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030658\Desktop\"/>
    </mc:Choice>
  </mc:AlternateContent>
  <workbookProtection workbookAlgorithmName="SHA-512" workbookHashValue="oMVmVdvn4tFhaASwebIAWcSVos2AyPgwJ7JDuqH66BkDQArrxKpdXE5whEbMSnRp/ORHnPsU++AEzDZEgThejA==" workbookSaltValue="B8Jvw5/MMyuH5ljV4SEm+A==" workbookSpinCount="100000" lockStructure="1"/>
  <bookViews>
    <workbookView xWindow="0" yWindow="0" windowWidth="25125" windowHeight="12600" tabRatio="698" activeTab="1"/>
  </bookViews>
  <sheets>
    <sheet name="Introduktion" sheetId="5" r:id="rId1"/>
    <sheet name="Aktiv udtag - CO2 beregning" sheetId="1" r:id="rId2"/>
    <sheet name="EF" sheetId="14" r:id="rId3"/>
    <sheet name="Jordprøver" sheetId="4" r:id="rId4"/>
    <sheet name="Tørvelagets tykkelse" sheetId="9" r:id="rId5"/>
    <sheet name="GLR Afgrøder" sheetId="13" r:id="rId6"/>
  </sheets>
  <definedNames>
    <definedName name="_xlnm.Print_Area" localSheetId="1">'Aktiv udtag - CO2 beregning'!$A$1:$J$88</definedName>
  </definedNames>
  <calcPr calcId="162913" iterateDelta="1E-4"/>
</workbook>
</file>

<file path=xl/calcChain.xml><?xml version="1.0" encoding="utf-8"?>
<calcChain xmlns="http://schemas.openxmlformats.org/spreadsheetml/2006/main">
  <c r="I75" i="1" l="1"/>
  <c r="I47" i="1"/>
  <c r="I46" i="1"/>
  <c r="I45" i="1"/>
  <c r="I44" i="1"/>
  <c r="I43" i="1"/>
  <c r="G36" i="1" l="1"/>
  <c r="F41" i="1" l="1"/>
  <c r="I63" i="1" l="1"/>
  <c r="I62" i="1"/>
  <c r="D82" i="1" l="1"/>
  <c r="F52" i="1"/>
  <c r="E52" i="1"/>
  <c r="E84" i="1"/>
  <c r="D79" i="1" l="1"/>
  <c r="N19" i="14" l="1"/>
  <c r="R19" i="14" s="1"/>
  <c r="N20" i="14"/>
  <c r="R20" i="14" s="1"/>
  <c r="N21" i="14"/>
  <c r="R21" i="14" s="1"/>
  <c r="N22" i="14"/>
  <c r="R22" i="14" s="1"/>
  <c r="N18" i="14"/>
  <c r="C11" i="14" l="1"/>
  <c r="C12" i="14"/>
  <c r="C13" i="14"/>
  <c r="F18" i="14"/>
  <c r="G18" i="14" s="1"/>
  <c r="H18" i="14" s="1"/>
  <c r="F19" i="14"/>
  <c r="G19" i="14" s="1"/>
  <c r="H19" i="14" s="1"/>
  <c r="J19" i="14"/>
  <c r="F20" i="14"/>
  <c r="G20" i="14" s="1"/>
  <c r="H20" i="14" s="1"/>
  <c r="F21" i="14"/>
  <c r="G21" i="14" s="1"/>
  <c r="H21" i="14" s="1"/>
  <c r="F22" i="14"/>
  <c r="G22" i="14" s="1"/>
  <c r="H22" i="14" s="1"/>
  <c r="J22" i="14"/>
  <c r="U22" i="14" s="1"/>
  <c r="E27" i="14"/>
  <c r="F27" i="14" s="1"/>
  <c r="E28" i="14"/>
  <c r="F28" i="14" s="1"/>
  <c r="E29" i="14"/>
  <c r="F29" i="14" s="1"/>
  <c r="E38" i="14"/>
  <c r="F38" i="14" s="1"/>
  <c r="E39" i="14"/>
  <c r="E40" i="14"/>
  <c r="E41" i="14"/>
  <c r="E42" i="14"/>
  <c r="T22" i="14" s="1"/>
  <c r="F45" i="14"/>
  <c r="F46" i="14"/>
  <c r="F47" i="14"/>
  <c r="F48" i="14"/>
  <c r="F57" i="1"/>
  <c r="E57" i="1"/>
  <c r="I20" i="14" l="1"/>
  <c r="V20" i="14" s="1"/>
  <c r="S20" i="14"/>
  <c r="F42" i="14"/>
  <c r="W22" i="14" s="1"/>
  <c r="K19" i="14"/>
  <c r="X19" i="14" s="1"/>
  <c r="U19" i="14"/>
  <c r="I21" i="14"/>
  <c r="V21" i="14" s="1"/>
  <c r="S21" i="14"/>
  <c r="F41" i="14"/>
  <c r="W21" i="14" s="1"/>
  <c r="T21" i="14"/>
  <c r="K22" i="14"/>
  <c r="X22" i="14" s="1"/>
  <c r="O18" i="14"/>
  <c r="I18" i="14"/>
  <c r="P18" i="14" s="1"/>
  <c r="F40" i="14"/>
  <c r="W20" i="14" s="1"/>
  <c r="T20" i="14"/>
  <c r="F39" i="14"/>
  <c r="W19" i="14" s="1"/>
  <c r="T19" i="14"/>
  <c r="O22" i="14"/>
  <c r="S22" i="14"/>
  <c r="I19" i="14"/>
  <c r="S19" i="14"/>
  <c r="O19" i="14"/>
  <c r="J20" i="14"/>
  <c r="I22" i="14"/>
  <c r="I40" i="1" s="1"/>
  <c r="J21" i="14"/>
  <c r="I37" i="1" l="1"/>
  <c r="I38" i="1"/>
  <c r="V22" i="14"/>
  <c r="P22" i="14"/>
  <c r="I39" i="1"/>
  <c r="K20" i="14"/>
  <c r="U20" i="14"/>
  <c r="O20" i="14"/>
  <c r="K21" i="14"/>
  <c r="U21" i="14"/>
  <c r="O21" i="14"/>
  <c r="P19" i="14"/>
  <c r="V19" i="14"/>
  <c r="F48" i="1"/>
  <c r="E48" i="1"/>
  <c r="G46" i="1"/>
  <c r="H46" i="1" s="1"/>
  <c r="G45" i="1"/>
  <c r="G44" i="1"/>
  <c r="G43" i="1"/>
  <c r="G39" i="1"/>
  <c r="G37" i="1"/>
  <c r="G38" i="1"/>
  <c r="E41" i="1"/>
  <c r="G92" i="1"/>
  <c r="I57" i="1"/>
  <c r="E58" i="1"/>
  <c r="F84" i="1"/>
  <c r="F83" i="1"/>
  <c r="E83" i="1"/>
  <c r="G78" i="1"/>
  <c r="G77" i="1"/>
  <c r="G76" i="1"/>
  <c r="G75" i="1"/>
  <c r="I41" i="1" l="1"/>
  <c r="P21" i="14"/>
  <c r="X21" i="14"/>
  <c r="X20" i="14"/>
  <c r="P20" i="14"/>
  <c r="F58" i="1"/>
  <c r="I58" i="1" l="1"/>
  <c r="I28" i="1" l="1"/>
  <c r="I27" i="1"/>
  <c r="I26" i="1"/>
  <c r="I25" i="1"/>
  <c r="I24" i="1"/>
  <c r="I23" i="1"/>
  <c r="I22" i="1"/>
  <c r="I21" i="1"/>
  <c r="I20" i="1"/>
  <c r="I19" i="1"/>
  <c r="I18" i="1"/>
  <c r="I17" i="1"/>
  <c r="H9" i="1"/>
  <c r="I9" i="1" s="1"/>
  <c r="H10" i="1"/>
  <c r="I10" i="1" s="1"/>
  <c r="H11" i="1"/>
  <c r="I11" i="1" s="1"/>
  <c r="H12" i="1"/>
  <c r="I12" i="1" s="1"/>
  <c r="H13" i="1"/>
  <c r="I13" i="1" s="1"/>
  <c r="H14" i="1"/>
  <c r="I14" i="1" s="1"/>
  <c r="H15" i="1"/>
  <c r="I15" i="1" s="1"/>
  <c r="H16" i="1"/>
  <c r="I16" i="1" s="1"/>
  <c r="H17" i="1"/>
  <c r="H18" i="1"/>
  <c r="H19" i="1"/>
  <c r="H20" i="1"/>
  <c r="H21" i="1"/>
  <c r="H22" i="1"/>
  <c r="H23" i="1"/>
  <c r="H24" i="1"/>
  <c r="H25" i="1"/>
  <c r="H26" i="1"/>
  <c r="H27" i="1"/>
  <c r="H28" i="1"/>
  <c r="H8" i="1"/>
  <c r="I8" i="1" s="1"/>
  <c r="F42" i="1"/>
  <c r="E42" i="1"/>
  <c r="E61" i="1" s="1"/>
  <c r="I42" i="1" l="1"/>
  <c r="F61" i="1"/>
  <c r="I29" i="1"/>
  <c r="E79" i="1"/>
  <c r="E80" i="1" s="1"/>
  <c r="F79" i="1"/>
  <c r="F80" i="1" s="1"/>
  <c r="E86" i="1"/>
  <c r="F86" i="1"/>
  <c r="I53" i="1" l="1"/>
  <c r="I61" i="1"/>
  <c r="H45" i="1" l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H43" i="1" l="1"/>
  <c r="H44" i="1"/>
  <c r="D8" i="1"/>
  <c r="E59" i="1" l="1"/>
  <c r="E60" i="1"/>
  <c r="F60" i="1"/>
  <c r="E92" i="1" l="1"/>
  <c r="I60" i="1"/>
  <c r="E54" i="1"/>
  <c r="E56" i="1"/>
  <c r="F59" i="1"/>
  <c r="I77" i="1"/>
  <c r="F92" i="1" l="1"/>
  <c r="I79" i="1"/>
  <c r="I76" i="1"/>
  <c r="I78" i="1"/>
  <c r="F55" i="1"/>
  <c r="E55" i="1"/>
  <c r="I59" i="1"/>
  <c r="F54" i="1"/>
  <c r="F56" i="1"/>
  <c r="I56" i="1" s="1"/>
  <c r="I55" i="1" l="1"/>
  <c r="I48" i="1"/>
  <c r="I80" i="1"/>
  <c r="I92" i="1" s="1"/>
  <c r="I54" i="1"/>
  <c r="I67" i="1"/>
  <c r="F29" i="1" l="1"/>
  <c r="D40" i="1" l="1"/>
  <c r="D47" i="1" s="1"/>
  <c r="D83" i="1"/>
  <c r="G40" i="1" l="1"/>
  <c r="H37" i="1" s="1"/>
  <c r="I70" i="1"/>
  <c r="G47" i="1"/>
  <c r="G84" i="1" s="1"/>
  <c r="D41" i="1"/>
  <c r="D42" i="1"/>
  <c r="G42" i="1" s="1"/>
  <c r="H42" i="1" s="1"/>
  <c r="D52" i="1"/>
  <c r="D48" i="1"/>
  <c r="F85" i="1"/>
  <c r="F87" i="1" s="1"/>
  <c r="G85" i="1"/>
  <c r="G83" i="1" l="1"/>
  <c r="G87" i="1" s="1"/>
  <c r="H38" i="1"/>
  <c r="G41" i="1"/>
  <c r="H39" i="1"/>
  <c r="H40" i="1"/>
  <c r="G86" i="1"/>
  <c r="D86" i="1" s="1"/>
  <c r="E53" i="1"/>
  <c r="F53" i="1"/>
  <c r="G52" i="1"/>
  <c r="G48" i="1"/>
  <c r="H47" i="1"/>
  <c r="D84" i="1"/>
  <c r="G79" i="1" l="1"/>
  <c r="H79" i="1" s="1"/>
  <c r="G53" i="1"/>
  <c r="E85" i="1"/>
  <c r="E87" i="1" s="1"/>
  <c r="B92" i="5"/>
  <c r="D85" i="1" l="1"/>
  <c r="D87" i="1" l="1"/>
  <c r="F93" i="1" l="1"/>
  <c r="G93" i="1"/>
  <c r="E93" i="1"/>
  <c r="I93" i="1" l="1"/>
  <c r="I99" i="1"/>
  <c r="I52" i="1"/>
  <c r="F91" i="1"/>
  <c r="G91" i="1"/>
  <c r="I66" i="1"/>
  <c r="I69" i="1" s="1"/>
  <c r="E91" i="1"/>
  <c r="I68" i="1" l="1"/>
  <c r="I71" i="1" l="1"/>
  <c r="I91" i="1"/>
  <c r="I95" i="1" s="1"/>
  <c r="I100" i="1" s="1"/>
  <c r="I96" i="1" l="1"/>
</calcChain>
</file>

<file path=xl/comments1.xml><?xml version="1.0" encoding="utf-8"?>
<comments xmlns="http://schemas.openxmlformats.org/spreadsheetml/2006/main">
  <authors>
    <author>Steen Gyldenkærne</author>
  </authors>
  <commentList>
    <comment ref="I18" authorId="0" shapeId="0">
      <text>
        <r>
          <rPr>
            <b/>
            <sz val="9"/>
            <color indexed="81"/>
            <rFont val="Tahoma"/>
            <family val="2"/>
          </rPr>
          <t>Steen Gyldenkærne:</t>
        </r>
        <r>
          <rPr>
            <sz val="9"/>
            <color indexed="81"/>
            <rFont val="Tahoma"/>
            <family val="2"/>
          </rPr>
          <t xml:space="preserve">
Antaget at opbygningen er den samme som for &gt;12 % OC
</t>
        </r>
      </text>
    </comment>
  </commentList>
</comments>
</file>

<file path=xl/sharedStrings.xml><?xml version="1.0" encoding="utf-8"?>
<sst xmlns="http://schemas.openxmlformats.org/spreadsheetml/2006/main" count="971" uniqueCount="591">
  <si>
    <t>TEKST</t>
  </si>
  <si>
    <t>AFGROEDEKODE</t>
  </si>
  <si>
    <t>Vårbyg</t>
  </si>
  <si>
    <t>Vårhvede</t>
  </si>
  <si>
    <t>Vinterbyg</t>
  </si>
  <si>
    <t>Vinterhvede</t>
  </si>
  <si>
    <t>Vinterrug</t>
  </si>
  <si>
    <t>Vårraps</t>
  </si>
  <si>
    <t>Vinterraps</t>
  </si>
  <si>
    <t>Rybs</t>
  </si>
  <si>
    <t>Solsikke</t>
  </si>
  <si>
    <t>Sojabønner</t>
  </si>
  <si>
    <t>Ærter</t>
  </si>
  <si>
    <t>Hestebønner</t>
  </si>
  <si>
    <t>Sødlupin</t>
  </si>
  <si>
    <t>Oliehør</t>
  </si>
  <si>
    <t>Spindhør</t>
  </si>
  <si>
    <t>Hamp</t>
  </si>
  <si>
    <t>Timothefrø</t>
  </si>
  <si>
    <t>Hundegræsfrø</t>
  </si>
  <si>
    <t>Engsvingelfrø</t>
  </si>
  <si>
    <t>Rødsvingelfrø</t>
  </si>
  <si>
    <t>Rajsvingelfrø</t>
  </si>
  <si>
    <t>Rajgræs, hybrid</t>
  </si>
  <si>
    <t>Kløverfrø</t>
  </si>
  <si>
    <t>Kommenfrø</t>
  </si>
  <si>
    <t>Valmuefrø</t>
  </si>
  <si>
    <t>Spinatfrø</t>
  </si>
  <si>
    <t>Bederoefrø</t>
  </si>
  <si>
    <t>Cikorierødder</t>
  </si>
  <si>
    <t>Kløver til slæt</t>
  </si>
  <si>
    <t>Gul sennep</t>
  </si>
  <si>
    <t>Anden oliefrøar</t>
  </si>
  <si>
    <t>Vårbyg, helsæd</t>
  </si>
  <si>
    <t>Ærtehelsæd</t>
  </si>
  <si>
    <t>Silomajs</t>
  </si>
  <si>
    <t>Permanent græs</t>
  </si>
  <si>
    <t>Græs, rullegræs</t>
  </si>
  <si>
    <t>Fodersukkerroer</t>
  </si>
  <si>
    <t>Kålroer</t>
  </si>
  <si>
    <t>Fodermarvkål</t>
  </si>
  <si>
    <t>Fodergulerødder</t>
  </si>
  <si>
    <t>Asparges</t>
  </si>
  <si>
    <t>Bladselleri</t>
  </si>
  <si>
    <t>Blomkål</t>
  </si>
  <si>
    <t>Broccoli</t>
  </si>
  <si>
    <t>Grønkål</t>
  </si>
  <si>
    <t>Gulerod</t>
  </si>
  <si>
    <t>Hvidkål</t>
  </si>
  <si>
    <t>Kinakål</t>
  </si>
  <si>
    <t>Knoldselleri</t>
  </si>
  <si>
    <t>Løg</t>
  </si>
  <si>
    <t>Pastinak</t>
  </si>
  <si>
    <t>Rodpersille</t>
  </si>
  <si>
    <t>Porre</t>
  </si>
  <si>
    <t>Rosenkål</t>
  </si>
  <si>
    <t>Rødbede</t>
  </si>
  <si>
    <t>Rødkål</t>
  </si>
  <si>
    <t>Spinat</t>
  </si>
  <si>
    <t>Sukkermajs</t>
  </si>
  <si>
    <t>Bladpersille</t>
  </si>
  <si>
    <t>Purløg</t>
  </si>
  <si>
    <t>Solhat</t>
  </si>
  <si>
    <t>Buske og træer</t>
  </si>
  <si>
    <t>Stauder</t>
  </si>
  <si>
    <t>Blomsterløg</t>
  </si>
  <si>
    <t>Melon.</t>
  </si>
  <si>
    <t>Græskar.</t>
  </si>
  <si>
    <t>Rabarber</t>
  </si>
  <si>
    <t>Jordbær</t>
  </si>
  <si>
    <t>Solbær</t>
  </si>
  <si>
    <t>Ribs</t>
  </si>
  <si>
    <t>Stikkelsbær</t>
  </si>
  <si>
    <t>Brombær</t>
  </si>
  <si>
    <t>Hindbær</t>
  </si>
  <si>
    <t>Blåbær</t>
  </si>
  <si>
    <t>Hyld</t>
  </si>
  <si>
    <t>Hassel</t>
  </si>
  <si>
    <t>Pærer</t>
  </si>
  <si>
    <t>Anden træfrugt</t>
  </si>
  <si>
    <t>Anden buskfrugt</t>
  </si>
  <si>
    <t>Rønnebær</t>
  </si>
  <si>
    <t>Hyben</t>
  </si>
  <si>
    <t>Spisedruer</t>
  </si>
  <si>
    <t>Potteplanter</t>
  </si>
  <si>
    <t>Lukket system 1</t>
  </si>
  <si>
    <t>Lukket system 2</t>
  </si>
  <si>
    <t>Containerplads</t>
  </si>
  <si>
    <t>Humle</t>
  </si>
  <si>
    <t>Skovdrift, alm.</t>
  </si>
  <si>
    <t>Lavskov</t>
  </si>
  <si>
    <t>Pil</t>
  </si>
  <si>
    <t>Poppel</t>
  </si>
  <si>
    <t>El</t>
  </si>
  <si>
    <t>Elefantgræs</t>
  </si>
  <si>
    <t>Rørgræs</t>
  </si>
  <si>
    <t>Sorrel</t>
  </si>
  <si>
    <t>Dildfrø</t>
  </si>
  <si>
    <t>Kinesisk kålfrø</t>
  </si>
  <si>
    <t>Karsefrø</t>
  </si>
  <si>
    <t>Grønkålfrø</t>
  </si>
  <si>
    <t>Gulerodsfrø</t>
  </si>
  <si>
    <t>Persillefrø</t>
  </si>
  <si>
    <t>Kørvelfrø</t>
  </si>
  <si>
    <t>Majroefrø</t>
  </si>
  <si>
    <t>Pastinakfrø</t>
  </si>
  <si>
    <t>Havrerodfrø</t>
  </si>
  <si>
    <t>Timianfrø</t>
  </si>
  <si>
    <t>Blomsterfrø</t>
  </si>
  <si>
    <t>Andet havefrø</t>
  </si>
  <si>
    <t>Øvrige afgrøder</t>
  </si>
  <si>
    <t>Ukendt afgrøde</t>
  </si>
  <si>
    <t>Ugyldig afgrøde</t>
  </si>
  <si>
    <t>Afgrødetekst</t>
  </si>
  <si>
    <t>Løbenummer</t>
  </si>
  <si>
    <t>Areal i alt</t>
  </si>
  <si>
    <t>Afgrødetype</t>
  </si>
  <si>
    <t>Afgrodetype</t>
  </si>
  <si>
    <t>Omdrift</t>
  </si>
  <si>
    <t>Permanent Græs</t>
  </si>
  <si>
    <t>Udyrket</t>
  </si>
  <si>
    <t>Skov</t>
  </si>
  <si>
    <t>Vådområde</t>
  </si>
  <si>
    <t>Ikke Støtteberettiget</t>
  </si>
  <si>
    <t>Energiafgrøde</t>
  </si>
  <si>
    <t>Vedvarende græs</t>
  </si>
  <si>
    <t xml:space="preserve">12 % OC </t>
  </si>
  <si>
    <t>6-12 % OC</t>
  </si>
  <si>
    <t>N2O, kg N2O-N/ha/år</t>
  </si>
  <si>
    <t>Støtteberettiget</t>
  </si>
  <si>
    <t>Udtagning af jordprøver</t>
  </si>
  <si>
    <t>UTM 32,
X-Koordinat</t>
  </si>
  <si>
    <t>UTM 32,
Y-Koordinat</t>
  </si>
  <si>
    <t>N-norm, kg N/ha</t>
  </si>
  <si>
    <t>Udtagningsdato</t>
  </si>
  <si>
    <t>Prøveudtager</t>
  </si>
  <si>
    <t>Vandstand ved prøveudtagning</t>
  </si>
  <si>
    <t>Bemærkninger</t>
  </si>
  <si>
    <t>Data som skal indtastes er:</t>
  </si>
  <si>
    <t>Projektområdets samlede areal</t>
  </si>
  <si>
    <t>Arealfordelingen på hhv. jorde fordelt på tre jordttypeklasser:  &gt;12 % OC (20 % organisk stof), 6-12 % OC og arealer med &lt; 6% OC</t>
  </si>
  <si>
    <t>Jordprøver:</t>
  </si>
  <si>
    <t>Hvor der er usikkerhed om indholdet af organisk materiale i jorden bør der udtages jordprøver der indsendes til et akkrediteret laboratorium hvor der foretages en C:N analyse jf. ISO 10694.</t>
  </si>
  <si>
    <t>Resultaterne indtastes på siden "Jordprøver" med angivelse af prøveudtager, dato osv.</t>
  </si>
  <si>
    <t>Der er ikke taget hensyn til at en evt. overgang fra arealer i omdrift til vedvarende græs/vådområde kan medføre en opbygning af organisk materiale i jorden. Dette gælder også mineraljorde.</t>
  </si>
  <si>
    <t>Afgrøde, bevoksning (skriv tekst)</t>
  </si>
  <si>
    <t>Prøveudtagningsmetode (spade, bor,, diameter og andet)</t>
  </si>
  <si>
    <t>Tykkelse af organisk lag, cm, se vejledning</t>
  </si>
  <si>
    <t>Prøve-
nummer</t>
  </si>
  <si>
    <t>Løbe-
nummer</t>
  </si>
  <si>
    <t>Adresse:</t>
  </si>
  <si>
    <t>Sendt til laboratorie, dato, format: dato-måned-år</t>
  </si>
  <si>
    <t>Prøve-
udtagnings-
dybde, cm</t>
  </si>
  <si>
    <t>Total projektareal, ha</t>
  </si>
  <si>
    <t>Indtastningsfelter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</si>
  <si>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beregninger</t>
    </r>
  </si>
  <si>
    <t>Steen Gyldenkærne, Inst. for Miljøvidenskab, DCE, Aarhus Universitet</t>
  </si>
  <si>
    <t>Hektar i alt, ha</t>
  </si>
  <si>
    <t>Ukendt græs u. for omdrift</t>
  </si>
  <si>
    <t>Naturarealer</t>
  </si>
  <si>
    <t>&gt;12 % OC</t>
  </si>
  <si>
    <t>25-50 cm til mættet zone</t>
  </si>
  <si>
    <t>0-25 cm til mættet zone</t>
  </si>
  <si>
    <t>50-75 cm til mættet zone</t>
  </si>
  <si>
    <t>Areal, 
Mineraljord,
0-6 % OC, ha</t>
  </si>
  <si>
    <t>Areal,
 6-12 %OC, ha</t>
  </si>
  <si>
    <t>Areal,
 =&gt;12 %OC, ha</t>
  </si>
  <si>
    <t>Del 3</t>
  </si>
  <si>
    <t>Del 1</t>
  </si>
  <si>
    <t>Projektansøgnings ID:</t>
  </si>
  <si>
    <t>Der udtages 1 prøve per 5 ha projektområde på udvalgte steder. Stederne skal afspejle de forventede forskellige vandstande indenfor projektområdet.</t>
  </si>
  <si>
    <t>Måling af tørvelagetstykkelse indenfor projektområdet sker med sonderingsbord. Målingerne anvendes til evt. efterkontrol af tørvelagetstykkelse, herunder en evt. opbygning.</t>
  </si>
  <si>
    <t>Måling af tørvelagetstykkelse</t>
  </si>
  <si>
    <t>Ukendt skov</t>
  </si>
  <si>
    <t>Regnarket består følgende sider:</t>
  </si>
  <si>
    <t>Faneblad til indtastning af jordprøver</t>
  </si>
  <si>
    <t>Faneblad til indtastning af tørvelagets tykkelse</t>
  </si>
  <si>
    <t>Dette regneark kan indgå som en del af projektbeskrivelsen.</t>
  </si>
  <si>
    <t>Evt. Markblok-
nummer</t>
  </si>
  <si>
    <t>Fejl</t>
  </si>
  <si>
    <r>
      <t>Som GWP anvendes 1 for CO2, 298 for 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og 25 for CH</t>
    </r>
    <r>
      <rPr>
        <vertAlign val="subscript"/>
        <sz val="11"/>
        <color theme="1"/>
        <rFont val="Calibri"/>
        <family val="2"/>
        <scheme val="minor"/>
      </rPr>
      <t>4</t>
    </r>
  </si>
  <si>
    <t>tlf. 871 58543</t>
  </si>
  <si>
    <t>GLR Afgrødekode</t>
  </si>
  <si>
    <t>Aktiv udtag - CO2 beregning</t>
  </si>
  <si>
    <t>e-mail: sgy@envs.au.dk</t>
  </si>
  <si>
    <t>Indtastningsfelterne er opbygget som en matrice hvor de forskellige arealkombinationer SKAL passe sammen. Hvis ikke, vil der fremkomme en meddelelse om "FEJL i AREALER"</t>
  </si>
  <si>
    <t>9997 for omdriftsarealer</t>
  </si>
  <si>
    <t>9998 for permanent græs</t>
  </si>
  <si>
    <t>Der anvendes forskellige farvekoder:</t>
  </si>
  <si>
    <t xml:space="preserve">Hvis man ikke kender den aktuelle arealanvendelse i projektområdet kan beregningerne ske via "DUMMY" variabler for afgrødekoder: </t>
  </si>
  <si>
    <t>Del 3 viser effekten på drivhusgasudledningen af projektet</t>
  </si>
  <si>
    <t>Nyt fuldt vanddækket</t>
  </si>
  <si>
    <t>Dato for sidste lagring:</t>
  </si>
  <si>
    <t>Dato for oprettelse:</t>
  </si>
  <si>
    <t>Ha vanddækket, i alt</t>
  </si>
  <si>
    <t>Projekt nummer:</t>
  </si>
  <si>
    <t xml:space="preserve">Ha, projektareal i alt </t>
  </si>
  <si>
    <t>Dette regneark er udarbejdet til at beregne CO2 effekten ved udtagning af organiske jorde/etablering af vådområder under Lavbundsordningen.</t>
  </si>
  <si>
    <t>9996 for skov</t>
  </si>
  <si>
    <r>
      <t>I alt for projektområdet efter omlægning, tons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</si>
  <si>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t>20-årig udtagning</t>
  </si>
  <si>
    <t>Afmeldte arealer</t>
  </si>
  <si>
    <t>Naturarealer, ansøgning om miljøtilsagn</t>
  </si>
  <si>
    <t>Kålfrø (hvid- og rødkål)</t>
  </si>
  <si>
    <t>Arealer med GLR koder, ha</t>
  </si>
  <si>
    <t>Ikke anmeldt mark</t>
  </si>
  <si>
    <t>Medicinpl., stauder</t>
  </si>
  <si>
    <t>Jordskokker, konsum</t>
  </si>
  <si>
    <t>Vådområder med udtagning</t>
  </si>
  <si>
    <t>Sump, 0-25 cm drænet</t>
  </si>
  <si>
    <t>Våd eng, 25-50 cm drænet</t>
  </si>
  <si>
    <t>Fugtig eng, 50-75 cm drænet</t>
  </si>
  <si>
    <t>I alt fra naturarealer for projektområdet inden omlægning</t>
  </si>
  <si>
    <t>Gennemsnit per ha inden for projektområdet ved nudrift</t>
  </si>
  <si>
    <t>Gennemsnit per ha landbrug inden for projektområdet ved nudrift</t>
  </si>
  <si>
    <t>Gennemsnit per ha naturareal inden for projektområdet ved nudrift</t>
  </si>
  <si>
    <t>I alt fra projektområdet inden omlægning</t>
  </si>
  <si>
    <t>Forventet vandstand indenfor projektområdet skal indtastes fordelt på fem klasser: fuldt vanddækket, 0-25 cm, 25-50 cm, 50-75 cm og &gt;75. Disse skal fordeles  på de tre jordtypeklasser for projektarealet.</t>
  </si>
  <si>
    <t>N i handelsgødning, kg/år</t>
  </si>
  <si>
    <t>C leached, t C/ha/yr</t>
  </si>
  <si>
    <t>CH4 deep drained ditch, kg C/ha ditch/yr</t>
  </si>
  <si>
    <t>&gt;12% OC</t>
  </si>
  <si>
    <t>GWP</t>
  </si>
  <si>
    <t>CO2-Cmin</t>
  </si>
  <si>
    <t>CO2_Cdiff</t>
  </si>
  <si>
    <t>a</t>
  </si>
  <si>
    <t>b</t>
  </si>
  <si>
    <t>WT</t>
  </si>
  <si>
    <t>exp(b*WT)</t>
  </si>
  <si>
    <t>exp*-a*exp(b*WT)</t>
  </si>
  <si>
    <t>C emis, 6-12%, ton C/ha/år</t>
  </si>
  <si>
    <t>C emis, &gt;12%, ton C/ha/år</t>
  </si>
  <si>
    <t>CH4</t>
  </si>
  <si>
    <t>CH4-min</t>
  </si>
  <si>
    <t>c</t>
  </si>
  <si>
    <t>d</t>
  </si>
  <si>
    <t>CH4(WT)</t>
  </si>
  <si>
    <t>I alt fra landbrugsarealer indenfor projektområdet inden omlægning</t>
  </si>
  <si>
    <t xml:space="preserve">=&gt; 12 % OC </t>
  </si>
  <si>
    <t xml:space="preserve">6-12 % OC </t>
  </si>
  <si>
    <t>&lt; 6% OC</t>
  </si>
  <si>
    <r>
      <t>Samlet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reduktion efter omlægning for projektområdet, tons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</si>
  <si>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r>
      <t>Samlet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reduktion efter omlægning, tons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-ækv./år/ha projektareal</t>
    </r>
  </si>
  <si>
    <r>
      <t>Tons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-ækv./år, inden omlægning</t>
    </r>
  </si>
  <si>
    <t>CH4 shallow drained ditch, kg CH4/ha ditch/yr</t>
  </si>
  <si>
    <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effekt af reduceret gødningsforbrug,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-ækv./år </t>
    </r>
  </si>
  <si>
    <r>
      <t>C udvasket til vandløb fra marker,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</si>
  <si>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t>Standardværdi 5 % af landbrugsarealet</t>
  </si>
  <si>
    <r>
      <t>Tons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-ækv. /år/projektområde, efter omlægning</t>
    </r>
  </si>
  <si>
    <t>Tør eng, &gt; 75 cm drænet</t>
  </si>
  <si>
    <t>Ha grøfter, i alt</t>
  </si>
  <si>
    <t>Ha naturarealer (eksl. sø), i alt</t>
  </si>
  <si>
    <t>Ha, landbrugs- og skovarealer</t>
  </si>
  <si>
    <t>&gt;12 %</t>
  </si>
  <si>
    <t>6-12%</t>
  </si>
  <si>
    <t>Vårhavre</t>
  </si>
  <si>
    <t>Blanding af vårsåede arter</t>
  </si>
  <si>
    <t>Majs til modenhed</t>
  </si>
  <si>
    <t>Vårhvede, brødhvede</t>
  </si>
  <si>
    <t>Korn + bælgsæd under 50% bælgsæd</t>
  </si>
  <si>
    <t>Vårspelt</t>
  </si>
  <si>
    <t>Vinterspelt</t>
  </si>
  <si>
    <t>Vinterhvede, brødhvede</t>
  </si>
  <si>
    <t>Vinterhybridrug</t>
  </si>
  <si>
    <t>Vintertriticale</t>
  </si>
  <si>
    <t>Blanding af efterårssåede arter</t>
  </si>
  <si>
    <t>Bælgsæd, flerårig blanding</t>
  </si>
  <si>
    <t>Bælgsæd, andre typer til modenhed blanding</t>
  </si>
  <si>
    <t>Blanding bredbladet afgrøde, frø/kerne</t>
  </si>
  <si>
    <t>Quinoa</t>
  </si>
  <si>
    <t>Boghvede</t>
  </si>
  <si>
    <t>Bælgsæd blanding</t>
  </si>
  <si>
    <t>Vårrug</t>
  </si>
  <si>
    <t>Vårtriticale</t>
  </si>
  <si>
    <t>Vinterhavre</t>
  </si>
  <si>
    <t>Sorghum</t>
  </si>
  <si>
    <t>Rajgræsfrø, alm.</t>
  </si>
  <si>
    <t>Rajgræsfrø, alm. 1. år, efterårsudlagt</t>
  </si>
  <si>
    <t>Rajgræsfrø, ital.</t>
  </si>
  <si>
    <t>Rajgræsfrø, ital. 1. år efterårsudlagt</t>
  </si>
  <si>
    <t>Svingelfrø, stivbladet</t>
  </si>
  <si>
    <t>Svingelfrø, strand-</t>
  </si>
  <si>
    <t>Engrapgræsfrø (marktype)</t>
  </si>
  <si>
    <t>Engrapsgræsfrø (plænetype)</t>
  </si>
  <si>
    <t>Rapgræsfrø, alm.</t>
  </si>
  <si>
    <t>Hvenefrø, alm. og krybende</t>
  </si>
  <si>
    <t>Rajgræs, efterårsudl. hybrid</t>
  </si>
  <si>
    <t>Rajsvingelfrø, efterårsudlagt</t>
  </si>
  <si>
    <t>Græsmarksbælgplanter</t>
  </si>
  <si>
    <t>Blanding af markfrø til udsæd</t>
  </si>
  <si>
    <t>Kartofler, lægge- (certificerede)</t>
  </si>
  <si>
    <t>Kartofler, lægge- (egen opformering)</t>
  </si>
  <si>
    <t>Kartofler, stivelses-</t>
  </si>
  <si>
    <t>Kartofler, spise-</t>
  </si>
  <si>
    <t>Kartofler, andre</t>
  </si>
  <si>
    <t>Sukkerroer til fabrik</t>
  </si>
  <si>
    <t>Blanding, andre industriafgr.</t>
  </si>
  <si>
    <t>Græs til fabrik (omdrift)</t>
  </si>
  <si>
    <t>Lucerne, slæt</t>
  </si>
  <si>
    <t>Lucernegræs, over 25% græs til slæt inkl. eget foder</t>
  </si>
  <si>
    <t>Kløvergræs til fabrik</t>
  </si>
  <si>
    <t>Blanding af oliearter</t>
  </si>
  <si>
    <t>Vårhvede, helsæd</t>
  </si>
  <si>
    <t>Vårhavre, helsæd</t>
  </si>
  <si>
    <t>Blandkorn, vårsået, helsæd</t>
  </si>
  <si>
    <t>Korn og bælgsæd, helsæd, under 50% bælgsæd</t>
  </si>
  <si>
    <t>Vinterbyg, helsæd</t>
  </si>
  <si>
    <t>Vinterhvede, helsæd</t>
  </si>
  <si>
    <t>Vinterrug, helsæd</t>
  </si>
  <si>
    <t>Vintertriticale, helsæd</t>
  </si>
  <si>
    <t>Blandkorn, efterårssået helsæd</t>
  </si>
  <si>
    <t>Blanding af vårkorn, grønkorn</t>
  </si>
  <si>
    <t>Korn og bælgsæd, grønkorn, under 50% bælgsæd</t>
  </si>
  <si>
    <t>Blanding af vinterkorn, grønkorn</t>
  </si>
  <si>
    <t>Miljøgræs MVJ-tilsagn (0 N), omdrift</t>
  </si>
  <si>
    <t>Permanent græs ved vandboring</t>
  </si>
  <si>
    <t>Udnyttet græs ved vandboring</t>
  </si>
  <si>
    <t>Permanent græs, meget lavt udbytte</t>
  </si>
  <si>
    <t>Permanent græs, lavt udbytte</t>
  </si>
  <si>
    <t>Permanent græs, normalt udbytte</t>
  </si>
  <si>
    <t>Miljøgræs MVJ-tilsagn (0 N), permanent</t>
  </si>
  <si>
    <t>Permanent græs, under 50% kløver/lucerne</t>
  </si>
  <si>
    <t>Permanent kløvergræs, over 50% kløver/lucerne</t>
  </si>
  <si>
    <t>Permanent græs, uden kløver</t>
  </si>
  <si>
    <t>Permanent græs, ø-støtte</t>
  </si>
  <si>
    <t>Permanent græs, fabrik, over 6 tons</t>
  </si>
  <si>
    <t>Græs med kløver/lucerne, under 50 % bælgpl. (omdrift)</t>
  </si>
  <si>
    <t>Kløvergræs, over 50% kløver (omdrift)</t>
  </si>
  <si>
    <t>Lucernegræs, over 50% lucerne (omdrift)</t>
  </si>
  <si>
    <t>Græs uden kløvergræs (omdrift)</t>
  </si>
  <si>
    <t>Græs og kløvergræs uden norm, under 50 % kløver (omdrift)</t>
  </si>
  <si>
    <t>Græs under 50% kløver/lucerne, ekstremt lavt udbytte (omdrift)</t>
  </si>
  <si>
    <t>Græs  under 50% kløver/lucerne, meget lavt udbytte (omdrift)</t>
  </si>
  <si>
    <t>Græs under 50% kløver/lucerne, lavt udbytte (omdrift)</t>
  </si>
  <si>
    <t>Græs til udegrise, omdrift</t>
  </si>
  <si>
    <t>Rekreative formål</t>
  </si>
  <si>
    <t>Permanent græs til fabrik</t>
  </si>
  <si>
    <t>Lucerne til fabrik</t>
  </si>
  <si>
    <t>Permanent lucernegræs over 25% græs, til fabrik</t>
  </si>
  <si>
    <t>Permanent græs og kløvergræs uden norm, under 50 % kløver</t>
  </si>
  <si>
    <t>Kløver til fabrik</t>
  </si>
  <si>
    <t>Permanent lucerne og lucernegræs over 50% lucerne</t>
  </si>
  <si>
    <t>Græs med vikke og andre bælgplanter, under 50 % bælgpl.</t>
  </si>
  <si>
    <t>Græs og kløvergræs uden norm, over 50 % kløver (omdrift)</t>
  </si>
  <si>
    <t>Permanent græs og kløvergræs uden norm, over 50 % kløver</t>
  </si>
  <si>
    <t>Græs til udegrise, permanent</t>
  </si>
  <si>
    <t>Permanent græs, uden udbetaling af økologi-tilskud</t>
  </si>
  <si>
    <t>Græs i omdrift, uden udbetaling af økologi-tilskud</t>
  </si>
  <si>
    <t>MFO-brak, sommerslåning</t>
  </si>
  <si>
    <t>Brak</t>
  </si>
  <si>
    <t>Udyrket areal ved vandboring</t>
  </si>
  <si>
    <t>Brak, sommerslåning</t>
  </si>
  <si>
    <t>Skovrejsning på tidl. landbrugsjord 1</t>
  </si>
  <si>
    <t>20-årig udtagning af agerjord med frivillig skovrejsning</t>
  </si>
  <si>
    <t>20-årig udtagning med tilsagn om skovrejsning</t>
  </si>
  <si>
    <t>Udtagning med fastholdelse, ej landbrugsareal</t>
  </si>
  <si>
    <t>MVJ ej udtagning, ej landbrugsareal</t>
  </si>
  <si>
    <t>MFO-brak, Udtagning, ej landbrugsareal</t>
  </si>
  <si>
    <t>Miljøtiltag, ej landbrugsarealer</t>
  </si>
  <si>
    <t>MFO-udyrket areal ved vandboring</t>
  </si>
  <si>
    <t>Blomsterbrak</t>
  </si>
  <si>
    <t>MFO-Blomsterbrak</t>
  </si>
  <si>
    <t>MFO-bræmme, sommerslåning</t>
  </si>
  <si>
    <t>MFO-bræmme med blomsterblanding</t>
  </si>
  <si>
    <t>MFO-bræmme, miljøtilsagn</t>
  </si>
  <si>
    <t>MFO-bræmme, forårsslåning</t>
  </si>
  <si>
    <t>Brak, forårsslåning</t>
  </si>
  <si>
    <t>MFO-brak, forårsslåning</t>
  </si>
  <si>
    <t>Bestøverbrak</t>
  </si>
  <si>
    <t>MFO-bestøverbrak</t>
  </si>
  <si>
    <t>Ikke støtteberettiget landbrugsareal</t>
  </si>
  <si>
    <t>Asieagurker</t>
  </si>
  <si>
    <t>Courgette, squash</t>
  </si>
  <si>
    <t>Salat (friland)</t>
  </si>
  <si>
    <t>Savoykål, spidskål</t>
  </si>
  <si>
    <t>Ærter, konsum</t>
  </si>
  <si>
    <t>Krydderurter (undtagen persille og purløg)</t>
  </si>
  <si>
    <t>Grøntsager, andre (friland)</t>
  </si>
  <si>
    <t>Medicinpl., en- og toårige</t>
  </si>
  <si>
    <t>Grøntsager, blandinger</t>
  </si>
  <si>
    <t>Hønsegård uden plantedække</t>
  </si>
  <si>
    <t>Skovlandbrug</t>
  </si>
  <si>
    <t>Hønsegård, permanent græs</t>
  </si>
  <si>
    <t>Havtorn</t>
  </si>
  <si>
    <t>Storfrugtet tranebær</t>
  </si>
  <si>
    <t>Surbær</t>
  </si>
  <si>
    <t>Medicinpl., vedplanter</t>
  </si>
  <si>
    <t>Planteskolekulturer, vedplanter, til videresalg</t>
  </si>
  <si>
    <t>Lukket system</t>
  </si>
  <si>
    <t>En- og to-årige planter</t>
  </si>
  <si>
    <t>Solbær, stiklingeopformering</t>
  </si>
  <si>
    <t>Ribs, stiklingeopformering</t>
  </si>
  <si>
    <t>Stikkelsbær, stiklingeopformering</t>
  </si>
  <si>
    <t>Hindbær, stiklingeopformering</t>
  </si>
  <si>
    <t>Trækvæde</t>
  </si>
  <si>
    <t>Surkirsebær uden undervækst af græs</t>
  </si>
  <si>
    <t>Surkirsebær med undervækst af græs</t>
  </si>
  <si>
    <t>Blomme uden undervækst af græs</t>
  </si>
  <si>
    <t>Blomme med undervækst af græs</t>
  </si>
  <si>
    <t>Sødkirsebær uden undervækst af græs</t>
  </si>
  <si>
    <t>Sødkirsebær med undervækst af græs</t>
  </si>
  <si>
    <t>Æbler</t>
  </si>
  <si>
    <t>Vindrue</t>
  </si>
  <si>
    <t>Blandet frugt</t>
  </si>
  <si>
    <t>Tomater</t>
  </si>
  <si>
    <t>Agurker</t>
  </si>
  <si>
    <t>Salat (drivhus)</t>
  </si>
  <si>
    <t>Grøntsager, andre (drivhus)</t>
  </si>
  <si>
    <t>Snitblomster og snitgrønt</t>
  </si>
  <si>
    <t>Planteskolekulturer, stauder</t>
  </si>
  <si>
    <t>Småplanter, en-årige</t>
  </si>
  <si>
    <t>Moskusgræskar</t>
  </si>
  <si>
    <t>Mandelgræskar</t>
  </si>
  <si>
    <t>Centnergræskar</t>
  </si>
  <si>
    <t>Svampe, champignon</t>
  </si>
  <si>
    <t>Skov med biodiversitetsformål</t>
  </si>
  <si>
    <t>Skovrejsning – forbedring af vandmiljø og grundvandsbeskyttelse</t>
  </si>
  <si>
    <t>Tagetes, sygdomssanerende plante</t>
  </si>
  <si>
    <t>Nyplantning i skov med træhøjde under 3 m</t>
  </si>
  <si>
    <t>Pyntegrønt, økologisk jordbrug</t>
  </si>
  <si>
    <t>Juletræer og pyntegrønt på landbrugsjord</t>
  </si>
  <si>
    <t>Skovrejsning i projektområde, som ikke er omfattet af tilsagn</t>
  </si>
  <si>
    <t>Offentlig skovrejsning</t>
  </si>
  <si>
    <t>Skovrejsning på tidl. landbrugsjord 3</t>
  </si>
  <si>
    <t>Statslig skovrejsning</t>
  </si>
  <si>
    <t>Bæredygtig skovdrift</t>
  </si>
  <si>
    <t>Bæredygtig skovdrift i Natura 2000-område</t>
  </si>
  <si>
    <t>MFO - Pil</t>
  </si>
  <si>
    <t>MFO - Poppel</t>
  </si>
  <si>
    <t>MFO - El</t>
  </si>
  <si>
    <t>MFO - Lavskov</t>
  </si>
  <si>
    <t>Chrysanthemum Garland, frø</t>
  </si>
  <si>
    <t>Rucolafrø</t>
  </si>
  <si>
    <t>Radisefrø (inklusiv olieræddikefrø)</t>
  </si>
  <si>
    <t>Bladbedefrø, rødbedefrø</t>
  </si>
  <si>
    <t>Skorzonerrod/skorzonerrodfrø</t>
  </si>
  <si>
    <t>Purløgsfrø</t>
  </si>
  <si>
    <t>Grønkorn af vårbyg</t>
  </si>
  <si>
    <t>Grønkorn af vårhvede</t>
  </si>
  <si>
    <t>Grønkorn af vårhavre</t>
  </si>
  <si>
    <t>Grønkorn af vårrug</t>
  </si>
  <si>
    <t>Grønkorn af vårtriticale</t>
  </si>
  <si>
    <t>Grønkorn af vinterbyg</t>
  </si>
  <si>
    <t>Grønkorn af vinterhvede</t>
  </si>
  <si>
    <t>Grønkorn af vinterrug</t>
  </si>
  <si>
    <t>Grønkorn af hybridrug</t>
  </si>
  <si>
    <t>Lysåbne arealer i skov</t>
  </si>
  <si>
    <t>Anden anvendelse på tilsagnsarealer</t>
  </si>
  <si>
    <t>Naturarealer, økologisk jordbrug</t>
  </si>
  <si>
    <t>Bar jord</t>
  </si>
  <si>
    <t>Slettet mark</t>
  </si>
  <si>
    <t>Permanent rullegræs</t>
  </si>
  <si>
    <t>Braklagte randzone</t>
  </si>
  <si>
    <t>Krydderurter, andet</t>
  </si>
  <si>
    <t>skov</t>
  </si>
  <si>
    <t>Busk</t>
  </si>
  <si>
    <t>EL</t>
  </si>
  <si>
    <t>Areal tjek, 
Ha i alt</t>
  </si>
  <si>
    <t>Grønkorn af Vintertriticale</t>
  </si>
  <si>
    <t>Græs, slet før vårsået afgrøde</t>
  </si>
  <si>
    <t>Kløvergræs med over 50% kløver</t>
  </si>
  <si>
    <t>Græs udlæg/efterslæt</t>
  </si>
  <si>
    <t>Kløvergræs, udlæg/efterslæt</t>
  </si>
  <si>
    <t>Græs/Kløvergræs med under 50% kløver</t>
  </si>
  <si>
    <t>Pligtige efterafgrøder</t>
  </si>
  <si>
    <t>Udlæg og efterafgrøder til grøngødning</t>
  </si>
  <si>
    <t>Mellemafgrøder</t>
  </si>
  <si>
    <t>MFO-bræmme, permanent græs</t>
  </si>
  <si>
    <t>Andre af slægten Vaccomium</t>
  </si>
  <si>
    <t>Tyttebær</t>
  </si>
  <si>
    <t>Morbær</t>
  </si>
  <si>
    <t>Valnød (almindelig)</t>
  </si>
  <si>
    <t>Kastanje (ægte)</t>
  </si>
  <si>
    <t>Bærmispel</t>
  </si>
  <si>
    <t>Økologisk sommerbrak</t>
  </si>
  <si>
    <t>Græs til slæt før vårsået afgrøde</t>
  </si>
  <si>
    <t>Cropland and Grassland</t>
  </si>
  <si>
    <t>Drained unutilized land and rewettet organis soils</t>
  </si>
  <si>
    <t>CO2</t>
  </si>
  <si>
    <t>Førtilstand, drændybde for hele projektarealet</t>
  </si>
  <si>
    <t>GLR-arealer</t>
  </si>
  <si>
    <t>N, kg N/ha</t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</si>
  <si>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fra markarealer,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</si>
  <si>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fra naturarealer,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</si>
  <si>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-ækv. i alt, 
tons/år 
(eksl.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O)</t>
    </r>
  </si>
  <si>
    <t>Emissioner I alt</t>
  </si>
  <si>
    <t>Hektar i alt</t>
  </si>
  <si>
    <t>Areal,
 =&gt;12 %OC</t>
  </si>
  <si>
    <t>Areal,
 6-12 %OC</t>
  </si>
  <si>
    <t>Areal, 
Mineraljord,
0-6 % OC</t>
  </si>
  <si>
    <t>Arealer i alt, ha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</si>
  <si>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fra nedbrydning af organisk Stof i landbrugsarealer,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</si>
  <si>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fra nedbrydning af organisk Stof i landbrugsarealer,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</si>
  <si>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fra nedbrydning af organisk Stof i naturarealer,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</si>
  <si>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t>% fordeling af projektarealet</t>
  </si>
  <si>
    <t>Grassland, shallowdrained, nutrient-rich</t>
  </si>
  <si>
    <t>N2O emis,
&gt;12 % OC</t>
  </si>
  <si>
    <t>N2O emis,
&gt;6-12 % OC</t>
  </si>
  <si>
    <t>25 – 50 cm drænet</t>
  </si>
  <si>
    <t>50 – 75 cm drænet</t>
  </si>
  <si>
    <t>75 &gt; cm drænet</t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</si>
  <si>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fra grøfter i landbrugsarealet,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</si>
  <si>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t>Naturarealer, i alt</t>
  </si>
  <si>
    <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fra nedbrydning af organisk stof i naturarealer,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</si>
  <si>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t xml:space="preserve">Regnearket er primært udviklet til at beregne en  effekt ved at have detaljerede oplysninger omkring afgrøder, jordbundsforhold og afvandingstilstand I projektarealet. </t>
  </si>
  <si>
    <t>Regnearket er delvis baseret på et detailjeret tysk model af B. Tiemeyer et al. (2020) samt IPCCs Wetland Supplement (IPCC 2014) og IPCCs 2019 refinement</t>
  </si>
  <si>
    <t>Liste over afgrøder med GLR afgrødekoder i 2011-2019 (GLR Afgrøder)</t>
  </si>
  <si>
    <t>Tekst og mellemregninger</t>
  </si>
  <si>
    <t>Afgrødekoder fra GLR (Landbrugstyrelsen, LBST) for arealer som ligger indenfor projektområdet og størrelsen på disse arealer. De aktuelle koder findes på siden: GLR afgrøder</t>
  </si>
  <si>
    <t>Bemærk: Hvis der for en afgrødekode står at afgrøden er ukendt, findes den pågældende afgrødekode ikke i afgrødetabellen. Brug derfor en anden tilsvarende afgrøde.</t>
  </si>
  <si>
    <t>Der er indført en linje med arealet med grøfter I landbrugsarealet. Dette er som standard 5% af GLR landbrugsarealet og kan ikke ændres. Dette areal indgår I det totale projektareal.</t>
  </si>
  <si>
    <t>De grundlæggende forudsætninger for emissioner fra arealanvendelsen er ikke ændret. De væsentligste ændringer I denne version er at emissionen opgøres for hele projektarealet i modsætning til den tidligere version som kun beregnede ændrigner for landbrugsarealet.</t>
  </si>
  <si>
    <t>En anden væsentlig ændring er at førvandstanden for hele projektarealet indgår som parameter.</t>
  </si>
  <si>
    <t>De angivne kvælstofnormer for afgrøder er fra Gødningsvejledningen 2019/2020</t>
  </si>
  <si>
    <t>20 februar 2020</t>
  </si>
  <si>
    <t>Del 1: Før omlægning</t>
  </si>
  <si>
    <r>
      <t>Del 2: CO</t>
    </r>
    <r>
      <rPr>
        <b/>
        <vertAlign val="subscript"/>
        <sz val="16"/>
        <color theme="1"/>
        <rFont val="Calibri"/>
        <family val="2"/>
        <scheme val="minor"/>
      </rPr>
      <t>2</t>
    </r>
    <r>
      <rPr>
        <b/>
        <sz val="16"/>
        <color theme="1"/>
        <rFont val="Calibri"/>
        <family val="2"/>
        <scheme val="minor"/>
      </rPr>
      <t xml:space="preserve"> udledning efter omlægning, tons CO</t>
    </r>
    <r>
      <rPr>
        <b/>
        <vertAlign val="subscript"/>
        <sz val="16"/>
        <color theme="1"/>
        <rFont val="Calibri"/>
        <family val="2"/>
        <scheme val="minor"/>
      </rPr>
      <t>2</t>
    </r>
    <r>
      <rPr>
        <b/>
        <sz val="16"/>
        <color theme="1"/>
        <rFont val="Calibri"/>
        <family val="2"/>
        <scheme val="minor"/>
      </rPr>
      <t>-ækv./projektområde</t>
    </r>
  </si>
  <si>
    <r>
      <t>Del 3: Effekt af omlægning, tons CO</t>
    </r>
    <r>
      <rPr>
        <b/>
        <vertAlign val="subscript"/>
        <sz val="16"/>
        <color theme="1"/>
        <rFont val="Calibri"/>
        <family val="2"/>
        <scheme val="minor"/>
      </rPr>
      <t>2</t>
    </r>
    <r>
      <rPr>
        <b/>
        <sz val="16"/>
        <color theme="1"/>
        <rFont val="Calibri"/>
        <family val="2"/>
        <scheme val="minor"/>
      </rPr>
      <t>-ækv./projektområde</t>
    </r>
  </si>
  <si>
    <t>B. Tiemeyer et al. 2020</t>
  </si>
  <si>
    <t>Tiemeyer, B., Freibauer, A., Borraz, E.A.,Augustin, J., Bechtolda, M., Beetz, S., Beyerd, C., Ebli, M., Eickenscheidt, T., Fiedlere, S., Förster, C., Gensior, A., Giebels, M., Glatzelc, S., Heinichen, J. Hoffmann, M., Höper, H., Jurasinski, G., Laggner, A., Leiber-Sauheitl, k.,  Peichl-Brak, M., og M. Drösler, 2020,</t>
  </si>
  <si>
    <t xml:space="preserve"> A new methodology for organic soils in national greenhouse gas inventories: Data synthesis, derivation and application. Ecological Indicators, Volume 109, February 2020, 105838, https://doi.org/10.1016/j.ecolind.2019.105838</t>
  </si>
  <si>
    <t>Jordprøverne bør udtages på foruddefinerede koordinater for at undgå en bias. Punkter og koordinater til jordprøveudtagning kan findes i et GIS-kortlag som kan hentes fra: https://mst.dk/natur-vand/vandmiljoe/tilskud-til-vand-og-klimaprojekter/udtagning-af-lavbundsjorder/</t>
  </si>
  <si>
    <t>Emissionen for 6-12% jorder er sat til 50% af &gt;12% jorderne, som anvendt I den nationale opgørelse</t>
  </si>
  <si>
    <t>Grøfter med vand, GLR, ha</t>
  </si>
  <si>
    <t xml:space="preserve"> 0 – 25 cm drænet</t>
  </si>
  <si>
    <t>Figur 4</t>
  </si>
  <si>
    <t>Tabel med EF</t>
  </si>
  <si>
    <t>drændybde</t>
  </si>
  <si>
    <r>
      <t>CH</t>
    </r>
    <r>
      <rPr>
        <vertAlign val="subscript"/>
        <sz val="11"/>
        <color theme="1"/>
        <rFont val="Calibri"/>
        <family val="2"/>
        <scheme val="minor"/>
      </rPr>
      <t>4,</t>
    </r>
    <r>
      <rPr>
        <sz val="11"/>
        <color theme="1"/>
        <rFont val="Calibri"/>
        <family val="2"/>
        <scheme val="minor"/>
      </rPr>
      <t xml:space="preserve"> kg /ha</t>
    </r>
  </si>
  <si>
    <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O, kg/ha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</si>
  <si>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-C, t/ha</t>
    </r>
  </si>
  <si>
    <t>Tekniske arealer</t>
  </si>
  <si>
    <t>GLR arealer inden omlægning, ton CO2-ækv. i alt /år</t>
  </si>
  <si>
    <r>
      <t>Tons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-ækv. /år, inden omlægning</t>
    </r>
  </si>
  <si>
    <r>
      <t xml:space="preserve">Sø / rørskov, </t>
    </r>
    <r>
      <rPr>
        <b/>
        <sz val="11"/>
        <color theme="1"/>
        <rFont val="Calibri"/>
        <family val="2"/>
        <scheme val="minor"/>
      </rPr>
      <t>inkl</t>
    </r>
    <r>
      <rPr>
        <sz val="11"/>
        <color theme="1"/>
        <rFont val="Calibri"/>
        <family val="2"/>
        <scheme val="minor"/>
      </rPr>
      <t>. grøfter med vand</t>
    </r>
  </si>
  <si>
    <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fra ændret N tilførsel fra oplandet,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</si>
  <si>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t>N fjernelse fra det direkte opland - for Vådområde- og Lavbundsprojekter</t>
  </si>
  <si>
    <t>EF</t>
  </si>
  <si>
    <t>EF fra gødningsforbrug</t>
  </si>
  <si>
    <t>N retention I vandløb</t>
  </si>
  <si>
    <t>N udvaskning ud af rodzone</t>
  </si>
  <si>
    <t>N retention I jord til vandløb</t>
  </si>
  <si>
    <t>Gennemsnit 60%</t>
  </si>
  <si>
    <t>N fjernet I vandløb inden havstokken</t>
  </si>
  <si>
    <t>EF N2O I rodzone</t>
  </si>
  <si>
    <t>EF N2O I vandløb</t>
  </si>
  <si>
    <t>EF N2O til indre farvande</t>
  </si>
  <si>
    <t>Arealer med GLR koder i projektområdet, ha</t>
  </si>
  <si>
    <t xml:space="preserve">Ved etablering af vådområde- og lavbundsprojekter kan tilføres N holdigt vand fra oplandet. Kun N fra det direkte opland skal indgå I drivhusgasberegningen. 
</t>
  </si>
  <si>
    <r>
      <t>Dette regneark er en opdatering af ”Regneark til beregning af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 fra lavbundsjorde Ver 2.0.1”</t>
    </r>
  </si>
  <si>
    <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fra ændret N tilførsel fra Oversvømmelse med vand fra vandløbsoplandet,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</si>
  <si>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t xml:space="preserve">Veje og andre befæstede arealer </t>
  </si>
  <si>
    <t xml:space="preserve">&gt; 75 cm til mættet zone, residual </t>
  </si>
  <si>
    <t>Hele
projektarealet (inkl. veje og andre anlæg),
ha</t>
  </si>
  <si>
    <t>Ha, Veje og befæstede arealer</t>
  </si>
  <si>
    <t>Anvendte emissionsfaktorer, EF</t>
  </si>
  <si>
    <t>Eksisterende vanddækket areal før omlægning indgår i beregningerne som mineraljord og dermed uden emission, men indgår i procentberegningen for arealet på jorder</t>
  </si>
  <si>
    <t xml:space="preserve">For at gøre indtastningen nemmere er der indført beregnede arealværdier (linje 48) som er restarealet. </t>
  </si>
  <si>
    <t>Grøfterne indgår i eftertilstanden (del 2) som en del af naturarealet.</t>
  </si>
  <si>
    <t>I celle I 32 indtastes den kvælstofmængde der FJERNES fra OVERSVØMMMELSE med VAND fra VANDLØBSOPLANDET</t>
  </si>
  <si>
    <t xml:space="preserve">I celle I33, indtastes den kvælstofmængde der FJERNES fra I det nye vådområde/lavbundsprojekt fra det DIREKTE OPLAND. </t>
  </si>
  <si>
    <t>For en beskrivelse af jordtypeklasserne henvises til den tekniske rapport fra DCE vedr. "BESTEMMELSE AF DRIVHUSGASUDLEDNING VED UDTAGNING/EKSTENSIVERING AF LANDBRUGSJORDER
PÅ KULSTOFRIGE LAVBUNDSJORDER", senest version. Denne kan findes påhttps://dce.au.dk/udgivelser/tr/</t>
  </si>
  <si>
    <t>Regnearket anvender emissionsfaktorerne fra B. Tiemeyer et al. (2020) samt IPCC (2014). Disse svarer til dem som er brugt i den danske nationale opgørelse, men er mere detaljerede.</t>
  </si>
  <si>
    <r>
      <rPr>
        <b/>
        <sz val="11"/>
        <color theme="1"/>
        <rFont val="Calibri"/>
        <family val="2"/>
        <scheme val="minor"/>
      </rPr>
      <t>Oversvømmelse med vand fra vandløbsoplandet</t>
    </r>
    <r>
      <rPr>
        <sz val="11"/>
        <color theme="1"/>
        <rFont val="Calibri"/>
        <family val="2"/>
        <scheme val="minor"/>
      </rPr>
      <t xml:space="preserve">, jf. gældende N-regneark:
</t>
    </r>
  </si>
  <si>
    <t xml:space="preserve">N tilført vådområdet, 
kg N/år: </t>
  </si>
  <si>
    <t>N fjernet I vådområdet,
kg N/år</t>
  </si>
  <si>
    <r>
      <t xml:space="preserve">Vand fra Det </t>
    </r>
    <r>
      <rPr>
        <b/>
        <sz val="11"/>
        <color theme="1"/>
        <rFont val="Calibri"/>
        <family val="2"/>
        <scheme val="minor"/>
      </rPr>
      <t>Direkte opland</t>
    </r>
    <r>
      <rPr>
        <sz val="11"/>
        <color theme="1"/>
        <rFont val="Calibri"/>
        <family val="2"/>
        <scheme val="minor"/>
      </rPr>
      <t xml:space="preserve">, jf. gældende N-regneark:
</t>
    </r>
  </si>
  <si>
    <t>Miljøgræs MVJ-tilsagn (80 N)</t>
  </si>
  <si>
    <t>7. januar 2021</t>
  </si>
  <si>
    <t>Ændringerne har ingen indflydelse på emissionsberegningerne</t>
  </si>
  <si>
    <t>Følgende ændringer er foretaget i forhold til Version 3.0:</t>
  </si>
  <si>
    <r>
      <t>Introduktion, Regneark til beregning af CO</t>
    </r>
    <r>
      <rPr>
        <b/>
        <vertAlign val="subscript"/>
        <sz val="20"/>
        <color theme="1"/>
        <rFont val="Calibri"/>
        <family val="2"/>
        <scheme val="minor"/>
      </rPr>
      <t>2</t>
    </r>
    <r>
      <rPr>
        <b/>
        <sz val="20"/>
        <color theme="1"/>
        <rFont val="Calibri"/>
        <family val="2"/>
        <scheme val="minor"/>
      </rPr>
      <t xml:space="preserve"> udledning - drivhusgaseffekten ved udtagning af organiske lavbundsjorder, Version 3.0.1</t>
    </r>
  </si>
  <si>
    <r>
      <t xml:space="preserve">Ændret teksten på afgrødekoderne 250-255 fra </t>
    </r>
    <r>
      <rPr>
        <b/>
        <sz val="11"/>
        <color rgb="FFFF0000"/>
        <rFont val="Calibri"/>
        <family val="2"/>
        <scheme val="minor"/>
      </rPr>
      <t>"Omdrift"</t>
    </r>
    <r>
      <rPr>
        <sz val="11"/>
        <color theme="1"/>
        <rFont val="Calibri"/>
        <family val="2"/>
        <scheme val="minor"/>
      </rPr>
      <t xml:space="preserve"> til </t>
    </r>
    <r>
      <rPr>
        <b/>
        <sz val="11"/>
        <color rgb="FFFF0000"/>
        <rFont val="Calibri"/>
        <family val="2"/>
        <scheme val="minor"/>
      </rPr>
      <t>"Permanent"</t>
    </r>
  </si>
  <si>
    <r>
      <rPr>
        <b/>
        <sz val="11"/>
        <color rgb="FFFF0000"/>
        <rFont val="Calibri"/>
        <family val="2"/>
        <scheme val="minor"/>
      </rPr>
      <t xml:space="preserve">Celle H99 </t>
    </r>
    <r>
      <rPr>
        <sz val="11"/>
        <color theme="1"/>
        <rFont val="Calibri"/>
        <family val="2"/>
        <scheme val="minor"/>
      </rPr>
      <t xml:space="preserve">på fanebladet  </t>
    </r>
    <r>
      <rPr>
        <b/>
        <sz val="11"/>
        <color rgb="FFFF0000"/>
        <rFont val="Calibri"/>
        <family val="2"/>
        <scheme val="minor"/>
      </rPr>
      <t>Aktiv udtag -CO2 beregning</t>
    </r>
    <r>
      <rPr>
        <sz val="11"/>
        <color theme="1"/>
        <rFont val="Calibri"/>
        <family val="2"/>
        <scheme val="minor"/>
      </rPr>
      <t xml:space="preserve"> angives nu i procent. Dette har ingen indflydelse på emissionsberegningerne</t>
    </r>
  </si>
  <si>
    <r>
      <rPr>
        <b/>
        <sz val="11"/>
        <color rgb="FFFF0000"/>
        <rFont val="Calibri"/>
        <family val="2"/>
        <scheme val="minor"/>
      </rPr>
      <t>Celle I95</t>
    </r>
    <r>
      <rPr>
        <sz val="11"/>
        <color theme="1"/>
        <rFont val="Calibri"/>
        <family val="2"/>
        <scheme val="minor"/>
      </rPr>
      <t xml:space="preserve"> på fanebladet </t>
    </r>
    <r>
      <rPr>
        <sz val="11"/>
        <color rgb="FFFF0000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Aktiv udtag -CO2 beregning</t>
    </r>
    <r>
      <rPr>
        <sz val="11"/>
        <color theme="1"/>
        <rFont val="Calibri"/>
        <family val="2"/>
        <scheme val="minor"/>
      </rPr>
      <t xml:space="preserve"> angives nu uden decimaler. Dette har ingen indflydelse på emissionsberegningerne</t>
    </r>
  </si>
  <si>
    <r>
      <rPr>
        <b/>
        <sz val="11"/>
        <color rgb="FFFF0000"/>
        <rFont val="Calibri"/>
        <family val="2"/>
        <scheme val="minor"/>
      </rPr>
      <t>Celle I 96 og H100</t>
    </r>
    <r>
      <rPr>
        <sz val="11"/>
        <color theme="1"/>
        <rFont val="Calibri"/>
        <family val="2"/>
        <scheme val="minor"/>
      </rPr>
      <t xml:space="preserve"> på fanebladet  </t>
    </r>
    <r>
      <rPr>
        <b/>
        <sz val="11"/>
        <color rgb="FFFF0000"/>
        <rFont val="Calibri"/>
        <family val="2"/>
        <scheme val="minor"/>
      </rPr>
      <t>Aktiv udtag -CO2 beregning</t>
    </r>
    <r>
      <rPr>
        <sz val="11"/>
        <color theme="1"/>
        <rFont val="Calibri"/>
        <family val="2"/>
        <scheme val="minor"/>
      </rPr>
      <t xml:space="preserve"> angives nu som heltal med afrunding hvor f.eks. 12.5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ækvivalenter per hektar rundes op til 13 tons. Dette har ingen indflydelse på emissionsberegningerne</t>
    </r>
  </si>
  <si>
    <t>Version 3.0</t>
  </si>
  <si>
    <t>Procent af projektområdet beliggende på kulstofrige lavbundsjorder med større end 6 % organisk kulstofindhold</t>
  </si>
  <si>
    <r>
      <t>Ændring i udledning indenfor projektområdet, ton CO</t>
    </r>
    <r>
      <rPr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>-ækvivalenter pr. ha pr. år</t>
    </r>
  </si>
  <si>
    <t>Effektberegning</t>
  </si>
  <si>
    <t>Slettet henvisning til bekendtgørelsen i linje 98</t>
  </si>
  <si>
    <t>16. februar 2021</t>
  </si>
  <si>
    <t>24. april 2021</t>
  </si>
  <si>
    <r>
      <t xml:space="preserve">Rettet en parantesfejl I </t>
    </r>
    <r>
      <rPr>
        <b/>
        <sz val="11"/>
        <color rgb="FFFF0000"/>
        <rFont val="Calibri"/>
        <family val="2"/>
        <scheme val="minor"/>
      </rPr>
      <t>metanberegningen for naturarealer</t>
    </r>
    <r>
      <rPr>
        <sz val="11"/>
        <color theme="1"/>
        <rFont val="Calibri"/>
        <family val="2"/>
        <scheme val="minor"/>
      </rPr>
      <t>, celle I37-I40. I forhold til version 3.0.1 kan dette have en lille indflydelse på resultatet, men kun hvis der et relativt areal af fuldt vanddækket I naturområder.</t>
    </r>
  </si>
  <si>
    <t>Version 3.0/3.1 inddrager effekten af ændringer i hele projektarelet i modsætning til tidligere versioner hvor kun landbrugsarealet indgik i beregningerne.</t>
  </si>
  <si>
    <t>Version 3.1</t>
  </si>
  <si>
    <r>
      <t>I alt for projektområdet før omlægning inkl. N fjernelse fra opland, tons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-ækv./år</t>
    </r>
  </si>
  <si>
    <t>Version 3.1.1</t>
  </si>
  <si>
    <t>9. juni 2021</t>
  </si>
  <si>
    <r>
      <t xml:space="preserve">Indført en manglende GHG effekt </t>
    </r>
    <r>
      <rPr>
        <sz val="11"/>
        <color rgb="FFFF0000"/>
        <rFont val="Calibri"/>
        <family val="2"/>
        <scheme val="minor"/>
      </rPr>
      <t>(N2O)</t>
    </r>
    <r>
      <rPr>
        <sz val="11"/>
        <color theme="1"/>
        <rFont val="Calibri"/>
        <family val="2"/>
        <scheme val="minor"/>
      </rPr>
      <t xml:space="preserve"> af N fjernet fra oplandet. Overført ændringen af fjernet N (F32 og F33) beregnet I celle I62 og I63 til celle I95 </t>
    </r>
  </si>
  <si>
    <r>
      <t>Aktiv udtagning - CO</t>
    </r>
    <r>
      <rPr>
        <b/>
        <vertAlign val="subscript"/>
        <sz val="19"/>
        <color theme="1"/>
        <rFont val="Calibri"/>
        <family val="2"/>
        <scheme val="minor"/>
      </rPr>
      <t>2</t>
    </r>
    <r>
      <rPr>
        <b/>
        <sz val="19"/>
        <color theme="1"/>
        <rFont val="Calibri"/>
        <family val="2"/>
        <scheme val="minor"/>
      </rPr>
      <t xml:space="preserve"> beregning - drivhusgaseffekten ved udtagning af organiske lavbundsjorde, Version 3.1.1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</si>
</sst>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"/>
    <numFmt numFmtId="166" formatCode="[$-F800]dddd\,\ mmmm\ dd\,\ yyyy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0"/>
      <color theme="1"/>
      <name val="Calibri"/>
      <family val="2"/>
      <scheme val="minor"/>
    </font>
    <font>
      <b/>
      <vertAlign val="subscript"/>
      <sz val="20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9"/>
      <color theme="1"/>
      <name val="Calibri"/>
      <family val="2"/>
      <scheme val="minor"/>
    </font>
    <font>
      <b/>
      <vertAlign val="subscript"/>
      <sz val="1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Tahoma"/>
      <family val="2"/>
    </font>
    <font>
      <b/>
      <vertAlign val="subscript"/>
      <sz val="11"/>
      <color theme="1"/>
      <name val="Calibri"/>
      <family val="2"/>
      <scheme val="minor"/>
    </font>
    <font>
      <vertAlign val="subscript"/>
      <sz val="10"/>
      <color rgb="FF000000"/>
      <name val="Tahom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6"/>
      <color theme="1"/>
      <name val="Calibri"/>
      <family val="2"/>
      <scheme val="minor"/>
    </font>
    <font>
      <b/>
      <vertAlign val="subscript"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AE7F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9" fontId="8" fillId="0" borderId="0" applyFont="0" applyFill="0" applyBorder="0" applyAlignment="0" applyProtection="0"/>
    <xf numFmtId="0" fontId="21" fillId="0" borderId="0"/>
  </cellStyleXfs>
  <cellXfs count="224">
    <xf numFmtId="0" fontId="0" fillId="0" borderId="0" xfId="0"/>
    <xf numFmtId="0" fontId="3" fillId="2" borderId="1" xfId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3" fillId="0" borderId="2" xfId="1" applyFont="1" applyFill="1" applyBorder="1" applyAlignment="1">
      <alignment horizontal="right" wrapText="1"/>
    </xf>
    <xf numFmtId="0" fontId="3" fillId="0" borderId="2" xfId="1" applyFont="1" applyFill="1" applyBorder="1" applyAlignment="1">
      <alignment wrapText="1"/>
    </xf>
    <xf numFmtId="0" fontId="4" fillId="0" borderId="2" xfId="1" applyFont="1" applyFill="1" applyBorder="1" applyAlignment="1">
      <alignment wrapText="1"/>
    </xf>
    <xf numFmtId="164" fontId="0" fillId="0" borderId="0" xfId="0" applyNumberFormat="1"/>
    <xf numFmtId="0" fontId="0" fillId="5" borderId="0" xfId="0" applyFill="1"/>
    <xf numFmtId="0" fontId="0" fillId="6" borderId="0" xfId="0" applyFill="1" applyAlignment="1">
      <alignment horizontal="center"/>
    </xf>
    <xf numFmtId="0" fontId="0" fillId="0" borderId="0" xfId="0" applyFill="1" applyBorder="1"/>
    <xf numFmtId="0" fontId="0" fillId="3" borderId="3" xfId="0" applyFill="1" applyBorder="1" applyAlignment="1">
      <alignment wrapText="1"/>
    </xf>
    <xf numFmtId="0" fontId="6" fillId="0" borderId="0" xfId="0" applyFont="1"/>
    <xf numFmtId="0" fontId="7" fillId="0" borderId="0" xfId="0" applyFont="1"/>
    <xf numFmtId="14" fontId="0" fillId="0" borderId="0" xfId="0" applyNumberFormat="1"/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14" fontId="0" fillId="5" borderId="0" xfId="0" applyNumberFormat="1" applyFill="1"/>
    <xf numFmtId="0" fontId="3" fillId="0" borderId="8" xfId="1" applyFont="1" applyFill="1" applyBorder="1" applyAlignment="1">
      <alignment horizontal="right" wrapText="1"/>
    </xf>
    <xf numFmtId="0" fontId="11" fillId="0" borderId="0" xfId="0" applyFont="1"/>
    <xf numFmtId="15" fontId="1" fillId="0" borderId="0" xfId="0" applyNumberFormat="1" applyFont="1" applyAlignment="1">
      <alignment horizontal="right"/>
    </xf>
    <xf numFmtId="0" fontId="0" fillId="0" borderId="0" xfId="0" applyFill="1" applyBorder="1" applyAlignment="1">
      <alignment wrapText="1"/>
    </xf>
    <xf numFmtId="0" fontId="6" fillId="0" borderId="0" xfId="0" applyFont="1" applyFill="1" applyBorder="1"/>
    <xf numFmtId="0" fontId="13" fillId="7" borderId="0" xfId="0" applyFont="1" applyFill="1"/>
    <xf numFmtId="0" fontId="0" fillId="7" borderId="0" xfId="0" applyFill="1"/>
    <xf numFmtId="0" fontId="0" fillId="0" borderId="0" xfId="0" applyProtection="1"/>
    <xf numFmtId="0" fontId="0" fillId="0" borderId="6" xfId="0" applyBorder="1" applyProtection="1"/>
    <xf numFmtId="0" fontId="0" fillId="0" borderId="0" xfId="0" applyFill="1" applyBorder="1" applyProtection="1"/>
    <xf numFmtId="0" fontId="0" fillId="4" borderId="3" xfId="0" applyFill="1" applyBorder="1" applyProtection="1"/>
    <xf numFmtId="0" fontId="0" fillId="3" borderId="3" xfId="0" applyFill="1" applyBorder="1" applyProtection="1"/>
    <xf numFmtId="0" fontId="0" fillId="0" borderId="0" xfId="0" applyAlignment="1" applyProtection="1">
      <alignment wrapText="1"/>
    </xf>
    <xf numFmtId="0" fontId="6" fillId="0" borderId="0" xfId="0" applyFont="1" applyProtection="1"/>
    <xf numFmtId="0" fontId="0" fillId="0" borderId="0" xfId="0" applyBorder="1" applyProtection="1"/>
    <xf numFmtId="15" fontId="0" fillId="0" borderId="0" xfId="0" applyNumberFormat="1"/>
    <xf numFmtId="0" fontId="7" fillId="3" borderId="10" xfId="0" applyFont="1" applyFill="1" applyBorder="1" applyProtection="1"/>
    <xf numFmtId="0" fontId="14" fillId="0" borderId="0" xfId="0" applyFont="1" applyProtection="1"/>
    <xf numFmtId="0" fontId="0" fillId="8" borderId="0" xfId="0" applyFill="1" applyAlignment="1" applyProtection="1">
      <alignment horizontal="center"/>
      <protection locked="0"/>
    </xf>
    <xf numFmtId="0" fontId="0" fillId="0" borderId="0" xfId="0" applyAlignment="1">
      <alignment vertical="center"/>
    </xf>
    <xf numFmtId="0" fontId="3" fillId="0" borderId="2" xfId="1" applyFont="1" applyFill="1" applyBorder="1" applyAlignment="1">
      <alignment vertical="top" wrapText="1"/>
    </xf>
    <xf numFmtId="0" fontId="16" fillId="0" borderId="0" xfId="0" applyFont="1" applyAlignment="1" applyProtection="1">
      <alignment vertical="center"/>
    </xf>
    <xf numFmtId="0" fontId="16" fillId="3" borderId="3" xfId="0" applyFont="1" applyFill="1" applyBorder="1" applyAlignment="1" applyProtection="1">
      <alignment vertical="center"/>
    </xf>
    <xf numFmtId="0" fontId="1" fillId="4" borderId="3" xfId="0" applyFont="1" applyFill="1" applyBorder="1" applyAlignment="1" applyProtection="1">
      <alignment wrapText="1"/>
    </xf>
    <xf numFmtId="0" fontId="0" fillId="3" borderId="0" xfId="0" applyFill="1" applyAlignment="1">
      <alignment wrapText="1"/>
    </xf>
    <xf numFmtId="0" fontId="0" fillId="3" borderId="0" xfId="0" applyFill="1" applyBorder="1" applyProtection="1"/>
    <xf numFmtId="0" fontId="0" fillId="9" borderId="0" xfId="0" applyFill="1" applyProtection="1"/>
    <xf numFmtId="0" fontId="20" fillId="2" borderId="1" xfId="3" applyFont="1" applyFill="1" applyBorder="1" applyAlignment="1">
      <alignment horizontal="center"/>
    </xf>
    <xf numFmtId="0" fontId="20" fillId="0" borderId="2" xfId="3" applyFont="1" applyFill="1" applyBorder="1" applyAlignment="1">
      <alignment wrapText="1"/>
    </xf>
    <xf numFmtId="0" fontId="20" fillId="0" borderId="2" xfId="3" applyFont="1" applyFill="1" applyBorder="1" applyAlignment="1">
      <alignment horizontal="right" wrapText="1"/>
    </xf>
    <xf numFmtId="0" fontId="0" fillId="3" borderId="0" xfId="0" applyFill="1"/>
    <xf numFmtId="0" fontId="0" fillId="3" borderId="0" xfId="0" applyFill="1" applyAlignment="1">
      <alignment horizontal="center"/>
    </xf>
    <xf numFmtId="0" fontId="0" fillId="3" borderId="0" xfId="0" applyFill="1" applyProtection="1"/>
    <xf numFmtId="2" fontId="0" fillId="3" borderId="0" xfId="0" applyNumberFormat="1" applyFill="1"/>
    <xf numFmtId="0" fontId="0" fillId="9" borderId="0" xfId="0" applyFill="1"/>
    <xf numFmtId="2" fontId="0" fillId="9" borderId="0" xfId="0" applyNumberFormat="1" applyFill="1"/>
    <xf numFmtId="2" fontId="0" fillId="9" borderId="0" xfId="0" applyNumberFormat="1" applyFill="1" applyProtection="1"/>
    <xf numFmtId="0" fontId="0" fillId="9" borderId="0" xfId="0" applyFill="1" applyBorder="1" applyProtection="1"/>
    <xf numFmtId="164" fontId="0" fillId="9" borderId="0" xfId="0" applyNumberFormat="1" applyFill="1" applyProtection="1"/>
    <xf numFmtId="2" fontId="0" fillId="0" borderId="0" xfId="0" applyNumberFormat="1" applyAlignment="1">
      <alignment wrapText="1"/>
    </xf>
    <xf numFmtId="2" fontId="0" fillId="0" borderId="0" xfId="0" applyNumberFormat="1" applyAlignment="1" applyProtection="1">
      <alignment wrapText="1"/>
    </xf>
    <xf numFmtId="1" fontId="0" fillId="9" borderId="0" xfId="0" applyNumberFormat="1" applyFill="1" applyProtection="1"/>
    <xf numFmtId="0" fontId="0" fillId="3" borderId="0" xfId="0" applyFill="1" applyAlignment="1" applyProtection="1">
      <alignment wrapText="1"/>
    </xf>
    <xf numFmtId="0" fontId="4" fillId="9" borderId="4" xfId="1" applyFont="1" applyFill="1" applyBorder="1" applyAlignment="1">
      <alignment wrapText="1"/>
    </xf>
    <xf numFmtId="0" fontId="22" fillId="0" borderId="0" xfId="0" applyFont="1" applyProtection="1"/>
    <xf numFmtId="0" fontId="22" fillId="0" borderId="0" xfId="0" applyFont="1"/>
    <xf numFmtId="0" fontId="22" fillId="4" borderId="3" xfId="0" applyFont="1" applyFill="1" applyBorder="1" applyProtection="1"/>
    <xf numFmtId="0" fontId="22" fillId="3" borderId="3" xfId="0" applyFont="1" applyFill="1" applyBorder="1" applyProtection="1"/>
    <xf numFmtId="0" fontId="7" fillId="3" borderId="15" xfId="0" applyFont="1" applyFill="1" applyBorder="1" applyProtection="1"/>
    <xf numFmtId="0" fontId="22" fillId="3" borderId="16" xfId="0" applyFont="1" applyFill="1" applyBorder="1" applyProtection="1"/>
    <xf numFmtId="0" fontId="7" fillId="10" borderId="3" xfId="0" applyFont="1" applyFill="1" applyBorder="1" applyAlignment="1" applyProtection="1">
      <alignment horizontal="left" wrapText="1"/>
    </xf>
    <xf numFmtId="0" fontId="7" fillId="10" borderId="11" xfId="0" applyFont="1" applyFill="1" applyBorder="1" applyAlignment="1" applyProtection="1">
      <alignment horizontal="left" wrapText="1"/>
    </xf>
    <xf numFmtId="0" fontId="1" fillId="10" borderId="10" xfId="0" applyFont="1" applyFill="1" applyBorder="1" applyAlignment="1" applyProtection="1">
      <alignment wrapText="1"/>
    </xf>
    <xf numFmtId="0" fontId="1" fillId="10" borderId="3" xfId="0" applyFont="1" applyFill="1" applyBorder="1" applyAlignment="1" applyProtection="1">
      <alignment wrapText="1"/>
    </xf>
    <xf numFmtId="0" fontId="1" fillId="10" borderId="11" xfId="0" applyFont="1" applyFill="1" applyBorder="1" applyAlignment="1" applyProtection="1">
      <alignment horizontal="center" vertical="center" wrapText="1"/>
    </xf>
    <xf numFmtId="0" fontId="7" fillId="10" borderId="10" xfId="0" applyFont="1" applyFill="1" applyBorder="1" applyProtection="1"/>
    <xf numFmtId="0" fontId="7" fillId="10" borderId="3" xfId="0" applyFont="1" applyFill="1" applyBorder="1" applyProtection="1"/>
    <xf numFmtId="1" fontId="0" fillId="10" borderId="14" xfId="0" applyNumberFormat="1" applyFill="1" applyBorder="1" applyAlignment="1" applyProtection="1">
      <alignment horizontal="center" wrapText="1"/>
    </xf>
    <xf numFmtId="1" fontId="0" fillId="10" borderId="9" xfId="0" applyNumberFormat="1" applyFill="1" applyBorder="1" applyAlignment="1" applyProtection="1">
      <alignment horizontal="center" wrapText="1"/>
    </xf>
    <xf numFmtId="0" fontId="6" fillId="10" borderId="16" xfId="0" applyFont="1" applyFill="1" applyBorder="1" applyAlignment="1" applyProtection="1">
      <alignment horizontal="left" vertical="center" wrapText="1"/>
    </xf>
    <xf numFmtId="0" fontId="1" fillId="10" borderId="3" xfId="0" applyFont="1" applyFill="1" applyBorder="1" applyAlignment="1" applyProtection="1">
      <alignment horizontal="center" wrapText="1"/>
    </xf>
    <xf numFmtId="0" fontId="1" fillId="10" borderId="11" xfId="0" applyFont="1" applyFill="1" applyBorder="1" applyAlignment="1" applyProtection="1">
      <alignment horizontal="center" wrapText="1"/>
    </xf>
    <xf numFmtId="164" fontId="0" fillId="10" borderId="11" xfId="0" applyNumberFormat="1" applyFill="1" applyBorder="1" applyAlignment="1" applyProtection="1">
      <alignment horizontal="center" wrapText="1"/>
    </xf>
    <xf numFmtId="164" fontId="0" fillId="10" borderId="14" xfId="0" applyNumberFormat="1" applyFill="1" applyBorder="1" applyAlignment="1" applyProtection="1">
      <alignment horizontal="center" wrapText="1"/>
    </xf>
    <xf numFmtId="164" fontId="0" fillId="10" borderId="9" xfId="0" applyNumberFormat="1" applyFill="1" applyBorder="1" applyAlignment="1" applyProtection="1">
      <alignment horizontal="center" wrapText="1"/>
    </xf>
    <xf numFmtId="0" fontId="0" fillId="10" borderId="10" xfId="0" applyFill="1" applyBorder="1" applyProtection="1"/>
    <xf numFmtId="0" fontId="0" fillId="10" borderId="3" xfId="0" applyFill="1" applyBorder="1" applyProtection="1"/>
    <xf numFmtId="0" fontId="0" fillId="10" borderId="3" xfId="0" applyFill="1" applyBorder="1" applyAlignment="1" applyProtection="1">
      <alignment horizontal="center"/>
    </xf>
    <xf numFmtId="0" fontId="0" fillId="10" borderId="6" xfId="0" applyFill="1" applyBorder="1" applyAlignment="1" applyProtection="1">
      <alignment horizontal="center"/>
    </xf>
    <xf numFmtId="164" fontId="0" fillId="10" borderId="11" xfId="0" applyNumberFormat="1" applyFill="1" applyBorder="1" applyAlignment="1" applyProtection="1">
      <alignment horizontal="center"/>
    </xf>
    <xf numFmtId="0" fontId="0" fillId="10" borderId="13" xfId="0" applyFill="1" applyBorder="1" applyProtection="1"/>
    <xf numFmtId="0" fontId="0" fillId="10" borderId="6" xfId="0" applyFill="1" applyBorder="1" applyProtection="1"/>
    <xf numFmtId="164" fontId="0" fillId="10" borderId="6" xfId="0" applyNumberFormat="1" applyFill="1" applyBorder="1" applyAlignment="1" applyProtection="1">
      <alignment horizontal="center"/>
    </xf>
    <xf numFmtId="0" fontId="0" fillId="10" borderId="6" xfId="0" applyFill="1" applyBorder="1" applyAlignment="1" applyProtection="1">
      <alignment horizontal="center" vertical="center"/>
    </xf>
    <xf numFmtId="164" fontId="0" fillId="10" borderId="3" xfId="2" applyNumberFormat="1" applyFont="1" applyFill="1" applyBorder="1" applyAlignment="1" applyProtection="1">
      <alignment horizontal="center"/>
    </xf>
    <xf numFmtId="9" fontId="0" fillId="10" borderId="6" xfId="2" applyFont="1" applyFill="1" applyBorder="1" applyAlignment="1" applyProtection="1">
      <alignment horizontal="center"/>
    </xf>
    <xf numFmtId="164" fontId="0" fillId="10" borderId="9" xfId="0" applyNumberFormat="1" applyFill="1" applyBorder="1" applyAlignment="1" applyProtection="1">
      <alignment horizontal="center"/>
    </xf>
    <xf numFmtId="0" fontId="0" fillId="10" borderId="0" xfId="0" applyFont="1" applyFill="1" applyBorder="1" applyProtection="1"/>
    <xf numFmtId="0" fontId="0" fillId="10" borderId="0" xfId="0" applyFill="1" applyProtection="1"/>
    <xf numFmtId="0" fontId="0" fillId="10" borderId="0" xfId="0" applyFill="1"/>
    <xf numFmtId="0" fontId="0" fillId="11" borderId="0" xfId="0" applyFill="1" applyProtection="1">
      <protection hidden="1"/>
    </xf>
    <xf numFmtId="0" fontId="0" fillId="11" borderId="6" xfId="0" applyFill="1" applyBorder="1" applyProtection="1">
      <protection hidden="1"/>
    </xf>
    <xf numFmtId="0" fontId="0" fillId="11" borderId="9" xfId="0" applyFill="1" applyBorder="1" applyProtection="1">
      <protection hidden="1"/>
    </xf>
    <xf numFmtId="0" fontId="0" fillId="11" borderId="0" xfId="0" applyFill="1" applyAlignment="1" applyProtection="1">
      <alignment horizontal="center"/>
    </xf>
    <xf numFmtId="0" fontId="0" fillId="11" borderId="6" xfId="0" applyFill="1" applyBorder="1" applyAlignment="1" applyProtection="1">
      <alignment horizontal="center"/>
    </xf>
    <xf numFmtId="0" fontId="0" fillId="11" borderId="13" xfId="0" applyFill="1" applyBorder="1" applyAlignment="1" applyProtection="1">
      <alignment horizontal="left"/>
    </xf>
    <xf numFmtId="0" fontId="0" fillId="11" borderId="12" xfId="0" applyFill="1" applyBorder="1" applyAlignment="1" applyProtection="1">
      <alignment horizontal="center"/>
    </xf>
    <xf numFmtId="0" fontId="0" fillId="11" borderId="14" xfId="0" applyFill="1" applyBorder="1" applyAlignment="1" applyProtection="1">
      <alignment horizontal="center"/>
      <protection hidden="1"/>
    </xf>
    <xf numFmtId="0" fontId="0" fillId="11" borderId="13" xfId="0" applyFill="1" applyBorder="1" applyAlignment="1" applyProtection="1">
      <alignment horizontal="center"/>
    </xf>
    <xf numFmtId="0" fontId="0" fillId="11" borderId="6" xfId="0" applyFill="1" applyBorder="1" applyAlignment="1" applyProtection="1">
      <alignment horizontal="center"/>
      <protection hidden="1"/>
    </xf>
    <xf numFmtId="0" fontId="0" fillId="11" borderId="3" xfId="0" applyFill="1" applyBorder="1" applyAlignment="1" applyProtection="1">
      <alignment horizontal="left"/>
    </xf>
    <xf numFmtId="0" fontId="0" fillId="11" borderId="3" xfId="0" applyFill="1" applyBorder="1" applyAlignment="1" applyProtection="1">
      <alignment horizontal="center"/>
    </xf>
    <xf numFmtId="0" fontId="0" fillId="11" borderId="0" xfId="0" applyFill="1" applyAlignment="1" applyProtection="1">
      <alignment horizontal="center"/>
      <protection hidden="1"/>
    </xf>
    <xf numFmtId="164" fontId="0" fillId="11" borderId="3" xfId="0" applyNumberFormat="1" applyFill="1" applyBorder="1" applyAlignment="1" applyProtection="1">
      <alignment horizontal="left"/>
    </xf>
    <xf numFmtId="1" fontId="0" fillId="11" borderId="3" xfId="0" applyNumberFormat="1" applyFill="1" applyBorder="1" applyAlignment="1" applyProtection="1">
      <alignment horizontal="center"/>
    </xf>
    <xf numFmtId="2" fontId="0" fillId="11" borderId="3" xfId="0" applyNumberFormat="1" applyFill="1" applyBorder="1" applyAlignment="1" applyProtection="1">
      <alignment horizontal="center"/>
    </xf>
    <xf numFmtId="2" fontId="0" fillId="11" borderId="0" xfId="0" applyNumberFormat="1" applyFill="1" applyAlignment="1" applyProtection="1">
      <alignment horizontal="center"/>
    </xf>
    <xf numFmtId="2" fontId="0" fillId="11" borderId="6" xfId="0" applyNumberFormat="1" applyFill="1" applyBorder="1" applyAlignment="1" applyProtection="1">
      <alignment horizontal="center"/>
      <protection hidden="1"/>
    </xf>
    <xf numFmtId="2" fontId="0" fillId="11" borderId="6" xfId="0" applyNumberFormat="1" applyFill="1" applyBorder="1" applyAlignment="1" applyProtection="1">
      <alignment horizontal="center"/>
    </xf>
    <xf numFmtId="0" fontId="0" fillId="11" borderId="0" xfId="0" applyFill="1" applyBorder="1" applyAlignment="1" applyProtection="1">
      <alignment horizontal="center"/>
    </xf>
    <xf numFmtId="0" fontId="6" fillId="10" borderId="3" xfId="0" applyFont="1" applyFill="1" applyBorder="1" applyAlignment="1" applyProtection="1">
      <alignment vertical="center" wrapText="1"/>
    </xf>
    <xf numFmtId="164" fontId="0" fillId="11" borderId="3" xfId="0" applyNumberFormat="1" applyFill="1" applyBorder="1" applyAlignment="1" applyProtection="1">
      <alignment horizontal="center"/>
    </xf>
    <xf numFmtId="0" fontId="0" fillId="11" borderId="3" xfId="0" applyFill="1" applyBorder="1" applyProtection="1"/>
    <xf numFmtId="0" fontId="0" fillId="11" borderId="0" xfId="0" applyFill="1" applyProtection="1"/>
    <xf numFmtId="0" fontId="0" fillId="11" borderId="6" xfId="0" applyFill="1" applyBorder="1" applyProtection="1"/>
    <xf numFmtId="0" fontId="0" fillId="12" borderId="12" xfId="0" applyFill="1" applyBorder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0" fontId="0" fillId="12" borderId="13" xfId="0" applyFill="1" applyBorder="1" applyAlignment="1" applyProtection="1">
      <alignment horizontal="center"/>
      <protection locked="0"/>
    </xf>
    <xf numFmtId="0" fontId="0" fillId="12" borderId="6" xfId="0" applyFill="1" applyBorder="1" applyAlignment="1" applyProtection="1">
      <alignment horizontal="center"/>
      <protection locked="0"/>
    </xf>
    <xf numFmtId="0" fontId="0" fillId="12" borderId="5" xfId="0" applyFill="1" applyBorder="1" applyAlignment="1" applyProtection="1">
      <alignment horizontal="center"/>
      <protection locked="0"/>
    </xf>
    <xf numFmtId="0" fontId="0" fillId="12" borderId="17" xfId="0" applyFill="1" applyBorder="1" applyAlignment="1" applyProtection="1">
      <alignment horizontal="center"/>
      <protection locked="0"/>
    </xf>
    <xf numFmtId="0" fontId="0" fillId="12" borderId="3" xfId="0" applyFill="1" applyBorder="1" applyAlignment="1" applyProtection="1">
      <protection locked="0"/>
    </xf>
    <xf numFmtId="1" fontId="0" fillId="10" borderId="11" xfId="0" applyNumberFormat="1" applyFill="1" applyBorder="1" applyAlignment="1" applyProtection="1">
      <alignment horizontal="center"/>
    </xf>
    <xf numFmtId="164" fontId="0" fillId="10" borderId="14" xfId="0" applyNumberFormat="1" applyFill="1" applyBorder="1" applyAlignment="1" applyProtection="1">
      <alignment horizontal="center"/>
    </xf>
    <xf numFmtId="9" fontId="0" fillId="10" borderId="9" xfId="2" applyFont="1" applyFill="1" applyBorder="1" applyAlignment="1" applyProtection="1">
      <alignment horizontal="center" vertical="center"/>
    </xf>
    <xf numFmtId="0" fontId="0" fillId="11" borderId="15" xfId="0" applyFill="1" applyBorder="1" applyAlignment="1" applyProtection="1">
      <alignment horizontal="center"/>
    </xf>
    <xf numFmtId="164" fontId="0" fillId="10" borderId="18" xfId="0" applyNumberFormat="1" applyFill="1" applyBorder="1" applyAlignment="1" applyProtection="1">
      <alignment horizontal="center"/>
    </xf>
    <xf numFmtId="164" fontId="7" fillId="11" borderId="3" xfId="0" applyNumberFormat="1" applyFont="1" applyFill="1" applyBorder="1" applyAlignment="1" applyProtection="1">
      <alignment horizontal="left"/>
    </xf>
    <xf numFmtId="0" fontId="7" fillId="0" borderId="0" xfId="0" applyFont="1" applyProtection="1"/>
    <xf numFmtId="164" fontId="7" fillId="11" borderId="3" xfId="0" applyNumberFormat="1" applyFont="1" applyFill="1" applyBorder="1" applyAlignment="1" applyProtection="1">
      <alignment horizontal="center" vertical="center"/>
    </xf>
    <xf numFmtId="164" fontId="7" fillId="10" borderId="11" xfId="0" applyNumberFormat="1" applyFont="1" applyFill="1" applyBorder="1" applyAlignment="1" applyProtection="1">
      <alignment horizontal="center" vertical="center"/>
    </xf>
    <xf numFmtId="2" fontId="0" fillId="4" borderId="0" xfId="0" applyNumberFormat="1" applyFill="1" applyProtection="1"/>
    <xf numFmtId="0" fontId="7" fillId="10" borderId="3" xfId="0" applyFont="1" applyFill="1" applyBorder="1" applyAlignment="1" applyProtection="1">
      <alignment horizontal="left"/>
    </xf>
    <xf numFmtId="164" fontId="0" fillId="11" borderId="10" xfId="0" applyNumberFormat="1" applyFill="1" applyBorder="1" applyAlignment="1" applyProtection="1">
      <alignment horizontal="left" vertical="top"/>
    </xf>
    <xf numFmtId="0" fontId="1" fillId="10" borderId="0" xfId="0" applyFont="1" applyFill="1"/>
    <xf numFmtId="0" fontId="0" fillId="12" borderId="7" xfId="0" applyFill="1" applyBorder="1" applyAlignment="1" applyProtection="1">
      <protection locked="0"/>
    </xf>
    <xf numFmtId="0" fontId="0" fillId="12" borderId="7" xfId="0" applyFill="1" applyBorder="1" applyAlignment="1" applyProtection="1">
      <alignment horizontal="center" vertical="center"/>
      <protection locked="0"/>
    </xf>
    <xf numFmtId="2" fontId="0" fillId="11" borderId="7" xfId="0" applyNumberFormat="1" applyFill="1" applyBorder="1" applyAlignment="1" applyProtection="1">
      <alignment horizontal="center"/>
    </xf>
    <xf numFmtId="2" fontId="7" fillId="11" borderId="3" xfId="0" applyNumberFormat="1" applyFont="1" applyFill="1" applyBorder="1" applyAlignment="1" applyProtection="1">
      <alignment horizontal="center" vertical="center"/>
    </xf>
    <xf numFmtId="164" fontId="0" fillId="11" borderId="6" xfId="0" applyNumberFormat="1" applyFill="1" applyBorder="1" applyAlignment="1" applyProtection="1">
      <alignment horizontal="center"/>
    </xf>
    <xf numFmtId="0" fontId="0" fillId="12" borderId="9" xfId="0" applyFill="1" applyBorder="1" applyAlignment="1" applyProtection="1">
      <alignment horizontal="left"/>
      <protection locked="0"/>
    </xf>
    <xf numFmtId="0" fontId="0" fillId="0" borderId="3" xfId="0" applyBorder="1"/>
    <xf numFmtId="0" fontId="0" fillId="10" borderId="11" xfId="0" applyFill="1" applyBorder="1" applyAlignment="1" applyProtection="1">
      <alignment horizontal="center" vertical="center"/>
    </xf>
    <xf numFmtId="165" fontId="0" fillId="9" borderId="0" xfId="0" applyNumberFormat="1" applyFill="1" applyProtection="1"/>
    <xf numFmtId="0" fontId="0" fillId="9" borderId="0" xfId="0" applyFill="1" applyAlignment="1" applyProtection="1">
      <alignment horizontal="center" vertical="center"/>
    </xf>
    <xf numFmtId="164" fontId="0" fillId="9" borderId="0" xfId="0" applyNumberFormat="1" applyFill="1"/>
    <xf numFmtId="0" fontId="22" fillId="10" borderId="6" xfId="0" applyFont="1" applyFill="1" applyBorder="1" applyProtection="1"/>
    <xf numFmtId="0" fontId="22" fillId="10" borderId="10" xfId="0" applyFont="1" applyFill="1" applyBorder="1" applyProtection="1"/>
    <xf numFmtId="0" fontId="22" fillId="10" borderId="15" xfId="0" applyFont="1" applyFill="1" applyBorder="1" applyProtection="1"/>
    <xf numFmtId="0" fontId="7" fillId="10" borderId="16" xfId="0" applyFont="1" applyFill="1" applyBorder="1" applyProtection="1"/>
    <xf numFmtId="0" fontId="22" fillId="3" borderId="0" xfId="0" applyFont="1" applyFill="1" applyBorder="1" applyProtection="1"/>
    <xf numFmtId="0" fontId="7" fillId="10" borderId="18" xfId="0" applyFont="1" applyFill="1" applyBorder="1" applyProtection="1"/>
    <xf numFmtId="0" fontId="7" fillId="10" borderId="11" xfId="0" applyFont="1" applyFill="1" applyBorder="1" applyProtection="1"/>
    <xf numFmtId="0" fontId="0" fillId="0" borderId="0" xfId="0" applyFont="1"/>
    <xf numFmtId="2" fontId="0" fillId="11" borderId="3" xfId="0" applyNumberFormat="1" applyFill="1" applyBorder="1" applyAlignment="1" applyProtection="1">
      <alignment horizontal="left"/>
    </xf>
    <xf numFmtId="0" fontId="0" fillId="12" borderId="7" xfId="0" applyFill="1" applyBorder="1" applyAlignment="1" applyProtection="1">
      <alignment horizontal="center"/>
      <protection locked="0"/>
    </xf>
    <xf numFmtId="0" fontId="22" fillId="10" borderId="3" xfId="0" applyFont="1" applyFill="1" applyBorder="1" applyAlignment="1" applyProtection="1">
      <alignment horizontal="left" wrapText="1"/>
    </xf>
    <xf numFmtId="0" fontId="25" fillId="10" borderId="11" xfId="0" applyFont="1" applyFill="1" applyBorder="1" applyAlignment="1" applyProtection="1">
      <alignment horizontal="center" wrapText="1"/>
    </xf>
    <xf numFmtId="0" fontId="0" fillId="11" borderId="11" xfId="0" applyFill="1" applyBorder="1" applyAlignment="1" applyProtection="1"/>
    <xf numFmtId="2" fontId="0" fillId="11" borderId="11" xfId="0" applyNumberFormat="1" applyFill="1" applyBorder="1" applyAlignment="1" applyProtection="1">
      <alignment horizontal="center"/>
      <protection hidden="1"/>
    </xf>
    <xf numFmtId="0" fontId="3" fillId="0" borderId="2" xfId="3" applyFont="1" applyFill="1" applyBorder="1" applyAlignment="1">
      <alignment wrapText="1"/>
    </xf>
    <xf numFmtId="0" fontId="1" fillId="0" borderId="0" xfId="0" applyFont="1" applyFill="1" applyAlignment="1">
      <alignment horizontal="left"/>
    </xf>
    <xf numFmtId="164" fontId="0" fillId="10" borderId="11" xfId="0" applyNumberFormat="1" applyFill="1" applyBorder="1" applyAlignment="1" applyProtection="1">
      <alignment horizontal="center" vertical="center"/>
    </xf>
    <xf numFmtId="0" fontId="0" fillId="10" borderId="11" xfId="0" applyFill="1" applyBorder="1" applyProtection="1"/>
    <xf numFmtId="0" fontId="0" fillId="10" borderId="9" xfId="0" applyFill="1" applyBorder="1" applyProtection="1"/>
    <xf numFmtId="0" fontId="0" fillId="10" borderId="18" xfId="0" applyFill="1" applyBorder="1" applyProtection="1"/>
    <xf numFmtId="0" fontId="0" fillId="10" borderId="6" xfId="0" applyFont="1" applyFill="1" applyBorder="1" applyProtection="1"/>
    <xf numFmtId="0" fontId="0" fillId="10" borderId="7" xfId="0" applyFill="1" applyBorder="1" applyAlignment="1" applyProtection="1">
      <alignment horizontal="center"/>
    </xf>
    <xf numFmtId="1" fontId="0" fillId="10" borderId="7" xfId="0" applyNumberFormat="1" applyFill="1" applyBorder="1" applyAlignment="1" applyProtection="1">
      <alignment horizontal="center"/>
    </xf>
    <xf numFmtId="1" fontId="0" fillId="10" borderId="17" xfId="0" applyNumberFormat="1" applyFill="1" applyBorder="1" applyAlignment="1" applyProtection="1">
      <alignment horizontal="center"/>
    </xf>
    <xf numFmtId="0" fontId="0" fillId="0" borderId="0" xfId="0"/>
    <xf numFmtId="0" fontId="6" fillId="0" borderId="0" xfId="0" applyFont="1"/>
    <xf numFmtId="15" fontId="1" fillId="0" borderId="0" xfId="0" applyNumberFormat="1" applyFont="1" applyAlignment="1">
      <alignment horizontal="right"/>
    </xf>
    <xf numFmtId="0" fontId="0" fillId="10" borderId="3" xfId="0" applyFill="1" applyBorder="1" applyProtection="1"/>
    <xf numFmtId="2" fontId="24" fillId="12" borderId="7" xfId="0" applyNumberFormat="1" applyFont="1" applyFill="1" applyBorder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0" fontId="0" fillId="12" borderId="5" xfId="0" applyFill="1" applyBorder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0" fontId="0" fillId="12" borderId="5" xfId="0" applyFill="1" applyBorder="1" applyAlignment="1" applyProtection="1">
      <alignment horizontal="center"/>
      <protection locked="0"/>
    </xf>
    <xf numFmtId="0" fontId="0" fillId="12" borderId="17" xfId="0" applyFill="1" applyBorder="1" applyAlignment="1" applyProtection="1">
      <alignment horizontal="center"/>
      <protection locked="0"/>
    </xf>
    <xf numFmtId="0" fontId="0" fillId="12" borderId="19" xfId="0" applyFill="1" applyBorder="1" applyAlignment="1" applyProtection="1">
      <alignment horizontal="center"/>
      <protection locked="0"/>
    </xf>
    <xf numFmtId="0" fontId="0" fillId="12" borderId="18" xfId="0" applyFill="1" applyBorder="1" applyAlignment="1" applyProtection="1">
      <alignment horizontal="center"/>
      <protection locked="0"/>
    </xf>
    <xf numFmtId="0" fontId="0" fillId="12" borderId="14" xfId="0" applyFill="1" applyBorder="1" applyAlignment="1" applyProtection="1">
      <alignment horizontal="center"/>
      <protection locked="0"/>
    </xf>
    <xf numFmtId="0" fontId="0" fillId="12" borderId="9" xfId="0" applyFill="1" applyBorder="1" applyAlignment="1" applyProtection="1">
      <alignment horizontal="center"/>
      <protection locked="0"/>
    </xf>
    <xf numFmtId="0" fontId="0" fillId="12" borderId="5" xfId="0" applyFill="1" applyBorder="1" applyAlignment="1" applyProtection="1">
      <alignment horizontal="center"/>
      <protection locked="0"/>
    </xf>
    <xf numFmtId="0" fontId="0" fillId="12" borderId="17" xfId="0" applyFill="1" applyBorder="1" applyAlignment="1" applyProtection="1">
      <alignment horizontal="center"/>
      <protection locked="0"/>
    </xf>
    <xf numFmtId="0" fontId="0" fillId="12" borderId="7" xfId="0" applyFill="1" applyBorder="1" applyAlignment="1" applyProtection="1">
      <alignment horizontal="center"/>
      <protection locked="0"/>
    </xf>
    <xf numFmtId="0" fontId="0" fillId="12" borderId="19" xfId="0" applyFill="1" applyBorder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0" fontId="0" fillId="12" borderId="5" xfId="0" applyFill="1" applyBorder="1" applyAlignment="1" applyProtection="1">
      <alignment horizontal="center"/>
      <protection locked="0"/>
    </xf>
    <xf numFmtId="0" fontId="0" fillId="12" borderId="17" xfId="0" applyFill="1" applyBorder="1" applyAlignment="1" applyProtection="1">
      <alignment horizontal="center"/>
      <protection locked="0"/>
    </xf>
    <xf numFmtId="0" fontId="0" fillId="12" borderId="19" xfId="0" applyFill="1" applyBorder="1" applyAlignment="1" applyProtection="1">
      <alignment horizontal="center"/>
      <protection locked="0"/>
    </xf>
    <xf numFmtId="2" fontId="0" fillId="12" borderId="10" xfId="0" applyNumberFormat="1" applyFill="1" applyBorder="1" applyAlignment="1" applyProtection="1">
      <alignment horizontal="center"/>
      <protection locked="0"/>
    </xf>
    <xf numFmtId="2" fontId="0" fillId="12" borderId="11" xfId="0" applyNumberFormat="1" applyFill="1" applyBorder="1" applyAlignment="1" applyProtection="1">
      <alignment horizontal="center"/>
      <protection locked="0"/>
    </xf>
    <xf numFmtId="166" fontId="24" fillId="12" borderId="3" xfId="0" applyNumberFormat="1" applyFont="1" applyFill="1" applyBorder="1" applyAlignment="1" applyProtection="1">
      <alignment horizontal="center"/>
      <protection locked="0"/>
    </xf>
    <xf numFmtId="166" fontId="24" fillId="12" borderId="11" xfId="0" applyNumberFormat="1" applyFont="1" applyFill="1" applyBorder="1" applyAlignment="1" applyProtection="1">
      <alignment horizontal="center"/>
      <protection locked="0"/>
    </xf>
    <xf numFmtId="0" fontId="22" fillId="3" borderId="0" xfId="0" applyFont="1" applyFill="1" applyBorder="1" applyAlignment="1" applyProtection="1">
      <alignment horizontal="center"/>
    </xf>
    <xf numFmtId="0" fontId="22" fillId="3" borderId="14" xfId="0" applyFont="1" applyFill="1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 vertical="center" textRotation="90"/>
      <protection locked="0"/>
    </xf>
    <xf numFmtId="0" fontId="0" fillId="12" borderId="14" xfId="0" applyFill="1" applyBorder="1" applyAlignment="1" applyProtection="1">
      <alignment horizontal="center" vertical="center" textRotation="90"/>
      <protection locked="0"/>
    </xf>
    <xf numFmtId="0" fontId="0" fillId="12" borderId="9" xfId="0" applyFill="1" applyBorder="1" applyAlignment="1" applyProtection="1">
      <alignment horizontal="center" vertical="center" textRotation="90"/>
      <protection locked="0"/>
    </xf>
    <xf numFmtId="0" fontId="22" fillId="3" borderId="3" xfId="0" applyFont="1" applyFill="1" applyBorder="1" applyAlignment="1" applyProtection="1">
      <alignment horizontal="center"/>
    </xf>
    <xf numFmtId="0" fontId="22" fillId="3" borderId="11" xfId="0" applyFont="1" applyFill="1" applyBorder="1" applyAlignment="1" applyProtection="1">
      <alignment horizontal="center"/>
    </xf>
    <xf numFmtId="0" fontId="22" fillId="3" borderId="16" xfId="0" applyFont="1" applyFill="1" applyBorder="1" applyAlignment="1" applyProtection="1">
      <alignment horizontal="center"/>
    </xf>
    <xf numFmtId="0" fontId="22" fillId="3" borderId="18" xfId="0" applyFont="1" applyFill="1" applyBorder="1" applyAlignment="1" applyProtection="1">
      <alignment horizontal="center"/>
    </xf>
    <xf numFmtId="0" fontId="0" fillId="12" borderId="19" xfId="0" applyFill="1" applyBorder="1" applyAlignment="1" applyProtection="1">
      <alignment horizontal="center" vertical="center" textRotation="90"/>
      <protection locked="0"/>
    </xf>
    <xf numFmtId="0" fontId="0" fillId="12" borderId="5" xfId="0" applyFill="1" applyBorder="1" applyAlignment="1" applyProtection="1">
      <alignment horizontal="center" vertical="center" textRotation="90"/>
      <protection locked="0"/>
    </xf>
    <xf numFmtId="0" fontId="0" fillId="12" borderId="17" xfId="0" applyFill="1" applyBorder="1" applyAlignment="1" applyProtection="1">
      <alignment horizontal="center" vertical="center" textRotation="90"/>
      <protection locked="0"/>
    </xf>
    <xf numFmtId="0" fontId="0" fillId="12" borderId="19" xfId="0" applyFill="1" applyBorder="1" applyAlignment="1" applyProtection="1">
      <alignment horizontal="center" vertical="center" textRotation="90" wrapText="1"/>
      <protection locked="0"/>
    </xf>
    <xf numFmtId="0" fontId="0" fillId="12" borderId="5" xfId="0" applyFill="1" applyBorder="1" applyAlignment="1" applyProtection="1">
      <alignment horizontal="center" vertical="center" textRotation="90" wrapText="1"/>
      <protection locked="0"/>
    </xf>
    <xf numFmtId="0" fontId="0" fillId="12" borderId="17" xfId="0" applyFill="1" applyBorder="1" applyAlignment="1" applyProtection="1">
      <alignment horizontal="center" vertical="center" textRotation="90" wrapText="1"/>
      <protection locked="0"/>
    </xf>
    <xf numFmtId="0" fontId="0" fillId="12" borderId="0" xfId="0" applyFill="1" applyBorder="1" applyAlignment="1" applyProtection="1">
      <alignment horizontal="center" vertical="center" textRotation="90" wrapText="1"/>
      <protection locked="0"/>
    </xf>
    <xf numFmtId="0" fontId="0" fillId="12" borderId="6" xfId="0" applyFill="1" applyBorder="1" applyAlignment="1" applyProtection="1">
      <alignment horizontal="center" vertical="center" textRotation="90" wrapText="1"/>
      <protection locked="0"/>
    </xf>
    <xf numFmtId="0" fontId="0" fillId="3" borderId="0" xfId="0" applyFill="1" applyAlignment="1" applyProtection="1">
      <alignment horizontal="center"/>
    </xf>
    <xf numFmtId="0" fontId="0" fillId="3" borderId="0" xfId="0" applyFill="1" applyAlignment="1">
      <alignment horizontal="center"/>
    </xf>
  </cellXfs>
  <cellStyles count="4">
    <cellStyle name="Normal" xfId="0" builtinId="0"/>
    <cellStyle name="Normal_Sheet1" xfId="3"/>
    <cellStyle name="Normal_Støttede afgrøder 2013" xfId="1"/>
    <cellStyle name="Procent" xfId="2" builtinId="5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99CCFF"/>
      <color rgb="FF66CCFF"/>
      <color rgb="FF75F030"/>
      <color rgb="FFDBDBDB"/>
      <color rgb="FFDAE7F6"/>
      <color rgb="FF80ABE0"/>
      <color rgb="FF729A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91776027996496E-2"/>
          <c:y val="0.15740740740740741"/>
          <c:w val="0.80976377952755896"/>
          <c:h val="0.63702172645086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EF!$N$18:$N$22</c:f>
              <c:numCache>
                <c:formatCode>General</c:formatCode>
                <c:ptCount val="5"/>
                <c:pt idx="0">
                  <c:v>0</c:v>
                </c:pt>
                <c:pt idx="1">
                  <c:v>-0.125</c:v>
                </c:pt>
                <c:pt idx="2">
                  <c:v>-0.375</c:v>
                </c:pt>
                <c:pt idx="3">
                  <c:v>-0.625</c:v>
                </c:pt>
                <c:pt idx="4">
                  <c:v>-0.875</c:v>
                </c:pt>
              </c:numCache>
            </c:numRef>
          </c:xVal>
          <c:yVal>
            <c:numRef>
              <c:f>EF!$O$18:$O$22</c:f>
              <c:numCache>
                <c:formatCode>0.0000</c:formatCode>
                <c:ptCount val="5"/>
                <c:pt idx="0">
                  <c:v>3.9443660134891054</c:v>
                </c:pt>
                <c:pt idx="1">
                  <c:v>8.7051874308855393</c:v>
                </c:pt>
                <c:pt idx="2">
                  <c:v>39.416701946872372</c:v>
                </c:pt>
                <c:pt idx="3">
                  <c:v>41.633308134082725</c:v>
                </c:pt>
                <c:pt idx="4">
                  <c:v>41.971087833464111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1F-41D8-B008-881ECD8B238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EF!$N$18:$N$22</c:f>
              <c:numCache>
                <c:formatCode>General</c:formatCode>
                <c:ptCount val="5"/>
                <c:pt idx="0">
                  <c:v>0</c:v>
                </c:pt>
                <c:pt idx="1">
                  <c:v>-0.125</c:v>
                </c:pt>
                <c:pt idx="2">
                  <c:v>-0.375</c:v>
                </c:pt>
                <c:pt idx="3">
                  <c:v>-0.625</c:v>
                </c:pt>
                <c:pt idx="4">
                  <c:v>-0.875</c:v>
                </c:pt>
              </c:numCache>
            </c:numRef>
          </c:xVal>
          <c:yVal>
            <c:numRef>
              <c:f>EF!$P$18:$P$22</c:f>
              <c:numCache>
                <c:formatCode>0.0000</c:formatCode>
                <c:ptCount val="5"/>
                <c:pt idx="0">
                  <c:v>0.27811601348910564</c:v>
                </c:pt>
                <c:pt idx="1">
                  <c:v>4.3525937154427696</c:v>
                </c:pt>
                <c:pt idx="2">
                  <c:v>19.708350973436186</c:v>
                </c:pt>
                <c:pt idx="3">
                  <c:v>20.816654067041362</c:v>
                </c:pt>
                <c:pt idx="4">
                  <c:v>20.985543916732055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1F-41D8-B008-881ECD8B2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548303"/>
        <c:axId val="1366554127"/>
      </c:scatterChart>
      <c:valAx>
        <c:axId val="136654830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Gennemsnitlig</a:t>
                </a:r>
                <a:r>
                  <a:rPr lang="en-US" sz="1100" baseline="0"/>
                  <a:t> årlig afstand til umættet zone, meter</a:t>
                </a:r>
                <a:endParaRPr lang="en-US" sz="11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66554127"/>
        <c:crosses val="autoZero"/>
        <c:crossBetween val="midCat"/>
        <c:majorUnit val="0.125"/>
      </c:valAx>
      <c:valAx>
        <c:axId val="1366554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ton CO2-ækv. per ha</a:t>
                </a:r>
                <a:r>
                  <a:rPr lang="en-US" sz="1100" baseline="0"/>
                  <a:t> og år</a:t>
                </a:r>
                <a:endParaRPr lang="en-US" sz="11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665483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chart" Target="../charts/chart1.xml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354540</xdr:colOff>
      <xdr:row>38</xdr:row>
      <xdr:rowOff>222251</xdr:rowOff>
    </xdr:from>
    <xdr:ext cx="5086350" cy="2571748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5190" y="8442326"/>
          <a:ext cx="5086350" cy="2571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247650</xdr:colOff>
      <xdr:row>0</xdr:row>
      <xdr:rowOff>0</xdr:rowOff>
    </xdr:from>
    <xdr:ext cx="5525558" cy="2295541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0" y="0"/>
          <a:ext cx="5525558" cy="2295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382059</xdr:colOff>
      <xdr:row>23</xdr:row>
      <xdr:rowOff>174624</xdr:rowOff>
    </xdr:from>
    <xdr:ext cx="7259637" cy="3021542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1059" y="5013324"/>
          <a:ext cx="7259637" cy="302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67733</xdr:colOff>
      <xdr:row>49</xdr:row>
      <xdr:rowOff>89958</xdr:rowOff>
    </xdr:from>
    <xdr:ext cx="6212152" cy="4554573"/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8383" y="11596158"/>
          <a:ext cx="6212152" cy="4554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357086</xdr:colOff>
      <xdr:row>38</xdr:row>
      <xdr:rowOff>61023</xdr:rowOff>
    </xdr:from>
    <xdr:ext cx="7473257" cy="6564067"/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5686" y="8281098"/>
          <a:ext cx="7473257" cy="6564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114300</xdr:colOff>
      <xdr:row>25</xdr:row>
      <xdr:rowOff>0</xdr:rowOff>
    </xdr:from>
    <xdr:to>
      <xdr:col>14</xdr:col>
      <xdr:colOff>114300</xdr:colOff>
      <xdr:row>37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101"/>
  <sheetViews>
    <sheetView zoomScale="80" zoomScaleNormal="80" workbookViewId="0">
      <selection activeCell="F2" sqref="F2"/>
    </sheetView>
  </sheetViews>
  <sheetFormatPr defaultRowHeight="15" x14ac:dyDescent="0.25"/>
  <cols>
    <col min="1" max="1" width="20.28515625" customWidth="1"/>
  </cols>
  <sheetData>
    <row r="1" spans="1:13" ht="30.75" x14ac:dyDescent="0.55000000000000004">
      <c r="A1" s="18" t="s">
        <v>571</v>
      </c>
      <c r="B1" s="11"/>
      <c r="M1" s="19"/>
    </row>
    <row r="2" spans="1:13" ht="26.25" x14ac:dyDescent="0.4">
      <c r="A2" s="18"/>
      <c r="B2" s="11"/>
      <c r="M2" s="19"/>
    </row>
    <row r="3" spans="1:13" s="177" customFormat="1" ht="15" customHeight="1" x14ac:dyDescent="0.3">
      <c r="A3" s="178" t="s">
        <v>587</v>
      </c>
      <c r="B3" s="178"/>
      <c r="M3" s="179"/>
    </row>
    <row r="4" spans="1:13" s="177" customFormat="1" x14ac:dyDescent="0.25">
      <c r="A4" s="177" t="s">
        <v>588</v>
      </c>
      <c r="B4" s="177" t="s">
        <v>589</v>
      </c>
      <c r="M4" s="179"/>
    </row>
    <row r="5" spans="1:13" ht="18.75" x14ac:dyDescent="0.3">
      <c r="A5" s="11" t="s">
        <v>585</v>
      </c>
      <c r="M5" s="19"/>
    </row>
    <row r="6" spans="1:13" x14ac:dyDescent="0.25">
      <c r="A6" t="s">
        <v>570</v>
      </c>
      <c r="M6" s="19"/>
    </row>
    <row r="7" spans="1:13" x14ac:dyDescent="0.25">
      <c r="M7" s="19"/>
    </row>
    <row r="8" spans="1:13" x14ac:dyDescent="0.25">
      <c r="A8" t="s">
        <v>582</v>
      </c>
      <c r="B8" t="s">
        <v>583</v>
      </c>
      <c r="M8" s="19"/>
    </row>
    <row r="9" spans="1:13" x14ac:dyDescent="0.25">
      <c r="A9" t="s">
        <v>581</v>
      </c>
      <c r="B9" t="s">
        <v>580</v>
      </c>
      <c r="M9" s="19"/>
    </row>
    <row r="10" spans="1:13" x14ac:dyDescent="0.25">
      <c r="A10" t="s">
        <v>568</v>
      </c>
      <c r="B10" t="s">
        <v>572</v>
      </c>
      <c r="M10" s="19"/>
    </row>
    <row r="11" spans="1:13" x14ac:dyDescent="0.25">
      <c r="B11" t="s">
        <v>569</v>
      </c>
      <c r="M11" s="19"/>
    </row>
    <row r="12" spans="1:13" x14ac:dyDescent="0.25">
      <c r="A12" t="s">
        <v>568</v>
      </c>
      <c r="B12" t="s">
        <v>574</v>
      </c>
      <c r="M12" s="19"/>
    </row>
    <row r="13" spans="1:13" x14ac:dyDescent="0.25">
      <c r="A13" t="s">
        <v>568</v>
      </c>
      <c r="B13" t="s">
        <v>573</v>
      </c>
      <c r="M13" s="19"/>
    </row>
    <row r="14" spans="1:13" ht="18" x14ac:dyDescent="0.35">
      <c r="A14" t="s">
        <v>568</v>
      </c>
      <c r="B14" t="s">
        <v>575</v>
      </c>
      <c r="M14" s="19"/>
    </row>
    <row r="15" spans="1:13" x14ac:dyDescent="0.25">
      <c r="M15" s="19"/>
    </row>
    <row r="16" spans="1:13" ht="18.75" x14ac:dyDescent="0.3">
      <c r="A16" s="11" t="s">
        <v>576</v>
      </c>
      <c r="M16" s="19"/>
    </row>
    <row r="17" spans="1:27" x14ac:dyDescent="0.25">
      <c r="A17" s="168" t="s">
        <v>514</v>
      </c>
    </row>
    <row r="18" spans="1:27" x14ac:dyDescent="0.25">
      <c r="A18" s="19"/>
    </row>
    <row r="19" spans="1:27" ht="18.75" x14ac:dyDescent="0.3">
      <c r="B19" s="11" t="s">
        <v>197</v>
      </c>
    </row>
    <row r="20" spans="1:27" ht="18.75" x14ac:dyDescent="0.3">
      <c r="B20" s="11" t="s">
        <v>504</v>
      </c>
    </row>
    <row r="21" spans="1:27" ht="18.75" x14ac:dyDescent="0.3">
      <c r="B21" s="11" t="s">
        <v>505</v>
      </c>
    </row>
    <row r="22" spans="1:27" ht="18.75" x14ac:dyDescent="0.3">
      <c r="B22" s="11" t="s">
        <v>584</v>
      </c>
    </row>
    <row r="23" spans="1:27" ht="14.25" customHeight="1" x14ac:dyDescent="0.25"/>
    <row r="24" spans="1:27" x14ac:dyDescent="0.25">
      <c r="B24" s="141" t="s">
        <v>174</v>
      </c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</row>
    <row r="25" spans="1:27" x14ac:dyDescent="0.25">
      <c r="B25" t="s">
        <v>183</v>
      </c>
    </row>
    <row r="26" spans="1:27" x14ac:dyDescent="0.25">
      <c r="B26" t="s">
        <v>175</v>
      </c>
    </row>
    <row r="27" spans="1:27" x14ac:dyDescent="0.25">
      <c r="B27" t="s">
        <v>176</v>
      </c>
    </row>
    <row r="28" spans="1:27" x14ac:dyDescent="0.25">
      <c r="B28" t="s">
        <v>506</v>
      </c>
    </row>
    <row r="29" spans="1:27" x14ac:dyDescent="0.25">
      <c r="B29" t="s">
        <v>555</v>
      </c>
    </row>
    <row r="31" spans="1:27" x14ac:dyDescent="0.25">
      <c r="B31" s="141" t="s">
        <v>185</v>
      </c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</row>
    <row r="32" spans="1:27" x14ac:dyDescent="0.25">
      <c r="B32" s="141" t="s">
        <v>188</v>
      </c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</row>
    <row r="33" spans="2:27" x14ac:dyDescent="0.25">
      <c r="B33" s="14" t="s">
        <v>154</v>
      </c>
      <c r="C33" s="14"/>
      <c r="D33" s="14"/>
    </row>
    <row r="34" spans="2:27" x14ac:dyDescent="0.25">
      <c r="B34" s="15" t="s">
        <v>507</v>
      </c>
      <c r="C34" s="8"/>
      <c r="D34" s="8"/>
    </row>
    <row r="35" spans="2:27" ht="18" x14ac:dyDescent="0.35">
      <c r="B35" s="96" t="s">
        <v>155</v>
      </c>
      <c r="C35" s="96"/>
      <c r="D35" s="96"/>
    </row>
    <row r="36" spans="2:27" x14ac:dyDescent="0.25">
      <c r="B36" s="22" t="s">
        <v>179</v>
      </c>
      <c r="C36" s="23"/>
      <c r="D36" s="23"/>
    </row>
    <row r="38" spans="2:27" x14ac:dyDescent="0.25">
      <c r="B38" s="141" t="s">
        <v>138</v>
      </c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</row>
    <row r="39" spans="2:27" x14ac:dyDescent="0.25">
      <c r="B39" s="141" t="s">
        <v>168</v>
      </c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</row>
    <row r="40" spans="2:27" x14ac:dyDescent="0.25">
      <c r="B40" t="s">
        <v>139</v>
      </c>
    </row>
    <row r="41" spans="2:27" x14ac:dyDescent="0.25">
      <c r="B41" t="s">
        <v>508</v>
      </c>
    </row>
    <row r="42" spans="2:27" x14ac:dyDescent="0.25">
      <c r="B42" s="160" t="s">
        <v>509</v>
      </c>
    </row>
    <row r="43" spans="2:27" x14ac:dyDescent="0.25">
      <c r="B43" t="s">
        <v>140</v>
      </c>
    </row>
    <row r="44" spans="2:27" x14ac:dyDescent="0.25">
      <c r="B44" t="s">
        <v>556</v>
      </c>
    </row>
    <row r="45" spans="2:27" x14ac:dyDescent="0.25">
      <c r="B45" t="s">
        <v>557</v>
      </c>
    </row>
    <row r="46" spans="2:27" x14ac:dyDescent="0.25">
      <c r="B46" t="s">
        <v>510</v>
      </c>
    </row>
    <row r="47" spans="2:27" x14ac:dyDescent="0.25">
      <c r="B47" t="s">
        <v>558</v>
      </c>
    </row>
    <row r="49" spans="2:27" x14ac:dyDescent="0.25">
      <c r="B49" t="s">
        <v>189</v>
      </c>
    </row>
    <row r="50" spans="2:27" x14ac:dyDescent="0.25">
      <c r="B50" t="s">
        <v>198</v>
      </c>
    </row>
    <row r="51" spans="2:27" x14ac:dyDescent="0.25">
      <c r="B51" t="s">
        <v>186</v>
      </c>
    </row>
    <row r="52" spans="2:27" x14ac:dyDescent="0.25">
      <c r="B52" t="s">
        <v>187</v>
      </c>
    </row>
    <row r="54" spans="2:27" x14ac:dyDescent="0.25">
      <c r="B54" s="141" t="s">
        <v>536</v>
      </c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</row>
    <row r="55" spans="2:27" x14ac:dyDescent="0.25">
      <c r="B55" t="s">
        <v>548</v>
      </c>
    </row>
    <row r="56" spans="2:27" x14ac:dyDescent="0.25">
      <c r="B56" t="s">
        <v>559</v>
      </c>
    </row>
    <row r="57" spans="2:27" x14ac:dyDescent="0.25">
      <c r="B57" t="s">
        <v>560</v>
      </c>
    </row>
    <row r="59" spans="2:27" x14ac:dyDescent="0.25">
      <c r="B59" s="141" t="s">
        <v>479</v>
      </c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</row>
    <row r="60" spans="2:27" x14ac:dyDescent="0.25">
      <c r="B60" t="s">
        <v>217</v>
      </c>
    </row>
    <row r="61" spans="2:27" x14ac:dyDescent="0.25">
      <c r="B61" t="s">
        <v>561</v>
      </c>
    </row>
    <row r="63" spans="2:27" x14ac:dyDescent="0.25">
      <c r="B63" t="s">
        <v>562</v>
      </c>
    </row>
    <row r="64" spans="2:27" x14ac:dyDescent="0.25">
      <c r="B64" t="s">
        <v>522</v>
      </c>
    </row>
    <row r="65" spans="2:27" x14ac:dyDescent="0.25">
      <c r="B65" t="s">
        <v>144</v>
      </c>
    </row>
    <row r="66" spans="2:27" ht="18" x14ac:dyDescent="0.35">
      <c r="B66" t="s">
        <v>180</v>
      </c>
    </row>
    <row r="68" spans="2:27" ht="18" x14ac:dyDescent="0.25">
      <c r="B68" s="36" t="s">
        <v>549</v>
      </c>
    </row>
    <row r="69" spans="2:27" x14ac:dyDescent="0.25">
      <c r="B69" s="36"/>
    </row>
    <row r="70" spans="2:27" x14ac:dyDescent="0.25">
      <c r="B70" t="s">
        <v>511</v>
      </c>
    </row>
    <row r="71" spans="2:27" x14ac:dyDescent="0.25">
      <c r="B71" t="s">
        <v>512</v>
      </c>
    </row>
    <row r="72" spans="2:27" x14ac:dyDescent="0.25">
      <c r="B72" t="s">
        <v>513</v>
      </c>
    </row>
    <row r="76" spans="2:27" x14ac:dyDescent="0.25">
      <c r="B76" s="141" t="s">
        <v>141</v>
      </c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</row>
    <row r="77" spans="2:27" x14ac:dyDescent="0.25">
      <c r="B77" t="s">
        <v>142</v>
      </c>
    </row>
    <row r="78" spans="2:27" x14ac:dyDescent="0.25">
      <c r="B78" t="s">
        <v>521</v>
      </c>
    </row>
    <row r="79" spans="2:27" x14ac:dyDescent="0.25">
      <c r="B79" t="s">
        <v>143</v>
      </c>
    </row>
    <row r="81" spans="2:27" x14ac:dyDescent="0.25">
      <c r="B81" s="141" t="s">
        <v>167</v>
      </c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</row>
    <row r="82" spans="2:27" x14ac:dyDescent="0.25">
      <c r="B82" t="s">
        <v>190</v>
      </c>
    </row>
    <row r="87" spans="2:27" x14ac:dyDescent="0.25">
      <c r="B87" t="s">
        <v>177</v>
      </c>
    </row>
    <row r="91" spans="2:27" x14ac:dyDescent="0.25">
      <c r="B91" t="s">
        <v>156</v>
      </c>
    </row>
    <row r="92" spans="2:27" x14ac:dyDescent="0.25">
      <c r="B92" s="32" t="str">
        <f>A17</f>
        <v>20 februar 2020</v>
      </c>
    </row>
    <row r="93" spans="2:27" x14ac:dyDescent="0.25">
      <c r="B93" t="s">
        <v>184</v>
      </c>
    </row>
    <row r="94" spans="2:27" x14ac:dyDescent="0.25">
      <c r="B94" t="s">
        <v>181</v>
      </c>
    </row>
    <row r="99" spans="2:2" x14ac:dyDescent="0.25">
      <c r="B99" t="s">
        <v>518</v>
      </c>
    </row>
    <row r="100" spans="2:2" x14ac:dyDescent="0.25">
      <c r="B100" t="s">
        <v>519</v>
      </c>
    </row>
    <row r="101" spans="2:2" x14ac:dyDescent="0.25">
      <c r="B101" t="s">
        <v>520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XFD100"/>
  <sheetViews>
    <sheetView tabSelected="1" zoomScale="90" zoomScaleNormal="90" workbookViewId="0">
      <selection activeCell="D75" sqref="D75:F78"/>
    </sheetView>
  </sheetViews>
  <sheetFormatPr defaultColWidth="13.28515625" defaultRowHeight="17.25" customHeight="1" x14ac:dyDescent="0.25"/>
  <cols>
    <col min="1" max="1" width="30" style="24" customWidth="1"/>
    <col min="2" max="2" width="38.7109375" style="24" customWidth="1"/>
    <col min="3" max="3" width="28" style="24" customWidth="1"/>
    <col min="4" max="4" width="25.42578125" style="24" customWidth="1"/>
    <col min="5" max="5" width="16.5703125" style="24" customWidth="1"/>
    <col min="6" max="6" width="15.28515625" style="24" customWidth="1"/>
    <col min="7" max="7" width="14.7109375" style="24" customWidth="1"/>
    <col min="8" max="8" width="21.5703125" style="24" customWidth="1"/>
    <col min="9" max="9" width="28" style="24" bestFit="1" customWidth="1"/>
    <col min="10" max="16" width="13.28515625" customWidth="1"/>
  </cols>
  <sheetData>
    <row r="1" spans="1:16384" ht="29.25" customHeight="1" x14ac:dyDescent="0.55000000000000004">
      <c r="A1" s="34" t="s">
        <v>590</v>
      </c>
      <c r="B1" s="30"/>
    </row>
    <row r="2" spans="1:16384" ht="17.25" customHeight="1" x14ac:dyDescent="0.3">
      <c r="A2" s="30"/>
      <c r="B2" s="30"/>
      <c r="C2" s="31"/>
      <c r="E2" s="31"/>
      <c r="F2" s="31"/>
    </row>
    <row r="3" spans="1:16384" s="61" customFormat="1" ht="21" customHeight="1" x14ac:dyDescent="0.35">
      <c r="A3" s="72" t="s">
        <v>169</v>
      </c>
      <c r="B3" s="201"/>
      <c r="C3" s="202"/>
      <c r="D3" s="155"/>
      <c r="E3" s="156" t="s">
        <v>193</v>
      </c>
      <c r="F3" s="156"/>
      <c r="G3" s="158"/>
      <c r="H3" s="203">
        <v>43770</v>
      </c>
      <c r="I3" s="204"/>
      <c r="J3"/>
      <c r="K3"/>
      <c r="L3"/>
      <c r="M3"/>
      <c r="N3"/>
      <c r="O3"/>
      <c r="P3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  <c r="IW3" s="62"/>
      <c r="IX3" s="62"/>
      <c r="IY3" s="62"/>
      <c r="IZ3" s="62"/>
      <c r="JA3" s="62"/>
      <c r="JB3" s="62"/>
      <c r="JC3" s="62"/>
      <c r="JD3" s="62"/>
      <c r="JE3" s="62"/>
      <c r="JF3" s="62"/>
      <c r="JG3" s="62"/>
      <c r="JH3" s="62"/>
      <c r="JI3" s="62"/>
      <c r="JJ3" s="62"/>
      <c r="JK3" s="62"/>
      <c r="JL3" s="62"/>
      <c r="JM3" s="62"/>
      <c r="JN3" s="62"/>
      <c r="JO3" s="62"/>
      <c r="JP3" s="62"/>
      <c r="JQ3" s="62"/>
      <c r="JR3" s="62"/>
      <c r="JS3" s="62"/>
      <c r="JT3" s="62"/>
      <c r="JU3" s="62"/>
      <c r="JV3" s="62"/>
      <c r="JW3" s="62"/>
      <c r="JX3" s="62"/>
      <c r="JY3" s="62"/>
      <c r="JZ3" s="62"/>
      <c r="KA3" s="62"/>
      <c r="KB3" s="62"/>
      <c r="KC3" s="62"/>
      <c r="KD3" s="62"/>
      <c r="KE3" s="62"/>
      <c r="KF3" s="62"/>
      <c r="KG3" s="62"/>
      <c r="KH3" s="62"/>
      <c r="KI3" s="62"/>
      <c r="KJ3" s="62"/>
      <c r="KK3" s="62"/>
      <c r="KL3" s="62"/>
      <c r="KM3" s="62"/>
      <c r="KN3" s="62"/>
      <c r="KO3" s="62"/>
      <c r="KP3" s="62"/>
      <c r="KQ3" s="62"/>
      <c r="KR3" s="62"/>
      <c r="KS3" s="62"/>
      <c r="KT3" s="62"/>
      <c r="KU3" s="62"/>
      <c r="KV3" s="62"/>
      <c r="KW3" s="62"/>
      <c r="KX3" s="62"/>
      <c r="KY3" s="62"/>
      <c r="KZ3" s="62"/>
      <c r="LA3" s="62"/>
      <c r="LB3" s="62"/>
      <c r="LC3" s="62"/>
      <c r="LD3" s="62"/>
      <c r="LE3" s="62"/>
      <c r="LF3" s="62"/>
      <c r="LG3" s="62"/>
      <c r="LH3" s="62"/>
      <c r="LI3" s="62"/>
      <c r="LJ3" s="62"/>
      <c r="LK3" s="62"/>
      <c r="LL3" s="62"/>
      <c r="LM3" s="62"/>
      <c r="LN3" s="62"/>
      <c r="LO3" s="62"/>
      <c r="LP3" s="62"/>
      <c r="LQ3" s="62"/>
      <c r="LR3" s="62"/>
      <c r="LS3" s="62"/>
      <c r="LT3" s="62"/>
      <c r="LU3" s="62"/>
      <c r="LV3" s="62"/>
      <c r="LW3" s="62"/>
      <c r="LX3" s="62"/>
      <c r="LY3" s="62"/>
      <c r="LZ3" s="62"/>
      <c r="MA3" s="62"/>
      <c r="MB3" s="62"/>
      <c r="MC3" s="62"/>
      <c r="MD3" s="62"/>
      <c r="ME3" s="62"/>
      <c r="MF3" s="62"/>
      <c r="MG3" s="62"/>
      <c r="MH3" s="62"/>
      <c r="MI3" s="62"/>
      <c r="MJ3" s="62"/>
      <c r="MK3" s="62"/>
      <c r="ML3" s="62"/>
      <c r="MM3" s="62"/>
      <c r="MN3" s="62"/>
      <c r="MO3" s="62"/>
      <c r="MP3" s="62"/>
      <c r="MQ3" s="62"/>
      <c r="MR3" s="62"/>
      <c r="MS3" s="62"/>
      <c r="MT3" s="62"/>
      <c r="MU3" s="62"/>
      <c r="MV3" s="62"/>
      <c r="MW3" s="62"/>
      <c r="MX3" s="62"/>
      <c r="MY3" s="62"/>
      <c r="MZ3" s="62"/>
      <c r="NA3" s="62"/>
      <c r="NB3" s="62"/>
      <c r="NC3" s="62"/>
      <c r="ND3" s="62"/>
      <c r="NE3" s="62"/>
      <c r="NF3" s="62"/>
      <c r="NG3" s="62"/>
      <c r="NH3" s="62"/>
      <c r="NI3" s="62"/>
      <c r="NJ3" s="62"/>
      <c r="NK3" s="62"/>
      <c r="NL3" s="62"/>
      <c r="NM3" s="62"/>
      <c r="NN3" s="62"/>
      <c r="NO3" s="62"/>
      <c r="NP3" s="62"/>
      <c r="NQ3" s="62"/>
      <c r="NR3" s="62"/>
      <c r="NS3" s="62"/>
      <c r="NT3" s="62"/>
      <c r="NU3" s="62"/>
      <c r="NV3" s="62"/>
      <c r="NW3" s="62"/>
      <c r="NX3" s="62"/>
      <c r="NY3" s="62"/>
      <c r="NZ3" s="62"/>
      <c r="OA3" s="62"/>
      <c r="OB3" s="62"/>
      <c r="OC3" s="62"/>
      <c r="OD3" s="62"/>
      <c r="OE3" s="62"/>
      <c r="OF3" s="62"/>
      <c r="OG3" s="62"/>
      <c r="OH3" s="62"/>
      <c r="OI3" s="62"/>
      <c r="OJ3" s="62"/>
      <c r="OK3" s="62"/>
      <c r="OL3" s="62"/>
      <c r="OM3" s="62"/>
      <c r="ON3" s="62"/>
      <c r="OO3" s="62"/>
      <c r="OP3" s="62"/>
      <c r="OQ3" s="62"/>
      <c r="OR3" s="62"/>
      <c r="OS3" s="62"/>
      <c r="OT3" s="62"/>
      <c r="OU3" s="62"/>
      <c r="OV3" s="62"/>
      <c r="OW3" s="62"/>
      <c r="OX3" s="62"/>
      <c r="OY3" s="62"/>
      <c r="OZ3" s="62"/>
      <c r="PA3" s="62"/>
      <c r="PB3" s="62"/>
      <c r="PC3" s="62"/>
      <c r="PD3" s="62"/>
      <c r="PE3" s="62"/>
      <c r="PF3" s="62"/>
      <c r="PG3" s="62"/>
      <c r="PH3" s="62"/>
      <c r="PI3" s="62"/>
      <c r="PJ3" s="62"/>
      <c r="PK3" s="62"/>
      <c r="PL3" s="62"/>
      <c r="PM3" s="62"/>
      <c r="PN3" s="62"/>
      <c r="PO3" s="62"/>
      <c r="PP3" s="62"/>
      <c r="PQ3" s="62"/>
      <c r="PR3" s="62"/>
      <c r="PS3" s="62"/>
      <c r="PT3" s="62"/>
      <c r="PU3" s="62"/>
      <c r="PV3" s="62"/>
      <c r="PW3" s="62"/>
      <c r="PX3" s="62"/>
      <c r="PY3" s="62"/>
      <c r="PZ3" s="62"/>
      <c r="QA3" s="62"/>
      <c r="QB3" s="62"/>
      <c r="QC3" s="62"/>
      <c r="QD3" s="62"/>
      <c r="QE3" s="62"/>
      <c r="QF3" s="62"/>
      <c r="QG3" s="62"/>
      <c r="QH3" s="62"/>
      <c r="QI3" s="62"/>
      <c r="QJ3" s="62"/>
      <c r="QK3" s="62"/>
      <c r="QL3" s="62"/>
      <c r="QM3" s="62"/>
      <c r="QN3" s="62"/>
      <c r="QO3" s="62"/>
      <c r="QP3" s="62"/>
      <c r="QQ3" s="62"/>
      <c r="QR3" s="62"/>
      <c r="QS3" s="62"/>
      <c r="QT3" s="62"/>
      <c r="QU3" s="62"/>
      <c r="QV3" s="62"/>
      <c r="QW3" s="62"/>
      <c r="QX3" s="62"/>
      <c r="QY3" s="62"/>
      <c r="QZ3" s="62"/>
      <c r="RA3" s="62"/>
      <c r="RB3" s="62"/>
      <c r="RC3" s="62"/>
      <c r="RD3" s="62"/>
      <c r="RE3" s="62"/>
      <c r="RF3" s="62"/>
      <c r="RG3" s="62"/>
      <c r="RH3" s="62"/>
      <c r="RI3" s="62"/>
      <c r="RJ3" s="62"/>
      <c r="RK3" s="62"/>
      <c r="RL3" s="62"/>
      <c r="RM3" s="62"/>
      <c r="RN3" s="62"/>
      <c r="RO3" s="62"/>
      <c r="RP3" s="62"/>
      <c r="RQ3" s="62"/>
      <c r="RR3" s="62"/>
      <c r="RS3" s="62"/>
      <c r="RT3" s="62"/>
      <c r="RU3" s="62"/>
      <c r="RV3" s="62"/>
      <c r="RW3" s="62"/>
      <c r="RX3" s="62"/>
      <c r="RY3" s="62"/>
      <c r="RZ3" s="62"/>
      <c r="SA3" s="62"/>
      <c r="SB3" s="62"/>
      <c r="SC3" s="62"/>
      <c r="SD3" s="62"/>
      <c r="SE3" s="62"/>
      <c r="SF3" s="62"/>
      <c r="SG3" s="62"/>
      <c r="SH3" s="62"/>
      <c r="SI3" s="62"/>
      <c r="SJ3" s="62"/>
      <c r="SK3" s="62"/>
      <c r="SL3" s="62"/>
      <c r="SM3" s="62"/>
      <c r="SN3" s="62"/>
      <c r="SO3" s="62"/>
      <c r="SP3" s="62"/>
      <c r="SQ3" s="62"/>
      <c r="SR3" s="62"/>
      <c r="SS3" s="62"/>
      <c r="ST3" s="62"/>
      <c r="SU3" s="62"/>
      <c r="SV3" s="62"/>
      <c r="SW3" s="62"/>
      <c r="SX3" s="62"/>
      <c r="SY3" s="62"/>
      <c r="SZ3" s="62"/>
      <c r="TA3" s="62"/>
      <c r="TB3" s="62"/>
      <c r="TC3" s="62"/>
      <c r="TD3" s="62"/>
      <c r="TE3" s="62"/>
      <c r="TF3" s="62"/>
      <c r="TG3" s="62"/>
      <c r="TH3" s="62"/>
      <c r="TI3" s="62"/>
      <c r="TJ3" s="62"/>
      <c r="TK3" s="62"/>
      <c r="TL3" s="62"/>
      <c r="TM3" s="62"/>
      <c r="TN3" s="62"/>
      <c r="TO3" s="62"/>
      <c r="TP3" s="62"/>
      <c r="TQ3" s="62"/>
      <c r="TR3" s="62"/>
      <c r="TS3" s="62"/>
      <c r="TT3" s="62"/>
      <c r="TU3" s="62"/>
      <c r="TV3" s="62"/>
      <c r="TW3" s="62"/>
      <c r="TX3" s="62"/>
      <c r="TY3" s="62"/>
      <c r="TZ3" s="62"/>
      <c r="UA3" s="62"/>
      <c r="UB3" s="62"/>
      <c r="UC3" s="62"/>
      <c r="UD3" s="62"/>
      <c r="UE3" s="62"/>
      <c r="UF3" s="62"/>
      <c r="UG3" s="62"/>
      <c r="UH3" s="62"/>
      <c r="UI3" s="62"/>
      <c r="UJ3" s="62"/>
      <c r="UK3" s="62"/>
      <c r="UL3" s="62"/>
      <c r="UM3" s="62"/>
      <c r="UN3" s="62"/>
      <c r="UO3" s="62"/>
      <c r="UP3" s="62"/>
      <c r="UQ3" s="62"/>
      <c r="UR3" s="62"/>
      <c r="US3" s="62"/>
      <c r="UT3" s="62"/>
      <c r="UU3" s="62"/>
      <c r="UV3" s="62"/>
      <c r="UW3" s="62"/>
      <c r="UX3" s="62"/>
      <c r="UY3" s="62"/>
      <c r="UZ3" s="62"/>
      <c r="VA3" s="62"/>
      <c r="VB3" s="62"/>
      <c r="VC3" s="62"/>
      <c r="VD3" s="62"/>
      <c r="VE3" s="62"/>
      <c r="VF3" s="62"/>
      <c r="VG3" s="62"/>
      <c r="VH3" s="62"/>
      <c r="VI3" s="62"/>
      <c r="VJ3" s="62"/>
      <c r="VK3" s="62"/>
      <c r="VL3" s="62"/>
      <c r="VM3" s="62"/>
      <c r="VN3" s="62"/>
      <c r="VO3" s="62"/>
      <c r="VP3" s="62"/>
      <c r="VQ3" s="62"/>
      <c r="VR3" s="62"/>
      <c r="VS3" s="62"/>
      <c r="VT3" s="62"/>
      <c r="VU3" s="62"/>
      <c r="VV3" s="62"/>
      <c r="VW3" s="62"/>
      <c r="VX3" s="62"/>
      <c r="VY3" s="62"/>
      <c r="VZ3" s="62"/>
      <c r="WA3" s="62"/>
      <c r="WB3" s="62"/>
      <c r="WC3" s="62"/>
      <c r="WD3" s="62"/>
      <c r="WE3" s="62"/>
      <c r="WF3" s="62"/>
      <c r="WG3" s="62"/>
      <c r="WH3" s="62"/>
      <c r="WI3" s="62"/>
      <c r="WJ3" s="62"/>
      <c r="WK3" s="62"/>
      <c r="WL3" s="62"/>
      <c r="WM3" s="62"/>
      <c r="WN3" s="62"/>
      <c r="WO3" s="62"/>
      <c r="WP3" s="62"/>
      <c r="WQ3" s="62"/>
      <c r="WR3" s="62"/>
      <c r="WS3" s="62"/>
      <c r="WT3" s="62"/>
      <c r="WU3" s="62"/>
      <c r="WV3" s="62"/>
      <c r="WW3" s="62"/>
      <c r="WX3" s="62"/>
      <c r="WY3" s="62"/>
      <c r="WZ3" s="62"/>
      <c r="XA3" s="62"/>
      <c r="XB3" s="62"/>
      <c r="XC3" s="62"/>
      <c r="XD3" s="62"/>
      <c r="XE3" s="62"/>
      <c r="XF3" s="62"/>
      <c r="XG3" s="62"/>
      <c r="XH3" s="62"/>
      <c r="XI3" s="62"/>
      <c r="XJ3" s="62"/>
      <c r="XK3" s="62"/>
      <c r="XL3" s="62"/>
      <c r="XM3" s="62"/>
      <c r="XN3" s="62"/>
      <c r="XO3" s="62"/>
      <c r="XP3" s="62"/>
      <c r="XQ3" s="62"/>
      <c r="XR3" s="62"/>
      <c r="XS3" s="62"/>
      <c r="XT3" s="62"/>
      <c r="XU3" s="62"/>
      <c r="XV3" s="62"/>
      <c r="XW3" s="62"/>
      <c r="XX3" s="62"/>
      <c r="XY3" s="62"/>
      <c r="XZ3" s="62"/>
      <c r="YA3" s="62"/>
      <c r="YB3" s="62"/>
      <c r="YC3" s="62"/>
      <c r="YD3" s="62"/>
      <c r="YE3" s="62"/>
      <c r="YF3" s="62"/>
      <c r="YG3" s="62"/>
      <c r="YH3" s="62"/>
      <c r="YI3" s="62"/>
      <c r="YJ3" s="62"/>
      <c r="YK3" s="62"/>
      <c r="YL3" s="62"/>
      <c r="YM3" s="62"/>
      <c r="YN3" s="62"/>
      <c r="YO3" s="62"/>
      <c r="YP3" s="62"/>
      <c r="YQ3" s="62"/>
      <c r="YR3" s="62"/>
      <c r="YS3" s="62"/>
      <c r="YT3" s="62"/>
      <c r="YU3" s="62"/>
      <c r="YV3" s="62"/>
      <c r="YW3" s="62"/>
      <c r="YX3" s="62"/>
      <c r="YY3" s="62"/>
      <c r="YZ3" s="62"/>
      <c r="ZA3" s="62"/>
      <c r="ZB3" s="62"/>
      <c r="ZC3" s="62"/>
      <c r="ZD3" s="62"/>
      <c r="ZE3" s="62"/>
      <c r="ZF3" s="62"/>
      <c r="ZG3" s="62"/>
      <c r="ZH3" s="62"/>
      <c r="ZI3" s="62"/>
      <c r="ZJ3" s="62"/>
      <c r="ZK3" s="62"/>
      <c r="ZL3" s="62"/>
      <c r="ZM3" s="62"/>
      <c r="ZN3" s="62"/>
      <c r="ZO3" s="62"/>
      <c r="ZP3" s="62"/>
      <c r="ZQ3" s="62"/>
      <c r="ZR3" s="62"/>
      <c r="ZS3" s="62"/>
      <c r="ZT3" s="62"/>
      <c r="ZU3" s="62"/>
      <c r="ZV3" s="62"/>
      <c r="ZW3" s="62"/>
      <c r="ZX3" s="62"/>
      <c r="ZY3" s="62"/>
      <c r="ZZ3" s="62"/>
      <c r="AAA3" s="62"/>
      <c r="AAB3" s="62"/>
      <c r="AAC3" s="62"/>
      <c r="AAD3" s="62"/>
      <c r="AAE3" s="62"/>
      <c r="AAF3" s="62"/>
      <c r="AAG3" s="62"/>
      <c r="AAH3" s="62"/>
      <c r="AAI3" s="62"/>
      <c r="AAJ3" s="62"/>
      <c r="AAK3" s="62"/>
      <c r="AAL3" s="62"/>
      <c r="AAM3" s="62"/>
      <c r="AAN3" s="62"/>
      <c r="AAO3" s="62"/>
      <c r="AAP3" s="62"/>
      <c r="AAQ3" s="62"/>
      <c r="AAR3" s="62"/>
      <c r="AAS3" s="62"/>
      <c r="AAT3" s="62"/>
      <c r="AAU3" s="62"/>
      <c r="AAV3" s="62"/>
      <c r="AAW3" s="62"/>
      <c r="AAX3" s="62"/>
      <c r="AAY3" s="62"/>
      <c r="AAZ3" s="62"/>
      <c r="ABA3" s="62"/>
      <c r="ABB3" s="62"/>
      <c r="ABC3" s="62"/>
      <c r="ABD3" s="62"/>
      <c r="ABE3" s="62"/>
      <c r="ABF3" s="62"/>
      <c r="ABG3" s="62"/>
      <c r="ABH3" s="62"/>
      <c r="ABI3" s="62"/>
      <c r="ABJ3" s="62"/>
      <c r="ABK3" s="62"/>
      <c r="ABL3" s="62"/>
      <c r="ABM3" s="62"/>
      <c r="ABN3" s="62"/>
      <c r="ABO3" s="62"/>
      <c r="ABP3" s="62"/>
      <c r="ABQ3" s="62"/>
      <c r="ABR3" s="62"/>
      <c r="ABS3" s="62"/>
      <c r="ABT3" s="62"/>
      <c r="ABU3" s="62"/>
      <c r="ABV3" s="62"/>
      <c r="ABW3" s="62"/>
      <c r="ABX3" s="62"/>
      <c r="ABY3" s="62"/>
      <c r="ABZ3" s="62"/>
      <c r="ACA3" s="62"/>
      <c r="ACB3" s="62"/>
      <c r="ACC3" s="62"/>
      <c r="ACD3" s="62"/>
      <c r="ACE3" s="62"/>
      <c r="ACF3" s="62"/>
      <c r="ACG3" s="62"/>
      <c r="ACH3" s="62"/>
      <c r="ACI3" s="62"/>
      <c r="ACJ3" s="62"/>
      <c r="ACK3" s="62"/>
      <c r="ACL3" s="62"/>
      <c r="ACM3" s="62"/>
      <c r="ACN3" s="62"/>
      <c r="ACO3" s="62"/>
      <c r="ACP3" s="62"/>
      <c r="ACQ3" s="62"/>
      <c r="ACR3" s="62"/>
      <c r="ACS3" s="62"/>
      <c r="ACT3" s="62"/>
      <c r="ACU3" s="62"/>
      <c r="ACV3" s="62"/>
      <c r="ACW3" s="62"/>
      <c r="ACX3" s="62"/>
      <c r="ACY3" s="62"/>
      <c r="ACZ3" s="62"/>
      <c r="ADA3" s="62"/>
      <c r="ADB3" s="62"/>
      <c r="ADC3" s="62"/>
      <c r="ADD3" s="62"/>
      <c r="ADE3" s="62"/>
      <c r="ADF3" s="62"/>
      <c r="ADG3" s="62"/>
      <c r="ADH3" s="62"/>
      <c r="ADI3" s="62"/>
      <c r="ADJ3" s="62"/>
      <c r="ADK3" s="62"/>
      <c r="ADL3" s="62"/>
      <c r="ADM3" s="62"/>
      <c r="ADN3" s="62"/>
      <c r="ADO3" s="62"/>
      <c r="ADP3" s="62"/>
      <c r="ADQ3" s="62"/>
      <c r="ADR3" s="62"/>
      <c r="ADS3" s="62"/>
      <c r="ADT3" s="62"/>
      <c r="ADU3" s="62"/>
      <c r="ADV3" s="62"/>
      <c r="ADW3" s="62"/>
      <c r="ADX3" s="62"/>
      <c r="ADY3" s="62"/>
      <c r="ADZ3" s="62"/>
      <c r="AEA3" s="62"/>
      <c r="AEB3" s="62"/>
      <c r="AEC3" s="62"/>
      <c r="AED3" s="62"/>
      <c r="AEE3" s="62"/>
      <c r="AEF3" s="62"/>
      <c r="AEG3" s="62"/>
      <c r="AEH3" s="62"/>
      <c r="AEI3" s="62"/>
      <c r="AEJ3" s="62"/>
      <c r="AEK3" s="62"/>
      <c r="AEL3" s="62"/>
      <c r="AEM3" s="62"/>
      <c r="AEN3" s="62"/>
      <c r="AEO3" s="62"/>
      <c r="AEP3" s="62"/>
      <c r="AEQ3" s="62"/>
      <c r="AER3" s="62"/>
      <c r="AES3" s="62"/>
      <c r="AET3" s="62"/>
      <c r="AEU3" s="62"/>
      <c r="AEV3" s="62"/>
      <c r="AEW3" s="62"/>
      <c r="AEX3" s="62"/>
      <c r="AEY3" s="62"/>
      <c r="AEZ3" s="62"/>
      <c r="AFA3" s="62"/>
      <c r="AFB3" s="62"/>
      <c r="AFC3" s="62"/>
      <c r="AFD3" s="62"/>
      <c r="AFE3" s="62"/>
      <c r="AFF3" s="62"/>
      <c r="AFG3" s="62"/>
      <c r="AFH3" s="62"/>
      <c r="AFI3" s="62"/>
      <c r="AFJ3" s="62"/>
      <c r="AFK3" s="62"/>
      <c r="AFL3" s="62"/>
      <c r="AFM3" s="62"/>
      <c r="AFN3" s="62"/>
      <c r="AFO3" s="62"/>
      <c r="AFP3" s="62"/>
      <c r="AFQ3" s="62"/>
      <c r="AFR3" s="62"/>
      <c r="AFS3" s="62"/>
      <c r="AFT3" s="62"/>
      <c r="AFU3" s="62"/>
      <c r="AFV3" s="62"/>
      <c r="AFW3" s="62"/>
      <c r="AFX3" s="62"/>
      <c r="AFY3" s="62"/>
      <c r="AFZ3" s="62"/>
      <c r="AGA3" s="62"/>
      <c r="AGB3" s="62"/>
      <c r="AGC3" s="62"/>
      <c r="AGD3" s="62"/>
      <c r="AGE3" s="62"/>
      <c r="AGF3" s="62"/>
      <c r="AGG3" s="62"/>
      <c r="AGH3" s="62"/>
      <c r="AGI3" s="62"/>
      <c r="AGJ3" s="62"/>
      <c r="AGK3" s="62"/>
      <c r="AGL3" s="62"/>
      <c r="AGM3" s="62"/>
      <c r="AGN3" s="62"/>
      <c r="AGO3" s="62"/>
      <c r="AGP3" s="62"/>
      <c r="AGQ3" s="62"/>
      <c r="AGR3" s="62"/>
      <c r="AGS3" s="62"/>
      <c r="AGT3" s="62"/>
      <c r="AGU3" s="62"/>
      <c r="AGV3" s="62"/>
      <c r="AGW3" s="62"/>
      <c r="AGX3" s="62"/>
      <c r="AGY3" s="62"/>
      <c r="AGZ3" s="62"/>
      <c r="AHA3" s="62"/>
      <c r="AHB3" s="62"/>
      <c r="AHC3" s="62"/>
      <c r="AHD3" s="62"/>
      <c r="AHE3" s="62"/>
      <c r="AHF3" s="62"/>
      <c r="AHG3" s="62"/>
      <c r="AHH3" s="62"/>
      <c r="AHI3" s="62"/>
      <c r="AHJ3" s="62"/>
      <c r="AHK3" s="62"/>
      <c r="AHL3" s="62"/>
      <c r="AHM3" s="62"/>
      <c r="AHN3" s="62"/>
      <c r="AHO3" s="62"/>
      <c r="AHP3" s="62"/>
      <c r="AHQ3" s="62"/>
      <c r="AHR3" s="62"/>
      <c r="AHS3" s="62"/>
      <c r="AHT3" s="62"/>
      <c r="AHU3" s="62"/>
      <c r="AHV3" s="62"/>
      <c r="AHW3" s="62"/>
      <c r="AHX3" s="62"/>
      <c r="AHY3" s="62"/>
      <c r="AHZ3" s="62"/>
      <c r="AIA3" s="62"/>
      <c r="AIB3" s="62"/>
      <c r="AIC3" s="62"/>
      <c r="AID3" s="62"/>
      <c r="AIE3" s="62"/>
      <c r="AIF3" s="62"/>
      <c r="AIG3" s="62"/>
      <c r="AIH3" s="62"/>
      <c r="AII3" s="62"/>
      <c r="AIJ3" s="62"/>
      <c r="AIK3" s="62"/>
      <c r="AIL3" s="62"/>
      <c r="AIM3" s="62"/>
      <c r="AIN3" s="62"/>
      <c r="AIO3" s="62"/>
      <c r="AIP3" s="62"/>
      <c r="AIQ3" s="62"/>
      <c r="AIR3" s="62"/>
      <c r="AIS3" s="62"/>
      <c r="AIT3" s="62"/>
      <c r="AIU3" s="62"/>
      <c r="AIV3" s="62"/>
      <c r="AIW3" s="62"/>
      <c r="AIX3" s="62"/>
      <c r="AIY3" s="62"/>
      <c r="AIZ3" s="62"/>
      <c r="AJA3" s="62"/>
      <c r="AJB3" s="62"/>
      <c r="AJC3" s="62"/>
      <c r="AJD3" s="62"/>
      <c r="AJE3" s="62"/>
      <c r="AJF3" s="62"/>
      <c r="AJG3" s="62"/>
      <c r="AJH3" s="62"/>
      <c r="AJI3" s="62"/>
      <c r="AJJ3" s="62"/>
      <c r="AJK3" s="62"/>
      <c r="AJL3" s="62"/>
      <c r="AJM3" s="62"/>
      <c r="AJN3" s="62"/>
      <c r="AJO3" s="62"/>
      <c r="AJP3" s="62"/>
      <c r="AJQ3" s="62"/>
      <c r="AJR3" s="62"/>
      <c r="AJS3" s="62"/>
      <c r="AJT3" s="62"/>
      <c r="AJU3" s="62"/>
      <c r="AJV3" s="62"/>
      <c r="AJW3" s="62"/>
      <c r="AJX3" s="62"/>
      <c r="AJY3" s="62"/>
      <c r="AJZ3" s="62"/>
      <c r="AKA3" s="62"/>
      <c r="AKB3" s="62"/>
      <c r="AKC3" s="62"/>
      <c r="AKD3" s="62"/>
      <c r="AKE3" s="62"/>
      <c r="AKF3" s="62"/>
      <c r="AKG3" s="62"/>
      <c r="AKH3" s="62"/>
      <c r="AKI3" s="62"/>
      <c r="AKJ3" s="62"/>
      <c r="AKK3" s="62"/>
      <c r="AKL3" s="62"/>
      <c r="AKM3" s="62"/>
      <c r="AKN3" s="62"/>
      <c r="AKO3" s="62"/>
      <c r="AKP3" s="62"/>
      <c r="AKQ3" s="62"/>
      <c r="AKR3" s="62"/>
      <c r="AKS3" s="62"/>
      <c r="AKT3" s="62"/>
      <c r="AKU3" s="62"/>
      <c r="AKV3" s="62"/>
      <c r="AKW3" s="62"/>
      <c r="AKX3" s="62"/>
      <c r="AKY3" s="62"/>
      <c r="AKZ3" s="62"/>
      <c r="ALA3" s="62"/>
      <c r="ALB3" s="62"/>
      <c r="ALC3" s="62"/>
      <c r="ALD3" s="62"/>
      <c r="ALE3" s="62"/>
      <c r="ALF3" s="62"/>
      <c r="ALG3" s="62"/>
      <c r="ALH3" s="62"/>
      <c r="ALI3" s="62"/>
      <c r="ALJ3" s="62"/>
      <c r="ALK3" s="62"/>
      <c r="ALL3" s="62"/>
      <c r="ALM3" s="62"/>
      <c r="ALN3" s="62"/>
      <c r="ALO3" s="62"/>
      <c r="ALP3" s="62"/>
      <c r="ALQ3" s="62"/>
      <c r="ALR3" s="62"/>
      <c r="ALS3" s="62"/>
      <c r="ALT3" s="62"/>
      <c r="ALU3" s="62"/>
      <c r="ALV3" s="62"/>
      <c r="ALW3" s="62"/>
      <c r="ALX3" s="62"/>
      <c r="ALY3" s="62"/>
      <c r="ALZ3" s="62"/>
      <c r="AMA3" s="62"/>
      <c r="AMB3" s="62"/>
      <c r="AMC3" s="62"/>
      <c r="AMD3" s="62"/>
      <c r="AME3" s="62"/>
      <c r="AMF3" s="62"/>
      <c r="AMG3" s="62"/>
      <c r="AMH3" s="62"/>
      <c r="AMI3" s="62"/>
      <c r="AMJ3" s="62"/>
      <c r="AMK3" s="62"/>
      <c r="AML3" s="62"/>
      <c r="AMM3" s="62"/>
      <c r="AMN3" s="62"/>
      <c r="AMO3" s="62"/>
      <c r="AMP3" s="62"/>
      <c r="AMQ3" s="62"/>
      <c r="AMR3" s="62"/>
      <c r="AMS3" s="62"/>
      <c r="AMT3" s="62"/>
      <c r="AMU3" s="62"/>
      <c r="AMV3" s="62"/>
      <c r="AMW3" s="62"/>
      <c r="AMX3" s="62"/>
      <c r="AMY3" s="62"/>
      <c r="AMZ3" s="62"/>
      <c r="ANA3" s="62"/>
      <c r="ANB3" s="62"/>
      <c r="ANC3" s="62"/>
      <c r="AND3" s="62"/>
      <c r="ANE3" s="62"/>
      <c r="ANF3" s="62"/>
      <c r="ANG3" s="62"/>
      <c r="ANH3" s="62"/>
      <c r="ANI3" s="62"/>
      <c r="ANJ3" s="62"/>
      <c r="ANK3" s="62"/>
      <c r="ANL3" s="62"/>
      <c r="ANM3" s="62"/>
      <c r="ANN3" s="62"/>
      <c r="ANO3" s="62"/>
      <c r="ANP3" s="62"/>
      <c r="ANQ3" s="62"/>
      <c r="ANR3" s="62"/>
      <c r="ANS3" s="62"/>
      <c r="ANT3" s="62"/>
      <c r="ANU3" s="62"/>
      <c r="ANV3" s="62"/>
      <c r="ANW3" s="62"/>
      <c r="ANX3" s="62"/>
      <c r="ANY3" s="62"/>
      <c r="ANZ3" s="62"/>
      <c r="AOA3" s="62"/>
      <c r="AOB3" s="62"/>
      <c r="AOC3" s="62"/>
      <c r="AOD3" s="62"/>
      <c r="AOE3" s="62"/>
      <c r="AOF3" s="62"/>
      <c r="AOG3" s="62"/>
      <c r="AOH3" s="62"/>
      <c r="AOI3" s="62"/>
      <c r="AOJ3" s="62"/>
      <c r="AOK3" s="62"/>
      <c r="AOL3" s="62"/>
      <c r="AOM3" s="62"/>
      <c r="AON3" s="62"/>
      <c r="AOO3" s="62"/>
      <c r="AOP3" s="62"/>
      <c r="AOQ3" s="62"/>
      <c r="AOR3" s="62"/>
      <c r="AOS3" s="62"/>
      <c r="AOT3" s="62"/>
      <c r="AOU3" s="62"/>
      <c r="AOV3" s="62"/>
      <c r="AOW3" s="62"/>
      <c r="AOX3" s="62"/>
      <c r="AOY3" s="62"/>
      <c r="AOZ3" s="62"/>
      <c r="APA3" s="62"/>
      <c r="APB3" s="62"/>
      <c r="APC3" s="62"/>
      <c r="APD3" s="62"/>
      <c r="APE3" s="62"/>
      <c r="APF3" s="62"/>
      <c r="APG3" s="62"/>
      <c r="APH3" s="62"/>
      <c r="API3" s="62"/>
      <c r="APJ3" s="62"/>
      <c r="APK3" s="62"/>
      <c r="APL3" s="62"/>
      <c r="APM3" s="62"/>
      <c r="APN3" s="62"/>
      <c r="APO3" s="62"/>
      <c r="APP3" s="62"/>
      <c r="APQ3" s="62"/>
      <c r="APR3" s="62"/>
      <c r="APS3" s="62"/>
      <c r="APT3" s="62"/>
      <c r="APU3" s="62"/>
      <c r="APV3" s="62"/>
      <c r="APW3" s="62"/>
      <c r="APX3" s="62"/>
      <c r="APY3" s="62"/>
      <c r="APZ3" s="62"/>
      <c r="AQA3" s="62"/>
      <c r="AQB3" s="62"/>
      <c r="AQC3" s="62"/>
      <c r="AQD3" s="62"/>
      <c r="AQE3" s="62"/>
      <c r="AQF3" s="62"/>
      <c r="AQG3" s="62"/>
      <c r="AQH3" s="62"/>
      <c r="AQI3" s="62"/>
      <c r="AQJ3" s="62"/>
      <c r="AQK3" s="62"/>
      <c r="AQL3" s="62"/>
      <c r="AQM3" s="62"/>
      <c r="AQN3" s="62"/>
      <c r="AQO3" s="62"/>
      <c r="AQP3" s="62"/>
      <c r="AQQ3" s="62"/>
      <c r="AQR3" s="62"/>
      <c r="AQS3" s="62"/>
      <c r="AQT3" s="62"/>
      <c r="AQU3" s="62"/>
      <c r="AQV3" s="62"/>
      <c r="AQW3" s="62"/>
      <c r="AQX3" s="62"/>
      <c r="AQY3" s="62"/>
      <c r="AQZ3" s="62"/>
      <c r="ARA3" s="62"/>
      <c r="ARB3" s="62"/>
      <c r="ARC3" s="62"/>
      <c r="ARD3" s="62"/>
      <c r="ARE3" s="62"/>
      <c r="ARF3" s="62"/>
      <c r="ARG3" s="62"/>
      <c r="ARH3" s="62"/>
      <c r="ARI3" s="62"/>
      <c r="ARJ3" s="62"/>
      <c r="ARK3" s="62"/>
      <c r="ARL3" s="62"/>
      <c r="ARM3" s="62"/>
      <c r="ARN3" s="62"/>
      <c r="ARO3" s="62"/>
      <c r="ARP3" s="62"/>
      <c r="ARQ3" s="62"/>
      <c r="ARR3" s="62"/>
      <c r="ARS3" s="62"/>
      <c r="ART3" s="62"/>
      <c r="ARU3" s="62"/>
      <c r="ARV3" s="62"/>
      <c r="ARW3" s="62"/>
      <c r="ARX3" s="62"/>
      <c r="ARY3" s="62"/>
      <c r="ARZ3" s="62"/>
      <c r="ASA3" s="62"/>
      <c r="ASB3" s="62"/>
      <c r="ASC3" s="62"/>
      <c r="ASD3" s="62"/>
      <c r="ASE3" s="62"/>
      <c r="ASF3" s="62"/>
      <c r="ASG3" s="62"/>
      <c r="ASH3" s="62"/>
      <c r="ASI3" s="62"/>
      <c r="ASJ3" s="62"/>
      <c r="ASK3" s="62"/>
      <c r="ASL3" s="62"/>
      <c r="ASM3" s="62"/>
      <c r="ASN3" s="62"/>
      <c r="ASO3" s="62"/>
      <c r="ASP3" s="62"/>
      <c r="ASQ3" s="62"/>
      <c r="ASR3" s="62"/>
      <c r="ASS3" s="62"/>
      <c r="AST3" s="62"/>
      <c r="ASU3" s="62"/>
      <c r="ASV3" s="62"/>
      <c r="ASW3" s="62"/>
      <c r="ASX3" s="62"/>
      <c r="ASY3" s="62"/>
      <c r="ASZ3" s="62"/>
      <c r="ATA3" s="62"/>
      <c r="ATB3" s="62"/>
      <c r="ATC3" s="62"/>
      <c r="ATD3" s="62"/>
      <c r="ATE3" s="62"/>
      <c r="ATF3" s="62"/>
      <c r="ATG3" s="62"/>
      <c r="ATH3" s="62"/>
      <c r="ATI3" s="62"/>
      <c r="ATJ3" s="62"/>
      <c r="ATK3" s="62"/>
      <c r="ATL3" s="62"/>
      <c r="ATM3" s="62"/>
      <c r="ATN3" s="62"/>
      <c r="ATO3" s="62"/>
      <c r="ATP3" s="62"/>
      <c r="ATQ3" s="62"/>
      <c r="ATR3" s="62"/>
      <c r="ATS3" s="62"/>
      <c r="ATT3" s="62"/>
      <c r="ATU3" s="62"/>
      <c r="ATV3" s="62"/>
      <c r="ATW3" s="62"/>
      <c r="ATX3" s="62"/>
      <c r="ATY3" s="62"/>
      <c r="ATZ3" s="62"/>
      <c r="AUA3" s="62"/>
      <c r="AUB3" s="62"/>
      <c r="AUC3" s="62"/>
      <c r="AUD3" s="62"/>
      <c r="AUE3" s="62"/>
      <c r="AUF3" s="62"/>
      <c r="AUG3" s="62"/>
      <c r="AUH3" s="62"/>
      <c r="AUI3" s="62"/>
      <c r="AUJ3" s="62"/>
      <c r="AUK3" s="62"/>
      <c r="AUL3" s="62"/>
      <c r="AUM3" s="62"/>
      <c r="AUN3" s="62"/>
      <c r="AUO3" s="62"/>
      <c r="AUP3" s="62"/>
      <c r="AUQ3" s="62"/>
      <c r="AUR3" s="62"/>
      <c r="AUS3" s="62"/>
      <c r="AUT3" s="62"/>
      <c r="AUU3" s="62"/>
      <c r="AUV3" s="62"/>
      <c r="AUW3" s="62"/>
      <c r="AUX3" s="62"/>
      <c r="AUY3" s="62"/>
      <c r="AUZ3" s="62"/>
      <c r="AVA3" s="62"/>
      <c r="AVB3" s="62"/>
      <c r="AVC3" s="62"/>
      <c r="AVD3" s="62"/>
      <c r="AVE3" s="62"/>
      <c r="AVF3" s="62"/>
      <c r="AVG3" s="62"/>
      <c r="AVH3" s="62"/>
      <c r="AVI3" s="62"/>
      <c r="AVJ3" s="62"/>
      <c r="AVK3" s="62"/>
      <c r="AVL3" s="62"/>
      <c r="AVM3" s="62"/>
      <c r="AVN3" s="62"/>
      <c r="AVO3" s="62"/>
      <c r="AVP3" s="62"/>
      <c r="AVQ3" s="62"/>
      <c r="AVR3" s="62"/>
      <c r="AVS3" s="62"/>
      <c r="AVT3" s="62"/>
      <c r="AVU3" s="62"/>
      <c r="AVV3" s="62"/>
      <c r="AVW3" s="62"/>
      <c r="AVX3" s="62"/>
      <c r="AVY3" s="62"/>
      <c r="AVZ3" s="62"/>
      <c r="AWA3" s="62"/>
      <c r="AWB3" s="62"/>
      <c r="AWC3" s="62"/>
      <c r="AWD3" s="62"/>
      <c r="AWE3" s="62"/>
      <c r="AWF3" s="62"/>
      <c r="AWG3" s="62"/>
      <c r="AWH3" s="62"/>
      <c r="AWI3" s="62"/>
      <c r="AWJ3" s="62"/>
      <c r="AWK3" s="62"/>
      <c r="AWL3" s="62"/>
      <c r="AWM3" s="62"/>
      <c r="AWN3" s="62"/>
      <c r="AWO3" s="62"/>
      <c r="AWP3" s="62"/>
      <c r="AWQ3" s="62"/>
      <c r="AWR3" s="62"/>
      <c r="AWS3" s="62"/>
      <c r="AWT3" s="62"/>
      <c r="AWU3" s="62"/>
      <c r="AWV3" s="62"/>
      <c r="AWW3" s="62"/>
      <c r="AWX3" s="62"/>
      <c r="AWY3" s="62"/>
      <c r="AWZ3" s="62"/>
      <c r="AXA3" s="62"/>
      <c r="AXB3" s="62"/>
      <c r="AXC3" s="62"/>
      <c r="AXD3" s="62"/>
      <c r="AXE3" s="62"/>
      <c r="AXF3" s="62"/>
      <c r="AXG3" s="62"/>
      <c r="AXH3" s="62"/>
      <c r="AXI3" s="62"/>
      <c r="AXJ3" s="62"/>
      <c r="AXK3" s="62"/>
      <c r="AXL3" s="62"/>
      <c r="AXM3" s="62"/>
      <c r="AXN3" s="62"/>
      <c r="AXO3" s="62"/>
      <c r="AXP3" s="62"/>
      <c r="AXQ3" s="62"/>
      <c r="AXR3" s="62"/>
      <c r="AXS3" s="62"/>
      <c r="AXT3" s="62"/>
      <c r="AXU3" s="62"/>
      <c r="AXV3" s="62"/>
      <c r="AXW3" s="62"/>
      <c r="AXX3" s="62"/>
      <c r="AXY3" s="62"/>
      <c r="AXZ3" s="62"/>
      <c r="AYA3" s="62"/>
      <c r="AYB3" s="62"/>
      <c r="AYC3" s="62"/>
      <c r="AYD3" s="62"/>
      <c r="AYE3" s="62"/>
      <c r="AYF3" s="62"/>
      <c r="AYG3" s="62"/>
      <c r="AYH3" s="62"/>
      <c r="AYI3" s="62"/>
      <c r="AYJ3" s="62"/>
      <c r="AYK3" s="62"/>
      <c r="AYL3" s="62"/>
      <c r="AYM3" s="62"/>
      <c r="AYN3" s="62"/>
      <c r="AYO3" s="62"/>
      <c r="AYP3" s="62"/>
      <c r="AYQ3" s="62"/>
      <c r="AYR3" s="62"/>
      <c r="AYS3" s="62"/>
      <c r="AYT3" s="62"/>
      <c r="AYU3" s="62"/>
      <c r="AYV3" s="62"/>
      <c r="AYW3" s="62"/>
      <c r="AYX3" s="62"/>
      <c r="AYY3" s="62"/>
      <c r="AYZ3" s="62"/>
      <c r="AZA3" s="62"/>
      <c r="AZB3" s="62"/>
      <c r="AZC3" s="62"/>
      <c r="AZD3" s="62"/>
      <c r="AZE3" s="62"/>
      <c r="AZF3" s="62"/>
      <c r="AZG3" s="62"/>
      <c r="AZH3" s="62"/>
      <c r="AZI3" s="62"/>
      <c r="AZJ3" s="62"/>
      <c r="AZK3" s="62"/>
      <c r="AZL3" s="62"/>
      <c r="AZM3" s="62"/>
      <c r="AZN3" s="62"/>
      <c r="AZO3" s="62"/>
      <c r="AZP3" s="62"/>
      <c r="AZQ3" s="62"/>
      <c r="AZR3" s="62"/>
      <c r="AZS3" s="62"/>
      <c r="AZT3" s="62"/>
      <c r="AZU3" s="62"/>
      <c r="AZV3" s="62"/>
      <c r="AZW3" s="62"/>
      <c r="AZX3" s="62"/>
      <c r="AZY3" s="62"/>
      <c r="AZZ3" s="62"/>
      <c r="BAA3" s="62"/>
      <c r="BAB3" s="62"/>
      <c r="BAC3" s="62"/>
      <c r="BAD3" s="62"/>
      <c r="BAE3" s="62"/>
      <c r="BAF3" s="62"/>
      <c r="BAG3" s="62"/>
      <c r="BAH3" s="62"/>
      <c r="BAI3" s="62"/>
      <c r="BAJ3" s="62"/>
      <c r="BAK3" s="62"/>
      <c r="BAL3" s="62"/>
      <c r="BAM3" s="62"/>
      <c r="BAN3" s="62"/>
      <c r="BAO3" s="62"/>
      <c r="BAP3" s="62"/>
      <c r="BAQ3" s="62"/>
      <c r="BAR3" s="62"/>
      <c r="BAS3" s="62"/>
      <c r="BAT3" s="62"/>
      <c r="BAU3" s="62"/>
      <c r="BAV3" s="62"/>
      <c r="BAW3" s="62"/>
      <c r="BAX3" s="62"/>
      <c r="BAY3" s="62"/>
      <c r="BAZ3" s="62"/>
      <c r="BBA3" s="62"/>
      <c r="BBB3" s="62"/>
      <c r="BBC3" s="62"/>
      <c r="BBD3" s="62"/>
      <c r="BBE3" s="62"/>
      <c r="BBF3" s="62"/>
      <c r="BBG3" s="62"/>
      <c r="BBH3" s="62"/>
      <c r="BBI3" s="62"/>
      <c r="BBJ3" s="62"/>
      <c r="BBK3" s="62"/>
      <c r="BBL3" s="62"/>
      <c r="BBM3" s="62"/>
      <c r="BBN3" s="62"/>
      <c r="BBO3" s="62"/>
      <c r="BBP3" s="62"/>
      <c r="BBQ3" s="62"/>
      <c r="BBR3" s="62"/>
      <c r="BBS3" s="62"/>
      <c r="BBT3" s="62"/>
      <c r="BBU3" s="62"/>
      <c r="BBV3" s="62"/>
      <c r="BBW3" s="62"/>
      <c r="BBX3" s="62"/>
      <c r="BBY3" s="62"/>
      <c r="BBZ3" s="62"/>
      <c r="BCA3" s="62"/>
      <c r="BCB3" s="62"/>
      <c r="BCC3" s="62"/>
      <c r="BCD3" s="62"/>
      <c r="BCE3" s="62"/>
      <c r="BCF3" s="62"/>
      <c r="BCG3" s="62"/>
      <c r="BCH3" s="62"/>
      <c r="BCI3" s="62"/>
      <c r="BCJ3" s="62"/>
      <c r="BCK3" s="62"/>
      <c r="BCL3" s="62"/>
      <c r="BCM3" s="62"/>
      <c r="BCN3" s="62"/>
      <c r="BCO3" s="62"/>
      <c r="BCP3" s="62"/>
      <c r="BCQ3" s="62"/>
      <c r="BCR3" s="62"/>
      <c r="BCS3" s="62"/>
      <c r="BCT3" s="62"/>
      <c r="BCU3" s="62"/>
      <c r="BCV3" s="62"/>
      <c r="BCW3" s="62"/>
      <c r="BCX3" s="62"/>
      <c r="BCY3" s="62"/>
      <c r="BCZ3" s="62"/>
      <c r="BDA3" s="62"/>
      <c r="BDB3" s="62"/>
      <c r="BDC3" s="62"/>
      <c r="BDD3" s="62"/>
      <c r="BDE3" s="62"/>
      <c r="BDF3" s="62"/>
      <c r="BDG3" s="62"/>
      <c r="BDH3" s="62"/>
      <c r="BDI3" s="62"/>
      <c r="BDJ3" s="62"/>
      <c r="BDK3" s="62"/>
      <c r="BDL3" s="62"/>
      <c r="BDM3" s="62"/>
      <c r="BDN3" s="62"/>
      <c r="BDO3" s="62"/>
      <c r="BDP3" s="62"/>
      <c r="BDQ3" s="62"/>
      <c r="BDR3" s="62"/>
      <c r="BDS3" s="62"/>
      <c r="BDT3" s="62"/>
      <c r="BDU3" s="62"/>
      <c r="BDV3" s="62"/>
      <c r="BDW3" s="62"/>
      <c r="BDX3" s="62"/>
      <c r="BDY3" s="62"/>
      <c r="BDZ3" s="62"/>
      <c r="BEA3" s="62"/>
      <c r="BEB3" s="62"/>
      <c r="BEC3" s="62"/>
      <c r="BED3" s="62"/>
      <c r="BEE3" s="62"/>
      <c r="BEF3" s="62"/>
      <c r="BEG3" s="62"/>
      <c r="BEH3" s="62"/>
      <c r="BEI3" s="62"/>
      <c r="BEJ3" s="62"/>
      <c r="BEK3" s="62"/>
      <c r="BEL3" s="62"/>
      <c r="BEM3" s="62"/>
      <c r="BEN3" s="62"/>
      <c r="BEO3" s="62"/>
      <c r="BEP3" s="62"/>
      <c r="BEQ3" s="62"/>
      <c r="BER3" s="62"/>
      <c r="BES3" s="62"/>
      <c r="BET3" s="62"/>
      <c r="BEU3" s="62"/>
      <c r="BEV3" s="62"/>
      <c r="BEW3" s="62"/>
      <c r="BEX3" s="62"/>
      <c r="BEY3" s="62"/>
      <c r="BEZ3" s="62"/>
      <c r="BFA3" s="62"/>
      <c r="BFB3" s="62"/>
      <c r="BFC3" s="62"/>
      <c r="BFD3" s="62"/>
      <c r="BFE3" s="62"/>
      <c r="BFF3" s="62"/>
      <c r="BFG3" s="62"/>
      <c r="BFH3" s="62"/>
      <c r="BFI3" s="62"/>
      <c r="BFJ3" s="62"/>
      <c r="BFK3" s="62"/>
      <c r="BFL3" s="62"/>
      <c r="BFM3" s="62"/>
      <c r="BFN3" s="62"/>
      <c r="BFO3" s="62"/>
      <c r="BFP3" s="62"/>
      <c r="BFQ3" s="62"/>
      <c r="BFR3" s="62"/>
      <c r="BFS3" s="62"/>
      <c r="BFT3" s="62"/>
      <c r="BFU3" s="62"/>
      <c r="BFV3" s="62"/>
      <c r="BFW3" s="62"/>
      <c r="BFX3" s="62"/>
      <c r="BFY3" s="62"/>
      <c r="BFZ3" s="62"/>
      <c r="BGA3" s="62"/>
      <c r="BGB3" s="62"/>
      <c r="BGC3" s="62"/>
      <c r="BGD3" s="62"/>
      <c r="BGE3" s="62"/>
      <c r="BGF3" s="62"/>
      <c r="BGG3" s="62"/>
      <c r="BGH3" s="62"/>
      <c r="BGI3" s="62"/>
      <c r="BGJ3" s="62"/>
      <c r="BGK3" s="62"/>
      <c r="BGL3" s="62"/>
      <c r="BGM3" s="62"/>
      <c r="BGN3" s="62"/>
      <c r="BGO3" s="62"/>
      <c r="BGP3" s="62"/>
      <c r="BGQ3" s="62"/>
      <c r="BGR3" s="62"/>
      <c r="BGS3" s="62"/>
      <c r="BGT3" s="62"/>
      <c r="BGU3" s="62"/>
      <c r="BGV3" s="62"/>
      <c r="BGW3" s="62"/>
      <c r="BGX3" s="62"/>
      <c r="BGY3" s="62"/>
      <c r="BGZ3" s="62"/>
      <c r="BHA3" s="62"/>
      <c r="BHB3" s="62"/>
      <c r="BHC3" s="62"/>
      <c r="BHD3" s="62"/>
      <c r="BHE3" s="62"/>
      <c r="BHF3" s="62"/>
      <c r="BHG3" s="62"/>
      <c r="BHH3" s="62"/>
      <c r="BHI3" s="62"/>
      <c r="BHJ3" s="62"/>
      <c r="BHK3" s="62"/>
      <c r="BHL3" s="62"/>
      <c r="BHM3" s="62"/>
      <c r="BHN3" s="62"/>
      <c r="BHO3" s="62"/>
      <c r="BHP3" s="62"/>
      <c r="BHQ3" s="62"/>
      <c r="BHR3" s="62"/>
      <c r="BHS3" s="62"/>
      <c r="BHT3" s="62"/>
      <c r="BHU3" s="62"/>
      <c r="BHV3" s="62"/>
      <c r="BHW3" s="62"/>
      <c r="BHX3" s="62"/>
      <c r="BHY3" s="62"/>
      <c r="BHZ3" s="62"/>
      <c r="BIA3" s="62"/>
      <c r="BIB3" s="62"/>
      <c r="BIC3" s="62"/>
      <c r="BID3" s="62"/>
      <c r="BIE3" s="62"/>
      <c r="BIF3" s="62"/>
      <c r="BIG3" s="62"/>
      <c r="BIH3" s="62"/>
      <c r="BII3" s="62"/>
      <c r="BIJ3" s="62"/>
      <c r="BIK3" s="62"/>
      <c r="BIL3" s="62"/>
      <c r="BIM3" s="62"/>
      <c r="BIN3" s="62"/>
      <c r="BIO3" s="62"/>
      <c r="BIP3" s="62"/>
      <c r="BIQ3" s="62"/>
      <c r="BIR3" s="62"/>
      <c r="BIS3" s="62"/>
      <c r="BIT3" s="62"/>
      <c r="BIU3" s="62"/>
      <c r="BIV3" s="62"/>
      <c r="BIW3" s="62"/>
      <c r="BIX3" s="62"/>
      <c r="BIY3" s="62"/>
      <c r="BIZ3" s="62"/>
      <c r="BJA3" s="62"/>
      <c r="BJB3" s="62"/>
      <c r="BJC3" s="62"/>
      <c r="BJD3" s="62"/>
      <c r="BJE3" s="62"/>
      <c r="BJF3" s="62"/>
      <c r="BJG3" s="62"/>
      <c r="BJH3" s="62"/>
      <c r="BJI3" s="62"/>
      <c r="BJJ3" s="62"/>
      <c r="BJK3" s="62"/>
      <c r="BJL3" s="62"/>
      <c r="BJM3" s="62"/>
      <c r="BJN3" s="62"/>
      <c r="BJO3" s="62"/>
      <c r="BJP3" s="62"/>
      <c r="BJQ3" s="62"/>
      <c r="BJR3" s="62"/>
      <c r="BJS3" s="62"/>
      <c r="BJT3" s="62"/>
      <c r="BJU3" s="62"/>
      <c r="BJV3" s="62"/>
      <c r="BJW3" s="62"/>
      <c r="BJX3" s="62"/>
      <c r="BJY3" s="62"/>
      <c r="BJZ3" s="62"/>
      <c r="BKA3" s="62"/>
      <c r="BKB3" s="62"/>
      <c r="BKC3" s="62"/>
      <c r="BKD3" s="62"/>
      <c r="BKE3" s="62"/>
      <c r="BKF3" s="62"/>
      <c r="BKG3" s="62"/>
      <c r="BKH3" s="62"/>
      <c r="BKI3" s="62"/>
      <c r="BKJ3" s="62"/>
      <c r="BKK3" s="62"/>
      <c r="BKL3" s="62"/>
      <c r="BKM3" s="62"/>
      <c r="BKN3" s="62"/>
      <c r="BKO3" s="62"/>
      <c r="BKP3" s="62"/>
      <c r="BKQ3" s="62"/>
      <c r="BKR3" s="62"/>
      <c r="BKS3" s="62"/>
      <c r="BKT3" s="62"/>
      <c r="BKU3" s="62"/>
      <c r="BKV3" s="62"/>
      <c r="BKW3" s="62"/>
      <c r="BKX3" s="62"/>
      <c r="BKY3" s="62"/>
      <c r="BKZ3" s="62"/>
      <c r="BLA3" s="62"/>
      <c r="BLB3" s="62"/>
      <c r="BLC3" s="62"/>
      <c r="BLD3" s="62"/>
      <c r="BLE3" s="62"/>
      <c r="BLF3" s="62"/>
      <c r="BLG3" s="62"/>
      <c r="BLH3" s="62"/>
      <c r="BLI3" s="62"/>
      <c r="BLJ3" s="62"/>
      <c r="BLK3" s="62"/>
      <c r="BLL3" s="62"/>
      <c r="BLM3" s="62"/>
      <c r="BLN3" s="62"/>
      <c r="BLO3" s="62"/>
      <c r="BLP3" s="62"/>
      <c r="BLQ3" s="62"/>
      <c r="BLR3" s="62"/>
      <c r="BLS3" s="62"/>
      <c r="BLT3" s="62"/>
      <c r="BLU3" s="62"/>
      <c r="BLV3" s="62"/>
      <c r="BLW3" s="62"/>
      <c r="BLX3" s="62"/>
      <c r="BLY3" s="62"/>
      <c r="BLZ3" s="62"/>
      <c r="BMA3" s="62"/>
      <c r="BMB3" s="62"/>
      <c r="BMC3" s="62"/>
      <c r="BMD3" s="62"/>
      <c r="BME3" s="62"/>
      <c r="BMF3" s="62"/>
      <c r="BMG3" s="62"/>
      <c r="BMH3" s="62"/>
      <c r="BMI3" s="62"/>
      <c r="BMJ3" s="62"/>
      <c r="BMK3" s="62"/>
      <c r="BML3" s="62"/>
      <c r="BMM3" s="62"/>
      <c r="BMN3" s="62"/>
      <c r="BMO3" s="62"/>
      <c r="BMP3" s="62"/>
      <c r="BMQ3" s="62"/>
      <c r="BMR3" s="62"/>
      <c r="BMS3" s="62"/>
      <c r="BMT3" s="62"/>
      <c r="BMU3" s="62"/>
      <c r="BMV3" s="62"/>
      <c r="BMW3" s="62"/>
      <c r="BMX3" s="62"/>
      <c r="BMY3" s="62"/>
      <c r="BMZ3" s="62"/>
      <c r="BNA3" s="62"/>
      <c r="BNB3" s="62"/>
      <c r="BNC3" s="62"/>
      <c r="BND3" s="62"/>
      <c r="BNE3" s="62"/>
      <c r="BNF3" s="62"/>
      <c r="BNG3" s="62"/>
      <c r="BNH3" s="62"/>
      <c r="BNI3" s="62"/>
      <c r="BNJ3" s="62"/>
      <c r="BNK3" s="62"/>
      <c r="BNL3" s="62"/>
      <c r="BNM3" s="62"/>
      <c r="BNN3" s="62"/>
      <c r="BNO3" s="62"/>
      <c r="BNP3" s="62"/>
      <c r="BNQ3" s="62"/>
      <c r="BNR3" s="62"/>
      <c r="BNS3" s="62"/>
      <c r="BNT3" s="62"/>
      <c r="BNU3" s="62"/>
      <c r="BNV3" s="62"/>
      <c r="BNW3" s="62"/>
      <c r="BNX3" s="62"/>
      <c r="BNY3" s="62"/>
      <c r="BNZ3" s="62"/>
      <c r="BOA3" s="62"/>
      <c r="BOB3" s="62"/>
      <c r="BOC3" s="62"/>
      <c r="BOD3" s="62"/>
      <c r="BOE3" s="62"/>
      <c r="BOF3" s="62"/>
      <c r="BOG3" s="62"/>
      <c r="BOH3" s="62"/>
      <c r="BOI3" s="62"/>
      <c r="BOJ3" s="62"/>
      <c r="BOK3" s="62"/>
      <c r="BOL3" s="62"/>
      <c r="BOM3" s="62"/>
      <c r="BON3" s="62"/>
      <c r="BOO3" s="62"/>
      <c r="BOP3" s="62"/>
      <c r="BOQ3" s="62"/>
      <c r="BOR3" s="62"/>
      <c r="BOS3" s="62"/>
      <c r="BOT3" s="62"/>
      <c r="BOU3" s="62"/>
      <c r="BOV3" s="62"/>
      <c r="BOW3" s="62"/>
      <c r="BOX3" s="62"/>
      <c r="BOY3" s="62"/>
      <c r="BOZ3" s="62"/>
      <c r="BPA3" s="62"/>
      <c r="BPB3" s="62"/>
      <c r="BPC3" s="62"/>
      <c r="BPD3" s="62"/>
      <c r="BPE3" s="62"/>
      <c r="BPF3" s="62"/>
      <c r="BPG3" s="62"/>
      <c r="BPH3" s="62"/>
      <c r="BPI3" s="62"/>
      <c r="BPJ3" s="62"/>
      <c r="BPK3" s="62"/>
      <c r="BPL3" s="62"/>
      <c r="BPM3" s="62"/>
      <c r="BPN3" s="62"/>
      <c r="BPO3" s="62"/>
      <c r="BPP3" s="62"/>
      <c r="BPQ3" s="62"/>
      <c r="BPR3" s="62"/>
      <c r="BPS3" s="62"/>
      <c r="BPT3" s="62"/>
      <c r="BPU3" s="62"/>
      <c r="BPV3" s="62"/>
      <c r="BPW3" s="62"/>
      <c r="BPX3" s="62"/>
      <c r="BPY3" s="62"/>
      <c r="BPZ3" s="62"/>
      <c r="BQA3" s="62"/>
      <c r="BQB3" s="62"/>
      <c r="BQC3" s="62"/>
      <c r="BQD3" s="62"/>
      <c r="BQE3" s="62"/>
      <c r="BQF3" s="62"/>
      <c r="BQG3" s="62"/>
      <c r="BQH3" s="62"/>
      <c r="BQI3" s="62"/>
      <c r="BQJ3" s="62"/>
      <c r="BQK3" s="62"/>
      <c r="BQL3" s="62"/>
      <c r="BQM3" s="62"/>
      <c r="BQN3" s="62"/>
      <c r="BQO3" s="62"/>
      <c r="BQP3" s="62"/>
      <c r="BQQ3" s="62"/>
      <c r="BQR3" s="62"/>
      <c r="BQS3" s="62"/>
      <c r="BQT3" s="62"/>
      <c r="BQU3" s="62"/>
      <c r="BQV3" s="62"/>
      <c r="BQW3" s="62"/>
      <c r="BQX3" s="62"/>
      <c r="BQY3" s="62"/>
      <c r="BQZ3" s="62"/>
      <c r="BRA3" s="62"/>
      <c r="BRB3" s="62"/>
      <c r="BRC3" s="62"/>
      <c r="BRD3" s="62"/>
      <c r="BRE3" s="62"/>
      <c r="BRF3" s="62"/>
      <c r="BRG3" s="62"/>
      <c r="BRH3" s="62"/>
      <c r="BRI3" s="62"/>
      <c r="BRJ3" s="62"/>
      <c r="BRK3" s="62"/>
      <c r="BRL3" s="62"/>
      <c r="BRM3" s="62"/>
      <c r="BRN3" s="62"/>
      <c r="BRO3" s="62"/>
      <c r="BRP3" s="62"/>
      <c r="BRQ3" s="62"/>
      <c r="BRR3" s="62"/>
      <c r="BRS3" s="62"/>
      <c r="BRT3" s="62"/>
      <c r="BRU3" s="62"/>
      <c r="BRV3" s="62"/>
      <c r="BRW3" s="62"/>
      <c r="BRX3" s="62"/>
      <c r="BRY3" s="62"/>
      <c r="BRZ3" s="62"/>
      <c r="BSA3" s="62"/>
      <c r="BSB3" s="62"/>
      <c r="BSC3" s="62"/>
      <c r="BSD3" s="62"/>
      <c r="BSE3" s="62"/>
      <c r="BSF3" s="62"/>
      <c r="BSG3" s="62"/>
      <c r="BSH3" s="62"/>
      <c r="BSI3" s="62"/>
      <c r="BSJ3" s="62"/>
      <c r="BSK3" s="62"/>
      <c r="BSL3" s="62"/>
      <c r="BSM3" s="62"/>
      <c r="BSN3" s="62"/>
      <c r="BSO3" s="62"/>
      <c r="BSP3" s="62"/>
      <c r="BSQ3" s="62"/>
      <c r="BSR3" s="62"/>
      <c r="BSS3" s="62"/>
      <c r="BST3" s="62"/>
      <c r="BSU3" s="62"/>
      <c r="BSV3" s="62"/>
      <c r="BSW3" s="62"/>
      <c r="BSX3" s="62"/>
      <c r="BSY3" s="62"/>
      <c r="BSZ3" s="62"/>
      <c r="BTA3" s="62"/>
      <c r="BTB3" s="62"/>
      <c r="BTC3" s="62"/>
      <c r="BTD3" s="62"/>
      <c r="BTE3" s="62"/>
      <c r="BTF3" s="62"/>
      <c r="BTG3" s="62"/>
      <c r="BTH3" s="62"/>
      <c r="BTI3" s="62"/>
      <c r="BTJ3" s="62"/>
      <c r="BTK3" s="62"/>
      <c r="BTL3" s="62"/>
      <c r="BTM3" s="62"/>
      <c r="BTN3" s="62"/>
      <c r="BTO3" s="62"/>
      <c r="BTP3" s="62"/>
      <c r="BTQ3" s="62"/>
      <c r="BTR3" s="62"/>
      <c r="BTS3" s="62"/>
      <c r="BTT3" s="62"/>
      <c r="BTU3" s="62"/>
      <c r="BTV3" s="62"/>
      <c r="BTW3" s="62"/>
      <c r="BTX3" s="62"/>
      <c r="BTY3" s="62"/>
      <c r="BTZ3" s="62"/>
      <c r="BUA3" s="62"/>
      <c r="BUB3" s="62"/>
      <c r="BUC3" s="62"/>
      <c r="BUD3" s="62"/>
      <c r="BUE3" s="62"/>
      <c r="BUF3" s="62"/>
      <c r="BUG3" s="62"/>
      <c r="BUH3" s="62"/>
      <c r="BUI3" s="62"/>
      <c r="BUJ3" s="62"/>
      <c r="BUK3" s="62"/>
      <c r="BUL3" s="62"/>
      <c r="BUM3" s="62"/>
      <c r="BUN3" s="62"/>
      <c r="BUO3" s="62"/>
      <c r="BUP3" s="62"/>
      <c r="BUQ3" s="62"/>
      <c r="BUR3" s="62"/>
      <c r="BUS3" s="62"/>
      <c r="BUT3" s="62"/>
      <c r="BUU3" s="62"/>
      <c r="BUV3" s="62"/>
      <c r="BUW3" s="62"/>
      <c r="BUX3" s="62"/>
      <c r="BUY3" s="62"/>
      <c r="BUZ3" s="62"/>
      <c r="BVA3" s="62"/>
      <c r="BVB3" s="62"/>
      <c r="BVC3" s="62"/>
      <c r="BVD3" s="62"/>
      <c r="BVE3" s="62"/>
      <c r="BVF3" s="62"/>
      <c r="BVG3" s="62"/>
      <c r="BVH3" s="62"/>
      <c r="BVI3" s="62"/>
      <c r="BVJ3" s="62"/>
      <c r="BVK3" s="62"/>
      <c r="BVL3" s="62"/>
      <c r="BVM3" s="62"/>
      <c r="BVN3" s="62"/>
      <c r="BVO3" s="62"/>
      <c r="BVP3" s="62"/>
      <c r="BVQ3" s="62"/>
      <c r="BVR3" s="62"/>
      <c r="BVS3" s="62"/>
      <c r="BVT3" s="62"/>
      <c r="BVU3" s="62"/>
      <c r="BVV3" s="62"/>
      <c r="BVW3" s="62"/>
      <c r="BVX3" s="62"/>
      <c r="BVY3" s="62"/>
      <c r="BVZ3" s="62"/>
      <c r="BWA3" s="62"/>
      <c r="BWB3" s="62"/>
      <c r="BWC3" s="62"/>
      <c r="BWD3" s="62"/>
      <c r="BWE3" s="62"/>
      <c r="BWF3" s="62"/>
      <c r="BWG3" s="62"/>
      <c r="BWH3" s="62"/>
      <c r="BWI3" s="62"/>
      <c r="BWJ3" s="62"/>
      <c r="BWK3" s="62"/>
      <c r="BWL3" s="62"/>
      <c r="BWM3" s="62"/>
      <c r="BWN3" s="62"/>
      <c r="BWO3" s="62"/>
      <c r="BWP3" s="62"/>
      <c r="BWQ3" s="62"/>
      <c r="BWR3" s="62"/>
      <c r="BWS3" s="62"/>
      <c r="BWT3" s="62"/>
      <c r="BWU3" s="62"/>
      <c r="BWV3" s="62"/>
      <c r="BWW3" s="62"/>
      <c r="BWX3" s="62"/>
      <c r="BWY3" s="62"/>
      <c r="BWZ3" s="62"/>
      <c r="BXA3" s="62"/>
      <c r="BXB3" s="62"/>
      <c r="BXC3" s="62"/>
      <c r="BXD3" s="62"/>
      <c r="BXE3" s="62"/>
      <c r="BXF3" s="62"/>
      <c r="BXG3" s="62"/>
      <c r="BXH3" s="62"/>
      <c r="BXI3" s="62"/>
      <c r="BXJ3" s="62"/>
      <c r="BXK3" s="62"/>
      <c r="BXL3" s="62"/>
      <c r="BXM3" s="62"/>
      <c r="BXN3" s="62"/>
      <c r="BXO3" s="62"/>
      <c r="BXP3" s="62"/>
      <c r="BXQ3" s="62"/>
      <c r="BXR3" s="62"/>
      <c r="BXS3" s="62"/>
      <c r="BXT3" s="62"/>
      <c r="BXU3" s="62"/>
      <c r="BXV3" s="62"/>
      <c r="BXW3" s="62"/>
      <c r="BXX3" s="62"/>
      <c r="BXY3" s="62"/>
      <c r="BXZ3" s="62"/>
      <c r="BYA3" s="62"/>
      <c r="BYB3" s="62"/>
      <c r="BYC3" s="62"/>
      <c r="BYD3" s="62"/>
      <c r="BYE3" s="62"/>
      <c r="BYF3" s="62"/>
      <c r="BYG3" s="62"/>
      <c r="BYH3" s="62"/>
      <c r="BYI3" s="62"/>
      <c r="BYJ3" s="62"/>
      <c r="BYK3" s="62"/>
      <c r="BYL3" s="62"/>
      <c r="BYM3" s="62"/>
      <c r="BYN3" s="62"/>
      <c r="BYO3" s="62"/>
      <c r="BYP3" s="62"/>
      <c r="BYQ3" s="62"/>
      <c r="BYR3" s="62"/>
      <c r="BYS3" s="62"/>
      <c r="BYT3" s="62"/>
      <c r="BYU3" s="62"/>
      <c r="BYV3" s="62"/>
      <c r="BYW3" s="62"/>
      <c r="BYX3" s="62"/>
      <c r="BYY3" s="62"/>
      <c r="BYZ3" s="62"/>
      <c r="BZA3" s="62"/>
      <c r="BZB3" s="62"/>
      <c r="BZC3" s="62"/>
      <c r="BZD3" s="62"/>
      <c r="BZE3" s="62"/>
      <c r="BZF3" s="62"/>
      <c r="BZG3" s="62"/>
      <c r="BZH3" s="62"/>
      <c r="BZI3" s="62"/>
      <c r="BZJ3" s="62"/>
      <c r="BZK3" s="62"/>
      <c r="BZL3" s="62"/>
      <c r="BZM3" s="62"/>
      <c r="BZN3" s="62"/>
      <c r="BZO3" s="62"/>
      <c r="BZP3" s="62"/>
      <c r="BZQ3" s="62"/>
      <c r="BZR3" s="62"/>
      <c r="BZS3" s="62"/>
      <c r="BZT3" s="62"/>
      <c r="BZU3" s="62"/>
      <c r="BZV3" s="62"/>
      <c r="BZW3" s="62"/>
      <c r="BZX3" s="62"/>
      <c r="BZY3" s="62"/>
      <c r="BZZ3" s="62"/>
      <c r="CAA3" s="62"/>
      <c r="CAB3" s="62"/>
      <c r="CAC3" s="62"/>
      <c r="CAD3" s="62"/>
      <c r="CAE3" s="62"/>
      <c r="CAF3" s="62"/>
      <c r="CAG3" s="62"/>
      <c r="CAH3" s="62"/>
      <c r="CAI3" s="62"/>
      <c r="CAJ3" s="62"/>
      <c r="CAK3" s="62"/>
      <c r="CAL3" s="62"/>
      <c r="CAM3" s="62"/>
      <c r="CAN3" s="62"/>
      <c r="CAO3" s="62"/>
      <c r="CAP3" s="62"/>
      <c r="CAQ3" s="62"/>
      <c r="CAR3" s="62"/>
      <c r="CAS3" s="62"/>
      <c r="CAT3" s="62"/>
      <c r="CAU3" s="62"/>
      <c r="CAV3" s="62"/>
      <c r="CAW3" s="62"/>
      <c r="CAX3" s="62"/>
      <c r="CAY3" s="62"/>
      <c r="CAZ3" s="62"/>
      <c r="CBA3" s="62"/>
      <c r="CBB3" s="62"/>
      <c r="CBC3" s="62"/>
      <c r="CBD3" s="62"/>
      <c r="CBE3" s="62"/>
      <c r="CBF3" s="62"/>
      <c r="CBG3" s="62"/>
      <c r="CBH3" s="62"/>
      <c r="CBI3" s="62"/>
      <c r="CBJ3" s="62"/>
      <c r="CBK3" s="62"/>
      <c r="CBL3" s="62"/>
      <c r="CBM3" s="62"/>
      <c r="CBN3" s="62"/>
      <c r="CBO3" s="62"/>
      <c r="CBP3" s="62"/>
      <c r="CBQ3" s="62"/>
      <c r="CBR3" s="62"/>
      <c r="CBS3" s="62"/>
      <c r="CBT3" s="62"/>
      <c r="CBU3" s="62"/>
      <c r="CBV3" s="62"/>
      <c r="CBW3" s="62"/>
      <c r="CBX3" s="62"/>
      <c r="CBY3" s="62"/>
      <c r="CBZ3" s="62"/>
      <c r="CCA3" s="62"/>
      <c r="CCB3" s="62"/>
      <c r="CCC3" s="62"/>
      <c r="CCD3" s="62"/>
      <c r="CCE3" s="62"/>
      <c r="CCF3" s="62"/>
      <c r="CCG3" s="62"/>
      <c r="CCH3" s="62"/>
      <c r="CCI3" s="62"/>
      <c r="CCJ3" s="62"/>
      <c r="CCK3" s="62"/>
      <c r="CCL3" s="62"/>
      <c r="CCM3" s="62"/>
      <c r="CCN3" s="62"/>
      <c r="CCO3" s="62"/>
      <c r="CCP3" s="62"/>
      <c r="CCQ3" s="62"/>
      <c r="CCR3" s="62"/>
      <c r="CCS3" s="62"/>
      <c r="CCT3" s="62"/>
      <c r="CCU3" s="62"/>
      <c r="CCV3" s="62"/>
      <c r="CCW3" s="62"/>
      <c r="CCX3" s="62"/>
      <c r="CCY3" s="62"/>
      <c r="CCZ3" s="62"/>
      <c r="CDA3" s="62"/>
      <c r="CDB3" s="62"/>
      <c r="CDC3" s="62"/>
      <c r="CDD3" s="62"/>
      <c r="CDE3" s="62"/>
      <c r="CDF3" s="62"/>
      <c r="CDG3" s="62"/>
      <c r="CDH3" s="62"/>
      <c r="CDI3" s="62"/>
      <c r="CDJ3" s="62"/>
      <c r="CDK3" s="62"/>
      <c r="CDL3" s="62"/>
      <c r="CDM3" s="62"/>
      <c r="CDN3" s="62"/>
      <c r="CDO3" s="62"/>
      <c r="CDP3" s="62"/>
      <c r="CDQ3" s="62"/>
      <c r="CDR3" s="62"/>
      <c r="CDS3" s="62"/>
      <c r="CDT3" s="62"/>
      <c r="CDU3" s="62"/>
      <c r="CDV3" s="62"/>
      <c r="CDW3" s="62"/>
      <c r="CDX3" s="62"/>
      <c r="CDY3" s="62"/>
      <c r="CDZ3" s="62"/>
      <c r="CEA3" s="62"/>
      <c r="CEB3" s="62"/>
      <c r="CEC3" s="62"/>
      <c r="CED3" s="62"/>
      <c r="CEE3" s="62"/>
      <c r="CEF3" s="62"/>
      <c r="CEG3" s="62"/>
      <c r="CEH3" s="62"/>
      <c r="CEI3" s="62"/>
      <c r="CEJ3" s="62"/>
      <c r="CEK3" s="62"/>
      <c r="CEL3" s="62"/>
      <c r="CEM3" s="62"/>
      <c r="CEN3" s="62"/>
      <c r="CEO3" s="62"/>
      <c r="CEP3" s="62"/>
      <c r="CEQ3" s="62"/>
      <c r="CER3" s="62"/>
      <c r="CES3" s="62"/>
      <c r="CET3" s="62"/>
      <c r="CEU3" s="62"/>
      <c r="CEV3" s="62"/>
      <c r="CEW3" s="62"/>
      <c r="CEX3" s="62"/>
      <c r="CEY3" s="62"/>
      <c r="CEZ3" s="62"/>
      <c r="CFA3" s="62"/>
      <c r="CFB3" s="62"/>
      <c r="CFC3" s="62"/>
      <c r="CFD3" s="62"/>
      <c r="CFE3" s="62"/>
      <c r="CFF3" s="62"/>
      <c r="CFG3" s="62"/>
      <c r="CFH3" s="62"/>
      <c r="CFI3" s="62"/>
      <c r="CFJ3" s="62"/>
      <c r="CFK3" s="62"/>
      <c r="CFL3" s="62"/>
      <c r="CFM3" s="62"/>
      <c r="CFN3" s="62"/>
      <c r="CFO3" s="62"/>
      <c r="CFP3" s="62"/>
      <c r="CFQ3" s="62"/>
      <c r="CFR3" s="62"/>
      <c r="CFS3" s="62"/>
      <c r="CFT3" s="62"/>
      <c r="CFU3" s="62"/>
      <c r="CFV3" s="62"/>
      <c r="CFW3" s="62"/>
      <c r="CFX3" s="62"/>
      <c r="CFY3" s="62"/>
      <c r="CFZ3" s="62"/>
      <c r="CGA3" s="62"/>
      <c r="CGB3" s="62"/>
      <c r="CGC3" s="62"/>
      <c r="CGD3" s="62"/>
      <c r="CGE3" s="62"/>
      <c r="CGF3" s="62"/>
      <c r="CGG3" s="62"/>
      <c r="CGH3" s="62"/>
      <c r="CGI3" s="62"/>
      <c r="CGJ3" s="62"/>
      <c r="CGK3" s="62"/>
      <c r="CGL3" s="62"/>
      <c r="CGM3" s="62"/>
      <c r="CGN3" s="62"/>
      <c r="CGO3" s="62"/>
      <c r="CGP3" s="62"/>
      <c r="CGQ3" s="62"/>
      <c r="CGR3" s="62"/>
      <c r="CGS3" s="62"/>
      <c r="CGT3" s="62"/>
      <c r="CGU3" s="62"/>
      <c r="CGV3" s="62"/>
      <c r="CGW3" s="62"/>
      <c r="CGX3" s="62"/>
      <c r="CGY3" s="62"/>
      <c r="CGZ3" s="62"/>
      <c r="CHA3" s="62"/>
      <c r="CHB3" s="62"/>
      <c r="CHC3" s="62"/>
      <c r="CHD3" s="62"/>
      <c r="CHE3" s="62"/>
      <c r="CHF3" s="62"/>
      <c r="CHG3" s="62"/>
      <c r="CHH3" s="62"/>
      <c r="CHI3" s="62"/>
      <c r="CHJ3" s="62"/>
      <c r="CHK3" s="62"/>
      <c r="CHL3" s="62"/>
      <c r="CHM3" s="62"/>
      <c r="CHN3" s="62"/>
      <c r="CHO3" s="62"/>
      <c r="CHP3" s="62"/>
      <c r="CHQ3" s="62"/>
      <c r="CHR3" s="62"/>
      <c r="CHS3" s="62"/>
      <c r="CHT3" s="62"/>
      <c r="CHU3" s="62"/>
      <c r="CHV3" s="62"/>
      <c r="CHW3" s="62"/>
      <c r="CHX3" s="62"/>
      <c r="CHY3" s="62"/>
      <c r="CHZ3" s="62"/>
      <c r="CIA3" s="62"/>
      <c r="CIB3" s="62"/>
      <c r="CIC3" s="62"/>
      <c r="CID3" s="62"/>
      <c r="CIE3" s="62"/>
      <c r="CIF3" s="62"/>
      <c r="CIG3" s="62"/>
      <c r="CIH3" s="62"/>
      <c r="CII3" s="62"/>
      <c r="CIJ3" s="62"/>
      <c r="CIK3" s="62"/>
      <c r="CIL3" s="62"/>
      <c r="CIM3" s="62"/>
      <c r="CIN3" s="62"/>
      <c r="CIO3" s="62"/>
      <c r="CIP3" s="62"/>
      <c r="CIQ3" s="62"/>
      <c r="CIR3" s="62"/>
      <c r="CIS3" s="62"/>
      <c r="CIT3" s="62"/>
      <c r="CIU3" s="62"/>
      <c r="CIV3" s="62"/>
      <c r="CIW3" s="62"/>
      <c r="CIX3" s="62"/>
      <c r="CIY3" s="62"/>
      <c r="CIZ3" s="62"/>
      <c r="CJA3" s="62"/>
      <c r="CJB3" s="62"/>
      <c r="CJC3" s="62"/>
      <c r="CJD3" s="62"/>
      <c r="CJE3" s="62"/>
      <c r="CJF3" s="62"/>
      <c r="CJG3" s="62"/>
      <c r="CJH3" s="62"/>
      <c r="CJI3" s="62"/>
      <c r="CJJ3" s="62"/>
      <c r="CJK3" s="62"/>
      <c r="CJL3" s="62"/>
      <c r="CJM3" s="62"/>
      <c r="CJN3" s="62"/>
      <c r="CJO3" s="62"/>
      <c r="CJP3" s="62"/>
      <c r="CJQ3" s="62"/>
      <c r="CJR3" s="62"/>
      <c r="CJS3" s="62"/>
      <c r="CJT3" s="62"/>
      <c r="CJU3" s="62"/>
      <c r="CJV3" s="62"/>
      <c r="CJW3" s="62"/>
      <c r="CJX3" s="62"/>
      <c r="CJY3" s="62"/>
      <c r="CJZ3" s="62"/>
      <c r="CKA3" s="62"/>
      <c r="CKB3" s="62"/>
      <c r="CKC3" s="62"/>
      <c r="CKD3" s="62"/>
      <c r="CKE3" s="62"/>
      <c r="CKF3" s="62"/>
      <c r="CKG3" s="62"/>
      <c r="CKH3" s="62"/>
      <c r="CKI3" s="62"/>
      <c r="CKJ3" s="62"/>
      <c r="CKK3" s="62"/>
      <c r="CKL3" s="62"/>
      <c r="CKM3" s="62"/>
      <c r="CKN3" s="62"/>
      <c r="CKO3" s="62"/>
      <c r="CKP3" s="62"/>
      <c r="CKQ3" s="62"/>
      <c r="CKR3" s="62"/>
      <c r="CKS3" s="62"/>
      <c r="CKT3" s="62"/>
      <c r="CKU3" s="62"/>
      <c r="CKV3" s="62"/>
      <c r="CKW3" s="62"/>
      <c r="CKX3" s="62"/>
      <c r="CKY3" s="62"/>
      <c r="CKZ3" s="62"/>
      <c r="CLA3" s="62"/>
      <c r="CLB3" s="62"/>
      <c r="CLC3" s="62"/>
      <c r="CLD3" s="62"/>
      <c r="CLE3" s="62"/>
      <c r="CLF3" s="62"/>
      <c r="CLG3" s="62"/>
      <c r="CLH3" s="62"/>
      <c r="CLI3" s="62"/>
      <c r="CLJ3" s="62"/>
      <c r="CLK3" s="62"/>
      <c r="CLL3" s="62"/>
      <c r="CLM3" s="62"/>
      <c r="CLN3" s="62"/>
      <c r="CLO3" s="62"/>
      <c r="CLP3" s="62"/>
      <c r="CLQ3" s="62"/>
      <c r="CLR3" s="62"/>
      <c r="CLS3" s="62"/>
      <c r="CLT3" s="62"/>
      <c r="CLU3" s="62"/>
      <c r="CLV3" s="62"/>
      <c r="CLW3" s="62"/>
      <c r="CLX3" s="62"/>
      <c r="CLY3" s="62"/>
      <c r="CLZ3" s="62"/>
      <c r="CMA3" s="62"/>
      <c r="CMB3" s="62"/>
      <c r="CMC3" s="62"/>
      <c r="CMD3" s="62"/>
      <c r="CME3" s="62"/>
      <c r="CMF3" s="62"/>
      <c r="CMG3" s="62"/>
      <c r="CMH3" s="62"/>
      <c r="CMI3" s="62"/>
      <c r="CMJ3" s="62"/>
      <c r="CMK3" s="62"/>
      <c r="CML3" s="62"/>
      <c r="CMM3" s="62"/>
      <c r="CMN3" s="62"/>
      <c r="CMO3" s="62"/>
      <c r="CMP3" s="62"/>
      <c r="CMQ3" s="62"/>
      <c r="CMR3" s="62"/>
      <c r="CMS3" s="62"/>
      <c r="CMT3" s="62"/>
      <c r="CMU3" s="62"/>
      <c r="CMV3" s="62"/>
      <c r="CMW3" s="62"/>
      <c r="CMX3" s="62"/>
      <c r="CMY3" s="62"/>
      <c r="CMZ3" s="62"/>
      <c r="CNA3" s="62"/>
      <c r="CNB3" s="62"/>
      <c r="CNC3" s="62"/>
      <c r="CND3" s="62"/>
      <c r="CNE3" s="62"/>
      <c r="CNF3" s="62"/>
      <c r="CNG3" s="62"/>
      <c r="CNH3" s="62"/>
      <c r="CNI3" s="62"/>
      <c r="CNJ3" s="62"/>
      <c r="CNK3" s="62"/>
      <c r="CNL3" s="62"/>
      <c r="CNM3" s="62"/>
      <c r="CNN3" s="62"/>
      <c r="CNO3" s="62"/>
      <c r="CNP3" s="62"/>
      <c r="CNQ3" s="62"/>
      <c r="CNR3" s="62"/>
      <c r="CNS3" s="62"/>
      <c r="CNT3" s="62"/>
      <c r="CNU3" s="62"/>
      <c r="CNV3" s="62"/>
      <c r="CNW3" s="62"/>
      <c r="CNX3" s="62"/>
      <c r="CNY3" s="62"/>
      <c r="CNZ3" s="62"/>
      <c r="COA3" s="62"/>
      <c r="COB3" s="62"/>
      <c r="COC3" s="62"/>
      <c r="COD3" s="62"/>
      <c r="COE3" s="62"/>
      <c r="COF3" s="62"/>
      <c r="COG3" s="62"/>
      <c r="COH3" s="62"/>
      <c r="COI3" s="62"/>
      <c r="COJ3" s="62"/>
      <c r="COK3" s="62"/>
      <c r="COL3" s="62"/>
      <c r="COM3" s="62"/>
      <c r="CON3" s="62"/>
      <c r="COO3" s="62"/>
      <c r="COP3" s="62"/>
      <c r="COQ3" s="62"/>
      <c r="COR3" s="62"/>
      <c r="COS3" s="62"/>
      <c r="COT3" s="62"/>
      <c r="COU3" s="62"/>
      <c r="COV3" s="62"/>
      <c r="COW3" s="62"/>
      <c r="COX3" s="62"/>
      <c r="COY3" s="62"/>
      <c r="COZ3" s="62"/>
      <c r="CPA3" s="62"/>
      <c r="CPB3" s="62"/>
      <c r="CPC3" s="62"/>
      <c r="CPD3" s="62"/>
      <c r="CPE3" s="62"/>
      <c r="CPF3" s="62"/>
      <c r="CPG3" s="62"/>
      <c r="CPH3" s="62"/>
      <c r="CPI3" s="62"/>
      <c r="CPJ3" s="62"/>
      <c r="CPK3" s="62"/>
      <c r="CPL3" s="62"/>
      <c r="CPM3" s="62"/>
      <c r="CPN3" s="62"/>
      <c r="CPO3" s="62"/>
      <c r="CPP3" s="62"/>
      <c r="CPQ3" s="62"/>
      <c r="CPR3" s="62"/>
      <c r="CPS3" s="62"/>
      <c r="CPT3" s="62"/>
      <c r="CPU3" s="62"/>
      <c r="CPV3" s="62"/>
      <c r="CPW3" s="62"/>
      <c r="CPX3" s="62"/>
      <c r="CPY3" s="62"/>
      <c r="CPZ3" s="62"/>
      <c r="CQA3" s="62"/>
      <c r="CQB3" s="62"/>
      <c r="CQC3" s="62"/>
      <c r="CQD3" s="62"/>
      <c r="CQE3" s="62"/>
      <c r="CQF3" s="62"/>
      <c r="CQG3" s="62"/>
      <c r="CQH3" s="62"/>
      <c r="CQI3" s="62"/>
      <c r="CQJ3" s="62"/>
      <c r="CQK3" s="62"/>
      <c r="CQL3" s="62"/>
      <c r="CQM3" s="62"/>
      <c r="CQN3" s="62"/>
      <c r="CQO3" s="62"/>
      <c r="CQP3" s="62"/>
      <c r="CQQ3" s="62"/>
      <c r="CQR3" s="62"/>
      <c r="CQS3" s="62"/>
      <c r="CQT3" s="62"/>
      <c r="CQU3" s="62"/>
      <c r="CQV3" s="62"/>
      <c r="CQW3" s="62"/>
      <c r="CQX3" s="62"/>
      <c r="CQY3" s="62"/>
      <c r="CQZ3" s="62"/>
      <c r="CRA3" s="62"/>
      <c r="CRB3" s="62"/>
      <c r="CRC3" s="62"/>
      <c r="CRD3" s="62"/>
      <c r="CRE3" s="62"/>
      <c r="CRF3" s="62"/>
      <c r="CRG3" s="62"/>
      <c r="CRH3" s="62"/>
      <c r="CRI3" s="62"/>
      <c r="CRJ3" s="62"/>
      <c r="CRK3" s="62"/>
      <c r="CRL3" s="62"/>
      <c r="CRM3" s="62"/>
      <c r="CRN3" s="62"/>
      <c r="CRO3" s="62"/>
      <c r="CRP3" s="62"/>
      <c r="CRQ3" s="62"/>
      <c r="CRR3" s="62"/>
      <c r="CRS3" s="62"/>
      <c r="CRT3" s="62"/>
      <c r="CRU3" s="62"/>
      <c r="CRV3" s="62"/>
      <c r="CRW3" s="62"/>
      <c r="CRX3" s="62"/>
      <c r="CRY3" s="62"/>
      <c r="CRZ3" s="62"/>
      <c r="CSA3" s="62"/>
      <c r="CSB3" s="62"/>
      <c r="CSC3" s="62"/>
      <c r="CSD3" s="62"/>
      <c r="CSE3" s="62"/>
      <c r="CSF3" s="62"/>
      <c r="CSG3" s="62"/>
      <c r="CSH3" s="62"/>
      <c r="CSI3" s="62"/>
      <c r="CSJ3" s="62"/>
      <c r="CSK3" s="62"/>
      <c r="CSL3" s="62"/>
      <c r="CSM3" s="62"/>
      <c r="CSN3" s="62"/>
      <c r="CSO3" s="62"/>
      <c r="CSP3" s="62"/>
      <c r="CSQ3" s="62"/>
      <c r="CSR3" s="62"/>
      <c r="CSS3" s="62"/>
      <c r="CST3" s="62"/>
      <c r="CSU3" s="62"/>
      <c r="CSV3" s="62"/>
      <c r="CSW3" s="62"/>
      <c r="CSX3" s="62"/>
      <c r="CSY3" s="62"/>
      <c r="CSZ3" s="62"/>
      <c r="CTA3" s="62"/>
      <c r="CTB3" s="62"/>
      <c r="CTC3" s="62"/>
      <c r="CTD3" s="62"/>
      <c r="CTE3" s="62"/>
      <c r="CTF3" s="62"/>
      <c r="CTG3" s="62"/>
      <c r="CTH3" s="62"/>
      <c r="CTI3" s="62"/>
      <c r="CTJ3" s="62"/>
      <c r="CTK3" s="62"/>
      <c r="CTL3" s="62"/>
      <c r="CTM3" s="62"/>
      <c r="CTN3" s="62"/>
      <c r="CTO3" s="62"/>
      <c r="CTP3" s="62"/>
      <c r="CTQ3" s="62"/>
      <c r="CTR3" s="62"/>
      <c r="CTS3" s="62"/>
      <c r="CTT3" s="62"/>
      <c r="CTU3" s="62"/>
      <c r="CTV3" s="62"/>
      <c r="CTW3" s="62"/>
      <c r="CTX3" s="62"/>
      <c r="CTY3" s="62"/>
      <c r="CTZ3" s="62"/>
      <c r="CUA3" s="62"/>
      <c r="CUB3" s="62"/>
      <c r="CUC3" s="62"/>
      <c r="CUD3" s="62"/>
      <c r="CUE3" s="62"/>
      <c r="CUF3" s="62"/>
      <c r="CUG3" s="62"/>
      <c r="CUH3" s="62"/>
      <c r="CUI3" s="62"/>
      <c r="CUJ3" s="62"/>
      <c r="CUK3" s="62"/>
      <c r="CUL3" s="62"/>
      <c r="CUM3" s="62"/>
      <c r="CUN3" s="62"/>
      <c r="CUO3" s="62"/>
      <c r="CUP3" s="62"/>
      <c r="CUQ3" s="62"/>
      <c r="CUR3" s="62"/>
      <c r="CUS3" s="62"/>
      <c r="CUT3" s="62"/>
      <c r="CUU3" s="62"/>
      <c r="CUV3" s="62"/>
      <c r="CUW3" s="62"/>
      <c r="CUX3" s="62"/>
      <c r="CUY3" s="62"/>
      <c r="CUZ3" s="62"/>
      <c r="CVA3" s="62"/>
      <c r="CVB3" s="62"/>
      <c r="CVC3" s="62"/>
      <c r="CVD3" s="62"/>
      <c r="CVE3" s="62"/>
      <c r="CVF3" s="62"/>
      <c r="CVG3" s="62"/>
      <c r="CVH3" s="62"/>
      <c r="CVI3" s="62"/>
      <c r="CVJ3" s="62"/>
      <c r="CVK3" s="62"/>
      <c r="CVL3" s="62"/>
      <c r="CVM3" s="62"/>
      <c r="CVN3" s="62"/>
      <c r="CVO3" s="62"/>
      <c r="CVP3" s="62"/>
      <c r="CVQ3" s="62"/>
      <c r="CVR3" s="62"/>
      <c r="CVS3" s="62"/>
      <c r="CVT3" s="62"/>
      <c r="CVU3" s="62"/>
      <c r="CVV3" s="62"/>
      <c r="CVW3" s="62"/>
      <c r="CVX3" s="62"/>
      <c r="CVY3" s="62"/>
      <c r="CVZ3" s="62"/>
      <c r="CWA3" s="62"/>
      <c r="CWB3" s="62"/>
      <c r="CWC3" s="62"/>
      <c r="CWD3" s="62"/>
      <c r="CWE3" s="62"/>
      <c r="CWF3" s="62"/>
      <c r="CWG3" s="62"/>
      <c r="CWH3" s="62"/>
      <c r="CWI3" s="62"/>
      <c r="CWJ3" s="62"/>
      <c r="CWK3" s="62"/>
      <c r="CWL3" s="62"/>
      <c r="CWM3" s="62"/>
      <c r="CWN3" s="62"/>
      <c r="CWO3" s="62"/>
      <c r="CWP3" s="62"/>
      <c r="CWQ3" s="62"/>
      <c r="CWR3" s="62"/>
      <c r="CWS3" s="62"/>
      <c r="CWT3" s="62"/>
      <c r="CWU3" s="62"/>
      <c r="CWV3" s="62"/>
      <c r="CWW3" s="62"/>
      <c r="CWX3" s="62"/>
      <c r="CWY3" s="62"/>
      <c r="CWZ3" s="62"/>
      <c r="CXA3" s="62"/>
      <c r="CXB3" s="62"/>
      <c r="CXC3" s="62"/>
      <c r="CXD3" s="62"/>
      <c r="CXE3" s="62"/>
      <c r="CXF3" s="62"/>
      <c r="CXG3" s="62"/>
      <c r="CXH3" s="62"/>
      <c r="CXI3" s="62"/>
      <c r="CXJ3" s="62"/>
      <c r="CXK3" s="62"/>
      <c r="CXL3" s="62"/>
      <c r="CXM3" s="62"/>
      <c r="CXN3" s="62"/>
      <c r="CXO3" s="62"/>
      <c r="CXP3" s="62"/>
      <c r="CXQ3" s="62"/>
      <c r="CXR3" s="62"/>
      <c r="CXS3" s="62"/>
      <c r="CXT3" s="62"/>
      <c r="CXU3" s="62"/>
      <c r="CXV3" s="62"/>
      <c r="CXW3" s="62"/>
      <c r="CXX3" s="62"/>
      <c r="CXY3" s="62"/>
      <c r="CXZ3" s="62"/>
      <c r="CYA3" s="62"/>
      <c r="CYB3" s="62"/>
      <c r="CYC3" s="62"/>
      <c r="CYD3" s="62"/>
      <c r="CYE3" s="62"/>
      <c r="CYF3" s="62"/>
      <c r="CYG3" s="62"/>
      <c r="CYH3" s="62"/>
      <c r="CYI3" s="62"/>
      <c r="CYJ3" s="62"/>
      <c r="CYK3" s="62"/>
      <c r="CYL3" s="62"/>
      <c r="CYM3" s="62"/>
      <c r="CYN3" s="62"/>
      <c r="CYO3" s="62"/>
      <c r="CYP3" s="62"/>
      <c r="CYQ3" s="62"/>
      <c r="CYR3" s="62"/>
      <c r="CYS3" s="62"/>
      <c r="CYT3" s="62"/>
      <c r="CYU3" s="62"/>
      <c r="CYV3" s="62"/>
      <c r="CYW3" s="62"/>
      <c r="CYX3" s="62"/>
      <c r="CYY3" s="62"/>
      <c r="CYZ3" s="62"/>
      <c r="CZA3" s="62"/>
      <c r="CZB3" s="62"/>
      <c r="CZC3" s="62"/>
      <c r="CZD3" s="62"/>
      <c r="CZE3" s="62"/>
      <c r="CZF3" s="62"/>
      <c r="CZG3" s="62"/>
      <c r="CZH3" s="62"/>
      <c r="CZI3" s="62"/>
      <c r="CZJ3" s="62"/>
      <c r="CZK3" s="62"/>
      <c r="CZL3" s="62"/>
      <c r="CZM3" s="62"/>
      <c r="CZN3" s="62"/>
      <c r="CZO3" s="62"/>
      <c r="CZP3" s="62"/>
      <c r="CZQ3" s="62"/>
      <c r="CZR3" s="62"/>
      <c r="CZS3" s="62"/>
      <c r="CZT3" s="62"/>
      <c r="CZU3" s="62"/>
      <c r="CZV3" s="62"/>
      <c r="CZW3" s="62"/>
      <c r="CZX3" s="62"/>
      <c r="CZY3" s="62"/>
      <c r="CZZ3" s="62"/>
      <c r="DAA3" s="62"/>
      <c r="DAB3" s="62"/>
      <c r="DAC3" s="62"/>
      <c r="DAD3" s="62"/>
      <c r="DAE3" s="62"/>
      <c r="DAF3" s="62"/>
      <c r="DAG3" s="62"/>
      <c r="DAH3" s="62"/>
      <c r="DAI3" s="62"/>
      <c r="DAJ3" s="62"/>
      <c r="DAK3" s="62"/>
      <c r="DAL3" s="62"/>
      <c r="DAM3" s="62"/>
      <c r="DAN3" s="62"/>
      <c r="DAO3" s="62"/>
      <c r="DAP3" s="62"/>
      <c r="DAQ3" s="62"/>
      <c r="DAR3" s="62"/>
      <c r="DAS3" s="62"/>
      <c r="DAT3" s="62"/>
      <c r="DAU3" s="62"/>
      <c r="DAV3" s="62"/>
      <c r="DAW3" s="62"/>
      <c r="DAX3" s="62"/>
      <c r="DAY3" s="62"/>
      <c r="DAZ3" s="62"/>
      <c r="DBA3" s="62"/>
      <c r="DBB3" s="62"/>
      <c r="DBC3" s="62"/>
      <c r="DBD3" s="62"/>
      <c r="DBE3" s="62"/>
      <c r="DBF3" s="62"/>
      <c r="DBG3" s="62"/>
      <c r="DBH3" s="62"/>
      <c r="DBI3" s="62"/>
      <c r="DBJ3" s="62"/>
      <c r="DBK3" s="62"/>
      <c r="DBL3" s="62"/>
      <c r="DBM3" s="62"/>
      <c r="DBN3" s="62"/>
      <c r="DBO3" s="62"/>
      <c r="DBP3" s="62"/>
      <c r="DBQ3" s="62"/>
      <c r="DBR3" s="62"/>
      <c r="DBS3" s="62"/>
      <c r="DBT3" s="62"/>
      <c r="DBU3" s="62"/>
      <c r="DBV3" s="62"/>
      <c r="DBW3" s="62"/>
      <c r="DBX3" s="62"/>
      <c r="DBY3" s="62"/>
      <c r="DBZ3" s="62"/>
      <c r="DCA3" s="62"/>
      <c r="DCB3" s="62"/>
      <c r="DCC3" s="62"/>
      <c r="DCD3" s="62"/>
      <c r="DCE3" s="62"/>
      <c r="DCF3" s="62"/>
      <c r="DCG3" s="62"/>
      <c r="DCH3" s="62"/>
      <c r="DCI3" s="62"/>
      <c r="DCJ3" s="62"/>
      <c r="DCK3" s="62"/>
      <c r="DCL3" s="62"/>
      <c r="DCM3" s="62"/>
      <c r="DCN3" s="62"/>
      <c r="DCO3" s="62"/>
      <c r="DCP3" s="62"/>
      <c r="DCQ3" s="62"/>
      <c r="DCR3" s="62"/>
      <c r="DCS3" s="62"/>
      <c r="DCT3" s="62"/>
      <c r="DCU3" s="62"/>
      <c r="DCV3" s="62"/>
      <c r="DCW3" s="62"/>
      <c r="DCX3" s="62"/>
      <c r="DCY3" s="62"/>
      <c r="DCZ3" s="62"/>
      <c r="DDA3" s="62"/>
      <c r="DDB3" s="62"/>
      <c r="DDC3" s="62"/>
      <c r="DDD3" s="62"/>
      <c r="DDE3" s="62"/>
      <c r="DDF3" s="62"/>
      <c r="DDG3" s="62"/>
      <c r="DDH3" s="62"/>
      <c r="DDI3" s="62"/>
      <c r="DDJ3" s="62"/>
      <c r="DDK3" s="62"/>
      <c r="DDL3" s="62"/>
      <c r="DDM3" s="62"/>
      <c r="DDN3" s="62"/>
      <c r="DDO3" s="62"/>
      <c r="DDP3" s="62"/>
      <c r="DDQ3" s="62"/>
      <c r="DDR3" s="62"/>
      <c r="DDS3" s="62"/>
      <c r="DDT3" s="62"/>
      <c r="DDU3" s="62"/>
      <c r="DDV3" s="62"/>
      <c r="DDW3" s="62"/>
      <c r="DDX3" s="62"/>
      <c r="DDY3" s="62"/>
      <c r="DDZ3" s="62"/>
      <c r="DEA3" s="62"/>
      <c r="DEB3" s="62"/>
      <c r="DEC3" s="62"/>
      <c r="DED3" s="62"/>
      <c r="DEE3" s="62"/>
      <c r="DEF3" s="62"/>
      <c r="DEG3" s="62"/>
      <c r="DEH3" s="62"/>
      <c r="DEI3" s="62"/>
      <c r="DEJ3" s="62"/>
      <c r="DEK3" s="62"/>
      <c r="DEL3" s="62"/>
      <c r="DEM3" s="62"/>
      <c r="DEN3" s="62"/>
      <c r="DEO3" s="62"/>
      <c r="DEP3" s="62"/>
      <c r="DEQ3" s="62"/>
      <c r="DER3" s="62"/>
      <c r="DES3" s="62"/>
      <c r="DET3" s="62"/>
      <c r="DEU3" s="62"/>
      <c r="DEV3" s="62"/>
      <c r="DEW3" s="62"/>
      <c r="DEX3" s="62"/>
      <c r="DEY3" s="62"/>
      <c r="DEZ3" s="62"/>
      <c r="DFA3" s="62"/>
      <c r="DFB3" s="62"/>
      <c r="DFC3" s="62"/>
      <c r="DFD3" s="62"/>
      <c r="DFE3" s="62"/>
      <c r="DFF3" s="62"/>
      <c r="DFG3" s="62"/>
      <c r="DFH3" s="62"/>
      <c r="DFI3" s="62"/>
      <c r="DFJ3" s="62"/>
      <c r="DFK3" s="62"/>
      <c r="DFL3" s="62"/>
      <c r="DFM3" s="62"/>
      <c r="DFN3" s="62"/>
      <c r="DFO3" s="62"/>
      <c r="DFP3" s="62"/>
      <c r="DFQ3" s="62"/>
      <c r="DFR3" s="62"/>
      <c r="DFS3" s="62"/>
      <c r="DFT3" s="62"/>
      <c r="DFU3" s="62"/>
      <c r="DFV3" s="62"/>
      <c r="DFW3" s="62"/>
      <c r="DFX3" s="62"/>
      <c r="DFY3" s="62"/>
      <c r="DFZ3" s="62"/>
      <c r="DGA3" s="62"/>
      <c r="DGB3" s="62"/>
      <c r="DGC3" s="62"/>
      <c r="DGD3" s="62"/>
      <c r="DGE3" s="62"/>
      <c r="DGF3" s="62"/>
      <c r="DGG3" s="62"/>
      <c r="DGH3" s="62"/>
      <c r="DGI3" s="62"/>
      <c r="DGJ3" s="62"/>
      <c r="DGK3" s="62"/>
      <c r="DGL3" s="62"/>
      <c r="DGM3" s="62"/>
      <c r="DGN3" s="62"/>
      <c r="DGO3" s="62"/>
      <c r="DGP3" s="62"/>
      <c r="DGQ3" s="62"/>
      <c r="DGR3" s="62"/>
      <c r="DGS3" s="62"/>
      <c r="DGT3" s="62"/>
      <c r="DGU3" s="62"/>
      <c r="DGV3" s="62"/>
      <c r="DGW3" s="62"/>
      <c r="DGX3" s="62"/>
      <c r="DGY3" s="62"/>
      <c r="DGZ3" s="62"/>
      <c r="DHA3" s="62"/>
      <c r="DHB3" s="62"/>
      <c r="DHC3" s="62"/>
      <c r="DHD3" s="62"/>
      <c r="DHE3" s="62"/>
      <c r="DHF3" s="62"/>
      <c r="DHG3" s="62"/>
      <c r="DHH3" s="62"/>
      <c r="DHI3" s="62"/>
      <c r="DHJ3" s="62"/>
      <c r="DHK3" s="62"/>
      <c r="DHL3" s="62"/>
      <c r="DHM3" s="62"/>
      <c r="DHN3" s="62"/>
      <c r="DHO3" s="62"/>
      <c r="DHP3" s="62"/>
      <c r="DHQ3" s="62"/>
      <c r="DHR3" s="62"/>
      <c r="DHS3" s="62"/>
      <c r="DHT3" s="62"/>
      <c r="DHU3" s="62"/>
      <c r="DHV3" s="62"/>
      <c r="DHW3" s="62"/>
      <c r="DHX3" s="62"/>
      <c r="DHY3" s="62"/>
      <c r="DHZ3" s="62"/>
      <c r="DIA3" s="62"/>
      <c r="DIB3" s="62"/>
      <c r="DIC3" s="62"/>
      <c r="DID3" s="62"/>
      <c r="DIE3" s="62"/>
      <c r="DIF3" s="62"/>
      <c r="DIG3" s="62"/>
      <c r="DIH3" s="62"/>
      <c r="DII3" s="62"/>
      <c r="DIJ3" s="62"/>
      <c r="DIK3" s="62"/>
      <c r="DIL3" s="62"/>
      <c r="DIM3" s="62"/>
      <c r="DIN3" s="62"/>
      <c r="DIO3" s="62"/>
      <c r="DIP3" s="62"/>
      <c r="DIQ3" s="62"/>
      <c r="DIR3" s="62"/>
      <c r="DIS3" s="62"/>
      <c r="DIT3" s="62"/>
      <c r="DIU3" s="62"/>
      <c r="DIV3" s="62"/>
      <c r="DIW3" s="62"/>
      <c r="DIX3" s="62"/>
      <c r="DIY3" s="62"/>
      <c r="DIZ3" s="62"/>
      <c r="DJA3" s="62"/>
      <c r="DJB3" s="62"/>
      <c r="DJC3" s="62"/>
      <c r="DJD3" s="62"/>
      <c r="DJE3" s="62"/>
      <c r="DJF3" s="62"/>
      <c r="DJG3" s="62"/>
      <c r="DJH3" s="62"/>
      <c r="DJI3" s="62"/>
      <c r="DJJ3" s="62"/>
      <c r="DJK3" s="62"/>
      <c r="DJL3" s="62"/>
      <c r="DJM3" s="62"/>
      <c r="DJN3" s="62"/>
      <c r="DJO3" s="62"/>
      <c r="DJP3" s="62"/>
      <c r="DJQ3" s="62"/>
      <c r="DJR3" s="62"/>
      <c r="DJS3" s="62"/>
      <c r="DJT3" s="62"/>
      <c r="DJU3" s="62"/>
      <c r="DJV3" s="62"/>
      <c r="DJW3" s="62"/>
      <c r="DJX3" s="62"/>
      <c r="DJY3" s="62"/>
      <c r="DJZ3" s="62"/>
      <c r="DKA3" s="62"/>
      <c r="DKB3" s="62"/>
      <c r="DKC3" s="62"/>
      <c r="DKD3" s="62"/>
      <c r="DKE3" s="62"/>
      <c r="DKF3" s="62"/>
      <c r="DKG3" s="62"/>
      <c r="DKH3" s="62"/>
      <c r="DKI3" s="62"/>
      <c r="DKJ3" s="62"/>
      <c r="DKK3" s="62"/>
      <c r="DKL3" s="62"/>
      <c r="DKM3" s="62"/>
      <c r="DKN3" s="62"/>
      <c r="DKO3" s="62"/>
      <c r="DKP3" s="62"/>
      <c r="DKQ3" s="62"/>
      <c r="DKR3" s="62"/>
      <c r="DKS3" s="62"/>
      <c r="DKT3" s="62"/>
      <c r="DKU3" s="62"/>
      <c r="DKV3" s="62"/>
      <c r="DKW3" s="62"/>
      <c r="DKX3" s="62"/>
      <c r="DKY3" s="62"/>
      <c r="DKZ3" s="62"/>
      <c r="DLA3" s="62"/>
      <c r="DLB3" s="62"/>
      <c r="DLC3" s="62"/>
      <c r="DLD3" s="62"/>
      <c r="DLE3" s="62"/>
      <c r="DLF3" s="62"/>
      <c r="DLG3" s="62"/>
      <c r="DLH3" s="62"/>
      <c r="DLI3" s="62"/>
      <c r="DLJ3" s="62"/>
      <c r="DLK3" s="62"/>
      <c r="DLL3" s="62"/>
      <c r="DLM3" s="62"/>
      <c r="DLN3" s="62"/>
      <c r="DLO3" s="62"/>
      <c r="DLP3" s="62"/>
      <c r="DLQ3" s="62"/>
      <c r="DLR3" s="62"/>
      <c r="DLS3" s="62"/>
      <c r="DLT3" s="62"/>
      <c r="DLU3" s="62"/>
      <c r="DLV3" s="62"/>
      <c r="DLW3" s="62"/>
      <c r="DLX3" s="62"/>
      <c r="DLY3" s="62"/>
      <c r="DLZ3" s="62"/>
      <c r="DMA3" s="62"/>
      <c r="DMB3" s="62"/>
      <c r="DMC3" s="62"/>
      <c r="DMD3" s="62"/>
      <c r="DME3" s="62"/>
      <c r="DMF3" s="62"/>
      <c r="DMG3" s="62"/>
      <c r="DMH3" s="62"/>
      <c r="DMI3" s="62"/>
      <c r="DMJ3" s="62"/>
      <c r="DMK3" s="62"/>
      <c r="DML3" s="62"/>
      <c r="DMM3" s="62"/>
      <c r="DMN3" s="62"/>
      <c r="DMO3" s="62"/>
      <c r="DMP3" s="62"/>
      <c r="DMQ3" s="62"/>
      <c r="DMR3" s="62"/>
      <c r="DMS3" s="62"/>
      <c r="DMT3" s="62"/>
      <c r="DMU3" s="62"/>
      <c r="DMV3" s="62"/>
      <c r="DMW3" s="62"/>
      <c r="DMX3" s="62"/>
      <c r="DMY3" s="62"/>
      <c r="DMZ3" s="62"/>
      <c r="DNA3" s="62"/>
      <c r="DNB3" s="62"/>
      <c r="DNC3" s="62"/>
      <c r="DND3" s="62"/>
      <c r="DNE3" s="62"/>
      <c r="DNF3" s="62"/>
      <c r="DNG3" s="62"/>
      <c r="DNH3" s="62"/>
      <c r="DNI3" s="62"/>
      <c r="DNJ3" s="62"/>
      <c r="DNK3" s="62"/>
      <c r="DNL3" s="62"/>
      <c r="DNM3" s="62"/>
      <c r="DNN3" s="62"/>
      <c r="DNO3" s="62"/>
      <c r="DNP3" s="62"/>
      <c r="DNQ3" s="62"/>
      <c r="DNR3" s="62"/>
      <c r="DNS3" s="62"/>
      <c r="DNT3" s="62"/>
      <c r="DNU3" s="62"/>
      <c r="DNV3" s="62"/>
      <c r="DNW3" s="62"/>
      <c r="DNX3" s="62"/>
      <c r="DNY3" s="62"/>
      <c r="DNZ3" s="62"/>
      <c r="DOA3" s="62"/>
      <c r="DOB3" s="62"/>
      <c r="DOC3" s="62"/>
      <c r="DOD3" s="62"/>
      <c r="DOE3" s="62"/>
      <c r="DOF3" s="62"/>
      <c r="DOG3" s="62"/>
      <c r="DOH3" s="62"/>
      <c r="DOI3" s="62"/>
      <c r="DOJ3" s="62"/>
      <c r="DOK3" s="62"/>
      <c r="DOL3" s="62"/>
      <c r="DOM3" s="62"/>
      <c r="DON3" s="62"/>
      <c r="DOO3" s="62"/>
      <c r="DOP3" s="62"/>
      <c r="DOQ3" s="62"/>
      <c r="DOR3" s="62"/>
      <c r="DOS3" s="62"/>
      <c r="DOT3" s="62"/>
      <c r="DOU3" s="62"/>
      <c r="DOV3" s="62"/>
      <c r="DOW3" s="62"/>
      <c r="DOX3" s="62"/>
      <c r="DOY3" s="62"/>
      <c r="DOZ3" s="62"/>
      <c r="DPA3" s="62"/>
      <c r="DPB3" s="62"/>
      <c r="DPC3" s="62"/>
      <c r="DPD3" s="62"/>
      <c r="DPE3" s="62"/>
      <c r="DPF3" s="62"/>
      <c r="DPG3" s="62"/>
      <c r="DPH3" s="62"/>
      <c r="DPI3" s="62"/>
      <c r="DPJ3" s="62"/>
      <c r="DPK3" s="62"/>
      <c r="DPL3" s="62"/>
      <c r="DPM3" s="62"/>
      <c r="DPN3" s="62"/>
      <c r="DPO3" s="62"/>
      <c r="DPP3" s="62"/>
      <c r="DPQ3" s="62"/>
      <c r="DPR3" s="62"/>
      <c r="DPS3" s="62"/>
      <c r="DPT3" s="62"/>
      <c r="DPU3" s="62"/>
      <c r="DPV3" s="62"/>
      <c r="DPW3" s="62"/>
      <c r="DPX3" s="62"/>
      <c r="DPY3" s="62"/>
      <c r="DPZ3" s="62"/>
      <c r="DQA3" s="62"/>
      <c r="DQB3" s="62"/>
      <c r="DQC3" s="62"/>
      <c r="DQD3" s="62"/>
      <c r="DQE3" s="62"/>
      <c r="DQF3" s="62"/>
      <c r="DQG3" s="62"/>
      <c r="DQH3" s="62"/>
      <c r="DQI3" s="62"/>
      <c r="DQJ3" s="62"/>
      <c r="DQK3" s="62"/>
      <c r="DQL3" s="62"/>
      <c r="DQM3" s="62"/>
      <c r="DQN3" s="62"/>
      <c r="DQO3" s="62"/>
      <c r="DQP3" s="62"/>
      <c r="DQQ3" s="62"/>
      <c r="DQR3" s="62"/>
      <c r="DQS3" s="62"/>
      <c r="DQT3" s="62"/>
      <c r="DQU3" s="62"/>
      <c r="DQV3" s="62"/>
      <c r="DQW3" s="62"/>
      <c r="DQX3" s="62"/>
      <c r="DQY3" s="62"/>
      <c r="DQZ3" s="62"/>
      <c r="DRA3" s="62"/>
      <c r="DRB3" s="62"/>
      <c r="DRC3" s="62"/>
      <c r="DRD3" s="62"/>
      <c r="DRE3" s="62"/>
      <c r="DRF3" s="62"/>
      <c r="DRG3" s="62"/>
      <c r="DRH3" s="62"/>
      <c r="DRI3" s="62"/>
      <c r="DRJ3" s="62"/>
      <c r="DRK3" s="62"/>
      <c r="DRL3" s="62"/>
      <c r="DRM3" s="62"/>
      <c r="DRN3" s="62"/>
      <c r="DRO3" s="62"/>
      <c r="DRP3" s="62"/>
      <c r="DRQ3" s="62"/>
      <c r="DRR3" s="62"/>
      <c r="DRS3" s="62"/>
      <c r="DRT3" s="62"/>
      <c r="DRU3" s="62"/>
      <c r="DRV3" s="62"/>
      <c r="DRW3" s="62"/>
      <c r="DRX3" s="62"/>
      <c r="DRY3" s="62"/>
      <c r="DRZ3" s="62"/>
      <c r="DSA3" s="62"/>
      <c r="DSB3" s="62"/>
      <c r="DSC3" s="62"/>
      <c r="DSD3" s="62"/>
      <c r="DSE3" s="62"/>
      <c r="DSF3" s="62"/>
      <c r="DSG3" s="62"/>
      <c r="DSH3" s="62"/>
      <c r="DSI3" s="62"/>
      <c r="DSJ3" s="62"/>
      <c r="DSK3" s="62"/>
      <c r="DSL3" s="62"/>
      <c r="DSM3" s="62"/>
      <c r="DSN3" s="62"/>
      <c r="DSO3" s="62"/>
      <c r="DSP3" s="62"/>
      <c r="DSQ3" s="62"/>
      <c r="DSR3" s="62"/>
      <c r="DSS3" s="62"/>
      <c r="DST3" s="62"/>
      <c r="DSU3" s="62"/>
      <c r="DSV3" s="62"/>
      <c r="DSW3" s="62"/>
      <c r="DSX3" s="62"/>
      <c r="DSY3" s="62"/>
      <c r="DSZ3" s="62"/>
      <c r="DTA3" s="62"/>
      <c r="DTB3" s="62"/>
      <c r="DTC3" s="62"/>
      <c r="DTD3" s="62"/>
      <c r="DTE3" s="62"/>
      <c r="DTF3" s="62"/>
      <c r="DTG3" s="62"/>
      <c r="DTH3" s="62"/>
      <c r="DTI3" s="62"/>
      <c r="DTJ3" s="62"/>
      <c r="DTK3" s="62"/>
      <c r="DTL3" s="62"/>
      <c r="DTM3" s="62"/>
      <c r="DTN3" s="62"/>
      <c r="DTO3" s="62"/>
      <c r="DTP3" s="62"/>
      <c r="DTQ3" s="62"/>
      <c r="DTR3" s="62"/>
      <c r="DTS3" s="62"/>
      <c r="DTT3" s="62"/>
      <c r="DTU3" s="62"/>
      <c r="DTV3" s="62"/>
      <c r="DTW3" s="62"/>
      <c r="DTX3" s="62"/>
      <c r="DTY3" s="62"/>
      <c r="DTZ3" s="62"/>
      <c r="DUA3" s="62"/>
      <c r="DUB3" s="62"/>
      <c r="DUC3" s="62"/>
      <c r="DUD3" s="62"/>
      <c r="DUE3" s="62"/>
      <c r="DUF3" s="62"/>
      <c r="DUG3" s="62"/>
      <c r="DUH3" s="62"/>
      <c r="DUI3" s="62"/>
      <c r="DUJ3" s="62"/>
      <c r="DUK3" s="62"/>
      <c r="DUL3" s="62"/>
      <c r="DUM3" s="62"/>
      <c r="DUN3" s="62"/>
      <c r="DUO3" s="62"/>
      <c r="DUP3" s="62"/>
      <c r="DUQ3" s="62"/>
      <c r="DUR3" s="62"/>
      <c r="DUS3" s="62"/>
      <c r="DUT3" s="62"/>
      <c r="DUU3" s="62"/>
      <c r="DUV3" s="62"/>
      <c r="DUW3" s="62"/>
      <c r="DUX3" s="62"/>
      <c r="DUY3" s="62"/>
      <c r="DUZ3" s="62"/>
      <c r="DVA3" s="62"/>
      <c r="DVB3" s="62"/>
      <c r="DVC3" s="62"/>
      <c r="DVD3" s="62"/>
      <c r="DVE3" s="62"/>
      <c r="DVF3" s="62"/>
      <c r="DVG3" s="62"/>
      <c r="DVH3" s="62"/>
      <c r="DVI3" s="62"/>
      <c r="DVJ3" s="62"/>
      <c r="DVK3" s="62"/>
      <c r="DVL3" s="62"/>
      <c r="DVM3" s="62"/>
      <c r="DVN3" s="62"/>
      <c r="DVO3" s="62"/>
      <c r="DVP3" s="62"/>
      <c r="DVQ3" s="62"/>
      <c r="DVR3" s="62"/>
      <c r="DVS3" s="62"/>
      <c r="DVT3" s="62"/>
      <c r="DVU3" s="62"/>
      <c r="DVV3" s="62"/>
      <c r="DVW3" s="62"/>
      <c r="DVX3" s="62"/>
      <c r="DVY3" s="62"/>
      <c r="DVZ3" s="62"/>
      <c r="DWA3" s="62"/>
      <c r="DWB3" s="62"/>
      <c r="DWC3" s="62"/>
      <c r="DWD3" s="62"/>
      <c r="DWE3" s="62"/>
      <c r="DWF3" s="62"/>
      <c r="DWG3" s="62"/>
      <c r="DWH3" s="62"/>
      <c r="DWI3" s="62"/>
      <c r="DWJ3" s="62"/>
      <c r="DWK3" s="62"/>
      <c r="DWL3" s="62"/>
      <c r="DWM3" s="62"/>
      <c r="DWN3" s="62"/>
      <c r="DWO3" s="62"/>
      <c r="DWP3" s="62"/>
      <c r="DWQ3" s="62"/>
      <c r="DWR3" s="62"/>
      <c r="DWS3" s="62"/>
      <c r="DWT3" s="62"/>
      <c r="DWU3" s="62"/>
      <c r="DWV3" s="62"/>
      <c r="DWW3" s="62"/>
      <c r="DWX3" s="62"/>
      <c r="DWY3" s="62"/>
      <c r="DWZ3" s="62"/>
      <c r="DXA3" s="62"/>
      <c r="DXB3" s="62"/>
      <c r="DXC3" s="62"/>
      <c r="DXD3" s="62"/>
      <c r="DXE3" s="62"/>
      <c r="DXF3" s="62"/>
      <c r="DXG3" s="62"/>
      <c r="DXH3" s="62"/>
      <c r="DXI3" s="62"/>
      <c r="DXJ3" s="62"/>
      <c r="DXK3" s="62"/>
      <c r="DXL3" s="62"/>
      <c r="DXM3" s="62"/>
      <c r="DXN3" s="62"/>
      <c r="DXO3" s="62"/>
      <c r="DXP3" s="62"/>
      <c r="DXQ3" s="62"/>
      <c r="DXR3" s="62"/>
      <c r="DXS3" s="62"/>
      <c r="DXT3" s="62"/>
      <c r="DXU3" s="62"/>
      <c r="DXV3" s="62"/>
      <c r="DXW3" s="62"/>
      <c r="DXX3" s="62"/>
      <c r="DXY3" s="62"/>
      <c r="DXZ3" s="62"/>
      <c r="DYA3" s="62"/>
      <c r="DYB3" s="62"/>
      <c r="DYC3" s="62"/>
      <c r="DYD3" s="62"/>
      <c r="DYE3" s="62"/>
      <c r="DYF3" s="62"/>
      <c r="DYG3" s="62"/>
      <c r="DYH3" s="62"/>
      <c r="DYI3" s="62"/>
      <c r="DYJ3" s="62"/>
      <c r="DYK3" s="62"/>
      <c r="DYL3" s="62"/>
      <c r="DYM3" s="62"/>
      <c r="DYN3" s="62"/>
      <c r="DYO3" s="62"/>
      <c r="DYP3" s="62"/>
      <c r="DYQ3" s="62"/>
      <c r="DYR3" s="62"/>
      <c r="DYS3" s="62"/>
      <c r="DYT3" s="62"/>
      <c r="DYU3" s="62"/>
      <c r="DYV3" s="62"/>
      <c r="DYW3" s="62"/>
      <c r="DYX3" s="62"/>
      <c r="DYY3" s="62"/>
      <c r="DYZ3" s="62"/>
      <c r="DZA3" s="62"/>
      <c r="DZB3" s="62"/>
      <c r="DZC3" s="62"/>
      <c r="DZD3" s="62"/>
      <c r="DZE3" s="62"/>
      <c r="DZF3" s="62"/>
      <c r="DZG3" s="62"/>
      <c r="DZH3" s="62"/>
      <c r="DZI3" s="62"/>
      <c r="DZJ3" s="62"/>
      <c r="DZK3" s="62"/>
      <c r="DZL3" s="62"/>
      <c r="DZM3" s="62"/>
      <c r="DZN3" s="62"/>
      <c r="DZO3" s="62"/>
      <c r="DZP3" s="62"/>
      <c r="DZQ3" s="62"/>
      <c r="DZR3" s="62"/>
      <c r="DZS3" s="62"/>
      <c r="DZT3" s="62"/>
      <c r="DZU3" s="62"/>
      <c r="DZV3" s="62"/>
      <c r="DZW3" s="62"/>
      <c r="DZX3" s="62"/>
      <c r="DZY3" s="62"/>
      <c r="DZZ3" s="62"/>
      <c r="EAA3" s="62"/>
      <c r="EAB3" s="62"/>
      <c r="EAC3" s="62"/>
      <c r="EAD3" s="62"/>
      <c r="EAE3" s="62"/>
      <c r="EAF3" s="62"/>
      <c r="EAG3" s="62"/>
      <c r="EAH3" s="62"/>
      <c r="EAI3" s="62"/>
      <c r="EAJ3" s="62"/>
      <c r="EAK3" s="62"/>
      <c r="EAL3" s="62"/>
      <c r="EAM3" s="62"/>
      <c r="EAN3" s="62"/>
      <c r="EAO3" s="62"/>
      <c r="EAP3" s="62"/>
      <c r="EAQ3" s="62"/>
      <c r="EAR3" s="62"/>
      <c r="EAS3" s="62"/>
      <c r="EAT3" s="62"/>
      <c r="EAU3" s="62"/>
      <c r="EAV3" s="62"/>
      <c r="EAW3" s="62"/>
      <c r="EAX3" s="62"/>
      <c r="EAY3" s="62"/>
      <c r="EAZ3" s="62"/>
      <c r="EBA3" s="62"/>
      <c r="EBB3" s="62"/>
      <c r="EBC3" s="62"/>
      <c r="EBD3" s="62"/>
      <c r="EBE3" s="62"/>
      <c r="EBF3" s="62"/>
      <c r="EBG3" s="62"/>
      <c r="EBH3" s="62"/>
      <c r="EBI3" s="62"/>
      <c r="EBJ3" s="62"/>
      <c r="EBK3" s="62"/>
      <c r="EBL3" s="62"/>
      <c r="EBM3" s="62"/>
      <c r="EBN3" s="62"/>
      <c r="EBO3" s="62"/>
      <c r="EBP3" s="62"/>
      <c r="EBQ3" s="62"/>
      <c r="EBR3" s="62"/>
      <c r="EBS3" s="62"/>
      <c r="EBT3" s="62"/>
      <c r="EBU3" s="62"/>
      <c r="EBV3" s="62"/>
      <c r="EBW3" s="62"/>
      <c r="EBX3" s="62"/>
      <c r="EBY3" s="62"/>
      <c r="EBZ3" s="62"/>
      <c r="ECA3" s="62"/>
      <c r="ECB3" s="62"/>
      <c r="ECC3" s="62"/>
      <c r="ECD3" s="62"/>
      <c r="ECE3" s="62"/>
      <c r="ECF3" s="62"/>
      <c r="ECG3" s="62"/>
      <c r="ECH3" s="62"/>
      <c r="ECI3" s="62"/>
      <c r="ECJ3" s="62"/>
      <c r="ECK3" s="62"/>
      <c r="ECL3" s="62"/>
      <c r="ECM3" s="62"/>
      <c r="ECN3" s="62"/>
      <c r="ECO3" s="62"/>
      <c r="ECP3" s="62"/>
      <c r="ECQ3" s="62"/>
      <c r="ECR3" s="62"/>
      <c r="ECS3" s="62"/>
      <c r="ECT3" s="62"/>
      <c r="ECU3" s="62"/>
      <c r="ECV3" s="62"/>
      <c r="ECW3" s="62"/>
      <c r="ECX3" s="62"/>
      <c r="ECY3" s="62"/>
      <c r="ECZ3" s="62"/>
      <c r="EDA3" s="62"/>
      <c r="EDB3" s="62"/>
      <c r="EDC3" s="62"/>
      <c r="EDD3" s="62"/>
      <c r="EDE3" s="62"/>
      <c r="EDF3" s="62"/>
      <c r="EDG3" s="62"/>
      <c r="EDH3" s="62"/>
      <c r="EDI3" s="62"/>
      <c r="EDJ3" s="62"/>
      <c r="EDK3" s="62"/>
      <c r="EDL3" s="62"/>
      <c r="EDM3" s="62"/>
      <c r="EDN3" s="62"/>
      <c r="EDO3" s="62"/>
      <c r="EDP3" s="62"/>
      <c r="EDQ3" s="62"/>
      <c r="EDR3" s="62"/>
      <c r="EDS3" s="62"/>
      <c r="EDT3" s="62"/>
      <c r="EDU3" s="62"/>
      <c r="EDV3" s="62"/>
      <c r="EDW3" s="62"/>
      <c r="EDX3" s="62"/>
      <c r="EDY3" s="62"/>
      <c r="EDZ3" s="62"/>
      <c r="EEA3" s="62"/>
      <c r="EEB3" s="62"/>
      <c r="EEC3" s="62"/>
      <c r="EED3" s="62"/>
      <c r="EEE3" s="62"/>
      <c r="EEF3" s="62"/>
      <c r="EEG3" s="62"/>
      <c r="EEH3" s="62"/>
      <c r="EEI3" s="62"/>
      <c r="EEJ3" s="62"/>
      <c r="EEK3" s="62"/>
      <c r="EEL3" s="62"/>
      <c r="EEM3" s="62"/>
      <c r="EEN3" s="62"/>
      <c r="EEO3" s="62"/>
      <c r="EEP3" s="62"/>
      <c r="EEQ3" s="62"/>
      <c r="EER3" s="62"/>
      <c r="EES3" s="62"/>
      <c r="EET3" s="62"/>
      <c r="EEU3" s="62"/>
      <c r="EEV3" s="62"/>
      <c r="EEW3" s="62"/>
      <c r="EEX3" s="62"/>
      <c r="EEY3" s="62"/>
      <c r="EEZ3" s="62"/>
      <c r="EFA3" s="62"/>
      <c r="EFB3" s="62"/>
      <c r="EFC3" s="62"/>
      <c r="EFD3" s="62"/>
      <c r="EFE3" s="62"/>
      <c r="EFF3" s="62"/>
      <c r="EFG3" s="62"/>
      <c r="EFH3" s="62"/>
      <c r="EFI3" s="62"/>
      <c r="EFJ3" s="62"/>
      <c r="EFK3" s="62"/>
      <c r="EFL3" s="62"/>
      <c r="EFM3" s="62"/>
      <c r="EFN3" s="62"/>
      <c r="EFO3" s="62"/>
      <c r="EFP3" s="62"/>
      <c r="EFQ3" s="62"/>
      <c r="EFR3" s="62"/>
      <c r="EFS3" s="62"/>
      <c r="EFT3" s="62"/>
      <c r="EFU3" s="62"/>
      <c r="EFV3" s="62"/>
      <c r="EFW3" s="62"/>
      <c r="EFX3" s="62"/>
      <c r="EFY3" s="62"/>
      <c r="EFZ3" s="62"/>
      <c r="EGA3" s="62"/>
      <c r="EGB3" s="62"/>
      <c r="EGC3" s="62"/>
      <c r="EGD3" s="62"/>
      <c r="EGE3" s="62"/>
      <c r="EGF3" s="62"/>
      <c r="EGG3" s="62"/>
      <c r="EGH3" s="62"/>
      <c r="EGI3" s="62"/>
      <c r="EGJ3" s="62"/>
      <c r="EGK3" s="62"/>
      <c r="EGL3" s="62"/>
      <c r="EGM3" s="62"/>
      <c r="EGN3" s="62"/>
      <c r="EGO3" s="62"/>
      <c r="EGP3" s="62"/>
      <c r="EGQ3" s="62"/>
      <c r="EGR3" s="62"/>
      <c r="EGS3" s="62"/>
      <c r="EGT3" s="62"/>
      <c r="EGU3" s="62"/>
      <c r="EGV3" s="62"/>
      <c r="EGW3" s="62"/>
      <c r="EGX3" s="62"/>
      <c r="EGY3" s="62"/>
      <c r="EGZ3" s="62"/>
      <c r="EHA3" s="62"/>
      <c r="EHB3" s="62"/>
      <c r="EHC3" s="62"/>
      <c r="EHD3" s="62"/>
      <c r="EHE3" s="62"/>
      <c r="EHF3" s="62"/>
      <c r="EHG3" s="62"/>
      <c r="EHH3" s="62"/>
      <c r="EHI3" s="62"/>
      <c r="EHJ3" s="62"/>
      <c r="EHK3" s="62"/>
      <c r="EHL3" s="62"/>
      <c r="EHM3" s="62"/>
      <c r="EHN3" s="62"/>
      <c r="EHO3" s="62"/>
      <c r="EHP3" s="62"/>
      <c r="EHQ3" s="62"/>
      <c r="EHR3" s="62"/>
      <c r="EHS3" s="62"/>
      <c r="EHT3" s="62"/>
      <c r="EHU3" s="62"/>
      <c r="EHV3" s="62"/>
      <c r="EHW3" s="62"/>
      <c r="EHX3" s="62"/>
      <c r="EHY3" s="62"/>
      <c r="EHZ3" s="62"/>
      <c r="EIA3" s="62"/>
      <c r="EIB3" s="62"/>
      <c r="EIC3" s="62"/>
      <c r="EID3" s="62"/>
      <c r="EIE3" s="62"/>
      <c r="EIF3" s="62"/>
      <c r="EIG3" s="62"/>
      <c r="EIH3" s="62"/>
      <c r="EII3" s="62"/>
      <c r="EIJ3" s="62"/>
      <c r="EIK3" s="62"/>
      <c r="EIL3" s="62"/>
      <c r="EIM3" s="62"/>
      <c r="EIN3" s="62"/>
      <c r="EIO3" s="62"/>
      <c r="EIP3" s="62"/>
      <c r="EIQ3" s="62"/>
      <c r="EIR3" s="62"/>
      <c r="EIS3" s="62"/>
      <c r="EIT3" s="62"/>
      <c r="EIU3" s="62"/>
      <c r="EIV3" s="62"/>
      <c r="EIW3" s="62"/>
      <c r="EIX3" s="62"/>
      <c r="EIY3" s="62"/>
      <c r="EIZ3" s="62"/>
      <c r="EJA3" s="62"/>
      <c r="EJB3" s="62"/>
      <c r="EJC3" s="62"/>
      <c r="EJD3" s="62"/>
      <c r="EJE3" s="62"/>
      <c r="EJF3" s="62"/>
      <c r="EJG3" s="62"/>
      <c r="EJH3" s="62"/>
      <c r="EJI3" s="62"/>
      <c r="EJJ3" s="62"/>
      <c r="EJK3" s="62"/>
      <c r="EJL3" s="62"/>
      <c r="EJM3" s="62"/>
      <c r="EJN3" s="62"/>
      <c r="EJO3" s="62"/>
      <c r="EJP3" s="62"/>
      <c r="EJQ3" s="62"/>
      <c r="EJR3" s="62"/>
      <c r="EJS3" s="62"/>
      <c r="EJT3" s="62"/>
      <c r="EJU3" s="62"/>
      <c r="EJV3" s="62"/>
      <c r="EJW3" s="62"/>
      <c r="EJX3" s="62"/>
      <c r="EJY3" s="62"/>
      <c r="EJZ3" s="62"/>
      <c r="EKA3" s="62"/>
      <c r="EKB3" s="62"/>
      <c r="EKC3" s="62"/>
      <c r="EKD3" s="62"/>
      <c r="EKE3" s="62"/>
      <c r="EKF3" s="62"/>
      <c r="EKG3" s="62"/>
      <c r="EKH3" s="62"/>
      <c r="EKI3" s="62"/>
      <c r="EKJ3" s="62"/>
      <c r="EKK3" s="62"/>
      <c r="EKL3" s="62"/>
      <c r="EKM3" s="62"/>
      <c r="EKN3" s="62"/>
      <c r="EKO3" s="62"/>
      <c r="EKP3" s="62"/>
      <c r="EKQ3" s="62"/>
      <c r="EKR3" s="62"/>
      <c r="EKS3" s="62"/>
      <c r="EKT3" s="62"/>
      <c r="EKU3" s="62"/>
      <c r="EKV3" s="62"/>
      <c r="EKW3" s="62"/>
      <c r="EKX3" s="62"/>
      <c r="EKY3" s="62"/>
      <c r="EKZ3" s="62"/>
      <c r="ELA3" s="62"/>
      <c r="ELB3" s="62"/>
      <c r="ELC3" s="62"/>
      <c r="ELD3" s="62"/>
      <c r="ELE3" s="62"/>
      <c r="ELF3" s="62"/>
      <c r="ELG3" s="62"/>
      <c r="ELH3" s="62"/>
      <c r="ELI3" s="62"/>
      <c r="ELJ3" s="62"/>
      <c r="ELK3" s="62"/>
      <c r="ELL3" s="62"/>
      <c r="ELM3" s="62"/>
      <c r="ELN3" s="62"/>
      <c r="ELO3" s="62"/>
      <c r="ELP3" s="62"/>
      <c r="ELQ3" s="62"/>
      <c r="ELR3" s="62"/>
      <c r="ELS3" s="62"/>
      <c r="ELT3" s="62"/>
      <c r="ELU3" s="62"/>
      <c r="ELV3" s="62"/>
      <c r="ELW3" s="62"/>
      <c r="ELX3" s="62"/>
      <c r="ELY3" s="62"/>
      <c r="ELZ3" s="62"/>
      <c r="EMA3" s="62"/>
      <c r="EMB3" s="62"/>
      <c r="EMC3" s="62"/>
      <c r="EMD3" s="62"/>
      <c r="EME3" s="62"/>
      <c r="EMF3" s="62"/>
      <c r="EMG3" s="62"/>
      <c r="EMH3" s="62"/>
      <c r="EMI3" s="62"/>
      <c r="EMJ3" s="62"/>
      <c r="EMK3" s="62"/>
      <c r="EML3" s="62"/>
      <c r="EMM3" s="62"/>
      <c r="EMN3" s="62"/>
      <c r="EMO3" s="62"/>
      <c r="EMP3" s="62"/>
      <c r="EMQ3" s="62"/>
      <c r="EMR3" s="62"/>
      <c r="EMS3" s="62"/>
      <c r="EMT3" s="62"/>
      <c r="EMU3" s="62"/>
      <c r="EMV3" s="62"/>
      <c r="EMW3" s="62"/>
      <c r="EMX3" s="62"/>
      <c r="EMY3" s="62"/>
      <c r="EMZ3" s="62"/>
      <c r="ENA3" s="62"/>
      <c r="ENB3" s="62"/>
      <c r="ENC3" s="62"/>
      <c r="END3" s="62"/>
      <c r="ENE3" s="62"/>
      <c r="ENF3" s="62"/>
      <c r="ENG3" s="62"/>
      <c r="ENH3" s="62"/>
      <c r="ENI3" s="62"/>
      <c r="ENJ3" s="62"/>
      <c r="ENK3" s="62"/>
      <c r="ENL3" s="62"/>
      <c r="ENM3" s="62"/>
      <c r="ENN3" s="62"/>
      <c r="ENO3" s="62"/>
      <c r="ENP3" s="62"/>
      <c r="ENQ3" s="62"/>
      <c r="ENR3" s="62"/>
      <c r="ENS3" s="62"/>
      <c r="ENT3" s="62"/>
      <c r="ENU3" s="62"/>
      <c r="ENV3" s="62"/>
      <c r="ENW3" s="62"/>
      <c r="ENX3" s="62"/>
      <c r="ENY3" s="62"/>
      <c r="ENZ3" s="62"/>
      <c r="EOA3" s="62"/>
      <c r="EOB3" s="62"/>
      <c r="EOC3" s="62"/>
      <c r="EOD3" s="62"/>
      <c r="EOE3" s="62"/>
      <c r="EOF3" s="62"/>
      <c r="EOG3" s="62"/>
      <c r="EOH3" s="62"/>
      <c r="EOI3" s="62"/>
      <c r="EOJ3" s="62"/>
      <c r="EOK3" s="62"/>
      <c r="EOL3" s="62"/>
      <c r="EOM3" s="62"/>
      <c r="EON3" s="62"/>
      <c r="EOO3" s="62"/>
      <c r="EOP3" s="62"/>
      <c r="EOQ3" s="62"/>
      <c r="EOR3" s="62"/>
      <c r="EOS3" s="62"/>
      <c r="EOT3" s="62"/>
      <c r="EOU3" s="62"/>
      <c r="EOV3" s="62"/>
      <c r="EOW3" s="62"/>
      <c r="EOX3" s="62"/>
      <c r="EOY3" s="62"/>
      <c r="EOZ3" s="62"/>
      <c r="EPA3" s="62"/>
      <c r="EPB3" s="62"/>
      <c r="EPC3" s="62"/>
      <c r="EPD3" s="62"/>
      <c r="EPE3" s="62"/>
      <c r="EPF3" s="62"/>
      <c r="EPG3" s="62"/>
      <c r="EPH3" s="62"/>
      <c r="EPI3" s="62"/>
      <c r="EPJ3" s="62"/>
      <c r="EPK3" s="62"/>
      <c r="EPL3" s="62"/>
      <c r="EPM3" s="62"/>
      <c r="EPN3" s="62"/>
      <c r="EPO3" s="62"/>
      <c r="EPP3" s="62"/>
      <c r="EPQ3" s="62"/>
      <c r="EPR3" s="62"/>
      <c r="EPS3" s="62"/>
      <c r="EPT3" s="62"/>
      <c r="EPU3" s="62"/>
      <c r="EPV3" s="62"/>
      <c r="EPW3" s="62"/>
      <c r="EPX3" s="62"/>
      <c r="EPY3" s="62"/>
      <c r="EPZ3" s="62"/>
      <c r="EQA3" s="62"/>
      <c r="EQB3" s="62"/>
      <c r="EQC3" s="62"/>
      <c r="EQD3" s="62"/>
      <c r="EQE3" s="62"/>
      <c r="EQF3" s="62"/>
      <c r="EQG3" s="62"/>
      <c r="EQH3" s="62"/>
      <c r="EQI3" s="62"/>
      <c r="EQJ3" s="62"/>
      <c r="EQK3" s="62"/>
      <c r="EQL3" s="62"/>
      <c r="EQM3" s="62"/>
      <c r="EQN3" s="62"/>
      <c r="EQO3" s="62"/>
      <c r="EQP3" s="62"/>
      <c r="EQQ3" s="62"/>
      <c r="EQR3" s="62"/>
      <c r="EQS3" s="62"/>
      <c r="EQT3" s="62"/>
      <c r="EQU3" s="62"/>
      <c r="EQV3" s="62"/>
      <c r="EQW3" s="62"/>
      <c r="EQX3" s="62"/>
      <c r="EQY3" s="62"/>
      <c r="EQZ3" s="62"/>
      <c r="ERA3" s="62"/>
      <c r="ERB3" s="62"/>
      <c r="ERC3" s="62"/>
      <c r="ERD3" s="62"/>
      <c r="ERE3" s="62"/>
      <c r="ERF3" s="62"/>
      <c r="ERG3" s="62"/>
      <c r="ERH3" s="62"/>
      <c r="ERI3" s="62"/>
      <c r="ERJ3" s="62"/>
      <c r="ERK3" s="62"/>
      <c r="ERL3" s="62"/>
      <c r="ERM3" s="62"/>
      <c r="ERN3" s="62"/>
      <c r="ERO3" s="62"/>
      <c r="ERP3" s="62"/>
      <c r="ERQ3" s="62"/>
      <c r="ERR3" s="62"/>
      <c r="ERS3" s="62"/>
      <c r="ERT3" s="62"/>
      <c r="ERU3" s="62"/>
      <c r="ERV3" s="62"/>
      <c r="ERW3" s="62"/>
      <c r="ERX3" s="62"/>
      <c r="ERY3" s="62"/>
      <c r="ERZ3" s="62"/>
      <c r="ESA3" s="62"/>
      <c r="ESB3" s="62"/>
      <c r="ESC3" s="62"/>
      <c r="ESD3" s="62"/>
      <c r="ESE3" s="62"/>
      <c r="ESF3" s="62"/>
      <c r="ESG3" s="62"/>
      <c r="ESH3" s="62"/>
      <c r="ESI3" s="62"/>
      <c r="ESJ3" s="62"/>
      <c r="ESK3" s="62"/>
      <c r="ESL3" s="62"/>
      <c r="ESM3" s="62"/>
      <c r="ESN3" s="62"/>
      <c r="ESO3" s="62"/>
      <c r="ESP3" s="62"/>
      <c r="ESQ3" s="62"/>
      <c r="ESR3" s="62"/>
      <c r="ESS3" s="62"/>
      <c r="EST3" s="62"/>
      <c r="ESU3" s="62"/>
      <c r="ESV3" s="62"/>
      <c r="ESW3" s="62"/>
      <c r="ESX3" s="62"/>
      <c r="ESY3" s="62"/>
      <c r="ESZ3" s="62"/>
      <c r="ETA3" s="62"/>
      <c r="ETB3" s="62"/>
      <c r="ETC3" s="62"/>
      <c r="ETD3" s="62"/>
      <c r="ETE3" s="62"/>
      <c r="ETF3" s="62"/>
      <c r="ETG3" s="62"/>
      <c r="ETH3" s="62"/>
      <c r="ETI3" s="62"/>
      <c r="ETJ3" s="62"/>
      <c r="ETK3" s="62"/>
      <c r="ETL3" s="62"/>
      <c r="ETM3" s="62"/>
      <c r="ETN3" s="62"/>
      <c r="ETO3" s="62"/>
      <c r="ETP3" s="62"/>
      <c r="ETQ3" s="62"/>
      <c r="ETR3" s="62"/>
      <c r="ETS3" s="62"/>
      <c r="ETT3" s="62"/>
      <c r="ETU3" s="62"/>
      <c r="ETV3" s="62"/>
      <c r="ETW3" s="62"/>
      <c r="ETX3" s="62"/>
      <c r="ETY3" s="62"/>
      <c r="ETZ3" s="62"/>
      <c r="EUA3" s="62"/>
      <c r="EUB3" s="62"/>
      <c r="EUC3" s="62"/>
      <c r="EUD3" s="62"/>
      <c r="EUE3" s="62"/>
      <c r="EUF3" s="62"/>
      <c r="EUG3" s="62"/>
      <c r="EUH3" s="62"/>
      <c r="EUI3" s="62"/>
      <c r="EUJ3" s="62"/>
      <c r="EUK3" s="62"/>
      <c r="EUL3" s="62"/>
      <c r="EUM3" s="62"/>
      <c r="EUN3" s="62"/>
      <c r="EUO3" s="62"/>
      <c r="EUP3" s="62"/>
      <c r="EUQ3" s="62"/>
      <c r="EUR3" s="62"/>
      <c r="EUS3" s="62"/>
      <c r="EUT3" s="62"/>
      <c r="EUU3" s="62"/>
      <c r="EUV3" s="62"/>
      <c r="EUW3" s="62"/>
      <c r="EUX3" s="62"/>
      <c r="EUY3" s="62"/>
      <c r="EUZ3" s="62"/>
      <c r="EVA3" s="62"/>
      <c r="EVB3" s="62"/>
      <c r="EVC3" s="62"/>
      <c r="EVD3" s="62"/>
      <c r="EVE3" s="62"/>
      <c r="EVF3" s="62"/>
      <c r="EVG3" s="62"/>
      <c r="EVH3" s="62"/>
      <c r="EVI3" s="62"/>
      <c r="EVJ3" s="62"/>
      <c r="EVK3" s="62"/>
      <c r="EVL3" s="62"/>
      <c r="EVM3" s="62"/>
      <c r="EVN3" s="62"/>
      <c r="EVO3" s="62"/>
      <c r="EVP3" s="62"/>
      <c r="EVQ3" s="62"/>
      <c r="EVR3" s="62"/>
      <c r="EVS3" s="62"/>
      <c r="EVT3" s="62"/>
      <c r="EVU3" s="62"/>
      <c r="EVV3" s="62"/>
      <c r="EVW3" s="62"/>
      <c r="EVX3" s="62"/>
      <c r="EVY3" s="62"/>
      <c r="EVZ3" s="62"/>
      <c r="EWA3" s="62"/>
      <c r="EWB3" s="62"/>
      <c r="EWC3" s="62"/>
      <c r="EWD3" s="62"/>
      <c r="EWE3" s="62"/>
      <c r="EWF3" s="62"/>
      <c r="EWG3" s="62"/>
      <c r="EWH3" s="62"/>
      <c r="EWI3" s="62"/>
      <c r="EWJ3" s="62"/>
      <c r="EWK3" s="62"/>
      <c r="EWL3" s="62"/>
      <c r="EWM3" s="62"/>
      <c r="EWN3" s="62"/>
      <c r="EWO3" s="62"/>
      <c r="EWP3" s="62"/>
      <c r="EWQ3" s="62"/>
      <c r="EWR3" s="62"/>
      <c r="EWS3" s="62"/>
      <c r="EWT3" s="62"/>
      <c r="EWU3" s="62"/>
      <c r="EWV3" s="62"/>
      <c r="EWW3" s="62"/>
      <c r="EWX3" s="62"/>
      <c r="EWY3" s="62"/>
      <c r="EWZ3" s="62"/>
      <c r="EXA3" s="62"/>
      <c r="EXB3" s="62"/>
      <c r="EXC3" s="62"/>
      <c r="EXD3" s="62"/>
      <c r="EXE3" s="62"/>
      <c r="EXF3" s="62"/>
      <c r="EXG3" s="62"/>
      <c r="EXH3" s="62"/>
      <c r="EXI3" s="62"/>
      <c r="EXJ3" s="62"/>
      <c r="EXK3" s="62"/>
      <c r="EXL3" s="62"/>
      <c r="EXM3" s="62"/>
      <c r="EXN3" s="62"/>
      <c r="EXO3" s="62"/>
      <c r="EXP3" s="62"/>
      <c r="EXQ3" s="62"/>
      <c r="EXR3" s="62"/>
      <c r="EXS3" s="62"/>
      <c r="EXT3" s="62"/>
      <c r="EXU3" s="62"/>
      <c r="EXV3" s="62"/>
      <c r="EXW3" s="62"/>
      <c r="EXX3" s="62"/>
      <c r="EXY3" s="62"/>
      <c r="EXZ3" s="62"/>
      <c r="EYA3" s="62"/>
      <c r="EYB3" s="62"/>
      <c r="EYC3" s="62"/>
      <c r="EYD3" s="62"/>
      <c r="EYE3" s="62"/>
      <c r="EYF3" s="62"/>
      <c r="EYG3" s="62"/>
      <c r="EYH3" s="62"/>
      <c r="EYI3" s="62"/>
      <c r="EYJ3" s="62"/>
      <c r="EYK3" s="62"/>
      <c r="EYL3" s="62"/>
      <c r="EYM3" s="62"/>
      <c r="EYN3" s="62"/>
      <c r="EYO3" s="62"/>
      <c r="EYP3" s="62"/>
      <c r="EYQ3" s="62"/>
      <c r="EYR3" s="62"/>
      <c r="EYS3" s="62"/>
      <c r="EYT3" s="62"/>
      <c r="EYU3" s="62"/>
      <c r="EYV3" s="62"/>
      <c r="EYW3" s="62"/>
      <c r="EYX3" s="62"/>
      <c r="EYY3" s="62"/>
      <c r="EYZ3" s="62"/>
      <c r="EZA3" s="62"/>
      <c r="EZB3" s="62"/>
      <c r="EZC3" s="62"/>
      <c r="EZD3" s="62"/>
      <c r="EZE3" s="62"/>
      <c r="EZF3" s="62"/>
      <c r="EZG3" s="62"/>
      <c r="EZH3" s="62"/>
      <c r="EZI3" s="62"/>
      <c r="EZJ3" s="62"/>
      <c r="EZK3" s="62"/>
      <c r="EZL3" s="62"/>
      <c r="EZM3" s="62"/>
      <c r="EZN3" s="62"/>
      <c r="EZO3" s="62"/>
      <c r="EZP3" s="62"/>
      <c r="EZQ3" s="62"/>
      <c r="EZR3" s="62"/>
      <c r="EZS3" s="62"/>
      <c r="EZT3" s="62"/>
      <c r="EZU3" s="62"/>
      <c r="EZV3" s="62"/>
      <c r="EZW3" s="62"/>
      <c r="EZX3" s="62"/>
      <c r="EZY3" s="62"/>
      <c r="EZZ3" s="62"/>
      <c r="FAA3" s="62"/>
      <c r="FAB3" s="62"/>
      <c r="FAC3" s="62"/>
      <c r="FAD3" s="62"/>
      <c r="FAE3" s="62"/>
      <c r="FAF3" s="62"/>
      <c r="FAG3" s="62"/>
      <c r="FAH3" s="62"/>
      <c r="FAI3" s="62"/>
      <c r="FAJ3" s="62"/>
      <c r="FAK3" s="62"/>
      <c r="FAL3" s="62"/>
      <c r="FAM3" s="62"/>
      <c r="FAN3" s="62"/>
      <c r="FAO3" s="62"/>
      <c r="FAP3" s="62"/>
      <c r="FAQ3" s="62"/>
      <c r="FAR3" s="62"/>
      <c r="FAS3" s="62"/>
      <c r="FAT3" s="62"/>
      <c r="FAU3" s="62"/>
      <c r="FAV3" s="62"/>
      <c r="FAW3" s="62"/>
      <c r="FAX3" s="62"/>
      <c r="FAY3" s="62"/>
      <c r="FAZ3" s="62"/>
      <c r="FBA3" s="62"/>
      <c r="FBB3" s="62"/>
      <c r="FBC3" s="62"/>
      <c r="FBD3" s="62"/>
      <c r="FBE3" s="62"/>
      <c r="FBF3" s="62"/>
      <c r="FBG3" s="62"/>
      <c r="FBH3" s="62"/>
      <c r="FBI3" s="62"/>
      <c r="FBJ3" s="62"/>
      <c r="FBK3" s="62"/>
      <c r="FBL3" s="62"/>
      <c r="FBM3" s="62"/>
      <c r="FBN3" s="62"/>
      <c r="FBO3" s="62"/>
      <c r="FBP3" s="62"/>
      <c r="FBQ3" s="62"/>
      <c r="FBR3" s="62"/>
      <c r="FBS3" s="62"/>
      <c r="FBT3" s="62"/>
      <c r="FBU3" s="62"/>
      <c r="FBV3" s="62"/>
      <c r="FBW3" s="62"/>
      <c r="FBX3" s="62"/>
      <c r="FBY3" s="62"/>
      <c r="FBZ3" s="62"/>
      <c r="FCA3" s="62"/>
      <c r="FCB3" s="62"/>
      <c r="FCC3" s="62"/>
      <c r="FCD3" s="62"/>
      <c r="FCE3" s="62"/>
      <c r="FCF3" s="62"/>
      <c r="FCG3" s="62"/>
      <c r="FCH3" s="62"/>
      <c r="FCI3" s="62"/>
      <c r="FCJ3" s="62"/>
      <c r="FCK3" s="62"/>
      <c r="FCL3" s="62"/>
      <c r="FCM3" s="62"/>
      <c r="FCN3" s="62"/>
      <c r="FCO3" s="62"/>
      <c r="FCP3" s="62"/>
      <c r="FCQ3" s="62"/>
      <c r="FCR3" s="62"/>
      <c r="FCS3" s="62"/>
      <c r="FCT3" s="62"/>
      <c r="FCU3" s="62"/>
      <c r="FCV3" s="62"/>
      <c r="FCW3" s="62"/>
      <c r="FCX3" s="62"/>
      <c r="FCY3" s="62"/>
      <c r="FCZ3" s="62"/>
      <c r="FDA3" s="62"/>
      <c r="FDB3" s="62"/>
      <c r="FDC3" s="62"/>
      <c r="FDD3" s="62"/>
      <c r="FDE3" s="62"/>
      <c r="FDF3" s="62"/>
      <c r="FDG3" s="62"/>
      <c r="FDH3" s="62"/>
      <c r="FDI3" s="62"/>
      <c r="FDJ3" s="62"/>
      <c r="FDK3" s="62"/>
      <c r="FDL3" s="62"/>
      <c r="FDM3" s="62"/>
      <c r="FDN3" s="62"/>
      <c r="FDO3" s="62"/>
      <c r="FDP3" s="62"/>
      <c r="FDQ3" s="62"/>
      <c r="FDR3" s="62"/>
      <c r="FDS3" s="62"/>
      <c r="FDT3" s="62"/>
      <c r="FDU3" s="62"/>
      <c r="FDV3" s="62"/>
      <c r="FDW3" s="62"/>
      <c r="FDX3" s="62"/>
      <c r="FDY3" s="62"/>
      <c r="FDZ3" s="62"/>
      <c r="FEA3" s="62"/>
      <c r="FEB3" s="62"/>
      <c r="FEC3" s="62"/>
      <c r="FED3" s="62"/>
      <c r="FEE3" s="62"/>
      <c r="FEF3" s="62"/>
      <c r="FEG3" s="62"/>
      <c r="FEH3" s="62"/>
      <c r="FEI3" s="62"/>
      <c r="FEJ3" s="62"/>
      <c r="FEK3" s="62"/>
      <c r="FEL3" s="62"/>
      <c r="FEM3" s="62"/>
      <c r="FEN3" s="62"/>
      <c r="FEO3" s="62"/>
      <c r="FEP3" s="62"/>
      <c r="FEQ3" s="62"/>
      <c r="FER3" s="62"/>
      <c r="FES3" s="62"/>
      <c r="FET3" s="62"/>
      <c r="FEU3" s="62"/>
      <c r="FEV3" s="62"/>
      <c r="FEW3" s="62"/>
      <c r="FEX3" s="62"/>
      <c r="FEY3" s="62"/>
      <c r="FEZ3" s="62"/>
      <c r="FFA3" s="62"/>
      <c r="FFB3" s="62"/>
      <c r="FFC3" s="62"/>
      <c r="FFD3" s="62"/>
      <c r="FFE3" s="62"/>
      <c r="FFF3" s="62"/>
      <c r="FFG3" s="62"/>
      <c r="FFH3" s="62"/>
      <c r="FFI3" s="62"/>
      <c r="FFJ3" s="62"/>
      <c r="FFK3" s="62"/>
      <c r="FFL3" s="62"/>
      <c r="FFM3" s="62"/>
      <c r="FFN3" s="62"/>
      <c r="FFO3" s="62"/>
      <c r="FFP3" s="62"/>
      <c r="FFQ3" s="62"/>
      <c r="FFR3" s="62"/>
      <c r="FFS3" s="62"/>
      <c r="FFT3" s="62"/>
      <c r="FFU3" s="62"/>
      <c r="FFV3" s="62"/>
      <c r="FFW3" s="62"/>
      <c r="FFX3" s="62"/>
      <c r="FFY3" s="62"/>
      <c r="FFZ3" s="62"/>
      <c r="FGA3" s="62"/>
      <c r="FGB3" s="62"/>
      <c r="FGC3" s="62"/>
      <c r="FGD3" s="62"/>
      <c r="FGE3" s="62"/>
      <c r="FGF3" s="62"/>
      <c r="FGG3" s="62"/>
      <c r="FGH3" s="62"/>
      <c r="FGI3" s="62"/>
      <c r="FGJ3" s="62"/>
      <c r="FGK3" s="62"/>
      <c r="FGL3" s="62"/>
      <c r="FGM3" s="62"/>
      <c r="FGN3" s="62"/>
      <c r="FGO3" s="62"/>
      <c r="FGP3" s="62"/>
      <c r="FGQ3" s="62"/>
      <c r="FGR3" s="62"/>
      <c r="FGS3" s="62"/>
      <c r="FGT3" s="62"/>
      <c r="FGU3" s="62"/>
      <c r="FGV3" s="62"/>
      <c r="FGW3" s="62"/>
      <c r="FGX3" s="62"/>
      <c r="FGY3" s="62"/>
      <c r="FGZ3" s="62"/>
      <c r="FHA3" s="62"/>
      <c r="FHB3" s="62"/>
      <c r="FHC3" s="62"/>
      <c r="FHD3" s="62"/>
      <c r="FHE3" s="62"/>
      <c r="FHF3" s="62"/>
      <c r="FHG3" s="62"/>
      <c r="FHH3" s="62"/>
      <c r="FHI3" s="62"/>
      <c r="FHJ3" s="62"/>
      <c r="FHK3" s="62"/>
      <c r="FHL3" s="62"/>
      <c r="FHM3" s="62"/>
      <c r="FHN3" s="62"/>
      <c r="FHO3" s="62"/>
      <c r="FHP3" s="62"/>
      <c r="FHQ3" s="62"/>
      <c r="FHR3" s="62"/>
      <c r="FHS3" s="62"/>
      <c r="FHT3" s="62"/>
      <c r="FHU3" s="62"/>
      <c r="FHV3" s="62"/>
      <c r="FHW3" s="62"/>
      <c r="FHX3" s="62"/>
      <c r="FHY3" s="62"/>
      <c r="FHZ3" s="62"/>
      <c r="FIA3" s="62"/>
      <c r="FIB3" s="62"/>
      <c r="FIC3" s="62"/>
      <c r="FID3" s="62"/>
      <c r="FIE3" s="62"/>
      <c r="FIF3" s="62"/>
      <c r="FIG3" s="62"/>
      <c r="FIH3" s="62"/>
      <c r="FII3" s="62"/>
      <c r="FIJ3" s="62"/>
      <c r="FIK3" s="62"/>
      <c r="FIL3" s="62"/>
      <c r="FIM3" s="62"/>
      <c r="FIN3" s="62"/>
      <c r="FIO3" s="62"/>
      <c r="FIP3" s="62"/>
      <c r="FIQ3" s="62"/>
      <c r="FIR3" s="62"/>
      <c r="FIS3" s="62"/>
      <c r="FIT3" s="62"/>
      <c r="FIU3" s="62"/>
      <c r="FIV3" s="62"/>
      <c r="FIW3" s="62"/>
      <c r="FIX3" s="62"/>
      <c r="FIY3" s="62"/>
      <c r="FIZ3" s="62"/>
      <c r="FJA3" s="62"/>
      <c r="FJB3" s="62"/>
      <c r="FJC3" s="62"/>
      <c r="FJD3" s="62"/>
      <c r="FJE3" s="62"/>
      <c r="FJF3" s="62"/>
      <c r="FJG3" s="62"/>
      <c r="FJH3" s="62"/>
      <c r="FJI3" s="62"/>
      <c r="FJJ3" s="62"/>
      <c r="FJK3" s="62"/>
      <c r="FJL3" s="62"/>
      <c r="FJM3" s="62"/>
      <c r="FJN3" s="62"/>
      <c r="FJO3" s="62"/>
      <c r="FJP3" s="62"/>
      <c r="FJQ3" s="62"/>
      <c r="FJR3" s="62"/>
      <c r="FJS3" s="62"/>
      <c r="FJT3" s="62"/>
      <c r="FJU3" s="62"/>
      <c r="FJV3" s="62"/>
      <c r="FJW3" s="62"/>
      <c r="FJX3" s="62"/>
      <c r="FJY3" s="62"/>
      <c r="FJZ3" s="62"/>
      <c r="FKA3" s="62"/>
      <c r="FKB3" s="62"/>
      <c r="FKC3" s="62"/>
      <c r="FKD3" s="62"/>
      <c r="FKE3" s="62"/>
      <c r="FKF3" s="62"/>
      <c r="FKG3" s="62"/>
      <c r="FKH3" s="62"/>
      <c r="FKI3" s="62"/>
      <c r="FKJ3" s="62"/>
      <c r="FKK3" s="62"/>
      <c r="FKL3" s="62"/>
      <c r="FKM3" s="62"/>
      <c r="FKN3" s="62"/>
      <c r="FKO3" s="62"/>
      <c r="FKP3" s="62"/>
      <c r="FKQ3" s="62"/>
      <c r="FKR3" s="62"/>
      <c r="FKS3" s="62"/>
      <c r="FKT3" s="62"/>
      <c r="FKU3" s="62"/>
      <c r="FKV3" s="62"/>
      <c r="FKW3" s="62"/>
      <c r="FKX3" s="62"/>
      <c r="FKY3" s="62"/>
      <c r="FKZ3" s="62"/>
      <c r="FLA3" s="62"/>
      <c r="FLB3" s="62"/>
      <c r="FLC3" s="62"/>
      <c r="FLD3" s="62"/>
      <c r="FLE3" s="62"/>
      <c r="FLF3" s="62"/>
      <c r="FLG3" s="62"/>
      <c r="FLH3" s="62"/>
      <c r="FLI3" s="62"/>
      <c r="FLJ3" s="62"/>
      <c r="FLK3" s="62"/>
      <c r="FLL3" s="62"/>
      <c r="FLM3" s="62"/>
      <c r="FLN3" s="62"/>
      <c r="FLO3" s="62"/>
      <c r="FLP3" s="62"/>
      <c r="FLQ3" s="62"/>
      <c r="FLR3" s="62"/>
      <c r="FLS3" s="62"/>
      <c r="FLT3" s="62"/>
      <c r="FLU3" s="62"/>
      <c r="FLV3" s="62"/>
      <c r="FLW3" s="62"/>
      <c r="FLX3" s="62"/>
      <c r="FLY3" s="62"/>
      <c r="FLZ3" s="62"/>
      <c r="FMA3" s="62"/>
      <c r="FMB3" s="62"/>
      <c r="FMC3" s="62"/>
      <c r="FMD3" s="62"/>
      <c r="FME3" s="62"/>
      <c r="FMF3" s="62"/>
      <c r="FMG3" s="62"/>
      <c r="FMH3" s="62"/>
      <c r="FMI3" s="62"/>
      <c r="FMJ3" s="62"/>
      <c r="FMK3" s="62"/>
      <c r="FML3" s="62"/>
      <c r="FMM3" s="62"/>
      <c r="FMN3" s="62"/>
      <c r="FMO3" s="62"/>
      <c r="FMP3" s="62"/>
      <c r="FMQ3" s="62"/>
      <c r="FMR3" s="62"/>
      <c r="FMS3" s="62"/>
      <c r="FMT3" s="62"/>
      <c r="FMU3" s="62"/>
      <c r="FMV3" s="62"/>
      <c r="FMW3" s="62"/>
      <c r="FMX3" s="62"/>
      <c r="FMY3" s="62"/>
      <c r="FMZ3" s="62"/>
      <c r="FNA3" s="62"/>
      <c r="FNB3" s="62"/>
      <c r="FNC3" s="62"/>
      <c r="FND3" s="62"/>
      <c r="FNE3" s="62"/>
      <c r="FNF3" s="62"/>
      <c r="FNG3" s="62"/>
      <c r="FNH3" s="62"/>
      <c r="FNI3" s="62"/>
      <c r="FNJ3" s="62"/>
      <c r="FNK3" s="62"/>
      <c r="FNL3" s="62"/>
      <c r="FNM3" s="62"/>
      <c r="FNN3" s="62"/>
      <c r="FNO3" s="62"/>
      <c r="FNP3" s="62"/>
      <c r="FNQ3" s="62"/>
      <c r="FNR3" s="62"/>
      <c r="FNS3" s="62"/>
      <c r="FNT3" s="62"/>
      <c r="FNU3" s="62"/>
      <c r="FNV3" s="62"/>
      <c r="FNW3" s="62"/>
      <c r="FNX3" s="62"/>
      <c r="FNY3" s="62"/>
      <c r="FNZ3" s="62"/>
      <c r="FOA3" s="62"/>
      <c r="FOB3" s="62"/>
      <c r="FOC3" s="62"/>
      <c r="FOD3" s="62"/>
      <c r="FOE3" s="62"/>
      <c r="FOF3" s="62"/>
      <c r="FOG3" s="62"/>
      <c r="FOH3" s="62"/>
      <c r="FOI3" s="62"/>
      <c r="FOJ3" s="62"/>
      <c r="FOK3" s="62"/>
      <c r="FOL3" s="62"/>
      <c r="FOM3" s="62"/>
      <c r="FON3" s="62"/>
      <c r="FOO3" s="62"/>
      <c r="FOP3" s="62"/>
      <c r="FOQ3" s="62"/>
      <c r="FOR3" s="62"/>
      <c r="FOS3" s="62"/>
      <c r="FOT3" s="62"/>
      <c r="FOU3" s="62"/>
      <c r="FOV3" s="62"/>
      <c r="FOW3" s="62"/>
      <c r="FOX3" s="62"/>
      <c r="FOY3" s="62"/>
      <c r="FOZ3" s="62"/>
      <c r="FPA3" s="62"/>
      <c r="FPB3" s="62"/>
      <c r="FPC3" s="62"/>
      <c r="FPD3" s="62"/>
      <c r="FPE3" s="62"/>
      <c r="FPF3" s="62"/>
      <c r="FPG3" s="62"/>
      <c r="FPH3" s="62"/>
      <c r="FPI3" s="62"/>
      <c r="FPJ3" s="62"/>
      <c r="FPK3" s="62"/>
      <c r="FPL3" s="62"/>
      <c r="FPM3" s="62"/>
      <c r="FPN3" s="62"/>
      <c r="FPO3" s="62"/>
      <c r="FPP3" s="62"/>
      <c r="FPQ3" s="62"/>
      <c r="FPR3" s="62"/>
      <c r="FPS3" s="62"/>
      <c r="FPT3" s="62"/>
      <c r="FPU3" s="62"/>
      <c r="FPV3" s="62"/>
      <c r="FPW3" s="62"/>
      <c r="FPX3" s="62"/>
      <c r="FPY3" s="62"/>
      <c r="FPZ3" s="62"/>
      <c r="FQA3" s="62"/>
      <c r="FQB3" s="62"/>
      <c r="FQC3" s="62"/>
      <c r="FQD3" s="62"/>
      <c r="FQE3" s="62"/>
      <c r="FQF3" s="62"/>
      <c r="FQG3" s="62"/>
      <c r="FQH3" s="62"/>
      <c r="FQI3" s="62"/>
      <c r="FQJ3" s="62"/>
      <c r="FQK3" s="62"/>
      <c r="FQL3" s="62"/>
      <c r="FQM3" s="62"/>
      <c r="FQN3" s="62"/>
      <c r="FQO3" s="62"/>
      <c r="FQP3" s="62"/>
      <c r="FQQ3" s="62"/>
      <c r="FQR3" s="62"/>
      <c r="FQS3" s="62"/>
      <c r="FQT3" s="62"/>
      <c r="FQU3" s="62"/>
      <c r="FQV3" s="62"/>
      <c r="FQW3" s="62"/>
      <c r="FQX3" s="62"/>
      <c r="FQY3" s="62"/>
      <c r="FQZ3" s="62"/>
      <c r="FRA3" s="62"/>
      <c r="FRB3" s="62"/>
      <c r="FRC3" s="62"/>
      <c r="FRD3" s="62"/>
      <c r="FRE3" s="62"/>
      <c r="FRF3" s="62"/>
      <c r="FRG3" s="62"/>
      <c r="FRH3" s="62"/>
      <c r="FRI3" s="62"/>
      <c r="FRJ3" s="62"/>
      <c r="FRK3" s="62"/>
      <c r="FRL3" s="62"/>
      <c r="FRM3" s="62"/>
      <c r="FRN3" s="62"/>
      <c r="FRO3" s="62"/>
      <c r="FRP3" s="62"/>
      <c r="FRQ3" s="62"/>
      <c r="FRR3" s="62"/>
      <c r="FRS3" s="62"/>
      <c r="FRT3" s="62"/>
      <c r="FRU3" s="62"/>
      <c r="FRV3" s="62"/>
      <c r="FRW3" s="62"/>
      <c r="FRX3" s="62"/>
      <c r="FRY3" s="62"/>
      <c r="FRZ3" s="62"/>
      <c r="FSA3" s="62"/>
      <c r="FSB3" s="62"/>
      <c r="FSC3" s="62"/>
      <c r="FSD3" s="62"/>
      <c r="FSE3" s="62"/>
      <c r="FSF3" s="62"/>
      <c r="FSG3" s="62"/>
      <c r="FSH3" s="62"/>
      <c r="FSI3" s="62"/>
      <c r="FSJ3" s="62"/>
      <c r="FSK3" s="62"/>
      <c r="FSL3" s="62"/>
      <c r="FSM3" s="62"/>
      <c r="FSN3" s="62"/>
      <c r="FSO3" s="62"/>
      <c r="FSP3" s="62"/>
      <c r="FSQ3" s="62"/>
      <c r="FSR3" s="62"/>
      <c r="FSS3" s="62"/>
      <c r="FST3" s="62"/>
      <c r="FSU3" s="62"/>
      <c r="FSV3" s="62"/>
      <c r="FSW3" s="62"/>
      <c r="FSX3" s="62"/>
      <c r="FSY3" s="62"/>
      <c r="FSZ3" s="62"/>
      <c r="FTA3" s="62"/>
      <c r="FTB3" s="62"/>
      <c r="FTC3" s="62"/>
      <c r="FTD3" s="62"/>
      <c r="FTE3" s="62"/>
      <c r="FTF3" s="62"/>
      <c r="FTG3" s="62"/>
      <c r="FTH3" s="62"/>
      <c r="FTI3" s="62"/>
      <c r="FTJ3" s="62"/>
      <c r="FTK3" s="62"/>
      <c r="FTL3" s="62"/>
      <c r="FTM3" s="62"/>
      <c r="FTN3" s="62"/>
      <c r="FTO3" s="62"/>
      <c r="FTP3" s="62"/>
      <c r="FTQ3" s="62"/>
      <c r="FTR3" s="62"/>
      <c r="FTS3" s="62"/>
      <c r="FTT3" s="62"/>
      <c r="FTU3" s="62"/>
      <c r="FTV3" s="62"/>
      <c r="FTW3" s="62"/>
      <c r="FTX3" s="62"/>
      <c r="FTY3" s="62"/>
      <c r="FTZ3" s="62"/>
      <c r="FUA3" s="62"/>
      <c r="FUB3" s="62"/>
      <c r="FUC3" s="62"/>
      <c r="FUD3" s="62"/>
      <c r="FUE3" s="62"/>
      <c r="FUF3" s="62"/>
      <c r="FUG3" s="62"/>
      <c r="FUH3" s="62"/>
      <c r="FUI3" s="62"/>
      <c r="FUJ3" s="62"/>
      <c r="FUK3" s="62"/>
      <c r="FUL3" s="62"/>
      <c r="FUM3" s="62"/>
      <c r="FUN3" s="62"/>
      <c r="FUO3" s="62"/>
      <c r="FUP3" s="62"/>
      <c r="FUQ3" s="62"/>
      <c r="FUR3" s="62"/>
      <c r="FUS3" s="62"/>
      <c r="FUT3" s="62"/>
      <c r="FUU3" s="62"/>
      <c r="FUV3" s="62"/>
      <c r="FUW3" s="62"/>
      <c r="FUX3" s="62"/>
      <c r="FUY3" s="62"/>
      <c r="FUZ3" s="62"/>
      <c r="FVA3" s="62"/>
      <c r="FVB3" s="62"/>
      <c r="FVC3" s="62"/>
      <c r="FVD3" s="62"/>
      <c r="FVE3" s="62"/>
      <c r="FVF3" s="62"/>
      <c r="FVG3" s="62"/>
      <c r="FVH3" s="62"/>
      <c r="FVI3" s="62"/>
      <c r="FVJ3" s="62"/>
      <c r="FVK3" s="62"/>
      <c r="FVL3" s="62"/>
      <c r="FVM3" s="62"/>
      <c r="FVN3" s="62"/>
      <c r="FVO3" s="62"/>
      <c r="FVP3" s="62"/>
      <c r="FVQ3" s="62"/>
      <c r="FVR3" s="62"/>
      <c r="FVS3" s="62"/>
      <c r="FVT3" s="62"/>
      <c r="FVU3" s="62"/>
      <c r="FVV3" s="62"/>
      <c r="FVW3" s="62"/>
      <c r="FVX3" s="62"/>
      <c r="FVY3" s="62"/>
      <c r="FVZ3" s="62"/>
      <c r="FWA3" s="62"/>
      <c r="FWB3" s="62"/>
      <c r="FWC3" s="62"/>
      <c r="FWD3" s="62"/>
      <c r="FWE3" s="62"/>
      <c r="FWF3" s="62"/>
      <c r="FWG3" s="62"/>
      <c r="FWH3" s="62"/>
      <c r="FWI3" s="62"/>
      <c r="FWJ3" s="62"/>
      <c r="FWK3" s="62"/>
      <c r="FWL3" s="62"/>
      <c r="FWM3" s="62"/>
      <c r="FWN3" s="62"/>
      <c r="FWO3" s="62"/>
      <c r="FWP3" s="62"/>
      <c r="FWQ3" s="62"/>
      <c r="FWR3" s="62"/>
      <c r="FWS3" s="62"/>
      <c r="FWT3" s="62"/>
      <c r="FWU3" s="62"/>
      <c r="FWV3" s="62"/>
      <c r="FWW3" s="62"/>
      <c r="FWX3" s="62"/>
      <c r="FWY3" s="62"/>
      <c r="FWZ3" s="62"/>
      <c r="FXA3" s="62"/>
      <c r="FXB3" s="62"/>
      <c r="FXC3" s="62"/>
      <c r="FXD3" s="62"/>
      <c r="FXE3" s="62"/>
      <c r="FXF3" s="62"/>
      <c r="FXG3" s="62"/>
      <c r="FXH3" s="62"/>
      <c r="FXI3" s="62"/>
      <c r="FXJ3" s="62"/>
      <c r="FXK3" s="62"/>
      <c r="FXL3" s="62"/>
      <c r="FXM3" s="62"/>
      <c r="FXN3" s="62"/>
      <c r="FXO3" s="62"/>
      <c r="FXP3" s="62"/>
      <c r="FXQ3" s="62"/>
      <c r="FXR3" s="62"/>
      <c r="FXS3" s="62"/>
      <c r="FXT3" s="62"/>
      <c r="FXU3" s="62"/>
      <c r="FXV3" s="62"/>
      <c r="FXW3" s="62"/>
      <c r="FXX3" s="62"/>
      <c r="FXY3" s="62"/>
      <c r="FXZ3" s="62"/>
      <c r="FYA3" s="62"/>
      <c r="FYB3" s="62"/>
      <c r="FYC3" s="62"/>
      <c r="FYD3" s="62"/>
      <c r="FYE3" s="62"/>
      <c r="FYF3" s="62"/>
      <c r="FYG3" s="62"/>
      <c r="FYH3" s="62"/>
      <c r="FYI3" s="62"/>
      <c r="FYJ3" s="62"/>
      <c r="FYK3" s="62"/>
      <c r="FYL3" s="62"/>
      <c r="FYM3" s="62"/>
      <c r="FYN3" s="62"/>
      <c r="FYO3" s="62"/>
      <c r="FYP3" s="62"/>
      <c r="FYQ3" s="62"/>
      <c r="FYR3" s="62"/>
      <c r="FYS3" s="62"/>
      <c r="FYT3" s="62"/>
      <c r="FYU3" s="62"/>
      <c r="FYV3" s="62"/>
      <c r="FYW3" s="62"/>
      <c r="FYX3" s="62"/>
      <c r="FYY3" s="62"/>
      <c r="FYZ3" s="62"/>
      <c r="FZA3" s="62"/>
      <c r="FZB3" s="62"/>
      <c r="FZC3" s="62"/>
      <c r="FZD3" s="62"/>
      <c r="FZE3" s="62"/>
      <c r="FZF3" s="62"/>
      <c r="FZG3" s="62"/>
      <c r="FZH3" s="62"/>
      <c r="FZI3" s="62"/>
      <c r="FZJ3" s="62"/>
      <c r="FZK3" s="62"/>
      <c r="FZL3" s="62"/>
      <c r="FZM3" s="62"/>
      <c r="FZN3" s="62"/>
      <c r="FZO3" s="62"/>
      <c r="FZP3" s="62"/>
      <c r="FZQ3" s="62"/>
      <c r="FZR3" s="62"/>
      <c r="FZS3" s="62"/>
      <c r="FZT3" s="62"/>
      <c r="FZU3" s="62"/>
      <c r="FZV3" s="62"/>
      <c r="FZW3" s="62"/>
      <c r="FZX3" s="62"/>
      <c r="FZY3" s="62"/>
      <c r="FZZ3" s="62"/>
      <c r="GAA3" s="62"/>
      <c r="GAB3" s="62"/>
      <c r="GAC3" s="62"/>
      <c r="GAD3" s="62"/>
      <c r="GAE3" s="62"/>
      <c r="GAF3" s="62"/>
      <c r="GAG3" s="62"/>
      <c r="GAH3" s="62"/>
      <c r="GAI3" s="62"/>
      <c r="GAJ3" s="62"/>
      <c r="GAK3" s="62"/>
      <c r="GAL3" s="62"/>
      <c r="GAM3" s="62"/>
      <c r="GAN3" s="62"/>
      <c r="GAO3" s="62"/>
      <c r="GAP3" s="62"/>
      <c r="GAQ3" s="62"/>
      <c r="GAR3" s="62"/>
      <c r="GAS3" s="62"/>
      <c r="GAT3" s="62"/>
      <c r="GAU3" s="62"/>
      <c r="GAV3" s="62"/>
      <c r="GAW3" s="62"/>
      <c r="GAX3" s="62"/>
      <c r="GAY3" s="62"/>
      <c r="GAZ3" s="62"/>
      <c r="GBA3" s="62"/>
      <c r="GBB3" s="62"/>
      <c r="GBC3" s="62"/>
      <c r="GBD3" s="62"/>
      <c r="GBE3" s="62"/>
      <c r="GBF3" s="62"/>
      <c r="GBG3" s="62"/>
      <c r="GBH3" s="62"/>
      <c r="GBI3" s="62"/>
      <c r="GBJ3" s="62"/>
      <c r="GBK3" s="62"/>
      <c r="GBL3" s="62"/>
      <c r="GBM3" s="62"/>
      <c r="GBN3" s="62"/>
      <c r="GBO3" s="62"/>
      <c r="GBP3" s="62"/>
      <c r="GBQ3" s="62"/>
      <c r="GBR3" s="62"/>
      <c r="GBS3" s="62"/>
      <c r="GBT3" s="62"/>
      <c r="GBU3" s="62"/>
      <c r="GBV3" s="62"/>
      <c r="GBW3" s="62"/>
      <c r="GBX3" s="62"/>
      <c r="GBY3" s="62"/>
      <c r="GBZ3" s="62"/>
      <c r="GCA3" s="62"/>
      <c r="GCB3" s="62"/>
      <c r="GCC3" s="62"/>
      <c r="GCD3" s="62"/>
      <c r="GCE3" s="62"/>
      <c r="GCF3" s="62"/>
      <c r="GCG3" s="62"/>
      <c r="GCH3" s="62"/>
      <c r="GCI3" s="62"/>
      <c r="GCJ3" s="62"/>
      <c r="GCK3" s="62"/>
      <c r="GCL3" s="62"/>
      <c r="GCM3" s="62"/>
      <c r="GCN3" s="62"/>
      <c r="GCO3" s="62"/>
      <c r="GCP3" s="62"/>
      <c r="GCQ3" s="62"/>
      <c r="GCR3" s="62"/>
      <c r="GCS3" s="62"/>
      <c r="GCT3" s="62"/>
      <c r="GCU3" s="62"/>
      <c r="GCV3" s="62"/>
      <c r="GCW3" s="62"/>
      <c r="GCX3" s="62"/>
      <c r="GCY3" s="62"/>
      <c r="GCZ3" s="62"/>
      <c r="GDA3" s="62"/>
      <c r="GDB3" s="62"/>
      <c r="GDC3" s="62"/>
      <c r="GDD3" s="62"/>
      <c r="GDE3" s="62"/>
      <c r="GDF3" s="62"/>
      <c r="GDG3" s="62"/>
      <c r="GDH3" s="62"/>
      <c r="GDI3" s="62"/>
      <c r="GDJ3" s="62"/>
      <c r="GDK3" s="62"/>
      <c r="GDL3" s="62"/>
      <c r="GDM3" s="62"/>
      <c r="GDN3" s="62"/>
      <c r="GDO3" s="62"/>
      <c r="GDP3" s="62"/>
      <c r="GDQ3" s="62"/>
      <c r="GDR3" s="62"/>
      <c r="GDS3" s="62"/>
      <c r="GDT3" s="62"/>
      <c r="GDU3" s="62"/>
      <c r="GDV3" s="62"/>
      <c r="GDW3" s="62"/>
      <c r="GDX3" s="62"/>
      <c r="GDY3" s="62"/>
      <c r="GDZ3" s="62"/>
      <c r="GEA3" s="62"/>
      <c r="GEB3" s="62"/>
      <c r="GEC3" s="62"/>
      <c r="GED3" s="62"/>
      <c r="GEE3" s="62"/>
      <c r="GEF3" s="62"/>
      <c r="GEG3" s="62"/>
      <c r="GEH3" s="62"/>
      <c r="GEI3" s="62"/>
      <c r="GEJ3" s="62"/>
      <c r="GEK3" s="62"/>
      <c r="GEL3" s="62"/>
      <c r="GEM3" s="62"/>
      <c r="GEN3" s="62"/>
      <c r="GEO3" s="62"/>
      <c r="GEP3" s="62"/>
      <c r="GEQ3" s="62"/>
      <c r="GER3" s="62"/>
      <c r="GES3" s="62"/>
      <c r="GET3" s="62"/>
      <c r="GEU3" s="62"/>
      <c r="GEV3" s="62"/>
      <c r="GEW3" s="62"/>
      <c r="GEX3" s="62"/>
      <c r="GEY3" s="62"/>
      <c r="GEZ3" s="62"/>
      <c r="GFA3" s="62"/>
      <c r="GFB3" s="62"/>
      <c r="GFC3" s="62"/>
      <c r="GFD3" s="62"/>
      <c r="GFE3" s="62"/>
      <c r="GFF3" s="62"/>
      <c r="GFG3" s="62"/>
      <c r="GFH3" s="62"/>
      <c r="GFI3" s="62"/>
      <c r="GFJ3" s="62"/>
      <c r="GFK3" s="62"/>
      <c r="GFL3" s="62"/>
      <c r="GFM3" s="62"/>
      <c r="GFN3" s="62"/>
      <c r="GFO3" s="62"/>
      <c r="GFP3" s="62"/>
      <c r="GFQ3" s="62"/>
      <c r="GFR3" s="62"/>
      <c r="GFS3" s="62"/>
      <c r="GFT3" s="62"/>
      <c r="GFU3" s="62"/>
      <c r="GFV3" s="62"/>
      <c r="GFW3" s="62"/>
      <c r="GFX3" s="62"/>
      <c r="GFY3" s="62"/>
      <c r="GFZ3" s="62"/>
      <c r="GGA3" s="62"/>
      <c r="GGB3" s="62"/>
      <c r="GGC3" s="62"/>
      <c r="GGD3" s="62"/>
      <c r="GGE3" s="62"/>
      <c r="GGF3" s="62"/>
      <c r="GGG3" s="62"/>
      <c r="GGH3" s="62"/>
      <c r="GGI3" s="62"/>
      <c r="GGJ3" s="62"/>
      <c r="GGK3" s="62"/>
      <c r="GGL3" s="62"/>
      <c r="GGM3" s="62"/>
      <c r="GGN3" s="62"/>
      <c r="GGO3" s="62"/>
      <c r="GGP3" s="62"/>
      <c r="GGQ3" s="62"/>
      <c r="GGR3" s="62"/>
      <c r="GGS3" s="62"/>
      <c r="GGT3" s="62"/>
      <c r="GGU3" s="62"/>
      <c r="GGV3" s="62"/>
      <c r="GGW3" s="62"/>
      <c r="GGX3" s="62"/>
      <c r="GGY3" s="62"/>
      <c r="GGZ3" s="62"/>
      <c r="GHA3" s="62"/>
      <c r="GHB3" s="62"/>
      <c r="GHC3" s="62"/>
      <c r="GHD3" s="62"/>
      <c r="GHE3" s="62"/>
      <c r="GHF3" s="62"/>
      <c r="GHG3" s="62"/>
      <c r="GHH3" s="62"/>
      <c r="GHI3" s="62"/>
      <c r="GHJ3" s="62"/>
      <c r="GHK3" s="62"/>
      <c r="GHL3" s="62"/>
      <c r="GHM3" s="62"/>
      <c r="GHN3" s="62"/>
      <c r="GHO3" s="62"/>
      <c r="GHP3" s="62"/>
      <c r="GHQ3" s="62"/>
      <c r="GHR3" s="62"/>
      <c r="GHS3" s="62"/>
      <c r="GHT3" s="62"/>
      <c r="GHU3" s="62"/>
      <c r="GHV3" s="62"/>
      <c r="GHW3" s="62"/>
      <c r="GHX3" s="62"/>
      <c r="GHY3" s="62"/>
      <c r="GHZ3" s="62"/>
      <c r="GIA3" s="62"/>
      <c r="GIB3" s="62"/>
      <c r="GIC3" s="62"/>
      <c r="GID3" s="62"/>
      <c r="GIE3" s="62"/>
      <c r="GIF3" s="62"/>
      <c r="GIG3" s="62"/>
      <c r="GIH3" s="62"/>
      <c r="GII3" s="62"/>
      <c r="GIJ3" s="62"/>
      <c r="GIK3" s="62"/>
      <c r="GIL3" s="62"/>
      <c r="GIM3" s="62"/>
      <c r="GIN3" s="62"/>
      <c r="GIO3" s="62"/>
      <c r="GIP3" s="62"/>
      <c r="GIQ3" s="62"/>
      <c r="GIR3" s="62"/>
      <c r="GIS3" s="62"/>
      <c r="GIT3" s="62"/>
      <c r="GIU3" s="62"/>
      <c r="GIV3" s="62"/>
      <c r="GIW3" s="62"/>
      <c r="GIX3" s="62"/>
      <c r="GIY3" s="62"/>
      <c r="GIZ3" s="62"/>
      <c r="GJA3" s="62"/>
      <c r="GJB3" s="62"/>
      <c r="GJC3" s="62"/>
      <c r="GJD3" s="62"/>
      <c r="GJE3" s="62"/>
      <c r="GJF3" s="62"/>
      <c r="GJG3" s="62"/>
      <c r="GJH3" s="62"/>
      <c r="GJI3" s="62"/>
      <c r="GJJ3" s="62"/>
      <c r="GJK3" s="62"/>
      <c r="GJL3" s="62"/>
      <c r="GJM3" s="62"/>
      <c r="GJN3" s="62"/>
      <c r="GJO3" s="62"/>
      <c r="GJP3" s="62"/>
      <c r="GJQ3" s="62"/>
      <c r="GJR3" s="62"/>
      <c r="GJS3" s="62"/>
      <c r="GJT3" s="62"/>
      <c r="GJU3" s="62"/>
      <c r="GJV3" s="62"/>
      <c r="GJW3" s="62"/>
      <c r="GJX3" s="62"/>
      <c r="GJY3" s="62"/>
      <c r="GJZ3" s="62"/>
      <c r="GKA3" s="62"/>
      <c r="GKB3" s="62"/>
      <c r="GKC3" s="62"/>
      <c r="GKD3" s="62"/>
      <c r="GKE3" s="62"/>
      <c r="GKF3" s="62"/>
      <c r="GKG3" s="62"/>
      <c r="GKH3" s="62"/>
      <c r="GKI3" s="62"/>
      <c r="GKJ3" s="62"/>
      <c r="GKK3" s="62"/>
      <c r="GKL3" s="62"/>
      <c r="GKM3" s="62"/>
      <c r="GKN3" s="62"/>
      <c r="GKO3" s="62"/>
      <c r="GKP3" s="62"/>
      <c r="GKQ3" s="62"/>
      <c r="GKR3" s="62"/>
      <c r="GKS3" s="62"/>
      <c r="GKT3" s="62"/>
      <c r="GKU3" s="62"/>
      <c r="GKV3" s="62"/>
      <c r="GKW3" s="62"/>
      <c r="GKX3" s="62"/>
      <c r="GKY3" s="62"/>
      <c r="GKZ3" s="62"/>
      <c r="GLA3" s="62"/>
      <c r="GLB3" s="62"/>
      <c r="GLC3" s="62"/>
      <c r="GLD3" s="62"/>
      <c r="GLE3" s="62"/>
      <c r="GLF3" s="62"/>
      <c r="GLG3" s="62"/>
      <c r="GLH3" s="62"/>
      <c r="GLI3" s="62"/>
      <c r="GLJ3" s="62"/>
      <c r="GLK3" s="62"/>
      <c r="GLL3" s="62"/>
      <c r="GLM3" s="62"/>
      <c r="GLN3" s="62"/>
      <c r="GLO3" s="62"/>
      <c r="GLP3" s="62"/>
      <c r="GLQ3" s="62"/>
      <c r="GLR3" s="62"/>
      <c r="GLS3" s="62"/>
      <c r="GLT3" s="62"/>
      <c r="GLU3" s="62"/>
      <c r="GLV3" s="62"/>
      <c r="GLW3" s="62"/>
      <c r="GLX3" s="62"/>
      <c r="GLY3" s="62"/>
      <c r="GLZ3" s="62"/>
      <c r="GMA3" s="62"/>
      <c r="GMB3" s="62"/>
      <c r="GMC3" s="62"/>
      <c r="GMD3" s="62"/>
      <c r="GME3" s="62"/>
      <c r="GMF3" s="62"/>
      <c r="GMG3" s="62"/>
      <c r="GMH3" s="62"/>
      <c r="GMI3" s="62"/>
      <c r="GMJ3" s="62"/>
      <c r="GMK3" s="62"/>
      <c r="GML3" s="62"/>
      <c r="GMM3" s="62"/>
      <c r="GMN3" s="62"/>
      <c r="GMO3" s="62"/>
      <c r="GMP3" s="62"/>
      <c r="GMQ3" s="62"/>
      <c r="GMR3" s="62"/>
      <c r="GMS3" s="62"/>
      <c r="GMT3" s="62"/>
      <c r="GMU3" s="62"/>
      <c r="GMV3" s="62"/>
      <c r="GMW3" s="62"/>
      <c r="GMX3" s="62"/>
      <c r="GMY3" s="62"/>
      <c r="GMZ3" s="62"/>
      <c r="GNA3" s="62"/>
      <c r="GNB3" s="62"/>
      <c r="GNC3" s="62"/>
      <c r="GND3" s="62"/>
      <c r="GNE3" s="62"/>
      <c r="GNF3" s="62"/>
      <c r="GNG3" s="62"/>
      <c r="GNH3" s="62"/>
      <c r="GNI3" s="62"/>
      <c r="GNJ3" s="62"/>
      <c r="GNK3" s="62"/>
      <c r="GNL3" s="62"/>
      <c r="GNM3" s="62"/>
      <c r="GNN3" s="62"/>
      <c r="GNO3" s="62"/>
      <c r="GNP3" s="62"/>
      <c r="GNQ3" s="62"/>
      <c r="GNR3" s="62"/>
      <c r="GNS3" s="62"/>
      <c r="GNT3" s="62"/>
      <c r="GNU3" s="62"/>
      <c r="GNV3" s="62"/>
      <c r="GNW3" s="62"/>
      <c r="GNX3" s="62"/>
      <c r="GNY3" s="62"/>
      <c r="GNZ3" s="62"/>
      <c r="GOA3" s="62"/>
      <c r="GOB3" s="62"/>
      <c r="GOC3" s="62"/>
      <c r="GOD3" s="62"/>
      <c r="GOE3" s="62"/>
      <c r="GOF3" s="62"/>
      <c r="GOG3" s="62"/>
      <c r="GOH3" s="62"/>
      <c r="GOI3" s="62"/>
      <c r="GOJ3" s="62"/>
      <c r="GOK3" s="62"/>
      <c r="GOL3" s="62"/>
      <c r="GOM3" s="62"/>
      <c r="GON3" s="62"/>
      <c r="GOO3" s="62"/>
      <c r="GOP3" s="62"/>
      <c r="GOQ3" s="62"/>
      <c r="GOR3" s="62"/>
      <c r="GOS3" s="62"/>
      <c r="GOT3" s="62"/>
      <c r="GOU3" s="62"/>
      <c r="GOV3" s="62"/>
      <c r="GOW3" s="62"/>
      <c r="GOX3" s="62"/>
      <c r="GOY3" s="62"/>
      <c r="GOZ3" s="62"/>
      <c r="GPA3" s="62"/>
      <c r="GPB3" s="62"/>
      <c r="GPC3" s="62"/>
      <c r="GPD3" s="62"/>
      <c r="GPE3" s="62"/>
      <c r="GPF3" s="62"/>
      <c r="GPG3" s="62"/>
      <c r="GPH3" s="62"/>
      <c r="GPI3" s="62"/>
      <c r="GPJ3" s="62"/>
      <c r="GPK3" s="62"/>
      <c r="GPL3" s="62"/>
      <c r="GPM3" s="62"/>
      <c r="GPN3" s="62"/>
      <c r="GPO3" s="62"/>
      <c r="GPP3" s="62"/>
      <c r="GPQ3" s="62"/>
      <c r="GPR3" s="62"/>
      <c r="GPS3" s="62"/>
      <c r="GPT3" s="62"/>
      <c r="GPU3" s="62"/>
      <c r="GPV3" s="62"/>
      <c r="GPW3" s="62"/>
      <c r="GPX3" s="62"/>
      <c r="GPY3" s="62"/>
      <c r="GPZ3" s="62"/>
      <c r="GQA3" s="62"/>
      <c r="GQB3" s="62"/>
      <c r="GQC3" s="62"/>
      <c r="GQD3" s="62"/>
      <c r="GQE3" s="62"/>
      <c r="GQF3" s="62"/>
      <c r="GQG3" s="62"/>
      <c r="GQH3" s="62"/>
      <c r="GQI3" s="62"/>
      <c r="GQJ3" s="62"/>
      <c r="GQK3" s="62"/>
      <c r="GQL3" s="62"/>
      <c r="GQM3" s="62"/>
      <c r="GQN3" s="62"/>
      <c r="GQO3" s="62"/>
      <c r="GQP3" s="62"/>
      <c r="GQQ3" s="62"/>
      <c r="GQR3" s="62"/>
      <c r="GQS3" s="62"/>
      <c r="GQT3" s="62"/>
      <c r="GQU3" s="62"/>
      <c r="GQV3" s="62"/>
      <c r="GQW3" s="62"/>
      <c r="GQX3" s="62"/>
      <c r="GQY3" s="62"/>
      <c r="GQZ3" s="62"/>
      <c r="GRA3" s="62"/>
      <c r="GRB3" s="62"/>
      <c r="GRC3" s="62"/>
      <c r="GRD3" s="62"/>
      <c r="GRE3" s="62"/>
      <c r="GRF3" s="62"/>
      <c r="GRG3" s="62"/>
      <c r="GRH3" s="62"/>
      <c r="GRI3" s="62"/>
      <c r="GRJ3" s="62"/>
      <c r="GRK3" s="62"/>
      <c r="GRL3" s="62"/>
      <c r="GRM3" s="62"/>
      <c r="GRN3" s="62"/>
      <c r="GRO3" s="62"/>
      <c r="GRP3" s="62"/>
      <c r="GRQ3" s="62"/>
      <c r="GRR3" s="62"/>
      <c r="GRS3" s="62"/>
      <c r="GRT3" s="62"/>
      <c r="GRU3" s="62"/>
      <c r="GRV3" s="62"/>
      <c r="GRW3" s="62"/>
      <c r="GRX3" s="62"/>
      <c r="GRY3" s="62"/>
      <c r="GRZ3" s="62"/>
      <c r="GSA3" s="62"/>
      <c r="GSB3" s="62"/>
      <c r="GSC3" s="62"/>
      <c r="GSD3" s="62"/>
      <c r="GSE3" s="62"/>
      <c r="GSF3" s="62"/>
      <c r="GSG3" s="62"/>
      <c r="GSH3" s="62"/>
      <c r="GSI3" s="62"/>
      <c r="GSJ3" s="62"/>
      <c r="GSK3" s="62"/>
      <c r="GSL3" s="62"/>
      <c r="GSM3" s="62"/>
      <c r="GSN3" s="62"/>
      <c r="GSO3" s="62"/>
      <c r="GSP3" s="62"/>
      <c r="GSQ3" s="62"/>
      <c r="GSR3" s="62"/>
      <c r="GSS3" s="62"/>
      <c r="GST3" s="62"/>
      <c r="GSU3" s="62"/>
      <c r="GSV3" s="62"/>
      <c r="GSW3" s="62"/>
      <c r="GSX3" s="62"/>
      <c r="GSY3" s="62"/>
      <c r="GSZ3" s="62"/>
      <c r="GTA3" s="62"/>
      <c r="GTB3" s="62"/>
      <c r="GTC3" s="62"/>
      <c r="GTD3" s="62"/>
      <c r="GTE3" s="62"/>
      <c r="GTF3" s="62"/>
      <c r="GTG3" s="62"/>
      <c r="GTH3" s="62"/>
      <c r="GTI3" s="62"/>
      <c r="GTJ3" s="62"/>
      <c r="GTK3" s="62"/>
      <c r="GTL3" s="62"/>
      <c r="GTM3" s="62"/>
      <c r="GTN3" s="62"/>
      <c r="GTO3" s="62"/>
      <c r="GTP3" s="62"/>
      <c r="GTQ3" s="62"/>
      <c r="GTR3" s="62"/>
      <c r="GTS3" s="62"/>
      <c r="GTT3" s="62"/>
      <c r="GTU3" s="62"/>
      <c r="GTV3" s="62"/>
      <c r="GTW3" s="62"/>
      <c r="GTX3" s="62"/>
      <c r="GTY3" s="62"/>
      <c r="GTZ3" s="62"/>
      <c r="GUA3" s="62"/>
      <c r="GUB3" s="62"/>
      <c r="GUC3" s="62"/>
      <c r="GUD3" s="62"/>
      <c r="GUE3" s="62"/>
      <c r="GUF3" s="62"/>
      <c r="GUG3" s="62"/>
      <c r="GUH3" s="62"/>
      <c r="GUI3" s="62"/>
      <c r="GUJ3" s="62"/>
      <c r="GUK3" s="62"/>
      <c r="GUL3" s="62"/>
      <c r="GUM3" s="62"/>
      <c r="GUN3" s="62"/>
      <c r="GUO3" s="62"/>
      <c r="GUP3" s="62"/>
      <c r="GUQ3" s="62"/>
      <c r="GUR3" s="62"/>
      <c r="GUS3" s="62"/>
      <c r="GUT3" s="62"/>
      <c r="GUU3" s="62"/>
      <c r="GUV3" s="62"/>
      <c r="GUW3" s="62"/>
      <c r="GUX3" s="62"/>
      <c r="GUY3" s="62"/>
      <c r="GUZ3" s="62"/>
      <c r="GVA3" s="62"/>
      <c r="GVB3" s="62"/>
      <c r="GVC3" s="62"/>
      <c r="GVD3" s="62"/>
      <c r="GVE3" s="62"/>
      <c r="GVF3" s="62"/>
      <c r="GVG3" s="62"/>
      <c r="GVH3" s="62"/>
      <c r="GVI3" s="62"/>
      <c r="GVJ3" s="62"/>
      <c r="GVK3" s="62"/>
      <c r="GVL3" s="62"/>
      <c r="GVM3" s="62"/>
      <c r="GVN3" s="62"/>
      <c r="GVO3" s="62"/>
      <c r="GVP3" s="62"/>
      <c r="GVQ3" s="62"/>
      <c r="GVR3" s="62"/>
      <c r="GVS3" s="62"/>
      <c r="GVT3" s="62"/>
      <c r="GVU3" s="62"/>
      <c r="GVV3" s="62"/>
      <c r="GVW3" s="62"/>
      <c r="GVX3" s="62"/>
      <c r="GVY3" s="62"/>
      <c r="GVZ3" s="62"/>
      <c r="GWA3" s="62"/>
      <c r="GWB3" s="62"/>
      <c r="GWC3" s="62"/>
      <c r="GWD3" s="62"/>
      <c r="GWE3" s="62"/>
      <c r="GWF3" s="62"/>
      <c r="GWG3" s="62"/>
      <c r="GWH3" s="62"/>
      <c r="GWI3" s="62"/>
      <c r="GWJ3" s="62"/>
      <c r="GWK3" s="62"/>
      <c r="GWL3" s="62"/>
      <c r="GWM3" s="62"/>
      <c r="GWN3" s="62"/>
      <c r="GWO3" s="62"/>
      <c r="GWP3" s="62"/>
      <c r="GWQ3" s="62"/>
      <c r="GWR3" s="62"/>
      <c r="GWS3" s="62"/>
      <c r="GWT3" s="62"/>
      <c r="GWU3" s="62"/>
      <c r="GWV3" s="62"/>
      <c r="GWW3" s="62"/>
      <c r="GWX3" s="62"/>
      <c r="GWY3" s="62"/>
      <c r="GWZ3" s="62"/>
      <c r="GXA3" s="62"/>
      <c r="GXB3" s="62"/>
      <c r="GXC3" s="62"/>
      <c r="GXD3" s="62"/>
      <c r="GXE3" s="62"/>
      <c r="GXF3" s="62"/>
      <c r="GXG3" s="62"/>
      <c r="GXH3" s="62"/>
      <c r="GXI3" s="62"/>
      <c r="GXJ3" s="62"/>
      <c r="GXK3" s="62"/>
      <c r="GXL3" s="62"/>
      <c r="GXM3" s="62"/>
      <c r="GXN3" s="62"/>
      <c r="GXO3" s="62"/>
      <c r="GXP3" s="62"/>
      <c r="GXQ3" s="62"/>
      <c r="GXR3" s="62"/>
      <c r="GXS3" s="62"/>
      <c r="GXT3" s="62"/>
      <c r="GXU3" s="62"/>
      <c r="GXV3" s="62"/>
      <c r="GXW3" s="62"/>
      <c r="GXX3" s="62"/>
      <c r="GXY3" s="62"/>
      <c r="GXZ3" s="62"/>
      <c r="GYA3" s="62"/>
      <c r="GYB3" s="62"/>
      <c r="GYC3" s="62"/>
      <c r="GYD3" s="62"/>
      <c r="GYE3" s="62"/>
      <c r="GYF3" s="62"/>
      <c r="GYG3" s="62"/>
      <c r="GYH3" s="62"/>
      <c r="GYI3" s="62"/>
      <c r="GYJ3" s="62"/>
      <c r="GYK3" s="62"/>
      <c r="GYL3" s="62"/>
      <c r="GYM3" s="62"/>
      <c r="GYN3" s="62"/>
      <c r="GYO3" s="62"/>
      <c r="GYP3" s="62"/>
      <c r="GYQ3" s="62"/>
      <c r="GYR3" s="62"/>
      <c r="GYS3" s="62"/>
      <c r="GYT3" s="62"/>
      <c r="GYU3" s="62"/>
      <c r="GYV3" s="62"/>
      <c r="GYW3" s="62"/>
      <c r="GYX3" s="62"/>
      <c r="GYY3" s="62"/>
      <c r="GYZ3" s="62"/>
      <c r="GZA3" s="62"/>
      <c r="GZB3" s="62"/>
      <c r="GZC3" s="62"/>
      <c r="GZD3" s="62"/>
      <c r="GZE3" s="62"/>
      <c r="GZF3" s="62"/>
      <c r="GZG3" s="62"/>
      <c r="GZH3" s="62"/>
      <c r="GZI3" s="62"/>
      <c r="GZJ3" s="62"/>
      <c r="GZK3" s="62"/>
      <c r="GZL3" s="62"/>
      <c r="GZM3" s="62"/>
      <c r="GZN3" s="62"/>
      <c r="GZO3" s="62"/>
      <c r="GZP3" s="62"/>
      <c r="GZQ3" s="62"/>
      <c r="GZR3" s="62"/>
      <c r="GZS3" s="62"/>
      <c r="GZT3" s="62"/>
      <c r="GZU3" s="62"/>
      <c r="GZV3" s="62"/>
      <c r="GZW3" s="62"/>
      <c r="GZX3" s="62"/>
      <c r="GZY3" s="62"/>
      <c r="GZZ3" s="62"/>
      <c r="HAA3" s="62"/>
      <c r="HAB3" s="62"/>
      <c r="HAC3" s="62"/>
      <c r="HAD3" s="62"/>
      <c r="HAE3" s="62"/>
      <c r="HAF3" s="62"/>
      <c r="HAG3" s="62"/>
      <c r="HAH3" s="62"/>
      <c r="HAI3" s="62"/>
      <c r="HAJ3" s="62"/>
      <c r="HAK3" s="62"/>
      <c r="HAL3" s="62"/>
      <c r="HAM3" s="62"/>
      <c r="HAN3" s="62"/>
      <c r="HAO3" s="62"/>
      <c r="HAP3" s="62"/>
      <c r="HAQ3" s="62"/>
      <c r="HAR3" s="62"/>
      <c r="HAS3" s="62"/>
      <c r="HAT3" s="62"/>
      <c r="HAU3" s="62"/>
      <c r="HAV3" s="62"/>
      <c r="HAW3" s="62"/>
      <c r="HAX3" s="62"/>
      <c r="HAY3" s="62"/>
      <c r="HAZ3" s="62"/>
      <c r="HBA3" s="62"/>
      <c r="HBB3" s="62"/>
      <c r="HBC3" s="62"/>
      <c r="HBD3" s="62"/>
      <c r="HBE3" s="62"/>
      <c r="HBF3" s="62"/>
      <c r="HBG3" s="62"/>
      <c r="HBH3" s="62"/>
      <c r="HBI3" s="62"/>
      <c r="HBJ3" s="62"/>
      <c r="HBK3" s="62"/>
      <c r="HBL3" s="62"/>
      <c r="HBM3" s="62"/>
      <c r="HBN3" s="62"/>
      <c r="HBO3" s="62"/>
      <c r="HBP3" s="62"/>
      <c r="HBQ3" s="62"/>
      <c r="HBR3" s="62"/>
      <c r="HBS3" s="62"/>
      <c r="HBT3" s="62"/>
      <c r="HBU3" s="62"/>
      <c r="HBV3" s="62"/>
      <c r="HBW3" s="62"/>
      <c r="HBX3" s="62"/>
      <c r="HBY3" s="62"/>
      <c r="HBZ3" s="62"/>
      <c r="HCA3" s="62"/>
      <c r="HCB3" s="62"/>
      <c r="HCC3" s="62"/>
      <c r="HCD3" s="62"/>
      <c r="HCE3" s="62"/>
      <c r="HCF3" s="62"/>
      <c r="HCG3" s="62"/>
      <c r="HCH3" s="62"/>
      <c r="HCI3" s="62"/>
      <c r="HCJ3" s="62"/>
      <c r="HCK3" s="62"/>
      <c r="HCL3" s="62"/>
      <c r="HCM3" s="62"/>
      <c r="HCN3" s="62"/>
      <c r="HCO3" s="62"/>
      <c r="HCP3" s="62"/>
      <c r="HCQ3" s="62"/>
      <c r="HCR3" s="62"/>
      <c r="HCS3" s="62"/>
      <c r="HCT3" s="62"/>
      <c r="HCU3" s="62"/>
      <c r="HCV3" s="62"/>
      <c r="HCW3" s="62"/>
      <c r="HCX3" s="62"/>
      <c r="HCY3" s="62"/>
      <c r="HCZ3" s="62"/>
      <c r="HDA3" s="62"/>
      <c r="HDB3" s="62"/>
      <c r="HDC3" s="62"/>
      <c r="HDD3" s="62"/>
      <c r="HDE3" s="62"/>
      <c r="HDF3" s="62"/>
      <c r="HDG3" s="62"/>
      <c r="HDH3" s="62"/>
      <c r="HDI3" s="62"/>
      <c r="HDJ3" s="62"/>
      <c r="HDK3" s="62"/>
      <c r="HDL3" s="62"/>
      <c r="HDM3" s="62"/>
      <c r="HDN3" s="62"/>
      <c r="HDO3" s="62"/>
      <c r="HDP3" s="62"/>
      <c r="HDQ3" s="62"/>
      <c r="HDR3" s="62"/>
      <c r="HDS3" s="62"/>
      <c r="HDT3" s="62"/>
      <c r="HDU3" s="62"/>
      <c r="HDV3" s="62"/>
      <c r="HDW3" s="62"/>
      <c r="HDX3" s="62"/>
      <c r="HDY3" s="62"/>
      <c r="HDZ3" s="62"/>
      <c r="HEA3" s="62"/>
      <c r="HEB3" s="62"/>
      <c r="HEC3" s="62"/>
      <c r="HED3" s="62"/>
      <c r="HEE3" s="62"/>
      <c r="HEF3" s="62"/>
      <c r="HEG3" s="62"/>
      <c r="HEH3" s="62"/>
      <c r="HEI3" s="62"/>
      <c r="HEJ3" s="62"/>
      <c r="HEK3" s="62"/>
      <c r="HEL3" s="62"/>
      <c r="HEM3" s="62"/>
      <c r="HEN3" s="62"/>
      <c r="HEO3" s="62"/>
      <c r="HEP3" s="62"/>
      <c r="HEQ3" s="62"/>
      <c r="HER3" s="62"/>
      <c r="HES3" s="62"/>
      <c r="HET3" s="62"/>
      <c r="HEU3" s="62"/>
      <c r="HEV3" s="62"/>
      <c r="HEW3" s="62"/>
      <c r="HEX3" s="62"/>
      <c r="HEY3" s="62"/>
      <c r="HEZ3" s="62"/>
      <c r="HFA3" s="62"/>
      <c r="HFB3" s="62"/>
      <c r="HFC3" s="62"/>
      <c r="HFD3" s="62"/>
      <c r="HFE3" s="62"/>
      <c r="HFF3" s="62"/>
      <c r="HFG3" s="62"/>
      <c r="HFH3" s="62"/>
      <c r="HFI3" s="62"/>
      <c r="HFJ3" s="62"/>
      <c r="HFK3" s="62"/>
      <c r="HFL3" s="62"/>
      <c r="HFM3" s="62"/>
      <c r="HFN3" s="62"/>
      <c r="HFO3" s="62"/>
      <c r="HFP3" s="62"/>
      <c r="HFQ3" s="62"/>
      <c r="HFR3" s="62"/>
      <c r="HFS3" s="62"/>
      <c r="HFT3" s="62"/>
      <c r="HFU3" s="62"/>
      <c r="HFV3" s="62"/>
      <c r="HFW3" s="62"/>
      <c r="HFX3" s="62"/>
      <c r="HFY3" s="62"/>
      <c r="HFZ3" s="62"/>
      <c r="HGA3" s="62"/>
      <c r="HGB3" s="62"/>
      <c r="HGC3" s="62"/>
      <c r="HGD3" s="62"/>
      <c r="HGE3" s="62"/>
      <c r="HGF3" s="62"/>
      <c r="HGG3" s="62"/>
      <c r="HGH3" s="62"/>
      <c r="HGI3" s="62"/>
      <c r="HGJ3" s="62"/>
      <c r="HGK3" s="62"/>
      <c r="HGL3" s="62"/>
      <c r="HGM3" s="62"/>
      <c r="HGN3" s="62"/>
      <c r="HGO3" s="62"/>
      <c r="HGP3" s="62"/>
      <c r="HGQ3" s="62"/>
      <c r="HGR3" s="62"/>
      <c r="HGS3" s="62"/>
      <c r="HGT3" s="62"/>
      <c r="HGU3" s="62"/>
      <c r="HGV3" s="62"/>
      <c r="HGW3" s="62"/>
      <c r="HGX3" s="62"/>
      <c r="HGY3" s="62"/>
      <c r="HGZ3" s="62"/>
      <c r="HHA3" s="62"/>
      <c r="HHB3" s="62"/>
      <c r="HHC3" s="62"/>
      <c r="HHD3" s="62"/>
      <c r="HHE3" s="62"/>
      <c r="HHF3" s="62"/>
      <c r="HHG3" s="62"/>
      <c r="HHH3" s="62"/>
      <c r="HHI3" s="62"/>
      <c r="HHJ3" s="62"/>
      <c r="HHK3" s="62"/>
      <c r="HHL3" s="62"/>
      <c r="HHM3" s="62"/>
      <c r="HHN3" s="62"/>
      <c r="HHO3" s="62"/>
      <c r="HHP3" s="62"/>
      <c r="HHQ3" s="62"/>
      <c r="HHR3" s="62"/>
      <c r="HHS3" s="62"/>
      <c r="HHT3" s="62"/>
      <c r="HHU3" s="62"/>
      <c r="HHV3" s="62"/>
      <c r="HHW3" s="62"/>
      <c r="HHX3" s="62"/>
      <c r="HHY3" s="62"/>
      <c r="HHZ3" s="62"/>
      <c r="HIA3" s="62"/>
      <c r="HIB3" s="62"/>
      <c r="HIC3" s="62"/>
      <c r="HID3" s="62"/>
      <c r="HIE3" s="62"/>
      <c r="HIF3" s="62"/>
      <c r="HIG3" s="62"/>
      <c r="HIH3" s="62"/>
      <c r="HII3" s="62"/>
      <c r="HIJ3" s="62"/>
      <c r="HIK3" s="62"/>
      <c r="HIL3" s="62"/>
      <c r="HIM3" s="62"/>
      <c r="HIN3" s="62"/>
      <c r="HIO3" s="62"/>
      <c r="HIP3" s="62"/>
      <c r="HIQ3" s="62"/>
      <c r="HIR3" s="62"/>
      <c r="HIS3" s="62"/>
      <c r="HIT3" s="62"/>
      <c r="HIU3" s="62"/>
      <c r="HIV3" s="62"/>
      <c r="HIW3" s="62"/>
      <c r="HIX3" s="62"/>
      <c r="HIY3" s="62"/>
      <c r="HIZ3" s="62"/>
      <c r="HJA3" s="62"/>
      <c r="HJB3" s="62"/>
      <c r="HJC3" s="62"/>
      <c r="HJD3" s="62"/>
      <c r="HJE3" s="62"/>
      <c r="HJF3" s="62"/>
      <c r="HJG3" s="62"/>
      <c r="HJH3" s="62"/>
      <c r="HJI3" s="62"/>
      <c r="HJJ3" s="62"/>
      <c r="HJK3" s="62"/>
      <c r="HJL3" s="62"/>
      <c r="HJM3" s="62"/>
      <c r="HJN3" s="62"/>
      <c r="HJO3" s="62"/>
      <c r="HJP3" s="62"/>
      <c r="HJQ3" s="62"/>
      <c r="HJR3" s="62"/>
      <c r="HJS3" s="62"/>
      <c r="HJT3" s="62"/>
      <c r="HJU3" s="62"/>
      <c r="HJV3" s="62"/>
      <c r="HJW3" s="62"/>
      <c r="HJX3" s="62"/>
      <c r="HJY3" s="62"/>
      <c r="HJZ3" s="62"/>
      <c r="HKA3" s="62"/>
      <c r="HKB3" s="62"/>
      <c r="HKC3" s="62"/>
      <c r="HKD3" s="62"/>
      <c r="HKE3" s="62"/>
      <c r="HKF3" s="62"/>
      <c r="HKG3" s="62"/>
      <c r="HKH3" s="62"/>
      <c r="HKI3" s="62"/>
      <c r="HKJ3" s="62"/>
      <c r="HKK3" s="62"/>
      <c r="HKL3" s="62"/>
      <c r="HKM3" s="62"/>
      <c r="HKN3" s="62"/>
      <c r="HKO3" s="62"/>
      <c r="HKP3" s="62"/>
      <c r="HKQ3" s="62"/>
      <c r="HKR3" s="62"/>
      <c r="HKS3" s="62"/>
      <c r="HKT3" s="62"/>
      <c r="HKU3" s="62"/>
      <c r="HKV3" s="62"/>
      <c r="HKW3" s="62"/>
      <c r="HKX3" s="62"/>
      <c r="HKY3" s="62"/>
      <c r="HKZ3" s="62"/>
      <c r="HLA3" s="62"/>
      <c r="HLB3" s="62"/>
      <c r="HLC3" s="62"/>
      <c r="HLD3" s="62"/>
      <c r="HLE3" s="62"/>
      <c r="HLF3" s="62"/>
      <c r="HLG3" s="62"/>
      <c r="HLH3" s="62"/>
      <c r="HLI3" s="62"/>
      <c r="HLJ3" s="62"/>
      <c r="HLK3" s="62"/>
      <c r="HLL3" s="62"/>
      <c r="HLM3" s="62"/>
      <c r="HLN3" s="62"/>
      <c r="HLO3" s="62"/>
      <c r="HLP3" s="62"/>
      <c r="HLQ3" s="62"/>
      <c r="HLR3" s="62"/>
      <c r="HLS3" s="62"/>
      <c r="HLT3" s="62"/>
      <c r="HLU3" s="62"/>
      <c r="HLV3" s="62"/>
      <c r="HLW3" s="62"/>
      <c r="HLX3" s="62"/>
      <c r="HLY3" s="62"/>
      <c r="HLZ3" s="62"/>
      <c r="HMA3" s="62"/>
      <c r="HMB3" s="62"/>
      <c r="HMC3" s="62"/>
      <c r="HMD3" s="62"/>
      <c r="HME3" s="62"/>
      <c r="HMF3" s="62"/>
      <c r="HMG3" s="62"/>
      <c r="HMH3" s="62"/>
      <c r="HMI3" s="62"/>
      <c r="HMJ3" s="62"/>
      <c r="HMK3" s="62"/>
      <c r="HML3" s="62"/>
      <c r="HMM3" s="62"/>
      <c r="HMN3" s="62"/>
      <c r="HMO3" s="62"/>
      <c r="HMP3" s="62"/>
      <c r="HMQ3" s="62"/>
      <c r="HMR3" s="62"/>
      <c r="HMS3" s="62"/>
      <c r="HMT3" s="62"/>
      <c r="HMU3" s="62"/>
      <c r="HMV3" s="62"/>
      <c r="HMW3" s="62"/>
      <c r="HMX3" s="62"/>
      <c r="HMY3" s="62"/>
      <c r="HMZ3" s="62"/>
      <c r="HNA3" s="62"/>
      <c r="HNB3" s="62"/>
      <c r="HNC3" s="62"/>
      <c r="HND3" s="62"/>
      <c r="HNE3" s="62"/>
      <c r="HNF3" s="62"/>
      <c r="HNG3" s="62"/>
      <c r="HNH3" s="62"/>
      <c r="HNI3" s="62"/>
      <c r="HNJ3" s="62"/>
      <c r="HNK3" s="62"/>
      <c r="HNL3" s="62"/>
      <c r="HNM3" s="62"/>
      <c r="HNN3" s="62"/>
      <c r="HNO3" s="62"/>
      <c r="HNP3" s="62"/>
      <c r="HNQ3" s="62"/>
      <c r="HNR3" s="62"/>
      <c r="HNS3" s="62"/>
      <c r="HNT3" s="62"/>
      <c r="HNU3" s="62"/>
      <c r="HNV3" s="62"/>
      <c r="HNW3" s="62"/>
      <c r="HNX3" s="62"/>
      <c r="HNY3" s="62"/>
      <c r="HNZ3" s="62"/>
      <c r="HOA3" s="62"/>
      <c r="HOB3" s="62"/>
      <c r="HOC3" s="62"/>
      <c r="HOD3" s="62"/>
      <c r="HOE3" s="62"/>
      <c r="HOF3" s="62"/>
      <c r="HOG3" s="62"/>
      <c r="HOH3" s="62"/>
      <c r="HOI3" s="62"/>
      <c r="HOJ3" s="62"/>
      <c r="HOK3" s="62"/>
      <c r="HOL3" s="62"/>
      <c r="HOM3" s="62"/>
      <c r="HON3" s="62"/>
      <c r="HOO3" s="62"/>
      <c r="HOP3" s="62"/>
      <c r="HOQ3" s="62"/>
      <c r="HOR3" s="62"/>
      <c r="HOS3" s="62"/>
      <c r="HOT3" s="62"/>
      <c r="HOU3" s="62"/>
      <c r="HOV3" s="62"/>
      <c r="HOW3" s="62"/>
      <c r="HOX3" s="62"/>
      <c r="HOY3" s="62"/>
      <c r="HOZ3" s="62"/>
      <c r="HPA3" s="62"/>
      <c r="HPB3" s="62"/>
      <c r="HPC3" s="62"/>
      <c r="HPD3" s="62"/>
      <c r="HPE3" s="62"/>
      <c r="HPF3" s="62"/>
      <c r="HPG3" s="62"/>
      <c r="HPH3" s="62"/>
      <c r="HPI3" s="62"/>
      <c r="HPJ3" s="62"/>
      <c r="HPK3" s="62"/>
      <c r="HPL3" s="62"/>
      <c r="HPM3" s="62"/>
      <c r="HPN3" s="62"/>
      <c r="HPO3" s="62"/>
      <c r="HPP3" s="62"/>
      <c r="HPQ3" s="62"/>
      <c r="HPR3" s="62"/>
      <c r="HPS3" s="62"/>
      <c r="HPT3" s="62"/>
      <c r="HPU3" s="62"/>
      <c r="HPV3" s="62"/>
      <c r="HPW3" s="62"/>
      <c r="HPX3" s="62"/>
      <c r="HPY3" s="62"/>
      <c r="HPZ3" s="62"/>
      <c r="HQA3" s="62"/>
      <c r="HQB3" s="62"/>
      <c r="HQC3" s="62"/>
      <c r="HQD3" s="62"/>
      <c r="HQE3" s="62"/>
      <c r="HQF3" s="62"/>
      <c r="HQG3" s="62"/>
      <c r="HQH3" s="62"/>
      <c r="HQI3" s="62"/>
      <c r="HQJ3" s="62"/>
      <c r="HQK3" s="62"/>
      <c r="HQL3" s="62"/>
      <c r="HQM3" s="62"/>
      <c r="HQN3" s="62"/>
      <c r="HQO3" s="62"/>
      <c r="HQP3" s="62"/>
      <c r="HQQ3" s="62"/>
      <c r="HQR3" s="62"/>
      <c r="HQS3" s="62"/>
      <c r="HQT3" s="62"/>
      <c r="HQU3" s="62"/>
      <c r="HQV3" s="62"/>
      <c r="HQW3" s="62"/>
      <c r="HQX3" s="62"/>
      <c r="HQY3" s="62"/>
      <c r="HQZ3" s="62"/>
      <c r="HRA3" s="62"/>
      <c r="HRB3" s="62"/>
      <c r="HRC3" s="62"/>
      <c r="HRD3" s="62"/>
      <c r="HRE3" s="62"/>
      <c r="HRF3" s="62"/>
      <c r="HRG3" s="62"/>
      <c r="HRH3" s="62"/>
      <c r="HRI3" s="62"/>
      <c r="HRJ3" s="62"/>
      <c r="HRK3" s="62"/>
      <c r="HRL3" s="62"/>
      <c r="HRM3" s="62"/>
      <c r="HRN3" s="62"/>
      <c r="HRO3" s="62"/>
      <c r="HRP3" s="62"/>
      <c r="HRQ3" s="62"/>
      <c r="HRR3" s="62"/>
      <c r="HRS3" s="62"/>
      <c r="HRT3" s="62"/>
      <c r="HRU3" s="62"/>
      <c r="HRV3" s="62"/>
      <c r="HRW3" s="62"/>
      <c r="HRX3" s="62"/>
      <c r="HRY3" s="62"/>
      <c r="HRZ3" s="62"/>
      <c r="HSA3" s="62"/>
      <c r="HSB3" s="62"/>
      <c r="HSC3" s="62"/>
      <c r="HSD3" s="62"/>
      <c r="HSE3" s="62"/>
      <c r="HSF3" s="62"/>
      <c r="HSG3" s="62"/>
      <c r="HSH3" s="62"/>
      <c r="HSI3" s="62"/>
      <c r="HSJ3" s="62"/>
      <c r="HSK3" s="62"/>
      <c r="HSL3" s="62"/>
      <c r="HSM3" s="62"/>
      <c r="HSN3" s="62"/>
      <c r="HSO3" s="62"/>
      <c r="HSP3" s="62"/>
      <c r="HSQ3" s="62"/>
      <c r="HSR3" s="62"/>
      <c r="HSS3" s="62"/>
      <c r="HST3" s="62"/>
      <c r="HSU3" s="62"/>
      <c r="HSV3" s="62"/>
      <c r="HSW3" s="62"/>
      <c r="HSX3" s="62"/>
      <c r="HSY3" s="62"/>
      <c r="HSZ3" s="62"/>
      <c r="HTA3" s="62"/>
      <c r="HTB3" s="62"/>
      <c r="HTC3" s="62"/>
      <c r="HTD3" s="62"/>
      <c r="HTE3" s="62"/>
      <c r="HTF3" s="62"/>
      <c r="HTG3" s="62"/>
      <c r="HTH3" s="62"/>
      <c r="HTI3" s="62"/>
      <c r="HTJ3" s="62"/>
      <c r="HTK3" s="62"/>
      <c r="HTL3" s="62"/>
      <c r="HTM3" s="62"/>
      <c r="HTN3" s="62"/>
      <c r="HTO3" s="62"/>
      <c r="HTP3" s="62"/>
      <c r="HTQ3" s="62"/>
      <c r="HTR3" s="62"/>
      <c r="HTS3" s="62"/>
      <c r="HTT3" s="62"/>
      <c r="HTU3" s="62"/>
      <c r="HTV3" s="62"/>
      <c r="HTW3" s="62"/>
      <c r="HTX3" s="62"/>
      <c r="HTY3" s="62"/>
      <c r="HTZ3" s="62"/>
      <c r="HUA3" s="62"/>
      <c r="HUB3" s="62"/>
      <c r="HUC3" s="62"/>
      <c r="HUD3" s="62"/>
      <c r="HUE3" s="62"/>
      <c r="HUF3" s="62"/>
      <c r="HUG3" s="62"/>
      <c r="HUH3" s="62"/>
      <c r="HUI3" s="62"/>
      <c r="HUJ3" s="62"/>
      <c r="HUK3" s="62"/>
      <c r="HUL3" s="62"/>
      <c r="HUM3" s="62"/>
      <c r="HUN3" s="62"/>
      <c r="HUO3" s="62"/>
      <c r="HUP3" s="62"/>
      <c r="HUQ3" s="62"/>
      <c r="HUR3" s="62"/>
      <c r="HUS3" s="62"/>
      <c r="HUT3" s="62"/>
      <c r="HUU3" s="62"/>
      <c r="HUV3" s="62"/>
      <c r="HUW3" s="62"/>
      <c r="HUX3" s="62"/>
      <c r="HUY3" s="62"/>
      <c r="HUZ3" s="62"/>
      <c r="HVA3" s="62"/>
      <c r="HVB3" s="62"/>
      <c r="HVC3" s="62"/>
      <c r="HVD3" s="62"/>
      <c r="HVE3" s="62"/>
      <c r="HVF3" s="62"/>
      <c r="HVG3" s="62"/>
      <c r="HVH3" s="62"/>
      <c r="HVI3" s="62"/>
      <c r="HVJ3" s="62"/>
      <c r="HVK3" s="62"/>
      <c r="HVL3" s="62"/>
      <c r="HVM3" s="62"/>
      <c r="HVN3" s="62"/>
      <c r="HVO3" s="62"/>
      <c r="HVP3" s="62"/>
      <c r="HVQ3" s="62"/>
      <c r="HVR3" s="62"/>
      <c r="HVS3" s="62"/>
      <c r="HVT3" s="62"/>
      <c r="HVU3" s="62"/>
      <c r="HVV3" s="62"/>
      <c r="HVW3" s="62"/>
      <c r="HVX3" s="62"/>
      <c r="HVY3" s="62"/>
      <c r="HVZ3" s="62"/>
      <c r="HWA3" s="62"/>
      <c r="HWB3" s="62"/>
      <c r="HWC3" s="62"/>
      <c r="HWD3" s="62"/>
      <c r="HWE3" s="62"/>
      <c r="HWF3" s="62"/>
      <c r="HWG3" s="62"/>
      <c r="HWH3" s="62"/>
      <c r="HWI3" s="62"/>
      <c r="HWJ3" s="62"/>
      <c r="HWK3" s="62"/>
      <c r="HWL3" s="62"/>
      <c r="HWM3" s="62"/>
      <c r="HWN3" s="62"/>
      <c r="HWO3" s="62"/>
      <c r="HWP3" s="62"/>
      <c r="HWQ3" s="62"/>
      <c r="HWR3" s="62"/>
      <c r="HWS3" s="62"/>
      <c r="HWT3" s="62"/>
      <c r="HWU3" s="62"/>
      <c r="HWV3" s="62"/>
      <c r="HWW3" s="62"/>
      <c r="HWX3" s="62"/>
      <c r="HWY3" s="62"/>
      <c r="HWZ3" s="62"/>
      <c r="HXA3" s="62"/>
      <c r="HXB3" s="62"/>
      <c r="HXC3" s="62"/>
      <c r="HXD3" s="62"/>
      <c r="HXE3" s="62"/>
      <c r="HXF3" s="62"/>
      <c r="HXG3" s="62"/>
      <c r="HXH3" s="62"/>
      <c r="HXI3" s="62"/>
      <c r="HXJ3" s="62"/>
      <c r="HXK3" s="62"/>
      <c r="HXL3" s="62"/>
      <c r="HXM3" s="62"/>
      <c r="HXN3" s="62"/>
      <c r="HXO3" s="62"/>
      <c r="HXP3" s="62"/>
      <c r="HXQ3" s="62"/>
      <c r="HXR3" s="62"/>
      <c r="HXS3" s="62"/>
      <c r="HXT3" s="62"/>
      <c r="HXU3" s="62"/>
      <c r="HXV3" s="62"/>
      <c r="HXW3" s="62"/>
      <c r="HXX3" s="62"/>
      <c r="HXY3" s="62"/>
      <c r="HXZ3" s="62"/>
      <c r="HYA3" s="62"/>
      <c r="HYB3" s="62"/>
      <c r="HYC3" s="62"/>
      <c r="HYD3" s="62"/>
      <c r="HYE3" s="62"/>
      <c r="HYF3" s="62"/>
      <c r="HYG3" s="62"/>
      <c r="HYH3" s="62"/>
      <c r="HYI3" s="62"/>
      <c r="HYJ3" s="62"/>
      <c r="HYK3" s="62"/>
      <c r="HYL3" s="62"/>
      <c r="HYM3" s="62"/>
      <c r="HYN3" s="62"/>
      <c r="HYO3" s="62"/>
      <c r="HYP3" s="62"/>
      <c r="HYQ3" s="62"/>
      <c r="HYR3" s="62"/>
      <c r="HYS3" s="62"/>
      <c r="HYT3" s="62"/>
      <c r="HYU3" s="62"/>
      <c r="HYV3" s="62"/>
      <c r="HYW3" s="62"/>
      <c r="HYX3" s="62"/>
      <c r="HYY3" s="62"/>
      <c r="HYZ3" s="62"/>
      <c r="HZA3" s="62"/>
      <c r="HZB3" s="62"/>
      <c r="HZC3" s="62"/>
      <c r="HZD3" s="62"/>
      <c r="HZE3" s="62"/>
      <c r="HZF3" s="62"/>
      <c r="HZG3" s="62"/>
      <c r="HZH3" s="62"/>
      <c r="HZI3" s="62"/>
      <c r="HZJ3" s="62"/>
      <c r="HZK3" s="62"/>
      <c r="HZL3" s="62"/>
      <c r="HZM3" s="62"/>
      <c r="HZN3" s="62"/>
      <c r="HZO3" s="62"/>
      <c r="HZP3" s="62"/>
      <c r="HZQ3" s="62"/>
      <c r="HZR3" s="62"/>
      <c r="HZS3" s="62"/>
      <c r="HZT3" s="62"/>
      <c r="HZU3" s="62"/>
      <c r="HZV3" s="62"/>
      <c r="HZW3" s="62"/>
      <c r="HZX3" s="62"/>
      <c r="HZY3" s="62"/>
      <c r="HZZ3" s="62"/>
      <c r="IAA3" s="62"/>
      <c r="IAB3" s="62"/>
      <c r="IAC3" s="62"/>
      <c r="IAD3" s="62"/>
      <c r="IAE3" s="62"/>
      <c r="IAF3" s="62"/>
      <c r="IAG3" s="62"/>
      <c r="IAH3" s="62"/>
      <c r="IAI3" s="62"/>
      <c r="IAJ3" s="62"/>
      <c r="IAK3" s="62"/>
      <c r="IAL3" s="62"/>
      <c r="IAM3" s="62"/>
      <c r="IAN3" s="62"/>
      <c r="IAO3" s="62"/>
      <c r="IAP3" s="62"/>
      <c r="IAQ3" s="62"/>
      <c r="IAR3" s="62"/>
      <c r="IAS3" s="62"/>
      <c r="IAT3" s="62"/>
      <c r="IAU3" s="62"/>
      <c r="IAV3" s="62"/>
      <c r="IAW3" s="62"/>
      <c r="IAX3" s="62"/>
      <c r="IAY3" s="62"/>
      <c r="IAZ3" s="62"/>
      <c r="IBA3" s="62"/>
      <c r="IBB3" s="62"/>
      <c r="IBC3" s="62"/>
      <c r="IBD3" s="62"/>
      <c r="IBE3" s="62"/>
      <c r="IBF3" s="62"/>
      <c r="IBG3" s="62"/>
      <c r="IBH3" s="62"/>
      <c r="IBI3" s="62"/>
      <c r="IBJ3" s="62"/>
      <c r="IBK3" s="62"/>
      <c r="IBL3" s="62"/>
      <c r="IBM3" s="62"/>
      <c r="IBN3" s="62"/>
      <c r="IBO3" s="62"/>
      <c r="IBP3" s="62"/>
      <c r="IBQ3" s="62"/>
      <c r="IBR3" s="62"/>
      <c r="IBS3" s="62"/>
      <c r="IBT3" s="62"/>
      <c r="IBU3" s="62"/>
      <c r="IBV3" s="62"/>
      <c r="IBW3" s="62"/>
      <c r="IBX3" s="62"/>
      <c r="IBY3" s="62"/>
      <c r="IBZ3" s="62"/>
      <c r="ICA3" s="62"/>
      <c r="ICB3" s="62"/>
      <c r="ICC3" s="62"/>
      <c r="ICD3" s="62"/>
      <c r="ICE3" s="62"/>
      <c r="ICF3" s="62"/>
      <c r="ICG3" s="62"/>
      <c r="ICH3" s="62"/>
      <c r="ICI3" s="62"/>
      <c r="ICJ3" s="62"/>
      <c r="ICK3" s="62"/>
      <c r="ICL3" s="62"/>
      <c r="ICM3" s="62"/>
      <c r="ICN3" s="62"/>
      <c r="ICO3" s="62"/>
      <c r="ICP3" s="62"/>
      <c r="ICQ3" s="62"/>
      <c r="ICR3" s="62"/>
      <c r="ICS3" s="62"/>
      <c r="ICT3" s="62"/>
      <c r="ICU3" s="62"/>
      <c r="ICV3" s="62"/>
      <c r="ICW3" s="62"/>
      <c r="ICX3" s="62"/>
      <c r="ICY3" s="62"/>
      <c r="ICZ3" s="62"/>
      <c r="IDA3" s="62"/>
      <c r="IDB3" s="62"/>
      <c r="IDC3" s="62"/>
      <c r="IDD3" s="62"/>
      <c r="IDE3" s="62"/>
      <c r="IDF3" s="62"/>
      <c r="IDG3" s="62"/>
      <c r="IDH3" s="62"/>
      <c r="IDI3" s="62"/>
      <c r="IDJ3" s="62"/>
      <c r="IDK3" s="62"/>
      <c r="IDL3" s="62"/>
      <c r="IDM3" s="62"/>
      <c r="IDN3" s="62"/>
      <c r="IDO3" s="62"/>
      <c r="IDP3" s="62"/>
      <c r="IDQ3" s="62"/>
      <c r="IDR3" s="62"/>
      <c r="IDS3" s="62"/>
      <c r="IDT3" s="62"/>
      <c r="IDU3" s="62"/>
      <c r="IDV3" s="62"/>
      <c r="IDW3" s="62"/>
      <c r="IDX3" s="62"/>
      <c r="IDY3" s="62"/>
      <c r="IDZ3" s="62"/>
      <c r="IEA3" s="62"/>
      <c r="IEB3" s="62"/>
      <c r="IEC3" s="62"/>
      <c r="IED3" s="62"/>
      <c r="IEE3" s="62"/>
      <c r="IEF3" s="62"/>
      <c r="IEG3" s="62"/>
      <c r="IEH3" s="62"/>
      <c r="IEI3" s="62"/>
      <c r="IEJ3" s="62"/>
      <c r="IEK3" s="62"/>
      <c r="IEL3" s="62"/>
      <c r="IEM3" s="62"/>
      <c r="IEN3" s="62"/>
      <c r="IEO3" s="62"/>
      <c r="IEP3" s="62"/>
      <c r="IEQ3" s="62"/>
      <c r="IER3" s="62"/>
      <c r="IES3" s="62"/>
      <c r="IET3" s="62"/>
      <c r="IEU3" s="62"/>
      <c r="IEV3" s="62"/>
      <c r="IEW3" s="62"/>
      <c r="IEX3" s="62"/>
      <c r="IEY3" s="62"/>
      <c r="IEZ3" s="62"/>
      <c r="IFA3" s="62"/>
      <c r="IFB3" s="62"/>
      <c r="IFC3" s="62"/>
      <c r="IFD3" s="62"/>
      <c r="IFE3" s="62"/>
      <c r="IFF3" s="62"/>
      <c r="IFG3" s="62"/>
      <c r="IFH3" s="62"/>
      <c r="IFI3" s="62"/>
      <c r="IFJ3" s="62"/>
      <c r="IFK3" s="62"/>
      <c r="IFL3" s="62"/>
      <c r="IFM3" s="62"/>
      <c r="IFN3" s="62"/>
      <c r="IFO3" s="62"/>
      <c r="IFP3" s="62"/>
      <c r="IFQ3" s="62"/>
      <c r="IFR3" s="62"/>
      <c r="IFS3" s="62"/>
      <c r="IFT3" s="62"/>
      <c r="IFU3" s="62"/>
      <c r="IFV3" s="62"/>
      <c r="IFW3" s="62"/>
      <c r="IFX3" s="62"/>
      <c r="IFY3" s="62"/>
      <c r="IFZ3" s="62"/>
      <c r="IGA3" s="62"/>
      <c r="IGB3" s="62"/>
      <c r="IGC3" s="62"/>
      <c r="IGD3" s="62"/>
      <c r="IGE3" s="62"/>
      <c r="IGF3" s="62"/>
      <c r="IGG3" s="62"/>
      <c r="IGH3" s="62"/>
      <c r="IGI3" s="62"/>
      <c r="IGJ3" s="62"/>
      <c r="IGK3" s="62"/>
      <c r="IGL3" s="62"/>
      <c r="IGM3" s="62"/>
      <c r="IGN3" s="62"/>
      <c r="IGO3" s="62"/>
      <c r="IGP3" s="62"/>
      <c r="IGQ3" s="62"/>
      <c r="IGR3" s="62"/>
      <c r="IGS3" s="62"/>
      <c r="IGT3" s="62"/>
      <c r="IGU3" s="62"/>
      <c r="IGV3" s="62"/>
      <c r="IGW3" s="62"/>
      <c r="IGX3" s="62"/>
      <c r="IGY3" s="62"/>
      <c r="IGZ3" s="62"/>
      <c r="IHA3" s="62"/>
      <c r="IHB3" s="62"/>
      <c r="IHC3" s="62"/>
      <c r="IHD3" s="62"/>
      <c r="IHE3" s="62"/>
      <c r="IHF3" s="62"/>
      <c r="IHG3" s="62"/>
      <c r="IHH3" s="62"/>
      <c r="IHI3" s="62"/>
      <c r="IHJ3" s="62"/>
      <c r="IHK3" s="62"/>
      <c r="IHL3" s="62"/>
      <c r="IHM3" s="62"/>
      <c r="IHN3" s="62"/>
      <c r="IHO3" s="62"/>
      <c r="IHP3" s="62"/>
      <c r="IHQ3" s="62"/>
      <c r="IHR3" s="62"/>
      <c r="IHS3" s="62"/>
      <c r="IHT3" s="62"/>
      <c r="IHU3" s="62"/>
      <c r="IHV3" s="62"/>
      <c r="IHW3" s="62"/>
      <c r="IHX3" s="62"/>
      <c r="IHY3" s="62"/>
      <c r="IHZ3" s="62"/>
      <c r="IIA3" s="62"/>
      <c r="IIB3" s="62"/>
      <c r="IIC3" s="62"/>
      <c r="IID3" s="62"/>
      <c r="IIE3" s="62"/>
      <c r="IIF3" s="62"/>
      <c r="IIG3" s="62"/>
      <c r="IIH3" s="62"/>
      <c r="III3" s="62"/>
      <c r="IIJ3" s="62"/>
      <c r="IIK3" s="62"/>
      <c r="IIL3" s="62"/>
      <c r="IIM3" s="62"/>
      <c r="IIN3" s="62"/>
      <c r="IIO3" s="62"/>
      <c r="IIP3" s="62"/>
      <c r="IIQ3" s="62"/>
      <c r="IIR3" s="62"/>
      <c r="IIS3" s="62"/>
      <c r="IIT3" s="62"/>
      <c r="IIU3" s="62"/>
      <c r="IIV3" s="62"/>
      <c r="IIW3" s="62"/>
      <c r="IIX3" s="62"/>
      <c r="IIY3" s="62"/>
      <c r="IIZ3" s="62"/>
      <c r="IJA3" s="62"/>
      <c r="IJB3" s="62"/>
      <c r="IJC3" s="62"/>
      <c r="IJD3" s="62"/>
      <c r="IJE3" s="62"/>
      <c r="IJF3" s="62"/>
      <c r="IJG3" s="62"/>
      <c r="IJH3" s="62"/>
      <c r="IJI3" s="62"/>
      <c r="IJJ3" s="62"/>
      <c r="IJK3" s="62"/>
      <c r="IJL3" s="62"/>
      <c r="IJM3" s="62"/>
      <c r="IJN3" s="62"/>
      <c r="IJO3" s="62"/>
      <c r="IJP3" s="62"/>
      <c r="IJQ3" s="62"/>
      <c r="IJR3" s="62"/>
      <c r="IJS3" s="62"/>
      <c r="IJT3" s="62"/>
      <c r="IJU3" s="62"/>
      <c r="IJV3" s="62"/>
      <c r="IJW3" s="62"/>
      <c r="IJX3" s="62"/>
      <c r="IJY3" s="62"/>
      <c r="IJZ3" s="62"/>
      <c r="IKA3" s="62"/>
      <c r="IKB3" s="62"/>
      <c r="IKC3" s="62"/>
      <c r="IKD3" s="62"/>
      <c r="IKE3" s="62"/>
      <c r="IKF3" s="62"/>
      <c r="IKG3" s="62"/>
      <c r="IKH3" s="62"/>
      <c r="IKI3" s="62"/>
      <c r="IKJ3" s="62"/>
      <c r="IKK3" s="62"/>
      <c r="IKL3" s="62"/>
      <c r="IKM3" s="62"/>
      <c r="IKN3" s="62"/>
      <c r="IKO3" s="62"/>
      <c r="IKP3" s="62"/>
      <c r="IKQ3" s="62"/>
      <c r="IKR3" s="62"/>
      <c r="IKS3" s="62"/>
      <c r="IKT3" s="62"/>
      <c r="IKU3" s="62"/>
      <c r="IKV3" s="62"/>
      <c r="IKW3" s="62"/>
      <c r="IKX3" s="62"/>
      <c r="IKY3" s="62"/>
      <c r="IKZ3" s="62"/>
      <c r="ILA3" s="62"/>
      <c r="ILB3" s="62"/>
      <c r="ILC3" s="62"/>
      <c r="ILD3" s="62"/>
      <c r="ILE3" s="62"/>
      <c r="ILF3" s="62"/>
      <c r="ILG3" s="62"/>
      <c r="ILH3" s="62"/>
      <c r="ILI3" s="62"/>
      <c r="ILJ3" s="62"/>
      <c r="ILK3" s="62"/>
      <c r="ILL3" s="62"/>
      <c r="ILM3" s="62"/>
      <c r="ILN3" s="62"/>
      <c r="ILO3" s="62"/>
      <c r="ILP3" s="62"/>
      <c r="ILQ3" s="62"/>
      <c r="ILR3" s="62"/>
      <c r="ILS3" s="62"/>
      <c r="ILT3" s="62"/>
      <c r="ILU3" s="62"/>
      <c r="ILV3" s="62"/>
      <c r="ILW3" s="62"/>
      <c r="ILX3" s="62"/>
      <c r="ILY3" s="62"/>
      <c r="ILZ3" s="62"/>
      <c r="IMA3" s="62"/>
      <c r="IMB3" s="62"/>
      <c r="IMC3" s="62"/>
      <c r="IMD3" s="62"/>
      <c r="IME3" s="62"/>
      <c r="IMF3" s="62"/>
      <c r="IMG3" s="62"/>
      <c r="IMH3" s="62"/>
      <c r="IMI3" s="62"/>
      <c r="IMJ3" s="62"/>
      <c r="IMK3" s="62"/>
      <c r="IML3" s="62"/>
      <c r="IMM3" s="62"/>
      <c r="IMN3" s="62"/>
      <c r="IMO3" s="62"/>
      <c r="IMP3" s="62"/>
      <c r="IMQ3" s="62"/>
      <c r="IMR3" s="62"/>
      <c r="IMS3" s="62"/>
      <c r="IMT3" s="62"/>
      <c r="IMU3" s="62"/>
      <c r="IMV3" s="62"/>
      <c r="IMW3" s="62"/>
      <c r="IMX3" s="62"/>
      <c r="IMY3" s="62"/>
      <c r="IMZ3" s="62"/>
      <c r="INA3" s="62"/>
      <c r="INB3" s="62"/>
      <c r="INC3" s="62"/>
      <c r="IND3" s="62"/>
      <c r="INE3" s="62"/>
      <c r="INF3" s="62"/>
      <c r="ING3" s="62"/>
      <c r="INH3" s="62"/>
      <c r="INI3" s="62"/>
      <c r="INJ3" s="62"/>
      <c r="INK3" s="62"/>
      <c r="INL3" s="62"/>
      <c r="INM3" s="62"/>
      <c r="INN3" s="62"/>
      <c r="INO3" s="62"/>
      <c r="INP3" s="62"/>
      <c r="INQ3" s="62"/>
      <c r="INR3" s="62"/>
      <c r="INS3" s="62"/>
      <c r="INT3" s="62"/>
      <c r="INU3" s="62"/>
      <c r="INV3" s="62"/>
      <c r="INW3" s="62"/>
      <c r="INX3" s="62"/>
      <c r="INY3" s="62"/>
      <c r="INZ3" s="62"/>
      <c r="IOA3" s="62"/>
      <c r="IOB3" s="62"/>
      <c r="IOC3" s="62"/>
      <c r="IOD3" s="62"/>
      <c r="IOE3" s="62"/>
      <c r="IOF3" s="62"/>
      <c r="IOG3" s="62"/>
      <c r="IOH3" s="62"/>
      <c r="IOI3" s="62"/>
      <c r="IOJ3" s="62"/>
      <c r="IOK3" s="62"/>
      <c r="IOL3" s="62"/>
      <c r="IOM3" s="62"/>
      <c r="ION3" s="62"/>
      <c r="IOO3" s="62"/>
      <c r="IOP3" s="62"/>
      <c r="IOQ3" s="62"/>
      <c r="IOR3" s="62"/>
      <c r="IOS3" s="62"/>
      <c r="IOT3" s="62"/>
      <c r="IOU3" s="62"/>
      <c r="IOV3" s="62"/>
      <c r="IOW3" s="62"/>
      <c r="IOX3" s="62"/>
      <c r="IOY3" s="62"/>
      <c r="IOZ3" s="62"/>
      <c r="IPA3" s="62"/>
      <c r="IPB3" s="62"/>
      <c r="IPC3" s="62"/>
      <c r="IPD3" s="62"/>
      <c r="IPE3" s="62"/>
      <c r="IPF3" s="62"/>
      <c r="IPG3" s="62"/>
      <c r="IPH3" s="62"/>
      <c r="IPI3" s="62"/>
      <c r="IPJ3" s="62"/>
      <c r="IPK3" s="62"/>
      <c r="IPL3" s="62"/>
      <c r="IPM3" s="62"/>
      <c r="IPN3" s="62"/>
      <c r="IPO3" s="62"/>
      <c r="IPP3" s="62"/>
      <c r="IPQ3" s="62"/>
      <c r="IPR3" s="62"/>
      <c r="IPS3" s="62"/>
      <c r="IPT3" s="62"/>
      <c r="IPU3" s="62"/>
      <c r="IPV3" s="62"/>
      <c r="IPW3" s="62"/>
      <c r="IPX3" s="62"/>
      <c r="IPY3" s="62"/>
      <c r="IPZ3" s="62"/>
      <c r="IQA3" s="62"/>
      <c r="IQB3" s="62"/>
      <c r="IQC3" s="62"/>
      <c r="IQD3" s="62"/>
      <c r="IQE3" s="62"/>
      <c r="IQF3" s="62"/>
      <c r="IQG3" s="62"/>
      <c r="IQH3" s="62"/>
      <c r="IQI3" s="62"/>
      <c r="IQJ3" s="62"/>
      <c r="IQK3" s="62"/>
      <c r="IQL3" s="62"/>
      <c r="IQM3" s="62"/>
      <c r="IQN3" s="62"/>
      <c r="IQO3" s="62"/>
      <c r="IQP3" s="62"/>
      <c r="IQQ3" s="62"/>
      <c r="IQR3" s="62"/>
      <c r="IQS3" s="62"/>
      <c r="IQT3" s="62"/>
      <c r="IQU3" s="62"/>
      <c r="IQV3" s="62"/>
      <c r="IQW3" s="62"/>
      <c r="IQX3" s="62"/>
      <c r="IQY3" s="62"/>
      <c r="IQZ3" s="62"/>
      <c r="IRA3" s="62"/>
      <c r="IRB3" s="62"/>
      <c r="IRC3" s="62"/>
      <c r="IRD3" s="62"/>
      <c r="IRE3" s="62"/>
      <c r="IRF3" s="62"/>
      <c r="IRG3" s="62"/>
      <c r="IRH3" s="62"/>
      <c r="IRI3" s="62"/>
      <c r="IRJ3" s="62"/>
      <c r="IRK3" s="62"/>
      <c r="IRL3" s="62"/>
      <c r="IRM3" s="62"/>
      <c r="IRN3" s="62"/>
      <c r="IRO3" s="62"/>
      <c r="IRP3" s="62"/>
      <c r="IRQ3" s="62"/>
      <c r="IRR3" s="62"/>
      <c r="IRS3" s="62"/>
      <c r="IRT3" s="62"/>
      <c r="IRU3" s="62"/>
      <c r="IRV3" s="62"/>
      <c r="IRW3" s="62"/>
      <c r="IRX3" s="62"/>
      <c r="IRY3" s="62"/>
      <c r="IRZ3" s="62"/>
      <c r="ISA3" s="62"/>
      <c r="ISB3" s="62"/>
      <c r="ISC3" s="62"/>
      <c r="ISD3" s="62"/>
      <c r="ISE3" s="62"/>
      <c r="ISF3" s="62"/>
      <c r="ISG3" s="62"/>
      <c r="ISH3" s="62"/>
      <c r="ISI3" s="62"/>
      <c r="ISJ3" s="62"/>
      <c r="ISK3" s="62"/>
      <c r="ISL3" s="62"/>
      <c r="ISM3" s="62"/>
      <c r="ISN3" s="62"/>
      <c r="ISO3" s="62"/>
      <c r="ISP3" s="62"/>
      <c r="ISQ3" s="62"/>
      <c r="ISR3" s="62"/>
      <c r="ISS3" s="62"/>
      <c r="IST3" s="62"/>
      <c r="ISU3" s="62"/>
      <c r="ISV3" s="62"/>
      <c r="ISW3" s="62"/>
      <c r="ISX3" s="62"/>
      <c r="ISY3" s="62"/>
      <c r="ISZ3" s="62"/>
      <c r="ITA3" s="62"/>
      <c r="ITB3" s="62"/>
      <c r="ITC3" s="62"/>
      <c r="ITD3" s="62"/>
      <c r="ITE3" s="62"/>
      <c r="ITF3" s="62"/>
      <c r="ITG3" s="62"/>
      <c r="ITH3" s="62"/>
      <c r="ITI3" s="62"/>
      <c r="ITJ3" s="62"/>
      <c r="ITK3" s="62"/>
      <c r="ITL3" s="62"/>
      <c r="ITM3" s="62"/>
      <c r="ITN3" s="62"/>
      <c r="ITO3" s="62"/>
      <c r="ITP3" s="62"/>
      <c r="ITQ3" s="62"/>
      <c r="ITR3" s="62"/>
      <c r="ITS3" s="62"/>
      <c r="ITT3" s="62"/>
      <c r="ITU3" s="62"/>
      <c r="ITV3" s="62"/>
      <c r="ITW3" s="62"/>
      <c r="ITX3" s="62"/>
      <c r="ITY3" s="62"/>
      <c r="ITZ3" s="62"/>
      <c r="IUA3" s="62"/>
      <c r="IUB3" s="62"/>
      <c r="IUC3" s="62"/>
      <c r="IUD3" s="62"/>
      <c r="IUE3" s="62"/>
      <c r="IUF3" s="62"/>
      <c r="IUG3" s="62"/>
      <c r="IUH3" s="62"/>
      <c r="IUI3" s="62"/>
      <c r="IUJ3" s="62"/>
      <c r="IUK3" s="62"/>
      <c r="IUL3" s="62"/>
      <c r="IUM3" s="62"/>
      <c r="IUN3" s="62"/>
      <c r="IUO3" s="62"/>
      <c r="IUP3" s="62"/>
      <c r="IUQ3" s="62"/>
      <c r="IUR3" s="62"/>
      <c r="IUS3" s="62"/>
      <c r="IUT3" s="62"/>
      <c r="IUU3" s="62"/>
      <c r="IUV3" s="62"/>
      <c r="IUW3" s="62"/>
      <c r="IUX3" s="62"/>
      <c r="IUY3" s="62"/>
      <c r="IUZ3" s="62"/>
      <c r="IVA3" s="62"/>
      <c r="IVB3" s="62"/>
      <c r="IVC3" s="62"/>
      <c r="IVD3" s="62"/>
      <c r="IVE3" s="62"/>
      <c r="IVF3" s="62"/>
      <c r="IVG3" s="62"/>
      <c r="IVH3" s="62"/>
      <c r="IVI3" s="62"/>
      <c r="IVJ3" s="62"/>
      <c r="IVK3" s="62"/>
      <c r="IVL3" s="62"/>
      <c r="IVM3" s="62"/>
      <c r="IVN3" s="62"/>
      <c r="IVO3" s="62"/>
      <c r="IVP3" s="62"/>
      <c r="IVQ3" s="62"/>
      <c r="IVR3" s="62"/>
      <c r="IVS3" s="62"/>
      <c r="IVT3" s="62"/>
      <c r="IVU3" s="62"/>
      <c r="IVV3" s="62"/>
      <c r="IVW3" s="62"/>
      <c r="IVX3" s="62"/>
      <c r="IVY3" s="62"/>
      <c r="IVZ3" s="62"/>
      <c r="IWA3" s="62"/>
      <c r="IWB3" s="62"/>
      <c r="IWC3" s="62"/>
      <c r="IWD3" s="62"/>
      <c r="IWE3" s="62"/>
      <c r="IWF3" s="62"/>
      <c r="IWG3" s="62"/>
      <c r="IWH3" s="62"/>
      <c r="IWI3" s="62"/>
      <c r="IWJ3" s="62"/>
      <c r="IWK3" s="62"/>
      <c r="IWL3" s="62"/>
      <c r="IWM3" s="62"/>
      <c r="IWN3" s="62"/>
      <c r="IWO3" s="62"/>
      <c r="IWP3" s="62"/>
      <c r="IWQ3" s="62"/>
      <c r="IWR3" s="62"/>
      <c r="IWS3" s="62"/>
      <c r="IWT3" s="62"/>
      <c r="IWU3" s="62"/>
      <c r="IWV3" s="62"/>
      <c r="IWW3" s="62"/>
      <c r="IWX3" s="62"/>
      <c r="IWY3" s="62"/>
      <c r="IWZ3" s="62"/>
      <c r="IXA3" s="62"/>
      <c r="IXB3" s="62"/>
      <c r="IXC3" s="62"/>
      <c r="IXD3" s="62"/>
      <c r="IXE3" s="62"/>
      <c r="IXF3" s="62"/>
      <c r="IXG3" s="62"/>
      <c r="IXH3" s="62"/>
      <c r="IXI3" s="62"/>
      <c r="IXJ3" s="62"/>
      <c r="IXK3" s="62"/>
      <c r="IXL3" s="62"/>
      <c r="IXM3" s="62"/>
      <c r="IXN3" s="62"/>
      <c r="IXO3" s="62"/>
      <c r="IXP3" s="62"/>
      <c r="IXQ3" s="62"/>
      <c r="IXR3" s="62"/>
      <c r="IXS3" s="62"/>
      <c r="IXT3" s="62"/>
      <c r="IXU3" s="62"/>
      <c r="IXV3" s="62"/>
      <c r="IXW3" s="62"/>
      <c r="IXX3" s="62"/>
      <c r="IXY3" s="62"/>
      <c r="IXZ3" s="62"/>
      <c r="IYA3" s="62"/>
      <c r="IYB3" s="62"/>
      <c r="IYC3" s="62"/>
      <c r="IYD3" s="62"/>
      <c r="IYE3" s="62"/>
      <c r="IYF3" s="62"/>
      <c r="IYG3" s="62"/>
      <c r="IYH3" s="62"/>
      <c r="IYI3" s="62"/>
      <c r="IYJ3" s="62"/>
      <c r="IYK3" s="62"/>
      <c r="IYL3" s="62"/>
      <c r="IYM3" s="62"/>
      <c r="IYN3" s="62"/>
      <c r="IYO3" s="62"/>
      <c r="IYP3" s="62"/>
      <c r="IYQ3" s="62"/>
      <c r="IYR3" s="62"/>
      <c r="IYS3" s="62"/>
      <c r="IYT3" s="62"/>
      <c r="IYU3" s="62"/>
      <c r="IYV3" s="62"/>
      <c r="IYW3" s="62"/>
      <c r="IYX3" s="62"/>
      <c r="IYY3" s="62"/>
      <c r="IYZ3" s="62"/>
      <c r="IZA3" s="62"/>
      <c r="IZB3" s="62"/>
      <c r="IZC3" s="62"/>
      <c r="IZD3" s="62"/>
      <c r="IZE3" s="62"/>
      <c r="IZF3" s="62"/>
      <c r="IZG3" s="62"/>
      <c r="IZH3" s="62"/>
      <c r="IZI3" s="62"/>
      <c r="IZJ3" s="62"/>
      <c r="IZK3" s="62"/>
      <c r="IZL3" s="62"/>
      <c r="IZM3" s="62"/>
      <c r="IZN3" s="62"/>
      <c r="IZO3" s="62"/>
      <c r="IZP3" s="62"/>
      <c r="IZQ3" s="62"/>
      <c r="IZR3" s="62"/>
      <c r="IZS3" s="62"/>
      <c r="IZT3" s="62"/>
      <c r="IZU3" s="62"/>
      <c r="IZV3" s="62"/>
      <c r="IZW3" s="62"/>
      <c r="IZX3" s="62"/>
      <c r="IZY3" s="62"/>
      <c r="IZZ3" s="62"/>
      <c r="JAA3" s="62"/>
      <c r="JAB3" s="62"/>
      <c r="JAC3" s="62"/>
      <c r="JAD3" s="62"/>
      <c r="JAE3" s="62"/>
      <c r="JAF3" s="62"/>
      <c r="JAG3" s="62"/>
      <c r="JAH3" s="62"/>
      <c r="JAI3" s="62"/>
      <c r="JAJ3" s="62"/>
      <c r="JAK3" s="62"/>
      <c r="JAL3" s="62"/>
      <c r="JAM3" s="62"/>
      <c r="JAN3" s="62"/>
      <c r="JAO3" s="62"/>
      <c r="JAP3" s="62"/>
      <c r="JAQ3" s="62"/>
      <c r="JAR3" s="62"/>
      <c r="JAS3" s="62"/>
      <c r="JAT3" s="62"/>
      <c r="JAU3" s="62"/>
      <c r="JAV3" s="62"/>
      <c r="JAW3" s="62"/>
      <c r="JAX3" s="62"/>
      <c r="JAY3" s="62"/>
      <c r="JAZ3" s="62"/>
      <c r="JBA3" s="62"/>
      <c r="JBB3" s="62"/>
      <c r="JBC3" s="62"/>
      <c r="JBD3" s="62"/>
      <c r="JBE3" s="62"/>
      <c r="JBF3" s="62"/>
      <c r="JBG3" s="62"/>
      <c r="JBH3" s="62"/>
      <c r="JBI3" s="62"/>
      <c r="JBJ3" s="62"/>
      <c r="JBK3" s="62"/>
      <c r="JBL3" s="62"/>
      <c r="JBM3" s="62"/>
      <c r="JBN3" s="62"/>
      <c r="JBO3" s="62"/>
      <c r="JBP3" s="62"/>
      <c r="JBQ3" s="62"/>
      <c r="JBR3" s="62"/>
      <c r="JBS3" s="62"/>
      <c r="JBT3" s="62"/>
      <c r="JBU3" s="62"/>
      <c r="JBV3" s="62"/>
      <c r="JBW3" s="62"/>
      <c r="JBX3" s="62"/>
      <c r="JBY3" s="62"/>
      <c r="JBZ3" s="62"/>
      <c r="JCA3" s="62"/>
      <c r="JCB3" s="62"/>
      <c r="JCC3" s="62"/>
      <c r="JCD3" s="62"/>
      <c r="JCE3" s="62"/>
      <c r="JCF3" s="62"/>
      <c r="JCG3" s="62"/>
      <c r="JCH3" s="62"/>
      <c r="JCI3" s="62"/>
      <c r="JCJ3" s="62"/>
      <c r="JCK3" s="62"/>
      <c r="JCL3" s="62"/>
      <c r="JCM3" s="62"/>
      <c r="JCN3" s="62"/>
      <c r="JCO3" s="62"/>
      <c r="JCP3" s="62"/>
      <c r="JCQ3" s="62"/>
      <c r="JCR3" s="62"/>
      <c r="JCS3" s="62"/>
      <c r="JCT3" s="62"/>
      <c r="JCU3" s="62"/>
      <c r="JCV3" s="62"/>
      <c r="JCW3" s="62"/>
      <c r="JCX3" s="62"/>
      <c r="JCY3" s="62"/>
      <c r="JCZ3" s="62"/>
      <c r="JDA3" s="62"/>
      <c r="JDB3" s="62"/>
      <c r="JDC3" s="62"/>
      <c r="JDD3" s="62"/>
      <c r="JDE3" s="62"/>
      <c r="JDF3" s="62"/>
      <c r="JDG3" s="62"/>
      <c r="JDH3" s="62"/>
      <c r="JDI3" s="62"/>
      <c r="JDJ3" s="62"/>
      <c r="JDK3" s="62"/>
      <c r="JDL3" s="62"/>
      <c r="JDM3" s="62"/>
      <c r="JDN3" s="62"/>
      <c r="JDO3" s="62"/>
      <c r="JDP3" s="62"/>
      <c r="JDQ3" s="62"/>
      <c r="JDR3" s="62"/>
      <c r="JDS3" s="62"/>
      <c r="JDT3" s="62"/>
      <c r="JDU3" s="62"/>
      <c r="JDV3" s="62"/>
      <c r="JDW3" s="62"/>
      <c r="JDX3" s="62"/>
      <c r="JDY3" s="62"/>
      <c r="JDZ3" s="62"/>
      <c r="JEA3" s="62"/>
      <c r="JEB3" s="62"/>
      <c r="JEC3" s="62"/>
      <c r="JED3" s="62"/>
      <c r="JEE3" s="62"/>
      <c r="JEF3" s="62"/>
      <c r="JEG3" s="62"/>
      <c r="JEH3" s="62"/>
      <c r="JEI3" s="62"/>
      <c r="JEJ3" s="62"/>
      <c r="JEK3" s="62"/>
      <c r="JEL3" s="62"/>
      <c r="JEM3" s="62"/>
      <c r="JEN3" s="62"/>
      <c r="JEO3" s="62"/>
      <c r="JEP3" s="62"/>
      <c r="JEQ3" s="62"/>
      <c r="JER3" s="62"/>
      <c r="JES3" s="62"/>
      <c r="JET3" s="62"/>
      <c r="JEU3" s="62"/>
      <c r="JEV3" s="62"/>
      <c r="JEW3" s="62"/>
      <c r="JEX3" s="62"/>
      <c r="JEY3" s="62"/>
      <c r="JEZ3" s="62"/>
      <c r="JFA3" s="62"/>
      <c r="JFB3" s="62"/>
      <c r="JFC3" s="62"/>
      <c r="JFD3" s="62"/>
      <c r="JFE3" s="62"/>
      <c r="JFF3" s="62"/>
      <c r="JFG3" s="62"/>
      <c r="JFH3" s="62"/>
      <c r="JFI3" s="62"/>
      <c r="JFJ3" s="62"/>
      <c r="JFK3" s="62"/>
      <c r="JFL3" s="62"/>
      <c r="JFM3" s="62"/>
      <c r="JFN3" s="62"/>
      <c r="JFO3" s="62"/>
      <c r="JFP3" s="62"/>
      <c r="JFQ3" s="62"/>
      <c r="JFR3" s="62"/>
      <c r="JFS3" s="62"/>
      <c r="JFT3" s="62"/>
      <c r="JFU3" s="62"/>
      <c r="JFV3" s="62"/>
      <c r="JFW3" s="62"/>
      <c r="JFX3" s="62"/>
      <c r="JFY3" s="62"/>
      <c r="JFZ3" s="62"/>
      <c r="JGA3" s="62"/>
      <c r="JGB3" s="62"/>
      <c r="JGC3" s="62"/>
      <c r="JGD3" s="62"/>
      <c r="JGE3" s="62"/>
      <c r="JGF3" s="62"/>
      <c r="JGG3" s="62"/>
      <c r="JGH3" s="62"/>
      <c r="JGI3" s="62"/>
      <c r="JGJ3" s="62"/>
      <c r="JGK3" s="62"/>
      <c r="JGL3" s="62"/>
      <c r="JGM3" s="62"/>
      <c r="JGN3" s="62"/>
      <c r="JGO3" s="62"/>
      <c r="JGP3" s="62"/>
      <c r="JGQ3" s="62"/>
      <c r="JGR3" s="62"/>
      <c r="JGS3" s="62"/>
      <c r="JGT3" s="62"/>
      <c r="JGU3" s="62"/>
      <c r="JGV3" s="62"/>
      <c r="JGW3" s="62"/>
      <c r="JGX3" s="62"/>
      <c r="JGY3" s="62"/>
      <c r="JGZ3" s="62"/>
      <c r="JHA3" s="62"/>
      <c r="JHB3" s="62"/>
      <c r="JHC3" s="62"/>
      <c r="JHD3" s="62"/>
      <c r="JHE3" s="62"/>
      <c r="JHF3" s="62"/>
      <c r="JHG3" s="62"/>
      <c r="JHH3" s="62"/>
      <c r="JHI3" s="62"/>
      <c r="JHJ3" s="62"/>
      <c r="JHK3" s="62"/>
      <c r="JHL3" s="62"/>
      <c r="JHM3" s="62"/>
      <c r="JHN3" s="62"/>
      <c r="JHO3" s="62"/>
      <c r="JHP3" s="62"/>
      <c r="JHQ3" s="62"/>
      <c r="JHR3" s="62"/>
      <c r="JHS3" s="62"/>
      <c r="JHT3" s="62"/>
      <c r="JHU3" s="62"/>
      <c r="JHV3" s="62"/>
      <c r="JHW3" s="62"/>
      <c r="JHX3" s="62"/>
      <c r="JHY3" s="62"/>
      <c r="JHZ3" s="62"/>
      <c r="JIA3" s="62"/>
      <c r="JIB3" s="62"/>
      <c r="JIC3" s="62"/>
      <c r="JID3" s="62"/>
      <c r="JIE3" s="62"/>
      <c r="JIF3" s="62"/>
      <c r="JIG3" s="62"/>
      <c r="JIH3" s="62"/>
      <c r="JII3" s="62"/>
      <c r="JIJ3" s="62"/>
      <c r="JIK3" s="62"/>
      <c r="JIL3" s="62"/>
      <c r="JIM3" s="62"/>
      <c r="JIN3" s="62"/>
      <c r="JIO3" s="62"/>
      <c r="JIP3" s="62"/>
      <c r="JIQ3" s="62"/>
      <c r="JIR3" s="62"/>
      <c r="JIS3" s="62"/>
      <c r="JIT3" s="62"/>
      <c r="JIU3" s="62"/>
      <c r="JIV3" s="62"/>
      <c r="JIW3" s="62"/>
      <c r="JIX3" s="62"/>
      <c r="JIY3" s="62"/>
      <c r="JIZ3" s="62"/>
      <c r="JJA3" s="62"/>
      <c r="JJB3" s="62"/>
      <c r="JJC3" s="62"/>
      <c r="JJD3" s="62"/>
      <c r="JJE3" s="62"/>
      <c r="JJF3" s="62"/>
      <c r="JJG3" s="62"/>
      <c r="JJH3" s="62"/>
      <c r="JJI3" s="62"/>
      <c r="JJJ3" s="62"/>
      <c r="JJK3" s="62"/>
      <c r="JJL3" s="62"/>
      <c r="JJM3" s="62"/>
      <c r="JJN3" s="62"/>
      <c r="JJO3" s="62"/>
      <c r="JJP3" s="62"/>
      <c r="JJQ3" s="62"/>
      <c r="JJR3" s="62"/>
      <c r="JJS3" s="62"/>
      <c r="JJT3" s="62"/>
      <c r="JJU3" s="62"/>
      <c r="JJV3" s="62"/>
      <c r="JJW3" s="62"/>
      <c r="JJX3" s="62"/>
      <c r="JJY3" s="62"/>
      <c r="JJZ3" s="62"/>
      <c r="JKA3" s="62"/>
      <c r="JKB3" s="62"/>
      <c r="JKC3" s="62"/>
      <c r="JKD3" s="62"/>
      <c r="JKE3" s="62"/>
      <c r="JKF3" s="62"/>
      <c r="JKG3" s="62"/>
      <c r="JKH3" s="62"/>
      <c r="JKI3" s="62"/>
      <c r="JKJ3" s="62"/>
      <c r="JKK3" s="62"/>
      <c r="JKL3" s="62"/>
      <c r="JKM3" s="62"/>
      <c r="JKN3" s="62"/>
      <c r="JKO3" s="62"/>
      <c r="JKP3" s="62"/>
      <c r="JKQ3" s="62"/>
      <c r="JKR3" s="62"/>
      <c r="JKS3" s="62"/>
      <c r="JKT3" s="62"/>
      <c r="JKU3" s="62"/>
      <c r="JKV3" s="62"/>
      <c r="JKW3" s="62"/>
      <c r="JKX3" s="62"/>
      <c r="JKY3" s="62"/>
      <c r="JKZ3" s="62"/>
      <c r="JLA3" s="62"/>
      <c r="JLB3" s="62"/>
      <c r="JLC3" s="62"/>
      <c r="JLD3" s="62"/>
      <c r="JLE3" s="62"/>
      <c r="JLF3" s="62"/>
      <c r="JLG3" s="62"/>
      <c r="JLH3" s="62"/>
      <c r="JLI3" s="62"/>
      <c r="JLJ3" s="62"/>
      <c r="JLK3" s="62"/>
      <c r="JLL3" s="62"/>
      <c r="JLM3" s="62"/>
      <c r="JLN3" s="62"/>
      <c r="JLO3" s="62"/>
      <c r="JLP3" s="62"/>
      <c r="JLQ3" s="62"/>
      <c r="JLR3" s="62"/>
      <c r="JLS3" s="62"/>
      <c r="JLT3" s="62"/>
      <c r="JLU3" s="62"/>
      <c r="JLV3" s="62"/>
      <c r="JLW3" s="62"/>
      <c r="JLX3" s="62"/>
      <c r="JLY3" s="62"/>
      <c r="JLZ3" s="62"/>
      <c r="JMA3" s="62"/>
      <c r="JMB3" s="62"/>
      <c r="JMC3" s="62"/>
      <c r="JMD3" s="62"/>
      <c r="JME3" s="62"/>
      <c r="JMF3" s="62"/>
      <c r="JMG3" s="62"/>
      <c r="JMH3" s="62"/>
      <c r="JMI3" s="62"/>
      <c r="JMJ3" s="62"/>
      <c r="JMK3" s="62"/>
      <c r="JML3" s="62"/>
      <c r="JMM3" s="62"/>
      <c r="JMN3" s="62"/>
      <c r="JMO3" s="62"/>
      <c r="JMP3" s="62"/>
      <c r="JMQ3" s="62"/>
      <c r="JMR3" s="62"/>
      <c r="JMS3" s="62"/>
      <c r="JMT3" s="62"/>
      <c r="JMU3" s="62"/>
      <c r="JMV3" s="62"/>
      <c r="JMW3" s="62"/>
      <c r="JMX3" s="62"/>
      <c r="JMY3" s="62"/>
      <c r="JMZ3" s="62"/>
      <c r="JNA3" s="62"/>
      <c r="JNB3" s="62"/>
      <c r="JNC3" s="62"/>
      <c r="JND3" s="62"/>
      <c r="JNE3" s="62"/>
      <c r="JNF3" s="62"/>
      <c r="JNG3" s="62"/>
      <c r="JNH3" s="62"/>
      <c r="JNI3" s="62"/>
      <c r="JNJ3" s="62"/>
      <c r="JNK3" s="62"/>
      <c r="JNL3" s="62"/>
      <c r="JNM3" s="62"/>
      <c r="JNN3" s="62"/>
      <c r="JNO3" s="62"/>
      <c r="JNP3" s="62"/>
      <c r="JNQ3" s="62"/>
      <c r="JNR3" s="62"/>
      <c r="JNS3" s="62"/>
      <c r="JNT3" s="62"/>
      <c r="JNU3" s="62"/>
      <c r="JNV3" s="62"/>
      <c r="JNW3" s="62"/>
      <c r="JNX3" s="62"/>
      <c r="JNY3" s="62"/>
      <c r="JNZ3" s="62"/>
      <c r="JOA3" s="62"/>
      <c r="JOB3" s="62"/>
      <c r="JOC3" s="62"/>
      <c r="JOD3" s="62"/>
      <c r="JOE3" s="62"/>
      <c r="JOF3" s="62"/>
      <c r="JOG3" s="62"/>
      <c r="JOH3" s="62"/>
      <c r="JOI3" s="62"/>
      <c r="JOJ3" s="62"/>
      <c r="JOK3" s="62"/>
      <c r="JOL3" s="62"/>
      <c r="JOM3" s="62"/>
      <c r="JON3" s="62"/>
      <c r="JOO3" s="62"/>
      <c r="JOP3" s="62"/>
      <c r="JOQ3" s="62"/>
      <c r="JOR3" s="62"/>
      <c r="JOS3" s="62"/>
      <c r="JOT3" s="62"/>
      <c r="JOU3" s="62"/>
      <c r="JOV3" s="62"/>
      <c r="JOW3" s="62"/>
      <c r="JOX3" s="62"/>
      <c r="JOY3" s="62"/>
      <c r="JOZ3" s="62"/>
      <c r="JPA3" s="62"/>
      <c r="JPB3" s="62"/>
      <c r="JPC3" s="62"/>
      <c r="JPD3" s="62"/>
      <c r="JPE3" s="62"/>
      <c r="JPF3" s="62"/>
      <c r="JPG3" s="62"/>
      <c r="JPH3" s="62"/>
      <c r="JPI3" s="62"/>
      <c r="JPJ3" s="62"/>
      <c r="JPK3" s="62"/>
      <c r="JPL3" s="62"/>
      <c r="JPM3" s="62"/>
      <c r="JPN3" s="62"/>
      <c r="JPO3" s="62"/>
      <c r="JPP3" s="62"/>
      <c r="JPQ3" s="62"/>
      <c r="JPR3" s="62"/>
      <c r="JPS3" s="62"/>
      <c r="JPT3" s="62"/>
      <c r="JPU3" s="62"/>
      <c r="JPV3" s="62"/>
      <c r="JPW3" s="62"/>
      <c r="JPX3" s="62"/>
      <c r="JPY3" s="62"/>
      <c r="JPZ3" s="62"/>
      <c r="JQA3" s="62"/>
      <c r="JQB3" s="62"/>
      <c r="JQC3" s="62"/>
      <c r="JQD3" s="62"/>
      <c r="JQE3" s="62"/>
      <c r="JQF3" s="62"/>
      <c r="JQG3" s="62"/>
      <c r="JQH3" s="62"/>
      <c r="JQI3" s="62"/>
      <c r="JQJ3" s="62"/>
      <c r="JQK3" s="62"/>
      <c r="JQL3" s="62"/>
      <c r="JQM3" s="62"/>
      <c r="JQN3" s="62"/>
      <c r="JQO3" s="62"/>
      <c r="JQP3" s="62"/>
      <c r="JQQ3" s="62"/>
      <c r="JQR3" s="62"/>
      <c r="JQS3" s="62"/>
      <c r="JQT3" s="62"/>
      <c r="JQU3" s="62"/>
      <c r="JQV3" s="62"/>
      <c r="JQW3" s="62"/>
      <c r="JQX3" s="62"/>
      <c r="JQY3" s="62"/>
      <c r="JQZ3" s="62"/>
      <c r="JRA3" s="62"/>
      <c r="JRB3" s="62"/>
      <c r="JRC3" s="62"/>
      <c r="JRD3" s="62"/>
      <c r="JRE3" s="62"/>
      <c r="JRF3" s="62"/>
      <c r="JRG3" s="62"/>
      <c r="JRH3" s="62"/>
      <c r="JRI3" s="62"/>
      <c r="JRJ3" s="62"/>
      <c r="JRK3" s="62"/>
      <c r="JRL3" s="62"/>
      <c r="JRM3" s="62"/>
      <c r="JRN3" s="62"/>
      <c r="JRO3" s="62"/>
      <c r="JRP3" s="62"/>
      <c r="JRQ3" s="62"/>
      <c r="JRR3" s="62"/>
      <c r="JRS3" s="62"/>
      <c r="JRT3" s="62"/>
      <c r="JRU3" s="62"/>
      <c r="JRV3" s="62"/>
      <c r="JRW3" s="62"/>
      <c r="JRX3" s="62"/>
      <c r="JRY3" s="62"/>
      <c r="JRZ3" s="62"/>
      <c r="JSA3" s="62"/>
      <c r="JSB3" s="62"/>
      <c r="JSC3" s="62"/>
      <c r="JSD3" s="62"/>
      <c r="JSE3" s="62"/>
      <c r="JSF3" s="62"/>
      <c r="JSG3" s="62"/>
      <c r="JSH3" s="62"/>
      <c r="JSI3" s="62"/>
      <c r="JSJ3" s="62"/>
      <c r="JSK3" s="62"/>
      <c r="JSL3" s="62"/>
      <c r="JSM3" s="62"/>
      <c r="JSN3" s="62"/>
      <c r="JSO3" s="62"/>
      <c r="JSP3" s="62"/>
      <c r="JSQ3" s="62"/>
      <c r="JSR3" s="62"/>
      <c r="JSS3" s="62"/>
      <c r="JST3" s="62"/>
      <c r="JSU3" s="62"/>
      <c r="JSV3" s="62"/>
      <c r="JSW3" s="62"/>
      <c r="JSX3" s="62"/>
      <c r="JSY3" s="62"/>
      <c r="JSZ3" s="62"/>
      <c r="JTA3" s="62"/>
      <c r="JTB3" s="62"/>
      <c r="JTC3" s="62"/>
      <c r="JTD3" s="62"/>
      <c r="JTE3" s="62"/>
      <c r="JTF3" s="62"/>
      <c r="JTG3" s="62"/>
      <c r="JTH3" s="62"/>
      <c r="JTI3" s="62"/>
      <c r="JTJ3" s="62"/>
      <c r="JTK3" s="62"/>
      <c r="JTL3" s="62"/>
      <c r="JTM3" s="62"/>
      <c r="JTN3" s="62"/>
      <c r="JTO3" s="62"/>
      <c r="JTP3" s="62"/>
      <c r="JTQ3" s="62"/>
      <c r="JTR3" s="62"/>
      <c r="JTS3" s="62"/>
      <c r="JTT3" s="62"/>
      <c r="JTU3" s="62"/>
      <c r="JTV3" s="62"/>
      <c r="JTW3" s="62"/>
      <c r="JTX3" s="62"/>
      <c r="JTY3" s="62"/>
      <c r="JTZ3" s="62"/>
      <c r="JUA3" s="62"/>
      <c r="JUB3" s="62"/>
      <c r="JUC3" s="62"/>
      <c r="JUD3" s="62"/>
      <c r="JUE3" s="62"/>
      <c r="JUF3" s="62"/>
      <c r="JUG3" s="62"/>
      <c r="JUH3" s="62"/>
      <c r="JUI3" s="62"/>
      <c r="JUJ3" s="62"/>
      <c r="JUK3" s="62"/>
      <c r="JUL3" s="62"/>
      <c r="JUM3" s="62"/>
      <c r="JUN3" s="62"/>
      <c r="JUO3" s="62"/>
      <c r="JUP3" s="62"/>
      <c r="JUQ3" s="62"/>
      <c r="JUR3" s="62"/>
      <c r="JUS3" s="62"/>
      <c r="JUT3" s="62"/>
      <c r="JUU3" s="62"/>
      <c r="JUV3" s="62"/>
      <c r="JUW3" s="62"/>
      <c r="JUX3" s="62"/>
      <c r="JUY3" s="62"/>
      <c r="JUZ3" s="62"/>
      <c r="JVA3" s="62"/>
      <c r="JVB3" s="62"/>
      <c r="JVC3" s="62"/>
      <c r="JVD3" s="62"/>
      <c r="JVE3" s="62"/>
      <c r="JVF3" s="62"/>
      <c r="JVG3" s="62"/>
      <c r="JVH3" s="62"/>
      <c r="JVI3" s="62"/>
      <c r="JVJ3" s="62"/>
      <c r="JVK3" s="62"/>
      <c r="JVL3" s="62"/>
      <c r="JVM3" s="62"/>
      <c r="JVN3" s="62"/>
      <c r="JVO3" s="62"/>
      <c r="JVP3" s="62"/>
      <c r="JVQ3" s="62"/>
      <c r="JVR3" s="62"/>
      <c r="JVS3" s="62"/>
      <c r="JVT3" s="62"/>
      <c r="JVU3" s="62"/>
      <c r="JVV3" s="62"/>
      <c r="JVW3" s="62"/>
      <c r="JVX3" s="62"/>
      <c r="JVY3" s="62"/>
      <c r="JVZ3" s="62"/>
      <c r="JWA3" s="62"/>
      <c r="JWB3" s="62"/>
      <c r="JWC3" s="62"/>
      <c r="JWD3" s="62"/>
      <c r="JWE3" s="62"/>
      <c r="JWF3" s="62"/>
      <c r="JWG3" s="62"/>
      <c r="JWH3" s="62"/>
      <c r="JWI3" s="62"/>
      <c r="JWJ3" s="62"/>
      <c r="JWK3" s="62"/>
      <c r="JWL3" s="62"/>
      <c r="JWM3" s="62"/>
      <c r="JWN3" s="62"/>
      <c r="JWO3" s="62"/>
      <c r="JWP3" s="62"/>
      <c r="JWQ3" s="62"/>
      <c r="JWR3" s="62"/>
      <c r="JWS3" s="62"/>
      <c r="JWT3" s="62"/>
      <c r="JWU3" s="62"/>
      <c r="JWV3" s="62"/>
      <c r="JWW3" s="62"/>
      <c r="JWX3" s="62"/>
      <c r="JWY3" s="62"/>
      <c r="JWZ3" s="62"/>
      <c r="JXA3" s="62"/>
      <c r="JXB3" s="62"/>
      <c r="JXC3" s="62"/>
      <c r="JXD3" s="62"/>
      <c r="JXE3" s="62"/>
      <c r="JXF3" s="62"/>
      <c r="JXG3" s="62"/>
      <c r="JXH3" s="62"/>
      <c r="JXI3" s="62"/>
      <c r="JXJ3" s="62"/>
      <c r="JXK3" s="62"/>
      <c r="JXL3" s="62"/>
      <c r="JXM3" s="62"/>
      <c r="JXN3" s="62"/>
      <c r="JXO3" s="62"/>
      <c r="JXP3" s="62"/>
      <c r="JXQ3" s="62"/>
      <c r="JXR3" s="62"/>
      <c r="JXS3" s="62"/>
      <c r="JXT3" s="62"/>
      <c r="JXU3" s="62"/>
      <c r="JXV3" s="62"/>
      <c r="JXW3" s="62"/>
      <c r="JXX3" s="62"/>
      <c r="JXY3" s="62"/>
      <c r="JXZ3" s="62"/>
      <c r="JYA3" s="62"/>
      <c r="JYB3" s="62"/>
      <c r="JYC3" s="62"/>
      <c r="JYD3" s="62"/>
      <c r="JYE3" s="62"/>
      <c r="JYF3" s="62"/>
      <c r="JYG3" s="62"/>
      <c r="JYH3" s="62"/>
      <c r="JYI3" s="62"/>
      <c r="JYJ3" s="62"/>
      <c r="JYK3" s="62"/>
      <c r="JYL3" s="62"/>
      <c r="JYM3" s="62"/>
      <c r="JYN3" s="62"/>
      <c r="JYO3" s="62"/>
      <c r="JYP3" s="62"/>
      <c r="JYQ3" s="62"/>
      <c r="JYR3" s="62"/>
      <c r="JYS3" s="62"/>
      <c r="JYT3" s="62"/>
      <c r="JYU3" s="62"/>
      <c r="JYV3" s="62"/>
      <c r="JYW3" s="62"/>
      <c r="JYX3" s="62"/>
      <c r="JYY3" s="62"/>
      <c r="JYZ3" s="62"/>
      <c r="JZA3" s="62"/>
      <c r="JZB3" s="62"/>
      <c r="JZC3" s="62"/>
      <c r="JZD3" s="62"/>
      <c r="JZE3" s="62"/>
      <c r="JZF3" s="62"/>
      <c r="JZG3" s="62"/>
      <c r="JZH3" s="62"/>
      <c r="JZI3" s="62"/>
      <c r="JZJ3" s="62"/>
      <c r="JZK3" s="62"/>
      <c r="JZL3" s="62"/>
      <c r="JZM3" s="62"/>
      <c r="JZN3" s="62"/>
      <c r="JZO3" s="62"/>
      <c r="JZP3" s="62"/>
      <c r="JZQ3" s="62"/>
      <c r="JZR3" s="62"/>
      <c r="JZS3" s="62"/>
      <c r="JZT3" s="62"/>
      <c r="JZU3" s="62"/>
      <c r="JZV3" s="62"/>
      <c r="JZW3" s="62"/>
      <c r="JZX3" s="62"/>
      <c r="JZY3" s="62"/>
      <c r="JZZ3" s="62"/>
      <c r="KAA3" s="62"/>
      <c r="KAB3" s="62"/>
      <c r="KAC3" s="62"/>
      <c r="KAD3" s="62"/>
      <c r="KAE3" s="62"/>
      <c r="KAF3" s="62"/>
      <c r="KAG3" s="62"/>
      <c r="KAH3" s="62"/>
      <c r="KAI3" s="62"/>
      <c r="KAJ3" s="62"/>
      <c r="KAK3" s="62"/>
      <c r="KAL3" s="62"/>
      <c r="KAM3" s="62"/>
      <c r="KAN3" s="62"/>
      <c r="KAO3" s="62"/>
      <c r="KAP3" s="62"/>
      <c r="KAQ3" s="62"/>
      <c r="KAR3" s="62"/>
      <c r="KAS3" s="62"/>
      <c r="KAT3" s="62"/>
      <c r="KAU3" s="62"/>
      <c r="KAV3" s="62"/>
      <c r="KAW3" s="62"/>
      <c r="KAX3" s="62"/>
      <c r="KAY3" s="62"/>
      <c r="KAZ3" s="62"/>
      <c r="KBA3" s="62"/>
      <c r="KBB3" s="62"/>
      <c r="KBC3" s="62"/>
      <c r="KBD3" s="62"/>
      <c r="KBE3" s="62"/>
      <c r="KBF3" s="62"/>
      <c r="KBG3" s="62"/>
      <c r="KBH3" s="62"/>
      <c r="KBI3" s="62"/>
      <c r="KBJ3" s="62"/>
      <c r="KBK3" s="62"/>
      <c r="KBL3" s="62"/>
      <c r="KBM3" s="62"/>
      <c r="KBN3" s="62"/>
      <c r="KBO3" s="62"/>
      <c r="KBP3" s="62"/>
      <c r="KBQ3" s="62"/>
      <c r="KBR3" s="62"/>
      <c r="KBS3" s="62"/>
      <c r="KBT3" s="62"/>
      <c r="KBU3" s="62"/>
      <c r="KBV3" s="62"/>
      <c r="KBW3" s="62"/>
      <c r="KBX3" s="62"/>
      <c r="KBY3" s="62"/>
      <c r="KBZ3" s="62"/>
      <c r="KCA3" s="62"/>
      <c r="KCB3" s="62"/>
      <c r="KCC3" s="62"/>
      <c r="KCD3" s="62"/>
      <c r="KCE3" s="62"/>
      <c r="KCF3" s="62"/>
      <c r="KCG3" s="62"/>
      <c r="KCH3" s="62"/>
      <c r="KCI3" s="62"/>
      <c r="KCJ3" s="62"/>
      <c r="KCK3" s="62"/>
      <c r="KCL3" s="62"/>
      <c r="KCM3" s="62"/>
      <c r="KCN3" s="62"/>
      <c r="KCO3" s="62"/>
      <c r="KCP3" s="62"/>
      <c r="KCQ3" s="62"/>
      <c r="KCR3" s="62"/>
      <c r="KCS3" s="62"/>
      <c r="KCT3" s="62"/>
      <c r="KCU3" s="62"/>
      <c r="KCV3" s="62"/>
      <c r="KCW3" s="62"/>
      <c r="KCX3" s="62"/>
      <c r="KCY3" s="62"/>
      <c r="KCZ3" s="62"/>
      <c r="KDA3" s="62"/>
      <c r="KDB3" s="62"/>
      <c r="KDC3" s="62"/>
      <c r="KDD3" s="62"/>
      <c r="KDE3" s="62"/>
      <c r="KDF3" s="62"/>
      <c r="KDG3" s="62"/>
      <c r="KDH3" s="62"/>
      <c r="KDI3" s="62"/>
      <c r="KDJ3" s="62"/>
      <c r="KDK3" s="62"/>
      <c r="KDL3" s="62"/>
      <c r="KDM3" s="62"/>
      <c r="KDN3" s="62"/>
      <c r="KDO3" s="62"/>
      <c r="KDP3" s="62"/>
      <c r="KDQ3" s="62"/>
      <c r="KDR3" s="62"/>
      <c r="KDS3" s="62"/>
      <c r="KDT3" s="62"/>
      <c r="KDU3" s="62"/>
      <c r="KDV3" s="62"/>
      <c r="KDW3" s="62"/>
      <c r="KDX3" s="62"/>
      <c r="KDY3" s="62"/>
      <c r="KDZ3" s="62"/>
      <c r="KEA3" s="62"/>
      <c r="KEB3" s="62"/>
      <c r="KEC3" s="62"/>
      <c r="KED3" s="62"/>
      <c r="KEE3" s="62"/>
      <c r="KEF3" s="62"/>
      <c r="KEG3" s="62"/>
      <c r="KEH3" s="62"/>
      <c r="KEI3" s="62"/>
      <c r="KEJ3" s="62"/>
      <c r="KEK3" s="62"/>
      <c r="KEL3" s="62"/>
      <c r="KEM3" s="62"/>
      <c r="KEN3" s="62"/>
      <c r="KEO3" s="62"/>
      <c r="KEP3" s="62"/>
      <c r="KEQ3" s="62"/>
      <c r="KER3" s="62"/>
      <c r="KES3" s="62"/>
      <c r="KET3" s="62"/>
      <c r="KEU3" s="62"/>
      <c r="KEV3" s="62"/>
      <c r="KEW3" s="62"/>
      <c r="KEX3" s="62"/>
      <c r="KEY3" s="62"/>
      <c r="KEZ3" s="62"/>
      <c r="KFA3" s="62"/>
      <c r="KFB3" s="62"/>
      <c r="KFC3" s="62"/>
      <c r="KFD3" s="62"/>
      <c r="KFE3" s="62"/>
      <c r="KFF3" s="62"/>
      <c r="KFG3" s="62"/>
      <c r="KFH3" s="62"/>
      <c r="KFI3" s="62"/>
      <c r="KFJ3" s="62"/>
      <c r="KFK3" s="62"/>
      <c r="KFL3" s="62"/>
      <c r="KFM3" s="62"/>
      <c r="KFN3" s="62"/>
      <c r="KFO3" s="62"/>
      <c r="KFP3" s="62"/>
      <c r="KFQ3" s="62"/>
      <c r="KFR3" s="62"/>
      <c r="KFS3" s="62"/>
      <c r="KFT3" s="62"/>
      <c r="KFU3" s="62"/>
      <c r="KFV3" s="62"/>
      <c r="KFW3" s="62"/>
      <c r="KFX3" s="62"/>
      <c r="KFY3" s="62"/>
      <c r="KFZ3" s="62"/>
      <c r="KGA3" s="62"/>
      <c r="KGB3" s="62"/>
      <c r="KGC3" s="62"/>
      <c r="KGD3" s="62"/>
      <c r="KGE3" s="62"/>
      <c r="KGF3" s="62"/>
      <c r="KGG3" s="62"/>
      <c r="KGH3" s="62"/>
      <c r="KGI3" s="62"/>
      <c r="KGJ3" s="62"/>
      <c r="KGK3" s="62"/>
      <c r="KGL3" s="62"/>
      <c r="KGM3" s="62"/>
      <c r="KGN3" s="62"/>
      <c r="KGO3" s="62"/>
      <c r="KGP3" s="62"/>
      <c r="KGQ3" s="62"/>
      <c r="KGR3" s="62"/>
      <c r="KGS3" s="62"/>
      <c r="KGT3" s="62"/>
      <c r="KGU3" s="62"/>
      <c r="KGV3" s="62"/>
      <c r="KGW3" s="62"/>
      <c r="KGX3" s="62"/>
      <c r="KGY3" s="62"/>
      <c r="KGZ3" s="62"/>
      <c r="KHA3" s="62"/>
      <c r="KHB3" s="62"/>
      <c r="KHC3" s="62"/>
      <c r="KHD3" s="62"/>
      <c r="KHE3" s="62"/>
      <c r="KHF3" s="62"/>
      <c r="KHG3" s="62"/>
      <c r="KHH3" s="62"/>
      <c r="KHI3" s="62"/>
      <c r="KHJ3" s="62"/>
      <c r="KHK3" s="62"/>
      <c r="KHL3" s="62"/>
      <c r="KHM3" s="62"/>
      <c r="KHN3" s="62"/>
      <c r="KHO3" s="62"/>
      <c r="KHP3" s="62"/>
      <c r="KHQ3" s="62"/>
      <c r="KHR3" s="62"/>
      <c r="KHS3" s="62"/>
      <c r="KHT3" s="62"/>
      <c r="KHU3" s="62"/>
      <c r="KHV3" s="62"/>
      <c r="KHW3" s="62"/>
      <c r="KHX3" s="62"/>
      <c r="KHY3" s="62"/>
      <c r="KHZ3" s="62"/>
      <c r="KIA3" s="62"/>
      <c r="KIB3" s="62"/>
      <c r="KIC3" s="62"/>
      <c r="KID3" s="62"/>
      <c r="KIE3" s="62"/>
      <c r="KIF3" s="62"/>
      <c r="KIG3" s="62"/>
      <c r="KIH3" s="62"/>
      <c r="KII3" s="62"/>
      <c r="KIJ3" s="62"/>
      <c r="KIK3" s="62"/>
      <c r="KIL3" s="62"/>
      <c r="KIM3" s="62"/>
      <c r="KIN3" s="62"/>
      <c r="KIO3" s="62"/>
      <c r="KIP3" s="62"/>
      <c r="KIQ3" s="62"/>
      <c r="KIR3" s="62"/>
      <c r="KIS3" s="62"/>
      <c r="KIT3" s="62"/>
      <c r="KIU3" s="62"/>
      <c r="KIV3" s="62"/>
      <c r="KIW3" s="62"/>
      <c r="KIX3" s="62"/>
      <c r="KIY3" s="62"/>
      <c r="KIZ3" s="62"/>
      <c r="KJA3" s="62"/>
      <c r="KJB3" s="62"/>
      <c r="KJC3" s="62"/>
      <c r="KJD3" s="62"/>
      <c r="KJE3" s="62"/>
      <c r="KJF3" s="62"/>
      <c r="KJG3" s="62"/>
      <c r="KJH3" s="62"/>
      <c r="KJI3" s="62"/>
      <c r="KJJ3" s="62"/>
      <c r="KJK3" s="62"/>
      <c r="KJL3" s="62"/>
      <c r="KJM3" s="62"/>
      <c r="KJN3" s="62"/>
      <c r="KJO3" s="62"/>
      <c r="KJP3" s="62"/>
      <c r="KJQ3" s="62"/>
      <c r="KJR3" s="62"/>
      <c r="KJS3" s="62"/>
      <c r="KJT3" s="62"/>
      <c r="KJU3" s="62"/>
      <c r="KJV3" s="62"/>
      <c r="KJW3" s="62"/>
      <c r="KJX3" s="62"/>
      <c r="KJY3" s="62"/>
      <c r="KJZ3" s="62"/>
      <c r="KKA3" s="62"/>
      <c r="KKB3" s="62"/>
      <c r="KKC3" s="62"/>
      <c r="KKD3" s="62"/>
      <c r="KKE3" s="62"/>
      <c r="KKF3" s="62"/>
      <c r="KKG3" s="62"/>
      <c r="KKH3" s="62"/>
      <c r="KKI3" s="62"/>
      <c r="KKJ3" s="62"/>
      <c r="KKK3" s="62"/>
      <c r="KKL3" s="62"/>
      <c r="KKM3" s="62"/>
      <c r="KKN3" s="62"/>
      <c r="KKO3" s="62"/>
      <c r="KKP3" s="62"/>
      <c r="KKQ3" s="62"/>
      <c r="KKR3" s="62"/>
      <c r="KKS3" s="62"/>
      <c r="KKT3" s="62"/>
      <c r="KKU3" s="62"/>
      <c r="KKV3" s="62"/>
      <c r="KKW3" s="62"/>
      <c r="KKX3" s="62"/>
      <c r="KKY3" s="62"/>
      <c r="KKZ3" s="62"/>
      <c r="KLA3" s="62"/>
      <c r="KLB3" s="62"/>
      <c r="KLC3" s="62"/>
      <c r="KLD3" s="62"/>
      <c r="KLE3" s="62"/>
      <c r="KLF3" s="62"/>
      <c r="KLG3" s="62"/>
      <c r="KLH3" s="62"/>
      <c r="KLI3" s="62"/>
      <c r="KLJ3" s="62"/>
      <c r="KLK3" s="62"/>
      <c r="KLL3" s="62"/>
      <c r="KLM3" s="62"/>
      <c r="KLN3" s="62"/>
      <c r="KLO3" s="62"/>
      <c r="KLP3" s="62"/>
      <c r="KLQ3" s="62"/>
      <c r="KLR3" s="62"/>
      <c r="KLS3" s="62"/>
      <c r="KLT3" s="62"/>
      <c r="KLU3" s="62"/>
      <c r="KLV3" s="62"/>
      <c r="KLW3" s="62"/>
      <c r="KLX3" s="62"/>
      <c r="KLY3" s="62"/>
      <c r="KLZ3" s="62"/>
      <c r="KMA3" s="62"/>
      <c r="KMB3" s="62"/>
      <c r="KMC3" s="62"/>
      <c r="KMD3" s="62"/>
      <c r="KME3" s="62"/>
      <c r="KMF3" s="62"/>
      <c r="KMG3" s="62"/>
      <c r="KMH3" s="62"/>
      <c r="KMI3" s="62"/>
      <c r="KMJ3" s="62"/>
      <c r="KMK3" s="62"/>
      <c r="KML3" s="62"/>
      <c r="KMM3" s="62"/>
      <c r="KMN3" s="62"/>
      <c r="KMO3" s="62"/>
      <c r="KMP3" s="62"/>
      <c r="KMQ3" s="62"/>
      <c r="KMR3" s="62"/>
      <c r="KMS3" s="62"/>
      <c r="KMT3" s="62"/>
      <c r="KMU3" s="62"/>
      <c r="KMV3" s="62"/>
      <c r="KMW3" s="62"/>
      <c r="KMX3" s="62"/>
      <c r="KMY3" s="62"/>
      <c r="KMZ3" s="62"/>
      <c r="KNA3" s="62"/>
      <c r="KNB3" s="62"/>
      <c r="KNC3" s="62"/>
      <c r="KND3" s="62"/>
      <c r="KNE3" s="62"/>
      <c r="KNF3" s="62"/>
      <c r="KNG3" s="62"/>
      <c r="KNH3" s="62"/>
      <c r="KNI3" s="62"/>
      <c r="KNJ3" s="62"/>
      <c r="KNK3" s="62"/>
      <c r="KNL3" s="62"/>
      <c r="KNM3" s="62"/>
      <c r="KNN3" s="62"/>
      <c r="KNO3" s="62"/>
      <c r="KNP3" s="62"/>
      <c r="KNQ3" s="62"/>
      <c r="KNR3" s="62"/>
      <c r="KNS3" s="62"/>
      <c r="KNT3" s="62"/>
      <c r="KNU3" s="62"/>
      <c r="KNV3" s="62"/>
      <c r="KNW3" s="62"/>
      <c r="KNX3" s="62"/>
      <c r="KNY3" s="62"/>
      <c r="KNZ3" s="62"/>
      <c r="KOA3" s="62"/>
      <c r="KOB3" s="62"/>
      <c r="KOC3" s="62"/>
      <c r="KOD3" s="62"/>
      <c r="KOE3" s="62"/>
      <c r="KOF3" s="62"/>
      <c r="KOG3" s="62"/>
      <c r="KOH3" s="62"/>
      <c r="KOI3" s="62"/>
      <c r="KOJ3" s="62"/>
      <c r="KOK3" s="62"/>
      <c r="KOL3" s="62"/>
      <c r="KOM3" s="62"/>
      <c r="KON3" s="62"/>
      <c r="KOO3" s="62"/>
      <c r="KOP3" s="62"/>
      <c r="KOQ3" s="62"/>
      <c r="KOR3" s="62"/>
      <c r="KOS3" s="62"/>
      <c r="KOT3" s="62"/>
      <c r="KOU3" s="62"/>
      <c r="KOV3" s="62"/>
      <c r="KOW3" s="62"/>
      <c r="KOX3" s="62"/>
      <c r="KOY3" s="62"/>
      <c r="KOZ3" s="62"/>
      <c r="KPA3" s="62"/>
      <c r="KPB3" s="62"/>
      <c r="KPC3" s="62"/>
      <c r="KPD3" s="62"/>
      <c r="KPE3" s="62"/>
      <c r="KPF3" s="62"/>
      <c r="KPG3" s="62"/>
      <c r="KPH3" s="62"/>
      <c r="KPI3" s="62"/>
      <c r="KPJ3" s="62"/>
      <c r="KPK3" s="62"/>
      <c r="KPL3" s="62"/>
      <c r="KPM3" s="62"/>
      <c r="KPN3" s="62"/>
      <c r="KPO3" s="62"/>
      <c r="KPP3" s="62"/>
      <c r="KPQ3" s="62"/>
      <c r="KPR3" s="62"/>
      <c r="KPS3" s="62"/>
      <c r="KPT3" s="62"/>
      <c r="KPU3" s="62"/>
      <c r="KPV3" s="62"/>
      <c r="KPW3" s="62"/>
      <c r="KPX3" s="62"/>
      <c r="KPY3" s="62"/>
      <c r="KPZ3" s="62"/>
      <c r="KQA3" s="62"/>
      <c r="KQB3" s="62"/>
      <c r="KQC3" s="62"/>
      <c r="KQD3" s="62"/>
      <c r="KQE3" s="62"/>
      <c r="KQF3" s="62"/>
      <c r="KQG3" s="62"/>
      <c r="KQH3" s="62"/>
      <c r="KQI3" s="62"/>
      <c r="KQJ3" s="62"/>
      <c r="KQK3" s="62"/>
      <c r="KQL3" s="62"/>
      <c r="KQM3" s="62"/>
      <c r="KQN3" s="62"/>
      <c r="KQO3" s="62"/>
      <c r="KQP3" s="62"/>
      <c r="KQQ3" s="62"/>
      <c r="KQR3" s="62"/>
      <c r="KQS3" s="62"/>
      <c r="KQT3" s="62"/>
      <c r="KQU3" s="62"/>
      <c r="KQV3" s="62"/>
      <c r="KQW3" s="62"/>
      <c r="KQX3" s="62"/>
      <c r="KQY3" s="62"/>
      <c r="KQZ3" s="62"/>
      <c r="KRA3" s="62"/>
      <c r="KRB3" s="62"/>
      <c r="KRC3" s="62"/>
      <c r="KRD3" s="62"/>
      <c r="KRE3" s="62"/>
      <c r="KRF3" s="62"/>
      <c r="KRG3" s="62"/>
      <c r="KRH3" s="62"/>
      <c r="KRI3" s="62"/>
      <c r="KRJ3" s="62"/>
      <c r="KRK3" s="62"/>
      <c r="KRL3" s="62"/>
      <c r="KRM3" s="62"/>
      <c r="KRN3" s="62"/>
      <c r="KRO3" s="62"/>
      <c r="KRP3" s="62"/>
      <c r="KRQ3" s="62"/>
      <c r="KRR3" s="62"/>
      <c r="KRS3" s="62"/>
      <c r="KRT3" s="62"/>
      <c r="KRU3" s="62"/>
      <c r="KRV3" s="62"/>
      <c r="KRW3" s="62"/>
      <c r="KRX3" s="62"/>
      <c r="KRY3" s="62"/>
      <c r="KRZ3" s="62"/>
      <c r="KSA3" s="62"/>
      <c r="KSB3" s="62"/>
      <c r="KSC3" s="62"/>
      <c r="KSD3" s="62"/>
      <c r="KSE3" s="62"/>
      <c r="KSF3" s="62"/>
      <c r="KSG3" s="62"/>
      <c r="KSH3" s="62"/>
      <c r="KSI3" s="62"/>
      <c r="KSJ3" s="62"/>
      <c r="KSK3" s="62"/>
      <c r="KSL3" s="62"/>
      <c r="KSM3" s="62"/>
      <c r="KSN3" s="62"/>
      <c r="KSO3" s="62"/>
      <c r="KSP3" s="62"/>
      <c r="KSQ3" s="62"/>
      <c r="KSR3" s="62"/>
      <c r="KSS3" s="62"/>
      <c r="KST3" s="62"/>
      <c r="KSU3" s="62"/>
      <c r="KSV3" s="62"/>
      <c r="KSW3" s="62"/>
      <c r="KSX3" s="62"/>
      <c r="KSY3" s="62"/>
      <c r="KSZ3" s="62"/>
      <c r="KTA3" s="62"/>
      <c r="KTB3" s="62"/>
      <c r="KTC3" s="62"/>
      <c r="KTD3" s="62"/>
      <c r="KTE3" s="62"/>
      <c r="KTF3" s="62"/>
      <c r="KTG3" s="62"/>
      <c r="KTH3" s="62"/>
      <c r="KTI3" s="62"/>
      <c r="KTJ3" s="62"/>
      <c r="KTK3" s="62"/>
      <c r="KTL3" s="62"/>
      <c r="KTM3" s="62"/>
      <c r="KTN3" s="62"/>
      <c r="KTO3" s="62"/>
      <c r="KTP3" s="62"/>
      <c r="KTQ3" s="62"/>
      <c r="KTR3" s="62"/>
      <c r="KTS3" s="62"/>
      <c r="KTT3" s="62"/>
      <c r="KTU3" s="62"/>
      <c r="KTV3" s="62"/>
      <c r="KTW3" s="62"/>
      <c r="KTX3" s="62"/>
      <c r="KTY3" s="62"/>
      <c r="KTZ3" s="62"/>
      <c r="KUA3" s="62"/>
      <c r="KUB3" s="62"/>
      <c r="KUC3" s="62"/>
      <c r="KUD3" s="62"/>
      <c r="KUE3" s="62"/>
      <c r="KUF3" s="62"/>
      <c r="KUG3" s="62"/>
      <c r="KUH3" s="62"/>
      <c r="KUI3" s="62"/>
      <c r="KUJ3" s="62"/>
      <c r="KUK3" s="62"/>
      <c r="KUL3" s="62"/>
      <c r="KUM3" s="62"/>
      <c r="KUN3" s="62"/>
      <c r="KUO3" s="62"/>
      <c r="KUP3" s="62"/>
      <c r="KUQ3" s="62"/>
      <c r="KUR3" s="62"/>
      <c r="KUS3" s="62"/>
      <c r="KUT3" s="62"/>
      <c r="KUU3" s="62"/>
      <c r="KUV3" s="62"/>
      <c r="KUW3" s="62"/>
      <c r="KUX3" s="62"/>
      <c r="KUY3" s="62"/>
      <c r="KUZ3" s="62"/>
      <c r="KVA3" s="62"/>
      <c r="KVB3" s="62"/>
      <c r="KVC3" s="62"/>
      <c r="KVD3" s="62"/>
      <c r="KVE3" s="62"/>
      <c r="KVF3" s="62"/>
      <c r="KVG3" s="62"/>
      <c r="KVH3" s="62"/>
      <c r="KVI3" s="62"/>
      <c r="KVJ3" s="62"/>
      <c r="KVK3" s="62"/>
      <c r="KVL3" s="62"/>
      <c r="KVM3" s="62"/>
      <c r="KVN3" s="62"/>
      <c r="KVO3" s="62"/>
      <c r="KVP3" s="62"/>
      <c r="KVQ3" s="62"/>
      <c r="KVR3" s="62"/>
      <c r="KVS3" s="62"/>
      <c r="KVT3" s="62"/>
      <c r="KVU3" s="62"/>
      <c r="KVV3" s="62"/>
      <c r="KVW3" s="62"/>
      <c r="KVX3" s="62"/>
      <c r="KVY3" s="62"/>
      <c r="KVZ3" s="62"/>
      <c r="KWA3" s="62"/>
      <c r="KWB3" s="62"/>
      <c r="KWC3" s="62"/>
      <c r="KWD3" s="62"/>
      <c r="KWE3" s="62"/>
      <c r="KWF3" s="62"/>
      <c r="KWG3" s="62"/>
      <c r="KWH3" s="62"/>
      <c r="KWI3" s="62"/>
      <c r="KWJ3" s="62"/>
      <c r="KWK3" s="62"/>
      <c r="KWL3" s="62"/>
      <c r="KWM3" s="62"/>
      <c r="KWN3" s="62"/>
      <c r="KWO3" s="62"/>
      <c r="KWP3" s="62"/>
      <c r="KWQ3" s="62"/>
      <c r="KWR3" s="62"/>
      <c r="KWS3" s="62"/>
      <c r="KWT3" s="62"/>
      <c r="KWU3" s="62"/>
      <c r="KWV3" s="62"/>
      <c r="KWW3" s="62"/>
      <c r="KWX3" s="62"/>
      <c r="KWY3" s="62"/>
      <c r="KWZ3" s="62"/>
      <c r="KXA3" s="62"/>
      <c r="KXB3" s="62"/>
      <c r="KXC3" s="62"/>
      <c r="KXD3" s="62"/>
      <c r="KXE3" s="62"/>
      <c r="KXF3" s="62"/>
      <c r="KXG3" s="62"/>
      <c r="KXH3" s="62"/>
      <c r="KXI3" s="62"/>
      <c r="KXJ3" s="62"/>
      <c r="KXK3" s="62"/>
      <c r="KXL3" s="62"/>
      <c r="KXM3" s="62"/>
      <c r="KXN3" s="62"/>
      <c r="KXO3" s="62"/>
      <c r="KXP3" s="62"/>
      <c r="KXQ3" s="62"/>
      <c r="KXR3" s="62"/>
      <c r="KXS3" s="62"/>
      <c r="KXT3" s="62"/>
      <c r="KXU3" s="62"/>
      <c r="KXV3" s="62"/>
      <c r="KXW3" s="62"/>
      <c r="KXX3" s="62"/>
      <c r="KXY3" s="62"/>
      <c r="KXZ3" s="62"/>
      <c r="KYA3" s="62"/>
      <c r="KYB3" s="62"/>
      <c r="KYC3" s="62"/>
      <c r="KYD3" s="62"/>
      <c r="KYE3" s="62"/>
      <c r="KYF3" s="62"/>
      <c r="KYG3" s="62"/>
      <c r="KYH3" s="62"/>
      <c r="KYI3" s="62"/>
      <c r="KYJ3" s="62"/>
      <c r="KYK3" s="62"/>
      <c r="KYL3" s="62"/>
      <c r="KYM3" s="62"/>
      <c r="KYN3" s="62"/>
      <c r="KYO3" s="62"/>
      <c r="KYP3" s="62"/>
      <c r="KYQ3" s="62"/>
      <c r="KYR3" s="62"/>
      <c r="KYS3" s="62"/>
      <c r="KYT3" s="62"/>
      <c r="KYU3" s="62"/>
      <c r="KYV3" s="62"/>
      <c r="KYW3" s="62"/>
      <c r="KYX3" s="62"/>
      <c r="KYY3" s="62"/>
      <c r="KYZ3" s="62"/>
      <c r="KZA3" s="62"/>
      <c r="KZB3" s="62"/>
      <c r="KZC3" s="62"/>
      <c r="KZD3" s="62"/>
      <c r="KZE3" s="62"/>
      <c r="KZF3" s="62"/>
      <c r="KZG3" s="62"/>
      <c r="KZH3" s="62"/>
      <c r="KZI3" s="62"/>
      <c r="KZJ3" s="62"/>
      <c r="KZK3" s="62"/>
      <c r="KZL3" s="62"/>
      <c r="KZM3" s="62"/>
      <c r="KZN3" s="62"/>
      <c r="KZO3" s="62"/>
      <c r="KZP3" s="62"/>
      <c r="KZQ3" s="62"/>
      <c r="KZR3" s="62"/>
      <c r="KZS3" s="62"/>
      <c r="KZT3" s="62"/>
      <c r="KZU3" s="62"/>
      <c r="KZV3" s="62"/>
      <c r="KZW3" s="62"/>
      <c r="KZX3" s="62"/>
      <c r="KZY3" s="62"/>
      <c r="KZZ3" s="62"/>
      <c r="LAA3" s="62"/>
      <c r="LAB3" s="62"/>
      <c r="LAC3" s="62"/>
      <c r="LAD3" s="62"/>
      <c r="LAE3" s="62"/>
      <c r="LAF3" s="62"/>
      <c r="LAG3" s="62"/>
      <c r="LAH3" s="62"/>
      <c r="LAI3" s="62"/>
      <c r="LAJ3" s="62"/>
      <c r="LAK3" s="62"/>
      <c r="LAL3" s="62"/>
      <c r="LAM3" s="62"/>
      <c r="LAN3" s="62"/>
      <c r="LAO3" s="62"/>
      <c r="LAP3" s="62"/>
      <c r="LAQ3" s="62"/>
      <c r="LAR3" s="62"/>
      <c r="LAS3" s="62"/>
      <c r="LAT3" s="62"/>
      <c r="LAU3" s="62"/>
      <c r="LAV3" s="62"/>
      <c r="LAW3" s="62"/>
      <c r="LAX3" s="62"/>
      <c r="LAY3" s="62"/>
      <c r="LAZ3" s="62"/>
      <c r="LBA3" s="62"/>
      <c r="LBB3" s="62"/>
      <c r="LBC3" s="62"/>
      <c r="LBD3" s="62"/>
      <c r="LBE3" s="62"/>
      <c r="LBF3" s="62"/>
      <c r="LBG3" s="62"/>
      <c r="LBH3" s="62"/>
      <c r="LBI3" s="62"/>
      <c r="LBJ3" s="62"/>
      <c r="LBK3" s="62"/>
      <c r="LBL3" s="62"/>
      <c r="LBM3" s="62"/>
      <c r="LBN3" s="62"/>
      <c r="LBO3" s="62"/>
      <c r="LBP3" s="62"/>
      <c r="LBQ3" s="62"/>
      <c r="LBR3" s="62"/>
      <c r="LBS3" s="62"/>
      <c r="LBT3" s="62"/>
      <c r="LBU3" s="62"/>
      <c r="LBV3" s="62"/>
      <c r="LBW3" s="62"/>
      <c r="LBX3" s="62"/>
      <c r="LBY3" s="62"/>
      <c r="LBZ3" s="62"/>
      <c r="LCA3" s="62"/>
      <c r="LCB3" s="62"/>
      <c r="LCC3" s="62"/>
      <c r="LCD3" s="62"/>
      <c r="LCE3" s="62"/>
      <c r="LCF3" s="62"/>
      <c r="LCG3" s="62"/>
      <c r="LCH3" s="62"/>
      <c r="LCI3" s="62"/>
      <c r="LCJ3" s="62"/>
      <c r="LCK3" s="62"/>
      <c r="LCL3" s="62"/>
      <c r="LCM3" s="62"/>
      <c r="LCN3" s="62"/>
      <c r="LCO3" s="62"/>
      <c r="LCP3" s="62"/>
      <c r="LCQ3" s="62"/>
      <c r="LCR3" s="62"/>
      <c r="LCS3" s="62"/>
      <c r="LCT3" s="62"/>
      <c r="LCU3" s="62"/>
      <c r="LCV3" s="62"/>
      <c r="LCW3" s="62"/>
      <c r="LCX3" s="62"/>
      <c r="LCY3" s="62"/>
      <c r="LCZ3" s="62"/>
      <c r="LDA3" s="62"/>
      <c r="LDB3" s="62"/>
      <c r="LDC3" s="62"/>
      <c r="LDD3" s="62"/>
      <c r="LDE3" s="62"/>
      <c r="LDF3" s="62"/>
      <c r="LDG3" s="62"/>
      <c r="LDH3" s="62"/>
      <c r="LDI3" s="62"/>
      <c r="LDJ3" s="62"/>
      <c r="LDK3" s="62"/>
      <c r="LDL3" s="62"/>
      <c r="LDM3" s="62"/>
      <c r="LDN3" s="62"/>
      <c r="LDO3" s="62"/>
      <c r="LDP3" s="62"/>
      <c r="LDQ3" s="62"/>
      <c r="LDR3" s="62"/>
      <c r="LDS3" s="62"/>
      <c r="LDT3" s="62"/>
      <c r="LDU3" s="62"/>
      <c r="LDV3" s="62"/>
      <c r="LDW3" s="62"/>
      <c r="LDX3" s="62"/>
      <c r="LDY3" s="62"/>
      <c r="LDZ3" s="62"/>
      <c r="LEA3" s="62"/>
      <c r="LEB3" s="62"/>
      <c r="LEC3" s="62"/>
      <c r="LED3" s="62"/>
      <c r="LEE3" s="62"/>
      <c r="LEF3" s="62"/>
      <c r="LEG3" s="62"/>
      <c r="LEH3" s="62"/>
      <c r="LEI3" s="62"/>
      <c r="LEJ3" s="62"/>
      <c r="LEK3" s="62"/>
      <c r="LEL3" s="62"/>
      <c r="LEM3" s="62"/>
      <c r="LEN3" s="62"/>
      <c r="LEO3" s="62"/>
      <c r="LEP3" s="62"/>
      <c r="LEQ3" s="62"/>
      <c r="LER3" s="62"/>
      <c r="LES3" s="62"/>
      <c r="LET3" s="62"/>
      <c r="LEU3" s="62"/>
      <c r="LEV3" s="62"/>
      <c r="LEW3" s="62"/>
      <c r="LEX3" s="62"/>
      <c r="LEY3" s="62"/>
      <c r="LEZ3" s="62"/>
      <c r="LFA3" s="62"/>
      <c r="LFB3" s="62"/>
      <c r="LFC3" s="62"/>
      <c r="LFD3" s="62"/>
      <c r="LFE3" s="62"/>
      <c r="LFF3" s="62"/>
      <c r="LFG3" s="62"/>
      <c r="LFH3" s="62"/>
      <c r="LFI3" s="62"/>
      <c r="LFJ3" s="62"/>
      <c r="LFK3" s="62"/>
      <c r="LFL3" s="62"/>
      <c r="LFM3" s="62"/>
      <c r="LFN3" s="62"/>
      <c r="LFO3" s="62"/>
      <c r="LFP3" s="62"/>
      <c r="LFQ3" s="62"/>
      <c r="LFR3" s="62"/>
      <c r="LFS3" s="62"/>
      <c r="LFT3" s="62"/>
      <c r="LFU3" s="62"/>
      <c r="LFV3" s="62"/>
      <c r="LFW3" s="62"/>
      <c r="LFX3" s="62"/>
      <c r="LFY3" s="62"/>
      <c r="LFZ3" s="62"/>
      <c r="LGA3" s="62"/>
      <c r="LGB3" s="62"/>
      <c r="LGC3" s="62"/>
      <c r="LGD3" s="62"/>
      <c r="LGE3" s="62"/>
      <c r="LGF3" s="62"/>
      <c r="LGG3" s="62"/>
      <c r="LGH3" s="62"/>
      <c r="LGI3" s="62"/>
      <c r="LGJ3" s="62"/>
      <c r="LGK3" s="62"/>
      <c r="LGL3" s="62"/>
      <c r="LGM3" s="62"/>
      <c r="LGN3" s="62"/>
      <c r="LGO3" s="62"/>
      <c r="LGP3" s="62"/>
      <c r="LGQ3" s="62"/>
      <c r="LGR3" s="62"/>
      <c r="LGS3" s="62"/>
      <c r="LGT3" s="62"/>
      <c r="LGU3" s="62"/>
      <c r="LGV3" s="62"/>
      <c r="LGW3" s="62"/>
      <c r="LGX3" s="62"/>
      <c r="LGY3" s="62"/>
      <c r="LGZ3" s="62"/>
      <c r="LHA3" s="62"/>
      <c r="LHB3" s="62"/>
      <c r="LHC3" s="62"/>
      <c r="LHD3" s="62"/>
      <c r="LHE3" s="62"/>
      <c r="LHF3" s="62"/>
      <c r="LHG3" s="62"/>
      <c r="LHH3" s="62"/>
      <c r="LHI3" s="62"/>
      <c r="LHJ3" s="62"/>
      <c r="LHK3" s="62"/>
      <c r="LHL3" s="62"/>
      <c r="LHM3" s="62"/>
      <c r="LHN3" s="62"/>
      <c r="LHO3" s="62"/>
      <c r="LHP3" s="62"/>
      <c r="LHQ3" s="62"/>
      <c r="LHR3" s="62"/>
      <c r="LHS3" s="62"/>
      <c r="LHT3" s="62"/>
      <c r="LHU3" s="62"/>
      <c r="LHV3" s="62"/>
      <c r="LHW3" s="62"/>
      <c r="LHX3" s="62"/>
      <c r="LHY3" s="62"/>
      <c r="LHZ3" s="62"/>
      <c r="LIA3" s="62"/>
      <c r="LIB3" s="62"/>
      <c r="LIC3" s="62"/>
      <c r="LID3" s="62"/>
      <c r="LIE3" s="62"/>
      <c r="LIF3" s="62"/>
      <c r="LIG3" s="62"/>
      <c r="LIH3" s="62"/>
      <c r="LII3" s="62"/>
      <c r="LIJ3" s="62"/>
      <c r="LIK3" s="62"/>
      <c r="LIL3" s="62"/>
      <c r="LIM3" s="62"/>
      <c r="LIN3" s="62"/>
      <c r="LIO3" s="62"/>
      <c r="LIP3" s="62"/>
      <c r="LIQ3" s="62"/>
      <c r="LIR3" s="62"/>
      <c r="LIS3" s="62"/>
      <c r="LIT3" s="62"/>
      <c r="LIU3" s="62"/>
      <c r="LIV3" s="62"/>
      <c r="LIW3" s="62"/>
      <c r="LIX3" s="62"/>
      <c r="LIY3" s="62"/>
      <c r="LIZ3" s="62"/>
      <c r="LJA3" s="62"/>
      <c r="LJB3" s="62"/>
      <c r="LJC3" s="62"/>
      <c r="LJD3" s="62"/>
      <c r="LJE3" s="62"/>
      <c r="LJF3" s="62"/>
      <c r="LJG3" s="62"/>
      <c r="LJH3" s="62"/>
      <c r="LJI3" s="62"/>
      <c r="LJJ3" s="62"/>
      <c r="LJK3" s="62"/>
      <c r="LJL3" s="62"/>
      <c r="LJM3" s="62"/>
      <c r="LJN3" s="62"/>
      <c r="LJO3" s="62"/>
      <c r="LJP3" s="62"/>
      <c r="LJQ3" s="62"/>
      <c r="LJR3" s="62"/>
      <c r="LJS3" s="62"/>
      <c r="LJT3" s="62"/>
      <c r="LJU3" s="62"/>
      <c r="LJV3" s="62"/>
      <c r="LJW3" s="62"/>
      <c r="LJX3" s="62"/>
      <c r="LJY3" s="62"/>
      <c r="LJZ3" s="62"/>
      <c r="LKA3" s="62"/>
      <c r="LKB3" s="62"/>
      <c r="LKC3" s="62"/>
      <c r="LKD3" s="62"/>
      <c r="LKE3" s="62"/>
      <c r="LKF3" s="62"/>
      <c r="LKG3" s="62"/>
      <c r="LKH3" s="62"/>
      <c r="LKI3" s="62"/>
      <c r="LKJ3" s="62"/>
      <c r="LKK3" s="62"/>
      <c r="LKL3" s="62"/>
      <c r="LKM3" s="62"/>
      <c r="LKN3" s="62"/>
      <c r="LKO3" s="62"/>
      <c r="LKP3" s="62"/>
      <c r="LKQ3" s="62"/>
      <c r="LKR3" s="62"/>
      <c r="LKS3" s="62"/>
      <c r="LKT3" s="62"/>
      <c r="LKU3" s="62"/>
      <c r="LKV3" s="62"/>
      <c r="LKW3" s="62"/>
      <c r="LKX3" s="62"/>
      <c r="LKY3" s="62"/>
      <c r="LKZ3" s="62"/>
      <c r="LLA3" s="62"/>
      <c r="LLB3" s="62"/>
      <c r="LLC3" s="62"/>
      <c r="LLD3" s="62"/>
      <c r="LLE3" s="62"/>
      <c r="LLF3" s="62"/>
      <c r="LLG3" s="62"/>
      <c r="LLH3" s="62"/>
      <c r="LLI3" s="62"/>
      <c r="LLJ3" s="62"/>
      <c r="LLK3" s="62"/>
      <c r="LLL3" s="62"/>
      <c r="LLM3" s="62"/>
      <c r="LLN3" s="62"/>
      <c r="LLO3" s="62"/>
      <c r="LLP3" s="62"/>
      <c r="LLQ3" s="62"/>
      <c r="LLR3" s="62"/>
      <c r="LLS3" s="62"/>
      <c r="LLT3" s="62"/>
      <c r="LLU3" s="62"/>
      <c r="LLV3" s="62"/>
      <c r="LLW3" s="62"/>
      <c r="LLX3" s="62"/>
      <c r="LLY3" s="62"/>
      <c r="LLZ3" s="62"/>
      <c r="LMA3" s="62"/>
      <c r="LMB3" s="62"/>
      <c r="LMC3" s="62"/>
      <c r="LMD3" s="62"/>
      <c r="LME3" s="62"/>
      <c r="LMF3" s="62"/>
      <c r="LMG3" s="62"/>
      <c r="LMH3" s="62"/>
      <c r="LMI3" s="62"/>
      <c r="LMJ3" s="62"/>
      <c r="LMK3" s="62"/>
      <c r="LML3" s="62"/>
      <c r="LMM3" s="62"/>
      <c r="LMN3" s="62"/>
      <c r="LMO3" s="62"/>
      <c r="LMP3" s="62"/>
      <c r="LMQ3" s="62"/>
      <c r="LMR3" s="62"/>
      <c r="LMS3" s="62"/>
      <c r="LMT3" s="62"/>
      <c r="LMU3" s="62"/>
      <c r="LMV3" s="62"/>
      <c r="LMW3" s="62"/>
      <c r="LMX3" s="62"/>
      <c r="LMY3" s="62"/>
      <c r="LMZ3" s="62"/>
      <c r="LNA3" s="62"/>
      <c r="LNB3" s="62"/>
      <c r="LNC3" s="62"/>
      <c r="LND3" s="62"/>
      <c r="LNE3" s="62"/>
      <c r="LNF3" s="62"/>
      <c r="LNG3" s="62"/>
      <c r="LNH3" s="62"/>
      <c r="LNI3" s="62"/>
      <c r="LNJ3" s="62"/>
      <c r="LNK3" s="62"/>
      <c r="LNL3" s="62"/>
      <c r="LNM3" s="62"/>
      <c r="LNN3" s="62"/>
      <c r="LNO3" s="62"/>
      <c r="LNP3" s="62"/>
      <c r="LNQ3" s="62"/>
      <c r="LNR3" s="62"/>
      <c r="LNS3" s="62"/>
      <c r="LNT3" s="62"/>
      <c r="LNU3" s="62"/>
      <c r="LNV3" s="62"/>
      <c r="LNW3" s="62"/>
      <c r="LNX3" s="62"/>
      <c r="LNY3" s="62"/>
      <c r="LNZ3" s="62"/>
      <c r="LOA3" s="62"/>
      <c r="LOB3" s="62"/>
      <c r="LOC3" s="62"/>
      <c r="LOD3" s="62"/>
      <c r="LOE3" s="62"/>
      <c r="LOF3" s="62"/>
      <c r="LOG3" s="62"/>
      <c r="LOH3" s="62"/>
      <c r="LOI3" s="62"/>
      <c r="LOJ3" s="62"/>
      <c r="LOK3" s="62"/>
      <c r="LOL3" s="62"/>
      <c r="LOM3" s="62"/>
      <c r="LON3" s="62"/>
      <c r="LOO3" s="62"/>
      <c r="LOP3" s="62"/>
      <c r="LOQ3" s="62"/>
      <c r="LOR3" s="62"/>
      <c r="LOS3" s="62"/>
      <c r="LOT3" s="62"/>
      <c r="LOU3" s="62"/>
      <c r="LOV3" s="62"/>
      <c r="LOW3" s="62"/>
      <c r="LOX3" s="62"/>
      <c r="LOY3" s="62"/>
      <c r="LOZ3" s="62"/>
      <c r="LPA3" s="62"/>
      <c r="LPB3" s="62"/>
      <c r="LPC3" s="62"/>
      <c r="LPD3" s="62"/>
      <c r="LPE3" s="62"/>
      <c r="LPF3" s="62"/>
      <c r="LPG3" s="62"/>
      <c r="LPH3" s="62"/>
      <c r="LPI3" s="62"/>
      <c r="LPJ3" s="62"/>
      <c r="LPK3" s="62"/>
      <c r="LPL3" s="62"/>
      <c r="LPM3" s="62"/>
      <c r="LPN3" s="62"/>
      <c r="LPO3" s="62"/>
      <c r="LPP3" s="62"/>
      <c r="LPQ3" s="62"/>
      <c r="LPR3" s="62"/>
      <c r="LPS3" s="62"/>
      <c r="LPT3" s="62"/>
      <c r="LPU3" s="62"/>
      <c r="LPV3" s="62"/>
      <c r="LPW3" s="62"/>
      <c r="LPX3" s="62"/>
      <c r="LPY3" s="62"/>
      <c r="LPZ3" s="62"/>
      <c r="LQA3" s="62"/>
      <c r="LQB3" s="62"/>
      <c r="LQC3" s="62"/>
      <c r="LQD3" s="62"/>
      <c r="LQE3" s="62"/>
      <c r="LQF3" s="62"/>
      <c r="LQG3" s="62"/>
      <c r="LQH3" s="62"/>
      <c r="LQI3" s="62"/>
      <c r="LQJ3" s="62"/>
      <c r="LQK3" s="62"/>
      <c r="LQL3" s="62"/>
      <c r="LQM3" s="62"/>
      <c r="LQN3" s="62"/>
      <c r="LQO3" s="62"/>
      <c r="LQP3" s="62"/>
      <c r="LQQ3" s="62"/>
      <c r="LQR3" s="62"/>
      <c r="LQS3" s="62"/>
      <c r="LQT3" s="62"/>
      <c r="LQU3" s="62"/>
      <c r="LQV3" s="62"/>
      <c r="LQW3" s="62"/>
      <c r="LQX3" s="62"/>
      <c r="LQY3" s="62"/>
      <c r="LQZ3" s="62"/>
      <c r="LRA3" s="62"/>
      <c r="LRB3" s="62"/>
      <c r="LRC3" s="62"/>
      <c r="LRD3" s="62"/>
      <c r="LRE3" s="62"/>
      <c r="LRF3" s="62"/>
      <c r="LRG3" s="62"/>
      <c r="LRH3" s="62"/>
      <c r="LRI3" s="62"/>
      <c r="LRJ3" s="62"/>
      <c r="LRK3" s="62"/>
      <c r="LRL3" s="62"/>
      <c r="LRM3" s="62"/>
      <c r="LRN3" s="62"/>
      <c r="LRO3" s="62"/>
      <c r="LRP3" s="62"/>
      <c r="LRQ3" s="62"/>
      <c r="LRR3" s="62"/>
      <c r="LRS3" s="62"/>
      <c r="LRT3" s="62"/>
      <c r="LRU3" s="62"/>
      <c r="LRV3" s="62"/>
      <c r="LRW3" s="62"/>
      <c r="LRX3" s="62"/>
      <c r="LRY3" s="62"/>
      <c r="LRZ3" s="62"/>
      <c r="LSA3" s="62"/>
      <c r="LSB3" s="62"/>
      <c r="LSC3" s="62"/>
      <c r="LSD3" s="62"/>
      <c r="LSE3" s="62"/>
      <c r="LSF3" s="62"/>
      <c r="LSG3" s="62"/>
      <c r="LSH3" s="62"/>
      <c r="LSI3" s="62"/>
      <c r="LSJ3" s="62"/>
      <c r="LSK3" s="62"/>
      <c r="LSL3" s="62"/>
      <c r="LSM3" s="62"/>
      <c r="LSN3" s="62"/>
      <c r="LSO3" s="62"/>
      <c r="LSP3" s="62"/>
      <c r="LSQ3" s="62"/>
      <c r="LSR3" s="62"/>
      <c r="LSS3" s="62"/>
      <c r="LST3" s="62"/>
      <c r="LSU3" s="62"/>
      <c r="LSV3" s="62"/>
      <c r="LSW3" s="62"/>
      <c r="LSX3" s="62"/>
      <c r="LSY3" s="62"/>
      <c r="LSZ3" s="62"/>
      <c r="LTA3" s="62"/>
      <c r="LTB3" s="62"/>
      <c r="LTC3" s="62"/>
      <c r="LTD3" s="62"/>
      <c r="LTE3" s="62"/>
      <c r="LTF3" s="62"/>
      <c r="LTG3" s="62"/>
      <c r="LTH3" s="62"/>
      <c r="LTI3" s="62"/>
      <c r="LTJ3" s="62"/>
      <c r="LTK3" s="62"/>
      <c r="LTL3" s="62"/>
      <c r="LTM3" s="62"/>
      <c r="LTN3" s="62"/>
      <c r="LTO3" s="62"/>
      <c r="LTP3" s="62"/>
      <c r="LTQ3" s="62"/>
      <c r="LTR3" s="62"/>
      <c r="LTS3" s="62"/>
      <c r="LTT3" s="62"/>
      <c r="LTU3" s="62"/>
      <c r="LTV3" s="62"/>
      <c r="LTW3" s="62"/>
      <c r="LTX3" s="62"/>
      <c r="LTY3" s="62"/>
      <c r="LTZ3" s="62"/>
      <c r="LUA3" s="62"/>
      <c r="LUB3" s="62"/>
      <c r="LUC3" s="62"/>
      <c r="LUD3" s="62"/>
      <c r="LUE3" s="62"/>
      <c r="LUF3" s="62"/>
      <c r="LUG3" s="62"/>
      <c r="LUH3" s="62"/>
      <c r="LUI3" s="62"/>
      <c r="LUJ3" s="62"/>
      <c r="LUK3" s="62"/>
      <c r="LUL3" s="62"/>
      <c r="LUM3" s="62"/>
      <c r="LUN3" s="62"/>
      <c r="LUO3" s="62"/>
      <c r="LUP3" s="62"/>
      <c r="LUQ3" s="62"/>
      <c r="LUR3" s="62"/>
      <c r="LUS3" s="62"/>
      <c r="LUT3" s="62"/>
      <c r="LUU3" s="62"/>
      <c r="LUV3" s="62"/>
      <c r="LUW3" s="62"/>
      <c r="LUX3" s="62"/>
      <c r="LUY3" s="62"/>
      <c r="LUZ3" s="62"/>
      <c r="LVA3" s="62"/>
      <c r="LVB3" s="62"/>
      <c r="LVC3" s="62"/>
      <c r="LVD3" s="62"/>
      <c r="LVE3" s="62"/>
      <c r="LVF3" s="62"/>
      <c r="LVG3" s="62"/>
      <c r="LVH3" s="62"/>
      <c r="LVI3" s="62"/>
      <c r="LVJ3" s="62"/>
      <c r="LVK3" s="62"/>
      <c r="LVL3" s="62"/>
      <c r="LVM3" s="62"/>
      <c r="LVN3" s="62"/>
      <c r="LVO3" s="62"/>
      <c r="LVP3" s="62"/>
      <c r="LVQ3" s="62"/>
      <c r="LVR3" s="62"/>
      <c r="LVS3" s="62"/>
      <c r="LVT3" s="62"/>
      <c r="LVU3" s="62"/>
      <c r="LVV3" s="62"/>
      <c r="LVW3" s="62"/>
      <c r="LVX3" s="62"/>
      <c r="LVY3" s="62"/>
      <c r="LVZ3" s="62"/>
      <c r="LWA3" s="62"/>
      <c r="LWB3" s="62"/>
      <c r="LWC3" s="62"/>
      <c r="LWD3" s="62"/>
      <c r="LWE3" s="62"/>
      <c r="LWF3" s="62"/>
      <c r="LWG3" s="62"/>
      <c r="LWH3" s="62"/>
      <c r="LWI3" s="62"/>
      <c r="LWJ3" s="62"/>
      <c r="LWK3" s="62"/>
      <c r="LWL3" s="62"/>
      <c r="LWM3" s="62"/>
      <c r="LWN3" s="62"/>
      <c r="LWO3" s="62"/>
      <c r="LWP3" s="62"/>
      <c r="LWQ3" s="62"/>
      <c r="LWR3" s="62"/>
      <c r="LWS3" s="62"/>
      <c r="LWT3" s="62"/>
      <c r="LWU3" s="62"/>
      <c r="LWV3" s="62"/>
      <c r="LWW3" s="62"/>
      <c r="LWX3" s="62"/>
      <c r="LWY3" s="62"/>
      <c r="LWZ3" s="62"/>
      <c r="LXA3" s="62"/>
      <c r="LXB3" s="62"/>
      <c r="LXC3" s="62"/>
      <c r="LXD3" s="62"/>
      <c r="LXE3" s="62"/>
      <c r="LXF3" s="62"/>
      <c r="LXG3" s="62"/>
      <c r="LXH3" s="62"/>
      <c r="LXI3" s="62"/>
      <c r="LXJ3" s="62"/>
      <c r="LXK3" s="62"/>
      <c r="LXL3" s="62"/>
      <c r="LXM3" s="62"/>
      <c r="LXN3" s="62"/>
      <c r="LXO3" s="62"/>
      <c r="LXP3" s="62"/>
      <c r="LXQ3" s="62"/>
      <c r="LXR3" s="62"/>
      <c r="LXS3" s="62"/>
      <c r="LXT3" s="62"/>
      <c r="LXU3" s="62"/>
      <c r="LXV3" s="62"/>
      <c r="LXW3" s="62"/>
      <c r="LXX3" s="62"/>
      <c r="LXY3" s="62"/>
      <c r="LXZ3" s="62"/>
      <c r="LYA3" s="62"/>
      <c r="LYB3" s="62"/>
      <c r="LYC3" s="62"/>
      <c r="LYD3" s="62"/>
      <c r="LYE3" s="62"/>
      <c r="LYF3" s="62"/>
      <c r="LYG3" s="62"/>
      <c r="LYH3" s="62"/>
      <c r="LYI3" s="62"/>
      <c r="LYJ3" s="62"/>
      <c r="LYK3" s="62"/>
      <c r="LYL3" s="62"/>
      <c r="LYM3" s="62"/>
      <c r="LYN3" s="62"/>
      <c r="LYO3" s="62"/>
      <c r="LYP3" s="62"/>
      <c r="LYQ3" s="62"/>
      <c r="LYR3" s="62"/>
      <c r="LYS3" s="62"/>
      <c r="LYT3" s="62"/>
      <c r="LYU3" s="62"/>
      <c r="LYV3" s="62"/>
      <c r="LYW3" s="62"/>
      <c r="LYX3" s="62"/>
      <c r="LYY3" s="62"/>
      <c r="LYZ3" s="62"/>
      <c r="LZA3" s="62"/>
      <c r="LZB3" s="62"/>
      <c r="LZC3" s="62"/>
      <c r="LZD3" s="62"/>
      <c r="LZE3" s="62"/>
      <c r="LZF3" s="62"/>
      <c r="LZG3" s="62"/>
      <c r="LZH3" s="62"/>
      <c r="LZI3" s="62"/>
      <c r="LZJ3" s="62"/>
      <c r="LZK3" s="62"/>
      <c r="LZL3" s="62"/>
      <c r="LZM3" s="62"/>
      <c r="LZN3" s="62"/>
      <c r="LZO3" s="62"/>
      <c r="LZP3" s="62"/>
      <c r="LZQ3" s="62"/>
      <c r="LZR3" s="62"/>
      <c r="LZS3" s="62"/>
      <c r="LZT3" s="62"/>
      <c r="LZU3" s="62"/>
      <c r="LZV3" s="62"/>
      <c r="LZW3" s="62"/>
      <c r="LZX3" s="62"/>
      <c r="LZY3" s="62"/>
      <c r="LZZ3" s="62"/>
      <c r="MAA3" s="62"/>
      <c r="MAB3" s="62"/>
      <c r="MAC3" s="62"/>
      <c r="MAD3" s="62"/>
      <c r="MAE3" s="62"/>
      <c r="MAF3" s="62"/>
      <c r="MAG3" s="62"/>
      <c r="MAH3" s="62"/>
      <c r="MAI3" s="62"/>
      <c r="MAJ3" s="62"/>
      <c r="MAK3" s="62"/>
      <c r="MAL3" s="62"/>
      <c r="MAM3" s="62"/>
      <c r="MAN3" s="62"/>
      <c r="MAO3" s="62"/>
      <c r="MAP3" s="62"/>
      <c r="MAQ3" s="62"/>
      <c r="MAR3" s="62"/>
      <c r="MAS3" s="62"/>
      <c r="MAT3" s="62"/>
      <c r="MAU3" s="62"/>
      <c r="MAV3" s="62"/>
      <c r="MAW3" s="62"/>
      <c r="MAX3" s="62"/>
      <c r="MAY3" s="62"/>
      <c r="MAZ3" s="62"/>
      <c r="MBA3" s="62"/>
      <c r="MBB3" s="62"/>
      <c r="MBC3" s="62"/>
      <c r="MBD3" s="62"/>
      <c r="MBE3" s="62"/>
      <c r="MBF3" s="62"/>
      <c r="MBG3" s="62"/>
      <c r="MBH3" s="62"/>
      <c r="MBI3" s="62"/>
      <c r="MBJ3" s="62"/>
      <c r="MBK3" s="62"/>
      <c r="MBL3" s="62"/>
      <c r="MBM3" s="62"/>
      <c r="MBN3" s="62"/>
      <c r="MBO3" s="62"/>
      <c r="MBP3" s="62"/>
      <c r="MBQ3" s="62"/>
      <c r="MBR3" s="62"/>
      <c r="MBS3" s="62"/>
      <c r="MBT3" s="62"/>
      <c r="MBU3" s="62"/>
      <c r="MBV3" s="62"/>
      <c r="MBW3" s="62"/>
      <c r="MBX3" s="62"/>
      <c r="MBY3" s="62"/>
      <c r="MBZ3" s="62"/>
      <c r="MCA3" s="62"/>
      <c r="MCB3" s="62"/>
      <c r="MCC3" s="62"/>
      <c r="MCD3" s="62"/>
      <c r="MCE3" s="62"/>
      <c r="MCF3" s="62"/>
      <c r="MCG3" s="62"/>
      <c r="MCH3" s="62"/>
      <c r="MCI3" s="62"/>
      <c r="MCJ3" s="62"/>
      <c r="MCK3" s="62"/>
      <c r="MCL3" s="62"/>
      <c r="MCM3" s="62"/>
      <c r="MCN3" s="62"/>
      <c r="MCO3" s="62"/>
      <c r="MCP3" s="62"/>
      <c r="MCQ3" s="62"/>
      <c r="MCR3" s="62"/>
      <c r="MCS3" s="62"/>
      <c r="MCT3" s="62"/>
      <c r="MCU3" s="62"/>
      <c r="MCV3" s="62"/>
      <c r="MCW3" s="62"/>
      <c r="MCX3" s="62"/>
      <c r="MCY3" s="62"/>
      <c r="MCZ3" s="62"/>
      <c r="MDA3" s="62"/>
      <c r="MDB3" s="62"/>
      <c r="MDC3" s="62"/>
      <c r="MDD3" s="62"/>
      <c r="MDE3" s="62"/>
      <c r="MDF3" s="62"/>
      <c r="MDG3" s="62"/>
      <c r="MDH3" s="62"/>
      <c r="MDI3" s="62"/>
      <c r="MDJ3" s="62"/>
      <c r="MDK3" s="62"/>
      <c r="MDL3" s="62"/>
      <c r="MDM3" s="62"/>
      <c r="MDN3" s="62"/>
      <c r="MDO3" s="62"/>
      <c r="MDP3" s="62"/>
      <c r="MDQ3" s="62"/>
      <c r="MDR3" s="62"/>
      <c r="MDS3" s="62"/>
      <c r="MDT3" s="62"/>
      <c r="MDU3" s="62"/>
      <c r="MDV3" s="62"/>
      <c r="MDW3" s="62"/>
      <c r="MDX3" s="62"/>
      <c r="MDY3" s="62"/>
      <c r="MDZ3" s="62"/>
      <c r="MEA3" s="62"/>
      <c r="MEB3" s="62"/>
      <c r="MEC3" s="62"/>
      <c r="MED3" s="62"/>
      <c r="MEE3" s="62"/>
      <c r="MEF3" s="62"/>
      <c r="MEG3" s="62"/>
      <c r="MEH3" s="62"/>
      <c r="MEI3" s="62"/>
      <c r="MEJ3" s="62"/>
      <c r="MEK3" s="62"/>
      <c r="MEL3" s="62"/>
      <c r="MEM3" s="62"/>
      <c r="MEN3" s="62"/>
      <c r="MEO3" s="62"/>
      <c r="MEP3" s="62"/>
      <c r="MEQ3" s="62"/>
      <c r="MER3" s="62"/>
      <c r="MES3" s="62"/>
      <c r="MET3" s="62"/>
      <c r="MEU3" s="62"/>
      <c r="MEV3" s="62"/>
      <c r="MEW3" s="62"/>
      <c r="MEX3" s="62"/>
      <c r="MEY3" s="62"/>
      <c r="MEZ3" s="62"/>
      <c r="MFA3" s="62"/>
      <c r="MFB3" s="62"/>
      <c r="MFC3" s="62"/>
      <c r="MFD3" s="62"/>
      <c r="MFE3" s="62"/>
      <c r="MFF3" s="62"/>
      <c r="MFG3" s="62"/>
      <c r="MFH3" s="62"/>
      <c r="MFI3" s="62"/>
      <c r="MFJ3" s="62"/>
      <c r="MFK3" s="62"/>
      <c r="MFL3" s="62"/>
      <c r="MFM3" s="62"/>
      <c r="MFN3" s="62"/>
      <c r="MFO3" s="62"/>
      <c r="MFP3" s="62"/>
      <c r="MFQ3" s="62"/>
      <c r="MFR3" s="62"/>
      <c r="MFS3" s="62"/>
      <c r="MFT3" s="62"/>
      <c r="MFU3" s="62"/>
      <c r="MFV3" s="62"/>
      <c r="MFW3" s="62"/>
      <c r="MFX3" s="62"/>
      <c r="MFY3" s="62"/>
      <c r="MFZ3" s="62"/>
      <c r="MGA3" s="62"/>
      <c r="MGB3" s="62"/>
      <c r="MGC3" s="62"/>
      <c r="MGD3" s="62"/>
      <c r="MGE3" s="62"/>
      <c r="MGF3" s="62"/>
      <c r="MGG3" s="62"/>
      <c r="MGH3" s="62"/>
      <c r="MGI3" s="62"/>
      <c r="MGJ3" s="62"/>
      <c r="MGK3" s="62"/>
      <c r="MGL3" s="62"/>
      <c r="MGM3" s="62"/>
      <c r="MGN3" s="62"/>
      <c r="MGO3" s="62"/>
      <c r="MGP3" s="62"/>
      <c r="MGQ3" s="62"/>
      <c r="MGR3" s="62"/>
      <c r="MGS3" s="62"/>
      <c r="MGT3" s="62"/>
      <c r="MGU3" s="62"/>
      <c r="MGV3" s="62"/>
      <c r="MGW3" s="62"/>
      <c r="MGX3" s="62"/>
      <c r="MGY3" s="62"/>
      <c r="MGZ3" s="62"/>
      <c r="MHA3" s="62"/>
      <c r="MHB3" s="62"/>
      <c r="MHC3" s="62"/>
      <c r="MHD3" s="62"/>
      <c r="MHE3" s="62"/>
      <c r="MHF3" s="62"/>
      <c r="MHG3" s="62"/>
      <c r="MHH3" s="62"/>
      <c r="MHI3" s="62"/>
      <c r="MHJ3" s="62"/>
      <c r="MHK3" s="62"/>
      <c r="MHL3" s="62"/>
      <c r="MHM3" s="62"/>
      <c r="MHN3" s="62"/>
      <c r="MHO3" s="62"/>
      <c r="MHP3" s="62"/>
      <c r="MHQ3" s="62"/>
      <c r="MHR3" s="62"/>
      <c r="MHS3" s="62"/>
      <c r="MHT3" s="62"/>
      <c r="MHU3" s="62"/>
      <c r="MHV3" s="62"/>
      <c r="MHW3" s="62"/>
      <c r="MHX3" s="62"/>
      <c r="MHY3" s="62"/>
      <c r="MHZ3" s="62"/>
      <c r="MIA3" s="62"/>
      <c r="MIB3" s="62"/>
      <c r="MIC3" s="62"/>
      <c r="MID3" s="62"/>
      <c r="MIE3" s="62"/>
      <c r="MIF3" s="62"/>
      <c r="MIG3" s="62"/>
      <c r="MIH3" s="62"/>
      <c r="MII3" s="62"/>
      <c r="MIJ3" s="62"/>
      <c r="MIK3" s="62"/>
      <c r="MIL3" s="62"/>
      <c r="MIM3" s="62"/>
      <c r="MIN3" s="62"/>
      <c r="MIO3" s="62"/>
      <c r="MIP3" s="62"/>
      <c r="MIQ3" s="62"/>
      <c r="MIR3" s="62"/>
      <c r="MIS3" s="62"/>
      <c r="MIT3" s="62"/>
      <c r="MIU3" s="62"/>
      <c r="MIV3" s="62"/>
      <c r="MIW3" s="62"/>
      <c r="MIX3" s="62"/>
      <c r="MIY3" s="62"/>
      <c r="MIZ3" s="62"/>
      <c r="MJA3" s="62"/>
      <c r="MJB3" s="62"/>
      <c r="MJC3" s="62"/>
      <c r="MJD3" s="62"/>
      <c r="MJE3" s="62"/>
      <c r="MJF3" s="62"/>
      <c r="MJG3" s="62"/>
      <c r="MJH3" s="62"/>
      <c r="MJI3" s="62"/>
      <c r="MJJ3" s="62"/>
      <c r="MJK3" s="62"/>
      <c r="MJL3" s="62"/>
      <c r="MJM3" s="62"/>
      <c r="MJN3" s="62"/>
      <c r="MJO3" s="62"/>
      <c r="MJP3" s="62"/>
      <c r="MJQ3" s="62"/>
      <c r="MJR3" s="62"/>
      <c r="MJS3" s="62"/>
      <c r="MJT3" s="62"/>
      <c r="MJU3" s="62"/>
      <c r="MJV3" s="62"/>
      <c r="MJW3" s="62"/>
      <c r="MJX3" s="62"/>
      <c r="MJY3" s="62"/>
      <c r="MJZ3" s="62"/>
      <c r="MKA3" s="62"/>
      <c r="MKB3" s="62"/>
      <c r="MKC3" s="62"/>
      <c r="MKD3" s="62"/>
      <c r="MKE3" s="62"/>
      <c r="MKF3" s="62"/>
      <c r="MKG3" s="62"/>
      <c r="MKH3" s="62"/>
      <c r="MKI3" s="62"/>
      <c r="MKJ3" s="62"/>
      <c r="MKK3" s="62"/>
      <c r="MKL3" s="62"/>
      <c r="MKM3" s="62"/>
      <c r="MKN3" s="62"/>
      <c r="MKO3" s="62"/>
      <c r="MKP3" s="62"/>
      <c r="MKQ3" s="62"/>
      <c r="MKR3" s="62"/>
      <c r="MKS3" s="62"/>
      <c r="MKT3" s="62"/>
      <c r="MKU3" s="62"/>
      <c r="MKV3" s="62"/>
      <c r="MKW3" s="62"/>
      <c r="MKX3" s="62"/>
      <c r="MKY3" s="62"/>
      <c r="MKZ3" s="62"/>
      <c r="MLA3" s="62"/>
      <c r="MLB3" s="62"/>
      <c r="MLC3" s="62"/>
      <c r="MLD3" s="62"/>
      <c r="MLE3" s="62"/>
      <c r="MLF3" s="62"/>
      <c r="MLG3" s="62"/>
      <c r="MLH3" s="62"/>
      <c r="MLI3" s="62"/>
      <c r="MLJ3" s="62"/>
      <c r="MLK3" s="62"/>
      <c r="MLL3" s="62"/>
      <c r="MLM3" s="62"/>
      <c r="MLN3" s="62"/>
      <c r="MLO3" s="62"/>
      <c r="MLP3" s="62"/>
      <c r="MLQ3" s="62"/>
      <c r="MLR3" s="62"/>
      <c r="MLS3" s="62"/>
      <c r="MLT3" s="62"/>
      <c r="MLU3" s="62"/>
      <c r="MLV3" s="62"/>
      <c r="MLW3" s="62"/>
      <c r="MLX3" s="62"/>
      <c r="MLY3" s="62"/>
      <c r="MLZ3" s="62"/>
      <c r="MMA3" s="62"/>
      <c r="MMB3" s="62"/>
      <c r="MMC3" s="62"/>
      <c r="MMD3" s="62"/>
      <c r="MME3" s="62"/>
      <c r="MMF3" s="62"/>
      <c r="MMG3" s="62"/>
      <c r="MMH3" s="62"/>
      <c r="MMI3" s="62"/>
      <c r="MMJ3" s="62"/>
      <c r="MMK3" s="62"/>
      <c r="MML3" s="62"/>
      <c r="MMM3" s="62"/>
      <c r="MMN3" s="62"/>
      <c r="MMO3" s="62"/>
      <c r="MMP3" s="62"/>
      <c r="MMQ3" s="62"/>
      <c r="MMR3" s="62"/>
      <c r="MMS3" s="62"/>
      <c r="MMT3" s="62"/>
      <c r="MMU3" s="62"/>
      <c r="MMV3" s="62"/>
      <c r="MMW3" s="62"/>
      <c r="MMX3" s="62"/>
      <c r="MMY3" s="62"/>
      <c r="MMZ3" s="62"/>
      <c r="MNA3" s="62"/>
      <c r="MNB3" s="62"/>
      <c r="MNC3" s="62"/>
      <c r="MND3" s="62"/>
      <c r="MNE3" s="62"/>
      <c r="MNF3" s="62"/>
      <c r="MNG3" s="62"/>
      <c r="MNH3" s="62"/>
      <c r="MNI3" s="62"/>
      <c r="MNJ3" s="62"/>
      <c r="MNK3" s="62"/>
      <c r="MNL3" s="62"/>
      <c r="MNM3" s="62"/>
      <c r="MNN3" s="62"/>
      <c r="MNO3" s="62"/>
      <c r="MNP3" s="62"/>
      <c r="MNQ3" s="62"/>
      <c r="MNR3" s="62"/>
      <c r="MNS3" s="62"/>
      <c r="MNT3" s="62"/>
      <c r="MNU3" s="62"/>
      <c r="MNV3" s="62"/>
      <c r="MNW3" s="62"/>
      <c r="MNX3" s="62"/>
      <c r="MNY3" s="62"/>
      <c r="MNZ3" s="62"/>
      <c r="MOA3" s="62"/>
      <c r="MOB3" s="62"/>
      <c r="MOC3" s="62"/>
      <c r="MOD3" s="62"/>
      <c r="MOE3" s="62"/>
      <c r="MOF3" s="62"/>
      <c r="MOG3" s="62"/>
      <c r="MOH3" s="62"/>
      <c r="MOI3" s="62"/>
      <c r="MOJ3" s="62"/>
      <c r="MOK3" s="62"/>
      <c r="MOL3" s="62"/>
      <c r="MOM3" s="62"/>
      <c r="MON3" s="62"/>
      <c r="MOO3" s="62"/>
      <c r="MOP3" s="62"/>
      <c r="MOQ3" s="62"/>
      <c r="MOR3" s="62"/>
      <c r="MOS3" s="62"/>
      <c r="MOT3" s="62"/>
      <c r="MOU3" s="62"/>
      <c r="MOV3" s="62"/>
      <c r="MOW3" s="62"/>
      <c r="MOX3" s="62"/>
      <c r="MOY3" s="62"/>
      <c r="MOZ3" s="62"/>
      <c r="MPA3" s="62"/>
      <c r="MPB3" s="62"/>
      <c r="MPC3" s="62"/>
      <c r="MPD3" s="62"/>
      <c r="MPE3" s="62"/>
      <c r="MPF3" s="62"/>
      <c r="MPG3" s="62"/>
      <c r="MPH3" s="62"/>
      <c r="MPI3" s="62"/>
      <c r="MPJ3" s="62"/>
      <c r="MPK3" s="62"/>
      <c r="MPL3" s="62"/>
      <c r="MPM3" s="62"/>
      <c r="MPN3" s="62"/>
      <c r="MPO3" s="62"/>
      <c r="MPP3" s="62"/>
      <c r="MPQ3" s="62"/>
      <c r="MPR3" s="62"/>
      <c r="MPS3" s="62"/>
      <c r="MPT3" s="62"/>
      <c r="MPU3" s="62"/>
      <c r="MPV3" s="62"/>
      <c r="MPW3" s="62"/>
      <c r="MPX3" s="62"/>
      <c r="MPY3" s="62"/>
      <c r="MPZ3" s="62"/>
      <c r="MQA3" s="62"/>
      <c r="MQB3" s="62"/>
      <c r="MQC3" s="62"/>
      <c r="MQD3" s="62"/>
      <c r="MQE3" s="62"/>
      <c r="MQF3" s="62"/>
      <c r="MQG3" s="62"/>
      <c r="MQH3" s="62"/>
      <c r="MQI3" s="62"/>
      <c r="MQJ3" s="62"/>
      <c r="MQK3" s="62"/>
      <c r="MQL3" s="62"/>
      <c r="MQM3" s="62"/>
      <c r="MQN3" s="62"/>
      <c r="MQO3" s="62"/>
      <c r="MQP3" s="62"/>
      <c r="MQQ3" s="62"/>
      <c r="MQR3" s="62"/>
      <c r="MQS3" s="62"/>
      <c r="MQT3" s="62"/>
      <c r="MQU3" s="62"/>
      <c r="MQV3" s="62"/>
      <c r="MQW3" s="62"/>
      <c r="MQX3" s="62"/>
      <c r="MQY3" s="62"/>
      <c r="MQZ3" s="62"/>
      <c r="MRA3" s="62"/>
      <c r="MRB3" s="62"/>
      <c r="MRC3" s="62"/>
      <c r="MRD3" s="62"/>
      <c r="MRE3" s="62"/>
      <c r="MRF3" s="62"/>
      <c r="MRG3" s="62"/>
      <c r="MRH3" s="62"/>
      <c r="MRI3" s="62"/>
      <c r="MRJ3" s="62"/>
      <c r="MRK3" s="62"/>
      <c r="MRL3" s="62"/>
      <c r="MRM3" s="62"/>
      <c r="MRN3" s="62"/>
      <c r="MRO3" s="62"/>
      <c r="MRP3" s="62"/>
      <c r="MRQ3" s="62"/>
      <c r="MRR3" s="62"/>
      <c r="MRS3" s="62"/>
      <c r="MRT3" s="62"/>
      <c r="MRU3" s="62"/>
      <c r="MRV3" s="62"/>
      <c r="MRW3" s="62"/>
      <c r="MRX3" s="62"/>
      <c r="MRY3" s="62"/>
      <c r="MRZ3" s="62"/>
      <c r="MSA3" s="62"/>
      <c r="MSB3" s="62"/>
      <c r="MSC3" s="62"/>
      <c r="MSD3" s="62"/>
      <c r="MSE3" s="62"/>
      <c r="MSF3" s="62"/>
      <c r="MSG3" s="62"/>
      <c r="MSH3" s="62"/>
      <c r="MSI3" s="62"/>
      <c r="MSJ3" s="62"/>
      <c r="MSK3" s="62"/>
      <c r="MSL3" s="62"/>
      <c r="MSM3" s="62"/>
      <c r="MSN3" s="62"/>
      <c r="MSO3" s="62"/>
      <c r="MSP3" s="62"/>
      <c r="MSQ3" s="62"/>
      <c r="MSR3" s="62"/>
      <c r="MSS3" s="62"/>
      <c r="MST3" s="62"/>
      <c r="MSU3" s="62"/>
      <c r="MSV3" s="62"/>
      <c r="MSW3" s="62"/>
      <c r="MSX3" s="62"/>
      <c r="MSY3" s="62"/>
      <c r="MSZ3" s="62"/>
      <c r="MTA3" s="62"/>
      <c r="MTB3" s="62"/>
      <c r="MTC3" s="62"/>
      <c r="MTD3" s="62"/>
      <c r="MTE3" s="62"/>
      <c r="MTF3" s="62"/>
      <c r="MTG3" s="62"/>
      <c r="MTH3" s="62"/>
      <c r="MTI3" s="62"/>
      <c r="MTJ3" s="62"/>
      <c r="MTK3" s="62"/>
      <c r="MTL3" s="62"/>
      <c r="MTM3" s="62"/>
      <c r="MTN3" s="62"/>
      <c r="MTO3" s="62"/>
      <c r="MTP3" s="62"/>
      <c r="MTQ3" s="62"/>
      <c r="MTR3" s="62"/>
      <c r="MTS3" s="62"/>
      <c r="MTT3" s="62"/>
      <c r="MTU3" s="62"/>
      <c r="MTV3" s="62"/>
      <c r="MTW3" s="62"/>
      <c r="MTX3" s="62"/>
      <c r="MTY3" s="62"/>
      <c r="MTZ3" s="62"/>
      <c r="MUA3" s="62"/>
      <c r="MUB3" s="62"/>
      <c r="MUC3" s="62"/>
      <c r="MUD3" s="62"/>
      <c r="MUE3" s="62"/>
      <c r="MUF3" s="62"/>
      <c r="MUG3" s="62"/>
      <c r="MUH3" s="62"/>
      <c r="MUI3" s="62"/>
      <c r="MUJ3" s="62"/>
      <c r="MUK3" s="62"/>
      <c r="MUL3" s="62"/>
      <c r="MUM3" s="62"/>
      <c r="MUN3" s="62"/>
      <c r="MUO3" s="62"/>
      <c r="MUP3" s="62"/>
      <c r="MUQ3" s="62"/>
      <c r="MUR3" s="62"/>
      <c r="MUS3" s="62"/>
      <c r="MUT3" s="62"/>
      <c r="MUU3" s="62"/>
      <c r="MUV3" s="62"/>
      <c r="MUW3" s="62"/>
      <c r="MUX3" s="62"/>
      <c r="MUY3" s="62"/>
      <c r="MUZ3" s="62"/>
      <c r="MVA3" s="62"/>
      <c r="MVB3" s="62"/>
      <c r="MVC3" s="62"/>
      <c r="MVD3" s="62"/>
      <c r="MVE3" s="62"/>
      <c r="MVF3" s="62"/>
      <c r="MVG3" s="62"/>
      <c r="MVH3" s="62"/>
      <c r="MVI3" s="62"/>
      <c r="MVJ3" s="62"/>
      <c r="MVK3" s="62"/>
      <c r="MVL3" s="62"/>
      <c r="MVM3" s="62"/>
      <c r="MVN3" s="62"/>
      <c r="MVO3" s="62"/>
      <c r="MVP3" s="62"/>
      <c r="MVQ3" s="62"/>
      <c r="MVR3" s="62"/>
      <c r="MVS3" s="62"/>
      <c r="MVT3" s="62"/>
      <c r="MVU3" s="62"/>
      <c r="MVV3" s="62"/>
      <c r="MVW3" s="62"/>
      <c r="MVX3" s="62"/>
      <c r="MVY3" s="62"/>
      <c r="MVZ3" s="62"/>
      <c r="MWA3" s="62"/>
      <c r="MWB3" s="62"/>
      <c r="MWC3" s="62"/>
      <c r="MWD3" s="62"/>
      <c r="MWE3" s="62"/>
      <c r="MWF3" s="62"/>
      <c r="MWG3" s="62"/>
      <c r="MWH3" s="62"/>
      <c r="MWI3" s="62"/>
      <c r="MWJ3" s="62"/>
      <c r="MWK3" s="62"/>
      <c r="MWL3" s="62"/>
      <c r="MWM3" s="62"/>
      <c r="MWN3" s="62"/>
      <c r="MWO3" s="62"/>
      <c r="MWP3" s="62"/>
      <c r="MWQ3" s="62"/>
      <c r="MWR3" s="62"/>
      <c r="MWS3" s="62"/>
      <c r="MWT3" s="62"/>
      <c r="MWU3" s="62"/>
      <c r="MWV3" s="62"/>
      <c r="MWW3" s="62"/>
      <c r="MWX3" s="62"/>
      <c r="MWY3" s="62"/>
      <c r="MWZ3" s="62"/>
      <c r="MXA3" s="62"/>
      <c r="MXB3" s="62"/>
      <c r="MXC3" s="62"/>
      <c r="MXD3" s="62"/>
      <c r="MXE3" s="62"/>
      <c r="MXF3" s="62"/>
      <c r="MXG3" s="62"/>
      <c r="MXH3" s="62"/>
      <c r="MXI3" s="62"/>
      <c r="MXJ3" s="62"/>
      <c r="MXK3" s="62"/>
      <c r="MXL3" s="62"/>
      <c r="MXM3" s="62"/>
      <c r="MXN3" s="62"/>
      <c r="MXO3" s="62"/>
      <c r="MXP3" s="62"/>
      <c r="MXQ3" s="62"/>
      <c r="MXR3" s="62"/>
      <c r="MXS3" s="62"/>
      <c r="MXT3" s="62"/>
      <c r="MXU3" s="62"/>
      <c r="MXV3" s="62"/>
      <c r="MXW3" s="62"/>
      <c r="MXX3" s="62"/>
      <c r="MXY3" s="62"/>
      <c r="MXZ3" s="62"/>
      <c r="MYA3" s="62"/>
      <c r="MYB3" s="62"/>
      <c r="MYC3" s="62"/>
      <c r="MYD3" s="62"/>
      <c r="MYE3" s="62"/>
      <c r="MYF3" s="62"/>
      <c r="MYG3" s="62"/>
      <c r="MYH3" s="62"/>
      <c r="MYI3" s="62"/>
      <c r="MYJ3" s="62"/>
      <c r="MYK3" s="62"/>
      <c r="MYL3" s="62"/>
      <c r="MYM3" s="62"/>
      <c r="MYN3" s="62"/>
      <c r="MYO3" s="62"/>
      <c r="MYP3" s="62"/>
      <c r="MYQ3" s="62"/>
      <c r="MYR3" s="62"/>
      <c r="MYS3" s="62"/>
      <c r="MYT3" s="62"/>
      <c r="MYU3" s="62"/>
      <c r="MYV3" s="62"/>
      <c r="MYW3" s="62"/>
      <c r="MYX3" s="62"/>
      <c r="MYY3" s="62"/>
      <c r="MYZ3" s="62"/>
      <c r="MZA3" s="62"/>
      <c r="MZB3" s="62"/>
      <c r="MZC3" s="62"/>
      <c r="MZD3" s="62"/>
      <c r="MZE3" s="62"/>
      <c r="MZF3" s="62"/>
      <c r="MZG3" s="62"/>
      <c r="MZH3" s="62"/>
      <c r="MZI3" s="62"/>
      <c r="MZJ3" s="62"/>
      <c r="MZK3" s="62"/>
      <c r="MZL3" s="62"/>
      <c r="MZM3" s="62"/>
      <c r="MZN3" s="62"/>
      <c r="MZO3" s="62"/>
      <c r="MZP3" s="62"/>
      <c r="MZQ3" s="62"/>
      <c r="MZR3" s="62"/>
      <c r="MZS3" s="62"/>
      <c r="MZT3" s="62"/>
      <c r="MZU3" s="62"/>
      <c r="MZV3" s="62"/>
      <c r="MZW3" s="62"/>
      <c r="MZX3" s="62"/>
      <c r="MZY3" s="62"/>
      <c r="MZZ3" s="62"/>
      <c r="NAA3" s="62"/>
      <c r="NAB3" s="62"/>
      <c r="NAC3" s="62"/>
      <c r="NAD3" s="62"/>
      <c r="NAE3" s="62"/>
      <c r="NAF3" s="62"/>
      <c r="NAG3" s="62"/>
      <c r="NAH3" s="62"/>
      <c r="NAI3" s="62"/>
      <c r="NAJ3" s="62"/>
      <c r="NAK3" s="62"/>
      <c r="NAL3" s="62"/>
      <c r="NAM3" s="62"/>
      <c r="NAN3" s="62"/>
      <c r="NAO3" s="62"/>
      <c r="NAP3" s="62"/>
      <c r="NAQ3" s="62"/>
      <c r="NAR3" s="62"/>
      <c r="NAS3" s="62"/>
      <c r="NAT3" s="62"/>
      <c r="NAU3" s="62"/>
      <c r="NAV3" s="62"/>
      <c r="NAW3" s="62"/>
      <c r="NAX3" s="62"/>
      <c r="NAY3" s="62"/>
      <c r="NAZ3" s="62"/>
      <c r="NBA3" s="62"/>
      <c r="NBB3" s="62"/>
      <c r="NBC3" s="62"/>
      <c r="NBD3" s="62"/>
      <c r="NBE3" s="62"/>
      <c r="NBF3" s="62"/>
      <c r="NBG3" s="62"/>
      <c r="NBH3" s="62"/>
      <c r="NBI3" s="62"/>
      <c r="NBJ3" s="62"/>
      <c r="NBK3" s="62"/>
      <c r="NBL3" s="62"/>
      <c r="NBM3" s="62"/>
      <c r="NBN3" s="62"/>
      <c r="NBO3" s="62"/>
      <c r="NBP3" s="62"/>
      <c r="NBQ3" s="62"/>
      <c r="NBR3" s="62"/>
      <c r="NBS3" s="62"/>
      <c r="NBT3" s="62"/>
      <c r="NBU3" s="62"/>
      <c r="NBV3" s="62"/>
      <c r="NBW3" s="62"/>
      <c r="NBX3" s="62"/>
      <c r="NBY3" s="62"/>
      <c r="NBZ3" s="62"/>
      <c r="NCA3" s="62"/>
      <c r="NCB3" s="62"/>
      <c r="NCC3" s="62"/>
      <c r="NCD3" s="62"/>
      <c r="NCE3" s="62"/>
      <c r="NCF3" s="62"/>
      <c r="NCG3" s="62"/>
      <c r="NCH3" s="62"/>
      <c r="NCI3" s="62"/>
      <c r="NCJ3" s="62"/>
      <c r="NCK3" s="62"/>
      <c r="NCL3" s="62"/>
      <c r="NCM3" s="62"/>
      <c r="NCN3" s="62"/>
      <c r="NCO3" s="62"/>
      <c r="NCP3" s="62"/>
      <c r="NCQ3" s="62"/>
      <c r="NCR3" s="62"/>
      <c r="NCS3" s="62"/>
      <c r="NCT3" s="62"/>
      <c r="NCU3" s="62"/>
      <c r="NCV3" s="62"/>
      <c r="NCW3" s="62"/>
      <c r="NCX3" s="62"/>
      <c r="NCY3" s="62"/>
      <c r="NCZ3" s="62"/>
      <c r="NDA3" s="62"/>
      <c r="NDB3" s="62"/>
      <c r="NDC3" s="62"/>
      <c r="NDD3" s="62"/>
      <c r="NDE3" s="62"/>
      <c r="NDF3" s="62"/>
      <c r="NDG3" s="62"/>
      <c r="NDH3" s="62"/>
      <c r="NDI3" s="62"/>
      <c r="NDJ3" s="62"/>
      <c r="NDK3" s="62"/>
      <c r="NDL3" s="62"/>
      <c r="NDM3" s="62"/>
      <c r="NDN3" s="62"/>
      <c r="NDO3" s="62"/>
      <c r="NDP3" s="62"/>
      <c r="NDQ3" s="62"/>
      <c r="NDR3" s="62"/>
      <c r="NDS3" s="62"/>
      <c r="NDT3" s="62"/>
      <c r="NDU3" s="62"/>
      <c r="NDV3" s="62"/>
      <c r="NDW3" s="62"/>
      <c r="NDX3" s="62"/>
      <c r="NDY3" s="62"/>
      <c r="NDZ3" s="62"/>
      <c r="NEA3" s="62"/>
      <c r="NEB3" s="62"/>
      <c r="NEC3" s="62"/>
      <c r="NED3" s="62"/>
      <c r="NEE3" s="62"/>
      <c r="NEF3" s="62"/>
      <c r="NEG3" s="62"/>
      <c r="NEH3" s="62"/>
      <c r="NEI3" s="62"/>
      <c r="NEJ3" s="62"/>
      <c r="NEK3" s="62"/>
      <c r="NEL3" s="62"/>
      <c r="NEM3" s="62"/>
      <c r="NEN3" s="62"/>
      <c r="NEO3" s="62"/>
      <c r="NEP3" s="62"/>
      <c r="NEQ3" s="62"/>
      <c r="NER3" s="62"/>
      <c r="NES3" s="62"/>
      <c r="NET3" s="62"/>
      <c r="NEU3" s="62"/>
      <c r="NEV3" s="62"/>
      <c r="NEW3" s="62"/>
      <c r="NEX3" s="62"/>
      <c r="NEY3" s="62"/>
      <c r="NEZ3" s="62"/>
      <c r="NFA3" s="62"/>
      <c r="NFB3" s="62"/>
      <c r="NFC3" s="62"/>
      <c r="NFD3" s="62"/>
      <c r="NFE3" s="62"/>
      <c r="NFF3" s="62"/>
      <c r="NFG3" s="62"/>
      <c r="NFH3" s="62"/>
      <c r="NFI3" s="62"/>
      <c r="NFJ3" s="62"/>
      <c r="NFK3" s="62"/>
      <c r="NFL3" s="62"/>
      <c r="NFM3" s="62"/>
      <c r="NFN3" s="62"/>
      <c r="NFO3" s="62"/>
      <c r="NFP3" s="62"/>
      <c r="NFQ3" s="62"/>
      <c r="NFR3" s="62"/>
      <c r="NFS3" s="62"/>
      <c r="NFT3" s="62"/>
      <c r="NFU3" s="62"/>
      <c r="NFV3" s="62"/>
      <c r="NFW3" s="62"/>
      <c r="NFX3" s="62"/>
      <c r="NFY3" s="62"/>
      <c r="NFZ3" s="62"/>
      <c r="NGA3" s="62"/>
      <c r="NGB3" s="62"/>
      <c r="NGC3" s="62"/>
      <c r="NGD3" s="62"/>
      <c r="NGE3" s="62"/>
      <c r="NGF3" s="62"/>
      <c r="NGG3" s="62"/>
      <c r="NGH3" s="62"/>
      <c r="NGI3" s="62"/>
      <c r="NGJ3" s="62"/>
      <c r="NGK3" s="62"/>
      <c r="NGL3" s="62"/>
      <c r="NGM3" s="62"/>
      <c r="NGN3" s="62"/>
      <c r="NGO3" s="62"/>
      <c r="NGP3" s="62"/>
      <c r="NGQ3" s="62"/>
      <c r="NGR3" s="62"/>
      <c r="NGS3" s="62"/>
      <c r="NGT3" s="62"/>
      <c r="NGU3" s="62"/>
      <c r="NGV3" s="62"/>
      <c r="NGW3" s="62"/>
      <c r="NGX3" s="62"/>
      <c r="NGY3" s="62"/>
      <c r="NGZ3" s="62"/>
      <c r="NHA3" s="62"/>
      <c r="NHB3" s="62"/>
      <c r="NHC3" s="62"/>
      <c r="NHD3" s="62"/>
      <c r="NHE3" s="62"/>
      <c r="NHF3" s="62"/>
      <c r="NHG3" s="62"/>
      <c r="NHH3" s="62"/>
      <c r="NHI3" s="62"/>
      <c r="NHJ3" s="62"/>
      <c r="NHK3" s="62"/>
      <c r="NHL3" s="62"/>
      <c r="NHM3" s="62"/>
      <c r="NHN3" s="62"/>
      <c r="NHO3" s="62"/>
      <c r="NHP3" s="62"/>
      <c r="NHQ3" s="62"/>
      <c r="NHR3" s="62"/>
      <c r="NHS3" s="62"/>
      <c r="NHT3" s="62"/>
      <c r="NHU3" s="62"/>
      <c r="NHV3" s="62"/>
      <c r="NHW3" s="62"/>
      <c r="NHX3" s="62"/>
      <c r="NHY3" s="62"/>
      <c r="NHZ3" s="62"/>
      <c r="NIA3" s="62"/>
      <c r="NIB3" s="62"/>
      <c r="NIC3" s="62"/>
      <c r="NID3" s="62"/>
      <c r="NIE3" s="62"/>
      <c r="NIF3" s="62"/>
      <c r="NIG3" s="62"/>
      <c r="NIH3" s="62"/>
      <c r="NII3" s="62"/>
      <c r="NIJ3" s="62"/>
      <c r="NIK3" s="62"/>
      <c r="NIL3" s="62"/>
      <c r="NIM3" s="62"/>
      <c r="NIN3" s="62"/>
      <c r="NIO3" s="62"/>
      <c r="NIP3" s="62"/>
      <c r="NIQ3" s="62"/>
      <c r="NIR3" s="62"/>
      <c r="NIS3" s="62"/>
      <c r="NIT3" s="62"/>
      <c r="NIU3" s="62"/>
      <c r="NIV3" s="62"/>
      <c r="NIW3" s="62"/>
      <c r="NIX3" s="62"/>
      <c r="NIY3" s="62"/>
      <c r="NIZ3" s="62"/>
      <c r="NJA3" s="62"/>
      <c r="NJB3" s="62"/>
      <c r="NJC3" s="62"/>
      <c r="NJD3" s="62"/>
      <c r="NJE3" s="62"/>
      <c r="NJF3" s="62"/>
      <c r="NJG3" s="62"/>
      <c r="NJH3" s="62"/>
      <c r="NJI3" s="62"/>
      <c r="NJJ3" s="62"/>
      <c r="NJK3" s="62"/>
      <c r="NJL3" s="62"/>
      <c r="NJM3" s="62"/>
      <c r="NJN3" s="62"/>
      <c r="NJO3" s="62"/>
      <c r="NJP3" s="62"/>
      <c r="NJQ3" s="62"/>
      <c r="NJR3" s="62"/>
      <c r="NJS3" s="62"/>
      <c r="NJT3" s="62"/>
      <c r="NJU3" s="62"/>
      <c r="NJV3" s="62"/>
      <c r="NJW3" s="62"/>
      <c r="NJX3" s="62"/>
      <c r="NJY3" s="62"/>
      <c r="NJZ3" s="62"/>
      <c r="NKA3" s="62"/>
      <c r="NKB3" s="62"/>
      <c r="NKC3" s="62"/>
      <c r="NKD3" s="62"/>
      <c r="NKE3" s="62"/>
      <c r="NKF3" s="62"/>
      <c r="NKG3" s="62"/>
      <c r="NKH3" s="62"/>
      <c r="NKI3" s="62"/>
      <c r="NKJ3" s="62"/>
      <c r="NKK3" s="62"/>
      <c r="NKL3" s="62"/>
      <c r="NKM3" s="62"/>
      <c r="NKN3" s="62"/>
      <c r="NKO3" s="62"/>
      <c r="NKP3" s="62"/>
      <c r="NKQ3" s="62"/>
      <c r="NKR3" s="62"/>
      <c r="NKS3" s="62"/>
      <c r="NKT3" s="62"/>
      <c r="NKU3" s="62"/>
      <c r="NKV3" s="62"/>
      <c r="NKW3" s="62"/>
      <c r="NKX3" s="62"/>
      <c r="NKY3" s="62"/>
      <c r="NKZ3" s="62"/>
      <c r="NLA3" s="62"/>
      <c r="NLB3" s="62"/>
      <c r="NLC3" s="62"/>
      <c r="NLD3" s="62"/>
      <c r="NLE3" s="62"/>
      <c r="NLF3" s="62"/>
      <c r="NLG3" s="62"/>
      <c r="NLH3" s="62"/>
      <c r="NLI3" s="62"/>
      <c r="NLJ3" s="62"/>
      <c r="NLK3" s="62"/>
      <c r="NLL3" s="62"/>
      <c r="NLM3" s="62"/>
      <c r="NLN3" s="62"/>
      <c r="NLO3" s="62"/>
      <c r="NLP3" s="62"/>
      <c r="NLQ3" s="62"/>
      <c r="NLR3" s="62"/>
      <c r="NLS3" s="62"/>
      <c r="NLT3" s="62"/>
      <c r="NLU3" s="62"/>
      <c r="NLV3" s="62"/>
      <c r="NLW3" s="62"/>
      <c r="NLX3" s="62"/>
      <c r="NLY3" s="62"/>
      <c r="NLZ3" s="62"/>
      <c r="NMA3" s="62"/>
      <c r="NMB3" s="62"/>
      <c r="NMC3" s="62"/>
      <c r="NMD3" s="62"/>
      <c r="NME3" s="62"/>
      <c r="NMF3" s="62"/>
      <c r="NMG3" s="62"/>
      <c r="NMH3" s="62"/>
      <c r="NMI3" s="62"/>
      <c r="NMJ3" s="62"/>
      <c r="NMK3" s="62"/>
      <c r="NML3" s="62"/>
      <c r="NMM3" s="62"/>
      <c r="NMN3" s="62"/>
      <c r="NMO3" s="62"/>
      <c r="NMP3" s="62"/>
      <c r="NMQ3" s="62"/>
      <c r="NMR3" s="62"/>
      <c r="NMS3" s="62"/>
      <c r="NMT3" s="62"/>
      <c r="NMU3" s="62"/>
      <c r="NMV3" s="62"/>
      <c r="NMW3" s="62"/>
      <c r="NMX3" s="62"/>
      <c r="NMY3" s="62"/>
      <c r="NMZ3" s="62"/>
      <c r="NNA3" s="62"/>
      <c r="NNB3" s="62"/>
      <c r="NNC3" s="62"/>
      <c r="NND3" s="62"/>
      <c r="NNE3" s="62"/>
      <c r="NNF3" s="62"/>
      <c r="NNG3" s="62"/>
      <c r="NNH3" s="62"/>
      <c r="NNI3" s="62"/>
      <c r="NNJ3" s="62"/>
      <c r="NNK3" s="62"/>
      <c r="NNL3" s="62"/>
      <c r="NNM3" s="62"/>
      <c r="NNN3" s="62"/>
      <c r="NNO3" s="62"/>
      <c r="NNP3" s="62"/>
      <c r="NNQ3" s="62"/>
      <c r="NNR3" s="62"/>
      <c r="NNS3" s="62"/>
      <c r="NNT3" s="62"/>
      <c r="NNU3" s="62"/>
      <c r="NNV3" s="62"/>
      <c r="NNW3" s="62"/>
      <c r="NNX3" s="62"/>
      <c r="NNY3" s="62"/>
      <c r="NNZ3" s="62"/>
      <c r="NOA3" s="62"/>
      <c r="NOB3" s="62"/>
      <c r="NOC3" s="62"/>
      <c r="NOD3" s="62"/>
      <c r="NOE3" s="62"/>
      <c r="NOF3" s="62"/>
      <c r="NOG3" s="62"/>
      <c r="NOH3" s="62"/>
      <c r="NOI3" s="62"/>
      <c r="NOJ3" s="62"/>
      <c r="NOK3" s="62"/>
      <c r="NOL3" s="62"/>
      <c r="NOM3" s="62"/>
      <c r="NON3" s="62"/>
      <c r="NOO3" s="62"/>
      <c r="NOP3" s="62"/>
      <c r="NOQ3" s="62"/>
      <c r="NOR3" s="62"/>
      <c r="NOS3" s="62"/>
      <c r="NOT3" s="62"/>
      <c r="NOU3" s="62"/>
      <c r="NOV3" s="62"/>
      <c r="NOW3" s="62"/>
      <c r="NOX3" s="62"/>
      <c r="NOY3" s="62"/>
      <c r="NOZ3" s="62"/>
      <c r="NPA3" s="62"/>
      <c r="NPB3" s="62"/>
      <c r="NPC3" s="62"/>
      <c r="NPD3" s="62"/>
      <c r="NPE3" s="62"/>
      <c r="NPF3" s="62"/>
      <c r="NPG3" s="62"/>
      <c r="NPH3" s="62"/>
      <c r="NPI3" s="62"/>
      <c r="NPJ3" s="62"/>
      <c r="NPK3" s="62"/>
      <c r="NPL3" s="62"/>
      <c r="NPM3" s="62"/>
      <c r="NPN3" s="62"/>
      <c r="NPO3" s="62"/>
      <c r="NPP3" s="62"/>
      <c r="NPQ3" s="62"/>
      <c r="NPR3" s="62"/>
      <c r="NPS3" s="62"/>
      <c r="NPT3" s="62"/>
      <c r="NPU3" s="62"/>
      <c r="NPV3" s="62"/>
      <c r="NPW3" s="62"/>
      <c r="NPX3" s="62"/>
      <c r="NPY3" s="62"/>
      <c r="NPZ3" s="62"/>
      <c r="NQA3" s="62"/>
      <c r="NQB3" s="62"/>
      <c r="NQC3" s="62"/>
      <c r="NQD3" s="62"/>
      <c r="NQE3" s="62"/>
      <c r="NQF3" s="62"/>
      <c r="NQG3" s="62"/>
      <c r="NQH3" s="62"/>
      <c r="NQI3" s="62"/>
      <c r="NQJ3" s="62"/>
      <c r="NQK3" s="62"/>
      <c r="NQL3" s="62"/>
      <c r="NQM3" s="62"/>
      <c r="NQN3" s="62"/>
      <c r="NQO3" s="62"/>
      <c r="NQP3" s="62"/>
      <c r="NQQ3" s="62"/>
      <c r="NQR3" s="62"/>
      <c r="NQS3" s="62"/>
      <c r="NQT3" s="62"/>
      <c r="NQU3" s="62"/>
      <c r="NQV3" s="62"/>
      <c r="NQW3" s="62"/>
      <c r="NQX3" s="62"/>
      <c r="NQY3" s="62"/>
      <c r="NQZ3" s="62"/>
      <c r="NRA3" s="62"/>
      <c r="NRB3" s="62"/>
      <c r="NRC3" s="62"/>
      <c r="NRD3" s="62"/>
      <c r="NRE3" s="62"/>
      <c r="NRF3" s="62"/>
      <c r="NRG3" s="62"/>
      <c r="NRH3" s="62"/>
      <c r="NRI3" s="62"/>
      <c r="NRJ3" s="62"/>
      <c r="NRK3" s="62"/>
      <c r="NRL3" s="62"/>
      <c r="NRM3" s="62"/>
      <c r="NRN3" s="62"/>
      <c r="NRO3" s="62"/>
      <c r="NRP3" s="62"/>
      <c r="NRQ3" s="62"/>
      <c r="NRR3" s="62"/>
      <c r="NRS3" s="62"/>
      <c r="NRT3" s="62"/>
      <c r="NRU3" s="62"/>
      <c r="NRV3" s="62"/>
      <c r="NRW3" s="62"/>
      <c r="NRX3" s="62"/>
      <c r="NRY3" s="62"/>
      <c r="NRZ3" s="62"/>
      <c r="NSA3" s="62"/>
      <c r="NSB3" s="62"/>
      <c r="NSC3" s="62"/>
      <c r="NSD3" s="62"/>
      <c r="NSE3" s="62"/>
      <c r="NSF3" s="62"/>
      <c r="NSG3" s="62"/>
      <c r="NSH3" s="62"/>
      <c r="NSI3" s="62"/>
      <c r="NSJ3" s="62"/>
      <c r="NSK3" s="62"/>
      <c r="NSL3" s="62"/>
      <c r="NSM3" s="62"/>
      <c r="NSN3" s="62"/>
      <c r="NSO3" s="62"/>
      <c r="NSP3" s="62"/>
      <c r="NSQ3" s="62"/>
      <c r="NSR3" s="62"/>
      <c r="NSS3" s="62"/>
      <c r="NST3" s="62"/>
      <c r="NSU3" s="62"/>
      <c r="NSV3" s="62"/>
      <c r="NSW3" s="62"/>
      <c r="NSX3" s="62"/>
      <c r="NSY3" s="62"/>
      <c r="NSZ3" s="62"/>
      <c r="NTA3" s="62"/>
      <c r="NTB3" s="62"/>
      <c r="NTC3" s="62"/>
      <c r="NTD3" s="62"/>
      <c r="NTE3" s="62"/>
      <c r="NTF3" s="62"/>
      <c r="NTG3" s="62"/>
      <c r="NTH3" s="62"/>
      <c r="NTI3" s="62"/>
      <c r="NTJ3" s="62"/>
      <c r="NTK3" s="62"/>
      <c r="NTL3" s="62"/>
      <c r="NTM3" s="62"/>
      <c r="NTN3" s="62"/>
      <c r="NTO3" s="62"/>
      <c r="NTP3" s="62"/>
      <c r="NTQ3" s="62"/>
      <c r="NTR3" s="62"/>
      <c r="NTS3" s="62"/>
      <c r="NTT3" s="62"/>
      <c r="NTU3" s="62"/>
      <c r="NTV3" s="62"/>
      <c r="NTW3" s="62"/>
      <c r="NTX3" s="62"/>
      <c r="NTY3" s="62"/>
      <c r="NTZ3" s="62"/>
      <c r="NUA3" s="62"/>
      <c r="NUB3" s="62"/>
      <c r="NUC3" s="62"/>
      <c r="NUD3" s="62"/>
      <c r="NUE3" s="62"/>
      <c r="NUF3" s="62"/>
      <c r="NUG3" s="62"/>
      <c r="NUH3" s="62"/>
      <c r="NUI3" s="62"/>
      <c r="NUJ3" s="62"/>
      <c r="NUK3" s="62"/>
      <c r="NUL3" s="62"/>
      <c r="NUM3" s="62"/>
      <c r="NUN3" s="62"/>
      <c r="NUO3" s="62"/>
      <c r="NUP3" s="62"/>
      <c r="NUQ3" s="62"/>
      <c r="NUR3" s="62"/>
      <c r="NUS3" s="62"/>
      <c r="NUT3" s="62"/>
      <c r="NUU3" s="62"/>
      <c r="NUV3" s="62"/>
      <c r="NUW3" s="62"/>
      <c r="NUX3" s="62"/>
      <c r="NUY3" s="62"/>
      <c r="NUZ3" s="62"/>
      <c r="NVA3" s="62"/>
      <c r="NVB3" s="62"/>
      <c r="NVC3" s="62"/>
      <c r="NVD3" s="62"/>
      <c r="NVE3" s="62"/>
      <c r="NVF3" s="62"/>
      <c r="NVG3" s="62"/>
      <c r="NVH3" s="62"/>
      <c r="NVI3" s="62"/>
      <c r="NVJ3" s="62"/>
      <c r="NVK3" s="62"/>
      <c r="NVL3" s="62"/>
      <c r="NVM3" s="62"/>
      <c r="NVN3" s="62"/>
      <c r="NVO3" s="62"/>
      <c r="NVP3" s="62"/>
      <c r="NVQ3" s="62"/>
      <c r="NVR3" s="62"/>
      <c r="NVS3" s="62"/>
      <c r="NVT3" s="62"/>
      <c r="NVU3" s="62"/>
      <c r="NVV3" s="62"/>
      <c r="NVW3" s="62"/>
      <c r="NVX3" s="62"/>
      <c r="NVY3" s="62"/>
      <c r="NVZ3" s="62"/>
      <c r="NWA3" s="62"/>
      <c r="NWB3" s="62"/>
      <c r="NWC3" s="62"/>
      <c r="NWD3" s="62"/>
      <c r="NWE3" s="62"/>
      <c r="NWF3" s="62"/>
      <c r="NWG3" s="62"/>
      <c r="NWH3" s="62"/>
      <c r="NWI3" s="62"/>
      <c r="NWJ3" s="62"/>
      <c r="NWK3" s="62"/>
      <c r="NWL3" s="62"/>
      <c r="NWM3" s="62"/>
      <c r="NWN3" s="62"/>
      <c r="NWO3" s="62"/>
      <c r="NWP3" s="62"/>
      <c r="NWQ3" s="62"/>
      <c r="NWR3" s="62"/>
      <c r="NWS3" s="62"/>
      <c r="NWT3" s="62"/>
      <c r="NWU3" s="62"/>
      <c r="NWV3" s="62"/>
      <c r="NWW3" s="62"/>
      <c r="NWX3" s="62"/>
      <c r="NWY3" s="62"/>
      <c r="NWZ3" s="62"/>
      <c r="NXA3" s="62"/>
      <c r="NXB3" s="62"/>
      <c r="NXC3" s="62"/>
      <c r="NXD3" s="62"/>
      <c r="NXE3" s="62"/>
      <c r="NXF3" s="62"/>
      <c r="NXG3" s="62"/>
      <c r="NXH3" s="62"/>
      <c r="NXI3" s="62"/>
      <c r="NXJ3" s="62"/>
      <c r="NXK3" s="62"/>
      <c r="NXL3" s="62"/>
      <c r="NXM3" s="62"/>
      <c r="NXN3" s="62"/>
      <c r="NXO3" s="62"/>
      <c r="NXP3" s="62"/>
      <c r="NXQ3" s="62"/>
      <c r="NXR3" s="62"/>
      <c r="NXS3" s="62"/>
      <c r="NXT3" s="62"/>
      <c r="NXU3" s="62"/>
      <c r="NXV3" s="62"/>
      <c r="NXW3" s="62"/>
      <c r="NXX3" s="62"/>
      <c r="NXY3" s="62"/>
      <c r="NXZ3" s="62"/>
      <c r="NYA3" s="62"/>
      <c r="NYB3" s="62"/>
      <c r="NYC3" s="62"/>
      <c r="NYD3" s="62"/>
      <c r="NYE3" s="62"/>
      <c r="NYF3" s="62"/>
      <c r="NYG3" s="62"/>
      <c r="NYH3" s="62"/>
      <c r="NYI3" s="62"/>
      <c r="NYJ3" s="62"/>
      <c r="NYK3" s="62"/>
      <c r="NYL3" s="62"/>
      <c r="NYM3" s="62"/>
      <c r="NYN3" s="62"/>
      <c r="NYO3" s="62"/>
      <c r="NYP3" s="62"/>
      <c r="NYQ3" s="62"/>
      <c r="NYR3" s="62"/>
      <c r="NYS3" s="62"/>
      <c r="NYT3" s="62"/>
      <c r="NYU3" s="62"/>
      <c r="NYV3" s="62"/>
      <c r="NYW3" s="62"/>
      <c r="NYX3" s="62"/>
      <c r="NYY3" s="62"/>
      <c r="NYZ3" s="62"/>
      <c r="NZA3" s="62"/>
      <c r="NZB3" s="62"/>
      <c r="NZC3" s="62"/>
      <c r="NZD3" s="62"/>
      <c r="NZE3" s="62"/>
      <c r="NZF3" s="62"/>
      <c r="NZG3" s="62"/>
      <c r="NZH3" s="62"/>
      <c r="NZI3" s="62"/>
      <c r="NZJ3" s="62"/>
      <c r="NZK3" s="62"/>
      <c r="NZL3" s="62"/>
      <c r="NZM3" s="62"/>
      <c r="NZN3" s="62"/>
      <c r="NZO3" s="62"/>
      <c r="NZP3" s="62"/>
      <c r="NZQ3" s="62"/>
      <c r="NZR3" s="62"/>
      <c r="NZS3" s="62"/>
      <c r="NZT3" s="62"/>
      <c r="NZU3" s="62"/>
      <c r="NZV3" s="62"/>
      <c r="NZW3" s="62"/>
      <c r="NZX3" s="62"/>
      <c r="NZY3" s="62"/>
      <c r="NZZ3" s="62"/>
      <c r="OAA3" s="62"/>
      <c r="OAB3" s="62"/>
      <c r="OAC3" s="62"/>
      <c r="OAD3" s="62"/>
      <c r="OAE3" s="62"/>
      <c r="OAF3" s="62"/>
      <c r="OAG3" s="62"/>
      <c r="OAH3" s="62"/>
      <c r="OAI3" s="62"/>
      <c r="OAJ3" s="62"/>
      <c r="OAK3" s="62"/>
      <c r="OAL3" s="62"/>
      <c r="OAM3" s="62"/>
      <c r="OAN3" s="62"/>
      <c r="OAO3" s="62"/>
      <c r="OAP3" s="62"/>
      <c r="OAQ3" s="62"/>
      <c r="OAR3" s="62"/>
      <c r="OAS3" s="62"/>
      <c r="OAT3" s="62"/>
      <c r="OAU3" s="62"/>
      <c r="OAV3" s="62"/>
      <c r="OAW3" s="62"/>
      <c r="OAX3" s="62"/>
      <c r="OAY3" s="62"/>
      <c r="OAZ3" s="62"/>
      <c r="OBA3" s="62"/>
      <c r="OBB3" s="62"/>
      <c r="OBC3" s="62"/>
      <c r="OBD3" s="62"/>
      <c r="OBE3" s="62"/>
      <c r="OBF3" s="62"/>
      <c r="OBG3" s="62"/>
      <c r="OBH3" s="62"/>
      <c r="OBI3" s="62"/>
      <c r="OBJ3" s="62"/>
      <c r="OBK3" s="62"/>
      <c r="OBL3" s="62"/>
      <c r="OBM3" s="62"/>
      <c r="OBN3" s="62"/>
      <c r="OBO3" s="62"/>
      <c r="OBP3" s="62"/>
      <c r="OBQ3" s="62"/>
      <c r="OBR3" s="62"/>
      <c r="OBS3" s="62"/>
      <c r="OBT3" s="62"/>
      <c r="OBU3" s="62"/>
      <c r="OBV3" s="62"/>
      <c r="OBW3" s="62"/>
      <c r="OBX3" s="62"/>
      <c r="OBY3" s="62"/>
      <c r="OBZ3" s="62"/>
      <c r="OCA3" s="62"/>
      <c r="OCB3" s="62"/>
      <c r="OCC3" s="62"/>
      <c r="OCD3" s="62"/>
      <c r="OCE3" s="62"/>
      <c r="OCF3" s="62"/>
      <c r="OCG3" s="62"/>
      <c r="OCH3" s="62"/>
      <c r="OCI3" s="62"/>
      <c r="OCJ3" s="62"/>
      <c r="OCK3" s="62"/>
      <c r="OCL3" s="62"/>
      <c r="OCM3" s="62"/>
      <c r="OCN3" s="62"/>
      <c r="OCO3" s="62"/>
      <c r="OCP3" s="62"/>
      <c r="OCQ3" s="62"/>
      <c r="OCR3" s="62"/>
      <c r="OCS3" s="62"/>
      <c r="OCT3" s="62"/>
      <c r="OCU3" s="62"/>
      <c r="OCV3" s="62"/>
      <c r="OCW3" s="62"/>
      <c r="OCX3" s="62"/>
      <c r="OCY3" s="62"/>
      <c r="OCZ3" s="62"/>
      <c r="ODA3" s="62"/>
      <c r="ODB3" s="62"/>
      <c r="ODC3" s="62"/>
      <c r="ODD3" s="62"/>
      <c r="ODE3" s="62"/>
      <c r="ODF3" s="62"/>
      <c r="ODG3" s="62"/>
      <c r="ODH3" s="62"/>
      <c r="ODI3" s="62"/>
      <c r="ODJ3" s="62"/>
      <c r="ODK3" s="62"/>
      <c r="ODL3" s="62"/>
      <c r="ODM3" s="62"/>
      <c r="ODN3" s="62"/>
      <c r="ODO3" s="62"/>
      <c r="ODP3" s="62"/>
      <c r="ODQ3" s="62"/>
      <c r="ODR3" s="62"/>
      <c r="ODS3" s="62"/>
      <c r="ODT3" s="62"/>
      <c r="ODU3" s="62"/>
      <c r="ODV3" s="62"/>
      <c r="ODW3" s="62"/>
      <c r="ODX3" s="62"/>
      <c r="ODY3" s="62"/>
      <c r="ODZ3" s="62"/>
      <c r="OEA3" s="62"/>
      <c r="OEB3" s="62"/>
      <c r="OEC3" s="62"/>
      <c r="OED3" s="62"/>
      <c r="OEE3" s="62"/>
      <c r="OEF3" s="62"/>
      <c r="OEG3" s="62"/>
      <c r="OEH3" s="62"/>
      <c r="OEI3" s="62"/>
      <c r="OEJ3" s="62"/>
      <c r="OEK3" s="62"/>
      <c r="OEL3" s="62"/>
      <c r="OEM3" s="62"/>
      <c r="OEN3" s="62"/>
      <c r="OEO3" s="62"/>
      <c r="OEP3" s="62"/>
      <c r="OEQ3" s="62"/>
      <c r="OER3" s="62"/>
      <c r="OES3" s="62"/>
      <c r="OET3" s="62"/>
      <c r="OEU3" s="62"/>
      <c r="OEV3" s="62"/>
      <c r="OEW3" s="62"/>
      <c r="OEX3" s="62"/>
      <c r="OEY3" s="62"/>
      <c r="OEZ3" s="62"/>
      <c r="OFA3" s="62"/>
      <c r="OFB3" s="62"/>
      <c r="OFC3" s="62"/>
      <c r="OFD3" s="62"/>
      <c r="OFE3" s="62"/>
      <c r="OFF3" s="62"/>
      <c r="OFG3" s="62"/>
      <c r="OFH3" s="62"/>
      <c r="OFI3" s="62"/>
      <c r="OFJ3" s="62"/>
      <c r="OFK3" s="62"/>
      <c r="OFL3" s="62"/>
      <c r="OFM3" s="62"/>
      <c r="OFN3" s="62"/>
      <c r="OFO3" s="62"/>
      <c r="OFP3" s="62"/>
      <c r="OFQ3" s="62"/>
      <c r="OFR3" s="62"/>
      <c r="OFS3" s="62"/>
      <c r="OFT3" s="62"/>
      <c r="OFU3" s="62"/>
      <c r="OFV3" s="62"/>
      <c r="OFW3" s="62"/>
      <c r="OFX3" s="62"/>
      <c r="OFY3" s="62"/>
      <c r="OFZ3" s="62"/>
      <c r="OGA3" s="62"/>
      <c r="OGB3" s="62"/>
      <c r="OGC3" s="62"/>
      <c r="OGD3" s="62"/>
      <c r="OGE3" s="62"/>
      <c r="OGF3" s="62"/>
      <c r="OGG3" s="62"/>
      <c r="OGH3" s="62"/>
      <c r="OGI3" s="62"/>
      <c r="OGJ3" s="62"/>
      <c r="OGK3" s="62"/>
      <c r="OGL3" s="62"/>
      <c r="OGM3" s="62"/>
      <c r="OGN3" s="62"/>
      <c r="OGO3" s="62"/>
      <c r="OGP3" s="62"/>
      <c r="OGQ3" s="62"/>
      <c r="OGR3" s="62"/>
      <c r="OGS3" s="62"/>
      <c r="OGT3" s="62"/>
      <c r="OGU3" s="62"/>
      <c r="OGV3" s="62"/>
      <c r="OGW3" s="62"/>
      <c r="OGX3" s="62"/>
      <c r="OGY3" s="62"/>
      <c r="OGZ3" s="62"/>
      <c r="OHA3" s="62"/>
      <c r="OHB3" s="62"/>
      <c r="OHC3" s="62"/>
      <c r="OHD3" s="62"/>
      <c r="OHE3" s="62"/>
      <c r="OHF3" s="62"/>
      <c r="OHG3" s="62"/>
      <c r="OHH3" s="62"/>
      <c r="OHI3" s="62"/>
      <c r="OHJ3" s="62"/>
      <c r="OHK3" s="62"/>
      <c r="OHL3" s="62"/>
      <c r="OHM3" s="62"/>
      <c r="OHN3" s="62"/>
      <c r="OHO3" s="62"/>
      <c r="OHP3" s="62"/>
      <c r="OHQ3" s="62"/>
      <c r="OHR3" s="62"/>
      <c r="OHS3" s="62"/>
      <c r="OHT3" s="62"/>
      <c r="OHU3" s="62"/>
      <c r="OHV3" s="62"/>
      <c r="OHW3" s="62"/>
      <c r="OHX3" s="62"/>
      <c r="OHY3" s="62"/>
      <c r="OHZ3" s="62"/>
      <c r="OIA3" s="62"/>
      <c r="OIB3" s="62"/>
      <c r="OIC3" s="62"/>
      <c r="OID3" s="62"/>
      <c r="OIE3" s="62"/>
      <c r="OIF3" s="62"/>
      <c r="OIG3" s="62"/>
      <c r="OIH3" s="62"/>
      <c r="OII3" s="62"/>
      <c r="OIJ3" s="62"/>
      <c r="OIK3" s="62"/>
      <c r="OIL3" s="62"/>
      <c r="OIM3" s="62"/>
      <c r="OIN3" s="62"/>
      <c r="OIO3" s="62"/>
      <c r="OIP3" s="62"/>
      <c r="OIQ3" s="62"/>
      <c r="OIR3" s="62"/>
      <c r="OIS3" s="62"/>
      <c r="OIT3" s="62"/>
      <c r="OIU3" s="62"/>
      <c r="OIV3" s="62"/>
      <c r="OIW3" s="62"/>
      <c r="OIX3" s="62"/>
      <c r="OIY3" s="62"/>
      <c r="OIZ3" s="62"/>
      <c r="OJA3" s="62"/>
      <c r="OJB3" s="62"/>
      <c r="OJC3" s="62"/>
      <c r="OJD3" s="62"/>
      <c r="OJE3" s="62"/>
      <c r="OJF3" s="62"/>
      <c r="OJG3" s="62"/>
      <c r="OJH3" s="62"/>
      <c r="OJI3" s="62"/>
      <c r="OJJ3" s="62"/>
      <c r="OJK3" s="62"/>
      <c r="OJL3" s="62"/>
      <c r="OJM3" s="62"/>
      <c r="OJN3" s="62"/>
      <c r="OJO3" s="62"/>
      <c r="OJP3" s="62"/>
      <c r="OJQ3" s="62"/>
      <c r="OJR3" s="62"/>
      <c r="OJS3" s="62"/>
      <c r="OJT3" s="62"/>
      <c r="OJU3" s="62"/>
      <c r="OJV3" s="62"/>
      <c r="OJW3" s="62"/>
      <c r="OJX3" s="62"/>
      <c r="OJY3" s="62"/>
      <c r="OJZ3" s="62"/>
      <c r="OKA3" s="62"/>
      <c r="OKB3" s="62"/>
      <c r="OKC3" s="62"/>
      <c r="OKD3" s="62"/>
      <c r="OKE3" s="62"/>
      <c r="OKF3" s="62"/>
      <c r="OKG3" s="62"/>
      <c r="OKH3" s="62"/>
      <c r="OKI3" s="62"/>
      <c r="OKJ3" s="62"/>
      <c r="OKK3" s="62"/>
      <c r="OKL3" s="62"/>
      <c r="OKM3" s="62"/>
      <c r="OKN3" s="62"/>
      <c r="OKO3" s="62"/>
      <c r="OKP3" s="62"/>
      <c r="OKQ3" s="62"/>
      <c r="OKR3" s="62"/>
      <c r="OKS3" s="62"/>
      <c r="OKT3" s="62"/>
      <c r="OKU3" s="62"/>
      <c r="OKV3" s="62"/>
      <c r="OKW3" s="62"/>
      <c r="OKX3" s="62"/>
      <c r="OKY3" s="62"/>
      <c r="OKZ3" s="62"/>
      <c r="OLA3" s="62"/>
      <c r="OLB3" s="62"/>
      <c r="OLC3" s="62"/>
      <c r="OLD3" s="62"/>
      <c r="OLE3" s="62"/>
      <c r="OLF3" s="62"/>
      <c r="OLG3" s="62"/>
      <c r="OLH3" s="62"/>
      <c r="OLI3" s="62"/>
      <c r="OLJ3" s="62"/>
      <c r="OLK3" s="62"/>
      <c r="OLL3" s="62"/>
      <c r="OLM3" s="62"/>
      <c r="OLN3" s="62"/>
      <c r="OLO3" s="62"/>
      <c r="OLP3" s="62"/>
      <c r="OLQ3" s="62"/>
      <c r="OLR3" s="62"/>
      <c r="OLS3" s="62"/>
      <c r="OLT3" s="62"/>
      <c r="OLU3" s="62"/>
      <c r="OLV3" s="62"/>
      <c r="OLW3" s="62"/>
      <c r="OLX3" s="62"/>
      <c r="OLY3" s="62"/>
      <c r="OLZ3" s="62"/>
      <c r="OMA3" s="62"/>
      <c r="OMB3" s="62"/>
      <c r="OMC3" s="62"/>
      <c r="OMD3" s="62"/>
      <c r="OME3" s="62"/>
      <c r="OMF3" s="62"/>
      <c r="OMG3" s="62"/>
      <c r="OMH3" s="62"/>
      <c r="OMI3" s="62"/>
      <c r="OMJ3" s="62"/>
      <c r="OMK3" s="62"/>
      <c r="OML3" s="62"/>
      <c r="OMM3" s="62"/>
      <c r="OMN3" s="62"/>
      <c r="OMO3" s="62"/>
      <c r="OMP3" s="62"/>
      <c r="OMQ3" s="62"/>
      <c r="OMR3" s="62"/>
      <c r="OMS3" s="62"/>
      <c r="OMT3" s="62"/>
      <c r="OMU3" s="62"/>
      <c r="OMV3" s="62"/>
      <c r="OMW3" s="62"/>
      <c r="OMX3" s="62"/>
      <c r="OMY3" s="62"/>
      <c r="OMZ3" s="62"/>
      <c r="ONA3" s="62"/>
      <c r="ONB3" s="62"/>
      <c r="ONC3" s="62"/>
      <c r="OND3" s="62"/>
      <c r="ONE3" s="62"/>
      <c r="ONF3" s="62"/>
      <c r="ONG3" s="62"/>
      <c r="ONH3" s="62"/>
      <c r="ONI3" s="62"/>
      <c r="ONJ3" s="62"/>
      <c r="ONK3" s="62"/>
      <c r="ONL3" s="62"/>
      <c r="ONM3" s="62"/>
      <c r="ONN3" s="62"/>
      <c r="ONO3" s="62"/>
      <c r="ONP3" s="62"/>
      <c r="ONQ3" s="62"/>
      <c r="ONR3" s="62"/>
      <c r="ONS3" s="62"/>
      <c r="ONT3" s="62"/>
      <c r="ONU3" s="62"/>
      <c r="ONV3" s="62"/>
      <c r="ONW3" s="62"/>
      <c r="ONX3" s="62"/>
      <c r="ONY3" s="62"/>
      <c r="ONZ3" s="62"/>
      <c r="OOA3" s="62"/>
      <c r="OOB3" s="62"/>
      <c r="OOC3" s="62"/>
      <c r="OOD3" s="62"/>
      <c r="OOE3" s="62"/>
      <c r="OOF3" s="62"/>
      <c r="OOG3" s="62"/>
      <c r="OOH3" s="62"/>
      <c r="OOI3" s="62"/>
      <c r="OOJ3" s="62"/>
      <c r="OOK3" s="62"/>
      <c r="OOL3" s="62"/>
      <c r="OOM3" s="62"/>
      <c r="OON3" s="62"/>
      <c r="OOO3" s="62"/>
      <c r="OOP3" s="62"/>
      <c r="OOQ3" s="62"/>
      <c r="OOR3" s="62"/>
      <c r="OOS3" s="62"/>
      <c r="OOT3" s="62"/>
      <c r="OOU3" s="62"/>
      <c r="OOV3" s="62"/>
      <c r="OOW3" s="62"/>
      <c r="OOX3" s="62"/>
      <c r="OOY3" s="62"/>
      <c r="OOZ3" s="62"/>
      <c r="OPA3" s="62"/>
      <c r="OPB3" s="62"/>
      <c r="OPC3" s="62"/>
      <c r="OPD3" s="62"/>
      <c r="OPE3" s="62"/>
      <c r="OPF3" s="62"/>
      <c r="OPG3" s="62"/>
      <c r="OPH3" s="62"/>
      <c r="OPI3" s="62"/>
      <c r="OPJ3" s="62"/>
      <c r="OPK3" s="62"/>
      <c r="OPL3" s="62"/>
      <c r="OPM3" s="62"/>
      <c r="OPN3" s="62"/>
      <c r="OPO3" s="62"/>
      <c r="OPP3" s="62"/>
      <c r="OPQ3" s="62"/>
      <c r="OPR3" s="62"/>
      <c r="OPS3" s="62"/>
      <c r="OPT3" s="62"/>
      <c r="OPU3" s="62"/>
      <c r="OPV3" s="62"/>
      <c r="OPW3" s="62"/>
      <c r="OPX3" s="62"/>
      <c r="OPY3" s="62"/>
      <c r="OPZ3" s="62"/>
      <c r="OQA3" s="62"/>
      <c r="OQB3" s="62"/>
      <c r="OQC3" s="62"/>
      <c r="OQD3" s="62"/>
      <c r="OQE3" s="62"/>
      <c r="OQF3" s="62"/>
      <c r="OQG3" s="62"/>
      <c r="OQH3" s="62"/>
      <c r="OQI3" s="62"/>
      <c r="OQJ3" s="62"/>
      <c r="OQK3" s="62"/>
      <c r="OQL3" s="62"/>
      <c r="OQM3" s="62"/>
      <c r="OQN3" s="62"/>
      <c r="OQO3" s="62"/>
      <c r="OQP3" s="62"/>
      <c r="OQQ3" s="62"/>
      <c r="OQR3" s="62"/>
      <c r="OQS3" s="62"/>
      <c r="OQT3" s="62"/>
      <c r="OQU3" s="62"/>
      <c r="OQV3" s="62"/>
      <c r="OQW3" s="62"/>
      <c r="OQX3" s="62"/>
      <c r="OQY3" s="62"/>
      <c r="OQZ3" s="62"/>
      <c r="ORA3" s="62"/>
      <c r="ORB3" s="62"/>
      <c r="ORC3" s="62"/>
      <c r="ORD3" s="62"/>
      <c r="ORE3" s="62"/>
      <c r="ORF3" s="62"/>
      <c r="ORG3" s="62"/>
      <c r="ORH3" s="62"/>
      <c r="ORI3" s="62"/>
      <c r="ORJ3" s="62"/>
      <c r="ORK3" s="62"/>
      <c r="ORL3" s="62"/>
      <c r="ORM3" s="62"/>
      <c r="ORN3" s="62"/>
      <c r="ORO3" s="62"/>
      <c r="ORP3" s="62"/>
      <c r="ORQ3" s="62"/>
      <c r="ORR3" s="62"/>
      <c r="ORS3" s="62"/>
      <c r="ORT3" s="62"/>
      <c r="ORU3" s="62"/>
      <c r="ORV3" s="62"/>
      <c r="ORW3" s="62"/>
      <c r="ORX3" s="62"/>
      <c r="ORY3" s="62"/>
      <c r="ORZ3" s="62"/>
      <c r="OSA3" s="62"/>
      <c r="OSB3" s="62"/>
      <c r="OSC3" s="62"/>
      <c r="OSD3" s="62"/>
      <c r="OSE3" s="62"/>
      <c r="OSF3" s="62"/>
      <c r="OSG3" s="62"/>
      <c r="OSH3" s="62"/>
      <c r="OSI3" s="62"/>
      <c r="OSJ3" s="62"/>
      <c r="OSK3" s="62"/>
      <c r="OSL3" s="62"/>
      <c r="OSM3" s="62"/>
      <c r="OSN3" s="62"/>
      <c r="OSO3" s="62"/>
      <c r="OSP3" s="62"/>
      <c r="OSQ3" s="62"/>
      <c r="OSR3" s="62"/>
      <c r="OSS3" s="62"/>
      <c r="OST3" s="62"/>
      <c r="OSU3" s="62"/>
      <c r="OSV3" s="62"/>
      <c r="OSW3" s="62"/>
      <c r="OSX3" s="62"/>
      <c r="OSY3" s="62"/>
      <c r="OSZ3" s="62"/>
      <c r="OTA3" s="62"/>
      <c r="OTB3" s="62"/>
      <c r="OTC3" s="62"/>
      <c r="OTD3" s="62"/>
      <c r="OTE3" s="62"/>
      <c r="OTF3" s="62"/>
      <c r="OTG3" s="62"/>
      <c r="OTH3" s="62"/>
      <c r="OTI3" s="62"/>
      <c r="OTJ3" s="62"/>
      <c r="OTK3" s="62"/>
      <c r="OTL3" s="62"/>
      <c r="OTM3" s="62"/>
      <c r="OTN3" s="62"/>
      <c r="OTO3" s="62"/>
      <c r="OTP3" s="62"/>
      <c r="OTQ3" s="62"/>
      <c r="OTR3" s="62"/>
      <c r="OTS3" s="62"/>
      <c r="OTT3" s="62"/>
      <c r="OTU3" s="62"/>
      <c r="OTV3" s="62"/>
      <c r="OTW3" s="62"/>
      <c r="OTX3" s="62"/>
      <c r="OTY3" s="62"/>
      <c r="OTZ3" s="62"/>
      <c r="OUA3" s="62"/>
      <c r="OUB3" s="62"/>
      <c r="OUC3" s="62"/>
      <c r="OUD3" s="62"/>
      <c r="OUE3" s="62"/>
      <c r="OUF3" s="62"/>
      <c r="OUG3" s="62"/>
      <c r="OUH3" s="62"/>
      <c r="OUI3" s="62"/>
      <c r="OUJ3" s="62"/>
      <c r="OUK3" s="62"/>
      <c r="OUL3" s="62"/>
      <c r="OUM3" s="62"/>
      <c r="OUN3" s="62"/>
      <c r="OUO3" s="62"/>
      <c r="OUP3" s="62"/>
      <c r="OUQ3" s="62"/>
      <c r="OUR3" s="62"/>
      <c r="OUS3" s="62"/>
      <c r="OUT3" s="62"/>
      <c r="OUU3" s="62"/>
      <c r="OUV3" s="62"/>
      <c r="OUW3" s="62"/>
      <c r="OUX3" s="62"/>
      <c r="OUY3" s="62"/>
      <c r="OUZ3" s="62"/>
      <c r="OVA3" s="62"/>
      <c r="OVB3" s="62"/>
      <c r="OVC3" s="62"/>
      <c r="OVD3" s="62"/>
      <c r="OVE3" s="62"/>
      <c r="OVF3" s="62"/>
      <c r="OVG3" s="62"/>
      <c r="OVH3" s="62"/>
      <c r="OVI3" s="62"/>
      <c r="OVJ3" s="62"/>
      <c r="OVK3" s="62"/>
      <c r="OVL3" s="62"/>
      <c r="OVM3" s="62"/>
      <c r="OVN3" s="62"/>
      <c r="OVO3" s="62"/>
      <c r="OVP3" s="62"/>
      <c r="OVQ3" s="62"/>
      <c r="OVR3" s="62"/>
      <c r="OVS3" s="62"/>
      <c r="OVT3" s="62"/>
      <c r="OVU3" s="62"/>
      <c r="OVV3" s="62"/>
      <c r="OVW3" s="62"/>
      <c r="OVX3" s="62"/>
      <c r="OVY3" s="62"/>
      <c r="OVZ3" s="62"/>
      <c r="OWA3" s="62"/>
      <c r="OWB3" s="62"/>
      <c r="OWC3" s="62"/>
      <c r="OWD3" s="62"/>
      <c r="OWE3" s="62"/>
      <c r="OWF3" s="62"/>
      <c r="OWG3" s="62"/>
      <c r="OWH3" s="62"/>
      <c r="OWI3" s="62"/>
      <c r="OWJ3" s="62"/>
      <c r="OWK3" s="62"/>
      <c r="OWL3" s="62"/>
      <c r="OWM3" s="62"/>
      <c r="OWN3" s="62"/>
      <c r="OWO3" s="62"/>
      <c r="OWP3" s="62"/>
      <c r="OWQ3" s="62"/>
      <c r="OWR3" s="62"/>
      <c r="OWS3" s="62"/>
      <c r="OWT3" s="62"/>
      <c r="OWU3" s="62"/>
      <c r="OWV3" s="62"/>
      <c r="OWW3" s="62"/>
      <c r="OWX3" s="62"/>
      <c r="OWY3" s="62"/>
      <c r="OWZ3" s="62"/>
      <c r="OXA3" s="62"/>
      <c r="OXB3" s="62"/>
      <c r="OXC3" s="62"/>
      <c r="OXD3" s="62"/>
      <c r="OXE3" s="62"/>
      <c r="OXF3" s="62"/>
      <c r="OXG3" s="62"/>
      <c r="OXH3" s="62"/>
      <c r="OXI3" s="62"/>
      <c r="OXJ3" s="62"/>
      <c r="OXK3" s="62"/>
      <c r="OXL3" s="62"/>
      <c r="OXM3" s="62"/>
      <c r="OXN3" s="62"/>
      <c r="OXO3" s="62"/>
      <c r="OXP3" s="62"/>
      <c r="OXQ3" s="62"/>
      <c r="OXR3" s="62"/>
      <c r="OXS3" s="62"/>
      <c r="OXT3" s="62"/>
      <c r="OXU3" s="62"/>
      <c r="OXV3" s="62"/>
      <c r="OXW3" s="62"/>
      <c r="OXX3" s="62"/>
      <c r="OXY3" s="62"/>
      <c r="OXZ3" s="62"/>
      <c r="OYA3" s="62"/>
      <c r="OYB3" s="62"/>
      <c r="OYC3" s="62"/>
      <c r="OYD3" s="62"/>
      <c r="OYE3" s="62"/>
      <c r="OYF3" s="62"/>
      <c r="OYG3" s="62"/>
      <c r="OYH3" s="62"/>
      <c r="OYI3" s="62"/>
      <c r="OYJ3" s="62"/>
      <c r="OYK3" s="62"/>
      <c r="OYL3" s="62"/>
      <c r="OYM3" s="62"/>
      <c r="OYN3" s="62"/>
      <c r="OYO3" s="62"/>
      <c r="OYP3" s="62"/>
      <c r="OYQ3" s="62"/>
      <c r="OYR3" s="62"/>
      <c r="OYS3" s="62"/>
      <c r="OYT3" s="62"/>
      <c r="OYU3" s="62"/>
      <c r="OYV3" s="62"/>
      <c r="OYW3" s="62"/>
      <c r="OYX3" s="62"/>
      <c r="OYY3" s="62"/>
      <c r="OYZ3" s="62"/>
      <c r="OZA3" s="62"/>
      <c r="OZB3" s="62"/>
      <c r="OZC3" s="62"/>
      <c r="OZD3" s="62"/>
      <c r="OZE3" s="62"/>
      <c r="OZF3" s="62"/>
      <c r="OZG3" s="62"/>
      <c r="OZH3" s="62"/>
      <c r="OZI3" s="62"/>
      <c r="OZJ3" s="62"/>
      <c r="OZK3" s="62"/>
      <c r="OZL3" s="62"/>
      <c r="OZM3" s="62"/>
      <c r="OZN3" s="62"/>
      <c r="OZO3" s="62"/>
      <c r="OZP3" s="62"/>
      <c r="OZQ3" s="62"/>
      <c r="OZR3" s="62"/>
      <c r="OZS3" s="62"/>
      <c r="OZT3" s="62"/>
      <c r="OZU3" s="62"/>
      <c r="OZV3" s="62"/>
      <c r="OZW3" s="62"/>
      <c r="OZX3" s="62"/>
      <c r="OZY3" s="62"/>
      <c r="OZZ3" s="62"/>
      <c r="PAA3" s="62"/>
      <c r="PAB3" s="62"/>
      <c r="PAC3" s="62"/>
      <c r="PAD3" s="62"/>
      <c r="PAE3" s="62"/>
      <c r="PAF3" s="62"/>
      <c r="PAG3" s="62"/>
      <c r="PAH3" s="62"/>
      <c r="PAI3" s="62"/>
      <c r="PAJ3" s="62"/>
      <c r="PAK3" s="62"/>
      <c r="PAL3" s="62"/>
      <c r="PAM3" s="62"/>
      <c r="PAN3" s="62"/>
      <c r="PAO3" s="62"/>
      <c r="PAP3" s="62"/>
      <c r="PAQ3" s="62"/>
      <c r="PAR3" s="62"/>
      <c r="PAS3" s="62"/>
      <c r="PAT3" s="62"/>
      <c r="PAU3" s="62"/>
      <c r="PAV3" s="62"/>
      <c r="PAW3" s="62"/>
      <c r="PAX3" s="62"/>
      <c r="PAY3" s="62"/>
      <c r="PAZ3" s="62"/>
      <c r="PBA3" s="62"/>
      <c r="PBB3" s="62"/>
      <c r="PBC3" s="62"/>
      <c r="PBD3" s="62"/>
      <c r="PBE3" s="62"/>
      <c r="PBF3" s="62"/>
      <c r="PBG3" s="62"/>
      <c r="PBH3" s="62"/>
      <c r="PBI3" s="62"/>
      <c r="PBJ3" s="62"/>
      <c r="PBK3" s="62"/>
      <c r="PBL3" s="62"/>
      <c r="PBM3" s="62"/>
      <c r="PBN3" s="62"/>
      <c r="PBO3" s="62"/>
      <c r="PBP3" s="62"/>
      <c r="PBQ3" s="62"/>
      <c r="PBR3" s="62"/>
      <c r="PBS3" s="62"/>
      <c r="PBT3" s="62"/>
      <c r="PBU3" s="62"/>
      <c r="PBV3" s="62"/>
      <c r="PBW3" s="62"/>
      <c r="PBX3" s="62"/>
      <c r="PBY3" s="62"/>
      <c r="PBZ3" s="62"/>
      <c r="PCA3" s="62"/>
      <c r="PCB3" s="62"/>
      <c r="PCC3" s="62"/>
      <c r="PCD3" s="62"/>
      <c r="PCE3" s="62"/>
      <c r="PCF3" s="62"/>
      <c r="PCG3" s="62"/>
      <c r="PCH3" s="62"/>
      <c r="PCI3" s="62"/>
      <c r="PCJ3" s="62"/>
      <c r="PCK3" s="62"/>
      <c r="PCL3" s="62"/>
      <c r="PCM3" s="62"/>
      <c r="PCN3" s="62"/>
      <c r="PCO3" s="62"/>
      <c r="PCP3" s="62"/>
      <c r="PCQ3" s="62"/>
      <c r="PCR3" s="62"/>
      <c r="PCS3" s="62"/>
      <c r="PCT3" s="62"/>
      <c r="PCU3" s="62"/>
      <c r="PCV3" s="62"/>
      <c r="PCW3" s="62"/>
      <c r="PCX3" s="62"/>
      <c r="PCY3" s="62"/>
      <c r="PCZ3" s="62"/>
      <c r="PDA3" s="62"/>
      <c r="PDB3" s="62"/>
      <c r="PDC3" s="62"/>
      <c r="PDD3" s="62"/>
      <c r="PDE3" s="62"/>
      <c r="PDF3" s="62"/>
      <c r="PDG3" s="62"/>
      <c r="PDH3" s="62"/>
      <c r="PDI3" s="62"/>
      <c r="PDJ3" s="62"/>
      <c r="PDK3" s="62"/>
      <c r="PDL3" s="62"/>
      <c r="PDM3" s="62"/>
      <c r="PDN3" s="62"/>
      <c r="PDO3" s="62"/>
      <c r="PDP3" s="62"/>
      <c r="PDQ3" s="62"/>
      <c r="PDR3" s="62"/>
      <c r="PDS3" s="62"/>
      <c r="PDT3" s="62"/>
      <c r="PDU3" s="62"/>
      <c r="PDV3" s="62"/>
      <c r="PDW3" s="62"/>
      <c r="PDX3" s="62"/>
      <c r="PDY3" s="62"/>
      <c r="PDZ3" s="62"/>
      <c r="PEA3" s="62"/>
      <c r="PEB3" s="62"/>
      <c r="PEC3" s="62"/>
      <c r="PED3" s="62"/>
      <c r="PEE3" s="62"/>
      <c r="PEF3" s="62"/>
      <c r="PEG3" s="62"/>
      <c r="PEH3" s="62"/>
      <c r="PEI3" s="62"/>
      <c r="PEJ3" s="62"/>
      <c r="PEK3" s="62"/>
      <c r="PEL3" s="62"/>
      <c r="PEM3" s="62"/>
      <c r="PEN3" s="62"/>
      <c r="PEO3" s="62"/>
      <c r="PEP3" s="62"/>
      <c r="PEQ3" s="62"/>
      <c r="PER3" s="62"/>
      <c r="PES3" s="62"/>
      <c r="PET3" s="62"/>
      <c r="PEU3" s="62"/>
      <c r="PEV3" s="62"/>
      <c r="PEW3" s="62"/>
      <c r="PEX3" s="62"/>
      <c r="PEY3" s="62"/>
      <c r="PEZ3" s="62"/>
      <c r="PFA3" s="62"/>
      <c r="PFB3" s="62"/>
      <c r="PFC3" s="62"/>
      <c r="PFD3" s="62"/>
      <c r="PFE3" s="62"/>
      <c r="PFF3" s="62"/>
      <c r="PFG3" s="62"/>
      <c r="PFH3" s="62"/>
      <c r="PFI3" s="62"/>
      <c r="PFJ3" s="62"/>
      <c r="PFK3" s="62"/>
      <c r="PFL3" s="62"/>
      <c r="PFM3" s="62"/>
      <c r="PFN3" s="62"/>
      <c r="PFO3" s="62"/>
      <c r="PFP3" s="62"/>
      <c r="PFQ3" s="62"/>
      <c r="PFR3" s="62"/>
      <c r="PFS3" s="62"/>
      <c r="PFT3" s="62"/>
      <c r="PFU3" s="62"/>
      <c r="PFV3" s="62"/>
      <c r="PFW3" s="62"/>
      <c r="PFX3" s="62"/>
      <c r="PFY3" s="62"/>
      <c r="PFZ3" s="62"/>
      <c r="PGA3" s="62"/>
      <c r="PGB3" s="62"/>
      <c r="PGC3" s="62"/>
      <c r="PGD3" s="62"/>
      <c r="PGE3" s="62"/>
      <c r="PGF3" s="62"/>
      <c r="PGG3" s="62"/>
      <c r="PGH3" s="62"/>
      <c r="PGI3" s="62"/>
      <c r="PGJ3" s="62"/>
      <c r="PGK3" s="62"/>
      <c r="PGL3" s="62"/>
      <c r="PGM3" s="62"/>
      <c r="PGN3" s="62"/>
      <c r="PGO3" s="62"/>
      <c r="PGP3" s="62"/>
      <c r="PGQ3" s="62"/>
      <c r="PGR3" s="62"/>
      <c r="PGS3" s="62"/>
      <c r="PGT3" s="62"/>
      <c r="PGU3" s="62"/>
      <c r="PGV3" s="62"/>
      <c r="PGW3" s="62"/>
      <c r="PGX3" s="62"/>
      <c r="PGY3" s="62"/>
      <c r="PGZ3" s="62"/>
      <c r="PHA3" s="62"/>
      <c r="PHB3" s="62"/>
      <c r="PHC3" s="62"/>
      <c r="PHD3" s="62"/>
      <c r="PHE3" s="62"/>
      <c r="PHF3" s="62"/>
      <c r="PHG3" s="62"/>
      <c r="PHH3" s="62"/>
      <c r="PHI3" s="62"/>
      <c r="PHJ3" s="62"/>
      <c r="PHK3" s="62"/>
      <c r="PHL3" s="62"/>
      <c r="PHM3" s="62"/>
      <c r="PHN3" s="62"/>
      <c r="PHO3" s="62"/>
      <c r="PHP3" s="62"/>
      <c r="PHQ3" s="62"/>
      <c r="PHR3" s="62"/>
      <c r="PHS3" s="62"/>
      <c r="PHT3" s="62"/>
      <c r="PHU3" s="62"/>
      <c r="PHV3" s="62"/>
      <c r="PHW3" s="62"/>
      <c r="PHX3" s="62"/>
      <c r="PHY3" s="62"/>
      <c r="PHZ3" s="62"/>
      <c r="PIA3" s="62"/>
      <c r="PIB3" s="62"/>
      <c r="PIC3" s="62"/>
      <c r="PID3" s="62"/>
      <c r="PIE3" s="62"/>
      <c r="PIF3" s="62"/>
      <c r="PIG3" s="62"/>
      <c r="PIH3" s="62"/>
      <c r="PII3" s="62"/>
      <c r="PIJ3" s="62"/>
      <c r="PIK3" s="62"/>
      <c r="PIL3" s="62"/>
      <c r="PIM3" s="62"/>
      <c r="PIN3" s="62"/>
      <c r="PIO3" s="62"/>
      <c r="PIP3" s="62"/>
      <c r="PIQ3" s="62"/>
      <c r="PIR3" s="62"/>
      <c r="PIS3" s="62"/>
      <c r="PIT3" s="62"/>
      <c r="PIU3" s="62"/>
      <c r="PIV3" s="62"/>
      <c r="PIW3" s="62"/>
      <c r="PIX3" s="62"/>
      <c r="PIY3" s="62"/>
      <c r="PIZ3" s="62"/>
      <c r="PJA3" s="62"/>
      <c r="PJB3" s="62"/>
      <c r="PJC3" s="62"/>
      <c r="PJD3" s="62"/>
      <c r="PJE3" s="62"/>
      <c r="PJF3" s="62"/>
      <c r="PJG3" s="62"/>
      <c r="PJH3" s="62"/>
      <c r="PJI3" s="62"/>
      <c r="PJJ3" s="62"/>
      <c r="PJK3" s="62"/>
      <c r="PJL3" s="62"/>
      <c r="PJM3" s="62"/>
      <c r="PJN3" s="62"/>
      <c r="PJO3" s="62"/>
      <c r="PJP3" s="62"/>
      <c r="PJQ3" s="62"/>
      <c r="PJR3" s="62"/>
      <c r="PJS3" s="62"/>
      <c r="PJT3" s="62"/>
      <c r="PJU3" s="62"/>
      <c r="PJV3" s="62"/>
      <c r="PJW3" s="62"/>
      <c r="PJX3" s="62"/>
      <c r="PJY3" s="62"/>
      <c r="PJZ3" s="62"/>
      <c r="PKA3" s="62"/>
      <c r="PKB3" s="62"/>
      <c r="PKC3" s="62"/>
      <c r="PKD3" s="62"/>
      <c r="PKE3" s="62"/>
      <c r="PKF3" s="62"/>
      <c r="PKG3" s="62"/>
      <c r="PKH3" s="62"/>
      <c r="PKI3" s="62"/>
      <c r="PKJ3" s="62"/>
      <c r="PKK3" s="62"/>
      <c r="PKL3" s="62"/>
      <c r="PKM3" s="62"/>
      <c r="PKN3" s="62"/>
      <c r="PKO3" s="62"/>
      <c r="PKP3" s="62"/>
      <c r="PKQ3" s="62"/>
      <c r="PKR3" s="62"/>
      <c r="PKS3" s="62"/>
      <c r="PKT3" s="62"/>
      <c r="PKU3" s="62"/>
      <c r="PKV3" s="62"/>
      <c r="PKW3" s="62"/>
      <c r="PKX3" s="62"/>
      <c r="PKY3" s="62"/>
      <c r="PKZ3" s="62"/>
      <c r="PLA3" s="62"/>
      <c r="PLB3" s="62"/>
      <c r="PLC3" s="62"/>
      <c r="PLD3" s="62"/>
      <c r="PLE3" s="62"/>
      <c r="PLF3" s="62"/>
      <c r="PLG3" s="62"/>
      <c r="PLH3" s="62"/>
      <c r="PLI3" s="62"/>
      <c r="PLJ3" s="62"/>
      <c r="PLK3" s="62"/>
      <c r="PLL3" s="62"/>
      <c r="PLM3" s="62"/>
      <c r="PLN3" s="62"/>
      <c r="PLO3" s="62"/>
      <c r="PLP3" s="62"/>
      <c r="PLQ3" s="62"/>
      <c r="PLR3" s="62"/>
      <c r="PLS3" s="62"/>
      <c r="PLT3" s="62"/>
      <c r="PLU3" s="62"/>
      <c r="PLV3" s="62"/>
      <c r="PLW3" s="62"/>
      <c r="PLX3" s="62"/>
      <c r="PLY3" s="62"/>
      <c r="PLZ3" s="62"/>
      <c r="PMA3" s="62"/>
      <c r="PMB3" s="62"/>
      <c r="PMC3" s="62"/>
      <c r="PMD3" s="62"/>
      <c r="PME3" s="62"/>
      <c r="PMF3" s="62"/>
      <c r="PMG3" s="62"/>
      <c r="PMH3" s="62"/>
      <c r="PMI3" s="62"/>
      <c r="PMJ3" s="62"/>
      <c r="PMK3" s="62"/>
      <c r="PML3" s="62"/>
      <c r="PMM3" s="62"/>
      <c r="PMN3" s="62"/>
      <c r="PMO3" s="62"/>
      <c r="PMP3" s="62"/>
      <c r="PMQ3" s="62"/>
      <c r="PMR3" s="62"/>
      <c r="PMS3" s="62"/>
      <c r="PMT3" s="62"/>
      <c r="PMU3" s="62"/>
      <c r="PMV3" s="62"/>
      <c r="PMW3" s="62"/>
      <c r="PMX3" s="62"/>
      <c r="PMY3" s="62"/>
      <c r="PMZ3" s="62"/>
      <c r="PNA3" s="62"/>
      <c r="PNB3" s="62"/>
      <c r="PNC3" s="62"/>
      <c r="PND3" s="62"/>
      <c r="PNE3" s="62"/>
      <c r="PNF3" s="62"/>
      <c r="PNG3" s="62"/>
      <c r="PNH3" s="62"/>
      <c r="PNI3" s="62"/>
      <c r="PNJ3" s="62"/>
      <c r="PNK3" s="62"/>
      <c r="PNL3" s="62"/>
      <c r="PNM3" s="62"/>
      <c r="PNN3" s="62"/>
      <c r="PNO3" s="62"/>
      <c r="PNP3" s="62"/>
      <c r="PNQ3" s="62"/>
      <c r="PNR3" s="62"/>
      <c r="PNS3" s="62"/>
      <c r="PNT3" s="62"/>
      <c r="PNU3" s="62"/>
      <c r="PNV3" s="62"/>
      <c r="PNW3" s="62"/>
      <c r="PNX3" s="62"/>
      <c r="PNY3" s="62"/>
      <c r="PNZ3" s="62"/>
      <c r="POA3" s="62"/>
      <c r="POB3" s="62"/>
      <c r="POC3" s="62"/>
      <c r="POD3" s="62"/>
      <c r="POE3" s="62"/>
      <c r="POF3" s="62"/>
      <c r="POG3" s="62"/>
      <c r="POH3" s="62"/>
      <c r="POI3" s="62"/>
      <c r="POJ3" s="62"/>
      <c r="POK3" s="62"/>
      <c r="POL3" s="62"/>
      <c r="POM3" s="62"/>
      <c r="PON3" s="62"/>
      <c r="POO3" s="62"/>
      <c r="POP3" s="62"/>
      <c r="POQ3" s="62"/>
      <c r="POR3" s="62"/>
      <c r="POS3" s="62"/>
      <c r="POT3" s="62"/>
      <c r="POU3" s="62"/>
      <c r="POV3" s="62"/>
      <c r="POW3" s="62"/>
      <c r="POX3" s="62"/>
      <c r="POY3" s="62"/>
      <c r="POZ3" s="62"/>
      <c r="PPA3" s="62"/>
      <c r="PPB3" s="62"/>
      <c r="PPC3" s="62"/>
      <c r="PPD3" s="62"/>
      <c r="PPE3" s="62"/>
      <c r="PPF3" s="62"/>
      <c r="PPG3" s="62"/>
      <c r="PPH3" s="62"/>
      <c r="PPI3" s="62"/>
      <c r="PPJ3" s="62"/>
      <c r="PPK3" s="62"/>
      <c r="PPL3" s="62"/>
      <c r="PPM3" s="62"/>
      <c r="PPN3" s="62"/>
      <c r="PPO3" s="62"/>
      <c r="PPP3" s="62"/>
      <c r="PPQ3" s="62"/>
      <c r="PPR3" s="62"/>
      <c r="PPS3" s="62"/>
      <c r="PPT3" s="62"/>
      <c r="PPU3" s="62"/>
      <c r="PPV3" s="62"/>
      <c r="PPW3" s="62"/>
      <c r="PPX3" s="62"/>
      <c r="PPY3" s="62"/>
      <c r="PPZ3" s="62"/>
      <c r="PQA3" s="62"/>
      <c r="PQB3" s="62"/>
      <c r="PQC3" s="62"/>
      <c r="PQD3" s="62"/>
      <c r="PQE3" s="62"/>
      <c r="PQF3" s="62"/>
      <c r="PQG3" s="62"/>
      <c r="PQH3" s="62"/>
      <c r="PQI3" s="62"/>
      <c r="PQJ3" s="62"/>
      <c r="PQK3" s="62"/>
      <c r="PQL3" s="62"/>
      <c r="PQM3" s="62"/>
      <c r="PQN3" s="62"/>
      <c r="PQO3" s="62"/>
      <c r="PQP3" s="62"/>
      <c r="PQQ3" s="62"/>
      <c r="PQR3" s="62"/>
      <c r="PQS3" s="62"/>
      <c r="PQT3" s="62"/>
      <c r="PQU3" s="62"/>
      <c r="PQV3" s="62"/>
      <c r="PQW3" s="62"/>
      <c r="PQX3" s="62"/>
      <c r="PQY3" s="62"/>
      <c r="PQZ3" s="62"/>
      <c r="PRA3" s="62"/>
      <c r="PRB3" s="62"/>
      <c r="PRC3" s="62"/>
      <c r="PRD3" s="62"/>
      <c r="PRE3" s="62"/>
      <c r="PRF3" s="62"/>
      <c r="PRG3" s="62"/>
      <c r="PRH3" s="62"/>
      <c r="PRI3" s="62"/>
      <c r="PRJ3" s="62"/>
      <c r="PRK3" s="62"/>
      <c r="PRL3" s="62"/>
      <c r="PRM3" s="62"/>
      <c r="PRN3" s="62"/>
      <c r="PRO3" s="62"/>
      <c r="PRP3" s="62"/>
      <c r="PRQ3" s="62"/>
      <c r="PRR3" s="62"/>
      <c r="PRS3" s="62"/>
      <c r="PRT3" s="62"/>
      <c r="PRU3" s="62"/>
      <c r="PRV3" s="62"/>
      <c r="PRW3" s="62"/>
      <c r="PRX3" s="62"/>
      <c r="PRY3" s="62"/>
      <c r="PRZ3" s="62"/>
      <c r="PSA3" s="62"/>
      <c r="PSB3" s="62"/>
      <c r="PSC3" s="62"/>
      <c r="PSD3" s="62"/>
      <c r="PSE3" s="62"/>
      <c r="PSF3" s="62"/>
      <c r="PSG3" s="62"/>
      <c r="PSH3" s="62"/>
      <c r="PSI3" s="62"/>
      <c r="PSJ3" s="62"/>
      <c r="PSK3" s="62"/>
      <c r="PSL3" s="62"/>
      <c r="PSM3" s="62"/>
      <c r="PSN3" s="62"/>
      <c r="PSO3" s="62"/>
      <c r="PSP3" s="62"/>
      <c r="PSQ3" s="62"/>
      <c r="PSR3" s="62"/>
      <c r="PSS3" s="62"/>
      <c r="PST3" s="62"/>
      <c r="PSU3" s="62"/>
      <c r="PSV3" s="62"/>
      <c r="PSW3" s="62"/>
      <c r="PSX3" s="62"/>
      <c r="PSY3" s="62"/>
      <c r="PSZ3" s="62"/>
      <c r="PTA3" s="62"/>
      <c r="PTB3" s="62"/>
      <c r="PTC3" s="62"/>
      <c r="PTD3" s="62"/>
      <c r="PTE3" s="62"/>
      <c r="PTF3" s="62"/>
      <c r="PTG3" s="62"/>
      <c r="PTH3" s="62"/>
      <c r="PTI3" s="62"/>
      <c r="PTJ3" s="62"/>
      <c r="PTK3" s="62"/>
      <c r="PTL3" s="62"/>
      <c r="PTM3" s="62"/>
      <c r="PTN3" s="62"/>
      <c r="PTO3" s="62"/>
      <c r="PTP3" s="62"/>
      <c r="PTQ3" s="62"/>
      <c r="PTR3" s="62"/>
      <c r="PTS3" s="62"/>
      <c r="PTT3" s="62"/>
      <c r="PTU3" s="62"/>
      <c r="PTV3" s="62"/>
      <c r="PTW3" s="62"/>
      <c r="PTX3" s="62"/>
      <c r="PTY3" s="62"/>
      <c r="PTZ3" s="62"/>
      <c r="PUA3" s="62"/>
      <c r="PUB3" s="62"/>
      <c r="PUC3" s="62"/>
      <c r="PUD3" s="62"/>
      <c r="PUE3" s="62"/>
      <c r="PUF3" s="62"/>
      <c r="PUG3" s="62"/>
      <c r="PUH3" s="62"/>
      <c r="PUI3" s="62"/>
      <c r="PUJ3" s="62"/>
      <c r="PUK3" s="62"/>
      <c r="PUL3" s="62"/>
      <c r="PUM3" s="62"/>
      <c r="PUN3" s="62"/>
      <c r="PUO3" s="62"/>
      <c r="PUP3" s="62"/>
      <c r="PUQ3" s="62"/>
      <c r="PUR3" s="62"/>
      <c r="PUS3" s="62"/>
      <c r="PUT3" s="62"/>
      <c r="PUU3" s="62"/>
      <c r="PUV3" s="62"/>
      <c r="PUW3" s="62"/>
      <c r="PUX3" s="62"/>
      <c r="PUY3" s="62"/>
      <c r="PUZ3" s="62"/>
      <c r="PVA3" s="62"/>
      <c r="PVB3" s="62"/>
      <c r="PVC3" s="62"/>
      <c r="PVD3" s="62"/>
      <c r="PVE3" s="62"/>
      <c r="PVF3" s="62"/>
      <c r="PVG3" s="62"/>
      <c r="PVH3" s="62"/>
      <c r="PVI3" s="62"/>
      <c r="PVJ3" s="62"/>
      <c r="PVK3" s="62"/>
      <c r="PVL3" s="62"/>
      <c r="PVM3" s="62"/>
      <c r="PVN3" s="62"/>
      <c r="PVO3" s="62"/>
      <c r="PVP3" s="62"/>
      <c r="PVQ3" s="62"/>
      <c r="PVR3" s="62"/>
      <c r="PVS3" s="62"/>
      <c r="PVT3" s="62"/>
      <c r="PVU3" s="62"/>
      <c r="PVV3" s="62"/>
      <c r="PVW3" s="62"/>
      <c r="PVX3" s="62"/>
      <c r="PVY3" s="62"/>
      <c r="PVZ3" s="62"/>
      <c r="PWA3" s="62"/>
      <c r="PWB3" s="62"/>
      <c r="PWC3" s="62"/>
      <c r="PWD3" s="62"/>
      <c r="PWE3" s="62"/>
      <c r="PWF3" s="62"/>
      <c r="PWG3" s="62"/>
      <c r="PWH3" s="62"/>
      <c r="PWI3" s="62"/>
      <c r="PWJ3" s="62"/>
      <c r="PWK3" s="62"/>
      <c r="PWL3" s="62"/>
      <c r="PWM3" s="62"/>
      <c r="PWN3" s="62"/>
      <c r="PWO3" s="62"/>
      <c r="PWP3" s="62"/>
      <c r="PWQ3" s="62"/>
      <c r="PWR3" s="62"/>
      <c r="PWS3" s="62"/>
      <c r="PWT3" s="62"/>
      <c r="PWU3" s="62"/>
      <c r="PWV3" s="62"/>
      <c r="PWW3" s="62"/>
      <c r="PWX3" s="62"/>
      <c r="PWY3" s="62"/>
      <c r="PWZ3" s="62"/>
      <c r="PXA3" s="62"/>
      <c r="PXB3" s="62"/>
      <c r="PXC3" s="62"/>
      <c r="PXD3" s="62"/>
      <c r="PXE3" s="62"/>
      <c r="PXF3" s="62"/>
      <c r="PXG3" s="62"/>
      <c r="PXH3" s="62"/>
      <c r="PXI3" s="62"/>
      <c r="PXJ3" s="62"/>
      <c r="PXK3" s="62"/>
      <c r="PXL3" s="62"/>
      <c r="PXM3" s="62"/>
      <c r="PXN3" s="62"/>
      <c r="PXO3" s="62"/>
      <c r="PXP3" s="62"/>
      <c r="PXQ3" s="62"/>
      <c r="PXR3" s="62"/>
      <c r="PXS3" s="62"/>
      <c r="PXT3" s="62"/>
      <c r="PXU3" s="62"/>
      <c r="PXV3" s="62"/>
      <c r="PXW3" s="62"/>
      <c r="PXX3" s="62"/>
      <c r="PXY3" s="62"/>
      <c r="PXZ3" s="62"/>
      <c r="PYA3" s="62"/>
      <c r="PYB3" s="62"/>
      <c r="PYC3" s="62"/>
      <c r="PYD3" s="62"/>
      <c r="PYE3" s="62"/>
      <c r="PYF3" s="62"/>
      <c r="PYG3" s="62"/>
      <c r="PYH3" s="62"/>
      <c r="PYI3" s="62"/>
      <c r="PYJ3" s="62"/>
      <c r="PYK3" s="62"/>
      <c r="PYL3" s="62"/>
      <c r="PYM3" s="62"/>
      <c r="PYN3" s="62"/>
      <c r="PYO3" s="62"/>
      <c r="PYP3" s="62"/>
      <c r="PYQ3" s="62"/>
      <c r="PYR3" s="62"/>
      <c r="PYS3" s="62"/>
      <c r="PYT3" s="62"/>
      <c r="PYU3" s="62"/>
      <c r="PYV3" s="62"/>
      <c r="PYW3" s="62"/>
      <c r="PYX3" s="62"/>
      <c r="PYY3" s="62"/>
      <c r="PYZ3" s="62"/>
      <c r="PZA3" s="62"/>
      <c r="PZB3" s="62"/>
      <c r="PZC3" s="62"/>
      <c r="PZD3" s="62"/>
      <c r="PZE3" s="62"/>
      <c r="PZF3" s="62"/>
      <c r="PZG3" s="62"/>
      <c r="PZH3" s="62"/>
      <c r="PZI3" s="62"/>
      <c r="PZJ3" s="62"/>
      <c r="PZK3" s="62"/>
      <c r="PZL3" s="62"/>
      <c r="PZM3" s="62"/>
      <c r="PZN3" s="62"/>
      <c r="PZO3" s="62"/>
      <c r="PZP3" s="62"/>
      <c r="PZQ3" s="62"/>
      <c r="PZR3" s="62"/>
      <c r="PZS3" s="62"/>
      <c r="PZT3" s="62"/>
      <c r="PZU3" s="62"/>
      <c r="PZV3" s="62"/>
      <c r="PZW3" s="62"/>
      <c r="PZX3" s="62"/>
      <c r="PZY3" s="62"/>
      <c r="PZZ3" s="62"/>
      <c r="QAA3" s="62"/>
      <c r="QAB3" s="62"/>
      <c r="QAC3" s="62"/>
      <c r="QAD3" s="62"/>
      <c r="QAE3" s="62"/>
      <c r="QAF3" s="62"/>
      <c r="QAG3" s="62"/>
      <c r="QAH3" s="62"/>
      <c r="QAI3" s="62"/>
      <c r="QAJ3" s="62"/>
      <c r="QAK3" s="62"/>
      <c r="QAL3" s="62"/>
      <c r="QAM3" s="62"/>
      <c r="QAN3" s="62"/>
      <c r="QAO3" s="62"/>
      <c r="QAP3" s="62"/>
      <c r="QAQ3" s="62"/>
      <c r="QAR3" s="62"/>
      <c r="QAS3" s="62"/>
      <c r="QAT3" s="62"/>
      <c r="QAU3" s="62"/>
      <c r="QAV3" s="62"/>
      <c r="QAW3" s="62"/>
      <c r="QAX3" s="62"/>
      <c r="QAY3" s="62"/>
      <c r="QAZ3" s="62"/>
      <c r="QBA3" s="62"/>
      <c r="QBB3" s="62"/>
      <c r="QBC3" s="62"/>
      <c r="QBD3" s="62"/>
      <c r="QBE3" s="62"/>
      <c r="QBF3" s="62"/>
      <c r="QBG3" s="62"/>
      <c r="QBH3" s="62"/>
      <c r="QBI3" s="62"/>
      <c r="QBJ3" s="62"/>
      <c r="QBK3" s="62"/>
      <c r="QBL3" s="62"/>
      <c r="QBM3" s="62"/>
      <c r="QBN3" s="62"/>
      <c r="QBO3" s="62"/>
      <c r="QBP3" s="62"/>
      <c r="QBQ3" s="62"/>
      <c r="QBR3" s="62"/>
      <c r="QBS3" s="62"/>
      <c r="QBT3" s="62"/>
      <c r="QBU3" s="62"/>
      <c r="QBV3" s="62"/>
      <c r="QBW3" s="62"/>
      <c r="QBX3" s="62"/>
      <c r="QBY3" s="62"/>
      <c r="QBZ3" s="62"/>
      <c r="QCA3" s="62"/>
      <c r="QCB3" s="62"/>
      <c r="QCC3" s="62"/>
      <c r="QCD3" s="62"/>
      <c r="QCE3" s="62"/>
      <c r="QCF3" s="62"/>
      <c r="QCG3" s="62"/>
      <c r="QCH3" s="62"/>
      <c r="QCI3" s="62"/>
      <c r="QCJ3" s="62"/>
      <c r="QCK3" s="62"/>
      <c r="QCL3" s="62"/>
      <c r="QCM3" s="62"/>
      <c r="QCN3" s="62"/>
      <c r="QCO3" s="62"/>
      <c r="QCP3" s="62"/>
      <c r="QCQ3" s="62"/>
      <c r="QCR3" s="62"/>
      <c r="QCS3" s="62"/>
      <c r="QCT3" s="62"/>
      <c r="QCU3" s="62"/>
      <c r="QCV3" s="62"/>
      <c r="QCW3" s="62"/>
      <c r="QCX3" s="62"/>
      <c r="QCY3" s="62"/>
      <c r="QCZ3" s="62"/>
      <c r="QDA3" s="62"/>
      <c r="QDB3" s="62"/>
      <c r="QDC3" s="62"/>
      <c r="QDD3" s="62"/>
      <c r="QDE3" s="62"/>
      <c r="QDF3" s="62"/>
      <c r="QDG3" s="62"/>
      <c r="QDH3" s="62"/>
      <c r="QDI3" s="62"/>
      <c r="QDJ3" s="62"/>
      <c r="QDK3" s="62"/>
      <c r="QDL3" s="62"/>
      <c r="QDM3" s="62"/>
      <c r="QDN3" s="62"/>
      <c r="QDO3" s="62"/>
      <c r="QDP3" s="62"/>
      <c r="QDQ3" s="62"/>
      <c r="QDR3" s="62"/>
      <c r="QDS3" s="62"/>
      <c r="QDT3" s="62"/>
      <c r="QDU3" s="62"/>
      <c r="QDV3" s="62"/>
      <c r="QDW3" s="62"/>
      <c r="QDX3" s="62"/>
      <c r="QDY3" s="62"/>
      <c r="QDZ3" s="62"/>
      <c r="QEA3" s="62"/>
      <c r="QEB3" s="62"/>
      <c r="QEC3" s="62"/>
      <c r="QED3" s="62"/>
      <c r="QEE3" s="62"/>
      <c r="QEF3" s="62"/>
      <c r="QEG3" s="62"/>
      <c r="QEH3" s="62"/>
      <c r="QEI3" s="62"/>
      <c r="QEJ3" s="62"/>
      <c r="QEK3" s="62"/>
      <c r="QEL3" s="62"/>
      <c r="QEM3" s="62"/>
      <c r="QEN3" s="62"/>
      <c r="QEO3" s="62"/>
      <c r="QEP3" s="62"/>
      <c r="QEQ3" s="62"/>
      <c r="QER3" s="62"/>
      <c r="QES3" s="62"/>
      <c r="QET3" s="62"/>
      <c r="QEU3" s="62"/>
      <c r="QEV3" s="62"/>
      <c r="QEW3" s="62"/>
      <c r="QEX3" s="62"/>
      <c r="QEY3" s="62"/>
      <c r="QEZ3" s="62"/>
      <c r="QFA3" s="62"/>
      <c r="QFB3" s="62"/>
      <c r="QFC3" s="62"/>
      <c r="QFD3" s="62"/>
      <c r="QFE3" s="62"/>
      <c r="QFF3" s="62"/>
      <c r="QFG3" s="62"/>
      <c r="QFH3" s="62"/>
      <c r="QFI3" s="62"/>
      <c r="QFJ3" s="62"/>
      <c r="QFK3" s="62"/>
      <c r="QFL3" s="62"/>
      <c r="QFM3" s="62"/>
      <c r="QFN3" s="62"/>
      <c r="QFO3" s="62"/>
      <c r="QFP3" s="62"/>
      <c r="QFQ3" s="62"/>
      <c r="QFR3" s="62"/>
      <c r="QFS3" s="62"/>
      <c r="QFT3" s="62"/>
      <c r="QFU3" s="62"/>
      <c r="QFV3" s="62"/>
      <c r="QFW3" s="62"/>
      <c r="QFX3" s="62"/>
      <c r="QFY3" s="62"/>
      <c r="QFZ3" s="62"/>
      <c r="QGA3" s="62"/>
      <c r="QGB3" s="62"/>
      <c r="QGC3" s="62"/>
      <c r="QGD3" s="62"/>
      <c r="QGE3" s="62"/>
      <c r="QGF3" s="62"/>
      <c r="QGG3" s="62"/>
      <c r="QGH3" s="62"/>
      <c r="QGI3" s="62"/>
      <c r="QGJ3" s="62"/>
      <c r="QGK3" s="62"/>
      <c r="QGL3" s="62"/>
      <c r="QGM3" s="62"/>
      <c r="QGN3" s="62"/>
      <c r="QGO3" s="62"/>
      <c r="QGP3" s="62"/>
      <c r="QGQ3" s="62"/>
      <c r="QGR3" s="62"/>
      <c r="QGS3" s="62"/>
      <c r="QGT3" s="62"/>
      <c r="QGU3" s="62"/>
      <c r="QGV3" s="62"/>
      <c r="QGW3" s="62"/>
      <c r="QGX3" s="62"/>
      <c r="QGY3" s="62"/>
      <c r="QGZ3" s="62"/>
      <c r="QHA3" s="62"/>
      <c r="QHB3" s="62"/>
      <c r="QHC3" s="62"/>
      <c r="QHD3" s="62"/>
      <c r="QHE3" s="62"/>
      <c r="QHF3" s="62"/>
      <c r="QHG3" s="62"/>
      <c r="QHH3" s="62"/>
      <c r="QHI3" s="62"/>
      <c r="QHJ3" s="62"/>
      <c r="QHK3" s="62"/>
      <c r="QHL3" s="62"/>
      <c r="QHM3" s="62"/>
      <c r="QHN3" s="62"/>
      <c r="QHO3" s="62"/>
      <c r="QHP3" s="62"/>
      <c r="QHQ3" s="62"/>
      <c r="QHR3" s="62"/>
      <c r="QHS3" s="62"/>
      <c r="QHT3" s="62"/>
      <c r="QHU3" s="62"/>
      <c r="QHV3" s="62"/>
      <c r="QHW3" s="62"/>
      <c r="QHX3" s="62"/>
      <c r="QHY3" s="62"/>
      <c r="QHZ3" s="62"/>
      <c r="QIA3" s="62"/>
      <c r="QIB3" s="62"/>
      <c r="QIC3" s="62"/>
      <c r="QID3" s="62"/>
      <c r="QIE3" s="62"/>
      <c r="QIF3" s="62"/>
      <c r="QIG3" s="62"/>
      <c r="QIH3" s="62"/>
      <c r="QII3" s="62"/>
      <c r="QIJ3" s="62"/>
      <c r="QIK3" s="62"/>
      <c r="QIL3" s="62"/>
      <c r="QIM3" s="62"/>
      <c r="QIN3" s="62"/>
      <c r="QIO3" s="62"/>
      <c r="QIP3" s="62"/>
      <c r="QIQ3" s="62"/>
      <c r="QIR3" s="62"/>
      <c r="QIS3" s="62"/>
      <c r="QIT3" s="62"/>
      <c r="QIU3" s="62"/>
      <c r="QIV3" s="62"/>
      <c r="QIW3" s="62"/>
      <c r="QIX3" s="62"/>
      <c r="QIY3" s="62"/>
      <c r="QIZ3" s="62"/>
      <c r="QJA3" s="62"/>
      <c r="QJB3" s="62"/>
      <c r="QJC3" s="62"/>
      <c r="QJD3" s="62"/>
      <c r="QJE3" s="62"/>
      <c r="QJF3" s="62"/>
      <c r="QJG3" s="62"/>
      <c r="QJH3" s="62"/>
      <c r="QJI3" s="62"/>
      <c r="QJJ3" s="62"/>
      <c r="QJK3" s="62"/>
      <c r="QJL3" s="62"/>
      <c r="QJM3" s="62"/>
      <c r="QJN3" s="62"/>
      <c r="QJO3" s="62"/>
      <c r="QJP3" s="62"/>
      <c r="QJQ3" s="62"/>
      <c r="QJR3" s="62"/>
      <c r="QJS3" s="62"/>
      <c r="QJT3" s="62"/>
      <c r="QJU3" s="62"/>
      <c r="QJV3" s="62"/>
      <c r="QJW3" s="62"/>
      <c r="QJX3" s="62"/>
      <c r="QJY3" s="62"/>
      <c r="QJZ3" s="62"/>
      <c r="QKA3" s="62"/>
      <c r="QKB3" s="62"/>
      <c r="QKC3" s="62"/>
      <c r="QKD3" s="62"/>
      <c r="QKE3" s="62"/>
      <c r="QKF3" s="62"/>
      <c r="QKG3" s="62"/>
      <c r="QKH3" s="62"/>
      <c r="QKI3" s="62"/>
      <c r="QKJ3" s="62"/>
      <c r="QKK3" s="62"/>
      <c r="QKL3" s="62"/>
      <c r="QKM3" s="62"/>
      <c r="QKN3" s="62"/>
      <c r="QKO3" s="62"/>
      <c r="QKP3" s="62"/>
      <c r="QKQ3" s="62"/>
      <c r="QKR3" s="62"/>
      <c r="QKS3" s="62"/>
      <c r="QKT3" s="62"/>
      <c r="QKU3" s="62"/>
      <c r="QKV3" s="62"/>
      <c r="QKW3" s="62"/>
      <c r="QKX3" s="62"/>
      <c r="QKY3" s="62"/>
      <c r="QKZ3" s="62"/>
      <c r="QLA3" s="62"/>
      <c r="QLB3" s="62"/>
      <c r="QLC3" s="62"/>
      <c r="QLD3" s="62"/>
      <c r="QLE3" s="62"/>
      <c r="QLF3" s="62"/>
      <c r="QLG3" s="62"/>
      <c r="QLH3" s="62"/>
      <c r="QLI3" s="62"/>
      <c r="QLJ3" s="62"/>
      <c r="QLK3" s="62"/>
      <c r="QLL3" s="62"/>
      <c r="QLM3" s="62"/>
      <c r="QLN3" s="62"/>
      <c r="QLO3" s="62"/>
      <c r="QLP3" s="62"/>
      <c r="QLQ3" s="62"/>
      <c r="QLR3" s="62"/>
      <c r="QLS3" s="62"/>
      <c r="QLT3" s="62"/>
      <c r="QLU3" s="62"/>
      <c r="QLV3" s="62"/>
      <c r="QLW3" s="62"/>
      <c r="QLX3" s="62"/>
      <c r="QLY3" s="62"/>
      <c r="QLZ3" s="62"/>
      <c r="QMA3" s="62"/>
      <c r="QMB3" s="62"/>
      <c r="QMC3" s="62"/>
      <c r="QMD3" s="62"/>
      <c r="QME3" s="62"/>
      <c r="QMF3" s="62"/>
      <c r="QMG3" s="62"/>
      <c r="QMH3" s="62"/>
      <c r="QMI3" s="62"/>
      <c r="QMJ3" s="62"/>
      <c r="QMK3" s="62"/>
      <c r="QML3" s="62"/>
      <c r="QMM3" s="62"/>
      <c r="QMN3" s="62"/>
      <c r="QMO3" s="62"/>
      <c r="QMP3" s="62"/>
      <c r="QMQ3" s="62"/>
      <c r="QMR3" s="62"/>
      <c r="QMS3" s="62"/>
      <c r="QMT3" s="62"/>
      <c r="QMU3" s="62"/>
      <c r="QMV3" s="62"/>
      <c r="QMW3" s="62"/>
      <c r="QMX3" s="62"/>
      <c r="QMY3" s="62"/>
      <c r="QMZ3" s="62"/>
      <c r="QNA3" s="62"/>
      <c r="QNB3" s="62"/>
      <c r="QNC3" s="62"/>
      <c r="QND3" s="62"/>
      <c r="QNE3" s="62"/>
      <c r="QNF3" s="62"/>
      <c r="QNG3" s="62"/>
      <c r="QNH3" s="62"/>
      <c r="QNI3" s="62"/>
      <c r="QNJ3" s="62"/>
      <c r="QNK3" s="62"/>
      <c r="QNL3" s="62"/>
      <c r="QNM3" s="62"/>
      <c r="QNN3" s="62"/>
      <c r="QNO3" s="62"/>
      <c r="QNP3" s="62"/>
      <c r="QNQ3" s="62"/>
      <c r="QNR3" s="62"/>
      <c r="QNS3" s="62"/>
      <c r="QNT3" s="62"/>
      <c r="QNU3" s="62"/>
      <c r="QNV3" s="62"/>
      <c r="QNW3" s="62"/>
      <c r="QNX3" s="62"/>
      <c r="QNY3" s="62"/>
      <c r="QNZ3" s="62"/>
      <c r="QOA3" s="62"/>
      <c r="QOB3" s="62"/>
      <c r="QOC3" s="62"/>
      <c r="QOD3" s="62"/>
      <c r="QOE3" s="62"/>
      <c r="QOF3" s="62"/>
      <c r="QOG3" s="62"/>
      <c r="QOH3" s="62"/>
      <c r="QOI3" s="62"/>
      <c r="QOJ3" s="62"/>
      <c r="QOK3" s="62"/>
      <c r="QOL3" s="62"/>
      <c r="QOM3" s="62"/>
      <c r="QON3" s="62"/>
      <c r="QOO3" s="62"/>
      <c r="QOP3" s="62"/>
      <c r="QOQ3" s="62"/>
      <c r="QOR3" s="62"/>
      <c r="QOS3" s="62"/>
      <c r="QOT3" s="62"/>
      <c r="QOU3" s="62"/>
      <c r="QOV3" s="62"/>
      <c r="QOW3" s="62"/>
      <c r="QOX3" s="62"/>
      <c r="QOY3" s="62"/>
      <c r="QOZ3" s="62"/>
      <c r="QPA3" s="62"/>
      <c r="QPB3" s="62"/>
      <c r="QPC3" s="62"/>
      <c r="QPD3" s="62"/>
      <c r="QPE3" s="62"/>
      <c r="QPF3" s="62"/>
      <c r="QPG3" s="62"/>
      <c r="QPH3" s="62"/>
      <c r="QPI3" s="62"/>
      <c r="QPJ3" s="62"/>
      <c r="QPK3" s="62"/>
      <c r="QPL3" s="62"/>
      <c r="QPM3" s="62"/>
      <c r="QPN3" s="62"/>
      <c r="QPO3" s="62"/>
      <c r="QPP3" s="62"/>
      <c r="QPQ3" s="62"/>
      <c r="QPR3" s="62"/>
      <c r="QPS3" s="62"/>
      <c r="QPT3" s="62"/>
      <c r="QPU3" s="62"/>
      <c r="QPV3" s="62"/>
      <c r="QPW3" s="62"/>
      <c r="QPX3" s="62"/>
      <c r="QPY3" s="62"/>
      <c r="QPZ3" s="62"/>
      <c r="QQA3" s="62"/>
      <c r="QQB3" s="62"/>
      <c r="QQC3" s="62"/>
      <c r="QQD3" s="62"/>
      <c r="QQE3" s="62"/>
      <c r="QQF3" s="62"/>
      <c r="QQG3" s="62"/>
      <c r="QQH3" s="62"/>
      <c r="QQI3" s="62"/>
      <c r="QQJ3" s="62"/>
      <c r="QQK3" s="62"/>
      <c r="QQL3" s="62"/>
      <c r="QQM3" s="62"/>
      <c r="QQN3" s="62"/>
      <c r="QQO3" s="62"/>
      <c r="QQP3" s="62"/>
      <c r="QQQ3" s="62"/>
      <c r="QQR3" s="62"/>
      <c r="QQS3" s="62"/>
      <c r="QQT3" s="62"/>
      <c r="QQU3" s="62"/>
      <c r="QQV3" s="62"/>
      <c r="QQW3" s="62"/>
      <c r="QQX3" s="62"/>
      <c r="QQY3" s="62"/>
      <c r="QQZ3" s="62"/>
      <c r="QRA3" s="62"/>
      <c r="QRB3" s="62"/>
      <c r="QRC3" s="62"/>
      <c r="QRD3" s="62"/>
      <c r="QRE3" s="62"/>
      <c r="QRF3" s="62"/>
      <c r="QRG3" s="62"/>
      <c r="QRH3" s="62"/>
      <c r="QRI3" s="62"/>
      <c r="QRJ3" s="62"/>
      <c r="QRK3" s="62"/>
      <c r="QRL3" s="62"/>
      <c r="QRM3" s="62"/>
      <c r="QRN3" s="62"/>
      <c r="QRO3" s="62"/>
      <c r="QRP3" s="62"/>
      <c r="QRQ3" s="62"/>
      <c r="QRR3" s="62"/>
      <c r="QRS3" s="62"/>
      <c r="QRT3" s="62"/>
      <c r="QRU3" s="62"/>
      <c r="QRV3" s="62"/>
      <c r="QRW3" s="62"/>
      <c r="QRX3" s="62"/>
      <c r="QRY3" s="62"/>
      <c r="QRZ3" s="62"/>
      <c r="QSA3" s="62"/>
      <c r="QSB3" s="62"/>
      <c r="QSC3" s="62"/>
      <c r="QSD3" s="62"/>
      <c r="QSE3" s="62"/>
      <c r="QSF3" s="62"/>
      <c r="QSG3" s="62"/>
      <c r="QSH3" s="62"/>
      <c r="QSI3" s="62"/>
      <c r="QSJ3" s="62"/>
      <c r="QSK3" s="62"/>
      <c r="QSL3" s="62"/>
      <c r="QSM3" s="62"/>
      <c r="QSN3" s="62"/>
      <c r="QSO3" s="62"/>
      <c r="QSP3" s="62"/>
      <c r="QSQ3" s="62"/>
      <c r="QSR3" s="62"/>
      <c r="QSS3" s="62"/>
      <c r="QST3" s="62"/>
      <c r="QSU3" s="62"/>
      <c r="QSV3" s="62"/>
      <c r="QSW3" s="62"/>
      <c r="QSX3" s="62"/>
      <c r="QSY3" s="62"/>
      <c r="QSZ3" s="62"/>
      <c r="QTA3" s="62"/>
      <c r="QTB3" s="62"/>
      <c r="QTC3" s="62"/>
      <c r="QTD3" s="62"/>
      <c r="QTE3" s="62"/>
      <c r="QTF3" s="62"/>
      <c r="QTG3" s="62"/>
      <c r="QTH3" s="62"/>
      <c r="QTI3" s="62"/>
      <c r="QTJ3" s="62"/>
      <c r="QTK3" s="62"/>
      <c r="QTL3" s="62"/>
      <c r="QTM3" s="62"/>
      <c r="QTN3" s="62"/>
      <c r="QTO3" s="62"/>
      <c r="QTP3" s="62"/>
      <c r="QTQ3" s="62"/>
      <c r="QTR3" s="62"/>
      <c r="QTS3" s="62"/>
      <c r="QTT3" s="62"/>
      <c r="QTU3" s="62"/>
      <c r="QTV3" s="62"/>
      <c r="QTW3" s="62"/>
      <c r="QTX3" s="62"/>
      <c r="QTY3" s="62"/>
      <c r="QTZ3" s="62"/>
      <c r="QUA3" s="62"/>
      <c r="QUB3" s="62"/>
      <c r="QUC3" s="62"/>
      <c r="QUD3" s="62"/>
      <c r="QUE3" s="62"/>
      <c r="QUF3" s="62"/>
      <c r="QUG3" s="62"/>
      <c r="QUH3" s="62"/>
      <c r="QUI3" s="62"/>
      <c r="QUJ3" s="62"/>
      <c r="QUK3" s="62"/>
      <c r="QUL3" s="62"/>
      <c r="QUM3" s="62"/>
      <c r="QUN3" s="62"/>
      <c r="QUO3" s="62"/>
      <c r="QUP3" s="62"/>
      <c r="QUQ3" s="62"/>
      <c r="QUR3" s="62"/>
      <c r="QUS3" s="62"/>
      <c r="QUT3" s="62"/>
      <c r="QUU3" s="62"/>
      <c r="QUV3" s="62"/>
      <c r="QUW3" s="62"/>
      <c r="QUX3" s="62"/>
      <c r="QUY3" s="62"/>
      <c r="QUZ3" s="62"/>
      <c r="QVA3" s="62"/>
      <c r="QVB3" s="62"/>
      <c r="QVC3" s="62"/>
      <c r="QVD3" s="62"/>
      <c r="QVE3" s="62"/>
      <c r="QVF3" s="62"/>
      <c r="QVG3" s="62"/>
      <c r="QVH3" s="62"/>
      <c r="QVI3" s="62"/>
      <c r="QVJ3" s="62"/>
      <c r="QVK3" s="62"/>
      <c r="QVL3" s="62"/>
      <c r="QVM3" s="62"/>
      <c r="QVN3" s="62"/>
      <c r="QVO3" s="62"/>
      <c r="QVP3" s="62"/>
      <c r="QVQ3" s="62"/>
      <c r="QVR3" s="62"/>
      <c r="QVS3" s="62"/>
      <c r="QVT3" s="62"/>
      <c r="QVU3" s="62"/>
      <c r="QVV3" s="62"/>
      <c r="QVW3" s="62"/>
      <c r="QVX3" s="62"/>
      <c r="QVY3" s="62"/>
      <c r="QVZ3" s="62"/>
      <c r="QWA3" s="62"/>
      <c r="QWB3" s="62"/>
      <c r="QWC3" s="62"/>
      <c r="QWD3" s="62"/>
      <c r="QWE3" s="62"/>
      <c r="QWF3" s="62"/>
      <c r="QWG3" s="62"/>
      <c r="QWH3" s="62"/>
      <c r="QWI3" s="62"/>
      <c r="QWJ3" s="62"/>
      <c r="QWK3" s="62"/>
      <c r="QWL3" s="62"/>
      <c r="QWM3" s="62"/>
      <c r="QWN3" s="62"/>
      <c r="QWO3" s="62"/>
      <c r="QWP3" s="62"/>
      <c r="QWQ3" s="62"/>
      <c r="QWR3" s="62"/>
      <c r="QWS3" s="62"/>
      <c r="QWT3" s="62"/>
      <c r="QWU3" s="62"/>
      <c r="QWV3" s="62"/>
      <c r="QWW3" s="62"/>
      <c r="QWX3" s="62"/>
      <c r="QWY3" s="62"/>
      <c r="QWZ3" s="62"/>
      <c r="QXA3" s="62"/>
      <c r="QXB3" s="62"/>
      <c r="QXC3" s="62"/>
      <c r="QXD3" s="62"/>
      <c r="QXE3" s="62"/>
      <c r="QXF3" s="62"/>
      <c r="QXG3" s="62"/>
      <c r="QXH3" s="62"/>
      <c r="QXI3" s="62"/>
      <c r="QXJ3" s="62"/>
      <c r="QXK3" s="62"/>
      <c r="QXL3" s="62"/>
      <c r="QXM3" s="62"/>
      <c r="QXN3" s="62"/>
      <c r="QXO3" s="62"/>
      <c r="QXP3" s="62"/>
      <c r="QXQ3" s="62"/>
      <c r="QXR3" s="62"/>
      <c r="QXS3" s="62"/>
      <c r="QXT3" s="62"/>
      <c r="QXU3" s="62"/>
      <c r="QXV3" s="62"/>
      <c r="QXW3" s="62"/>
      <c r="QXX3" s="62"/>
      <c r="QXY3" s="62"/>
      <c r="QXZ3" s="62"/>
      <c r="QYA3" s="62"/>
      <c r="QYB3" s="62"/>
      <c r="QYC3" s="62"/>
      <c r="QYD3" s="62"/>
      <c r="QYE3" s="62"/>
      <c r="QYF3" s="62"/>
      <c r="QYG3" s="62"/>
      <c r="QYH3" s="62"/>
      <c r="QYI3" s="62"/>
      <c r="QYJ3" s="62"/>
      <c r="QYK3" s="62"/>
      <c r="QYL3" s="62"/>
      <c r="QYM3" s="62"/>
      <c r="QYN3" s="62"/>
      <c r="QYO3" s="62"/>
      <c r="QYP3" s="62"/>
      <c r="QYQ3" s="62"/>
      <c r="QYR3" s="62"/>
      <c r="QYS3" s="62"/>
      <c r="QYT3" s="62"/>
      <c r="QYU3" s="62"/>
      <c r="QYV3" s="62"/>
      <c r="QYW3" s="62"/>
      <c r="QYX3" s="62"/>
      <c r="QYY3" s="62"/>
      <c r="QYZ3" s="62"/>
      <c r="QZA3" s="62"/>
      <c r="QZB3" s="62"/>
      <c r="QZC3" s="62"/>
      <c r="QZD3" s="62"/>
      <c r="QZE3" s="62"/>
      <c r="QZF3" s="62"/>
      <c r="QZG3" s="62"/>
      <c r="QZH3" s="62"/>
      <c r="QZI3" s="62"/>
      <c r="QZJ3" s="62"/>
      <c r="QZK3" s="62"/>
      <c r="QZL3" s="62"/>
      <c r="QZM3" s="62"/>
      <c r="QZN3" s="62"/>
      <c r="QZO3" s="62"/>
      <c r="QZP3" s="62"/>
      <c r="QZQ3" s="62"/>
      <c r="QZR3" s="62"/>
      <c r="QZS3" s="62"/>
      <c r="QZT3" s="62"/>
      <c r="QZU3" s="62"/>
      <c r="QZV3" s="62"/>
      <c r="QZW3" s="62"/>
      <c r="QZX3" s="62"/>
      <c r="QZY3" s="62"/>
      <c r="QZZ3" s="62"/>
      <c r="RAA3" s="62"/>
      <c r="RAB3" s="62"/>
      <c r="RAC3" s="62"/>
      <c r="RAD3" s="62"/>
      <c r="RAE3" s="62"/>
      <c r="RAF3" s="62"/>
      <c r="RAG3" s="62"/>
      <c r="RAH3" s="62"/>
      <c r="RAI3" s="62"/>
      <c r="RAJ3" s="62"/>
      <c r="RAK3" s="62"/>
      <c r="RAL3" s="62"/>
      <c r="RAM3" s="62"/>
      <c r="RAN3" s="62"/>
      <c r="RAO3" s="62"/>
      <c r="RAP3" s="62"/>
      <c r="RAQ3" s="62"/>
      <c r="RAR3" s="62"/>
      <c r="RAS3" s="62"/>
      <c r="RAT3" s="62"/>
      <c r="RAU3" s="62"/>
      <c r="RAV3" s="62"/>
      <c r="RAW3" s="62"/>
      <c r="RAX3" s="62"/>
      <c r="RAY3" s="62"/>
      <c r="RAZ3" s="62"/>
      <c r="RBA3" s="62"/>
      <c r="RBB3" s="62"/>
      <c r="RBC3" s="62"/>
      <c r="RBD3" s="62"/>
      <c r="RBE3" s="62"/>
      <c r="RBF3" s="62"/>
      <c r="RBG3" s="62"/>
      <c r="RBH3" s="62"/>
      <c r="RBI3" s="62"/>
      <c r="RBJ3" s="62"/>
      <c r="RBK3" s="62"/>
      <c r="RBL3" s="62"/>
      <c r="RBM3" s="62"/>
      <c r="RBN3" s="62"/>
      <c r="RBO3" s="62"/>
      <c r="RBP3" s="62"/>
      <c r="RBQ3" s="62"/>
      <c r="RBR3" s="62"/>
      <c r="RBS3" s="62"/>
      <c r="RBT3" s="62"/>
      <c r="RBU3" s="62"/>
      <c r="RBV3" s="62"/>
      <c r="RBW3" s="62"/>
      <c r="RBX3" s="62"/>
      <c r="RBY3" s="62"/>
      <c r="RBZ3" s="62"/>
      <c r="RCA3" s="62"/>
      <c r="RCB3" s="62"/>
      <c r="RCC3" s="62"/>
      <c r="RCD3" s="62"/>
      <c r="RCE3" s="62"/>
      <c r="RCF3" s="62"/>
      <c r="RCG3" s="62"/>
      <c r="RCH3" s="62"/>
      <c r="RCI3" s="62"/>
      <c r="RCJ3" s="62"/>
      <c r="RCK3" s="62"/>
      <c r="RCL3" s="62"/>
      <c r="RCM3" s="62"/>
      <c r="RCN3" s="62"/>
      <c r="RCO3" s="62"/>
      <c r="RCP3" s="62"/>
      <c r="RCQ3" s="62"/>
      <c r="RCR3" s="62"/>
      <c r="RCS3" s="62"/>
      <c r="RCT3" s="62"/>
      <c r="RCU3" s="62"/>
      <c r="RCV3" s="62"/>
      <c r="RCW3" s="62"/>
      <c r="RCX3" s="62"/>
      <c r="RCY3" s="62"/>
      <c r="RCZ3" s="62"/>
      <c r="RDA3" s="62"/>
      <c r="RDB3" s="62"/>
      <c r="RDC3" s="62"/>
      <c r="RDD3" s="62"/>
      <c r="RDE3" s="62"/>
      <c r="RDF3" s="62"/>
      <c r="RDG3" s="62"/>
      <c r="RDH3" s="62"/>
      <c r="RDI3" s="62"/>
      <c r="RDJ3" s="62"/>
      <c r="RDK3" s="62"/>
      <c r="RDL3" s="62"/>
      <c r="RDM3" s="62"/>
      <c r="RDN3" s="62"/>
      <c r="RDO3" s="62"/>
      <c r="RDP3" s="62"/>
      <c r="RDQ3" s="62"/>
      <c r="RDR3" s="62"/>
      <c r="RDS3" s="62"/>
      <c r="RDT3" s="62"/>
      <c r="RDU3" s="62"/>
      <c r="RDV3" s="62"/>
      <c r="RDW3" s="62"/>
      <c r="RDX3" s="62"/>
      <c r="RDY3" s="62"/>
      <c r="RDZ3" s="62"/>
      <c r="REA3" s="62"/>
      <c r="REB3" s="62"/>
      <c r="REC3" s="62"/>
      <c r="RED3" s="62"/>
      <c r="REE3" s="62"/>
      <c r="REF3" s="62"/>
      <c r="REG3" s="62"/>
      <c r="REH3" s="62"/>
      <c r="REI3" s="62"/>
      <c r="REJ3" s="62"/>
      <c r="REK3" s="62"/>
      <c r="REL3" s="62"/>
      <c r="REM3" s="62"/>
      <c r="REN3" s="62"/>
      <c r="REO3" s="62"/>
      <c r="REP3" s="62"/>
      <c r="REQ3" s="62"/>
      <c r="RER3" s="62"/>
      <c r="RES3" s="62"/>
      <c r="RET3" s="62"/>
      <c r="REU3" s="62"/>
      <c r="REV3" s="62"/>
      <c r="REW3" s="62"/>
      <c r="REX3" s="62"/>
      <c r="REY3" s="62"/>
      <c r="REZ3" s="62"/>
      <c r="RFA3" s="62"/>
      <c r="RFB3" s="62"/>
      <c r="RFC3" s="62"/>
      <c r="RFD3" s="62"/>
      <c r="RFE3" s="62"/>
      <c r="RFF3" s="62"/>
      <c r="RFG3" s="62"/>
      <c r="RFH3" s="62"/>
      <c r="RFI3" s="62"/>
      <c r="RFJ3" s="62"/>
      <c r="RFK3" s="62"/>
      <c r="RFL3" s="62"/>
      <c r="RFM3" s="62"/>
      <c r="RFN3" s="62"/>
      <c r="RFO3" s="62"/>
      <c r="RFP3" s="62"/>
      <c r="RFQ3" s="62"/>
      <c r="RFR3" s="62"/>
      <c r="RFS3" s="62"/>
      <c r="RFT3" s="62"/>
      <c r="RFU3" s="62"/>
      <c r="RFV3" s="62"/>
      <c r="RFW3" s="62"/>
      <c r="RFX3" s="62"/>
      <c r="RFY3" s="62"/>
      <c r="RFZ3" s="62"/>
      <c r="RGA3" s="62"/>
      <c r="RGB3" s="62"/>
      <c r="RGC3" s="62"/>
      <c r="RGD3" s="62"/>
      <c r="RGE3" s="62"/>
      <c r="RGF3" s="62"/>
      <c r="RGG3" s="62"/>
      <c r="RGH3" s="62"/>
      <c r="RGI3" s="62"/>
      <c r="RGJ3" s="62"/>
      <c r="RGK3" s="62"/>
      <c r="RGL3" s="62"/>
      <c r="RGM3" s="62"/>
      <c r="RGN3" s="62"/>
      <c r="RGO3" s="62"/>
      <c r="RGP3" s="62"/>
      <c r="RGQ3" s="62"/>
      <c r="RGR3" s="62"/>
      <c r="RGS3" s="62"/>
      <c r="RGT3" s="62"/>
      <c r="RGU3" s="62"/>
      <c r="RGV3" s="62"/>
      <c r="RGW3" s="62"/>
      <c r="RGX3" s="62"/>
      <c r="RGY3" s="62"/>
      <c r="RGZ3" s="62"/>
      <c r="RHA3" s="62"/>
      <c r="RHB3" s="62"/>
      <c r="RHC3" s="62"/>
      <c r="RHD3" s="62"/>
      <c r="RHE3" s="62"/>
      <c r="RHF3" s="62"/>
      <c r="RHG3" s="62"/>
      <c r="RHH3" s="62"/>
      <c r="RHI3" s="62"/>
      <c r="RHJ3" s="62"/>
      <c r="RHK3" s="62"/>
      <c r="RHL3" s="62"/>
      <c r="RHM3" s="62"/>
      <c r="RHN3" s="62"/>
      <c r="RHO3" s="62"/>
      <c r="RHP3" s="62"/>
      <c r="RHQ3" s="62"/>
      <c r="RHR3" s="62"/>
      <c r="RHS3" s="62"/>
      <c r="RHT3" s="62"/>
      <c r="RHU3" s="62"/>
      <c r="RHV3" s="62"/>
      <c r="RHW3" s="62"/>
      <c r="RHX3" s="62"/>
      <c r="RHY3" s="62"/>
      <c r="RHZ3" s="62"/>
      <c r="RIA3" s="62"/>
      <c r="RIB3" s="62"/>
      <c r="RIC3" s="62"/>
      <c r="RID3" s="62"/>
      <c r="RIE3" s="62"/>
      <c r="RIF3" s="62"/>
      <c r="RIG3" s="62"/>
      <c r="RIH3" s="62"/>
      <c r="RII3" s="62"/>
      <c r="RIJ3" s="62"/>
      <c r="RIK3" s="62"/>
      <c r="RIL3" s="62"/>
      <c r="RIM3" s="62"/>
      <c r="RIN3" s="62"/>
      <c r="RIO3" s="62"/>
      <c r="RIP3" s="62"/>
      <c r="RIQ3" s="62"/>
      <c r="RIR3" s="62"/>
      <c r="RIS3" s="62"/>
      <c r="RIT3" s="62"/>
      <c r="RIU3" s="62"/>
      <c r="RIV3" s="62"/>
      <c r="RIW3" s="62"/>
      <c r="RIX3" s="62"/>
      <c r="RIY3" s="62"/>
      <c r="RIZ3" s="62"/>
      <c r="RJA3" s="62"/>
      <c r="RJB3" s="62"/>
      <c r="RJC3" s="62"/>
      <c r="RJD3" s="62"/>
      <c r="RJE3" s="62"/>
      <c r="RJF3" s="62"/>
      <c r="RJG3" s="62"/>
      <c r="RJH3" s="62"/>
      <c r="RJI3" s="62"/>
      <c r="RJJ3" s="62"/>
      <c r="RJK3" s="62"/>
      <c r="RJL3" s="62"/>
      <c r="RJM3" s="62"/>
      <c r="RJN3" s="62"/>
      <c r="RJO3" s="62"/>
      <c r="RJP3" s="62"/>
      <c r="RJQ3" s="62"/>
      <c r="RJR3" s="62"/>
      <c r="RJS3" s="62"/>
      <c r="RJT3" s="62"/>
      <c r="RJU3" s="62"/>
      <c r="RJV3" s="62"/>
      <c r="RJW3" s="62"/>
      <c r="RJX3" s="62"/>
      <c r="RJY3" s="62"/>
      <c r="RJZ3" s="62"/>
      <c r="RKA3" s="62"/>
      <c r="RKB3" s="62"/>
      <c r="RKC3" s="62"/>
      <c r="RKD3" s="62"/>
      <c r="RKE3" s="62"/>
      <c r="RKF3" s="62"/>
      <c r="RKG3" s="62"/>
      <c r="RKH3" s="62"/>
      <c r="RKI3" s="62"/>
      <c r="RKJ3" s="62"/>
      <c r="RKK3" s="62"/>
      <c r="RKL3" s="62"/>
      <c r="RKM3" s="62"/>
      <c r="RKN3" s="62"/>
      <c r="RKO3" s="62"/>
      <c r="RKP3" s="62"/>
      <c r="RKQ3" s="62"/>
      <c r="RKR3" s="62"/>
      <c r="RKS3" s="62"/>
      <c r="RKT3" s="62"/>
      <c r="RKU3" s="62"/>
      <c r="RKV3" s="62"/>
      <c r="RKW3" s="62"/>
      <c r="RKX3" s="62"/>
      <c r="RKY3" s="62"/>
      <c r="RKZ3" s="62"/>
      <c r="RLA3" s="62"/>
      <c r="RLB3" s="62"/>
      <c r="RLC3" s="62"/>
      <c r="RLD3" s="62"/>
      <c r="RLE3" s="62"/>
      <c r="RLF3" s="62"/>
      <c r="RLG3" s="62"/>
      <c r="RLH3" s="62"/>
      <c r="RLI3" s="62"/>
      <c r="RLJ3" s="62"/>
      <c r="RLK3" s="62"/>
      <c r="RLL3" s="62"/>
      <c r="RLM3" s="62"/>
      <c r="RLN3" s="62"/>
      <c r="RLO3" s="62"/>
      <c r="RLP3" s="62"/>
      <c r="RLQ3" s="62"/>
      <c r="RLR3" s="62"/>
      <c r="RLS3" s="62"/>
      <c r="RLT3" s="62"/>
      <c r="RLU3" s="62"/>
      <c r="RLV3" s="62"/>
      <c r="RLW3" s="62"/>
      <c r="RLX3" s="62"/>
      <c r="RLY3" s="62"/>
      <c r="RLZ3" s="62"/>
      <c r="RMA3" s="62"/>
      <c r="RMB3" s="62"/>
      <c r="RMC3" s="62"/>
      <c r="RMD3" s="62"/>
      <c r="RME3" s="62"/>
      <c r="RMF3" s="62"/>
      <c r="RMG3" s="62"/>
      <c r="RMH3" s="62"/>
      <c r="RMI3" s="62"/>
      <c r="RMJ3" s="62"/>
      <c r="RMK3" s="62"/>
      <c r="RML3" s="62"/>
      <c r="RMM3" s="62"/>
      <c r="RMN3" s="62"/>
      <c r="RMO3" s="62"/>
      <c r="RMP3" s="62"/>
      <c r="RMQ3" s="62"/>
      <c r="RMR3" s="62"/>
      <c r="RMS3" s="62"/>
      <c r="RMT3" s="62"/>
      <c r="RMU3" s="62"/>
      <c r="RMV3" s="62"/>
      <c r="RMW3" s="62"/>
      <c r="RMX3" s="62"/>
      <c r="RMY3" s="62"/>
      <c r="RMZ3" s="62"/>
      <c r="RNA3" s="62"/>
      <c r="RNB3" s="62"/>
      <c r="RNC3" s="62"/>
      <c r="RND3" s="62"/>
      <c r="RNE3" s="62"/>
      <c r="RNF3" s="62"/>
      <c r="RNG3" s="62"/>
      <c r="RNH3" s="62"/>
      <c r="RNI3" s="62"/>
      <c r="RNJ3" s="62"/>
      <c r="RNK3" s="62"/>
      <c r="RNL3" s="62"/>
      <c r="RNM3" s="62"/>
      <c r="RNN3" s="62"/>
      <c r="RNO3" s="62"/>
      <c r="RNP3" s="62"/>
      <c r="RNQ3" s="62"/>
      <c r="RNR3" s="62"/>
      <c r="RNS3" s="62"/>
      <c r="RNT3" s="62"/>
      <c r="RNU3" s="62"/>
      <c r="RNV3" s="62"/>
      <c r="RNW3" s="62"/>
      <c r="RNX3" s="62"/>
      <c r="RNY3" s="62"/>
      <c r="RNZ3" s="62"/>
      <c r="ROA3" s="62"/>
      <c r="ROB3" s="62"/>
      <c r="ROC3" s="62"/>
      <c r="ROD3" s="62"/>
      <c r="ROE3" s="62"/>
      <c r="ROF3" s="62"/>
      <c r="ROG3" s="62"/>
      <c r="ROH3" s="62"/>
      <c r="ROI3" s="62"/>
      <c r="ROJ3" s="62"/>
      <c r="ROK3" s="62"/>
      <c r="ROL3" s="62"/>
      <c r="ROM3" s="62"/>
      <c r="RON3" s="62"/>
      <c r="ROO3" s="62"/>
      <c r="ROP3" s="62"/>
      <c r="ROQ3" s="62"/>
      <c r="ROR3" s="62"/>
      <c r="ROS3" s="62"/>
      <c r="ROT3" s="62"/>
      <c r="ROU3" s="62"/>
      <c r="ROV3" s="62"/>
      <c r="ROW3" s="62"/>
      <c r="ROX3" s="62"/>
      <c r="ROY3" s="62"/>
      <c r="ROZ3" s="62"/>
      <c r="RPA3" s="62"/>
      <c r="RPB3" s="62"/>
      <c r="RPC3" s="62"/>
      <c r="RPD3" s="62"/>
      <c r="RPE3" s="62"/>
      <c r="RPF3" s="62"/>
      <c r="RPG3" s="62"/>
      <c r="RPH3" s="62"/>
      <c r="RPI3" s="62"/>
      <c r="RPJ3" s="62"/>
      <c r="RPK3" s="62"/>
      <c r="RPL3" s="62"/>
      <c r="RPM3" s="62"/>
      <c r="RPN3" s="62"/>
      <c r="RPO3" s="62"/>
      <c r="RPP3" s="62"/>
      <c r="RPQ3" s="62"/>
      <c r="RPR3" s="62"/>
      <c r="RPS3" s="62"/>
      <c r="RPT3" s="62"/>
      <c r="RPU3" s="62"/>
      <c r="RPV3" s="62"/>
      <c r="RPW3" s="62"/>
      <c r="RPX3" s="62"/>
      <c r="RPY3" s="62"/>
      <c r="RPZ3" s="62"/>
      <c r="RQA3" s="62"/>
      <c r="RQB3" s="62"/>
      <c r="RQC3" s="62"/>
      <c r="RQD3" s="62"/>
      <c r="RQE3" s="62"/>
      <c r="RQF3" s="62"/>
      <c r="RQG3" s="62"/>
      <c r="RQH3" s="62"/>
      <c r="RQI3" s="62"/>
      <c r="RQJ3" s="62"/>
      <c r="RQK3" s="62"/>
      <c r="RQL3" s="62"/>
      <c r="RQM3" s="62"/>
      <c r="RQN3" s="62"/>
      <c r="RQO3" s="62"/>
      <c r="RQP3" s="62"/>
      <c r="RQQ3" s="62"/>
      <c r="RQR3" s="62"/>
      <c r="RQS3" s="62"/>
      <c r="RQT3" s="62"/>
      <c r="RQU3" s="62"/>
      <c r="RQV3" s="62"/>
      <c r="RQW3" s="62"/>
      <c r="RQX3" s="62"/>
      <c r="RQY3" s="62"/>
      <c r="RQZ3" s="62"/>
      <c r="RRA3" s="62"/>
      <c r="RRB3" s="62"/>
      <c r="RRC3" s="62"/>
      <c r="RRD3" s="62"/>
      <c r="RRE3" s="62"/>
      <c r="RRF3" s="62"/>
      <c r="RRG3" s="62"/>
      <c r="RRH3" s="62"/>
      <c r="RRI3" s="62"/>
      <c r="RRJ3" s="62"/>
      <c r="RRK3" s="62"/>
      <c r="RRL3" s="62"/>
      <c r="RRM3" s="62"/>
      <c r="RRN3" s="62"/>
      <c r="RRO3" s="62"/>
      <c r="RRP3" s="62"/>
      <c r="RRQ3" s="62"/>
      <c r="RRR3" s="62"/>
      <c r="RRS3" s="62"/>
      <c r="RRT3" s="62"/>
      <c r="RRU3" s="62"/>
      <c r="RRV3" s="62"/>
      <c r="RRW3" s="62"/>
      <c r="RRX3" s="62"/>
      <c r="RRY3" s="62"/>
      <c r="RRZ3" s="62"/>
      <c r="RSA3" s="62"/>
      <c r="RSB3" s="62"/>
      <c r="RSC3" s="62"/>
      <c r="RSD3" s="62"/>
      <c r="RSE3" s="62"/>
      <c r="RSF3" s="62"/>
      <c r="RSG3" s="62"/>
      <c r="RSH3" s="62"/>
      <c r="RSI3" s="62"/>
      <c r="RSJ3" s="62"/>
      <c r="RSK3" s="62"/>
      <c r="RSL3" s="62"/>
      <c r="RSM3" s="62"/>
      <c r="RSN3" s="62"/>
      <c r="RSO3" s="62"/>
      <c r="RSP3" s="62"/>
      <c r="RSQ3" s="62"/>
      <c r="RSR3" s="62"/>
      <c r="RSS3" s="62"/>
      <c r="RST3" s="62"/>
      <c r="RSU3" s="62"/>
      <c r="RSV3" s="62"/>
      <c r="RSW3" s="62"/>
      <c r="RSX3" s="62"/>
      <c r="RSY3" s="62"/>
      <c r="RSZ3" s="62"/>
      <c r="RTA3" s="62"/>
      <c r="RTB3" s="62"/>
      <c r="RTC3" s="62"/>
      <c r="RTD3" s="62"/>
      <c r="RTE3" s="62"/>
      <c r="RTF3" s="62"/>
      <c r="RTG3" s="62"/>
      <c r="RTH3" s="62"/>
      <c r="RTI3" s="62"/>
      <c r="RTJ3" s="62"/>
      <c r="RTK3" s="62"/>
      <c r="RTL3" s="62"/>
      <c r="RTM3" s="62"/>
      <c r="RTN3" s="62"/>
      <c r="RTO3" s="62"/>
      <c r="RTP3" s="62"/>
      <c r="RTQ3" s="62"/>
      <c r="RTR3" s="62"/>
      <c r="RTS3" s="62"/>
      <c r="RTT3" s="62"/>
      <c r="RTU3" s="62"/>
      <c r="RTV3" s="62"/>
      <c r="RTW3" s="62"/>
      <c r="RTX3" s="62"/>
      <c r="RTY3" s="62"/>
      <c r="RTZ3" s="62"/>
      <c r="RUA3" s="62"/>
      <c r="RUB3" s="62"/>
      <c r="RUC3" s="62"/>
      <c r="RUD3" s="62"/>
      <c r="RUE3" s="62"/>
      <c r="RUF3" s="62"/>
      <c r="RUG3" s="62"/>
      <c r="RUH3" s="62"/>
      <c r="RUI3" s="62"/>
      <c r="RUJ3" s="62"/>
      <c r="RUK3" s="62"/>
      <c r="RUL3" s="62"/>
      <c r="RUM3" s="62"/>
      <c r="RUN3" s="62"/>
      <c r="RUO3" s="62"/>
      <c r="RUP3" s="62"/>
      <c r="RUQ3" s="62"/>
      <c r="RUR3" s="62"/>
      <c r="RUS3" s="62"/>
      <c r="RUT3" s="62"/>
      <c r="RUU3" s="62"/>
      <c r="RUV3" s="62"/>
      <c r="RUW3" s="62"/>
      <c r="RUX3" s="62"/>
      <c r="RUY3" s="62"/>
      <c r="RUZ3" s="62"/>
      <c r="RVA3" s="62"/>
      <c r="RVB3" s="62"/>
      <c r="RVC3" s="62"/>
      <c r="RVD3" s="62"/>
      <c r="RVE3" s="62"/>
      <c r="RVF3" s="62"/>
      <c r="RVG3" s="62"/>
      <c r="RVH3" s="62"/>
      <c r="RVI3" s="62"/>
      <c r="RVJ3" s="62"/>
      <c r="RVK3" s="62"/>
      <c r="RVL3" s="62"/>
      <c r="RVM3" s="62"/>
      <c r="RVN3" s="62"/>
      <c r="RVO3" s="62"/>
      <c r="RVP3" s="62"/>
      <c r="RVQ3" s="62"/>
      <c r="RVR3" s="62"/>
      <c r="RVS3" s="62"/>
      <c r="RVT3" s="62"/>
      <c r="RVU3" s="62"/>
      <c r="RVV3" s="62"/>
      <c r="RVW3" s="62"/>
      <c r="RVX3" s="62"/>
      <c r="RVY3" s="62"/>
      <c r="RVZ3" s="62"/>
      <c r="RWA3" s="62"/>
      <c r="RWB3" s="62"/>
      <c r="RWC3" s="62"/>
      <c r="RWD3" s="62"/>
      <c r="RWE3" s="62"/>
      <c r="RWF3" s="62"/>
      <c r="RWG3" s="62"/>
      <c r="RWH3" s="62"/>
      <c r="RWI3" s="62"/>
      <c r="RWJ3" s="62"/>
      <c r="RWK3" s="62"/>
      <c r="RWL3" s="62"/>
      <c r="RWM3" s="62"/>
      <c r="RWN3" s="62"/>
      <c r="RWO3" s="62"/>
      <c r="RWP3" s="62"/>
      <c r="RWQ3" s="62"/>
      <c r="RWR3" s="62"/>
      <c r="RWS3" s="62"/>
      <c r="RWT3" s="62"/>
      <c r="RWU3" s="62"/>
      <c r="RWV3" s="62"/>
      <c r="RWW3" s="62"/>
      <c r="RWX3" s="62"/>
      <c r="RWY3" s="62"/>
      <c r="RWZ3" s="62"/>
      <c r="RXA3" s="62"/>
      <c r="RXB3" s="62"/>
      <c r="RXC3" s="62"/>
      <c r="RXD3" s="62"/>
      <c r="RXE3" s="62"/>
      <c r="RXF3" s="62"/>
      <c r="RXG3" s="62"/>
      <c r="RXH3" s="62"/>
      <c r="RXI3" s="62"/>
      <c r="RXJ3" s="62"/>
      <c r="RXK3" s="62"/>
      <c r="RXL3" s="62"/>
      <c r="RXM3" s="62"/>
      <c r="RXN3" s="62"/>
      <c r="RXO3" s="62"/>
      <c r="RXP3" s="62"/>
      <c r="RXQ3" s="62"/>
      <c r="RXR3" s="62"/>
      <c r="RXS3" s="62"/>
      <c r="RXT3" s="62"/>
      <c r="RXU3" s="62"/>
      <c r="RXV3" s="62"/>
      <c r="RXW3" s="62"/>
      <c r="RXX3" s="62"/>
      <c r="RXY3" s="62"/>
      <c r="RXZ3" s="62"/>
      <c r="RYA3" s="62"/>
      <c r="RYB3" s="62"/>
      <c r="RYC3" s="62"/>
      <c r="RYD3" s="62"/>
      <c r="RYE3" s="62"/>
      <c r="RYF3" s="62"/>
      <c r="RYG3" s="62"/>
      <c r="RYH3" s="62"/>
      <c r="RYI3" s="62"/>
      <c r="RYJ3" s="62"/>
      <c r="RYK3" s="62"/>
      <c r="RYL3" s="62"/>
      <c r="RYM3" s="62"/>
      <c r="RYN3" s="62"/>
      <c r="RYO3" s="62"/>
      <c r="RYP3" s="62"/>
      <c r="RYQ3" s="62"/>
      <c r="RYR3" s="62"/>
      <c r="RYS3" s="62"/>
      <c r="RYT3" s="62"/>
      <c r="RYU3" s="62"/>
      <c r="RYV3" s="62"/>
      <c r="RYW3" s="62"/>
      <c r="RYX3" s="62"/>
      <c r="RYY3" s="62"/>
      <c r="RYZ3" s="62"/>
      <c r="RZA3" s="62"/>
      <c r="RZB3" s="62"/>
      <c r="RZC3" s="62"/>
      <c r="RZD3" s="62"/>
      <c r="RZE3" s="62"/>
      <c r="RZF3" s="62"/>
      <c r="RZG3" s="62"/>
      <c r="RZH3" s="62"/>
      <c r="RZI3" s="62"/>
      <c r="RZJ3" s="62"/>
      <c r="RZK3" s="62"/>
      <c r="RZL3" s="62"/>
      <c r="RZM3" s="62"/>
      <c r="RZN3" s="62"/>
      <c r="RZO3" s="62"/>
      <c r="RZP3" s="62"/>
      <c r="RZQ3" s="62"/>
      <c r="RZR3" s="62"/>
      <c r="RZS3" s="62"/>
      <c r="RZT3" s="62"/>
      <c r="RZU3" s="62"/>
      <c r="RZV3" s="62"/>
      <c r="RZW3" s="62"/>
      <c r="RZX3" s="62"/>
      <c r="RZY3" s="62"/>
      <c r="RZZ3" s="62"/>
      <c r="SAA3" s="62"/>
      <c r="SAB3" s="62"/>
      <c r="SAC3" s="62"/>
      <c r="SAD3" s="62"/>
      <c r="SAE3" s="62"/>
      <c r="SAF3" s="62"/>
      <c r="SAG3" s="62"/>
      <c r="SAH3" s="62"/>
      <c r="SAI3" s="62"/>
      <c r="SAJ3" s="62"/>
      <c r="SAK3" s="62"/>
      <c r="SAL3" s="62"/>
      <c r="SAM3" s="62"/>
      <c r="SAN3" s="62"/>
      <c r="SAO3" s="62"/>
      <c r="SAP3" s="62"/>
      <c r="SAQ3" s="62"/>
      <c r="SAR3" s="62"/>
      <c r="SAS3" s="62"/>
      <c r="SAT3" s="62"/>
      <c r="SAU3" s="62"/>
      <c r="SAV3" s="62"/>
      <c r="SAW3" s="62"/>
      <c r="SAX3" s="62"/>
      <c r="SAY3" s="62"/>
      <c r="SAZ3" s="62"/>
      <c r="SBA3" s="62"/>
      <c r="SBB3" s="62"/>
      <c r="SBC3" s="62"/>
      <c r="SBD3" s="62"/>
      <c r="SBE3" s="62"/>
      <c r="SBF3" s="62"/>
      <c r="SBG3" s="62"/>
      <c r="SBH3" s="62"/>
      <c r="SBI3" s="62"/>
      <c r="SBJ3" s="62"/>
      <c r="SBK3" s="62"/>
      <c r="SBL3" s="62"/>
      <c r="SBM3" s="62"/>
      <c r="SBN3" s="62"/>
      <c r="SBO3" s="62"/>
      <c r="SBP3" s="62"/>
      <c r="SBQ3" s="62"/>
      <c r="SBR3" s="62"/>
      <c r="SBS3" s="62"/>
      <c r="SBT3" s="62"/>
      <c r="SBU3" s="62"/>
      <c r="SBV3" s="62"/>
      <c r="SBW3" s="62"/>
      <c r="SBX3" s="62"/>
      <c r="SBY3" s="62"/>
      <c r="SBZ3" s="62"/>
      <c r="SCA3" s="62"/>
      <c r="SCB3" s="62"/>
      <c r="SCC3" s="62"/>
      <c r="SCD3" s="62"/>
      <c r="SCE3" s="62"/>
      <c r="SCF3" s="62"/>
      <c r="SCG3" s="62"/>
      <c r="SCH3" s="62"/>
      <c r="SCI3" s="62"/>
      <c r="SCJ3" s="62"/>
      <c r="SCK3" s="62"/>
      <c r="SCL3" s="62"/>
      <c r="SCM3" s="62"/>
      <c r="SCN3" s="62"/>
      <c r="SCO3" s="62"/>
      <c r="SCP3" s="62"/>
      <c r="SCQ3" s="62"/>
      <c r="SCR3" s="62"/>
      <c r="SCS3" s="62"/>
      <c r="SCT3" s="62"/>
      <c r="SCU3" s="62"/>
      <c r="SCV3" s="62"/>
      <c r="SCW3" s="62"/>
      <c r="SCX3" s="62"/>
      <c r="SCY3" s="62"/>
      <c r="SCZ3" s="62"/>
      <c r="SDA3" s="62"/>
      <c r="SDB3" s="62"/>
      <c r="SDC3" s="62"/>
      <c r="SDD3" s="62"/>
      <c r="SDE3" s="62"/>
      <c r="SDF3" s="62"/>
      <c r="SDG3" s="62"/>
      <c r="SDH3" s="62"/>
      <c r="SDI3" s="62"/>
      <c r="SDJ3" s="62"/>
      <c r="SDK3" s="62"/>
      <c r="SDL3" s="62"/>
      <c r="SDM3" s="62"/>
      <c r="SDN3" s="62"/>
      <c r="SDO3" s="62"/>
      <c r="SDP3" s="62"/>
      <c r="SDQ3" s="62"/>
      <c r="SDR3" s="62"/>
      <c r="SDS3" s="62"/>
      <c r="SDT3" s="62"/>
      <c r="SDU3" s="62"/>
      <c r="SDV3" s="62"/>
      <c r="SDW3" s="62"/>
      <c r="SDX3" s="62"/>
      <c r="SDY3" s="62"/>
      <c r="SDZ3" s="62"/>
      <c r="SEA3" s="62"/>
      <c r="SEB3" s="62"/>
      <c r="SEC3" s="62"/>
      <c r="SED3" s="62"/>
      <c r="SEE3" s="62"/>
      <c r="SEF3" s="62"/>
      <c r="SEG3" s="62"/>
      <c r="SEH3" s="62"/>
      <c r="SEI3" s="62"/>
      <c r="SEJ3" s="62"/>
      <c r="SEK3" s="62"/>
      <c r="SEL3" s="62"/>
      <c r="SEM3" s="62"/>
      <c r="SEN3" s="62"/>
      <c r="SEO3" s="62"/>
      <c r="SEP3" s="62"/>
      <c r="SEQ3" s="62"/>
      <c r="SER3" s="62"/>
      <c r="SES3" s="62"/>
      <c r="SET3" s="62"/>
      <c r="SEU3" s="62"/>
      <c r="SEV3" s="62"/>
      <c r="SEW3" s="62"/>
      <c r="SEX3" s="62"/>
      <c r="SEY3" s="62"/>
      <c r="SEZ3" s="62"/>
      <c r="SFA3" s="62"/>
      <c r="SFB3" s="62"/>
      <c r="SFC3" s="62"/>
      <c r="SFD3" s="62"/>
      <c r="SFE3" s="62"/>
      <c r="SFF3" s="62"/>
      <c r="SFG3" s="62"/>
      <c r="SFH3" s="62"/>
      <c r="SFI3" s="62"/>
      <c r="SFJ3" s="62"/>
      <c r="SFK3" s="62"/>
      <c r="SFL3" s="62"/>
      <c r="SFM3" s="62"/>
      <c r="SFN3" s="62"/>
      <c r="SFO3" s="62"/>
      <c r="SFP3" s="62"/>
      <c r="SFQ3" s="62"/>
      <c r="SFR3" s="62"/>
      <c r="SFS3" s="62"/>
      <c r="SFT3" s="62"/>
      <c r="SFU3" s="62"/>
      <c r="SFV3" s="62"/>
      <c r="SFW3" s="62"/>
      <c r="SFX3" s="62"/>
      <c r="SFY3" s="62"/>
      <c r="SFZ3" s="62"/>
      <c r="SGA3" s="62"/>
      <c r="SGB3" s="62"/>
      <c r="SGC3" s="62"/>
      <c r="SGD3" s="62"/>
      <c r="SGE3" s="62"/>
      <c r="SGF3" s="62"/>
      <c r="SGG3" s="62"/>
      <c r="SGH3" s="62"/>
      <c r="SGI3" s="62"/>
      <c r="SGJ3" s="62"/>
      <c r="SGK3" s="62"/>
      <c r="SGL3" s="62"/>
      <c r="SGM3" s="62"/>
      <c r="SGN3" s="62"/>
      <c r="SGO3" s="62"/>
      <c r="SGP3" s="62"/>
      <c r="SGQ3" s="62"/>
      <c r="SGR3" s="62"/>
      <c r="SGS3" s="62"/>
      <c r="SGT3" s="62"/>
      <c r="SGU3" s="62"/>
      <c r="SGV3" s="62"/>
      <c r="SGW3" s="62"/>
      <c r="SGX3" s="62"/>
      <c r="SGY3" s="62"/>
      <c r="SGZ3" s="62"/>
      <c r="SHA3" s="62"/>
      <c r="SHB3" s="62"/>
      <c r="SHC3" s="62"/>
      <c r="SHD3" s="62"/>
      <c r="SHE3" s="62"/>
      <c r="SHF3" s="62"/>
      <c r="SHG3" s="62"/>
      <c r="SHH3" s="62"/>
      <c r="SHI3" s="62"/>
      <c r="SHJ3" s="62"/>
      <c r="SHK3" s="62"/>
      <c r="SHL3" s="62"/>
      <c r="SHM3" s="62"/>
      <c r="SHN3" s="62"/>
      <c r="SHO3" s="62"/>
      <c r="SHP3" s="62"/>
      <c r="SHQ3" s="62"/>
      <c r="SHR3" s="62"/>
      <c r="SHS3" s="62"/>
      <c r="SHT3" s="62"/>
      <c r="SHU3" s="62"/>
      <c r="SHV3" s="62"/>
      <c r="SHW3" s="62"/>
      <c r="SHX3" s="62"/>
      <c r="SHY3" s="62"/>
      <c r="SHZ3" s="62"/>
      <c r="SIA3" s="62"/>
      <c r="SIB3" s="62"/>
      <c r="SIC3" s="62"/>
      <c r="SID3" s="62"/>
      <c r="SIE3" s="62"/>
      <c r="SIF3" s="62"/>
      <c r="SIG3" s="62"/>
      <c r="SIH3" s="62"/>
      <c r="SII3" s="62"/>
      <c r="SIJ3" s="62"/>
      <c r="SIK3" s="62"/>
      <c r="SIL3" s="62"/>
      <c r="SIM3" s="62"/>
      <c r="SIN3" s="62"/>
      <c r="SIO3" s="62"/>
      <c r="SIP3" s="62"/>
      <c r="SIQ3" s="62"/>
      <c r="SIR3" s="62"/>
      <c r="SIS3" s="62"/>
      <c r="SIT3" s="62"/>
      <c r="SIU3" s="62"/>
      <c r="SIV3" s="62"/>
      <c r="SIW3" s="62"/>
      <c r="SIX3" s="62"/>
      <c r="SIY3" s="62"/>
      <c r="SIZ3" s="62"/>
      <c r="SJA3" s="62"/>
      <c r="SJB3" s="62"/>
      <c r="SJC3" s="62"/>
      <c r="SJD3" s="62"/>
      <c r="SJE3" s="62"/>
      <c r="SJF3" s="62"/>
      <c r="SJG3" s="62"/>
      <c r="SJH3" s="62"/>
      <c r="SJI3" s="62"/>
      <c r="SJJ3" s="62"/>
      <c r="SJK3" s="62"/>
      <c r="SJL3" s="62"/>
      <c r="SJM3" s="62"/>
      <c r="SJN3" s="62"/>
      <c r="SJO3" s="62"/>
      <c r="SJP3" s="62"/>
      <c r="SJQ3" s="62"/>
      <c r="SJR3" s="62"/>
      <c r="SJS3" s="62"/>
      <c r="SJT3" s="62"/>
      <c r="SJU3" s="62"/>
      <c r="SJV3" s="62"/>
      <c r="SJW3" s="62"/>
      <c r="SJX3" s="62"/>
      <c r="SJY3" s="62"/>
      <c r="SJZ3" s="62"/>
      <c r="SKA3" s="62"/>
      <c r="SKB3" s="62"/>
      <c r="SKC3" s="62"/>
      <c r="SKD3" s="62"/>
      <c r="SKE3" s="62"/>
      <c r="SKF3" s="62"/>
      <c r="SKG3" s="62"/>
      <c r="SKH3" s="62"/>
      <c r="SKI3" s="62"/>
      <c r="SKJ3" s="62"/>
      <c r="SKK3" s="62"/>
      <c r="SKL3" s="62"/>
      <c r="SKM3" s="62"/>
      <c r="SKN3" s="62"/>
      <c r="SKO3" s="62"/>
      <c r="SKP3" s="62"/>
      <c r="SKQ3" s="62"/>
      <c r="SKR3" s="62"/>
      <c r="SKS3" s="62"/>
      <c r="SKT3" s="62"/>
      <c r="SKU3" s="62"/>
      <c r="SKV3" s="62"/>
      <c r="SKW3" s="62"/>
      <c r="SKX3" s="62"/>
      <c r="SKY3" s="62"/>
      <c r="SKZ3" s="62"/>
      <c r="SLA3" s="62"/>
      <c r="SLB3" s="62"/>
      <c r="SLC3" s="62"/>
      <c r="SLD3" s="62"/>
      <c r="SLE3" s="62"/>
      <c r="SLF3" s="62"/>
      <c r="SLG3" s="62"/>
      <c r="SLH3" s="62"/>
      <c r="SLI3" s="62"/>
      <c r="SLJ3" s="62"/>
      <c r="SLK3" s="62"/>
      <c r="SLL3" s="62"/>
      <c r="SLM3" s="62"/>
      <c r="SLN3" s="62"/>
      <c r="SLO3" s="62"/>
      <c r="SLP3" s="62"/>
      <c r="SLQ3" s="62"/>
      <c r="SLR3" s="62"/>
      <c r="SLS3" s="62"/>
      <c r="SLT3" s="62"/>
      <c r="SLU3" s="62"/>
      <c r="SLV3" s="62"/>
      <c r="SLW3" s="62"/>
      <c r="SLX3" s="62"/>
      <c r="SLY3" s="62"/>
      <c r="SLZ3" s="62"/>
      <c r="SMA3" s="62"/>
      <c r="SMB3" s="62"/>
      <c r="SMC3" s="62"/>
      <c r="SMD3" s="62"/>
      <c r="SME3" s="62"/>
      <c r="SMF3" s="62"/>
      <c r="SMG3" s="62"/>
      <c r="SMH3" s="62"/>
      <c r="SMI3" s="62"/>
      <c r="SMJ3" s="62"/>
      <c r="SMK3" s="62"/>
      <c r="SML3" s="62"/>
      <c r="SMM3" s="62"/>
      <c r="SMN3" s="62"/>
      <c r="SMO3" s="62"/>
      <c r="SMP3" s="62"/>
      <c r="SMQ3" s="62"/>
      <c r="SMR3" s="62"/>
      <c r="SMS3" s="62"/>
      <c r="SMT3" s="62"/>
      <c r="SMU3" s="62"/>
      <c r="SMV3" s="62"/>
      <c r="SMW3" s="62"/>
      <c r="SMX3" s="62"/>
      <c r="SMY3" s="62"/>
      <c r="SMZ3" s="62"/>
      <c r="SNA3" s="62"/>
      <c r="SNB3" s="62"/>
      <c r="SNC3" s="62"/>
      <c r="SND3" s="62"/>
      <c r="SNE3" s="62"/>
      <c r="SNF3" s="62"/>
      <c r="SNG3" s="62"/>
      <c r="SNH3" s="62"/>
      <c r="SNI3" s="62"/>
      <c r="SNJ3" s="62"/>
      <c r="SNK3" s="62"/>
      <c r="SNL3" s="62"/>
      <c r="SNM3" s="62"/>
      <c r="SNN3" s="62"/>
      <c r="SNO3" s="62"/>
      <c r="SNP3" s="62"/>
      <c r="SNQ3" s="62"/>
      <c r="SNR3" s="62"/>
      <c r="SNS3" s="62"/>
      <c r="SNT3" s="62"/>
      <c r="SNU3" s="62"/>
      <c r="SNV3" s="62"/>
      <c r="SNW3" s="62"/>
      <c r="SNX3" s="62"/>
      <c r="SNY3" s="62"/>
      <c r="SNZ3" s="62"/>
      <c r="SOA3" s="62"/>
      <c r="SOB3" s="62"/>
      <c r="SOC3" s="62"/>
      <c r="SOD3" s="62"/>
      <c r="SOE3" s="62"/>
      <c r="SOF3" s="62"/>
      <c r="SOG3" s="62"/>
      <c r="SOH3" s="62"/>
      <c r="SOI3" s="62"/>
      <c r="SOJ3" s="62"/>
      <c r="SOK3" s="62"/>
      <c r="SOL3" s="62"/>
      <c r="SOM3" s="62"/>
      <c r="SON3" s="62"/>
      <c r="SOO3" s="62"/>
      <c r="SOP3" s="62"/>
      <c r="SOQ3" s="62"/>
      <c r="SOR3" s="62"/>
      <c r="SOS3" s="62"/>
      <c r="SOT3" s="62"/>
      <c r="SOU3" s="62"/>
      <c r="SOV3" s="62"/>
      <c r="SOW3" s="62"/>
      <c r="SOX3" s="62"/>
      <c r="SOY3" s="62"/>
      <c r="SOZ3" s="62"/>
      <c r="SPA3" s="62"/>
      <c r="SPB3" s="62"/>
      <c r="SPC3" s="62"/>
      <c r="SPD3" s="62"/>
      <c r="SPE3" s="62"/>
      <c r="SPF3" s="62"/>
      <c r="SPG3" s="62"/>
      <c r="SPH3" s="62"/>
      <c r="SPI3" s="62"/>
      <c r="SPJ3" s="62"/>
      <c r="SPK3" s="62"/>
      <c r="SPL3" s="62"/>
      <c r="SPM3" s="62"/>
      <c r="SPN3" s="62"/>
      <c r="SPO3" s="62"/>
      <c r="SPP3" s="62"/>
      <c r="SPQ3" s="62"/>
      <c r="SPR3" s="62"/>
      <c r="SPS3" s="62"/>
      <c r="SPT3" s="62"/>
      <c r="SPU3" s="62"/>
      <c r="SPV3" s="62"/>
      <c r="SPW3" s="62"/>
      <c r="SPX3" s="62"/>
      <c r="SPY3" s="62"/>
      <c r="SPZ3" s="62"/>
      <c r="SQA3" s="62"/>
      <c r="SQB3" s="62"/>
      <c r="SQC3" s="62"/>
      <c r="SQD3" s="62"/>
      <c r="SQE3" s="62"/>
      <c r="SQF3" s="62"/>
      <c r="SQG3" s="62"/>
      <c r="SQH3" s="62"/>
      <c r="SQI3" s="62"/>
      <c r="SQJ3" s="62"/>
      <c r="SQK3" s="62"/>
      <c r="SQL3" s="62"/>
      <c r="SQM3" s="62"/>
      <c r="SQN3" s="62"/>
      <c r="SQO3" s="62"/>
      <c r="SQP3" s="62"/>
      <c r="SQQ3" s="62"/>
      <c r="SQR3" s="62"/>
      <c r="SQS3" s="62"/>
      <c r="SQT3" s="62"/>
      <c r="SQU3" s="62"/>
      <c r="SQV3" s="62"/>
      <c r="SQW3" s="62"/>
      <c r="SQX3" s="62"/>
      <c r="SQY3" s="62"/>
      <c r="SQZ3" s="62"/>
      <c r="SRA3" s="62"/>
      <c r="SRB3" s="62"/>
      <c r="SRC3" s="62"/>
      <c r="SRD3" s="62"/>
      <c r="SRE3" s="62"/>
      <c r="SRF3" s="62"/>
      <c r="SRG3" s="62"/>
      <c r="SRH3" s="62"/>
      <c r="SRI3" s="62"/>
      <c r="SRJ3" s="62"/>
      <c r="SRK3" s="62"/>
      <c r="SRL3" s="62"/>
      <c r="SRM3" s="62"/>
      <c r="SRN3" s="62"/>
      <c r="SRO3" s="62"/>
      <c r="SRP3" s="62"/>
      <c r="SRQ3" s="62"/>
      <c r="SRR3" s="62"/>
      <c r="SRS3" s="62"/>
      <c r="SRT3" s="62"/>
      <c r="SRU3" s="62"/>
      <c r="SRV3" s="62"/>
      <c r="SRW3" s="62"/>
      <c r="SRX3" s="62"/>
      <c r="SRY3" s="62"/>
      <c r="SRZ3" s="62"/>
      <c r="SSA3" s="62"/>
      <c r="SSB3" s="62"/>
      <c r="SSC3" s="62"/>
      <c r="SSD3" s="62"/>
      <c r="SSE3" s="62"/>
      <c r="SSF3" s="62"/>
      <c r="SSG3" s="62"/>
      <c r="SSH3" s="62"/>
      <c r="SSI3" s="62"/>
      <c r="SSJ3" s="62"/>
      <c r="SSK3" s="62"/>
      <c r="SSL3" s="62"/>
      <c r="SSM3" s="62"/>
      <c r="SSN3" s="62"/>
      <c r="SSO3" s="62"/>
      <c r="SSP3" s="62"/>
      <c r="SSQ3" s="62"/>
      <c r="SSR3" s="62"/>
      <c r="SSS3" s="62"/>
      <c r="SST3" s="62"/>
      <c r="SSU3" s="62"/>
      <c r="SSV3" s="62"/>
      <c r="SSW3" s="62"/>
      <c r="SSX3" s="62"/>
      <c r="SSY3" s="62"/>
      <c r="SSZ3" s="62"/>
      <c r="STA3" s="62"/>
      <c r="STB3" s="62"/>
      <c r="STC3" s="62"/>
      <c r="STD3" s="62"/>
      <c r="STE3" s="62"/>
      <c r="STF3" s="62"/>
      <c r="STG3" s="62"/>
      <c r="STH3" s="62"/>
      <c r="STI3" s="62"/>
      <c r="STJ3" s="62"/>
      <c r="STK3" s="62"/>
      <c r="STL3" s="62"/>
      <c r="STM3" s="62"/>
      <c r="STN3" s="62"/>
      <c r="STO3" s="62"/>
      <c r="STP3" s="62"/>
      <c r="STQ3" s="62"/>
      <c r="STR3" s="62"/>
      <c r="STS3" s="62"/>
      <c r="STT3" s="62"/>
      <c r="STU3" s="62"/>
      <c r="STV3" s="62"/>
      <c r="STW3" s="62"/>
      <c r="STX3" s="62"/>
      <c r="STY3" s="62"/>
      <c r="STZ3" s="62"/>
      <c r="SUA3" s="62"/>
      <c r="SUB3" s="62"/>
      <c r="SUC3" s="62"/>
      <c r="SUD3" s="62"/>
      <c r="SUE3" s="62"/>
      <c r="SUF3" s="62"/>
      <c r="SUG3" s="62"/>
      <c r="SUH3" s="62"/>
      <c r="SUI3" s="62"/>
      <c r="SUJ3" s="62"/>
      <c r="SUK3" s="62"/>
      <c r="SUL3" s="62"/>
      <c r="SUM3" s="62"/>
      <c r="SUN3" s="62"/>
      <c r="SUO3" s="62"/>
      <c r="SUP3" s="62"/>
      <c r="SUQ3" s="62"/>
      <c r="SUR3" s="62"/>
      <c r="SUS3" s="62"/>
      <c r="SUT3" s="62"/>
      <c r="SUU3" s="62"/>
      <c r="SUV3" s="62"/>
      <c r="SUW3" s="62"/>
      <c r="SUX3" s="62"/>
      <c r="SUY3" s="62"/>
      <c r="SUZ3" s="62"/>
      <c r="SVA3" s="62"/>
      <c r="SVB3" s="62"/>
      <c r="SVC3" s="62"/>
      <c r="SVD3" s="62"/>
      <c r="SVE3" s="62"/>
      <c r="SVF3" s="62"/>
      <c r="SVG3" s="62"/>
      <c r="SVH3" s="62"/>
      <c r="SVI3" s="62"/>
      <c r="SVJ3" s="62"/>
      <c r="SVK3" s="62"/>
      <c r="SVL3" s="62"/>
      <c r="SVM3" s="62"/>
      <c r="SVN3" s="62"/>
      <c r="SVO3" s="62"/>
      <c r="SVP3" s="62"/>
      <c r="SVQ3" s="62"/>
      <c r="SVR3" s="62"/>
      <c r="SVS3" s="62"/>
      <c r="SVT3" s="62"/>
      <c r="SVU3" s="62"/>
      <c r="SVV3" s="62"/>
      <c r="SVW3" s="62"/>
      <c r="SVX3" s="62"/>
      <c r="SVY3" s="62"/>
      <c r="SVZ3" s="62"/>
      <c r="SWA3" s="62"/>
      <c r="SWB3" s="62"/>
      <c r="SWC3" s="62"/>
      <c r="SWD3" s="62"/>
      <c r="SWE3" s="62"/>
      <c r="SWF3" s="62"/>
      <c r="SWG3" s="62"/>
      <c r="SWH3" s="62"/>
      <c r="SWI3" s="62"/>
      <c r="SWJ3" s="62"/>
      <c r="SWK3" s="62"/>
      <c r="SWL3" s="62"/>
      <c r="SWM3" s="62"/>
      <c r="SWN3" s="62"/>
      <c r="SWO3" s="62"/>
      <c r="SWP3" s="62"/>
      <c r="SWQ3" s="62"/>
      <c r="SWR3" s="62"/>
      <c r="SWS3" s="62"/>
      <c r="SWT3" s="62"/>
      <c r="SWU3" s="62"/>
      <c r="SWV3" s="62"/>
      <c r="SWW3" s="62"/>
      <c r="SWX3" s="62"/>
      <c r="SWY3" s="62"/>
      <c r="SWZ3" s="62"/>
      <c r="SXA3" s="62"/>
      <c r="SXB3" s="62"/>
      <c r="SXC3" s="62"/>
      <c r="SXD3" s="62"/>
      <c r="SXE3" s="62"/>
      <c r="SXF3" s="62"/>
      <c r="SXG3" s="62"/>
      <c r="SXH3" s="62"/>
      <c r="SXI3" s="62"/>
      <c r="SXJ3" s="62"/>
      <c r="SXK3" s="62"/>
      <c r="SXL3" s="62"/>
      <c r="SXM3" s="62"/>
      <c r="SXN3" s="62"/>
      <c r="SXO3" s="62"/>
      <c r="SXP3" s="62"/>
      <c r="SXQ3" s="62"/>
      <c r="SXR3" s="62"/>
      <c r="SXS3" s="62"/>
      <c r="SXT3" s="62"/>
      <c r="SXU3" s="62"/>
      <c r="SXV3" s="62"/>
      <c r="SXW3" s="62"/>
      <c r="SXX3" s="62"/>
      <c r="SXY3" s="62"/>
      <c r="SXZ3" s="62"/>
      <c r="SYA3" s="62"/>
      <c r="SYB3" s="62"/>
      <c r="SYC3" s="62"/>
      <c r="SYD3" s="62"/>
      <c r="SYE3" s="62"/>
      <c r="SYF3" s="62"/>
      <c r="SYG3" s="62"/>
      <c r="SYH3" s="62"/>
      <c r="SYI3" s="62"/>
      <c r="SYJ3" s="62"/>
      <c r="SYK3" s="62"/>
      <c r="SYL3" s="62"/>
      <c r="SYM3" s="62"/>
      <c r="SYN3" s="62"/>
      <c r="SYO3" s="62"/>
      <c r="SYP3" s="62"/>
      <c r="SYQ3" s="62"/>
      <c r="SYR3" s="62"/>
      <c r="SYS3" s="62"/>
      <c r="SYT3" s="62"/>
      <c r="SYU3" s="62"/>
      <c r="SYV3" s="62"/>
      <c r="SYW3" s="62"/>
      <c r="SYX3" s="62"/>
      <c r="SYY3" s="62"/>
      <c r="SYZ3" s="62"/>
      <c r="SZA3" s="62"/>
      <c r="SZB3" s="62"/>
      <c r="SZC3" s="62"/>
      <c r="SZD3" s="62"/>
      <c r="SZE3" s="62"/>
      <c r="SZF3" s="62"/>
      <c r="SZG3" s="62"/>
      <c r="SZH3" s="62"/>
      <c r="SZI3" s="62"/>
      <c r="SZJ3" s="62"/>
      <c r="SZK3" s="62"/>
      <c r="SZL3" s="62"/>
      <c r="SZM3" s="62"/>
      <c r="SZN3" s="62"/>
      <c r="SZO3" s="62"/>
      <c r="SZP3" s="62"/>
      <c r="SZQ3" s="62"/>
      <c r="SZR3" s="62"/>
      <c r="SZS3" s="62"/>
      <c r="SZT3" s="62"/>
      <c r="SZU3" s="62"/>
      <c r="SZV3" s="62"/>
      <c r="SZW3" s="62"/>
      <c r="SZX3" s="62"/>
      <c r="SZY3" s="62"/>
      <c r="SZZ3" s="62"/>
      <c r="TAA3" s="62"/>
      <c r="TAB3" s="62"/>
      <c r="TAC3" s="62"/>
      <c r="TAD3" s="62"/>
      <c r="TAE3" s="62"/>
      <c r="TAF3" s="62"/>
      <c r="TAG3" s="62"/>
      <c r="TAH3" s="62"/>
      <c r="TAI3" s="62"/>
      <c r="TAJ3" s="62"/>
      <c r="TAK3" s="62"/>
      <c r="TAL3" s="62"/>
      <c r="TAM3" s="62"/>
      <c r="TAN3" s="62"/>
      <c r="TAO3" s="62"/>
      <c r="TAP3" s="62"/>
      <c r="TAQ3" s="62"/>
      <c r="TAR3" s="62"/>
      <c r="TAS3" s="62"/>
      <c r="TAT3" s="62"/>
      <c r="TAU3" s="62"/>
      <c r="TAV3" s="62"/>
      <c r="TAW3" s="62"/>
      <c r="TAX3" s="62"/>
      <c r="TAY3" s="62"/>
      <c r="TAZ3" s="62"/>
      <c r="TBA3" s="62"/>
      <c r="TBB3" s="62"/>
      <c r="TBC3" s="62"/>
      <c r="TBD3" s="62"/>
      <c r="TBE3" s="62"/>
      <c r="TBF3" s="62"/>
      <c r="TBG3" s="62"/>
      <c r="TBH3" s="62"/>
      <c r="TBI3" s="62"/>
      <c r="TBJ3" s="62"/>
      <c r="TBK3" s="62"/>
      <c r="TBL3" s="62"/>
      <c r="TBM3" s="62"/>
      <c r="TBN3" s="62"/>
      <c r="TBO3" s="62"/>
      <c r="TBP3" s="62"/>
      <c r="TBQ3" s="62"/>
      <c r="TBR3" s="62"/>
      <c r="TBS3" s="62"/>
      <c r="TBT3" s="62"/>
      <c r="TBU3" s="62"/>
      <c r="TBV3" s="62"/>
      <c r="TBW3" s="62"/>
      <c r="TBX3" s="62"/>
      <c r="TBY3" s="62"/>
      <c r="TBZ3" s="62"/>
      <c r="TCA3" s="62"/>
      <c r="TCB3" s="62"/>
      <c r="TCC3" s="62"/>
      <c r="TCD3" s="62"/>
      <c r="TCE3" s="62"/>
      <c r="TCF3" s="62"/>
      <c r="TCG3" s="62"/>
      <c r="TCH3" s="62"/>
      <c r="TCI3" s="62"/>
      <c r="TCJ3" s="62"/>
      <c r="TCK3" s="62"/>
      <c r="TCL3" s="62"/>
      <c r="TCM3" s="62"/>
      <c r="TCN3" s="62"/>
      <c r="TCO3" s="62"/>
      <c r="TCP3" s="62"/>
      <c r="TCQ3" s="62"/>
      <c r="TCR3" s="62"/>
      <c r="TCS3" s="62"/>
      <c r="TCT3" s="62"/>
      <c r="TCU3" s="62"/>
      <c r="TCV3" s="62"/>
      <c r="TCW3" s="62"/>
      <c r="TCX3" s="62"/>
      <c r="TCY3" s="62"/>
      <c r="TCZ3" s="62"/>
      <c r="TDA3" s="62"/>
      <c r="TDB3" s="62"/>
      <c r="TDC3" s="62"/>
      <c r="TDD3" s="62"/>
      <c r="TDE3" s="62"/>
      <c r="TDF3" s="62"/>
      <c r="TDG3" s="62"/>
      <c r="TDH3" s="62"/>
      <c r="TDI3" s="62"/>
      <c r="TDJ3" s="62"/>
      <c r="TDK3" s="62"/>
      <c r="TDL3" s="62"/>
      <c r="TDM3" s="62"/>
      <c r="TDN3" s="62"/>
      <c r="TDO3" s="62"/>
      <c r="TDP3" s="62"/>
      <c r="TDQ3" s="62"/>
      <c r="TDR3" s="62"/>
      <c r="TDS3" s="62"/>
      <c r="TDT3" s="62"/>
      <c r="TDU3" s="62"/>
      <c r="TDV3" s="62"/>
      <c r="TDW3" s="62"/>
      <c r="TDX3" s="62"/>
      <c r="TDY3" s="62"/>
      <c r="TDZ3" s="62"/>
      <c r="TEA3" s="62"/>
      <c r="TEB3" s="62"/>
      <c r="TEC3" s="62"/>
      <c r="TED3" s="62"/>
      <c r="TEE3" s="62"/>
      <c r="TEF3" s="62"/>
      <c r="TEG3" s="62"/>
      <c r="TEH3" s="62"/>
      <c r="TEI3" s="62"/>
      <c r="TEJ3" s="62"/>
      <c r="TEK3" s="62"/>
      <c r="TEL3" s="62"/>
      <c r="TEM3" s="62"/>
      <c r="TEN3" s="62"/>
      <c r="TEO3" s="62"/>
      <c r="TEP3" s="62"/>
      <c r="TEQ3" s="62"/>
      <c r="TER3" s="62"/>
      <c r="TES3" s="62"/>
      <c r="TET3" s="62"/>
      <c r="TEU3" s="62"/>
      <c r="TEV3" s="62"/>
      <c r="TEW3" s="62"/>
      <c r="TEX3" s="62"/>
      <c r="TEY3" s="62"/>
      <c r="TEZ3" s="62"/>
      <c r="TFA3" s="62"/>
      <c r="TFB3" s="62"/>
      <c r="TFC3" s="62"/>
      <c r="TFD3" s="62"/>
      <c r="TFE3" s="62"/>
      <c r="TFF3" s="62"/>
      <c r="TFG3" s="62"/>
      <c r="TFH3" s="62"/>
      <c r="TFI3" s="62"/>
      <c r="TFJ3" s="62"/>
      <c r="TFK3" s="62"/>
      <c r="TFL3" s="62"/>
      <c r="TFM3" s="62"/>
      <c r="TFN3" s="62"/>
      <c r="TFO3" s="62"/>
      <c r="TFP3" s="62"/>
      <c r="TFQ3" s="62"/>
      <c r="TFR3" s="62"/>
      <c r="TFS3" s="62"/>
      <c r="TFT3" s="62"/>
      <c r="TFU3" s="62"/>
      <c r="TFV3" s="62"/>
      <c r="TFW3" s="62"/>
      <c r="TFX3" s="62"/>
      <c r="TFY3" s="62"/>
      <c r="TFZ3" s="62"/>
      <c r="TGA3" s="62"/>
      <c r="TGB3" s="62"/>
      <c r="TGC3" s="62"/>
      <c r="TGD3" s="62"/>
      <c r="TGE3" s="62"/>
      <c r="TGF3" s="62"/>
      <c r="TGG3" s="62"/>
      <c r="TGH3" s="62"/>
      <c r="TGI3" s="62"/>
      <c r="TGJ3" s="62"/>
      <c r="TGK3" s="62"/>
      <c r="TGL3" s="62"/>
      <c r="TGM3" s="62"/>
      <c r="TGN3" s="62"/>
      <c r="TGO3" s="62"/>
      <c r="TGP3" s="62"/>
      <c r="TGQ3" s="62"/>
      <c r="TGR3" s="62"/>
      <c r="TGS3" s="62"/>
      <c r="TGT3" s="62"/>
      <c r="TGU3" s="62"/>
      <c r="TGV3" s="62"/>
      <c r="TGW3" s="62"/>
      <c r="TGX3" s="62"/>
      <c r="TGY3" s="62"/>
      <c r="TGZ3" s="62"/>
      <c r="THA3" s="62"/>
      <c r="THB3" s="62"/>
      <c r="THC3" s="62"/>
      <c r="THD3" s="62"/>
      <c r="THE3" s="62"/>
      <c r="THF3" s="62"/>
      <c r="THG3" s="62"/>
      <c r="THH3" s="62"/>
      <c r="THI3" s="62"/>
      <c r="THJ3" s="62"/>
      <c r="THK3" s="62"/>
      <c r="THL3" s="62"/>
      <c r="THM3" s="62"/>
      <c r="THN3" s="62"/>
      <c r="THO3" s="62"/>
      <c r="THP3" s="62"/>
      <c r="THQ3" s="62"/>
      <c r="THR3" s="62"/>
      <c r="THS3" s="62"/>
      <c r="THT3" s="62"/>
      <c r="THU3" s="62"/>
      <c r="THV3" s="62"/>
      <c r="THW3" s="62"/>
      <c r="THX3" s="62"/>
      <c r="THY3" s="62"/>
      <c r="THZ3" s="62"/>
      <c r="TIA3" s="62"/>
      <c r="TIB3" s="62"/>
      <c r="TIC3" s="62"/>
      <c r="TID3" s="62"/>
      <c r="TIE3" s="62"/>
      <c r="TIF3" s="62"/>
      <c r="TIG3" s="62"/>
      <c r="TIH3" s="62"/>
      <c r="TII3" s="62"/>
      <c r="TIJ3" s="62"/>
      <c r="TIK3" s="62"/>
      <c r="TIL3" s="62"/>
      <c r="TIM3" s="62"/>
      <c r="TIN3" s="62"/>
      <c r="TIO3" s="62"/>
      <c r="TIP3" s="62"/>
      <c r="TIQ3" s="62"/>
      <c r="TIR3" s="62"/>
      <c r="TIS3" s="62"/>
      <c r="TIT3" s="62"/>
      <c r="TIU3" s="62"/>
      <c r="TIV3" s="62"/>
      <c r="TIW3" s="62"/>
      <c r="TIX3" s="62"/>
      <c r="TIY3" s="62"/>
      <c r="TIZ3" s="62"/>
      <c r="TJA3" s="62"/>
      <c r="TJB3" s="62"/>
      <c r="TJC3" s="62"/>
      <c r="TJD3" s="62"/>
      <c r="TJE3" s="62"/>
      <c r="TJF3" s="62"/>
      <c r="TJG3" s="62"/>
      <c r="TJH3" s="62"/>
      <c r="TJI3" s="62"/>
      <c r="TJJ3" s="62"/>
      <c r="TJK3" s="62"/>
      <c r="TJL3" s="62"/>
      <c r="TJM3" s="62"/>
      <c r="TJN3" s="62"/>
      <c r="TJO3" s="62"/>
      <c r="TJP3" s="62"/>
      <c r="TJQ3" s="62"/>
      <c r="TJR3" s="62"/>
      <c r="TJS3" s="62"/>
      <c r="TJT3" s="62"/>
      <c r="TJU3" s="62"/>
      <c r="TJV3" s="62"/>
      <c r="TJW3" s="62"/>
      <c r="TJX3" s="62"/>
      <c r="TJY3" s="62"/>
      <c r="TJZ3" s="62"/>
      <c r="TKA3" s="62"/>
      <c r="TKB3" s="62"/>
      <c r="TKC3" s="62"/>
      <c r="TKD3" s="62"/>
      <c r="TKE3" s="62"/>
      <c r="TKF3" s="62"/>
      <c r="TKG3" s="62"/>
      <c r="TKH3" s="62"/>
      <c r="TKI3" s="62"/>
      <c r="TKJ3" s="62"/>
      <c r="TKK3" s="62"/>
      <c r="TKL3" s="62"/>
      <c r="TKM3" s="62"/>
      <c r="TKN3" s="62"/>
      <c r="TKO3" s="62"/>
      <c r="TKP3" s="62"/>
      <c r="TKQ3" s="62"/>
      <c r="TKR3" s="62"/>
      <c r="TKS3" s="62"/>
      <c r="TKT3" s="62"/>
      <c r="TKU3" s="62"/>
      <c r="TKV3" s="62"/>
      <c r="TKW3" s="62"/>
      <c r="TKX3" s="62"/>
      <c r="TKY3" s="62"/>
      <c r="TKZ3" s="62"/>
      <c r="TLA3" s="62"/>
      <c r="TLB3" s="62"/>
      <c r="TLC3" s="62"/>
      <c r="TLD3" s="62"/>
      <c r="TLE3" s="62"/>
      <c r="TLF3" s="62"/>
      <c r="TLG3" s="62"/>
      <c r="TLH3" s="62"/>
      <c r="TLI3" s="62"/>
      <c r="TLJ3" s="62"/>
      <c r="TLK3" s="62"/>
      <c r="TLL3" s="62"/>
      <c r="TLM3" s="62"/>
      <c r="TLN3" s="62"/>
      <c r="TLO3" s="62"/>
      <c r="TLP3" s="62"/>
      <c r="TLQ3" s="62"/>
      <c r="TLR3" s="62"/>
      <c r="TLS3" s="62"/>
      <c r="TLT3" s="62"/>
      <c r="TLU3" s="62"/>
      <c r="TLV3" s="62"/>
      <c r="TLW3" s="62"/>
      <c r="TLX3" s="62"/>
      <c r="TLY3" s="62"/>
      <c r="TLZ3" s="62"/>
      <c r="TMA3" s="62"/>
      <c r="TMB3" s="62"/>
      <c r="TMC3" s="62"/>
      <c r="TMD3" s="62"/>
      <c r="TME3" s="62"/>
      <c r="TMF3" s="62"/>
      <c r="TMG3" s="62"/>
      <c r="TMH3" s="62"/>
      <c r="TMI3" s="62"/>
      <c r="TMJ3" s="62"/>
      <c r="TMK3" s="62"/>
      <c r="TML3" s="62"/>
      <c r="TMM3" s="62"/>
      <c r="TMN3" s="62"/>
      <c r="TMO3" s="62"/>
      <c r="TMP3" s="62"/>
      <c r="TMQ3" s="62"/>
      <c r="TMR3" s="62"/>
      <c r="TMS3" s="62"/>
      <c r="TMT3" s="62"/>
      <c r="TMU3" s="62"/>
      <c r="TMV3" s="62"/>
      <c r="TMW3" s="62"/>
      <c r="TMX3" s="62"/>
      <c r="TMY3" s="62"/>
      <c r="TMZ3" s="62"/>
      <c r="TNA3" s="62"/>
      <c r="TNB3" s="62"/>
      <c r="TNC3" s="62"/>
      <c r="TND3" s="62"/>
      <c r="TNE3" s="62"/>
      <c r="TNF3" s="62"/>
      <c r="TNG3" s="62"/>
      <c r="TNH3" s="62"/>
      <c r="TNI3" s="62"/>
      <c r="TNJ3" s="62"/>
      <c r="TNK3" s="62"/>
      <c r="TNL3" s="62"/>
      <c r="TNM3" s="62"/>
      <c r="TNN3" s="62"/>
      <c r="TNO3" s="62"/>
      <c r="TNP3" s="62"/>
      <c r="TNQ3" s="62"/>
      <c r="TNR3" s="62"/>
      <c r="TNS3" s="62"/>
      <c r="TNT3" s="62"/>
      <c r="TNU3" s="62"/>
      <c r="TNV3" s="62"/>
      <c r="TNW3" s="62"/>
      <c r="TNX3" s="62"/>
      <c r="TNY3" s="62"/>
      <c r="TNZ3" s="62"/>
      <c r="TOA3" s="62"/>
      <c r="TOB3" s="62"/>
      <c r="TOC3" s="62"/>
      <c r="TOD3" s="62"/>
      <c r="TOE3" s="62"/>
      <c r="TOF3" s="62"/>
      <c r="TOG3" s="62"/>
      <c r="TOH3" s="62"/>
      <c r="TOI3" s="62"/>
      <c r="TOJ3" s="62"/>
      <c r="TOK3" s="62"/>
      <c r="TOL3" s="62"/>
      <c r="TOM3" s="62"/>
      <c r="TON3" s="62"/>
      <c r="TOO3" s="62"/>
      <c r="TOP3" s="62"/>
      <c r="TOQ3" s="62"/>
      <c r="TOR3" s="62"/>
      <c r="TOS3" s="62"/>
      <c r="TOT3" s="62"/>
      <c r="TOU3" s="62"/>
      <c r="TOV3" s="62"/>
      <c r="TOW3" s="62"/>
      <c r="TOX3" s="62"/>
      <c r="TOY3" s="62"/>
      <c r="TOZ3" s="62"/>
      <c r="TPA3" s="62"/>
      <c r="TPB3" s="62"/>
      <c r="TPC3" s="62"/>
      <c r="TPD3" s="62"/>
      <c r="TPE3" s="62"/>
      <c r="TPF3" s="62"/>
      <c r="TPG3" s="62"/>
      <c r="TPH3" s="62"/>
      <c r="TPI3" s="62"/>
      <c r="TPJ3" s="62"/>
      <c r="TPK3" s="62"/>
      <c r="TPL3" s="62"/>
      <c r="TPM3" s="62"/>
      <c r="TPN3" s="62"/>
      <c r="TPO3" s="62"/>
      <c r="TPP3" s="62"/>
      <c r="TPQ3" s="62"/>
      <c r="TPR3" s="62"/>
      <c r="TPS3" s="62"/>
      <c r="TPT3" s="62"/>
      <c r="TPU3" s="62"/>
      <c r="TPV3" s="62"/>
      <c r="TPW3" s="62"/>
      <c r="TPX3" s="62"/>
      <c r="TPY3" s="62"/>
      <c r="TPZ3" s="62"/>
      <c r="TQA3" s="62"/>
      <c r="TQB3" s="62"/>
      <c r="TQC3" s="62"/>
      <c r="TQD3" s="62"/>
      <c r="TQE3" s="62"/>
      <c r="TQF3" s="62"/>
      <c r="TQG3" s="62"/>
      <c r="TQH3" s="62"/>
      <c r="TQI3" s="62"/>
      <c r="TQJ3" s="62"/>
      <c r="TQK3" s="62"/>
      <c r="TQL3" s="62"/>
      <c r="TQM3" s="62"/>
      <c r="TQN3" s="62"/>
      <c r="TQO3" s="62"/>
      <c r="TQP3" s="62"/>
      <c r="TQQ3" s="62"/>
      <c r="TQR3" s="62"/>
      <c r="TQS3" s="62"/>
      <c r="TQT3" s="62"/>
      <c r="TQU3" s="62"/>
      <c r="TQV3" s="62"/>
      <c r="TQW3" s="62"/>
      <c r="TQX3" s="62"/>
      <c r="TQY3" s="62"/>
      <c r="TQZ3" s="62"/>
      <c r="TRA3" s="62"/>
      <c r="TRB3" s="62"/>
      <c r="TRC3" s="62"/>
      <c r="TRD3" s="62"/>
      <c r="TRE3" s="62"/>
      <c r="TRF3" s="62"/>
      <c r="TRG3" s="62"/>
      <c r="TRH3" s="62"/>
      <c r="TRI3" s="62"/>
      <c r="TRJ3" s="62"/>
      <c r="TRK3" s="62"/>
      <c r="TRL3" s="62"/>
      <c r="TRM3" s="62"/>
      <c r="TRN3" s="62"/>
      <c r="TRO3" s="62"/>
      <c r="TRP3" s="62"/>
      <c r="TRQ3" s="62"/>
      <c r="TRR3" s="62"/>
      <c r="TRS3" s="62"/>
      <c r="TRT3" s="62"/>
      <c r="TRU3" s="62"/>
      <c r="TRV3" s="62"/>
      <c r="TRW3" s="62"/>
      <c r="TRX3" s="62"/>
      <c r="TRY3" s="62"/>
      <c r="TRZ3" s="62"/>
      <c r="TSA3" s="62"/>
      <c r="TSB3" s="62"/>
      <c r="TSC3" s="62"/>
      <c r="TSD3" s="62"/>
      <c r="TSE3" s="62"/>
      <c r="TSF3" s="62"/>
      <c r="TSG3" s="62"/>
      <c r="TSH3" s="62"/>
      <c r="TSI3" s="62"/>
      <c r="TSJ3" s="62"/>
      <c r="TSK3" s="62"/>
      <c r="TSL3" s="62"/>
      <c r="TSM3" s="62"/>
      <c r="TSN3" s="62"/>
      <c r="TSO3" s="62"/>
      <c r="TSP3" s="62"/>
      <c r="TSQ3" s="62"/>
      <c r="TSR3" s="62"/>
      <c r="TSS3" s="62"/>
      <c r="TST3" s="62"/>
      <c r="TSU3" s="62"/>
      <c r="TSV3" s="62"/>
      <c r="TSW3" s="62"/>
      <c r="TSX3" s="62"/>
      <c r="TSY3" s="62"/>
      <c r="TSZ3" s="62"/>
      <c r="TTA3" s="62"/>
      <c r="TTB3" s="62"/>
      <c r="TTC3" s="62"/>
      <c r="TTD3" s="62"/>
      <c r="TTE3" s="62"/>
      <c r="TTF3" s="62"/>
      <c r="TTG3" s="62"/>
      <c r="TTH3" s="62"/>
      <c r="TTI3" s="62"/>
      <c r="TTJ3" s="62"/>
      <c r="TTK3" s="62"/>
      <c r="TTL3" s="62"/>
      <c r="TTM3" s="62"/>
      <c r="TTN3" s="62"/>
      <c r="TTO3" s="62"/>
      <c r="TTP3" s="62"/>
      <c r="TTQ3" s="62"/>
      <c r="TTR3" s="62"/>
      <c r="TTS3" s="62"/>
      <c r="TTT3" s="62"/>
      <c r="TTU3" s="62"/>
      <c r="TTV3" s="62"/>
      <c r="TTW3" s="62"/>
      <c r="TTX3" s="62"/>
      <c r="TTY3" s="62"/>
      <c r="TTZ3" s="62"/>
      <c r="TUA3" s="62"/>
      <c r="TUB3" s="62"/>
      <c r="TUC3" s="62"/>
      <c r="TUD3" s="62"/>
      <c r="TUE3" s="62"/>
      <c r="TUF3" s="62"/>
      <c r="TUG3" s="62"/>
      <c r="TUH3" s="62"/>
      <c r="TUI3" s="62"/>
      <c r="TUJ3" s="62"/>
      <c r="TUK3" s="62"/>
      <c r="TUL3" s="62"/>
      <c r="TUM3" s="62"/>
      <c r="TUN3" s="62"/>
      <c r="TUO3" s="62"/>
      <c r="TUP3" s="62"/>
      <c r="TUQ3" s="62"/>
      <c r="TUR3" s="62"/>
      <c r="TUS3" s="62"/>
      <c r="TUT3" s="62"/>
      <c r="TUU3" s="62"/>
      <c r="TUV3" s="62"/>
      <c r="TUW3" s="62"/>
      <c r="TUX3" s="62"/>
      <c r="TUY3" s="62"/>
      <c r="TUZ3" s="62"/>
      <c r="TVA3" s="62"/>
      <c r="TVB3" s="62"/>
      <c r="TVC3" s="62"/>
      <c r="TVD3" s="62"/>
      <c r="TVE3" s="62"/>
      <c r="TVF3" s="62"/>
      <c r="TVG3" s="62"/>
      <c r="TVH3" s="62"/>
      <c r="TVI3" s="62"/>
      <c r="TVJ3" s="62"/>
      <c r="TVK3" s="62"/>
      <c r="TVL3" s="62"/>
      <c r="TVM3" s="62"/>
      <c r="TVN3" s="62"/>
      <c r="TVO3" s="62"/>
      <c r="TVP3" s="62"/>
      <c r="TVQ3" s="62"/>
      <c r="TVR3" s="62"/>
      <c r="TVS3" s="62"/>
      <c r="TVT3" s="62"/>
      <c r="TVU3" s="62"/>
      <c r="TVV3" s="62"/>
      <c r="TVW3" s="62"/>
      <c r="TVX3" s="62"/>
      <c r="TVY3" s="62"/>
      <c r="TVZ3" s="62"/>
      <c r="TWA3" s="62"/>
      <c r="TWB3" s="62"/>
      <c r="TWC3" s="62"/>
      <c r="TWD3" s="62"/>
      <c r="TWE3" s="62"/>
      <c r="TWF3" s="62"/>
      <c r="TWG3" s="62"/>
      <c r="TWH3" s="62"/>
      <c r="TWI3" s="62"/>
      <c r="TWJ3" s="62"/>
      <c r="TWK3" s="62"/>
      <c r="TWL3" s="62"/>
      <c r="TWM3" s="62"/>
      <c r="TWN3" s="62"/>
      <c r="TWO3" s="62"/>
      <c r="TWP3" s="62"/>
      <c r="TWQ3" s="62"/>
      <c r="TWR3" s="62"/>
      <c r="TWS3" s="62"/>
      <c r="TWT3" s="62"/>
      <c r="TWU3" s="62"/>
      <c r="TWV3" s="62"/>
      <c r="TWW3" s="62"/>
      <c r="TWX3" s="62"/>
      <c r="TWY3" s="62"/>
      <c r="TWZ3" s="62"/>
      <c r="TXA3" s="62"/>
      <c r="TXB3" s="62"/>
      <c r="TXC3" s="62"/>
      <c r="TXD3" s="62"/>
      <c r="TXE3" s="62"/>
      <c r="TXF3" s="62"/>
      <c r="TXG3" s="62"/>
      <c r="TXH3" s="62"/>
      <c r="TXI3" s="62"/>
      <c r="TXJ3" s="62"/>
      <c r="TXK3" s="62"/>
      <c r="TXL3" s="62"/>
      <c r="TXM3" s="62"/>
      <c r="TXN3" s="62"/>
      <c r="TXO3" s="62"/>
      <c r="TXP3" s="62"/>
      <c r="TXQ3" s="62"/>
      <c r="TXR3" s="62"/>
      <c r="TXS3" s="62"/>
      <c r="TXT3" s="62"/>
      <c r="TXU3" s="62"/>
      <c r="TXV3" s="62"/>
      <c r="TXW3" s="62"/>
      <c r="TXX3" s="62"/>
      <c r="TXY3" s="62"/>
      <c r="TXZ3" s="62"/>
      <c r="TYA3" s="62"/>
      <c r="TYB3" s="62"/>
      <c r="TYC3" s="62"/>
      <c r="TYD3" s="62"/>
      <c r="TYE3" s="62"/>
      <c r="TYF3" s="62"/>
      <c r="TYG3" s="62"/>
      <c r="TYH3" s="62"/>
      <c r="TYI3" s="62"/>
      <c r="TYJ3" s="62"/>
      <c r="TYK3" s="62"/>
      <c r="TYL3" s="62"/>
      <c r="TYM3" s="62"/>
      <c r="TYN3" s="62"/>
      <c r="TYO3" s="62"/>
      <c r="TYP3" s="62"/>
      <c r="TYQ3" s="62"/>
      <c r="TYR3" s="62"/>
      <c r="TYS3" s="62"/>
      <c r="TYT3" s="62"/>
      <c r="TYU3" s="62"/>
      <c r="TYV3" s="62"/>
      <c r="TYW3" s="62"/>
      <c r="TYX3" s="62"/>
      <c r="TYY3" s="62"/>
      <c r="TYZ3" s="62"/>
      <c r="TZA3" s="62"/>
      <c r="TZB3" s="62"/>
      <c r="TZC3" s="62"/>
      <c r="TZD3" s="62"/>
      <c r="TZE3" s="62"/>
      <c r="TZF3" s="62"/>
      <c r="TZG3" s="62"/>
      <c r="TZH3" s="62"/>
      <c r="TZI3" s="62"/>
      <c r="TZJ3" s="62"/>
      <c r="TZK3" s="62"/>
      <c r="TZL3" s="62"/>
      <c r="TZM3" s="62"/>
      <c r="TZN3" s="62"/>
      <c r="TZO3" s="62"/>
      <c r="TZP3" s="62"/>
      <c r="TZQ3" s="62"/>
      <c r="TZR3" s="62"/>
      <c r="TZS3" s="62"/>
      <c r="TZT3" s="62"/>
      <c r="TZU3" s="62"/>
      <c r="TZV3" s="62"/>
      <c r="TZW3" s="62"/>
      <c r="TZX3" s="62"/>
      <c r="TZY3" s="62"/>
      <c r="TZZ3" s="62"/>
      <c r="UAA3" s="62"/>
      <c r="UAB3" s="62"/>
      <c r="UAC3" s="62"/>
      <c r="UAD3" s="62"/>
      <c r="UAE3" s="62"/>
      <c r="UAF3" s="62"/>
      <c r="UAG3" s="62"/>
      <c r="UAH3" s="62"/>
      <c r="UAI3" s="62"/>
      <c r="UAJ3" s="62"/>
      <c r="UAK3" s="62"/>
      <c r="UAL3" s="62"/>
      <c r="UAM3" s="62"/>
      <c r="UAN3" s="62"/>
      <c r="UAO3" s="62"/>
      <c r="UAP3" s="62"/>
      <c r="UAQ3" s="62"/>
      <c r="UAR3" s="62"/>
      <c r="UAS3" s="62"/>
      <c r="UAT3" s="62"/>
      <c r="UAU3" s="62"/>
      <c r="UAV3" s="62"/>
      <c r="UAW3" s="62"/>
      <c r="UAX3" s="62"/>
      <c r="UAY3" s="62"/>
      <c r="UAZ3" s="62"/>
      <c r="UBA3" s="62"/>
      <c r="UBB3" s="62"/>
      <c r="UBC3" s="62"/>
      <c r="UBD3" s="62"/>
      <c r="UBE3" s="62"/>
      <c r="UBF3" s="62"/>
      <c r="UBG3" s="62"/>
      <c r="UBH3" s="62"/>
      <c r="UBI3" s="62"/>
      <c r="UBJ3" s="62"/>
      <c r="UBK3" s="62"/>
      <c r="UBL3" s="62"/>
      <c r="UBM3" s="62"/>
      <c r="UBN3" s="62"/>
      <c r="UBO3" s="62"/>
      <c r="UBP3" s="62"/>
      <c r="UBQ3" s="62"/>
      <c r="UBR3" s="62"/>
      <c r="UBS3" s="62"/>
      <c r="UBT3" s="62"/>
      <c r="UBU3" s="62"/>
      <c r="UBV3" s="62"/>
      <c r="UBW3" s="62"/>
      <c r="UBX3" s="62"/>
      <c r="UBY3" s="62"/>
      <c r="UBZ3" s="62"/>
      <c r="UCA3" s="62"/>
      <c r="UCB3" s="62"/>
      <c r="UCC3" s="62"/>
      <c r="UCD3" s="62"/>
      <c r="UCE3" s="62"/>
      <c r="UCF3" s="62"/>
      <c r="UCG3" s="62"/>
      <c r="UCH3" s="62"/>
      <c r="UCI3" s="62"/>
      <c r="UCJ3" s="62"/>
      <c r="UCK3" s="62"/>
      <c r="UCL3" s="62"/>
      <c r="UCM3" s="62"/>
      <c r="UCN3" s="62"/>
      <c r="UCO3" s="62"/>
      <c r="UCP3" s="62"/>
      <c r="UCQ3" s="62"/>
      <c r="UCR3" s="62"/>
      <c r="UCS3" s="62"/>
      <c r="UCT3" s="62"/>
      <c r="UCU3" s="62"/>
      <c r="UCV3" s="62"/>
      <c r="UCW3" s="62"/>
      <c r="UCX3" s="62"/>
      <c r="UCY3" s="62"/>
      <c r="UCZ3" s="62"/>
      <c r="UDA3" s="62"/>
      <c r="UDB3" s="62"/>
      <c r="UDC3" s="62"/>
      <c r="UDD3" s="62"/>
      <c r="UDE3" s="62"/>
      <c r="UDF3" s="62"/>
      <c r="UDG3" s="62"/>
      <c r="UDH3" s="62"/>
      <c r="UDI3" s="62"/>
      <c r="UDJ3" s="62"/>
      <c r="UDK3" s="62"/>
      <c r="UDL3" s="62"/>
      <c r="UDM3" s="62"/>
      <c r="UDN3" s="62"/>
      <c r="UDO3" s="62"/>
      <c r="UDP3" s="62"/>
      <c r="UDQ3" s="62"/>
      <c r="UDR3" s="62"/>
      <c r="UDS3" s="62"/>
      <c r="UDT3" s="62"/>
      <c r="UDU3" s="62"/>
      <c r="UDV3" s="62"/>
      <c r="UDW3" s="62"/>
      <c r="UDX3" s="62"/>
      <c r="UDY3" s="62"/>
      <c r="UDZ3" s="62"/>
      <c r="UEA3" s="62"/>
      <c r="UEB3" s="62"/>
      <c r="UEC3" s="62"/>
      <c r="UED3" s="62"/>
      <c r="UEE3" s="62"/>
      <c r="UEF3" s="62"/>
      <c r="UEG3" s="62"/>
      <c r="UEH3" s="62"/>
      <c r="UEI3" s="62"/>
      <c r="UEJ3" s="62"/>
      <c r="UEK3" s="62"/>
      <c r="UEL3" s="62"/>
      <c r="UEM3" s="62"/>
      <c r="UEN3" s="62"/>
      <c r="UEO3" s="62"/>
      <c r="UEP3" s="62"/>
      <c r="UEQ3" s="62"/>
      <c r="UER3" s="62"/>
      <c r="UES3" s="62"/>
      <c r="UET3" s="62"/>
      <c r="UEU3" s="62"/>
      <c r="UEV3" s="62"/>
      <c r="UEW3" s="62"/>
      <c r="UEX3" s="62"/>
      <c r="UEY3" s="62"/>
      <c r="UEZ3" s="62"/>
      <c r="UFA3" s="62"/>
      <c r="UFB3" s="62"/>
      <c r="UFC3" s="62"/>
      <c r="UFD3" s="62"/>
      <c r="UFE3" s="62"/>
      <c r="UFF3" s="62"/>
      <c r="UFG3" s="62"/>
      <c r="UFH3" s="62"/>
      <c r="UFI3" s="62"/>
      <c r="UFJ3" s="62"/>
      <c r="UFK3" s="62"/>
      <c r="UFL3" s="62"/>
      <c r="UFM3" s="62"/>
      <c r="UFN3" s="62"/>
      <c r="UFO3" s="62"/>
      <c r="UFP3" s="62"/>
      <c r="UFQ3" s="62"/>
      <c r="UFR3" s="62"/>
      <c r="UFS3" s="62"/>
      <c r="UFT3" s="62"/>
      <c r="UFU3" s="62"/>
      <c r="UFV3" s="62"/>
      <c r="UFW3" s="62"/>
      <c r="UFX3" s="62"/>
      <c r="UFY3" s="62"/>
      <c r="UFZ3" s="62"/>
      <c r="UGA3" s="62"/>
      <c r="UGB3" s="62"/>
      <c r="UGC3" s="62"/>
      <c r="UGD3" s="62"/>
      <c r="UGE3" s="62"/>
      <c r="UGF3" s="62"/>
      <c r="UGG3" s="62"/>
      <c r="UGH3" s="62"/>
      <c r="UGI3" s="62"/>
      <c r="UGJ3" s="62"/>
      <c r="UGK3" s="62"/>
      <c r="UGL3" s="62"/>
      <c r="UGM3" s="62"/>
      <c r="UGN3" s="62"/>
      <c r="UGO3" s="62"/>
      <c r="UGP3" s="62"/>
      <c r="UGQ3" s="62"/>
      <c r="UGR3" s="62"/>
      <c r="UGS3" s="62"/>
      <c r="UGT3" s="62"/>
      <c r="UGU3" s="62"/>
      <c r="UGV3" s="62"/>
      <c r="UGW3" s="62"/>
      <c r="UGX3" s="62"/>
      <c r="UGY3" s="62"/>
      <c r="UGZ3" s="62"/>
      <c r="UHA3" s="62"/>
      <c r="UHB3" s="62"/>
      <c r="UHC3" s="62"/>
      <c r="UHD3" s="62"/>
      <c r="UHE3" s="62"/>
      <c r="UHF3" s="62"/>
      <c r="UHG3" s="62"/>
      <c r="UHH3" s="62"/>
      <c r="UHI3" s="62"/>
      <c r="UHJ3" s="62"/>
      <c r="UHK3" s="62"/>
      <c r="UHL3" s="62"/>
      <c r="UHM3" s="62"/>
      <c r="UHN3" s="62"/>
      <c r="UHO3" s="62"/>
      <c r="UHP3" s="62"/>
      <c r="UHQ3" s="62"/>
      <c r="UHR3" s="62"/>
      <c r="UHS3" s="62"/>
      <c r="UHT3" s="62"/>
      <c r="UHU3" s="62"/>
      <c r="UHV3" s="62"/>
      <c r="UHW3" s="62"/>
      <c r="UHX3" s="62"/>
      <c r="UHY3" s="62"/>
      <c r="UHZ3" s="62"/>
      <c r="UIA3" s="62"/>
      <c r="UIB3" s="62"/>
      <c r="UIC3" s="62"/>
      <c r="UID3" s="62"/>
      <c r="UIE3" s="62"/>
      <c r="UIF3" s="62"/>
      <c r="UIG3" s="62"/>
      <c r="UIH3" s="62"/>
      <c r="UII3" s="62"/>
      <c r="UIJ3" s="62"/>
      <c r="UIK3" s="62"/>
      <c r="UIL3" s="62"/>
      <c r="UIM3" s="62"/>
      <c r="UIN3" s="62"/>
      <c r="UIO3" s="62"/>
      <c r="UIP3" s="62"/>
      <c r="UIQ3" s="62"/>
      <c r="UIR3" s="62"/>
      <c r="UIS3" s="62"/>
      <c r="UIT3" s="62"/>
      <c r="UIU3" s="62"/>
      <c r="UIV3" s="62"/>
      <c r="UIW3" s="62"/>
      <c r="UIX3" s="62"/>
      <c r="UIY3" s="62"/>
      <c r="UIZ3" s="62"/>
      <c r="UJA3" s="62"/>
      <c r="UJB3" s="62"/>
      <c r="UJC3" s="62"/>
      <c r="UJD3" s="62"/>
      <c r="UJE3" s="62"/>
      <c r="UJF3" s="62"/>
      <c r="UJG3" s="62"/>
      <c r="UJH3" s="62"/>
      <c r="UJI3" s="62"/>
      <c r="UJJ3" s="62"/>
      <c r="UJK3" s="62"/>
      <c r="UJL3" s="62"/>
      <c r="UJM3" s="62"/>
      <c r="UJN3" s="62"/>
      <c r="UJO3" s="62"/>
      <c r="UJP3" s="62"/>
      <c r="UJQ3" s="62"/>
      <c r="UJR3" s="62"/>
      <c r="UJS3" s="62"/>
      <c r="UJT3" s="62"/>
      <c r="UJU3" s="62"/>
      <c r="UJV3" s="62"/>
      <c r="UJW3" s="62"/>
      <c r="UJX3" s="62"/>
      <c r="UJY3" s="62"/>
      <c r="UJZ3" s="62"/>
      <c r="UKA3" s="62"/>
      <c r="UKB3" s="62"/>
      <c r="UKC3" s="62"/>
      <c r="UKD3" s="62"/>
      <c r="UKE3" s="62"/>
      <c r="UKF3" s="62"/>
      <c r="UKG3" s="62"/>
      <c r="UKH3" s="62"/>
      <c r="UKI3" s="62"/>
      <c r="UKJ3" s="62"/>
      <c r="UKK3" s="62"/>
      <c r="UKL3" s="62"/>
      <c r="UKM3" s="62"/>
      <c r="UKN3" s="62"/>
      <c r="UKO3" s="62"/>
      <c r="UKP3" s="62"/>
      <c r="UKQ3" s="62"/>
      <c r="UKR3" s="62"/>
      <c r="UKS3" s="62"/>
      <c r="UKT3" s="62"/>
      <c r="UKU3" s="62"/>
      <c r="UKV3" s="62"/>
      <c r="UKW3" s="62"/>
      <c r="UKX3" s="62"/>
      <c r="UKY3" s="62"/>
      <c r="UKZ3" s="62"/>
      <c r="ULA3" s="62"/>
      <c r="ULB3" s="62"/>
      <c r="ULC3" s="62"/>
      <c r="ULD3" s="62"/>
      <c r="ULE3" s="62"/>
      <c r="ULF3" s="62"/>
      <c r="ULG3" s="62"/>
      <c r="ULH3" s="62"/>
      <c r="ULI3" s="62"/>
      <c r="ULJ3" s="62"/>
      <c r="ULK3" s="62"/>
      <c r="ULL3" s="62"/>
      <c r="ULM3" s="62"/>
      <c r="ULN3" s="62"/>
      <c r="ULO3" s="62"/>
      <c r="ULP3" s="62"/>
      <c r="ULQ3" s="62"/>
      <c r="ULR3" s="62"/>
      <c r="ULS3" s="62"/>
      <c r="ULT3" s="62"/>
      <c r="ULU3" s="62"/>
      <c r="ULV3" s="62"/>
      <c r="ULW3" s="62"/>
      <c r="ULX3" s="62"/>
      <c r="ULY3" s="62"/>
      <c r="ULZ3" s="62"/>
      <c r="UMA3" s="62"/>
      <c r="UMB3" s="62"/>
      <c r="UMC3" s="62"/>
      <c r="UMD3" s="62"/>
      <c r="UME3" s="62"/>
      <c r="UMF3" s="62"/>
      <c r="UMG3" s="62"/>
      <c r="UMH3" s="62"/>
      <c r="UMI3" s="62"/>
      <c r="UMJ3" s="62"/>
      <c r="UMK3" s="62"/>
      <c r="UML3" s="62"/>
      <c r="UMM3" s="62"/>
      <c r="UMN3" s="62"/>
      <c r="UMO3" s="62"/>
      <c r="UMP3" s="62"/>
      <c r="UMQ3" s="62"/>
      <c r="UMR3" s="62"/>
      <c r="UMS3" s="62"/>
      <c r="UMT3" s="62"/>
      <c r="UMU3" s="62"/>
      <c r="UMV3" s="62"/>
      <c r="UMW3" s="62"/>
      <c r="UMX3" s="62"/>
      <c r="UMY3" s="62"/>
      <c r="UMZ3" s="62"/>
      <c r="UNA3" s="62"/>
      <c r="UNB3" s="62"/>
      <c r="UNC3" s="62"/>
      <c r="UND3" s="62"/>
      <c r="UNE3" s="62"/>
      <c r="UNF3" s="62"/>
      <c r="UNG3" s="62"/>
      <c r="UNH3" s="62"/>
      <c r="UNI3" s="62"/>
      <c r="UNJ3" s="62"/>
      <c r="UNK3" s="62"/>
      <c r="UNL3" s="62"/>
      <c r="UNM3" s="62"/>
      <c r="UNN3" s="62"/>
      <c r="UNO3" s="62"/>
      <c r="UNP3" s="62"/>
      <c r="UNQ3" s="62"/>
      <c r="UNR3" s="62"/>
      <c r="UNS3" s="62"/>
      <c r="UNT3" s="62"/>
      <c r="UNU3" s="62"/>
      <c r="UNV3" s="62"/>
      <c r="UNW3" s="62"/>
      <c r="UNX3" s="62"/>
      <c r="UNY3" s="62"/>
      <c r="UNZ3" s="62"/>
      <c r="UOA3" s="62"/>
      <c r="UOB3" s="62"/>
      <c r="UOC3" s="62"/>
      <c r="UOD3" s="62"/>
      <c r="UOE3" s="62"/>
      <c r="UOF3" s="62"/>
      <c r="UOG3" s="62"/>
      <c r="UOH3" s="62"/>
      <c r="UOI3" s="62"/>
      <c r="UOJ3" s="62"/>
      <c r="UOK3" s="62"/>
      <c r="UOL3" s="62"/>
      <c r="UOM3" s="62"/>
      <c r="UON3" s="62"/>
      <c r="UOO3" s="62"/>
      <c r="UOP3" s="62"/>
      <c r="UOQ3" s="62"/>
      <c r="UOR3" s="62"/>
      <c r="UOS3" s="62"/>
      <c r="UOT3" s="62"/>
      <c r="UOU3" s="62"/>
      <c r="UOV3" s="62"/>
      <c r="UOW3" s="62"/>
      <c r="UOX3" s="62"/>
      <c r="UOY3" s="62"/>
      <c r="UOZ3" s="62"/>
      <c r="UPA3" s="62"/>
      <c r="UPB3" s="62"/>
      <c r="UPC3" s="62"/>
      <c r="UPD3" s="62"/>
      <c r="UPE3" s="62"/>
      <c r="UPF3" s="62"/>
      <c r="UPG3" s="62"/>
      <c r="UPH3" s="62"/>
      <c r="UPI3" s="62"/>
      <c r="UPJ3" s="62"/>
      <c r="UPK3" s="62"/>
      <c r="UPL3" s="62"/>
      <c r="UPM3" s="62"/>
      <c r="UPN3" s="62"/>
      <c r="UPO3" s="62"/>
      <c r="UPP3" s="62"/>
      <c r="UPQ3" s="62"/>
      <c r="UPR3" s="62"/>
      <c r="UPS3" s="62"/>
      <c r="UPT3" s="62"/>
      <c r="UPU3" s="62"/>
      <c r="UPV3" s="62"/>
      <c r="UPW3" s="62"/>
      <c r="UPX3" s="62"/>
      <c r="UPY3" s="62"/>
      <c r="UPZ3" s="62"/>
      <c r="UQA3" s="62"/>
      <c r="UQB3" s="62"/>
      <c r="UQC3" s="62"/>
      <c r="UQD3" s="62"/>
      <c r="UQE3" s="62"/>
      <c r="UQF3" s="62"/>
      <c r="UQG3" s="62"/>
      <c r="UQH3" s="62"/>
      <c r="UQI3" s="62"/>
      <c r="UQJ3" s="62"/>
      <c r="UQK3" s="62"/>
      <c r="UQL3" s="62"/>
      <c r="UQM3" s="62"/>
      <c r="UQN3" s="62"/>
      <c r="UQO3" s="62"/>
      <c r="UQP3" s="62"/>
      <c r="UQQ3" s="62"/>
      <c r="UQR3" s="62"/>
      <c r="UQS3" s="62"/>
      <c r="UQT3" s="62"/>
      <c r="UQU3" s="62"/>
      <c r="UQV3" s="62"/>
      <c r="UQW3" s="62"/>
      <c r="UQX3" s="62"/>
      <c r="UQY3" s="62"/>
      <c r="UQZ3" s="62"/>
      <c r="URA3" s="62"/>
      <c r="URB3" s="62"/>
      <c r="URC3" s="62"/>
      <c r="URD3" s="62"/>
      <c r="URE3" s="62"/>
      <c r="URF3" s="62"/>
      <c r="URG3" s="62"/>
      <c r="URH3" s="62"/>
      <c r="URI3" s="62"/>
      <c r="URJ3" s="62"/>
      <c r="URK3" s="62"/>
      <c r="URL3" s="62"/>
      <c r="URM3" s="62"/>
      <c r="URN3" s="62"/>
      <c r="URO3" s="62"/>
      <c r="URP3" s="62"/>
      <c r="URQ3" s="62"/>
      <c r="URR3" s="62"/>
      <c r="URS3" s="62"/>
      <c r="URT3" s="62"/>
      <c r="URU3" s="62"/>
      <c r="URV3" s="62"/>
      <c r="URW3" s="62"/>
      <c r="URX3" s="62"/>
      <c r="URY3" s="62"/>
      <c r="URZ3" s="62"/>
      <c r="USA3" s="62"/>
      <c r="USB3" s="62"/>
      <c r="USC3" s="62"/>
      <c r="USD3" s="62"/>
      <c r="USE3" s="62"/>
      <c r="USF3" s="62"/>
      <c r="USG3" s="62"/>
      <c r="USH3" s="62"/>
      <c r="USI3" s="62"/>
      <c r="USJ3" s="62"/>
      <c r="USK3" s="62"/>
      <c r="USL3" s="62"/>
      <c r="USM3" s="62"/>
      <c r="USN3" s="62"/>
      <c r="USO3" s="62"/>
      <c r="USP3" s="62"/>
      <c r="USQ3" s="62"/>
      <c r="USR3" s="62"/>
      <c r="USS3" s="62"/>
      <c r="UST3" s="62"/>
      <c r="USU3" s="62"/>
      <c r="USV3" s="62"/>
      <c r="USW3" s="62"/>
      <c r="USX3" s="62"/>
      <c r="USY3" s="62"/>
      <c r="USZ3" s="62"/>
      <c r="UTA3" s="62"/>
      <c r="UTB3" s="62"/>
      <c r="UTC3" s="62"/>
      <c r="UTD3" s="62"/>
      <c r="UTE3" s="62"/>
      <c r="UTF3" s="62"/>
      <c r="UTG3" s="62"/>
      <c r="UTH3" s="62"/>
      <c r="UTI3" s="62"/>
      <c r="UTJ3" s="62"/>
      <c r="UTK3" s="62"/>
      <c r="UTL3" s="62"/>
      <c r="UTM3" s="62"/>
      <c r="UTN3" s="62"/>
      <c r="UTO3" s="62"/>
      <c r="UTP3" s="62"/>
      <c r="UTQ3" s="62"/>
      <c r="UTR3" s="62"/>
      <c r="UTS3" s="62"/>
      <c r="UTT3" s="62"/>
      <c r="UTU3" s="62"/>
      <c r="UTV3" s="62"/>
      <c r="UTW3" s="62"/>
      <c r="UTX3" s="62"/>
      <c r="UTY3" s="62"/>
      <c r="UTZ3" s="62"/>
      <c r="UUA3" s="62"/>
      <c r="UUB3" s="62"/>
      <c r="UUC3" s="62"/>
      <c r="UUD3" s="62"/>
      <c r="UUE3" s="62"/>
      <c r="UUF3" s="62"/>
      <c r="UUG3" s="62"/>
      <c r="UUH3" s="62"/>
      <c r="UUI3" s="62"/>
      <c r="UUJ3" s="62"/>
      <c r="UUK3" s="62"/>
      <c r="UUL3" s="62"/>
      <c r="UUM3" s="62"/>
      <c r="UUN3" s="62"/>
      <c r="UUO3" s="62"/>
      <c r="UUP3" s="62"/>
      <c r="UUQ3" s="62"/>
      <c r="UUR3" s="62"/>
      <c r="UUS3" s="62"/>
      <c r="UUT3" s="62"/>
      <c r="UUU3" s="62"/>
      <c r="UUV3" s="62"/>
      <c r="UUW3" s="62"/>
      <c r="UUX3" s="62"/>
      <c r="UUY3" s="62"/>
      <c r="UUZ3" s="62"/>
      <c r="UVA3" s="62"/>
      <c r="UVB3" s="62"/>
      <c r="UVC3" s="62"/>
      <c r="UVD3" s="62"/>
      <c r="UVE3" s="62"/>
      <c r="UVF3" s="62"/>
      <c r="UVG3" s="62"/>
      <c r="UVH3" s="62"/>
      <c r="UVI3" s="62"/>
      <c r="UVJ3" s="62"/>
      <c r="UVK3" s="62"/>
      <c r="UVL3" s="62"/>
      <c r="UVM3" s="62"/>
      <c r="UVN3" s="62"/>
      <c r="UVO3" s="62"/>
      <c r="UVP3" s="62"/>
      <c r="UVQ3" s="62"/>
      <c r="UVR3" s="62"/>
      <c r="UVS3" s="62"/>
      <c r="UVT3" s="62"/>
      <c r="UVU3" s="62"/>
      <c r="UVV3" s="62"/>
      <c r="UVW3" s="62"/>
      <c r="UVX3" s="62"/>
      <c r="UVY3" s="62"/>
      <c r="UVZ3" s="62"/>
      <c r="UWA3" s="62"/>
      <c r="UWB3" s="62"/>
      <c r="UWC3" s="62"/>
      <c r="UWD3" s="62"/>
      <c r="UWE3" s="62"/>
      <c r="UWF3" s="62"/>
      <c r="UWG3" s="62"/>
      <c r="UWH3" s="62"/>
      <c r="UWI3" s="62"/>
      <c r="UWJ3" s="62"/>
      <c r="UWK3" s="62"/>
      <c r="UWL3" s="62"/>
      <c r="UWM3" s="62"/>
      <c r="UWN3" s="62"/>
      <c r="UWO3" s="62"/>
      <c r="UWP3" s="62"/>
      <c r="UWQ3" s="62"/>
      <c r="UWR3" s="62"/>
      <c r="UWS3" s="62"/>
      <c r="UWT3" s="62"/>
      <c r="UWU3" s="62"/>
      <c r="UWV3" s="62"/>
      <c r="UWW3" s="62"/>
      <c r="UWX3" s="62"/>
      <c r="UWY3" s="62"/>
      <c r="UWZ3" s="62"/>
      <c r="UXA3" s="62"/>
      <c r="UXB3" s="62"/>
      <c r="UXC3" s="62"/>
      <c r="UXD3" s="62"/>
      <c r="UXE3" s="62"/>
      <c r="UXF3" s="62"/>
      <c r="UXG3" s="62"/>
      <c r="UXH3" s="62"/>
      <c r="UXI3" s="62"/>
      <c r="UXJ3" s="62"/>
      <c r="UXK3" s="62"/>
      <c r="UXL3" s="62"/>
      <c r="UXM3" s="62"/>
      <c r="UXN3" s="62"/>
      <c r="UXO3" s="62"/>
      <c r="UXP3" s="62"/>
      <c r="UXQ3" s="62"/>
      <c r="UXR3" s="62"/>
      <c r="UXS3" s="62"/>
      <c r="UXT3" s="62"/>
      <c r="UXU3" s="62"/>
      <c r="UXV3" s="62"/>
      <c r="UXW3" s="62"/>
      <c r="UXX3" s="62"/>
      <c r="UXY3" s="62"/>
      <c r="UXZ3" s="62"/>
      <c r="UYA3" s="62"/>
      <c r="UYB3" s="62"/>
      <c r="UYC3" s="62"/>
      <c r="UYD3" s="62"/>
      <c r="UYE3" s="62"/>
      <c r="UYF3" s="62"/>
      <c r="UYG3" s="62"/>
      <c r="UYH3" s="62"/>
      <c r="UYI3" s="62"/>
      <c r="UYJ3" s="62"/>
      <c r="UYK3" s="62"/>
      <c r="UYL3" s="62"/>
      <c r="UYM3" s="62"/>
      <c r="UYN3" s="62"/>
      <c r="UYO3" s="62"/>
      <c r="UYP3" s="62"/>
      <c r="UYQ3" s="62"/>
      <c r="UYR3" s="62"/>
      <c r="UYS3" s="62"/>
      <c r="UYT3" s="62"/>
      <c r="UYU3" s="62"/>
      <c r="UYV3" s="62"/>
      <c r="UYW3" s="62"/>
      <c r="UYX3" s="62"/>
      <c r="UYY3" s="62"/>
      <c r="UYZ3" s="62"/>
      <c r="UZA3" s="62"/>
      <c r="UZB3" s="62"/>
      <c r="UZC3" s="62"/>
      <c r="UZD3" s="62"/>
      <c r="UZE3" s="62"/>
      <c r="UZF3" s="62"/>
      <c r="UZG3" s="62"/>
      <c r="UZH3" s="62"/>
      <c r="UZI3" s="62"/>
      <c r="UZJ3" s="62"/>
      <c r="UZK3" s="62"/>
      <c r="UZL3" s="62"/>
      <c r="UZM3" s="62"/>
      <c r="UZN3" s="62"/>
      <c r="UZO3" s="62"/>
      <c r="UZP3" s="62"/>
      <c r="UZQ3" s="62"/>
      <c r="UZR3" s="62"/>
      <c r="UZS3" s="62"/>
      <c r="UZT3" s="62"/>
      <c r="UZU3" s="62"/>
      <c r="UZV3" s="62"/>
      <c r="UZW3" s="62"/>
      <c r="UZX3" s="62"/>
      <c r="UZY3" s="62"/>
      <c r="UZZ3" s="62"/>
      <c r="VAA3" s="62"/>
      <c r="VAB3" s="62"/>
      <c r="VAC3" s="62"/>
      <c r="VAD3" s="62"/>
      <c r="VAE3" s="62"/>
      <c r="VAF3" s="62"/>
      <c r="VAG3" s="62"/>
      <c r="VAH3" s="62"/>
      <c r="VAI3" s="62"/>
      <c r="VAJ3" s="62"/>
      <c r="VAK3" s="62"/>
      <c r="VAL3" s="62"/>
      <c r="VAM3" s="62"/>
      <c r="VAN3" s="62"/>
      <c r="VAO3" s="62"/>
      <c r="VAP3" s="62"/>
      <c r="VAQ3" s="62"/>
      <c r="VAR3" s="62"/>
      <c r="VAS3" s="62"/>
      <c r="VAT3" s="62"/>
      <c r="VAU3" s="62"/>
      <c r="VAV3" s="62"/>
      <c r="VAW3" s="62"/>
      <c r="VAX3" s="62"/>
      <c r="VAY3" s="62"/>
      <c r="VAZ3" s="62"/>
      <c r="VBA3" s="62"/>
      <c r="VBB3" s="62"/>
      <c r="VBC3" s="62"/>
      <c r="VBD3" s="62"/>
      <c r="VBE3" s="62"/>
      <c r="VBF3" s="62"/>
      <c r="VBG3" s="62"/>
      <c r="VBH3" s="62"/>
      <c r="VBI3" s="62"/>
      <c r="VBJ3" s="62"/>
      <c r="VBK3" s="62"/>
      <c r="VBL3" s="62"/>
      <c r="VBM3" s="62"/>
      <c r="VBN3" s="62"/>
      <c r="VBO3" s="62"/>
      <c r="VBP3" s="62"/>
      <c r="VBQ3" s="62"/>
      <c r="VBR3" s="62"/>
      <c r="VBS3" s="62"/>
      <c r="VBT3" s="62"/>
      <c r="VBU3" s="62"/>
      <c r="VBV3" s="62"/>
      <c r="VBW3" s="62"/>
      <c r="VBX3" s="62"/>
      <c r="VBY3" s="62"/>
      <c r="VBZ3" s="62"/>
      <c r="VCA3" s="62"/>
      <c r="VCB3" s="62"/>
      <c r="VCC3" s="62"/>
      <c r="VCD3" s="62"/>
      <c r="VCE3" s="62"/>
      <c r="VCF3" s="62"/>
      <c r="VCG3" s="62"/>
      <c r="VCH3" s="62"/>
      <c r="VCI3" s="62"/>
      <c r="VCJ3" s="62"/>
      <c r="VCK3" s="62"/>
      <c r="VCL3" s="62"/>
      <c r="VCM3" s="62"/>
      <c r="VCN3" s="62"/>
      <c r="VCO3" s="62"/>
      <c r="VCP3" s="62"/>
      <c r="VCQ3" s="62"/>
      <c r="VCR3" s="62"/>
      <c r="VCS3" s="62"/>
      <c r="VCT3" s="62"/>
      <c r="VCU3" s="62"/>
      <c r="VCV3" s="62"/>
      <c r="VCW3" s="62"/>
      <c r="VCX3" s="62"/>
      <c r="VCY3" s="62"/>
      <c r="VCZ3" s="62"/>
      <c r="VDA3" s="62"/>
      <c r="VDB3" s="62"/>
      <c r="VDC3" s="62"/>
      <c r="VDD3" s="62"/>
      <c r="VDE3" s="62"/>
      <c r="VDF3" s="62"/>
      <c r="VDG3" s="62"/>
      <c r="VDH3" s="62"/>
      <c r="VDI3" s="62"/>
      <c r="VDJ3" s="62"/>
      <c r="VDK3" s="62"/>
      <c r="VDL3" s="62"/>
      <c r="VDM3" s="62"/>
      <c r="VDN3" s="62"/>
      <c r="VDO3" s="62"/>
      <c r="VDP3" s="62"/>
      <c r="VDQ3" s="62"/>
      <c r="VDR3" s="62"/>
      <c r="VDS3" s="62"/>
      <c r="VDT3" s="62"/>
      <c r="VDU3" s="62"/>
      <c r="VDV3" s="62"/>
      <c r="VDW3" s="62"/>
      <c r="VDX3" s="62"/>
      <c r="VDY3" s="62"/>
      <c r="VDZ3" s="62"/>
      <c r="VEA3" s="62"/>
      <c r="VEB3" s="62"/>
      <c r="VEC3" s="62"/>
      <c r="VED3" s="62"/>
      <c r="VEE3" s="62"/>
      <c r="VEF3" s="62"/>
      <c r="VEG3" s="62"/>
      <c r="VEH3" s="62"/>
      <c r="VEI3" s="62"/>
      <c r="VEJ3" s="62"/>
      <c r="VEK3" s="62"/>
      <c r="VEL3" s="62"/>
      <c r="VEM3" s="62"/>
      <c r="VEN3" s="62"/>
      <c r="VEO3" s="62"/>
      <c r="VEP3" s="62"/>
      <c r="VEQ3" s="62"/>
      <c r="VER3" s="62"/>
      <c r="VES3" s="62"/>
      <c r="VET3" s="62"/>
      <c r="VEU3" s="62"/>
      <c r="VEV3" s="62"/>
      <c r="VEW3" s="62"/>
      <c r="VEX3" s="62"/>
      <c r="VEY3" s="62"/>
      <c r="VEZ3" s="62"/>
      <c r="VFA3" s="62"/>
      <c r="VFB3" s="62"/>
      <c r="VFC3" s="62"/>
      <c r="VFD3" s="62"/>
      <c r="VFE3" s="62"/>
      <c r="VFF3" s="62"/>
      <c r="VFG3" s="62"/>
      <c r="VFH3" s="62"/>
      <c r="VFI3" s="62"/>
      <c r="VFJ3" s="62"/>
      <c r="VFK3" s="62"/>
      <c r="VFL3" s="62"/>
      <c r="VFM3" s="62"/>
      <c r="VFN3" s="62"/>
      <c r="VFO3" s="62"/>
      <c r="VFP3" s="62"/>
      <c r="VFQ3" s="62"/>
      <c r="VFR3" s="62"/>
      <c r="VFS3" s="62"/>
      <c r="VFT3" s="62"/>
      <c r="VFU3" s="62"/>
      <c r="VFV3" s="62"/>
      <c r="VFW3" s="62"/>
      <c r="VFX3" s="62"/>
      <c r="VFY3" s="62"/>
      <c r="VFZ3" s="62"/>
      <c r="VGA3" s="62"/>
      <c r="VGB3" s="62"/>
      <c r="VGC3" s="62"/>
      <c r="VGD3" s="62"/>
      <c r="VGE3" s="62"/>
      <c r="VGF3" s="62"/>
      <c r="VGG3" s="62"/>
      <c r="VGH3" s="62"/>
      <c r="VGI3" s="62"/>
      <c r="VGJ3" s="62"/>
      <c r="VGK3" s="62"/>
      <c r="VGL3" s="62"/>
      <c r="VGM3" s="62"/>
      <c r="VGN3" s="62"/>
      <c r="VGO3" s="62"/>
      <c r="VGP3" s="62"/>
      <c r="VGQ3" s="62"/>
      <c r="VGR3" s="62"/>
      <c r="VGS3" s="62"/>
      <c r="VGT3" s="62"/>
      <c r="VGU3" s="62"/>
      <c r="VGV3" s="62"/>
      <c r="VGW3" s="62"/>
      <c r="VGX3" s="62"/>
      <c r="VGY3" s="62"/>
      <c r="VGZ3" s="62"/>
      <c r="VHA3" s="62"/>
      <c r="VHB3" s="62"/>
      <c r="VHC3" s="62"/>
      <c r="VHD3" s="62"/>
      <c r="VHE3" s="62"/>
      <c r="VHF3" s="62"/>
      <c r="VHG3" s="62"/>
      <c r="VHH3" s="62"/>
      <c r="VHI3" s="62"/>
      <c r="VHJ3" s="62"/>
      <c r="VHK3" s="62"/>
      <c r="VHL3" s="62"/>
      <c r="VHM3" s="62"/>
      <c r="VHN3" s="62"/>
      <c r="VHO3" s="62"/>
      <c r="VHP3" s="62"/>
      <c r="VHQ3" s="62"/>
      <c r="VHR3" s="62"/>
      <c r="VHS3" s="62"/>
      <c r="VHT3" s="62"/>
      <c r="VHU3" s="62"/>
      <c r="VHV3" s="62"/>
      <c r="VHW3" s="62"/>
      <c r="VHX3" s="62"/>
      <c r="VHY3" s="62"/>
      <c r="VHZ3" s="62"/>
      <c r="VIA3" s="62"/>
      <c r="VIB3" s="62"/>
      <c r="VIC3" s="62"/>
      <c r="VID3" s="62"/>
      <c r="VIE3" s="62"/>
      <c r="VIF3" s="62"/>
      <c r="VIG3" s="62"/>
      <c r="VIH3" s="62"/>
      <c r="VII3" s="62"/>
      <c r="VIJ3" s="62"/>
      <c r="VIK3" s="62"/>
      <c r="VIL3" s="62"/>
      <c r="VIM3" s="62"/>
      <c r="VIN3" s="62"/>
      <c r="VIO3" s="62"/>
      <c r="VIP3" s="62"/>
      <c r="VIQ3" s="62"/>
      <c r="VIR3" s="62"/>
      <c r="VIS3" s="62"/>
      <c r="VIT3" s="62"/>
      <c r="VIU3" s="62"/>
      <c r="VIV3" s="62"/>
      <c r="VIW3" s="62"/>
      <c r="VIX3" s="62"/>
      <c r="VIY3" s="62"/>
      <c r="VIZ3" s="62"/>
      <c r="VJA3" s="62"/>
      <c r="VJB3" s="62"/>
      <c r="VJC3" s="62"/>
      <c r="VJD3" s="62"/>
      <c r="VJE3" s="62"/>
      <c r="VJF3" s="62"/>
      <c r="VJG3" s="62"/>
      <c r="VJH3" s="62"/>
      <c r="VJI3" s="62"/>
      <c r="VJJ3" s="62"/>
      <c r="VJK3" s="62"/>
      <c r="VJL3" s="62"/>
      <c r="VJM3" s="62"/>
      <c r="VJN3" s="62"/>
      <c r="VJO3" s="62"/>
      <c r="VJP3" s="62"/>
      <c r="VJQ3" s="62"/>
      <c r="VJR3" s="62"/>
      <c r="VJS3" s="62"/>
      <c r="VJT3" s="62"/>
      <c r="VJU3" s="62"/>
      <c r="VJV3" s="62"/>
      <c r="VJW3" s="62"/>
      <c r="VJX3" s="62"/>
      <c r="VJY3" s="62"/>
      <c r="VJZ3" s="62"/>
      <c r="VKA3" s="62"/>
      <c r="VKB3" s="62"/>
      <c r="VKC3" s="62"/>
      <c r="VKD3" s="62"/>
      <c r="VKE3" s="62"/>
      <c r="VKF3" s="62"/>
      <c r="VKG3" s="62"/>
      <c r="VKH3" s="62"/>
      <c r="VKI3" s="62"/>
      <c r="VKJ3" s="62"/>
      <c r="VKK3" s="62"/>
      <c r="VKL3" s="62"/>
      <c r="VKM3" s="62"/>
      <c r="VKN3" s="62"/>
      <c r="VKO3" s="62"/>
      <c r="VKP3" s="62"/>
      <c r="VKQ3" s="62"/>
      <c r="VKR3" s="62"/>
      <c r="VKS3" s="62"/>
      <c r="VKT3" s="62"/>
      <c r="VKU3" s="62"/>
      <c r="VKV3" s="62"/>
      <c r="VKW3" s="62"/>
      <c r="VKX3" s="62"/>
      <c r="VKY3" s="62"/>
      <c r="VKZ3" s="62"/>
      <c r="VLA3" s="62"/>
      <c r="VLB3" s="62"/>
      <c r="VLC3" s="62"/>
      <c r="VLD3" s="62"/>
      <c r="VLE3" s="62"/>
      <c r="VLF3" s="62"/>
      <c r="VLG3" s="62"/>
      <c r="VLH3" s="62"/>
      <c r="VLI3" s="62"/>
      <c r="VLJ3" s="62"/>
      <c r="VLK3" s="62"/>
      <c r="VLL3" s="62"/>
      <c r="VLM3" s="62"/>
      <c r="VLN3" s="62"/>
      <c r="VLO3" s="62"/>
      <c r="VLP3" s="62"/>
      <c r="VLQ3" s="62"/>
      <c r="VLR3" s="62"/>
      <c r="VLS3" s="62"/>
      <c r="VLT3" s="62"/>
      <c r="VLU3" s="62"/>
      <c r="VLV3" s="62"/>
      <c r="VLW3" s="62"/>
      <c r="VLX3" s="62"/>
      <c r="VLY3" s="62"/>
      <c r="VLZ3" s="62"/>
      <c r="VMA3" s="62"/>
      <c r="VMB3" s="62"/>
      <c r="VMC3" s="62"/>
      <c r="VMD3" s="62"/>
      <c r="VME3" s="62"/>
      <c r="VMF3" s="62"/>
      <c r="VMG3" s="62"/>
      <c r="VMH3" s="62"/>
      <c r="VMI3" s="62"/>
      <c r="VMJ3" s="62"/>
      <c r="VMK3" s="62"/>
      <c r="VML3" s="62"/>
      <c r="VMM3" s="62"/>
      <c r="VMN3" s="62"/>
      <c r="VMO3" s="62"/>
      <c r="VMP3" s="62"/>
      <c r="VMQ3" s="62"/>
      <c r="VMR3" s="62"/>
      <c r="VMS3" s="62"/>
      <c r="VMT3" s="62"/>
      <c r="VMU3" s="62"/>
      <c r="VMV3" s="62"/>
      <c r="VMW3" s="62"/>
      <c r="VMX3" s="62"/>
      <c r="VMY3" s="62"/>
      <c r="VMZ3" s="62"/>
      <c r="VNA3" s="62"/>
      <c r="VNB3" s="62"/>
      <c r="VNC3" s="62"/>
      <c r="VND3" s="62"/>
      <c r="VNE3" s="62"/>
      <c r="VNF3" s="62"/>
      <c r="VNG3" s="62"/>
      <c r="VNH3" s="62"/>
      <c r="VNI3" s="62"/>
      <c r="VNJ3" s="62"/>
      <c r="VNK3" s="62"/>
      <c r="VNL3" s="62"/>
      <c r="VNM3" s="62"/>
      <c r="VNN3" s="62"/>
      <c r="VNO3" s="62"/>
      <c r="VNP3" s="62"/>
      <c r="VNQ3" s="62"/>
      <c r="VNR3" s="62"/>
      <c r="VNS3" s="62"/>
      <c r="VNT3" s="62"/>
      <c r="VNU3" s="62"/>
      <c r="VNV3" s="62"/>
      <c r="VNW3" s="62"/>
      <c r="VNX3" s="62"/>
      <c r="VNY3" s="62"/>
      <c r="VNZ3" s="62"/>
      <c r="VOA3" s="62"/>
      <c r="VOB3" s="62"/>
      <c r="VOC3" s="62"/>
      <c r="VOD3" s="62"/>
      <c r="VOE3" s="62"/>
      <c r="VOF3" s="62"/>
      <c r="VOG3" s="62"/>
      <c r="VOH3" s="62"/>
      <c r="VOI3" s="62"/>
      <c r="VOJ3" s="62"/>
      <c r="VOK3" s="62"/>
      <c r="VOL3" s="62"/>
      <c r="VOM3" s="62"/>
      <c r="VON3" s="62"/>
      <c r="VOO3" s="62"/>
      <c r="VOP3" s="62"/>
      <c r="VOQ3" s="62"/>
      <c r="VOR3" s="62"/>
      <c r="VOS3" s="62"/>
      <c r="VOT3" s="62"/>
      <c r="VOU3" s="62"/>
      <c r="VOV3" s="62"/>
      <c r="VOW3" s="62"/>
      <c r="VOX3" s="62"/>
      <c r="VOY3" s="62"/>
      <c r="VOZ3" s="62"/>
      <c r="VPA3" s="62"/>
      <c r="VPB3" s="62"/>
      <c r="VPC3" s="62"/>
      <c r="VPD3" s="62"/>
      <c r="VPE3" s="62"/>
      <c r="VPF3" s="62"/>
      <c r="VPG3" s="62"/>
      <c r="VPH3" s="62"/>
      <c r="VPI3" s="62"/>
      <c r="VPJ3" s="62"/>
      <c r="VPK3" s="62"/>
      <c r="VPL3" s="62"/>
      <c r="VPM3" s="62"/>
      <c r="VPN3" s="62"/>
      <c r="VPO3" s="62"/>
      <c r="VPP3" s="62"/>
      <c r="VPQ3" s="62"/>
      <c r="VPR3" s="62"/>
      <c r="VPS3" s="62"/>
      <c r="VPT3" s="62"/>
      <c r="VPU3" s="62"/>
      <c r="VPV3" s="62"/>
      <c r="VPW3" s="62"/>
      <c r="VPX3" s="62"/>
      <c r="VPY3" s="62"/>
      <c r="VPZ3" s="62"/>
      <c r="VQA3" s="62"/>
      <c r="VQB3" s="62"/>
      <c r="VQC3" s="62"/>
      <c r="VQD3" s="62"/>
      <c r="VQE3" s="62"/>
      <c r="VQF3" s="62"/>
      <c r="VQG3" s="62"/>
      <c r="VQH3" s="62"/>
      <c r="VQI3" s="62"/>
      <c r="VQJ3" s="62"/>
      <c r="VQK3" s="62"/>
      <c r="VQL3" s="62"/>
      <c r="VQM3" s="62"/>
      <c r="VQN3" s="62"/>
      <c r="VQO3" s="62"/>
      <c r="VQP3" s="62"/>
      <c r="VQQ3" s="62"/>
      <c r="VQR3" s="62"/>
      <c r="VQS3" s="62"/>
      <c r="VQT3" s="62"/>
      <c r="VQU3" s="62"/>
      <c r="VQV3" s="62"/>
      <c r="VQW3" s="62"/>
      <c r="VQX3" s="62"/>
      <c r="VQY3" s="62"/>
      <c r="VQZ3" s="62"/>
      <c r="VRA3" s="62"/>
      <c r="VRB3" s="62"/>
      <c r="VRC3" s="62"/>
      <c r="VRD3" s="62"/>
      <c r="VRE3" s="62"/>
      <c r="VRF3" s="62"/>
      <c r="VRG3" s="62"/>
      <c r="VRH3" s="62"/>
      <c r="VRI3" s="62"/>
      <c r="VRJ3" s="62"/>
      <c r="VRK3" s="62"/>
      <c r="VRL3" s="62"/>
      <c r="VRM3" s="62"/>
      <c r="VRN3" s="62"/>
      <c r="VRO3" s="62"/>
      <c r="VRP3" s="62"/>
      <c r="VRQ3" s="62"/>
      <c r="VRR3" s="62"/>
      <c r="VRS3" s="62"/>
      <c r="VRT3" s="62"/>
      <c r="VRU3" s="62"/>
      <c r="VRV3" s="62"/>
      <c r="VRW3" s="62"/>
      <c r="VRX3" s="62"/>
      <c r="VRY3" s="62"/>
      <c r="VRZ3" s="62"/>
      <c r="VSA3" s="62"/>
      <c r="VSB3" s="62"/>
      <c r="VSC3" s="62"/>
      <c r="VSD3" s="62"/>
      <c r="VSE3" s="62"/>
      <c r="VSF3" s="62"/>
      <c r="VSG3" s="62"/>
      <c r="VSH3" s="62"/>
      <c r="VSI3" s="62"/>
      <c r="VSJ3" s="62"/>
      <c r="VSK3" s="62"/>
      <c r="VSL3" s="62"/>
      <c r="VSM3" s="62"/>
      <c r="VSN3" s="62"/>
      <c r="VSO3" s="62"/>
      <c r="VSP3" s="62"/>
      <c r="VSQ3" s="62"/>
      <c r="VSR3" s="62"/>
      <c r="VSS3" s="62"/>
      <c r="VST3" s="62"/>
      <c r="VSU3" s="62"/>
      <c r="VSV3" s="62"/>
      <c r="VSW3" s="62"/>
      <c r="VSX3" s="62"/>
      <c r="VSY3" s="62"/>
      <c r="VSZ3" s="62"/>
      <c r="VTA3" s="62"/>
      <c r="VTB3" s="62"/>
      <c r="VTC3" s="62"/>
      <c r="VTD3" s="62"/>
      <c r="VTE3" s="62"/>
      <c r="VTF3" s="62"/>
      <c r="VTG3" s="62"/>
      <c r="VTH3" s="62"/>
      <c r="VTI3" s="62"/>
      <c r="VTJ3" s="62"/>
      <c r="VTK3" s="62"/>
      <c r="VTL3" s="62"/>
      <c r="VTM3" s="62"/>
      <c r="VTN3" s="62"/>
      <c r="VTO3" s="62"/>
      <c r="VTP3" s="62"/>
      <c r="VTQ3" s="62"/>
      <c r="VTR3" s="62"/>
      <c r="VTS3" s="62"/>
      <c r="VTT3" s="62"/>
      <c r="VTU3" s="62"/>
      <c r="VTV3" s="62"/>
      <c r="VTW3" s="62"/>
      <c r="VTX3" s="62"/>
      <c r="VTY3" s="62"/>
      <c r="VTZ3" s="62"/>
      <c r="VUA3" s="62"/>
      <c r="VUB3" s="62"/>
      <c r="VUC3" s="62"/>
      <c r="VUD3" s="62"/>
      <c r="VUE3" s="62"/>
      <c r="VUF3" s="62"/>
      <c r="VUG3" s="62"/>
      <c r="VUH3" s="62"/>
      <c r="VUI3" s="62"/>
      <c r="VUJ3" s="62"/>
      <c r="VUK3" s="62"/>
      <c r="VUL3" s="62"/>
      <c r="VUM3" s="62"/>
      <c r="VUN3" s="62"/>
      <c r="VUO3" s="62"/>
      <c r="VUP3" s="62"/>
      <c r="VUQ3" s="62"/>
      <c r="VUR3" s="62"/>
      <c r="VUS3" s="62"/>
      <c r="VUT3" s="62"/>
      <c r="VUU3" s="62"/>
      <c r="VUV3" s="62"/>
      <c r="VUW3" s="62"/>
      <c r="VUX3" s="62"/>
      <c r="VUY3" s="62"/>
      <c r="VUZ3" s="62"/>
      <c r="VVA3" s="62"/>
      <c r="VVB3" s="62"/>
      <c r="VVC3" s="62"/>
      <c r="VVD3" s="62"/>
      <c r="VVE3" s="62"/>
      <c r="VVF3" s="62"/>
      <c r="VVG3" s="62"/>
      <c r="VVH3" s="62"/>
      <c r="VVI3" s="62"/>
      <c r="VVJ3" s="62"/>
      <c r="VVK3" s="62"/>
      <c r="VVL3" s="62"/>
      <c r="VVM3" s="62"/>
      <c r="VVN3" s="62"/>
      <c r="VVO3" s="62"/>
      <c r="VVP3" s="62"/>
      <c r="VVQ3" s="62"/>
      <c r="VVR3" s="62"/>
      <c r="VVS3" s="62"/>
      <c r="VVT3" s="62"/>
      <c r="VVU3" s="62"/>
      <c r="VVV3" s="62"/>
      <c r="VVW3" s="62"/>
      <c r="VVX3" s="62"/>
      <c r="VVY3" s="62"/>
      <c r="VVZ3" s="62"/>
      <c r="VWA3" s="62"/>
      <c r="VWB3" s="62"/>
      <c r="VWC3" s="62"/>
      <c r="VWD3" s="62"/>
      <c r="VWE3" s="62"/>
      <c r="VWF3" s="62"/>
      <c r="VWG3" s="62"/>
      <c r="VWH3" s="62"/>
      <c r="VWI3" s="62"/>
      <c r="VWJ3" s="62"/>
      <c r="VWK3" s="62"/>
      <c r="VWL3" s="62"/>
      <c r="VWM3" s="62"/>
      <c r="VWN3" s="62"/>
      <c r="VWO3" s="62"/>
      <c r="VWP3" s="62"/>
      <c r="VWQ3" s="62"/>
      <c r="VWR3" s="62"/>
      <c r="VWS3" s="62"/>
      <c r="VWT3" s="62"/>
      <c r="VWU3" s="62"/>
      <c r="VWV3" s="62"/>
      <c r="VWW3" s="62"/>
      <c r="VWX3" s="62"/>
      <c r="VWY3" s="62"/>
      <c r="VWZ3" s="62"/>
      <c r="VXA3" s="62"/>
      <c r="VXB3" s="62"/>
      <c r="VXC3" s="62"/>
      <c r="VXD3" s="62"/>
      <c r="VXE3" s="62"/>
      <c r="VXF3" s="62"/>
      <c r="VXG3" s="62"/>
      <c r="VXH3" s="62"/>
      <c r="VXI3" s="62"/>
      <c r="VXJ3" s="62"/>
      <c r="VXK3" s="62"/>
      <c r="VXL3" s="62"/>
      <c r="VXM3" s="62"/>
      <c r="VXN3" s="62"/>
      <c r="VXO3" s="62"/>
      <c r="VXP3" s="62"/>
      <c r="VXQ3" s="62"/>
      <c r="VXR3" s="62"/>
      <c r="VXS3" s="62"/>
      <c r="VXT3" s="62"/>
      <c r="VXU3" s="62"/>
      <c r="VXV3" s="62"/>
      <c r="VXW3" s="62"/>
      <c r="VXX3" s="62"/>
      <c r="VXY3" s="62"/>
      <c r="VXZ3" s="62"/>
      <c r="VYA3" s="62"/>
      <c r="VYB3" s="62"/>
      <c r="VYC3" s="62"/>
      <c r="VYD3" s="62"/>
      <c r="VYE3" s="62"/>
      <c r="VYF3" s="62"/>
      <c r="VYG3" s="62"/>
      <c r="VYH3" s="62"/>
      <c r="VYI3" s="62"/>
      <c r="VYJ3" s="62"/>
      <c r="VYK3" s="62"/>
      <c r="VYL3" s="62"/>
      <c r="VYM3" s="62"/>
      <c r="VYN3" s="62"/>
      <c r="VYO3" s="62"/>
      <c r="VYP3" s="62"/>
      <c r="VYQ3" s="62"/>
      <c r="VYR3" s="62"/>
      <c r="VYS3" s="62"/>
      <c r="VYT3" s="62"/>
      <c r="VYU3" s="62"/>
      <c r="VYV3" s="62"/>
      <c r="VYW3" s="62"/>
      <c r="VYX3" s="62"/>
      <c r="VYY3" s="62"/>
      <c r="VYZ3" s="62"/>
      <c r="VZA3" s="62"/>
      <c r="VZB3" s="62"/>
      <c r="VZC3" s="62"/>
      <c r="VZD3" s="62"/>
      <c r="VZE3" s="62"/>
      <c r="VZF3" s="62"/>
      <c r="VZG3" s="62"/>
      <c r="VZH3" s="62"/>
      <c r="VZI3" s="62"/>
      <c r="VZJ3" s="62"/>
      <c r="VZK3" s="62"/>
      <c r="VZL3" s="62"/>
      <c r="VZM3" s="62"/>
      <c r="VZN3" s="62"/>
      <c r="VZO3" s="62"/>
      <c r="VZP3" s="62"/>
      <c r="VZQ3" s="62"/>
      <c r="VZR3" s="62"/>
      <c r="VZS3" s="62"/>
      <c r="VZT3" s="62"/>
      <c r="VZU3" s="62"/>
      <c r="VZV3" s="62"/>
      <c r="VZW3" s="62"/>
      <c r="VZX3" s="62"/>
      <c r="VZY3" s="62"/>
      <c r="VZZ3" s="62"/>
      <c r="WAA3" s="62"/>
      <c r="WAB3" s="62"/>
      <c r="WAC3" s="62"/>
      <c r="WAD3" s="62"/>
      <c r="WAE3" s="62"/>
      <c r="WAF3" s="62"/>
      <c r="WAG3" s="62"/>
      <c r="WAH3" s="62"/>
      <c r="WAI3" s="62"/>
      <c r="WAJ3" s="62"/>
      <c r="WAK3" s="62"/>
      <c r="WAL3" s="62"/>
      <c r="WAM3" s="62"/>
      <c r="WAN3" s="62"/>
      <c r="WAO3" s="62"/>
      <c r="WAP3" s="62"/>
      <c r="WAQ3" s="62"/>
      <c r="WAR3" s="62"/>
      <c r="WAS3" s="62"/>
      <c r="WAT3" s="62"/>
      <c r="WAU3" s="62"/>
      <c r="WAV3" s="62"/>
      <c r="WAW3" s="62"/>
      <c r="WAX3" s="62"/>
      <c r="WAY3" s="62"/>
      <c r="WAZ3" s="62"/>
      <c r="WBA3" s="62"/>
      <c r="WBB3" s="62"/>
      <c r="WBC3" s="62"/>
      <c r="WBD3" s="62"/>
      <c r="WBE3" s="62"/>
      <c r="WBF3" s="62"/>
      <c r="WBG3" s="62"/>
      <c r="WBH3" s="62"/>
      <c r="WBI3" s="62"/>
      <c r="WBJ3" s="62"/>
      <c r="WBK3" s="62"/>
      <c r="WBL3" s="62"/>
      <c r="WBM3" s="62"/>
      <c r="WBN3" s="62"/>
      <c r="WBO3" s="62"/>
      <c r="WBP3" s="62"/>
      <c r="WBQ3" s="62"/>
      <c r="WBR3" s="62"/>
      <c r="WBS3" s="62"/>
      <c r="WBT3" s="62"/>
      <c r="WBU3" s="62"/>
      <c r="WBV3" s="62"/>
      <c r="WBW3" s="62"/>
      <c r="WBX3" s="62"/>
      <c r="WBY3" s="62"/>
      <c r="WBZ3" s="62"/>
      <c r="WCA3" s="62"/>
      <c r="WCB3" s="62"/>
      <c r="WCC3" s="62"/>
      <c r="WCD3" s="62"/>
      <c r="WCE3" s="62"/>
      <c r="WCF3" s="62"/>
      <c r="WCG3" s="62"/>
      <c r="WCH3" s="62"/>
      <c r="WCI3" s="62"/>
      <c r="WCJ3" s="62"/>
      <c r="WCK3" s="62"/>
      <c r="WCL3" s="62"/>
      <c r="WCM3" s="62"/>
      <c r="WCN3" s="62"/>
      <c r="WCO3" s="62"/>
      <c r="WCP3" s="62"/>
      <c r="WCQ3" s="62"/>
      <c r="WCR3" s="62"/>
      <c r="WCS3" s="62"/>
      <c r="WCT3" s="62"/>
      <c r="WCU3" s="62"/>
      <c r="WCV3" s="62"/>
      <c r="WCW3" s="62"/>
      <c r="WCX3" s="62"/>
      <c r="WCY3" s="62"/>
      <c r="WCZ3" s="62"/>
      <c r="WDA3" s="62"/>
      <c r="WDB3" s="62"/>
      <c r="WDC3" s="62"/>
      <c r="WDD3" s="62"/>
      <c r="WDE3" s="62"/>
      <c r="WDF3" s="62"/>
      <c r="WDG3" s="62"/>
      <c r="WDH3" s="62"/>
      <c r="WDI3" s="62"/>
      <c r="WDJ3" s="62"/>
      <c r="WDK3" s="62"/>
      <c r="WDL3" s="62"/>
      <c r="WDM3" s="62"/>
      <c r="WDN3" s="62"/>
      <c r="WDO3" s="62"/>
      <c r="WDP3" s="62"/>
      <c r="WDQ3" s="62"/>
      <c r="WDR3" s="62"/>
      <c r="WDS3" s="62"/>
      <c r="WDT3" s="62"/>
      <c r="WDU3" s="62"/>
      <c r="WDV3" s="62"/>
      <c r="WDW3" s="62"/>
      <c r="WDX3" s="62"/>
      <c r="WDY3" s="62"/>
      <c r="WDZ3" s="62"/>
      <c r="WEA3" s="62"/>
      <c r="WEB3" s="62"/>
      <c r="WEC3" s="62"/>
      <c r="WED3" s="62"/>
      <c r="WEE3" s="62"/>
      <c r="WEF3" s="62"/>
      <c r="WEG3" s="62"/>
      <c r="WEH3" s="62"/>
      <c r="WEI3" s="62"/>
      <c r="WEJ3" s="62"/>
      <c r="WEK3" s="62"/>
      <c r="WEL3" s="62"/>
      <c r="WEM3" s="62"/>
      <c r="WEN3" s="62"/>
      <c r="WEO3" s="62"/>
      <c r="WEP3" s="62"/>
      <c r="WEQ3" s="62"/>
      <c r="WER3" s="62"/>
      <c r="WES3" s="62"/>
      <c r="WET3" s="62"/>
      <c r="WEU3" s="62"/>
      <c r="WEV3" s="62"/>
      <c r="WEW3" s="62"/>
      <c r="WEX3" s="62"/>
      <c r="WEY3" s="62"/>
      <c r="WEZ3" s="62"/>
      <c r="WFA3" s="62"/>
      <c r="WFB3" s="62"/>
      <c r="WFC3" s="62"/>
      <c r="WFD3" s="62"/>
      <c r="WFE3" s="62"/>
      <c r="WFF3" s="62"/>
      <c r="WFG3" s="62"/>
      <c r="WFH3" s="62"/>
      <c r="WFI3" s="62"/>
      <c r="WFJ3" s="62"/>
      <c r="WFK3" s="62"/>
      <c r="WFL3" s="62"/>
      <c r="WFM3" s="62"/>
      <c r="WFN3" s="62"/>
      <c r="WFO3" s="62"/>
      <c r="WFP3" s="62"/>
      <c r="WFQ3" s="62"/>
      <c r="WFR3" s="62"/>
      <c r="WFS3" s="62"/>
      <c r="WFT3" s="62"/>
      <c r="WFU3" s="62"/>
      <c r="WFV3" s="62"/>
      <c r="WFW3" s="62"/>
      <c r="WFX3" s="62"/>
      <c r="WFY3" s="62"/>
      <c r="WFZ3" s="62"/>
      <c r="WGA3" s="62"/>
      <c r="WGB3" s="62"/>
      <c r="WGC3" s="62"/>
      <c r="WGD3" s="62"/>
      <c r="WGE3" s="62"/>
      <c r="WGF3" s="62"/>
      <c r="WGG3" s="62"/>
      <c r="WGH3" s="62"/>
      <c r="WGI3" s="62"/>
      <c r="WGJ3" s="62"/>
      <c r="WGK3" s="62"/>
      <c r="WGL3" s="62"/>
      <c r="WGM3" s="62"/>
      <c r="WGN3" s="62"/>
      <c r="WGO3" s="62"/>
      <c r="WGP3" s="62"/>
      <c r="WGQ3" s="62"/>
      <c r="WGR3" s="62"/>
      <c r="WGS3" s="62"/>
      <c r="WGT3" s="62"/>
      <c r="WGU3" s="62"/>
      <c r="WGV3" s="62"/>
      <c r="WGW3" s="62"/>
      <c r="WGX3" s="62"/>
      <c r="WGY3" s="62"/>
      <c r="WGZ3" s="62"/>
      <c r="WHA3" s="62"/>
      <c r="WHB3" s="62"/>
      <c r="WHC3" s="62"/>
      <c r="WHD3" s="62"/>
      <c r="WHE3" s="62"/>
      <c r="WHF3" s="62"/>
      <c r="WHG3" s="62"/>
      <c r="WHH3" s="62"/>
      <c r="WHI3" s="62"/>
      <c r="WHJ3" s="62"/>
      <c r="WHK3" s="62"/>
      <c r="WHL3" s="62"/>
      <c r="WHM3" s="62"/>
      <c r="WHN3" s="62"/>
      <c r="WHO3" s="62"/>
      <c r="WHP3" s="62"/>
      <c r="WHQ3" s="62"/>
      <c r="WHR3" s="62"/>
      <c r="WHS3" s="62"/>
      <c r="WHT3" s="62"/>
      <c r="WHU3" s="62"/>
      <c r="WHV3" s="62"/>
      <c r="WHW3" s="62"/>
      <c r="WHX3" s="62"/>
      <c r="WHY3" s="62"/>
      <c r="WHZ3" s="62"/>
      <c r="WIA3" s="62"/>
      <c r="WIB3" s="62"/>
      <c r="WIC3" s="62"/>
      <c r="WID3" s="62"/>
      <c r="WIE3" s="62"/>
      <c r="WIF3" s="62"/>
      <c r="WIG3" s="62"/>
      <c r="WIH3" s="62"/>
      <c r="WII3" s="62"/>
      <c r="WIJ3" s="62"/>
      <c r="WIK3" s="62"/>
      <c r="WIL3" s="62"/>
      <c r="WIM3" s="62"/>
      <c r="WIN3" s="62"/>
      <c r="WIO3" s="62"/>
      <c r="WIP3" s="62"/>
      <c r="WIQ3" s="62"/>
      <c r="WIR3" s="62"/>
      <c r="WIS3" s="62"/>
      <c r="WIT3" s="62"/>
      <c r="WIU3" s="62"/>
      <c r="WIV3" s="62"/>
      <c r="WIW3" s="62"/>
      <c r="WIX3" s="62"/>
      <c r="WIY3" s="62"/>
      <c r="WIZ3" s="62"/>
      <c r="WJA3" s="62"/>
      <c r="WJB3" s="62"/>
      <c r="WJC3" s="62"/>
      <c r="WJD3" s="62"/>
      <c r="WJE3" s="62"/>
      <c r="WJF3" s="62"/>
      <c r="WJG3" s="62"/>
      <c r="WJH3" s="62"/>
      <c r="WJI3" s="62"/>
      <c r="WJJ3" s="62"/>
      <c r="WJK3" s="62"/>
      <c r="WJL3" s="62"/>
      <c r="WJM3" s="62"/>
      <c r="WJN3" s="62"/>
      <c r="WJO3" s="62"/>
      <c r="WJP3" s="62"/>
      <c r="WJQ3" s="62"/>
      <c r="WJR3" s="62"/>
      <c r="WJS3" s="62"/>
      <c r="WJT3" s="62"/>
      <c r="WJU3" s="62"/>
      <c r="WJV3" s="62"/>
      <c r="WJW3" s="62"/>
      <c r="WJX3" s="62"/>
      <c r="WJY3" s="62"/>
      <c r="WJZ3" s="62"/>
      <c r="WKA3" s="62"/>
      <c r="WKB3" s="62"/>
      <c r="WKC3" s="62"/>
      <c r="WKD3" s="62"/>
      <c r="WKE3" s="62"/>
      <c r="WKF3" s="62"/>
      <c r="WKG3" s="62"/>
      <c r="WKH3" s="62"/>
      <c r="WKI3" s="62"/>
      <c r="WKJ3" s="62"/>
      <c r="WKK3" s="62"/>
      <c r="WKL3" s="62"/>
      <c r="WKM3" s="62"/>
      <c r="WKN3" s="62"/>
      <c r="WKO3" s="62"/>
      <c r="WKP3" s="62"/>
      <c r="WKQ3" s="62"/>
      <c r="WKR3" s="62"/>
      <c r="WKS3" s="62"/>
      <c r="WKT3" s="62"/>
      <c r="WKU3" s="62"/>
      <c r="WKV3" s="62"/>
      <c r="WKW3" s="62"/>
      <c r="WKX3" s="62"/>
      <c r="WKY3" s="62"/>
      <c r="WKZ3" s="62"/>
      <c r="WLA3" s="62"/>
      <c r="WLB3" s="62"/>
      <c r="WLC3" s="62"/>
      <c r="WLD3" s="62"/>
      <c r="WLE3" s="62"/>
      <c r="WLF3" s="62"/>
      <c r="WLG3" s="62"/>
      <c r="WLH3" s="62"/>
      <c r="WLI3" s="62"/>
      <c r="WLJ3" s="62"/>
      <c r="WLK3" s="62"/>
      <c r="WLL3" s="62"/>
      <c r="WLM3" s="62"/>
      <c r="WLN3" s="62"/>
      <c r="WLO3" s="62"/>
      <c r="WLP3" s="62"/>
      <c r="WLQ3" s="62"/>
      <c r="WLR3" s="62"/>
      <c r="WLS3" s="62"/>
      <c r="WLT3" s="62"/>
      <c r="WLU3" s="62"/>
      <c r="WLV3" s="62"/>
      <c r="WLW3" s="62"/>
      <c r="WLX3" s="62"/>
      <c r="WLY3" s="62"/>
      <c r="WLZ3" s="62"/>
      <c r="WMA3" s="62"/>
      <c r="WMB3" s="62"/>
      <c r="WMC3" s="62"/>
      <c r="WMD3" s="62"/>
      <c r="WME3" s="62"/>
      <c r="WMF3" s="62"/>
      <c r="WMG3" s="62"/>
      <c r="WMH3" s="62"/>
      <c r="WMI3" s="62"/>
      <c r="WMJ3" s="62"/>
      <c r="WMK3" s="62"/>
      <c r="WML3" s="62"/>
      <c r="WMM3" s="62"/>
      <c r="WMN3" s="62"/>
      <c r="WMO3" s="62"/>
      <c r="WMP3" s="62"/>
      <c r="WMQ3" s="62"/>
      <c r="WMR3" s="62"/>
      <c r="WMS3" s="62"/>
      <c r="WMT3" s="62"/>
      <c r="WMU3" s="62"/>
      <c r="WMV3" s="62"/>
      <c r="WMW3" s="62"/>
      <c r="WMX3" s="62"/>
      <c r="WMY3" s="62"/>
      <c r="WMZ3" s="62"/>
      <c r="WNA3" s="62"/>
      <c r="WNB3" s="62"/>
      <c r="WNC3" s="62"/>
      <c r="WND3" s="62"/>
      <c r="WNE3" s="62"/>
      <c r="WNF3" s="62"/>
      <c r="WNG3" s="62"/>
      <c r="WNH3" s="62"/>
      <c r="WNI3" s="62"/>
      <c r="WNJ3" s="62"/>
      <c r="WNK3" s="62"/>
      <c r="WNL3" s="62"/>
      <c r="WNM3" s="62"/>
      <c r="WNN3" s="62"/>
      <c r="WNO3" s="62"/>
      <c r="WNP3" s="62"/>
      <c r="WNQ3" s="62"/>
      <c r="WNR3" s="62"/>
      <c r="WNS3" s="62"/>
      <c r="WNT3" s="62"/>
      <c r="WNU3" s="62"/>
      <c r="WNV3" s="62"/>
      <c r="WNW3" s="62"/>
      <c r="WNX3" s="62"/>
      <c r="WNY3" s="62"/>
      <c r="WNZ3" s="62"/>
      <c r="WOA3" s="62"/>
      <c r="WOB3" s="62"/>
      <c r="WOC3" s="62"/>
      <c r="WOD3" s="62"/>
      <c r="WOE3" s="62"/>
      <c r="WOF3" s="62"/>
      <c r="WOG3" s="62"/>
      <c r="WOH3" s="62"/>
      <c r="WOI3" s="62"/>
      <c r="WOJ3" s="62"/>
      <c r="WOK3" s="62"/>
      <c r="WOL3" s="62"/>
      <c r="WOM3" s="62"/>
      <c r="WON3" s="62"/>
      <c r="WOO3" s="62"/>
      <c r="WOP3" s="62"/>
      <c r="WOQ3" s="62"/>
      <c r="WOR3" s="62"/>
      <c r="WOS3" s="62"/>
      <c r="WOT3" s="62"/>
      <c r="WOU3" s="62"/>
      <c r="WOV3" s="62"/>
      <c r="WOW3" s="62"/>
      <c r="WOX3" s="62"/>
      <c r="WOY3" s="62"/>
      <c r="WOZ3" s="62"/>
      <c r="WPA3" s="62"/>
      <c r="WPB3" s="62"/>
      <c r="WPC3" s="62"/>
      <c r="WPD3" s="62"/>
      <c r="WPE3" s="62"/>
      <c r="WPF3" s="62"/>
      <c r="WPG3" s="62"/>
      <c r="WPH3" s="62"/>
      <c r="WPI3" s="62"/>
      <c r="WPJ3" s="62"/>
      <c r="WPK3" s="62"/>
      <c r="WPL3" s="62"/>
      <c r="WPM3" s="62"/>
      <c r="WPN3" s="62"/>
      <c r="WPO3" s="62"/>
      <c r="WPP3" s="62"/>
      <c r="WPQ3" s="62"/>
      <c r="WPR3" s="62"/>
      <c r="WPS3" s="62"/>
      <c r="WPT3" s="62"/>
      <c r="WPU3" s="62"/>
      <c r="WPV3" s="62"/>
      <c r="WPW3" s="62"/>
      <c r="WPX3" s="62"/>
      <c r="WPY3" s="62"/>
      <c r="WPZ3" s="62"/>
      <c r="WQA3" s="62"/>
      <c r="WQB3" s="62"/>
      <c r="WQC3" s="62"/>
      <c r="WQD3" s="62"/>
      <c r="WQE3" s="62"/>
      <c r="WQF3" s="62"/>
      <c r="WQG3" s="62"/>
      <c r="WQH3" s="62"/>
      <c r="WQI3" s="62"/>
      <c r="WQJ3" s="62"/>
      <c r="WQK3" s="62"/>
      <c r="WQL3" s="62"/>
      <c r="WQM3" s="62"/>
      <c r="WQN3" s="62"/>
      <c r="WQO3" s="62"/>
      <c r="WQP3" s="62"/>
      <c r="WQQ3" s="62"/>
      <c r="WQR3" s="62"/>
      <c r="WQS3" s="62"/>
      <c r="WQT3" s="62"/>
      <c r="WQU3" s="62"/>
      <c r="WQV3" s="62"/>
      <c r="WQW3" s="62"/>
      <c r="WQX3" s="62"/>
      <c r="WQY3" s="62"/>
      <c r="WQZ3" s="62"/>
      <c r="WRA3" s="62"/>
      <c r="WRB3" s="62"/>
      <c r="WRC3" s="62"/>
      <c r="WRD3" s="62"/>
      <c r="WRE3" s="62"/>
      <c r="WRF3" s="62"/>
      <c r="WRG3" s="62"/>
      <c r="WRH3" s="62"/>
      <c r="WRI3" s="62"/>
      <c r="WRJ3" s="62"/>
      <c r="WRK3" s="62"/>
      <c r="WRL3" s="62"/>
      <c r="WRM3" s="62"/>
      <c r="WRN3" s="62"/>
      <c r="WRO3" s="62"/>
      <c r="WRP3" s="62"/>
      <c r="WRQ3" s="62"/>
      <c r="WRR3" s="62"/>
      <c r="WRS3" s="62"/>
      <c r="WRT3" s="62"/>
      <c r="WRU3" s="62"/>
      <c r="WRV3" s="62"/>
      <c r="WRW3" s="62"/>
      <c r="WRX3" s="62"/>
      <c r="WRY3" s="62"/>
      <c r="WRZ3" s="62"/>
      <c r="WSA3" s="62"/>
      <c r="WSB3" s="62"/>
      <c r="WSC3" s="62"/>
      <c r="WSD3" s="62"/>
      <c r="WSE3" s="62"/>
      <c r="WSF3" s="62"/>
      <c r="WSG3" s="62"/>
      <c r="WSH3" s="62"/>
      <c r="WSI3" s="62"/>
      <c r="WSJ3" s="62"/>
      <c r="WSK3" s="62"/>
      <c r="WSL3" s="62"/>
      <c r="WSM3" s="62"/>
      <c r="WSN3" s="62"/>
      <c r="WSO3" s="62"/>
      <c r="WSP3" s="62"/>
      <c r="WSQ3" s="62"/>
      <c r="WSR3" s="62"/>
      <c r="WSS3" s="62"/>
      <c r="WST3" s="62"/>
      <c r="WSU3" s="62"/>
      <c r="WSV3" s="62"/>
      <c r="WSW3" s="62"/>
      <c r="WSX3" s="62"/>
      <c r="WSY3" s="62"/>
      <c r="WSZ3" s="62"/>
      <c r="WTA3" s="62"/>
      <c r="WTB3" s="62"/>
      <c r="WTC3" s="62"/>
      <c r="WTD3" s="62"/>
      <c r="WTE3" s="62"/>
      <c r="WTF3" s="62"/>
      <c r="WTG3" s="62"/>
      <c r="WTH3" s="62"/>
      <c r="WTI3" s="62"/>
      <c r="WTJ3" s="62"/>
      <c r="WTK3" s="62"/>
      <c r="WTL3" s="62"/>
      <c r="WTM3" s="62"/>
      <c r="WTN3" s="62"/>
      <c r="WTO3" s="62"/>
      <c r="WTP3" s="62"/>
      <c r="WTQ3" s="62"/>
      <c r="WTR3" s="62"/>
      <c r="WTS3" s="62"/>
      <c r="WTT3" s="62"/>
      <c r="WTU3" s="62"/>
      <c r="WTV3" s="62"/>
      <c r="WTW3" s="62"/>
      <c r="WTX3" s="62"/>
      <c r="WTY3" s="62"/>
      <c r="WTZ3" s="62"/>
      <c r="WUA3" s="62"/>
      <c r="WUB3" s="62"/>
      <c r="WUC3" s="62"/>
      <c r="WUD3" s="62"/>
      <c r="WUE3" s="62"/>
      <c r="WUF3" s="62"/>
      <c r="WUG3" s="62"/>
      <c r="WUH3" s="62"/>
      <c r="WUI3" s="62"/>
      <c r="WUJ3" s="62"/>
      <c r="WUK3" s="62"/>
      <c r="WUL3" s="62"/>
      <c r="WUM3" s="62"/>
      <c r="WUN3" s="62"/>
      <c r="WUO3" s="62"/>
      <c r="WUP3" s="62"/>
      <c r="WUQ3" s="62"/>
      <c r="WUR3" s="62"/>
      <c r="WUS3" s="62"/>
      <c r="WUT3" s="62"/>
      <c r="WUU3" s="62"/>
      <c r="WUV3" s="62"/>
      <c r="WUW3" s="62"/>
      <c r="WUX3" s="62"/>
      <c r="WUY3" s="62"/>
      <c r="WUZ3" s="62"/>
      <c r="WVA3" s="62"/>
      <c r="WVB3" s="62"/>
      <c r="WVC3" s="62"/>
      <c r="WVD3" s="62"/>
      <c r="WVE3" s="62"/>
      <c r="WVF3" s="62"/>
      <c r="WVG3" s="62"/>
      <c r="WVH3" s="62"/>
      <c r="WVI3" s="62"/>
      <c r="WVJ3" s="62"/>
      <c r="WVK3" s="62"/>
      <c r="WVL3" s="62"/>
      <c r="WVM3" s="62"/>
      <c r="WVN3" s="62"/>
      <c r="WVO3" s="62"/>
      <c r="WVP3" s="62"/>
      <c r="WVQ3" s="62"/>
      <c r="WVR3" s="62"/>
      <c r="WVS3" s="62"/>
      <c r="WVT3" s="62"/>
      <c r="WVU3" s="62"/>
      <c r="WVV3" s="62"/>
      <c r="WVW3" s="62"/>
      <c r="WVX3" s="62"/>
      <c r="WVY3" s="62"/>
      <c r="WVZ3" s="62"/>
      <c r="WWA3" s="62"/>
      <c r="WWB3" s="62"/>
      <c r="WWC3" s="62"/>
      <c r="WWD3" s="62"/>
      <c r="WWE3" s="62"/>
      <c r="WWF3" s="62"/>
      <c r="WWG3" s="62"/>
      <c r="WWH3" s="62"/>
      <c r="WWI3" s="62"/>
      <c r="WWJ3" s="62"/>
      <c r="WWK3" s="62"/>
      <c r="WWL3" s="62"/>
      <c r="WWM3" s="62"/>
      <c r="WWN3" s="62"/>
      <c r="WWO3" s="62"/>
      <c r="WWP3" s="62"/>
      <c r="WWQ3" s="62"/>
      <c r="WWR3" s="62"/>
      <c r="WWS3" s="62"/>
      <c r="WWT3" s="62"/>
      <c r="WWU3" s="62"/>
      <c r="WWV3" s="62"/>
      <c r="WWW3" s="62"/>
      <c r="WWX3" s="62"/>
      <c r="WWY3" s="62"/>
      <c r="WWZ3" s="62"/>
      <c r="WXA3" s="62"/>
      <c r="WXB3" s="62"/>
      <c r="WXC3" s="62"/>
      <c r="WXD3" s="62"/>
      <c r="WXE3" s="62"/>
      <c r="WXF3" s="62"/>
      <c r="WXG3" s="62"/>
      <c r="WXH3" s="62"/>
      <c r="WXI3" s="62"/>
      <c r="WXJ3" s="62"/>
      <c r="WXK3" s="62"/>
      <c r="WXL3" s="62"/>
      <c r="WXM3" s="62"/>
      <c r="WXN3" s="62"/>
      <c r="WXO3" s="62"/>
      <c r="WXP3" s="62"/>
      <c r="WXQ3" s="62"/>
      <c r="WXR3" s="62"/>
      <c r="WXS3" s="62"/>
      <c r="WXT3" s="62"/>
      <c r="WXU3" s="62"/>
      <c r="WXV3" s="62"/>
      <c r="WXW3" s="62"/>
      <c r="WXX3" s="62"/>
      <c r="WXY3" s="62"/>
      <c r="WXZ3" s="62"/>
      <c r="WYA3" s="62"/>
      <c r="WYB3" s="62"/>
      <c r="WYC3" s="62"/>
      <c r="WYD3" s="62"/>
      <c r="WYE3" s="62"/>
      <c r="WYF3" s="62"/>
      <c r="WYG3" s="62"/>
      <c r="WYH3" s="62"/>
      <c r="WYI3" s="62"/>
      <c r="WYJ3" s="62"/>
      <c r="WYK3" s="62"/>
      <c r="WYL3" s="62"/>
      <c r="WYM3" s="62"/>
      <c r="WYN3" s="62"/>
      <c r="WYO3" s="62"/>
      <c r="WYP3" s="62"/>
      <c r="WYQ3" s="62"/>
      <c r="WYR3" s="62"/>
      <c r="WYS3" s="62"/>
      <c r="WYT3" s="62"/>
      <c r="WYU3" s="62"/>
      <c r="WYV3" s="62"/>
      <c r="WYW3" s="62"/>
      <c r="WYX3" s="62"/>
      <c r="WYY3" s="62"/>
      <c r="WYZ3" s="62"/>
      <c r="WZA3" s="62"/>
      <c r="WZB3" s="62"/>
      <c r="WZC3" s="62"/>
      <c r="WZD3" s="62"/>
      <c r="WZE3" s="62"/>
      <c r="WZF3" s="62"/>
      <c r="WZG3" s="62"/>
      <c r="WZH3" s="62"/>
      <c r="WZI3" s="62"/>
      <c r="WZJ3" s="62"/>
      <c r="WZK3" s="62"/>
      <c r="WZL3" s="62"/>
      <c r="WZM3" s="62"/>
      <c r="WZN3" s="62"/>
      <c r="WZO3" s="62"/>
      <c r="WZP3" s="62"/>
      <c r="WZQ3" s="62"/>
      <c r="WZR3" s="62"/>
      <c r="WZS3" s="62"/>
      <c r="WZT3" s="62"/>
      <c r="WZU3" s="62"/>
      <c r="WZV3" s="62"/>
      <c r="WZW3" s="62"/>
      <c r="WZX3" s="62"/>
      <c r="WZY3" s="62"/>
      <c r="WZZ3" s="62"/>
      <c r="XAA3" s="62"/>
      <c r="XAB3" s="62"/>
      <c r="XAC3" s="62"/>
      <c r="XAD3" s="62"/>
      <c r="XAE3" s="62"/>
      <c r="XAF3" s="62"/>
      <c r="XAG3" s="62"/>
      <c r="XAH3" s="62"/>
      <c r="XAI3" s="62"/>
      <c r="XAJ3" s="62"/>
      <c r="XAK3" s="62"/>
      <c r="XAL3" s="62"/>
      <c r="XAM3" s="62"/>
      <c r="XAN3" s="62"/>
      <c r="XAO3" s="62"/>
      <c r="XAP3" s="62"/>
      <c r="XAQ3" s="62"/>
      <c r="XAR3" s="62"/>
      <c r="XAS3" s="62"/>
      <c r="XAT3" s="62"/>
      <c r="XAU3" s="62"/>
      <c r="XAV3" s="62"/>
      <c r="XAW3" s="62"/>
      <c r="XAX3" s="62"/>
      <c r="XAY3" s="62"/>
      <c r="XAZ3" s="62"/>
      <c r="XBA3" s="62"/>
      <c r="XBB3" s="62"/>
      <c r="XBC3" s="62"/>
      <c r="XBD3" s="62"/>
      <c r="XBE3" s="62"/>
      <c r="XBF3" s="62"/>
      <c r="XBG3" s="62"/>
      <c r="XBH3" s="62"/>
      <c r="XBI3" s="62"/>
      <c r="XBJ3" s="62"/>
      <c r="XBK3" s="62"/>
      <c r="XBL3" s="62"/>
      <c r="XBM3" s="62"/>
      <c r="XBN3" s="62"/>
      <c r="XBO3" s="62"/>
      <c r="XBP3" s="62"/>
      <c r="XBQ3" s="62"/>
      <c r="XBR3" s="62"/>
      <c r="XBS3" s="62"/>
      <c r="XBT3" s="62"/>
      <c r="XBU3" s="62"/>
      <c r="XBV3" s="62"/>
      <c r="XBW3" s="62"/>
      <c r="XBX3" s="62"/>
      <c r="XBY3" s="62"/>
      <c r="XBZ3" s="62"/>
      <c r="XCA3" s="62"/>
      <c r="XCB3" s="62"/>
      <c r="XCC3" s="62"/>
      <c r="XCD3" s="62"/>
      <c r="XCE3" s="62"/>
      <c r="XCF3" s="62"/>
      <c r="XCG3" s="62"/>
      <c r="XCH3" s="62"/>
      <c r="XCI3" s="62"/>
      <c r="XCJ3" s="62"/>
      <c r="XCK3" s="62"/>
      <c r="XCL3" s="62"/>
      <c r="XCM3" s="62"/>
      <c r="XCN3" s="62"/>
      <c r="XCO3" s="62"/>
      <c r="XCP3" s="62"/>
      <c r="XCQ3" s="62"/>
      <c r="XCR3" s="62"/>
      <c r="XCS3" s="62"/>
      <c r="XCT3" s="62"/>
      <c r="XCU3" s="62"/>
      <c r="XCV3" s="62"/>
      <c r="XCW3" s="62"/>
      <c r="XCX3" s="62"/>
      <c r="XCY3" s="62"/>
      <c r="XCZ3" s="62"/>
      <c r="XDA3" s="62"/>
      <c r="XDB3" s="62"/>
      <c r="XDC3" s="62"/>
      <c r="XDD3" s="62"/>
      <c r="XDE3" s="62"/>
      <c r="XDF3" s="62"/>
      <c r="XDG3" s="62"/>
      <c r="XDH3" s="62"/>
      <c r="XDI3" s="62"/>
      <c r="XDJ3" s="62"/>
      <c r="XDK3" s="62"/>
      <c r="XDL3" s="62"/>
      <c r="XDM3" s="62"/>
      <c r="XDN3" s="62"/>
      <c r="XDO3" s="62"/>
      <c r="XDP3" s="62"/>
      <c r="XDQ3" s="62"/>
      <c r="XDR3" s="62"/>
      <c r="XDS3" s="62"/>
      <c r="XDT3" s="62"/>
      <c r="XDU3" s="62"/>
      <c r="XDV3" s="62"/>
      <c r="XDW3" s="62"/>
      <c r="XDX3" s="62"/>
      <c r="XDY3" s="62"/>
      <c r="XDZ3" s="62"/>
      <c r="XEA3" s="62"/>
      <c r="XEB3" s="62"/>
      <c r="XEC3" s="62"/>
      <c r="XED3" s="62"/>
      <c r="XEE3" s="62"/>
      <c r="XEF3" s="62"/>
      <c r="XEG3" s="62"/>
      <c r="XEH3" s="62"/>
      <c r="XEI3" s="62"/>
      <c r="XEJ3" s="62"/>
      <c r="XEK3" s="62"/>
      <c r="XEL3" s="62"/>
      <c r="XEM3" s="62"/>
      <c r="XEN3" s="62"/>
      <c r="XEO3" s="62"/>
      <c r="XEP3" s="62"/>
      <c r="XEQ3" s="62"/>
      <c r="XER3" s="62"/>
      <c r="XES3" s="62"/>
      <c r="XET3" s="62"/>
      <c r="XEU3" s="62"/>
      <c r="XEV3" s="62"/>
      <c r="XEW3" s="62"/>
      <c r="XEX3" s="62"/>
      <c r="XEY3" s="62"/>
      <c r="XEZ3" s="62"/>
      <c r="XFA3" s="62"/>
      <c r="XFB3" s="62"/>
      <c r="XFC3" s="62"/>
      <c r="XFD3" s="62"/>
    </row>
    <row r="4" spans="1:16384" s="63" customFormat="1" ht="21" customHeight="1" x14ac:dyDescent="0.35">
      <c r="A4" s="72" t="s">
        <v>153</v>
      </c>
      <c r="B4" s="153"/>
      <c r="C4" s="181"/>
      <c r="D4" s="154"/>
      <c r="E4" s="73" t="s">
        <v>192</v>
      </c>
      <c r="F4" s="73"/>
      <c r="G4" s="159"/>
      <c r="H4" s="203">
        <v>44243</v>
      </c>
      <c r="I4" s="204"/>
      <c r="J4"/>
      <c r="K4"/>
      <c r="L4"/>
      <c r="M4"/>
      <c r="N4"/>
      <c r="O4"/>
      <c r="P4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  <c r="XFA4" s="62"/>
      <c r="XFB4" s="62"/>
      <c r="XFC4" s="62"/>
      <c r="XFD4" s="62"/>
    </row>
    <row r="5" spans="1:16384" s="61" customFormat="1" ht="24" customHeight="1" x14ac:dyDescent="0.35">
      <c r="A5" s="65" t="s">
        <v>515</v>
      </c>
      <c r="B5" s="66"/>
      <c r="C5" s="66"/>
      <c r="D5" s="157"/>
      <c r="E5" s="157"/>
      <c r="F5" s="157"/>
      <c r="G5" s="205"/>
      <c r="H5" s="205"/>
      <c r="I5" s="206"/>
      <c r="J5"/>
      <c r="K5"/>
      <c r="L5"/>
      <c r="M5"/>
      <c r="N5"/>
      <c r="O5"/>
      <c r="P5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  <c r="XFA5" s="62"/>
      <c r="XFB5" s="62"/>
      <c r="XFC5" s="62"/>
      <c r="XFD5" s="62"/>
    </row>
    <row r="6" spans="1:16384" s="28" customFormat="1" ht="23.25" customHeight="1" x14ac:dyDescent="0.35">
      <c r="A6" s="139" t="s">
        <v>547</v>
      </c>
      <c r="B6" s="67"/>
      <c r="C6" s="67"/>
      <c r="D6" s="67"/>
      <c r="E6" s="67"/>
      <c r="F6" s="67"/>
      <c r="G6" s="67"/>
      <c r="H6" s="67"/>
      <c r="I6" s="68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40" customFormat="1" ht="50.25" customHeight="1" x14ac:dyDescent="0.25">
      <c r="A7" s="69" t="s">
        <v>114</v>
      </c>
      <c r="B7" s="70" t="s">
        <v>178</v>
      </c>
      <c r="C7" s="70" t="s">
        <v>182</v>
      </c>
      <c r="D7" s="70" t="s">
        <v>113</v>
      </c>
      <c r="E7" s="70" t="s">
        <v>116</v>
      </c>
      <c r="F7" s="70" t="s">
        <v>115</v>
      </c>
      <c r="G7" s="70"/>
      <c r="H7" s="70" t="s">
        <v>481</v>
      </c>
      <c r="I7" s="71" t="s">
        <v>218</v>
      </c>
      <c r="J7"/>
      <c r="K7"/>
      <c r="L7"/>
      <c r="M7"/>
      <c r="N7"/>
      <c r="O7"/>
      <c r="P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pans="1:16384" ht="17.25" customHeight="1" x14ac:dyDescent="0.25">
      <c r="A8" s="122"/>
      <c r="B8" s="123"/>
      <c r="C8" s="182"/>
      <c r="D8" s="97" t="str">
        <f>IF(ISBLANK(C8)," ",IFERROR(IF(MATCH(C8,'GLR Afgrøder'!$B$2:$B$352,0),VLOOKUP(C8,'GLR Afgrøder'!$B$2:$G$352,2)),"Ukendt"))</f>
        <v xml:space="preserve"> </v>
      </c>
      <c r="E8" s="97" t="str">
        <f>IF(ISBLANK(C8)," ",IFERROR(IF(MATCH(C8,'GLR Afgrøder'!$B$2:$B$352,0),VLOOKUP(C8,'GLR Afgrøder'!$B$2:$G$352,3)),"Ukendt"))</f>
        <v xml:space="preserve"> </v>
      </c>
      <c r="F8" s="183"/>
      <c r="G8" s="100"/>
      <c r="H8" s="100" t="str">
        <f>IF('Aktiv udtag - CO2 beregning'!C8&lt;1," ",VLOOKUP('Aktiv udtag - CO2 beregning'!C8,'GLR Afgrøder'!$B$2:$H$352,4))</f>
        <v xml:space="preserve"> </v>
      </c>
      <c r="I8" s="74" t="str">
        <f t="shared" ref="I8:I28" si="0">IF(F8="","",F8*H8)</f>
        <v/>
      </c>
    </row>
    <row r="9" spans="1:16384" ht="17.25" customHeight="1" x14ac:dyDescent="0.25">
      <c r="A9" s="122"/>
      <c r="B9" s="123"/>
      <c r="C9" s="182"/>
      <c r="D9" s="97" t="str">
        <f>IF(ISBLANK(C9)," ",IFERROR(IF(MATCH(C9,'GLR Afgrøder'!$B$2:$B$352,0),VLOOKUP(C9,'GLR Afgrøder'!$B$2:$G$352,2)),"Ukendt"))</f>
        <v xml:space="preserve"> </v>
      </c>
      <c r="E9" s="97" t="str">
        <f>IF(ISBLANK(C9)," ",IFERROR(IF(MATCH(C9,'GLR Afgrøder'!$B$2:$B$352,0),VLOOKUP(C9,'GLR Afgrøder'!$B$2:$G$352,3)),"Ukendt"))</f>
        <v xml:space="preserve"> </v>
      </c>
      <c r="F9" s="183"/>
      <c r="G9" s="100"/>
      <c r="H9" s="100" t="str">
        <f>IF('Aktiv udtag - CO2 beregning'!C9&lt;1," ",VLOOKUP('Aktiv udtag - CO2 beregning'!C9,'GLR Afgrøder'!$B$2:$H$352,4))</f>
        <v xml:space="preserve"> </v>
      </c>
      <c r="I9" s="74" t="str">
        <f t="shared" si="0"/>
        <v/>
      </c>
    </row>
    <row r="10" spans="1:16384" ht="17.25" customHeight="1" x14ac:dyDescent="0.25">
      <c r="A10" s="122"/>
      <c r="B10" s="123"/>
      <c r="C10" s="182"/>
      <c r="D10" s="97" t="str">
        <f>IF(ISBLANK(C10)," ",IFERROR(IF(MATCH(C10,'GLR Afgrøder'!$B$2:$B$352,0),VLOOKUP(C10,'GLR Afgrøder'!$B$2:$G$352,2)),"Ukendt"))</f>
        <v xml:space="preserve"> </v>
      </c>
      <c r="E10" s="97" t="str">
        <f>IF(ISBLANK(C10)," ",IFERROR(IF(MATCH(C10,'GLR Afgrøder'!$B$2:$B$352,0),VLOOKUP(C10,'GLR Afgrøder'!$B$2:$G$352,3)),"Ukendt"))</f>
        <v xml:space="preserve"> </v>
      </c>
      <c r="F10" s="183"/>
      <c r="G10" s="100"/>
      <c r="H10" s="100" t="str">
        <f>IF('Aktiv udtag - CO2 beregning'!C10&lt;1," ",VLOOKUP('Aktiv udtag - CO2 beregning'!C10,'GLR Afgrøder'!$B$2:$H$352,4))</f>
        <v xml:space="preserve"> </v>
      </c>
      <c r="I10" s="74" t="str">
        <f t="shared" si="0"/>
        <v/>
      </c>
    </row>
    <row r="11" spans="1:16384" ht="17.25" customHeight="1" x14ac:dyDescent="0.25">
      <c r="A11" s="122"/>
      <c r="B11" s="123"/>
      <c r="C11" s="182"/>
      <c r="D11" s="97" t="str">
        <f>IF(ISBLANK(C11)," ",IFERROR(IF(MATCH(C11,'GLR Afgrøder'!$B$2:$B$352,0),VLOOKUP(C11,'GLR Afgrøder'!$B$2:$G$352,2)),"Ukendt"))</f>
        <v xml:space="preserve"> </v>
      </c>
      <c r="E11" s="97" t="str">
        <f>IF(ISBLANK(C11)," ",IFERROR(IF(MATCH(C11,'GLR Afgrøder'!$B$2:$B$352,0),VLOOKUP(C11,'GLR Afgrøder'!$B$2:$G$352,3)),"Ukendt"))</f>
        <v xml:space="preserve"> </v>
      </c>
      <c r="F11" s="183"/>
      <c r="G11" s="100"/>
      <c r="H11" s="100" t="str">
        <f>IF('Aktiv udtag - CO2 beregning'!C11&lt;1," ",VLOOKUP('Aktiv udtag - CO2 beregning'!C11,'GLR Afgrøder'!$B$2:$H$352,4))</f>
        <v xml:space="preserve"> </v>
      </c>
      <c r="I11" s="74" t="str">
        <f t="shared" si="0"/>
        <v/>
      </c>
    </row>
    <row r="12" spans="1:16384" ht="17.25" customHeight="1" x14ac:dyDescent="0.25">
      <c r="A12" s="122"/>
      <c r="B12" s="123"/>
      <c r="C12" s="182"/>
      <c r="D12" s="97" t="str">
        <f>IF(ISBLANK(C12)," ",IFERROR(IF(MATCH(C12,'GLR Afgrøder'!$B$2:$B$352,0),VLOOKUP(C12,'GLR Afgrøder'!$B$2:$G$352,2)),"Ukendt"))</f>
        <v xml:space="preserve"> </v>
      </c>
      <c r="E12" s="97" t="str">
        <f>IF(ISBLANK(C12)," ",IFERROR(IF(MATCH(C12,'GLR Afgrøder'!$B$2:$B$352,0),VLOOKUP(C12,'GLR Afgrøder'!$B$2:$G$352,3)),"Ukendt"))</f>
        <v xml:space="preserve"> </v>
      </c>
      <c r="F12" s="183"/>
      <c r="G12" s="100"/>
      <c r="H12" s="100" t="str">
        <f>IF('Aktiv udtag - CO2 beregning'!C12&lt;1," ",VLOOKUP('Aktiv udtag - CO2 beregning'!C12,'GLR Afgrøder'!$B$2:$H$352,4))</f>
        <v xml:space="preserve"> </v>
      </c>
      <c r="I12" s="74" t="str">
        <f t="shared" si="0"/>
        <v/>
      </c>
    </row>
    <row r="13" spans="1:16384" ht="17.25" customHeight="1" x14ac:dyDescent="0.25">
      <c r="A13" s="122"/>
      <c r="B13" s="123"/>
      <c r="C13" s="182"/>
      <c r="D13" s="97" t="str">
        <f>IF(ISBLANK(C13)," ",IFERROR(IF(MATCH(C13,'GLR Afgrøder'!$B$2:$B$352,0),VLOOKUP(C13,'GLR Afgrøder'!$B$2:$G$352,2)),"Ukendt"))</f>
        <v xml:space="preserve"> </v>
      </c>
      <c r="E13" s="97" t="str">
        <f>IF(ISBLANK(C13)," ",IFERROR(IF(MATCH(C13,'GLR Afgrøder'!$B$2:$B$352,0),VLOOKUP(C13,'GLR Afgrøder'!$B$2:$G$352,3)),"Ukendt"))</f>
        <v xml:space="preserve"> </v>
      </c>
      <c r="F13" s="183"/>
      <c r="G13" s="100"/>
      <c r="H13" s="100" t="str">
        <f>IF('Aktiv udtag - CO2 beregning'!C13&lt;1," ",VLOOKUP('Aktiv udtag - CO2 beregning'!C13,'GLR Afgrøder'!$B$2:$H$352,4))</f>
        <v xml:space="preserve"> </v>
      </c>
      <c r="I13" s="74" t="str">
        <f t="shared" si="0"/>
        <v/>
      </c>
    </row>
    <row r="14" spans="1:16384" ht="17.25" customHeight="1" x14ac:dyDescent="0.25">
      <c r="A14" s="122"/>
      <c r="B14" s="123"/>
      <c r="C14" s="182"/>
      <c r="D14" s="97" t="str">
        <f>IF(ISBLANK(C14)," ",IFERROR(IF(MATCH(C14,'GLR Afgrøder'!$B$2:$B$352,0),VLOOKUP(C14,'GLR Afgrøder'!$B$2:$G$352,2)),"Ukendt"))</f>
        <v xml:space="preserve"> </v>
      </c>
      <c r="E14" s="97" t="str">
        <f>IF(ISBLANK(C14)," ",IFERROR(IF(MATCH(C14,'GLR Afgrøder'!$B$2:$B$352,0),VLOOKUP(C14,'GLR Afgrøder'!$B$2:$G$352,3)),"Ukendt"))</f>
        <v xml:space="preserve"> </v>
      </c>
      <c r="F14" s="183"/>
      <c r="G14" s="100"/>
      <c r="H14" s="100" t="str">
        <f>IF('Aktiv udtag - CO2 beregning'!C14&lt;1," ",VLOOKUP('Aktiv udtag - CO2 beregning'!C14,'GLR Afgrøder'!$B$2:$H$352,4))</f>
        <v xml:space="preserve"> </v>
      </c>
      <c r="I14" s="74" t="str">
        <f t="shared" si="0"/>
        <v/>
      </c>
    </row>
    <row r="15" spans="1:16384" ht="17.25" customHeight="1" x14ac:dyDescent="0.25">
      <c r="A15" s="122"/>
      <c r="B15" s="123"/>
      <c r="C15" s="123"/>
      <c r="D15" s="97" t="str">
        <f>IF(ISBLANK(C15)," ",IFERROR(IF(MATCH(C15,'GLR Afgrøder'!$B$2:$B$352,0),VLOOKUP(C15,'GLR Afgrøder'!$B$2:$G$352,2)),"Ukendt"))</f>
        <v xml:space="preserve"> </v>
      </c>
      <c r="E15" s="97" t="str">
        <f>IF(ISBLANK(C15)," ",IFERROR(IF(MATCH(C15,'GLR Afgrøder'!$B$2:$B$352,0),VLOOKUP(C15,'GLR Afgrøder'!$B$2:$G$352,3)),"Ukendt"))</f>
        <v xml:space="preserve"> </v>
      </c>
      <c r="F15" s="126"/>
      <c r="G15" s="100"/>
      <c r="H15" s="100" t="str">
        <f>IF('Aktiv udtag - CO2 beregning'!C15&lt;1," ",VLOOKUP('Aktiv udtag - CO2 beregning'!C15,'GLR Afgrøder'!$B$2:$H$352,4))</f>
        <v xml:space="preserve"> </v>
      </c>
      <c r="I15" s="74" t="str">
        <f t="shared" si="0"/>
        <v/>
      </c>
    </row>
    <row r="16" spans="1:16384" ht="17.25" customHeight="1" x14ac:dyDescent="0.25">
      <c r="A16" s="122"/>
      <c r="B16" s="123"/>
      <c r="C16" s="123"/>
      <c r="D16" s="97" t="str">
        <f>IF(ISBLANK(C16)," ",IFERROR(IF(MATCH(C16,'GLR Afgrøder'!$B$2:$B$352,0),VLOOKUP(C16,'GLR Afgrøder'!$B$2:$G$352,2)),"Ukendt"))</f>
        <v xml:space="preserve"> </v>
      </c>
      <c r="E16" s="97" t="str">
        <f>IF(ISBLANK(C16)," ",IFERROR(IF(MATCH(C16,'GLR Afgrøder'!$B$2:$B$352,0),VLOOKUP(C16,'GLR Afgrøder'!$B$2:$G$352,3)),"Ukendt"))</f>
        <v xml:space="preserve"> </v>
      </c>
      <c r="F16" s="126"/>
      <c r="G16" s="100"/>
      <c r="H16" s="100" t="str">
        <f>IF('Aktiv udtag - CO2 beregning'!C16&lt;1," ",VLOOKUP('Aktiv udtag - CO2 beregning'!C16,'GLR Afgrøder'!$B$2:$H$352,4))</f>
        <v xml:space="preserve"> </v>
      </c>
      <c r="I16" s="74" t="str">
        <f t="shared" si="0"/>
        <v/>
      </c>
    </row>
    <row r="17" spans="1:16384" ht="17.25" customHeight="1" x14ac:dyDescent="0.25">
      <c r="A17" s="122"/>
      <c r="B17" s="123"/>
      <c r="C17" s="123"/>
      <c r="D17" s="97" t="str">
        <f>IF(ISBLANK(C17)," ",IFERROR(IF(MATCH(C17,'GLR Afgrøder'!$B$2:$B$352,0),VLOOKUP(C17,'GLR Afgrøder'!$B$2:$G$352,2)),"Ukendt"))</f>
        <v xml:space="preserve"> </v>
      </c>
      <c r="E17" s="97" t="str">
        <f>IF(ISBLANK(C17)," ",IFERROR(IF(MATCH(C17,'GLR Afgrøder'!$B$2:$B$352,0),VLOOKUP(C17,'GLR Afgrøder'!$B$2:$G$352,3)),"Ukendt"))</f>
        <v xml:space="preserve"> </v>
      </c>
      <c r="F17" s="126"/>
      <c r="G17" s="100"/>
      <c r="H17" s="100" t="str">
        <f>IF('Aktiv udtag - CO2 beregning'!C17&lt;1," ",VLOOKUP('Aktiv udtag - CO2 beregning'!C17,'GLR Afgrøder'!$B$2:$H$352,4))</f>
        <v xml:space="preserve"> </v>
      </c>
      <c r="I17" s="74" t="str">
        <f t="shared" si="0"/>
        <v/>
      </c>
    </row>
    <row r="18" spans="1:16384" ht="17.25" customHeight="1" x14ac:dyDescent="0.25">
      <c r="A18" s="122"/>
      <c r="B18" s="123"/>
      <c r="C18" s="123"/>
      <c r="D18" s="97" t="str">
        <f>IF(ISBLANK(C18)," ",IFERROR(IF(MATCH(C18,'GLR Afgrøder'!$B$2:$B$352,0),VLOOKUP(C18,'GLR Afgrøder'!$B$2:$G$352,2)),"Ukendt"))</f>
        <v xml:space="preserve"> </v>
      </c>
      <c r="E18" s="97" t="str">
        <f>IF(ISBLANK(C18)," ",IFERROR(IF(MATCH(C18,'GLR Afgrøder'!$B$2:$B$352,0),VLOOKUP(C18,'GLR Afgrøder'!$B$2:$G$352,3)),"Ukendt"))</f>
        <v xml:space="preserve"> </v>
      </c>
      <c r="F18" s="126"/>
      <c r="G18" s="100"/>
      <c r="H18" s="100" t="str">
        <f>IF('Aktiv udtag - CO2 beregning'!C18&lt;1," ",VLOOKUP('Aktiv udtag - CO2 beregning'!C18,'GLR Afgrøder'!$B$2:$H$352,4))</f>
        <v xml:space="preserve"> </v>
      </c>
      <c r="I18" s="74" t="str">
        <f t="shared" si="0"/>
        <v/>
      </c>
    </row>
    <row r="19" spans="1:16384" ht="17.25" customHeight="1" x14ac:dyDescent="0.25">
      <c r="A19" s="122"/>
      <c r="B19" s="123"/>
      <c r="C19" s="123"/>
      <c r="D19" s="97" t="str">
        <f>IF(ISBLANK(C19)," ",IFERROR(IF(MATCH(C19,'GLR Afgrøder'!$B$2:$B$352,0),VLOOKUP(C19,'GLR Afgrøder'!$B$2:$G$352,2)),"Ukendt"))</f>
        <v xml:space="preserve"> </v>
      </c>
      <c r="E19" s="97" t="str">
        <f>IF(ISBLANK(C19)," ",IFERROR(IF(MATCH(C19,'GLR Afgrøder'!$B$2:$B$352,0),VLOOKUP(C19,'GLR Afgrøder'!$B$2:$G$352,3)),"Ukendt"))</f>
        <v xml:space="preserve"> </v>
      </c>
      <c r="F19" s="126"/>
      <c r="G19" s="100"/>
      <c r="H19" s="100" t="str">
        <f>IF('Aktiv udtag - CO2 beregning'!C19&lt;1," ",VLOOKUP('Aktiv udtag - CO2 beregning'!C19,'GLR Afgrøder'!$B$2:$H$352,4))</f>
        <v xml:space="preserve"> </v>
      </c>
      <c r="I19" s="74" t="str">
        <f t="shared" si="0"/>
        <v/>
      </c>
    </row>
    <row r="20" spans="1:16384" ht="17.25" customHeight="1" x14ac:dyDescent="0.25">
      <c r="A20" s="122"/>
      <c r="B20" s="123"/>
      <c r="C20" s="123"/>
      <c r="D20" s="97" t="str">
        <f>IF(ISBLANK(C20)," ",IFERROR(IF(MATCH(C20,'GLR Afgrøder'!$B$2:$B$352,0),VLOOKUP(C20,'GLR Afgrøder'!$B$2:$G$352,2)),"Ukendt"))</f>
        <v xml:space="preserve"> </v>
      </c>
      <c r="E20" s="97" t="str">
        <f>IF(ISBLANK(C20)," ",IFERROR(IF(MATCH(C20,'GLR Afgrøder'!$B$2:$B$352,0),VLOOKUP(C20,'GLR Afgrøder'!$B$2:$G$352,3)),"Ukendt"))</f>
        <v xml:space="preserve"> </v>
      </c>
      <c r="F20" s="126"/>
      <c r="G20" s="100"/>
      <c r="H20" s="100" t="str">
        <f>IF('Aktiv udtag - CO2 beregning'!C20&lt;1," ",VLOOKUP('Aktiv udtag - CO2 beregning'!C20,'GLR Afgrøder'!$B$2:$H$352,4))</f>
        <v xml:space="preserve"> </v>
      </c>
      <c r="I20" s="74" t="str">
        <f t="shared" si="0"/>
        <v/>
      </c>
    </row>
    <row r="21" spans="1:16384" ht="17.25" customHeight="1" x14ac:dyDescent="0.25">
      <c r="A21" s="122"/>
      <c r="B21" s="123"/>
      <c r="C21" s="123"/>
      <c r="D21" s="97" t="str">
        <f>IF(ISBLANK(C21)," ",IFERROR(IF(MATCH(C21,'GLR Afgrøder'!$B$2:$B$352,0),VLOOKUP(C21,'GLR Afgrøder'!$B$2:$G$352,2)),"Ukendt"))</f>
        <v xml:space="preserve"> </v>
      </c>
      <c r="E21" s="97" t="str">
        <f>IF(ISBLANK(C21)," ",IFERROR(IF(MATCH(C21,'GLR Afgrøder'!$B$2:$B$352,0),VLOOKUP(C21,'GLR Afgrøder'!$B$2:$G$352,3)),"Ukendt"))</f>
        <v xml:space="preserve"> </v>
      </c>
      <c r="F21" s="126"/>
      <c r="G21" s="100"/>
      <c r="H21" s="100" t="str">
        <f>IF('Aktiv udtag - CO2 beregning'!C21&lt;1," ",VLOOKUP('Aktiv udtag - CO2 beregning'!C21,'GLR Afgrøder'!$B$2:$H$352,4))</f>
        <v xml:space="preserve"> </v>
      </c>
      <c r="I21" s="74" t="str">
        <f t="shared" si="0"/>
        <v/>
      </c>
    </row>
    <row r="22" spans="1:16384" ht="17.25" customHeight="1" x14ac:dyDescent="0.25">
      <c r="A22" s="122"/>
      <c r="B22" s="123"/>
      <c r="C22" s="123"/>
      <c r="D22" s="97" t="str">
        <f>IF(ISBLANK(C22)," ",IFERROR(IF(MATCH(C22,'GLR Afgrøder'!$B$2:$B$352,0),VLOOKUP(C22,'GLR Afgrøder'!$B$2:$G$352,2)),"Ukendt"))</f>
        <v xml:space="preserve"> </v>
      </c>
      <c r="E22" s="97" t="str">
        <f>IF(ISBLANK(C22)," ",IFERROR(IF(MATCH(C22,'GLR Afgrøder'!$B$2:$B$352,0),VLOOKUP(C22,'GLR Afgrøder'!$B$2:$G$352,3)),"Ukendt"))</f>
        <v xml:space="preserve"> </v>
      </c>
      <c r="F22" s="126"/>
      <c r="G22" s="100"/>
      <c r="H22" s="100" t="str">
        <f>IF('Aktiv udtag - CO2 beregning'!C22&lt;1," ",VLOOKUP('Aktiv udtag - CO2 beregning'!C22,'GLR Afgrøder'!$B$2:$H$352,4))</f>
        <v xml:space="preserve"> </v>
      </c>
      <c r="I22" s="74" t="str">
        <f t="shared" si="0"/>
        <v/>
      </c>
    </row>
    <row r="23" spans="1:16384" ht="17.25" customHeight="1" x14ac:dyDescent="0.25">
      <c r="A23" s="122"/>
      <c r="B23" s="123"/>
      <c r="C23" s="123"/>
      <c r="D23" s="97" t="str">
        <f>IF(ISBLANK(C23)," ",IFERROR(IF(MATCH(C23,'GLR Afgrøder'!$B$2:$B$352,0),VLOOKUP(C23,'GLR Afgrøder'!$B$2:$G$352,2)),"Ukendt"))</f>
        <v xml:space="preserve"> </v>
      </c>
      <c r="E23" s="97" t="str">
        <f>IF(ISBLANK(C23)," ",IFERROR(IF(MATCH(C23,'GLR Afgrøder'!$B$2:$B$352,0),VLOOKUP(C23,'GLR Afgrøder'!$B$2:$G$352,3)),"Ukendt"))</f>
        <v xml:space="preserve"> </v>
      </c>
      <c r="F23" s="126"/>
      <c r="G23" s="100"/>
      <c r="H23" s="100" t="str">
        <f>IF('Aktiv udtag - CO2 beregning'!C23&lt;1," ",VLOOKUP('Aktiv udtag - CO2 beregning'!C23,'GLR Afgrøder'!$B$2:$H$352,4))</f>
        <v xml:space="preserve"> </v>
      </c>
      <c r="I23" s="74" t="str">
        <f t="shared" si="0"/>
        <v/>
      </c>
    </row>
    <row r="24" spans="1:16384" ht="17.25" customHeight="1" x14ac:dyDescent="0.25">
      <c r="A24" s="122"/>
      <c r="B24" s="123"/>
      <c r="C24" s="123"/>
      <c r="D24" s="97" t="str">
        <f>IF(ISBLANK(C24)," ",IFERROR(IF(MATCH(C24,'GLR Afgrøder'!$B$2:$B$352,0),VLOOKUP(C24,'GLR Afgrøder'!$B$2:$G$352,2)),"Ukendt"))</f>
        <v xml:space="preserve"> </v>
      </c>
      <c r="E24" s="97" t="str">
        <f>IF(ISBLANK(C24)," ",IFERROR(IF(MATCH(C24,'GLR Afgrøder'!$B$2:$B$352,0),VLOOKUP(C24,'GLR Afgrøder'!$B$2:$G$352,3)),"Ukendt"))</f>
        <v xml:space="preserve"> </v>
      </c>
      <c r="F24" s="126"/>
      <c r="G24" s="100"/>
      <c r="H24" s="100" t="str">
        <f>IF('Aktiv udtag - CO2 beregning'!C24&lt;1," ",VLOOKUP('Aktiv udtag - CO2 beregning'!C24,'GLR Afgrøder'!$B$2:$H$352,4))</f>
        <v xml:space="preserve"> </v>
      </c>
      <c r="I24" s="74" t="str">
        <f t="shared" si="0"/>
        <v/>
      </c>
    </row>
    <row r="25" spans="1:16384" ht="17.25" customHeight="1" x14ac:dyDescent="0.25">
      <c r="A25" s="122"/>
      <c r="B25" s="123"/>
      <c r="C25" s="123"/>
      <c r="D25" s="97" t="str">
        <f>IF(ISBLANK(C25)," ",IFERROR(IF(MATCH(C25,'GLR Afgrøder'!$B$2:$B$352,0),VLOOKUP(C25,'GLR Afgrøder'!$B$2:$G$352,2)),"Ukendt"))</f>
        <v xml:space="preserve"> </v>
      </c>
      <c r="E25" s="97" t="str">
        <f>IF(ISBLANK(C25)," ",IFERROR(IF(MATCH(C25,'GLR Afgrøder'!$B$2:$B$352,0),VLOOKUP(C25,'GLR Afgrøder'!$B$2:$G$352,3)),"Ukendt"))</f>
        <v xml:space="preserve"> </v>
      </c>
      <c r="F25" s="126"/>
      <c r="G25" s="100"/>
      <c r="H25" s="100" t="str">
        <f>IF('Aktiv udtag - CO2 beregning'!C25&lt;1," ",VLOOKUP('Aktiv udtag - CO2 beregning'!C25,'GLR Afgrøder'!$B$2:$H$352,4))</f>
        <v xml:space="preserve"> </v>
      </c>
      <c r="I25" s="74" t="str">
        <f t="shared" si="0"/>
        <v/>
      </c>
    </row>
    <row r="26" spans="1:16384" ht="17.25" customHeight="1" x14ac:dyDescent="0.25">
      <c r="A26" s="122"/>
      <c r="B26" s="123"/>
      <c r="C26" s="123"/>
      <c r="D26" s="97" t="str">
        <f>IF(ISBLANK(C26)," ",IFERROR(IF(MATCH(C26,'GLR Afgrøder'!$B$2:$B$352,0),VLOOKUP(C26,'GLR Afgrøder'!$B$2:$G$352,2)),"Ukendt"))</f>
        <v xml:space="preserve"> </v>
      </c>
      <c r="E26" s="97" t="str">
        <f>IF(ISBLANK(C26)," ",IFERROR(IF(MATCH(C26,'GLR Afgrøder'!$B$2:$B$352,0),VLOOKUP(C26,'GLR Afgrøder'!$B$2:$G$352,3)),"Ukendt"))</f>
        <v xml:space="preserve"> </v>
      </c>
      <c r="F26" s="126"/>
      <c r="G26" s="100"/>
      <c r="H26" s="100" t="str">
        <f>IF('Aktiv udtag - CO2 beregning'!C26&lt;1," ",VLOOKUP('Aktiv udtag - CO2 beregning'!C26,'GLR Afgrøder'!$B$2:$H$352,4))</f>
        <v xml:space="preserve"> </v>
      </c>
      <c r="I26" s="74" t="str">
        <f t="shared" si="0"/>
        <v/>
      </c>
    </row>
    <row r="27" spans="1:16384" ht="17.25" customHeight="1" x14ac:dyDescent="0.25">
      <c r="A27" s="122"/>
      <c r="B27" s="123"/>
      <c r="C27" s="123"/>
      <c r="D27" s="97" t="str">
        <f>IF(ISBLANK(C27)," ",IFERROR(IF(MATCH(C27,'GLR Afgrøder'!$B$2:$B$352,0),VLOOKUP(C27,'GLR Afgrøder'!$B$2:$G$352,2)),"Ukendt"))</f>
        <v xml:space="preserve"> </v>
      </c>
      <c r="E27" s="97" t="str">
        <f>IF(ISBLANK(C27)," ",IFERROR(IF(MATCH(C27,'GLR Afgrøder'!$B$2:$B$352,0),VLOOKUP(C27,'GLR Afgrøder'!$B$2:$G$352,3)),"Ukendt"))</f>
        <v xml:space="preserve"> </v>
      </c>
      <c r="F27" s="126"/>
      <c r="G27" s="100"/>
      <c r="H27" s="100" t="str">
        <f>IF('Aktiv udtag - CO2 beregning'!C27&lt;1," ",VLOOKUP('Aktiv udtag - CO2 beregning'!C27,'GLR Afgrøder'!$B$2:$H$352,4))</f>
        <v xml:space="preserve"> </v>
      </c>
      <c r="I27" s="74" t="str">
        <f t="shared" si="0"/>
        <v/>
      </c>
    </row>
    <row r="28" spans="1:16384" s="25" customFormat="1" ht="17.25" customHeight="1" x14ac:dyDescent="0.25">
      <c r="A28" s="124"/>
      <c r="B28" s="125"/>
      <c r="C28" s="125"/>
      <c r="D28" s="98" t="str">
        <f>IF(ISBLANK(C28)," ",IFERROR(IF(MATCH(C28,'GLR Afgrøder'!$B$2:$B$352,0),VLOOKUP(C28,'GLR Afgrøder'!$B$2:$G$352,2)),"Ukendt"))</f>
        <v xml:space="preserve"> </v>
      </c>
      <c r="E28" s="99" t="str">
        <f>IF(ISBLANK(C28)," ",IFERROR(IF(MATCH(C28,'GLR Afgrøder'!$B$2:$B$352,0),VLOOKUP(C28,'GLR Afgrøder'!$B$2:$G$352,3)),"Ukendt"))</f>
        <v xml:space="preserve"> </v>
      </c>
      <c r="F28" s="127"/>
      <c r="G28" s="101"/>
      <c r="H28" s="101" t="str">
        <f>IF('Aktiv udtag - CO2 beregning'!C28&lt;1," ",VLOOKUP('Aktiv udtag - CO2 beregning'!C28,'GLR Afgrøder'!$B$2:$H$352,4))</f>
        <v xml:space="preserve"> </v>
      </c>
      <c r="I28" s="75" t="str">
        <f t="shared" si="0"/>
        <v/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25" customFormat="1" ht="17.25" customHeight="1" x14ac:dyDescent="0.25">
      <c r="A29" s="102" t="s">
        <v>204</v>
      </c>
      <c r="B29" s="101"/>
      <c r="C29" s="101"/>
      <c r="D29" s="98"/>
      <c r="E29" s="98"/>
      <c r="F29" s="101">
        <f>SUM(F8:F28)</f>
        <v>0</v>
      </c>
      <c r="G29" s="101"/>
      <c r="H29" s="101"/>
      <c r="I29" s="129">
        <f>SUM(I8:I28)</f>
        <v>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35" customFormat="1" ht="17.25" customHeight="1" x14ac:dyDescent="0.25">
      <c r="A30" s="24"/>
      <c r="B30" s="24"/>
      <c r="C30" s="24"/>
      <c r="D30" s="24"/>
      <c r="E30" s="24"/>
      <c r="F30" s="24"/>
      <c r="G30" s="24"/>
      <c r="H30" s="24"/>
      <c r="I30" s="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28" customFormat="1" ht="44.25" customHeight="1" x14ac:dyDescent="0.35">
      <c r="A31" s="139" t="s">
        <v>536</v>
      </c>
      <c r="B31" s="67"/>
      <c r="C31" s="67"/>
      <c r="D31" s="164" t="s">
        <v>564</v>
      </c>
      <c r="E31" s="164"/>
      <c r="F31" s="164" t="s">
        <v>565</v>
      </c>
      <c r="G31" s="163"/>
      <c r="H31" s="67"/>
      <c r="I31" s="68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35" customFormat="1" ht="17.25" customHeight="1" x14ac:dyDescent="0.25">
      <c r="A32" s="140" t="s">
        <v>563</v>
      </c>
      <c r="B32" s="110"/>
      <c r="C32" s="112"/>
      <c r="D32" s="127"/>
      <c r="E32" s="112"/>
      <c r="F32" s="162"/>
      <c r="G32" s="161"/>
      <c r="H32" s="112"/>
      <c r="I32" s="165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35" customFormat="1" ht="17.25" customHeight="1" x14ac:dyDescent="0.25">
      <c r="A33" s="140" t="s">
        <v>566</v>
      </c>
      <c r="B33" s="110"/>
      <c r="C33" s="112"/>
      <c r="D33" s="127"/>
      <c r="E33" s="112"/>
      <c r="F33" s="127"/>
      <c r="G33" s="161"/>
      <c r="H33" s="112"/>
      <c r="I33" s="16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35" customFormat="1" ht="17.25" customHeight="1" x14ac:dyDescent="0.25">
      <c r="A34" s="24"/>
      <c r="B34" s="24"/>
      <c r="C34" s="24"/>
      <c r="D34" s="24"/>
      <c r="E34" s="24"/>
      <c r="F34" s="24"/>
      <c r="G34" s="24"/>
      <c r="H34" s="24"/>
      <c r="I34" s="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2" customFormat="1" ht="50.25" customHeight="1" x14ac:dyDescent="0.35">
      <c r="A35" s="76" t="s">
        <v>479</v>
      </c>
      <c r="B35" s="117"/>
      <c r="C35" s="117"/>
      <c r="D35" s="77" t="s">
        <v>157</v>
      </c>
      <c r="E35" s="77" t="s">
        <v>166</v>
      </c>
      <c r="F35" s="77" t="s">
        <v>165</v>
      </c>
      <c r="G35" s="77" t="s">
        <v>164</v>
      </c>
      <c r="H35" s="77"/>
      <c r="I35" s="78" t="s">
        <v>484</v>
      </c>
      <c r="J35"/>
      <c r="K35"/>
      <c r="L35"/>
      <c r="M35"/>
      <c r="N35"/>
      <c r="O35"/>
      <c r="P35"/>
    </row>
    <row r="36" spans="1:16384" ht="17.25" customHeight="1" x14ac:dyDescent="0.25">
      <c r="A36" s="142" t="s">
        <v>531</v>
      </c>
      <c r="B36" s="107" t="s">
        <v>551</v>
      </c>
      <c r="C36" s="108"/>
      <c r="D36" s="194"/>
      <c r="E36" s="114"/>
      <c r="F36" s="166"/>
      <c r="G36" s="112">
        <f>D36</f>
        <v>0</v>
      </c>
      <c r="H36" s="108"/>
      <c r="I36" s="79">
        <v>0</v>
      </c>
    </row>
    <row r="37" spans="1:16384" s="39" customFormat="1" ht="17.25" customHeight="1" x14ac:dyDescent="0.25">
      <c r="A37" s="207" t="s">
        <v>480</v>
      </c>
      <c r="B37" s="103" t="s">
        <v>524</v>
      </c>
      <c r="C37" s="104"/>
      <c r="D37" s="195"/>
      <c r="E37" s="184"/>
      <c r="F37" s="184"/>
      <c r="G37" s="113">
        <f>(D37-E37-F37)</f>
        <v>0</v>
      </c>
      <c r="H37" s="100" t="str">
        <f>IF(SUM(G37)&lt;0,"Fejl i arealer",IF(SUM($E$37:$G$40)&lt;&gt;$F$29,"Fejl i GLR totalareal", IF(SUM(E37:G37)=0,"","OK")))</f>
        <v/>
      </c>
      <c r="I37" s="80">
        <f>((E37*EF!H19)+(F37*EF!I19))*44/12+((E37*EF!E39)+(F37*EF!F39))*EF!$B$32/1000</f>
        <v>0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s="25" customFormat="1" ht="17.25" customHeight="1" x14ac:dyDescent="0.25">
      <c r="A38" s="208"/>
      <c r="B38" s="103" t="s">
        <v>498</v>
      </c>
      <c r="C38" s="104"/>
      <c r="D38" s="192"/>
      <c r="E38" s="184"/>
      <c r="F38" s="184"/>
      <c r="G38" s="113">
        <f>(D38-E38-F38)</f>
        <v>0</v>
      </c>
      <c r="H38" s="100" t="str">
        <f>IF(SUM(G38)&lt;0,"Fejl i arealer",IF(SUM($E$37:$G$40)&lt;&gt;$F$29,"Fejl i GLR totalareal", IF(SUM(E38:G38)=0,"","OK")))</f>
        <v/>
      </c>
      <c r="I38" s="80">
        <f>((E38*EF!H20)+(F38*EF!I20))*44/12+((E38*EF!E40)+(F38*EF!F40))*EF!$B$32/1000</f>
        <v>0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ht="17.25" customHeight="1" x14ac:dyDescent="0.25">
      <c r="A39" s="208"/>
      <c r="B39" s="103" t="s">
        <v>499</v>
      </c>
      <c r="C39" s="104"/>
      <c r="D39" s="193"/>
      <c r="E39" s="184"/>
      <c r="F39" s="184"/>
      <c r="G39" s="113">
        <f t="shared" ref="G39:G40" si="1">(D39-E39-F39)</f>
        <v>0</v>
      </c>
      <c r="H39" s="100" t="str">
        <f>IF(SUM(G39)&lt;0,"Fejl i arealer",IF(SUM($E$37:$G$40)&lt;&gt;$F$29,"Fejl i GLR totalareal", IF(SUM(E39:G39)=0,"","OK")))</f>
        <v/>
      </c>
      <c r="I39" s="80">
        <f>((E39*EF!H21)+(F39*EF!I21))*44/12+((E39*EF!E41)+(F39*EF!F41))*EF!$B$32/1000</f>
        <v>0</v>
      </c>
    </row>
    <row r="40" spans="1:16384" ht="17.25" customHeight="1" x14ac:dyDescent="0.25">
      <c r="A40" s="209"/>
      <c r="B40" s="105" t="s">
        <v>500</v>
      </c>
      <c r="C40" s="106"/>
      <c r="D40" s="144">
        <f>F29-D37-D38-D39</f>
        <v>0</v>
      </c>
      <c r="E40" s="184"/>
      <c r="F40" s="184"/>
      <c r="G40" s="115">
        <f t="shared" si="1"/>
        <v>0</v>
      </c>
      <c r="H40" s="101" t="str">
        <f>IF(SUM(G40)&lt;0,"Fejl i arealer",IF(SUM($E$37:$G$40)&lt;&gt;$F$29,"Fejl i GLR totalareal", IF(SUM(E40:G40)=0,"","OK")))</f>
        <v/>
      </c>
      <c r="I40" s="81">
        <f>((E40*EF!H22)+(F40*EF!I22))*44/12+((E40*EF!E42)+(F40*EF!F42))*EF!$B$32/1000</f>
        <v>0</v>
      </c>
    </row>
    <row r="41" spans="1:16384" ht="17.25" customHeight="1" x14ac:dyDescent="0.25">
      <c r="A41" s="147" t="s">
        <v>532</v>
      </c>
      <c r="B41" s="101"/>
      <c r="C41" s="106"/>
      <c r="D41" s="115">
        <f>SUM(D37:D40)</f>
        <v>0</v>
      </c>
      <c r="E41" s="112">
        <f>SUM(E37:E40)</f>
        <v>0</v>
      </c>
      <c r="F41" s="112">
        <f>SUM(F37:F40)</f>
        <v>0</v>
      </c>
      <c r="G41" s="113">
        <f>SUM(G37:G40)</f>
        <v>0</v>
      </c>
      <c r="H41" s="100"/>
      <c r="I41" s="79">
        <f>SUM(I37:I40)</f>
        <v>0</v>
      </c>
    </row>
    <row r="42" spans="1:16384" ht="17.25" customHeight="1" x14ac:dyDescent="0.25">
      <c r="A42" s="128" t="s">
        <v>523</v>
      </c>
      <c r="B42" s="107" t="s">
        <v>247</v>
      </c>
      <c r="C42" s="108"/>
      <c r="D42" s="114">
        <f>SUM(D37:D40)*0.05</f>
        <v>0</v>
      </c>
      <c r="E42" s="114">
        <f>SUM(E37:E40)*0.05</f>
        <v>0</v>
      </c>
      <c r="F42" s="114">
        <f>SUM(F37:F40)*0.05</f>
        <v>0</v>
      </c>
      <c r="G42" s="112">
        <f>D42-E42-F42</f>
        <v>0</v>
      </c>
      <c r="H42" s="108" t="str">
        <f t="shared" ref="H42:H47" si="2">IF(SUM(G42)&lt;0,"Fejl i arealer",IF(SUM(E42:G42)=0,"","OK"))</f>
        <v/>
      </c>
      <c r="I42" s="79">
        <f>IF(E42&gt;0,(((E37+E38)*EF!B12+(E39+E40)*EF!B11)*EF!$B$32/1000*(E42/SUM(E37:E40))),0)
+IF(F42&gt;0,(((F37+F38)*EF!C12+(F39+F40)*EF!C11)*EF!$B$32/1000*(F42/SUM(F37:F40))),0)</f>
        <v>0</v>
      </c>
    </row>
    <row r="43" spans="1:16384" ht="17.25" customHeight="1" x14ac:dyDescent="0.25">
      <c r="A43" s="214" t="s">
        <v>159</v>
      </c>
      <c r="B43" s="97" t="s">
        <v>534</v>
      </c>
      <c r="C43" s="109">
        <v>5123</v>
      </c>
      <c r="D43" s="200"/>
      <c r="E43" s="197"/>
      <c r="F43" s="197"/>
      <c r="G43" s="113">
        <f>(D43-E43-F43)</f>
        <v>0</v>
      </c>
      <c r="H43" s="100" t="str">
        <f t="shared" si="2"/>
        <v/>
      </c>
      <c r="I43" s="80">
        <f>((0)+(0))*44/12+((E43*EF!E28)+(F43*EF!F28))*EF!$B$32/1000</f>
        <v>0</v>
      </c>
    </row>
    <row r="44" spans="1:16384" ht="17.25" customHeight="1" x14ac:dyDescent="0.25">
      <c r="A44" s="215"/>
      <c r="B44" s="97" t="s">
        <v>209</v>
      </c>
      <c r="C44" s="109">
        <v>4112</v>
      </c>
      <c r="D44" s="198"/>
      <c r="E44" s="197"/>
      <c r="F44" s="197"/>
      <c r="G44" s="113">
        <f>(D44-E44-F44)</f>
        <v>0</v>
      </c>
      <c r="H44" s="100" t="str">
        <f t="shared" si="2"/>
        <v/>
      </c>
      <c r="I44" s="80">
        <f>((E44*EF!H19)+(F44*EF!I19))*44/12+((E44*EF!E29)+(F44*EF!F29))*EF!$B$32/1000</f>
        <v>0</v>
      </c>
    </row>
    <row r="45" spans="1:16384" s="25" customFormat="1" ht="17.25" customHeight="1" x14ac:dyDescent="0.25">
      <c r="A45" s="215"/>
      <c r="B45" s="97" t="s">
        <v>210</v>
      </c>
      <c r="C45" s="109">
        <v>4110</v>
      </c>
      <c r="D45" s="198"/>
      <c r="E45" s="197"/>
      <c r="F45" s="197"/>
      <c r="G45" s="113">
        <f>(D45-E45-F45)</f>
        <v>0</v>
      </c>
      <c r="H45" s="100" t="str">
        <f t="shared" si="2"/>
        <v/>
      </c>
      <c r="I45" s="80">
        <f>((E45*EF!H20)+(F45*EF!I20))*44/12+((E45*EF!E40)+(F45*EF!F40))*EF!$B$32/1000</f>
        <v>0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6384" ht="17.25" customHeight="1" x14ac:dyDescent="0.25">
      <c r="A46" s="215"/>
      <c r="B46" s="97" t="s">
        <v>211</v>
      </c>
      <c r="C46" s="109">
        <v>4110</v>
      </c>
      <c r="D46" s="199"/>
      <c r="E46" s="197"/>
      <c r="F46" s="197"/>
      <c r="G46" s="113">
        <f>(D46-E46-F46)</f>
        <v>0</v>
      </c>
      <c r="H46" s="116" t="str">
        <f t="shared" si="2"/>
        <v/>
      </c>
      <c r="I46" s="80">
        <f>((E46*EF!H21)+(F46*EF!I21))*44/12+((E46*EF!E41)+(F46*EF!F41))*EF!$B$32/1000</f>
        <v>0</v>
      </c>
    </row>
    <row r="47" spans="1:16384" s="39" customFormat="1" ht="17.25" customHeight="1" x14ac:dyDescent="0.25">
      <c r="A47" s="216"/>
      <c r="B47" s="110" t="s">
        <v>249</v>
      </c>
      <c r="C47" s="111">
        <v>4110</v>
      </c>
      <c r="D47" s="144">
        <f>C4-D36-SUM(D37:D40)-SUM(D43:D46)</f>
        <v>0</v>
      </c>
      <c r="E47" s="196"/>
      <c r="F47" s="196"/>
      <c r="G47" s="115">
        <f>D47-E47-F47+G36</f>
        <v>0</v>
      </c>
      <c r="H47" s="101" t="str">
        <f t="shared" si="2"/>
        <v/>
      </c>
      <c r="I47" s="81">
        <f>((E47*EF!H22)+(F47*EF!I22))*44/12+((E47*EF!E42)+(F47*EF!F42))*EF!$B$32/1000</f>
        <v>0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6384" s="35" customFormat="1" ht="17.25" customHeight="1" x14ac:dyDescent="0.25">
      <c r="A48" s="143" t="s">
        <v>502</v>
      </c>
      <c r="B48" s="110"/>
      <c r="C48" s="111"/>
      <c r="D48" s="112">
        <f>SUM(D43:D47)</f>
        <v>0</v>
      </c>
      <c r="E48" s="112">
        <f t="shared" ref="E48:G48" si="3">SUM(E43:E47)</f>
        <v>0</v>
      </c>
      <c r="F48" s="112">
        <f t="shared" si="3"/>
        <v>0</v>
      </c>
      <c r="G48" s="112">
        <f t="shared" si="3"/>
        <v>0</v>
      </c>
      <c r="H48" s="108"/>
      <c r="I48" s="81">
        <f>SUM(I43:I47)</f>
        <v>0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50" spans="1:16384" s="35" customFormat="1" ht="17.25" customHeight="1" x14ac:dyDescent="0.25">
      <c r="A50" s="24"/>
      <c r="B50" s="24"/>
      <c r="C50" s="24"/>
      <c r="D50" s="24"/>
      <c r="E50" s="24"/>
      <c r="F50" s="24"/>
      <c r="G50" s="24"/>
      <c r="H50" s="24"/>
      <c r="I50" s="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6384" s="2" customFormat="1" ht="50.25" customHeight="1" x14ac:dyDescent="0.25">
      <c r="A51" s="77"/>
      <c r="B51" s="77"/>
      <c r="C51" s="77"/>
      <c r="D51" s="77" t="s">
        <v>486</v>
      </c>
      <c r="E51" s="77" t="s">
        <v>487</v>
      </c>
      <c r="F51" s="77" t="s">
        <v>488</v>
      </c>
      <c r="G51" s="77" t="s">
        <v>489</v>
      </c>
      <c r="H51" s="77"/>
      <c r="I51" s="78" t="s">
        <v>533</v>
      </c>
      <c r="J51"/>
      <c r="K51"/>
      <c r="L51"/>
      <c r="M51"/>
      <c r="N51"/>
      <c r="O51"/>
      <c r="P51"/>
    </row>
    <row r="52" spans="1:16384" s="135" customFormat="1" ht="24" customHeight="1" x14ac:dyDescent="0.35">
      <c r="A52" s="134" t="s">
        <v>490</v>
      </c>
      <c r="B52" s="134"/>
      <c r="C52" s="134"/>
      <c r="D52" s="136">
        <f>SUM(D37:D40)+SUM(D43:D47)+D36</f>
        <v>0</v>
      </c>
      <c r="E52" s="145">
        <f>SUM(E37:E40)+SUM(E43:E47)</f>
        <v>0</v>
      </c>
      <c r="F52" s="145">
        <f t="shared" ref="F52:G52" si="4">SUM(F37:F40)+SUM(F43:F47)</f>
        <v>0</v>
      </c>
      <c r="G52" s="145">
        <f t="shared" si="4"/>
        <v>0</v>
      </c>
      <c r="H52" s="136"/>
      <c r="I52" s="137">
        <f>SUM(I53:I61)</f>
        <v>0</v>
      </c>
      <c r="J52"/>
      <c r="K52"/>
      <c r="L52"/>
      <c r="M52"/>
      <c r="N52"/>
      <c r="O52"/>
      <c r="P5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  <c r="AMI52" s="12"/>
      <c r="AMJ52" s="12"/>
      <c r="AMK52" s="12"/>
      <c r="AML52" s="12"/>
      <c r="AMM52" s="12"/>
      <c r="AMN52" s="12"/>
      <c r="AMO52" s="12"/>
      <c r="AMP52" s="12"/>
      <c r="AMQ52" s="12"/>
      <c r="AMR52" s="12"/>
      <c r="AMS52" s="12"/>
      <c r="AMT52" s="12"/>
      <c r="AMU52" s="12"/>
      <c r="AMV52" s="12"/>
      <c r="AMW52" s="12"/>
      <c r="AMX52" s="12"/>
      <c r="AMY52" s="12"/>
      <c r="AMZ52" s="12"/>
      <c r="ANA52" s="12"/>
      <c r="ANB52" s="12"/>
      <c r="ANC52" s="12"/>
      <c r="AND52" s="12"/>
      <c r="ANE52" s="12"/>
      <c r="ANF52" s="12"/>
      <c r="ANG52" s="12"/>
      <c r="ANH52" s="12"/>
      <c r="ANI52" s="12"/>
      <c r="ANJ52" s="12"/>
      <c r="ANK52" s="12"/>
      <c r="ANL52" s="12"/>
      <c r="ANM52" s="12"/>
      <c r="ANN52" s="12"/>
      <c r="ANO52" s="12"/>
      <c r="ANP52" s="12"/>
      <c r="ANQ52" s="12"/>
      <c r="ANR52" s="12"/>
      <c r="ANS52" s="12"/>
      <c r="ANT52" s="12"/>
      <c r="ANU52" s="12"/>
      <c r="ANV52" s="12"/>
      <c r="ANW52" s="12"/>
      <c r="ANX52" s="12"/>
      <c r="ANY52" s="12"/>
      <c r="ANZ52" s="12"/>
      <c r="AOA52" s="12"/>
      <c r="AOB52" s="12"/>
      <c r="AOC52" s="12"/>
      <c r="AOD52" s="12"/>
      <c r="AOE52" s="12"/>
      <c r="AOF52" s="12"/>
      <c r="AOG52" s="12"/>
      <c r="AOH52" s="12"/>
      <c r="AOI52" s="12"/>
      <c r="AOJ52" s="12"/>
      <c r="AOK52" s="12"/>
      <c r="AOL52" s="12"/>
      <c r="AOM52" s="12"/>
      <c r="AON52" s="12"/>
      <c r="AOO52" s="12"/>
      <c r="AOP52" s="12"/>
      <c r="AOQ52" s="12"/>
      <c r="AOR52" s="12"/>
      <c r="AOS52" s="12"/>
      <c r="AOT52" s="12"/>
      <c r="AOU52" s="12"/>
      <c r="AOV52" s="12"/>
      <c r="AOW52" s="12"/>
      <c r="AOX52" s="12"/>
      <c r="AOY52" s="12"/>
      <c r="AOZ52" s="12"/>
      <c r="APA52" s="12"/>
      <c r="APB52" s="12"/>
      <c r="APC52" s="12"/>
      <c r="APD52" s="12"/>
      <c r="APE52" s="12"/>
      <c r="APF52" s="12"/>
      <c r="APG52" s="12"/>
      <c r="APH52" s="12"/>
      <c r="API52" s="12"/>
      <c r="APJ52" s="12"/>
      <c r="APK52" s="12"/>
      <c r="APL52" s="12"/>
      <c r="APM52" s="12"/>
      <c r="APN52" s="12"/>
      <c r="APO52" s="12"/>
      <c r="APP52" s="12"/>
      <c r="APQ52" s="12"/>
      <c r="APR52" s="12"/>
      <c r="APS52" s="12"/>
      <c r="APT52" s="12"/>
      <c r="APU52" s="12"/>
      <c r="APV52" s="12"/>
      <c r="APW52" s="12"/>
      <c r="APX52" s="12"/>
      <c r="APY52" s="12"/>
      <c r="APZ52" s="12"/>
      <c r="AQA52" s="12"/>
      <c r="AQB52" s="12"/>
      <c r="AQC52" s="12"/>
      <c r="AQD52" s="12"/>
      <c r="AQE52" s="12"/>
      <c r="AQF52" s="12"/>
      <c r="AQG52" s="12"/>
      <c r="AQH52" s="12"/>
      <c r="AQI52" s="12"/>
      <c r="AQJ52" s="12"/>
      <c r="AQK52" s="12"/>
      <c r="AQL52" s="12"/>
      <c r="AQM52" s="12"/>
      <c r="AQN52" s="12"/>
      <c r="AQO52" s="12"/>
      <c r="AQP52" s="12"/>
      <c r="AQQ52" s="12"/>
      <c r="AQR52" s="12"/>
      <c r="AQS52" s="12"/>
      <c r="AQT52" s="12"/>
      <c r="AQU52" s="12"/>
      <c r="AQV52" s="12"/>
      <c r="AQW52" s="12"/>
      <c r="AQX52" s="12"/>
      <c r="AQY52" s="12"/>
      <c r="AQZ52" s="12"/>
      <c r="ARA52" s="12"/>
      <c r="ARB52" s="12"/>
      <c r="ARC52" s="12"/>
      <c r="ARD52" s="12"/>
      <c r="ARE52" s="12"/>
      <c r="ARF52" s="12"/>
      <c r="ARG52" s="12"/>
      <c r="ARH52" s="12"/>
      <c r="ARI52" s="12"/>
      <c r="ARJ52" s="12"/>
      <c r="ARK52" s="12"/>
      <c r="ARL52" s="12"/>
      <c r="ARM52" s="12"/>
      <c r="ARN52" s="12"/>
      <c r="ARO52" s="12"/>
      <c r="ARP52" s="12"/>
      <c r="ARQ52" s="12"/>
      <c r="ARR52" s="12"/>
      <c r="ARS52" s="12"/>
      <c r="ART52" s="12"/>
      <c r="ARU52" s="12"/>
      <c r="ARV52" s="12"/>
      <c r="ARW52" s="12"/>
      <c r="ARX52" s="12"/>
      <c r="ARY52" s="12"/>
      <c r="ARZ52" s="12"/>
      <c r="ASA52" s="12"/>
      <c r="ASB52" s="12"/>
      <c r="ASC52" s="12"/>
      <c r="ASD52" s="12"/>
      <c r="ASE52" s="12"/>
      <c r="ASF52" s="12"/>
      <c r="ASG52" s="12"/>
      <c r="ASH52" s="12"/>
      <c r="ASI52" s="12"/>
      <c r="ASJ52" s="12"/>
      <c r="ASK52" s="12"/>
      <c r="ASL52" s="12"/>
      <c r="ASM52" s="12"/>
      <c r="ASN52" s="12"/>
      <c r="ASO52" s="12"/>
      <c r="ASP52" s="12"/>
      <c r="ASQ52" s="12"/>
      <c r="ASR52" s="12"/>
      <c r="ASS52" s="12"/>
      <c r="AST52" s="12"/>
      <c r="ASU52" s="12"/>
      <c r="ASV52" s="12"/>
      <c r="ASW52" s="12"/>
      <c r="ASX52" s="12"/>
      <c r="ASY52" s="12"/>
      <c r="ASZ52" s="12"/>
      <c r="ATA52" s="12"/>
      <c r="ATB52" s="12"/>
      <c r="ATC52" s="12"/>
      <c r="ATD52" s="12"/>
      <c r="ATE52" s="12"/>
      <c r="ATF52" s="12"/>
      <c r="ATG52" s="12"/>
      <c r="ATH52" s="12"/>
      <c r="ATI52" s="12"/>
      <c r="ATJ52" s="12"/>
      <c r="ATK52" s="12"/>
      <c r="ATL52" s="12"/>
      <c r="ATM52" s="12"/>
      <c r="ATN52" s="12"/>
      <c r="ATO52" s="12"/>
      <c r="ATP52" s="12"/>
      <c r="ATQ52" s="12"/>
      <c r="ATR52" s="12"/>
      <c r="ATS52" s="12"/>
      <c r="ATT52" s="12"/>
      <c r="ATU52" s="12"/>
      <c r="ATV52" s="12"/>
      <c r="ATW52" s="12"/>
      <c r="ATX52" s="12"/>
      <c r="ATY52" s="12"/>
      <c r="ATZ52" s="12"/>
      <c r="AUA52" s="12"/>
      <c r="AUB52" s="12"/>
      <c r="AUC52" s="12"/>
      <c r="AUD52" s="12"/>
      <c r="AUE52" s="12"/>
      <c r="AUF52" s="12"/>
      <c r="AUG52" s="12"/>
      <c r="AUH52" s="12"/>
      <c r="AUI52" s="12"/>
      <c r="AUJ52" s="12"/>
      <c r="AUK52" s="12"/>
      <c r="AUL52" s="12"/>
      <c r="AUM52" s="12"/>
      <c r="AUN52" s="12"/>
      <c r="AUO52" s="12"/>
      <c r="AUP52" s="12"/>
      <c r="AUQ52" s="12"/>
      <c r="AUR52" s="12"/>
      <c r="AUS52" s="12"/>
      <c r="AUT52" s="12"/>
      <c r="AUU52" s="12"/>
      <c r="AUV52" s="12"/>
      <c r="AUW52" s="12"/>
      <c r="AUX52" s="12"/>
      <c r="AUY52" s="12"/>
      <c r="AUZ52" s="12"/>
      <c r="AVA52" s="12"/>
      <c r="AVB52" s="12"/>
      <c r="AVC52" s="12"/>
      <c r="AVD52" s="12"/>
      <c r="AVE52" s="12"/>
      <c r="AVF52" s="12"/>
      <c r="AVG52" s="12"/>
      <c r="AVH52" s="12"/>
      <c r="AVI52" s="12"/>
      <c r="AVJ52" s="12"/>
      <c r="AVK52" s="12"/>
      <c r="AVL52" s="12"/>
      <c r="AVM52" s="12"/>
      <c r="AVN52" s="12"/>
      <c r="AVO52" s="12"/>
      <c r="AVP52" s="12"/>
      <c r="AVQ52" s="12"/>
      <c r="AVR52" s="12"/>
      <c r="AVS52" s="12"/>
      <c r="AVT52" s="12"/>
      <c r="AVU52" s="12"/>
      <c r="AVV52" s="12"/>
      <c r="AVW52" s="12"/>
      <c r="AVX52" s="12"/>
      <c r="AVY52" s="12"/>
      <c r="AVZ52" s="12"/>
      <c r="AWA52" s="12"/>
      <c r="AWB52" s="12"/>
      <c r="AWC52" s="12"/>
      <c r="AWD52" s="12"/>
      <c r="AWE52" s="12"/>
      <c r="AWF52" s="12"/>
      <c r="AWG52" s="12"/>
      <c r="AWH52" s="12"/>
      <c r="AWI52" s="12"/>
      <c r="AWJ52" s="12"/>
      <c r="AWK52" s="12"/>
      <c r="AWL52" s="12"/>
      <c r="AWM52" s="12"/>
      <c r="AWN52" s="12"/>
      <c r="AWO52" s="12"/>
      <c r="AWP52" s="12"/>
      <c r="AWQ52" s="12"/>
      <c r="AWR52" s="12"/>
      <c r="AWS52" s="12"/>
      <c r="AWT52" s="12"/>
      <c r="AWU52" s="12"/>
      <c r="AWV52" s="12"/>
      <c r="AWW52" s="12"/>
      <c r="AWX52" s="12"/>
      <c r="AWY52" s="12"/>
      <c r="AWZ52" s="12"/>
      <c r="AXA52" s="12"/>
      <c r="AXB52" s="12"/>
      <c r="AXC52" s="12"/>
      <c r="AXD52" s="12"/>
      <c r="AXE52" s="12"/>
      <c r="AXF52" s="12"/>
      <c r="AXG52" s="12"/>
      <c r="AXH52" s="12"/>
      <c r="AXI52" s="12"/>
      <c r="AXJ52" s="12"/>
      <c r="AXK52" s="12"/>
      <c r="AXL52" s="12"/>
      <c r="AXM52" s="12"/>
      <c r="AXN52" s="12"/>
      <c r="AXO52" s="12"/>
      <c r="AXP52" s="12"/>
      <c r="AXQ52" s="12"/>
      <c r="AXR52" s="12"/>
      <c r="AXS52" s="12"/>
      <c r="AXT52" s="12"/>
      <c r="AXU52" s="12"/>
      <c r="AXV52" s="12"/>
      <c r="AXW52" s="12"/>
      <c r="AXX52" s="12"/>
      <c r="AXY52" s="12"/>
      <c r="AXZ52" s="12"/>
      <c r="AYA52" s="12"/>
      <c r="AYB52" s="12"/>
      <c r="AYC52" s="12"/>
      <c r="AYD52" s="12"/>
      <c r="AYE52" s="12"/>
      <c r="AYF52" s="12"/>
      <c r="AYG52" s="12"/>
      <c r="AYH52" s="12"/>
      <c r="AYI52" s="12"/>
      <c r="AYJ52" s="12"/>
      <c r="AYK52" s="12"/>
      <c r="AYL52" s="12"/>
      <c r="AYM52" s="12"/>
      <c r="AYN52" s="12"/>
      <c r="AYO52" s="12"/>
      <c r="AYP52" s="12"/>
      <c r="AYQ52" s="12"/>
      <c r="AYR52" s="12"/>
      <c r="AYS52" s="12"/>
      <c r="AYT52" s="12"/>
      <c r="AYU52" s="12"/>
      <c r="AYV52" s="12"/>
      <c r="AYW52" s="12"/>
      <c r="AYX52" s="12"/>
      <c r="AYY52" s="12"/>
      <c r="AYZ52" s="12"/>
      <c r="AZA52" s="12"/>
      <c r="AZB52" s="12"/>
      <c r="AZC52" s="12"/>
      <c r="AZD52" s="12"/>
      <c r="AZE52" s="12"/>
      <c r="AZF52" s="12"/>
      <c r="AZG52" s="12"/>
      <c r="AZH52" s="12"/>
      <c r="AZI52" s="12"/>
      <c r="AZJ52" s="12"/>
      <c r="AZK52" s="12"/>
      <c r="AZL52" s="12"/>
      <c r="AZM52" s="12"/>
      <c r="AZN52" s="12"/>
      <c r="AZO52" s="12"/>
      <c r="AZP52" s="12"/>
      <c r="AZQ52" s="12"/>
      <c r="AZR52" s="12"/>
      <c r="AZS52" s="12"/>
      <c r="AZT52" s="12"/>
      <c r="AZU52" s="12"/>
      <c r="AZV52" s="12"/>
      <c r="AZW52" s="12"/>
      <c r="AZX52" s="12"/>
      <c r="AZY52" s="12"/>
      <c r="AZZ52" s="12"/>
      <c r="BAA52" s="12"/>
      <c r="BAB52" s="12"/>
      <c r="BAC52" s="12"/>
      <c r="BAD52" s="12"/>
      <c r="BAE52" s="12"/>
      <c r="BAF52" s="12"/>
      <c r="BAG52" s="12"/>
      <c r="BAH52" s="12"/>
      <c r="BAI52" s="12"/>
      <c r="BAJ52" s="12"/>
      <c r="BAK52" s="12"/>
      <c r="BAL52" s="12"/>
      <c r="BAM52" s="12"/>
      <c r="BAN52" s="12"/>
      <c r="BAO52" s="12"/>
      <c r="BAP52" s="12"/>
      <c r="BAQ52" s="12"/>
      <c r="BAR52" s="12"/>
      <c r="BAS52" s="12"/>
      <c r="BAT52" s="12"/>
      <c r="BAU52" s="12"/>
      <c r="BAV52" s="12"/>
      <c r="BAW52" s="12"/>
      <c r="BAX52" s="12"/>
      <c r="BAY52" s="12"/>
      <c r="BAZ52" s="12"/>
      <c r="BBA52" s="12"/>
      <c r="BBB52" s="12"/>
      <c r="BBC52" s="12"/>
      <c r="BBD52" s="12"/>
      <c r="BBE52" s="12"/>
      <c r="BBF52" s="12"/>
      <c r="BBG52" s="12"/>
      <c r="BBH52" s="12"/>
      <c r="BBI52" s="12"/>
      <c r="BBJ52" s="12"/>
      <c r="BBK52" s="12"/>
      <c r="BBL52" s="12"/>
      <c r="BBM52" s="12"/>
      <c r="BBN52" s="12"/>
      <c r="BBO52" s="12"/>
      <c r="BBP52" s="12"/>
      <c r="BBQ52" s="12"/>
      <c r="BBR52" s="12"/>
      <c r="BBS52" s="12"/>
      <c r="BBT52" s="12"/>
      <c r="BBU52" s="12"/>
      <c r="BBV52" s="12"/>
      <c r="BBW52" s="12"/>
      <c r="BBX52" s="12"/>
      <c r="BBY52" s="12"/>
      <c r="BBZ52" s="12"/>
      <c r="BCA52" s="12"/>
      <c r="BCB52" s="12"/>
      <c r="BCC52" s="12"/>
      <c r="BCD52" s="12"/>
      <c r="BCE52" s="12"/>
      <c r="BCF52" s="12"/>
      <c r="BCG52" s="12"/>
      <c r="BCH52" s="12"/>
      <c r="BCI52" s="12"/>
      <c r="BCJ52" s="12"/>
      <c r="BCK52" s="12"/>
      <c r="BCL52" s="12"/>
      <c r="BCM52" s="12"/>
      <c r="BCN52" s="12"/>
      <c r="BCO52" s="12"/>
      <c r="BCP52" s="12"/>
      <c r="BCQ52" s="12"/>
      <c r="BCR52" s="12"/>
      <c r="BCS52" s="12"/>
      <c r="BCT52" s="12"/>
      <c r="BCU52" s="12"/>
      <c r="BCV52" s="12"/>
      <c r="BCW52" s="12"/>
      <c r="BCX52" s="12"/>
      <c r="BCY52" s="12"/>
      <c r="BCZ52" s="12"/>
      <c r="BDA52" s="12"/>
      <c r="BDB52" s="12"/>
      <c r="BDC52" s="12"/>
      <c r="BDD52" s="12"/>
      <c r="BDE52" s="12"/>
      <c r="BDF52" s="12"/>
      <c r="BDG52" s="12"/>
      <c r="BDH52" s="12"/>
      <c r="BDI52" s="12"/>
      <c r="BDJ52" s="12"/>
      <c r="BDK52" s="12"/>
      <c r="BDL52" s="12"/>
      <c r="BDM52" s="12"/>
      <c r="BDN52" s="12"/>
      <c r="BDO52" s="12"/>
      <c r="BDP52" s="12"/>
      <c r="BDQ52" s="12"/>
      <c r="BDR52" s="12"/>
      <c r="BDS52" s="12"/>
      <c r="BDT52" s="12"/>
      <c r="BDU52" s="12"/>
      <c r="BDV52" s="12"/>
      <c r="BDW52" s="12"/>
      <c r="BDX52" s="12"/>
      <c r="BDY52" s="12"/>
      <c r="BDZ52" s="12"/>
      <c r="BEA52" s="12"/>
      <c r="BEB52" s="12"/>
      <c r="BEC52" s="12"/>
      <c r="BED52" s="12"/>
      <c r="BEE52" s="12"/>
      <c r="BEF52" s="12"/>
      <c r="BEG52" s="12"/>
      <c r="BEH52" s="12"/>
      <c r="BEI52" s="12"/>
      <c r="BEJ52" s="12"/>
      <c r="BEK52" s="12"/>
      <c r="BEL52" s="12"/>
      <c r="BEM52" s="12"/>
      <c r="BEN52" s="12"/>
      <c r="BEO52" s="12"/>
      <c r="BEP52" s="12"/>
      <c r="BEQ52" s="12"/>
      <c r="BER52" s="12"/>
      <c r="BES52" s="12"/>
      <c r="BET52" s="12"/>
      <c r="BEU52" s="12"/>
      <c r="BEV52" s="12"/>
      <c r="BEW52" s="12"/>
      <c r="BEX52" s="12"/>
      <c r="BEY52" s="12"/>
      <c r="BEZ52" s="12"/>
      <c r="BFA52" s="12"/>
      <c r="BFB52" s="12"/>
      <c r="BFC52" s="12"/>
      <c r="BFD52" s="12"/>
      <c r="BFE52" s="12"/>
      <c r="BFF52" s="12"/>
      <c r="BFG52" s="12"/>
      <c r="BFH52" s="12"/>
      <c r="BFI52" s="12"/>
      <c r="BFJ52" s="12"/>
      <c r="BFK52" s="12"/>
      <c r="BFL52" s="12"/>
      <c r="BFM52" s="12"/>
      <c r="BFN52" s="12"/>
      <c r="BFO52" s="12"/>
      <c r="BFP52" s="12"/>
      <c r="BFQ52" s="12"/>
      <c r="BFR52" s="12"/>
      <c r="BFS52" s="12"/>
      <c r="BFT52" s="12"/>
      <c r="BFU52" s="12"/>
      <c r="BFV52" s="12"/>
      <c r="BFW52" s="12"/>
      <c r="BFX52" s="12"/>
      <c r="BFY52" s="12"/>
      <c r="BFZ52" s="12"/>
      <c r="BGA52" s="12"/>
      <c r="BGB52" s="12"/>
      <c r="BGC52" s="12"/>
      <c r="BGD52" s="12"/>
      <c r="BGE52" s="12"/>
      <c r="BGF52" s="12"/>
      <c r="BGG52" s="12"/>
      <c r="BGH52" s="12"/>
      <c r="BGI52" s="12"/>
      <c r="BGJ52" s="12"/>
      <c r="BGK52" s="12"/>
      <c r="BGL52" s="12"/>
      <c r="BGM52" s="12"/>
      <c r="BGN52" s="12"/>
      <c r="BGO52" s="12"/>
      <c r="BGP52" s="12"/>
      <c r="BGQ52" s="12"/>
      <c r="BGR52" s="12"/>
      <c r="BGS52" s="12"/>
      <c r="BGT52" s="12"/>
      <c r="BGU52" s="12"/>
      <c r="BGV52" s="12"/>
      <c r="BGW52" s="12"/>
      <c r="BGX52" s="12"/>
      <c r="BGY52" s="12"/>
      <c r="BGZ52" s="12"/>
      <c r="BHA52" s="12"/>
      <c r="BHB52" s="12"/>
      <c r="BHC52" s="12"/>
      <c r="BHD52" s="12"/>
      <c r="BHE52" s="12"/>
      <c r="BHF52" s="12"/>
      <c r="BHG52" s="12"/>
      <c r="BHH52" s="12"/>
      <c r="BHI52" s="12"/>
      <c r="BHJ52" s="12"/>
      <c r="BHK52" s="12"/>
      <c r="BHL52" s="12"/>
      <c r="BHM52" s="12"/>
      <c r="BHN52" s="12"/>
      <c r="BHO52" s="12"/>
      <c r="BHP52" s="12"/>
      <c r="BHQ52" s="12"/>
      <c r="BHR52" s="12"/>
      <c r="BHS52" s="12"/>
      <c r="BHT52" s="12"/>
      <c r="BHU52" s="12"/>
      <c r="BHV52" s="12"/>
      <c r="BHW52" s="12"/>
      <c r="BHX52" s="12"/>
      <c r="BHY52" s="12"/>
      <c r="BHZ52" s="12"/>
      <c r="BIA52" s="12"/>
      <c r="BIB52" s="12"/>
      <c r="BIC52" s="12"/>
      <c r="BID52" s="12"/>
      <c r="BIE52" s="12"/>
      <c r="BIF52" s="12"/>
      <c r="BIG52" s="12"/>
      <c r="BIH52" s="12"/>
      <c r="BII52" s="12"/>
      <c r="BIJ52" s="12"/>
      <c r="BIK52" s="12"/>
      <c r="BIL52" s="12"/>
      <c r="BIM52" s="12"/>
      <c r="BIN52" s="12"/>
      <c r="BIO52" s="12"/>
      <c r="BIP52" s="12"/>
      <c r="BIQ52" s="12"/>
      <c r="BIR52" s="12"/>
      <c r="BIS52" s="12"/>
      <c r="BIT52" s="12"/>
      <c r="BIU52" s="12"/>
      <c r="BIV52" s="12"/>
      <c r="BIW52" s="12"/>
      <c r="BIX52" s="12"/>
      <c r="BIY52" s="12"/>
      <c r="BIZ52" s="12"/>
      <c r="BJA52" s="12"/>
      <c r="BJB52" s="12"/>
      <c r="BJC52" s="12"/>
      <c r="BJD52" s="12"/>
      <c r="BJE52" s="12"/>
      <c r="BJF52" s="12"/>
      <c r="BJG52" s="12"/>
      <c r="BJH52" s="12"/>
      <c r="BJI52" s="12"/>
      <c r="BJJ52" s="12"/>
      <c r="BJK52" s="12"/>
      <c r="BJL52" s="12"/>
      <c r="BJM52" s="12"/>
      <c r="BJN52" s="12"/>
      <c r="BJO52" s="12"/>
      <c r="BJP52" s="12"/>
      <c r="BJQ52" s="12"/>
      <c r="BJR52" s="12"/>
      <c r="BJS52" s="12"/>
      <c r="BJT52" s="12"/>
      <c r="BJU52" s="12"/>
      <c r="BJV52" s="12"/>
      <c r="BJW52" s="12"/>
      <c r="BJX52" s="12"/>
      <c r="BJY52" s="12"/>
      <c r="BJZ52" s="12"/>
      <c r="BKA52" s="12"/>
      <c r="BKB52" s="12"/>
      <c r="BKC52" s="12"/>
      <c r="BKD52" s="12"/>
      <c r="BKE52" s="12"/>
      <c r="BKF52" s="12"/>
      <c r="BKG52" s="12"/>
      <c r="BKH52" s="12"/>
      <c r="BKI52" s="12"/>
      <c r="BKJ52" s="12"/>
      <c r="BKK52" s="12"/>
      <c r="BKL52" s="12"/>
      <c r="BKM52" s="12"/>
      <c r="BKN52" s="12"/>
      <c r="BKO52" s="12"/>
      <c r="BKP52" s="12"/>
      <c r="BKQ52" s="12"/>
      <c r="BKR52" s="12"/>
      <c r="BKS52" s="12"/>
      <c r="BKT52" s="12"/>
      <c r="BKU52" s="12"/>
      <c r="BKV52" s="12"/>
      <c r="BKW52" s="12"/>
      <c r="BKX52" s="12"/>
      <c r="BKY52" s="12"/>
      <c r="BKZ52" s="12"/>
      <c r="BLA52" s="12"/>
      <c r="BLB52" s="12"/>
      <c r="BLC52" s="12"/>
      <c r="BLD52" s="12"/>
      <c r="BLE52" s="12"/>
      <c r="BLF52" s="12"/>
      <c r="BLG52" s="12"/>
      <c r="BLH52" s="12"/>
      <c r="BLI52" s="12"/>
      <c r="BLJ52" s="12"/>
      <c r="BLK52" s="12"/>
      <c r="BLL52" s="12"/>
      <c r="BLM52" s="12"/>
      <c r="BLN52" s="12"/>
      <c r="BLO52" s="12"/>
      <c r="BLP52" s="12"/>
      <c r="BLQ52" s="12"/>
      <c r="BLR52" s="12"/>
      <c r="BLS52" s="12"/>
      <c r="BLT52" s="12"/>
      <c r="BLU52" s="12"/>
      <c r="BLV52" s="12"/>
      <c r="BLW52" s="12"/>
      <c r="BLX52" s="12"/>
      <c r="BLY52" s="12"/>
      <c r="BLZ52" s="12"/>
      <c r="BMA52" s="12"/>
      <c r="BMB52" s="12"/>
      <c r="BMC52" s="12"/>
      <c r="BMD52" s="12"/>
      <c r="BME52" s="12"/>
      <c r="BMF52" s="12"/>
      <c r="BMG52" s="12"/>
      <c r="BMH52" s="12"/>
      <c r="BMI52" s="12"/>
      <c r="BMJ52" s="12"/>
      <c r="BMK52" s="12"/>
      <c r="BML52" s="12"/>
      <c r="BMM52" s="12"/>
      <c r="BMN52" s="12"/>
      <c r="BMO52" s="12"/>
      <c r="BMP52" s="12"/>
      <c r="BMQ52" s="12"/>
      <c r="BMR52" s="12"/>
      <c r="BMS52" s="12"/>
      <c r="BMT52" s="12"/>
      <c r="BMU52" s="12"/>
      <c r="BMV52" s="12"/>
      <c r="BMW52" s="12"/>
      <c r="BMX52" s="12"/>
      <c r="BMY52" s="12"/>
      <c r="BMZ52" s="12"/>
      <c r="BNA52" s="12"/>
      <c r="BNB52" s="12"/>
      <c r="BNC52" s="12"/>
      <c r="BND52" s="12"/>
      <c r="BNE52" s="12"/>
      <c r="BNF52" s="12"/>
      <c r="BNG52" s="12"/>
      <c r="BNH52" s="12"/>
      <c r="BNI52" s="12"/>
      <c r="BNJ52" s="12"/>
      <c r="BNK52" s="12"/>
      <c r="BNL52" s="12"/>
      <c r="BNM52" s="12"/>
      <c r="BNN52" s="12"/>
      <c r="BNO52" s="12"/>
      <c r="BNP52" s="12"/>
      <c r="BNQ52" s="12"/>
      <c r="BNR52" s="12"/>
      <c r="BNS52" s="12"/>
      <c r="BNT52" s="12"/>
      <c r="BNU52" s="12"/>
      <c r="BNV52" s="12"/>
      <c r="BNW52" s="12"/>
      <c r="BNX52" s="12"/>
      <c r="BNY52" s="12"/>
      <c r="BNZ52" s="12"/>
      <c r="BOA52" s="12"/>
      <c r="BOB52" s="12"/>
      <c r="BOC52" s="12"/>
      <c r="BOD52" s="12"/>
      <c r="BOE52" s="12"/>
      <c r="BOF52" s="12"/>
      <c r="BOG52" s="12"/>
      <c r="BOH52" s="12"/>
      <c r="BOI52" s="12"/>
      <c r="BOJ52" s="12"/>
      <c r="BOK52" s="12"/>
      <c r="BOL52" s="12"/>
      <c r="BOM52" s="12"/>
      <c r="BON52" s="12"/>
      <c r="BOO52" s="12"/>
      <c r="BOP52" s="12"/>
      <c r="BOQ52" s="12"/>
      <c r="BOR52" s="12"/>
      <c r="BOS52" s="12"/>
      <c r="BOT52" s="12"/>
      <c r="BOU52" s="12"/>
      <c r="BOV52" s="12"/>
      <c r="BOW52" s="12"/>
      <c r="BOX52" s="12"/>
      <c r="BOY52" s="12"/>
      <c r="BOZ52" s="12"/>
      <c r="BPA52" s="12"/>
      <c r="BPB52" s="12"/>
      <c r="BPC52" s="12"/>
      <c r="BPD52" s="12"/>
      <c r="BPE52" s="12"/>
      <c r="BPF52" s="12"/>
      <c r="BPG52" s="12"/>
      <c r="BPH52" s="12"/>
      <c r="BPI52" s="12"/>
      <c r="BPJ52" s="12"/>
      <c r="BPK52" s="12"/>
      <c r="BPL52" s="12"/>
      <c r="BPM52" s="12"/>
      <c r="BPN52" s="12"/>
      <c r="BPO52" s="12"/>
      <c r="BPP52" s="12"/>
      <c r="BPQ52" s="12"/>
      <c r="BPR52" s="12"/>
      <c r="BPS52" s="12"/>
      <c r="BPT52" s="12"/>
      <c r="BPU52" s="12"/>
      <c r="BPV52" s="12"/>
      <c r="BPW52" s="12"/>
      <c r="BPX52" s="12"/>
      <c r="BPY52" s="12"/>
      <c r="BPZ52" s="12"/>
      <c r="BQA52" s="12"/>
      <c r="BQB52" s="12"/>
      <c r="BQC52" s="12"/>
      <c r="BQD52" s="12"/>
      <c r="BQE52" s="12"/>
      <c r="BQF52" s="12"/>
      <c r="BQG52" s="12"/>
      <c r="BQH52" s="12"/>
      <c r="BQI52" s="12"/>
      <c r="BQJ52" s="12"/>
      <c r="BQK52" s="12"/>
      <c r="BQL52" s="12"/>
      <c r="BQM52" s="12"/>
      <c r="BQN52" s="12"/>
      <c r="BQO52" s="12"/>
      <c r="BQP52" s="12"/>
      <c r="BQQ52" s="12"/>
      <c r="BQR52" s="12"/>
      <c r="BQS52" s="12"/>
      <c r="BQT52" s="12"/>
      <c r="BQU52" s="12"/>
      <c r="BQV52" s="12"/>
      <c r="BQW52" s="12"/>
      <c r="BQX52" s="12"/>
      <c r="BQY52" s="12"/>
      <c r="BQZ52" s="12"/>
      <c r="BRA52" s="12"/>
      <c r="BRB52" s="12"/>
      <c r="BRC52" s="12"/>
      <c r="BRD52" s="12"/>
      <c r="BRE52" s="12"/>
      <c r="BRF52" s="12"/>
      <c r="BRG52" s="12"/>
      <c r="BRH52" s="12"/>
      <c r="BRI52" s="12"/>
      <c r="BRJ52" s="12"/>
      <c r="BRK52" s="12"/>
      <c r="BRL52" s="12"/>
      <c r="BRM52" s="12"/>
      <c r="BRN52" s="12"/>
      <c r="BRO52" s="12"/>
      <c r="BRP52" s="12"/>
      <c r="BRQ52" s="12"/>
      <c r="BRR52" s="12"/>
      <c r="BRS52" s="12"/>
      <c r="BRT52" s="12"/>
      <c r="BRU52" s="12"/>
      <c r="BRV52" s="12"/>
      <c r="BRW52" s="12"/>
      <c r="BRX52" s="12"/>
      <c r="BRY52" s="12"/>
      <c r="BRZ52" s="12"/>
      <c r="BSA52" s="12"/>
      <c r="BSB52" s="12"/>
      <c r="BSC52" s="12"/>
      <c r="BSD52" s="12"/>
      <c r="BSE52" s="12"/>
      <c r="BSF52" s="12"/>
      <c r="BSG52" s="12"/>
      <c r="BSH52" s="12"/>
      <c r="BSI52" s="12"/>
      <c r="BSJ52" s="12"/>
      <c r="BSK52" s="12"/>
      <c r="BSL52" s="12"/>
      <c r="BSM52" s="12"/>
      <c r="BSN52" s="12"/>
      <c r="BSO52" s="12"/>
      <c r="BSP52" s="12"/>
      <c r="BSQ52" s="12"/>
      <c r="BSR52" s="12"/>
      <c r="BSS52" s="12"/>
      <c r="BST52" s="12"/>
      <c r="BSU52" s="12"/>
      <c r="BSV52" s="12"/>
      <c r="BSW52" s="12"/>
      <c r="BSX52" s="12"/>
      <c r="BSY52" s="12"/>
      <c r="BSZ52" s="12"/>
      <c r="BTA52" s="12"/>
      <c r="BTB52" s="12"/>
      <c r="BTC52" s="12"/>
      <c r="BTD52" s="12"/>
      <c r="BTE52" s="12"/>
      <c r="BTF52" s="12"/>
      <c r="BTG52" s="12"/>
      <c r="BTH52" s="12"/>
      <c r="BTI52" s="12"/>
      <c r="BTJ52" s="12"/>
      <c r="BTK52" s="12"/>
      <c r="BTL52" s="12"/>
      <c r="BTM52" s="12"/>
      <c r="BTN52" s="12"/>
      <c r="BTO52" s="12"/>
      <c r="BTP52" s="12"/>
      <c r="BTQ52" s="12"/>
      <c r="BTR52" s="12"/>
      <c r="BTS52" s="12"/>
      <c r="BTT52" s="12"/>
      <c r="BTU52" s="12"/>
      <c r="BTV52" s="12"/>
      <c r="BTW52" s="12"/>
      <c r="BTX52" s="12"/>
      <c r="BTY52" s="12"/>
      <c r="BTZ52" s="12"/>
      <c r="BUA52" s="12"/>
      <c r="BUB52" s="12"/>
      <c r="BUC52" s="12"/>
      <c r="BUD52" s="12"/>
      <c r="BUE52" s="12"/>
      <c r="BUF52" s="12"/>
      <c r="BUG52" s="12"/>
      <c r="BUH52" s="12"/>
      <c r="BUI52" s="12"/>
      <c r="BUJ52" s="12"/>
      <c r="BUK52" s="12"/>
      <c r="BUL52" s="12"/>
      <c r="BUM52" s="12"/>
      <c r="BUN52" s="12"/>
      <c r="BUO52" s="12"/>
      <c r="BUP52" s="12"/>
      <c r="BUQ52" s="12"/>
      <c r="BUR52" s="12"/>
      <c r="BUS52" s="12"/>
      <c r="BUT52" s="12"/>
      <c r="BUU52" s="12"/>
      <c r="BUV52" s="12"/>
      <c r="BUW52" s="12"/>
      <c r="BUX52" s="12"/>
      <c r="BUY52" s="12"/>
      <c r="BUZ52" s="12"/>
      <c r="BVA52" s="12"/>
      <c r="BVB52" s="12"/>
      <c r="BVC52" s="12"/>
      <c r="BVD52" s="12"/>
      <c r="BVE52" s="12"/>
      <c r="BVF52" s="12"/>
      <c r="BVG52" s="12"/>
      <c r="BVH52" s="12"/>
      <c r="BVI52" s="12"/>
      <c r="BVJ52" s="12"/>
      <c r="BVK52" s="12"/>
      <c r="BVL52" s="12"/>
      <c r="BVM52" s="12"/>
      <c r="BVN52" s="12"/>
      <c r="BVO52" s="12"/>
      <c r="BVP52" s="12"/>
      <c r="BVQ52" s="12"/>
      <c r="BVR52" s="12"/>
      <c r="BVS52" s="12"/>
      <c r="BVT52" s="12"/>
      <c r="BVU52" s="12"/>
      <c r="BVV52" s="12"/>
      <c r="BVW52" s="12"/>
      <c r="BVX52" s="12"/>
      <c r="BVY52" s="12"/>
      <c r="BVZ52" s="12"/>
      <c r="BWA52" s="12"/>
      <c r="BWB52" s="12"/>
      <c r="BWC52" s="12"/>
      <c r="BWD52" s="12"/>
      <c r="BWE52" s="12"/>
      <c r="BWF52" s="12"/>
      <c r="BWG52" s="12"/>
      <c r="BWH52" s="12"/>
      <c r="BWI52" s="12"/>
      <c r="BWJ52" s="12"/>
      <c r="BWK52" s="12"/>
      <c r="BWL52" s="12"/>
      <c r="BWM52" s="12"/>
      <c r="BWN52" s="12"/>
      <c r="BWO52" s="12"/>
      <c r="BWP52" s="12"/>
      <c r="BWQ52" s="12"/>
      <c r="BWR52" s="12"/>
      <c r="BWS52" s="12"/>
      <c r="BWT52" s="12"/>
      <c r="BWU52" s="12"/>
      <c r="BWV52" s="12"/>
      <c r="BWW52" s="12"/>
      <c r="BWX52" s="12"/>
      <c r="BWY52" s="12"/>
      <c r="BWZ52" s="12"/>
      <c r="BXA52" s="12"/>
      <c r="BXB52" s="12"/>
      <c r="BXC52" s="12"/>
      <c r="BXD52" s="12"/>
      <c r="BXE52" s="12"/>
      <c r="BXF52" s="12"/>
      <c r="BXG52" s="12"/>
      <c r="BXH52" s="12"/>
      <c r="BXI52" s="12"/>
      <c r="BXJ52" s="12"/>
      <c r="BXK52" s="12"/>
      <c r="BXL52" s="12"/>
      <c r="BXM52" s="12"/>
      <c r="BXN52" s="12"/>
      <c r="BXO52" s="12"/>
      <c r="BXP52" s="12"/>
      <c r="BXQ52" s="12"/>
      <c r="BXR52" s="12"/>
      <c r="BXS52" s="12"/>
      <c r="BXT52" s="12"/>
      <c r="BXU52" s="12"/>
      <c r="BXV52" s="12"/>
      <c r="BXW52" s="12"/>
      <c r="BXX52" s="12"/>
      <c r="BXY52" s="12"/>
      <c r="BXZ52" s="12"/>
      <c r="BYA52" s="12"/>
      <c r="BYB52" s="12"/>
      <c r="BYC52" s="12"/>
      <c r="BYD52" s="12"/>
      <c r="BYE52" s="12"/>
      <c r="BYF52" s="12"/>
      <c r="BYG52" s="12"/>
      <c r="BYH52" s="12"/>
      <c r="BYI52" s="12"/>
      <c r="BYJ52" s="12"/>
      <c r="BYK52" s="12"/>
      <c r="BYL52" s="12"/>
      <c r="BYM52" s="12"/>
      <c r="BYN52" s="12"/>
      <c r="BYO52" s="12"/>
      <c r="BYP52" s="12"/>
      <c r="BYQ52" s="12"/>
      <c r="BYR52" s="12"/>
      <c r="BYS52" s="12"/>
      <c r="BYT52" s="12"/>
      <c r="BYU52" s="12"/>
      <c r="BYV52" s="12"/>
      <c r="BYW52" s="12"/>
      <c r="BYX52" s="12"/>
      <c r="BYY52" s="12"/>
      <c r="BYZ52" s="12"/>
      <c r="BZA52" s="12"/>
      <c r="BZB52" s="12"/>
      <c r="BZC52" s="12"/>
      <c r="BZD52" s="12"/>
      <c r="BZE52" s="12"/>
      <c r="BZF52" s="12"/>
      <c r="BZG52" s="12"/>
      <c r="BZH52" s="12"/>
      <c r="BZI52" s="12"/>
      <c r="BZJ52" s="12"/>
      <c r="BZK52" s="12"/>
      <c r="BZL52" s="12"/>
      <c r="BZM52" s="12"/>
      <c r="BZN52" s="12"/>
      <c r="BZO52" s="12"/>
      <c r="BZP52" s="12"/>
      <c r="BZQ52" s="12"/>
      <c r="BZR52" s="12"/>
      <c r="BZS52" s="12"/>
      <c r="BZT52" s="12"/>
      <c r="BZU52" s="12"/>
      <c r="BZV52" s="12"/>
      <c r="BZW52" s="12"/>
      <c r="BZX52" s="12"/>
      <c r="BZY52" s="12"/>
      <c r="BZZ52" s="12"/>
      <c r="CAA52" s="12"/>
      <c r="CAB52" s="12"/>
      <c r="CAC52" s="12"/>
      <c r="CAD52" s="12"/>
      <c r="CAE52" s="12"/>
      <c r="CAF52" s="12"/>
      <c r="CAG52" s="12"/>
      <c r="CAH52" s="12"/>
      <c r="CAI52" s="12"/>
      <c r="CAJ52" s="12"/>
      <c r="CAK52" s="12"/>
      <c r="CAL52" s="12"/>
      <c r="CAM52" s="12"/>
      <c r="CAN52" s="12"/>
      <c r="CAO52" s="12"/>
      <c r="CAP52" s="12"/>
      <c r="CAQ52" s="12"/>
      <c r="CAR52" s="12"/>
      <c r="CAS52" s="12"/>
      <c r="CAT52" s="12"/>
      <c r="CAU52" s="12"/>
      <c r="CAV52" s="12"/>
      <c r="CAW52" s="12"/>
      <c r="CAX52" s="12"/>
      <c r="CAY52" s="12"/>
      <c r="CAZ52" s="12"/>
      <c r="CBA52" s="12"/>
      <c r="CBB52" s="12"/>
      <c r="CBC52" s="12"/>
      <c r="CBD52" s="12"/>
      <c r="CBE52" s="12"/>
      <c r="CBF52" s="12"/>
      <c r="CBG52" s="12"/>
      <c r="CBH52" s="12"/>
      <c r="CBI52" s="12"/>
      <c r="CBJ52" s="12"/>
      <c r="CBK52" s="12"/>
      <c r="CBL52" s="12"/>
      <c r="CBM52" s="12"/>
      <c r="CBN52" s="12"/>
      <c r="CBO52" s="12"/>
      <c r="CBP52" s="12"/>
      <c r="CBQ52" s="12"/>
      <c r="CBR52" s="12"/>
      <c r="CBS52" s="12"/>
      <c r="CBT52" s="12"/>
      <c r="CBU52" s="12"/>
      <c r="CBV52" s="12"/>
      <c r="CBW52" s="12"/>
      <c r="CBX52" s="12"/>
      <c r="CBY52" s="12"/>
      <c r="CBZ52" s="12"/>
      <c r="CCA52" s="12"/>
      <c r="CCB52" s="12"/>
      <c r="CCC52" s="12"/>
      <c r="CCD52" s="12"/>
      <c r="CCE52" s="12"/>
      <c r="CCF52" s="12"/>
      <c r="CCG52" s="12"/>
      <c r="CCH52" s="12"/>
      <c r="CCI52" s="12"/>
      <c r="CCJ52" s="12"/>
      <c r="CCK52" s="12"/>
      <c r="CCL52" s="12"/>
      <c r="CCM52" s="12"/>
      <c r="CCN52" s="12"/>
      <c r="CCO52" s="12"/>
      <c r="CCP52" s="12"/>
      <c r="CCQ52" s="12"/>
      <c r="CCR52" s="12"/>
      <c r="CCS52" s="12"/>
      <c r="CCT52" s="12"/>
      <c r="CCU52" s="12"/>
      <c r="CCV52" s="12"/>
      <c r="CCW52" s="12"/>
      <c r="CCX52" s="12"/>
      <c r="CCY52" s="12"/>
      <c r="CCZ52" s="12"/>
      <c r="CDA52" s="12"/>
      <c r="CDB52" s="12"/>
      <c r="CDC52" s="12"/>
      <c r="CDD52" s="12"/>
      <c r="CDE52" s="12"/>
      <c r="CDF52" s="12"/>
      <c r="CDG52" s="12"/>
      <c r="CDH52" s="12"/>
      <c r="CDI52" s="12"/>
      <c r="CDJ52" s="12"/>
      <c r="CDK52" s="12"/>
      <c r="CDL52" s="12"/>
      <c r="CDM52" s="12"/>
      <c r="CDN52" s="12"/>
      <c r="CDO52" s="12"/>
      <c r="CDP52" s="12"/>
      <c r="CDQ52" s="12"/>
      <c r="CDR52" s="12"/>
      <c r="CDS52" s="12"/>
      <c r="CDT52" s="12"/>
      <c r="CDU52" s="12"/>
      <c r="CDV52" s="12"/>
      <c r="CDW52" s="12"/>
      <c r="CDX52" s="12"/>
      <c r="CDY52" s="12"/>
      <c r="CDZ52" s="12"/>
      <c r="CEA52" s="12"/>
      <c r="CEB52" s="12"/>
      <c r="CEC52" s="12"/>
      <c r="CED52" s="12"/>
      <c r="CEE52" s="12"/>
      <c r="CEF52" s="12"/>
      <c r="CEG52" s="12"/>
      <c r="CEH52" s="12"/>
      <c r="CEI52" s="12"/>
      <c r="CEJ52" s="12"/>
      <c r="CEK52" s="12"/>
      <c r="CEL52" s="12"/>
      <c r="CEM52" s="12"/>
      <c r="CEN52" s="12"/>
      <c r="CEO52" s="12"/>
      <c r="CEP52" s="12"/>
      <c r="CEQ52" s="12"/>
      <c r="CER52" s="12"/>
      <c r="CES52" s="12"/>
      <c r="CET52" s="12"/>
      <c r="CEU52" s="12"/>
      <c r="CEV52" s="12"/>
      <c r="CEW52" s="12"/>
      <c r="CEX52" s="12"/>
      <c r="CEY52" s="12"/>
      <c r="CEZ52" s="12"/>
      <c r="CFA52" s="12"/>
      <c r="CFB52" s="12"/>
      <c r="CFC52" s="12"/>
      <c r="CFD52" s="12"/>
      <c r="CFE52" s="12"/>
      <c r="CFF52" s="12"/>
      <c r="CFG52" s="12"/>
      <c r="CFH52" s="12"/>
      <c r="CFI52" s="12"/>
      <c r="CFJ52" s="12"/>
      <c r="CFK52" s="12"/>
      <c r="CFL52" s="12"/>
      <c r="CFM52" s="12"/>
      <c r="CFN52" s="12"/>
      <c r="CFO52" s="12"/>
      <c r="CFP52" s="12"/>
      <c r="CFQ52" s="12"/>
      <c r="CFR52" s="12"/>
      <c r="CFS52" s="12"/>
      <c r="CFT52" s="12"/>
      <c r="CFU52" s="12"/>
      <c r="CFV52" s="12"/>
      <c r="CFW52" s="12"/>
      <c r="CFX52" s="12"/>
      <c r="CFY52" s="12"/>
      <c r="CFZ52" s="12"/>
      <c r="CGA52" s="12"/>
      <c r="CGB52" s="12"/>
      <c r="CGC52" s="12"/>
      <c r="CGD52" s="12"/>
      <c r="CGE52" s="12"/>
      <c r="CGF52" s="12"/>
      <c r="CGG52" s="12"/>
      <c r="CGH52" s="12"/>
      <c r="CGI52" s="12"/>
      <c r="CGJ52" s="12"/>
      <c r="CGK52" s="12"/>
      <c r="CGL52" s="12"/>
      <c r="CGM52" s="12"/>
      <c r="CGN52" s="12"/>
      <c r="CGO52" s="12"/>
      <c r="CGP52" s="12"/>
      <c r="CGQ52" s="12"/>
      <c r="CGR52" s="12"/>
      <c r="CGS52" s="12"/>
      <c r="CGT52" s="12"/>
      <c r="CGU52" s="12"/>
      <c r="CGV52" s="12"/>
      <c r="CGW52" s="12"/>
      <c r="CGX52" s="12"/>
      <c r="CGY52" s="12"/>
      <c r="CGZ52" s="12"/>
      <c r="CHA52" s="12"/>
      <c r="CHB52" s="12"/>
      <c r="CHC52" s="12"/>
      <c r="CHD52" s="12"/>
      <c r="CHE52" s="12"/>
      <c r="CHF52" s="12"/>
      <c r="CHG52" s="12"/>
      <c r="CHH52" s="12"/>
      <c r="CHI52" s="12"/>
      <c r="CHJ52" s="12"/>
      <c r="CHK52" s="12"/>
      <c r="CHL52" s="12"/>
      <c r="CHM52" s="12"/>
      <c r="CHN52" s="12"/>
      <c r="CHO52" s="12"/>
      <c r="CHP52" s="12"/>
      <c r="CHQ52" s="12"/>
      <c r="CHR52" s="12"/>
      <c r="CHS52" s="12"/>
      <c r="CHT52" s="12"/>
      <c r="CHU52" s="12"/>
      <c r="CHV52" s="12"/>
      <c r="CHW52" s="12"/>
      <c r="CHX52" s="12"/>
      <c r="CHY52" s="12"/>
      <c r="CHZ52" s="12"/>
      <c r="CIA52" s="12"/>
      <c r="CIB52" s="12"/>
      <c r="CIC52" s="12"/>
      <c r="CID52" s="12"/>
      <c r="CIE52" s="12"/>
      <c r="CIF52" s="12"/>
      <c r="CIG52" s="12"/>
      <c r="CIH52" s="12"/>
      <c r="CII52" s="12"/>
      <c r="CIJ52" s="12"/>
      <c r="CIK52" s="12"/>
      <c r="CIL52" s="12"/>
      <c r="CIM52" s="12"/>
      <c r="CIN52" s="12"/>
      <c r="CIO52" s="12"/>
      <c r="CIP52" s="12"/>
      <c r="CIQ52" s="12"/>
      <c r="CIR52" s="12"/>
      <c r="CIS52" s="12"/>
      <c r="CIT52" s="12"/>
      <c r="CIU52" s="12"/>
      <c r="CIV52" s="12"/>
      <c r="CIW52" s="12"/>
      <c r="CIX52" s="12"/>
      <c r="CIY52" s="12"/>
      <c r="CIZ52" s="12"/>
      <c r="CJA52" s="12"/>
      <c r="CJB52" s="12"/>
      <c r="CJC52" s="12"/>
      <c r="CJD52" s="12"/>
      <c r="CJE52" s="12"/>
      <c r="CJF52" s="12"/>
      <c r="CJG52" s="12"/>
      <c r="CJH52" s="12"/>
      <c r="CJI52" s="12"/>
      <c r="CJJ52" s="12"/>
      <c r="CJK52" s="12"/>
      <c r="CJL52" s="12"/>
      <c r="CJM52" s="12"/>
      <c r="CJN52" s="12"/>
      <c r="CJO52" s="12"/>
      <c r="CJP52" s="12"/>
      <c r="CJQ52" s="12"/>
      <c r="CJR52" s="12"/>
      <c r="CJS52" s="12"/>
      <c r="CJT52" s="12"/>
      <c r="CJU52" s="12"/>
      <c r="CJV52" s="12"/>
      <c r="CJW52" s="12"/>
      <c r="CJX52" s="12"/>
      <c r="CJY52" s="12"/>
      <c r="CJZ52" s="12"/>
      <c r="CKA52" s="12"/>
      <c r="CKB52" s="12"/>
      <c r="CKC52" s="12"/>
      <c r="CKD52" s="12"/>
      <c r="CKE52" s="12"/>
      <c r="CKF52" s="12"/>
      <c r="CKG52" s="12"/>
      <c r="CKH52" s="12"/>
      <c r="CKI52" s="12"/>
      <c r="CKJ52" s="12"/>
      <c r="CKK52" s="12"/>
      <c r="CKL52" s="12"/>
      <c r="CKM52" s="12"/>
      <c r="CKN52" s="12"/>
      <c r="CKO52" s="12"/>
      <c r="CKP52" s="12"/>
      <c r="CKQ52" s="12"/>
      <c r="CKR52" s="12"/>
      <c r="CKS52" s="12"/>
      <c r="CKT52" s="12"/>
      <c r="CKU52" s="12"/>
      <c r="CKV52" s="12"/>
      <c r="CKW52" s="12"/>
      <c r="CKX52" s="12"/>
      <c r="CKY52" s="12"/>
      <c r="CKZ52" s="12"/>
      <c r="CLA52" s="12"/>
      <c r="CLB52" s="12"/>
      <c r="CLC52" s="12"/>
      <c r="CLD52" s="12"/>
      <c r="CLE52" s="12"/>
      <c r="CLF52" s="12"/>
      <c r="CLG52" s="12"/>
      <c r="CLH52" s="12"/>
      <c r="CLI52" s="12"/>
      <c r="CLJ52" s="12"/>
      <c r="CLK52" s="12"/>
      <c r="CLL52" s="12"/>
      <c r="CLM52" s="12"/>
      <c r="CLN52" s="12"/>
      <c r="CLO52" s="12"/>
      <c r="CLP52" s="12"/>
      <c r="CLQ52" s="12"/>
      <c r="CLR52" s="12"/>
      <c r="CLS52" s="12"/>
      <c r="CLT52" s="12"/>
      <c r="CLU52" s="12"/>
      <c r="CLV52" s="12"/>
      <c r="CLW52" s="12"/>
      <c r="CLX52" s="12"/>
      <c r="CLY52" s="12"/>
      <c r="CLZ52" s="12"/>
      <c r="CMA52" s="12"/>
      <c r="CMB52" s="12"/>
      <c r="CMC52" s="12"/>
      <c r="CMD52" s="12"/>
      <c r="CME52" s="12"/>
      <c r="CMF52" s="12"/>
      <c r="CMG52" s="12"/>
      <c r="CMH52" s="12"/>
      <c r="CMI52" s="12"/>
      <c r="CMJ52" s="12"/>
      <c r="CMK52" s="12"/>
      <c r="CML52" s="12"/>
      <c r="CMM52" s="12"/>
      <c r="CMN52" s="12"/>
      <c r="CMO52" s="12"/>
      <c r="CMP52" s="12"/>
      <c r="CMQ52" s="12"/>
      <c r="CMR52" s="12"/>
      <c r="CMS52" s="12"/>
      <c r="CMT52" s="12"/>
      <c r="CMU52" s="12"/>
      <c r="CMV52" s="12"/>
      <c r="CMW52" s="12"/>
      <c r="CMX52" s="12"/>
      <c r="CMY52" s="12"/>
      <c r="CMZ52" s="12"/>
      <c r="CNA52" s="12"/>
      <c r="CNB52" s="12"/>
      <c r="CNC52" s="12"/>
      <c r="CND52" s="12"/>
      <c r="CNE52" s="12"/>
      <c r="CNF52" s="12"/>
      <c r="CNG52" s="12"/>
      <c r="CNH52" s="12"/>
      <c r="CNI52" s="12"/>
      <c r="CNJ52" s="12"/>
      <c r="CNK52" s="12"/>
      <c r="CNL52" s="12"/>
      <c r="CNM52" s="12"/>
      <c r="CNN52" s="12"/>
      <c r="CNO52" s="12"/>
      <c r="CNP52" s="12"/>
      <c r="CNQ52" s="12"/>
      <c r="CNR52" s="12"/>
      <c r="CNS52" s="12"/>
      <c r="CNT52" s="12"/>
      <c r="CNU52" s="12"/>
      <c r="CNV52" s="12"/>
      <c r="CNW52" s="12"/>
      <c r="CNX52" s="12"/>
      <c r="CNY52" s="12"/>
      <c r="CNZ52" s="12"/>
      <c r="COA52" s="12"/>
      <c r="COB52" s="12"/>
      <c r="COC52" s="12"/>
      <c r="COD52" s="12"/>
      <c r="COE52" s="12"/>
      <c r="COF52" s="12"/>
      <c r="COG52" s="12"/>
      <c r="COH52" s="12"/>
      <c r="COI52" s="12"/>
      <c r="COJ52" s="12"/>
      <c r="COK52" s="12"/>
      <c r="COL52" s="12"/>
      <c r="COM52" s="12"/>
      <c r="CON52" s="12"/>
      <c r="COO52" s="12"/>
      <c r="COP52" s="12"/>
      <c r="COQ52" s="12"/>
      <c r="COR52" s="12"/>
      <c r="COS52" s="12"/>
      <c r="COT52" s="12"/>
      <c r="COU52" s="12"/>
      <c r="COV52" s="12"/>
      <c r="COW52" s="12"/>
      <c r="COX52" s="12"/>
      <c r="COY52" s="12"/>
      <c r="COZ52" s="12"/>
      <c r="CPA52" s="12"/>
      <c r="CPB52" s="12"/>
      <c r="CPC52" s="12"/>
      <c r="CPD52" s="12"/>
      <c r="CPE52" s="12"/>
      <c r="CPF52" s="12"/>
      <c r="CPG52" s="12"/>
      <c r="CPH52" s="12"/>
      <c r="CPI52" s="12"/>
      <c r="CPJ52" s="12"/>
      <c r="CPK52" s="12"/>
      <c r="CPL52" s="12"/>
      <c r="CPM52" s="12"/>
      <c r="CPN52" s="12"/>
      <c r="CPO52" s="12"/>
      <c r="CPP52" s="12"/>
      <c r="CPQ52" s="12"/>
      <c r="CPR52" s="12"/>
      <c r="CPS52" s="12"/>
      <c r="CPT52" s="12"/>
      <c r="CPU52" s="12"/>
      <c r="CPV52" s="12"/>
      <c r="CPW52" s="12"/>
      <c r="CPX52" s="12"/>
      <c r="CPY52" s="12"/>
      <c r="CPZ52" s="12"/>
      <c r="CQA52" s="12"/>
      <c r="CQB52" s="12"/>
      <c r="CQC52" s="12"/>
      <c r="CQD52" s="12"/>
      <c r="CQE52" s="12"/>
      <c r="CQF52" s="12"/>
      <c r="CQG52" s="12"/>
      <c r="CQH52" s="12"/>
      <c r="CQI52" s="12"/>
      <c r="CQJ52" s="12"/>
      <c r="CQK52" s="12"/>
      <c r="CQL52" s="12"/>
      <c r="CQM52" s="12"/>
      <c r="CQN52" s="12"/>
      <c r="CQO52" s="12"/>
      <c r="CQP52" s="12"/>
      <c r="CQQ52" s="12"/>
      <c r="CQR52" s="12"/>
      <c r="CQS52" s="12"/>
      <c r="CQT52" s="12"/>
      <c r="CQU52" s="12"/>
      <c r="CQV52" s="12"/>
      <c r="CQW52" s="12"/>
      <c r="CQX52" s="12"/>
      <c r="CQY52" s="12"/>
      <c r="CQZ52" s="12"/>
      <c r="CRA52" s="12"/>
      <c r="CRB52" s="12"/>
      <c r="CRC52" s="12"/>
      <c r="CRD52" s="12"/>
      <c r="CRE52" s="12"/>
      <c r="CRF52" s="12"/>
      <c r="CRG52" s="12"/>
      <c r="CRH52" s="12"/>
      <c r="CRI52" s="12"/>
      <c r="CRJ52" s="12"/>
      <c r="CRK52" s="12"/>
      <c r="CRL52" s="12"/>
      <c r="CRM52" s="12"/>
      <c r="CRN52" s="12"/>
      <c r="CRO52" s="12"/>
      <c r="CRP52" s="12"/>
      <c r="CRQ52" s="12"/>
      <c r="CRR52" s="12"/>
      <c r="CRS52" s="12"/>
      <c r="CRT52" s="12"/>
      <c r="CRU52" s="12"/>
      <c r="CRV52" s="12"/>
      <c r="CRW52" s="12"/>
      <c r="CRX52" s="12"/>
      <c r="CRY52" s="12"/>
      <c r="CRZ52" s="12"/>
      <c r="CSA52" s="12"/>
      <c r="CSB52" s="12"/>
      <c r="CSC52" s="12"/>
      <c r="CSD52" s="12"/>
      <c r="CSE52" s="12"/>
      <c r="CSF52" s="12"/>
      <c r="CSG52" s="12"/>
      <c r="CSH52" s="12"/>
      <c r="CSI52" s="12"/>
      <c r="CSJ52" s="12"/>
      <c r="CSK52" s="12"/>
      <c r="CSL52" s="12"/>
      <c r="CSM52" s="12"/>
      <c r="CSN52" s="12"/>
      <c r="CSO52" s="12"/>
      <c r="CSP52" s="12"/>
      <c r="CSQ52" s="12"/>
      <c r="CSR52" s="12"/>
      <c r="CSS52" s="12"/>
      <c r="CST52" s="12"/>
      <c r="CSU52" s="12"/>
      <c r="CSV52" s="12"/>
      <c r="CSW52" s="12"/>
      <c r="CSX52" s="12"/>
      <c r="CSY52" s="12"/>
      <c r="CSZ52" s="12"/>
      <c r="CTA52" s="12"/>
      <c r="CTB52" s="12"/>
      <c r="CTC52" s="12"/>
      <c r="CTD52" s="12"/>
      <c r="CTE52" s="12"/>
      <c r="CTF52" s="12"/>
      <c r="CTG52" s="12"/>
      <c r="CTH52" s="12"/>
      <c r="CTI52" s="12"/>
      <c r="CTJ52" s="12"/>
      <c r="CTK52" s="12"/>
      <c r="CTL52" s="12"/>
      <c r="CTM52" s="12"/>
      <c r="CTN52" s="12"/>
      <c r="CTO52" s="12"/>
      <c r="CTP52" s="12"/>
      <c r="CTQ52" s="12"/>
      <c r="CTR52" s="12"/>
      <c r="CTS52" s="12"/>
      <c r="CTT52" s="12"/>
      <c r="CTU52" s="12"/>
      <c r="CTV52" s="12"/>
      <c r="CTW52" s="12"/>
      <c r="CTX52" s="12"/>
      <c r="CTY52" s="12"/>
      <c r="CTZ52" s="12"/>
      <c r="CUA52" s="12"/>
      <c r="CUB52" s="12"/>
      <c r="CUC52" s="12"/>
      <c r="CUD52" s="12"/>
      <c r="CUE52" s="12"/>
      <c r="CUF52" s="12"/>
      <c r="CUG52" s="12"/>
      <c r="CUH52" s="12"/>
      <c r="CUI52" s="12"/>
      <c r="CUJ52" s="12"/>
      <c r="CUK52" s="12"/>
      <c r="CUL52" s="12"/>
      <c r="CUM52" s="12"/>
      <c r="CUN52" s="12"/>
      <c r="CUO52" s="12"/>
      <c r="CUP52" s="12"/>
      <c r="CUQ52" s="12"/>
      <c r="CUR52" s="12"/>
      <c r="CUS52" s="12"/>
      <c r="CUT52" s="12"/>
      <c r="CUU52" s="12"/>
      <c r="CUV52" s="12"/>
      <c r="CUW52" s="12"/>
      <c r="CUX52" s="12"/>
      <c r="CUY52" s="12"/>
      <c r="CUZ52" s="12"/>
      <c r="CVA52" s="12"/>
      <c r="CVB52" s="12"/>
      <c r="CVC52" s="12"/>
      <c r="CVD52" s="12"/>
      <c r="CVE52" s="12"/>
      <c r="CVF52" s="12"/>
      <c r="CVG52" s="12"/>
      <c r="CVH52" s="12"/>
      <c r="CVI52" s="12"/>
      <c r="CVJ52" s="12"/>
      <c r="CVK52" s="12"/>
      <c r="CVL52" s="12"/>
      <c r="CVM52" s="12"/>
      <c r="CVN52" s="12"/>
      <c r="CVO52" s="12"/>
      <c r="CVP52" s="12"/>
      <c r="CVQ52" s="12"/>
      <c r="CVR52" s="12"/>
      <c r="CVS52" s="12"/>
      <c r="CVT52" s="12"/>
      <c r="CVU52" s="12"/>
      <c r="CVV52" s="12"/>
      <c r="CVW52" s="12"/>
      <c r="CVX52" s="12"/>
      <c r="CVY52" s="12"/>
      <c r="CVZ52" s="12"/>
      <c r="CWA52" s="12"/>
      <c r="CWB52" s="12"/>
      <c r="CWC52" s="12"/>
      <c r="CWD52" s="12"/>
      <c r="CWE52" s="12"/>
      <c r="CWF52" s="12"/>
      <c r="CWG52" s="12"/>
      <c r="CWH52" s="12"/>
      <c r="CWI52" s="12"/>
      <c r="CWJ52" s="12"/>
      <c r="CWK52" s="12"/>
      <c r="CWL52" s="12"/>
      <c r="CWM52" s="12"/>
      <c r="CWN52" s="12"/>
      <c r="CWO52" s="12"/>
      <c r="CWP52" s="12"/>
      <c r="CWQ52" s="12"/>
      <c r="CWR52" s="12"/>
      <c r="CWS52" s="12"/>
      <c r="CWT52" s="12"/>
      <c r="CWU52" s="12"/>
      <c r="CWV52" s="12"/>
      <c r="CWW52" s="12"/>
      <c r="CWX52" s="12"/>
      <c r="CWY52" s="12"/>
      <c r="CWZ52" s="12"/>
      <c r="CXA52" s="12"/>
      <c r="CXB52" s="12"/>
      <c r="CXC52" s="12"/>
      <c r="CXD52" s="12"/>
      <c r="CXE52" s="12"/>
      <c r="CXF52" s="12"/>
      <c r="CXG52" s="12"/>
      <c r="CXH52" s="12"/>
      <c r="CXI52" s="12"/>
      <c r="CXJ52" s="12"/>
      <c r="CXK52" s="12"/>
      <c r="CXL52" s="12"/>
      <c r="CXM52" s="12"/>
      <c r="CXN52" s="12"/>
      <c r="CXO52" s="12"/>
      <c r="CXP52" s="12"/>
      <c r="CXQ52" s="12"/>
      <c r="CXR52" s="12"/>
      <c r="CXS52" s="12"/>
      <c r="CXT52" s="12"/>
      <c r="CXU52" s="12"/>
      <c r="CXV52" s="12"/>
      <c r="CXW52" s="12"/>
      <c r="CXX52" s="12"/>
      <c r="CXY52" s="12"/>
      <c r="CXZ52" s="12"/>
      <c r="CYA52" s="12"/>
      <c r="CYB52" s="12"/>
      <c r="CYC52" s="12"/>
      <c r="CYD52" s="12"/>
      <c r="CYE52" s="12"/>
      <c r="CYF52" s="12"/>
      <c r="CYG52" s="12"/>
      <c r="CYH52" s="12"/>
      <c r="CYI52" s="12"/>
      <c r="CYJ52" s="12"/>
      <c r="CYK52" s="12"/>
      <c r="CYL52" s="12"/>
      <c r="CYM52" s="12"/>
      <c r="CYN52" s="12"/>
      <c r="CYO52" s="12"/>
      <c r="CYP52" s="12"/>
      <c r="CYQ52" s="12"/>
      <c r="CYR52" s="12"/>
      <c r="CYS52" s="12"/>
      <c r="CYT52" s="12"/>
      <c r="CYU52" s="12"/>
      <c r="CYV52" s="12"/>
      <c r="CYW52" s="12"/>
      <c r="CYX52" s="12"/>
      <c r="CYY52" s="12"/>
      <c r="CYZ52" s="12"/>
      <c r="CZA52" s="12"/>
      <c r="CZB52" s="12"/>
      <c r="CZC52" s="12"/>
      <c r="CZD52" s="12"/>
      <c r="CZE52" s="12"/>
      <c r="CZF52" s="12"/>
      <c r="CZG52" s="12"/>
      <c r="CZH52" s="12"/>
      <c r="CZI52" s="12"/>
      <c r="CZJ52" s="12"/>
      <c r="CZK52" s="12"/>
      <c r="CZL52" s="12"/>
      <c r="CZM52" s="12"/>
      <c r="CZN52" s="12"/>
      <c r="CZO52" s="12"/>
      <c r="CZP52" s="12"/>
      <c r="CZQ52" s="12"/>
      <c r="CZR52" s="12"/>
      <c r="CZS52" s="12"/>
      <c r="CZT52" s="12"/>
      <c r="CZU52" s="12"/>
      <c r="CZV52" s="12"/>
      <c r="CZW52" s="12"/>
      <c r="CZX52" s="12"/>
      <c r="CZY52" s="12"/>
      <c r="CZZ52" s="12"/>
      <c r="DAA52" s="12"/>
      <c r="DAB52" s="12"/>
      <c r="DAC52" s="12"/>
      <c r="DAD52" s="12"/>
      <c r="DAE52" s="12"/>
      <c r="DAF52" s="12"/>
      <c r="DAG52" s="12"/>
      <c r="DAH52" s="12"/>
      <c r="DAI52" s="12"/>
      <c r="DAJ52" s="12"/>
      <c r="DAK52" s="12"/>
      <c r="DAL52" s="12"/>
      <c r="DAM52" s="12"/>
      <c r="DAN52" s="12"/>
      <c r="DAO52" s="12"/>
      <c r="DAP52" s="12"/>
      <c r="DAQ52" s="12"/>
      <c r="DAR52" s="12"/>
      <c r="DAS52" s="12"/>
      <c r="DAT52" s="12"/>
      <c r="DAU52" s="12"/>
      <c r="DAV52" s="12"/>
      <c r="DAW52" s="12"/>
      <c r="DAX52" s="12"/>
      <c r="DAY52" s="12"/>
      <c r="DAZ52" s="12"/>
      <c r="DBA52" s="12"/>
      <c r="DBB52" s="12"/>
      <c r="DBC52" s="12"/>
      <c r="DBD52" s="12"/>
      <c r="DBE52" s="12"/>
      <c r="DBF52" s="12"/>
      <c r="DBG52" s="12"/>
      <c r="DBH52" s="12"/>
      <c r="DBI52" s="12"/>
      <c r="DBJ52" s="12"/>
      <c r="DBK52" s="12"/>
      <c r="DBL52" s="12"/>
      <c r="DBM52" s="12"/>
      <c r="DBN52" s="12"/>
      <c r="DBO52" s="12"/>
      <c r="DBP52" s="12"/>
      <c r="DBQ52" s="12"/>
      <c r="DBR52" s="12"/>
      <c r="DBS52" s="12"/>
      <c r="DBT52" s="12"/>
      <c r="DBU52" s="12"/>
      <c r="DBV52" s="12"/>
      <c r="DBW52" s="12"/>
      <c r="DBX52" s="12"/>
      <c r="DBY52" s="12"/>
      <c r="DBZ52" s="12"/>
      <c r="DCA52" s="12"/>
      <c r="DCB52" s="12"/>
      <c r="DCC52" s="12"/>
      <c r="DCD52" s="12"/>
      <c r="DCE52" s="12"/>
      <c r="DCF52" s="12"/>
      <c r="DCG52" s="12"/>
      <c r="DCH52" s="12"/>
      <c r="DCI52" s="12"/>
      <c r="DCJ52" s="12"/>
      <c r="DCK52" s="12"/>
      <c r="DCL52" s="12"/>
      <c r="DCM52" s="12"/>
      <c r="DCN52" s="12"/>
      <c r="DCO52" s="12"/>
      <c r="DCP52" s="12"/>
      <c r="DCQ52" s="12"/>
      <c r="DCR52" s="12"/>
      <c r="DCS52" s="12"/>
      <c r="DCT52" s="12"/>
      <c r="DCU52" s="12"/>
      <c r="DCV52" s="12"/>
      <c r="DCW52" s="12"/>
      <c r="DCX52" s="12"/>
      <c r="DCY52" s="12"/>
      <c r="DCZ52" s="12"/>
      <c r="DDA52" s="12"/>
      <c r="DDB52" s="12"/>
      <c r="DDC52" s="12"/>
      <c r="DDD52" s="12"/>
      <c r="DDE52" s="12"/>
      <c r="DDF52" s="12"/>
      <c r="DDG52" s="12"/>
      <c r="DDH52" s="12"/>
      <c r="DDI52" s="12"/>
      <c r="DDJ52" s="12"/>
      <c r="DDK52" s="12"/>
      <c r="DDL52" s="12"/>
      <c r="DDM52" s="12"/>
      <c r="DDN52" s="12"/>
      <c r="DDO52" s="12"/>
      <c r="DDP52" s="12"/>
      <c r="DDQ52" s="12"/>
      <c r="DDR52" s="12"/>
      <c r="DDS52" s="12"/>
      <c r="DDT52" s="12"/>
      <c r="DDU52" s="12"/>
      <c r="DDV52" s="12"/>
      <c r="DDW52" s="12"/>
      <c r="DDX52" s="12"/>
      <c r="DDY52" s="12"/>
      <c r="DDZ52" s="12"/>
      <c r="DEA52" s="12"/>
      <c r="DEB52" s="12"/>
      <c r="DEC52" s="12"/>
      <c r="DED52" s="12"/>
      <c r="DEE52" s="12"/>
      <c r="DEF52" s="12"/>
      <c r="DEG52" s="12"/>
      <c r="DEH52" s="12"/>
      <c r="DEI52" s="12"/>
      <c r="DEJ52" s="12"/>
      <c r="DEK52" s="12"/>
      <c r="DEL52" s="12"/>
      <c r="DEM52" s="12"/>
      <c r="DEN52" s="12"/>
      <c r="DEO52" s="12"/>
      <c r="DEP52" s="12"/>
      <c r="DEQ52" s="12"/>
      <c r="DER52" s="12"/>
      <c r="DES52" s="12"/>
      <c r="DET52" s="12"/>
      <c r="DEU52" s="12"/>
      <c r="DEV52" s="12"/>
      <c r="DEW52" s="12"/>
      <c r="DEX52" s="12"/>
      <c r="DEY52" s="12"/>
      <c r="DEZ52" s="12"/>
      <c r="DFA52" s="12"/>
      <c r="DFB52" s="12"/>
      <c r="DFC52" s="12"/>
      <c r="DFD52" s="12"/>
      <c r="DFE52" s="12"/>
      <c r="DFF52" s="12"/>
      <c r="DFG52" s="12"/>
      <c r="DFH52" s="12"/>
      <c r="DFI52" s="12"/>
      <c r="DFJ52" s="12"/>
      <c r="DFK52" s="12"/>
      <c r="DFL52" s="12"/>
      <c r="DFM52" s="12"/>
      <c r="DFN52" s="12"/>
      <c r="DFO52" s="12"/>
      <c r="DFP52" s="12"/>
      <c r="DFQ52" s="12"/>
      <c r="DFR52" s="12"/>
      <c r="DFS52" s="12"/>
      <c r="DFT52" s="12"/>
      <c r="DFU52" s="12"/>
      <c r="DFV52" s="12"/>
      <c r="DFW52" s="12"/>
      <c r="DFX52" s="12"/>
      <c r="DFY52" s="12"/>
      <c r="DFZ52" s="12"/>
      <c r="DGA52" s="12"/>
      <c r="DGB52" s="12"/>
      <c r="DGC52" s="12"/>
      <c r="DGD52" s="12"/>
      <c r="DGE52" s="12"/>
      <c r="DGF52" s="12"/>
      <c r="DGG52" s="12"/>
      <c r="DGH52" s="12"/>
      <c r="DGI52" s="12"/>
      <c r="DGJ52" s="12"/>
      <c r="DGK52" s="12"/>
      <c r="DGL52" s="12"/>
      <c r="DGM52" s="12"/>
      <c r="DGN52" s="12"/>
      <c r="DGO52" s="12"/>
      <c r="DGP52" s="12"/>
      <c r="DGQ52" s="12"/>
      <c r="DGR52" s="12"/>
      <c r="DGS52" s="12"/>
      <c r="DGT52" s="12"/>
      <c r="DGU52" s="12"/>
      <c r="DGV52" s="12"/>
      <c r="DGW52" s="12"/>
      <c r="DGX52" s="12"/>
      <c r="DGY52" s="12"/>
      <c r="DGZ52" s="12"/>
      <c r="DHA52" s="12"/>
      <c r="DHB52" s="12"/>
      <c r="DHC52" s="12"/>
      <c r="DHD52" s="12"/>
      <c r="DHE52" s="12"/>
      <c r="DHF52" s="12"/>
      <c r="DHG52" s="12"/>
      <c r="DHH52" s="12"/>
      <c r="DHI52" s="12"/>
      <c r="DHJ52" s="12"/>
      <c r="DHK52" s="12"/>
      <c r="DHL52" s="12"/>
      <c r="DHM52" s="12"/>
      <c r="DHN52" s="12"/>
      <c r="DHO52" s="12"/>
      <c r="DHP52" s="12"/>
      <c r="DHQ52" s="12"/>
      <c r="DHR52" s="12"/>
      <c r="DHS52" s="12"/>
      <c r="DHT52" s="12"/>
      <c r="DHU52" s="12"/>
      <c r="DHV52" s="12"/>
      <c r="DHW52" s="12"/>
      <c r="DHX52" s="12"/>
      <c r="DHY52" s="12"/>
      <c r="DHZ52" s="12"/>
      <c r="DIA52" s="12"/>
      <c r="DIB52" s="12"/>
      <c r="DIC52" s="12"/>
      <c r="DID52" s="12"/>
      <c r="DIE52" s="12"/>
      <c r="DIF52" s="12"/>
      <c r="DIG52" s="12"/>
      <c r="DIH52" s="12"/>
      <c r="DII52" s="12"/>
      <c r="DIJ52" s="12"/>
      <c r="DIK52" s="12"/>
      <c r="DIL52" s="12"/>
      <c r="DIM52" s="12"/>
      <c r="DIN52" s="12"/>
      <c r="DIO52" s="12"/>
      <c r="DIP52" s="12"/>
      <c r="DIQ52" s="12"/>
      <c r="DIR52" s="12"/>
      <c r="DIS52" s="12"/>
      <c r="DIT52" s="12"/>
      <c r="DIU52" s="12"/>
      <c r="DIV52" s="12"/>
      <c r="DIW52" s="12"/>
      <c r="DIX52" s="12"/>
      <c r="DIY52" s="12"/>
      <c r="DIZ52" s="12"/>
      <c r="DJA52" s="12"/>
      <c r="DJB52" s="12"/>
      <c r="DJC52" s="12"/>
      <c r="DJD52" s="12"/>
      <c r="DJE52" s="12"/>
      <c r="DJF52" s="12"/>
      <c r="DJG52" s="12"/>
      <c r="DJH52" s="12"/>
      <c r="DJI52" s="12"/>
      <c r="DJJ52" s="12"/>
      <c r="DJK52" s="12"/>
      <c r="DJL52" s="12"/>
      <c r="DJM52" s="12"/>
      <c r="DJN52" s="12"/>
      <c r="DJO52" s="12"/>
      <c r="DJP52" s="12"/>
      <c r="DJQ52" s="12"/>
      <c r="DJR52" s="12"/>
      <c r="DJS52" s="12"/>
      <c r="DJT52" s="12"/>
      <c r="DJU52" s="12"/>
      <c r="DJV52" s="12"/>
      <c r="DJW52" s="12"/>
      <c r="DJX52" s="12"/>
      <c r="DJY52" s="12"/>
      <c r="DJZ52" s="12"/>
      <c r="DKA52" s="12"/>
      <c r="DKB52" s="12"/>
      <c r="DKC52" s="12"/>
      <c r="DKD52" s="12"/>
      <c r="DKE52" s="12"/>
      <c r="DKF52" s="12"/>
      <c r="DKG52" s="12"/>
      <c r="DKH52" s="12"/>
      <c r="DKI52" s="12"/>
      <c r="DKJ52" s="12"/>
      <c r="DKK52" s="12"/>
      <c r="DKL52" s="12"/>
      <c r="DKM52" s="12"/>
      <c r="DKN52" s="12"/>
      <c r="DKO52" s="12"/>
      <c r="DKP52" s="12"/>
      <c r="DKQ52" s="12"/>
      <c r="DKR52" s="12"/>
      <c r="DKS52" s="12"/>
      <c r="DKT52" s="12"/>
      <c r="DKU52" s="12"/>
      <c r="DKV52" s="12"/>
      <c r="DKW52" s="12"/>
      <c r="DKX52" s="12"/>
      <c r="DKY52" s="12"/>
      <c r="DKZ52" s="12"/>
      <c r="DLA52" s="12"/>
      <c r="DLB52" s="12"/>
      <c r="DLC52" s="12"/>
      <c r="DLD52" s="12"/>
      <c r="DLE52" s="12"/>
      <c r="DLF52" s="12"/>
      <c r="DLG52" s="12"/>
      <c r="DLH52" s="12"/>
      <c r="DLI52" s="12"/>
      <c r="DLJ52" s="12"/>
      <c r="DLK52" s="12"/>
      <c r="DLL52" s="12"/>
      <c r="DLM52" s="12"/>
      <c r="DLN52" s="12"/>
      <c r="DLO52" s="12"/>
      <c r="DLP52" s="12"/>
      <c r="DLQ52" s="12"/>
      <c r="DLR52" s="12"/>
      <c r="DLS52" s="12"/>
      <c r="DLT52" s="12"/>
      <c r="DLU52" s="12"/>
      <c r="DLV52" s="12"/>
      <c r="DLW52" s="12"/>
      <c r="DLX52" s="12"/>
      <c r="DLY52" s="12"/>
      <c r="DLZ52" s="12"/>
      <c r="DMA52" s="12"/>
      <c r="DMB52" s="12"/>
      <c r="DMC52" s="12"/>
      <c r="DMD52" s="12"/>
      <c r="DME52" s="12"/>
      <c r="DMF52" s="12"/>
      <c r="DMG52" s="12"/>
      <c r="DMH52" s="12"/>
      <c r="DMI52" s="12"/>
      <c r="DMJ52" s="12"/>
      <c r="DMK52" s="12"/>
      <c r="DML52" s="12"/>
      <c r="DMM52" s="12"/>
      <c r="DMN52" s="12"/>
      <c r="DMO52" s="12"/>
      <c r="DMP52" s="12"/>
      <c r="DMQ52" s="12"/>
      <c r="DMR52" s="12"/>
      <c r="DMS52" s="12"/>
      <c r="DMT52" s="12"/>
      <c r="DMU52" s="12"/>
      <c r="DMV52" s="12"/>
      <c r="DMW52" s="12"/>
      <c r="DMX52" s="12"/>
      <c r="DMY52" s="12"/>
      <c r="DMZ52" s="12"/>
      <c r="DNA52" s="12"/>
      <c r="DNB52" s="12"/>
      <c r="DNC52" s="12"/>
      <c r="DND52" s="12"/>
      <c r="DNE52" s="12"/>
      <c r="DNF52" s="12"/>
      <c r="DNG52" s="12"/>
      <c r="DNH52" s="12"/>
      <c r="DNI52" s="12"/>
      <c r="DNJ52" s="12"/>
      <c r="DNK52" s="12"/>
      <c r="DNL52" s="12"/>
      <c r="DNM52" s="12"/>
      <c r="DNN52" s="12"/>
      <c r="DNO52" s="12"/>
      <c r="DNP52" s="12"/>
      <c r="DNQ52" s="12"/>
      <c r="DNR52" s="12"/>
      <c r="DNS52" s="12"/>
      <c r="DNT52" s="12"/>
      <c r="DNU52" s="12"/>
      <c r="DNV52" s="12"/>
      <c r="DNW52" s="12"/>
      <c r="DNX52" s="12"/>
      <c r="DNY52" s="12"/>
      <c r="DNZ52" s="12"/>
      <c r="DOA52" s="12"/>
      <c r="DOB52" s="12"/>
      <c r="DOC52" s="12"/>
      <c r="DOD52" s="12"/>
      <c r="DOE52" s="12"/>
      <c r="DOF52" s="12"/>
      <c r="DOG52" s="12"/>
      <c r="DOH52" s="12"/>
      <c r="DOI52" s="12"/>
      <c r="DOJ52" s="12"/>
      <c r="DOK52" s="12"/>
      <c r="DOL52" s="12"/>
      <c r="DOM52" s="12"/>
      <c r="DON52" s="12"/>
      <c r="DOO52" s="12"/>
      <c r="DOP52" s="12"/>
      <c r="DOQ52" s="12"/>
      <c r="DOR52" s="12"/>
      <c r="DOS52" s="12"/>
      <c r="DOT52" s="12"/>
      <c r="DOU52" s="12"/>
      <c r="DOV52" s="12"/>
      <c r="DOW52" s="12"/>
      <c r="DOX52" s="12"/>
      <c r="DOY52" s="12"/>
      <c r="DOZ52" s="12"/>
      <c r="DPA52" s="12"/>
      <c r="DPB52" s="12"/>
      <c r="DPC52" s="12"/>
      <c r="DPD52" s="12"/>
      <c r="DPE52" s="12"/>
      <c r="DPF52" s="12"/>
      <c r="DPG52" s="12"/>
      <c r="DPH52" s="12"/>
      <c r="DPI52" s="12"/>
      <c r="DPJ52" s="12"/>
      <c r="DPK52" s="12"/>
      <c r="DPL52" s="12"/>
      <c r="DPM52" s="12"/>
      <c r="DPN52" s="12"/>
      <c r="DPO52" s="12"/>
      <c r="DPP52" s="12"/>
      <c r="DPQ52" s="12"/>
      <c r="DPR52" s="12"/>
      <c r="DPS52" s="12"/>
      <c r="DPT52" s="12"/>
      <c r="DPU52" s="12"/>
      <c r="DPV52" s="12"/>
      <c r="DPW52" s="12"/>
      <c r="DPX52" s="12"/>
      <c r="DPY52" s="12"/>
      <c r="DPZ52" s="12"/>
      <c r="DQA52" s="12"/>
      <c r="DQB52" s="12"/>
      <c r="DQC52" s="12"/>
      <c r="DQD52" s="12"/>
      <c r="DQE52" s="12"/>
      <c r="DQF52" s="12"/>
      <c r="DQG52" s="12"/>
      <c r="DQH52" s="12"/>
      <c r="DQI52" s="12"/>
      <c r="DQJ52" s="12"/>
      <c r="DQK52" s="12"/>
      <c r="DQL52" s="12"/>
      <c r="DQM52" s="12"/>
      <c r="DQN52" s="12"/>
      <c r="DQO52" s="12"/>
      <c r="DQP52" s="12"/>
      <c r="DQQ52" s="12"/>
      <c r="DQR52" s="12"/>
      <c r="DQS52" s="12"/>
      <c r="DQT52" s="12"/>
      <c r="DQU52" s="12"/>
      <c r="DQV52" s="12"/>
      <c r="DQW52" s="12"/>
      <c r="DQX52" s="12"/>
      <c r="DQY52" s="12"/>
      <c r="DQZ52" s="12"/>
      <c r="DRA52" s="12"/>
      <c r="DRB52" s="12"/>
      <c r="DRC52" s="12"/>
      <c r="DRD52" s="12"/>
      <c r="DRE52" s="12"/>
      <c r="DRF52" s="12"/>
      <c r="DRG52" s="12"/>
      <c r="DRH52" s="12"/>
      <c r="DRI52" s="12"/>
      <c r="DRJ52" s="12"/>
      <c r="DRK52" s="12"/>
      <c r="DRL52" s="12"/>
      <c r="DRM52" s="12"/>
      <c r="DRN52" s="12"/>
      <c r="DRO52" s="12"/>
      <c r="DRP52" s="12"/>
      <c r="DRQ52" s="12"/>
      <c r="DRR52" s="12"/>
      <c r="DRS52" s="12"/>
      <c r="DRT52" s="12"/>
      <c r="DRU52" s="12"/>
      <c r="DRV52" s="12"/>
      <c r="DRW52" s="12"/>
      <c r="DRX52" s="12"/>
      <c r="DRY52" s="12"/>
      <c r="DRZ52" s="12"/>
      <c r="DSA52" s="12"/>
      <c r="DSB52" s="12"/>
      <c r="DSC52" s="12"/>
      <c r="DSD52" s="12"/>
      <c r="DSE52" s="12"/>
      <c r="DSF52" s="12"/>
      <c r="DSG52" s="12"/>
      <c r="DSH52" s="12"/>
      <c r="DSI52" s="12"/>
      <c r="DSJ52" s="12"/>
      <c r="DSK52" s="12"/>
      <c r="DSL52" s="12"/>
      <c r="DSM52" s="12"/>
      <c r="DSN52" s="12"/>
      <c r="DSO52" s="12"/>
      <c r="DSP52" s="12"/>
      <c r="DSQ52" s="12"/>
      <c r="DSR52" s="12"/>
      <c r="DSS52" s="12"/>
      <c r="DST52" s="12"/>
      <c r="DSU52" s="12"/>
      <c r="DSV52" s="12"/>
      <c r="DSW52" s="12"/>
      <c r="DSX52" s="12"/>
      <c r="DSY52" s="12"/>
      <c r="DSZ52" s="12"/>
      <c r="DTA52" s="12"/>
      <c r="DTB52" s="12"/>
      <c r="DTC52" s="12"/>
      <c r="DTD52" s="12"/>
      <c r="DTE52" s="12"/>
      <c r="DTF52" s="12"/>
      <c r="DTG52" s="12"/>
      <c r="DTH52" s="12"/>
      <c r="DTI52" s="12"/>
      <c r="DTJ52" s="12"/>
      <c r="DTK52" s="12"/>
      <c r="DTL52" s="12"/>
      <c r="DTM52" s="12"/>
      <c r="DTN52" s="12"/>
      <c r="DTO52" s="12"/>
      <c r="DTP52" s="12"/>
      <c r="DTQ52" s="12"/>
      <c r="DTR52" s="12"/>
      <c r="DTS52" s="12"/>
      <c r="DTT52" s="12"/>
      <c r="DTU52" s="12"/>
      <c r="DTV52" s="12"/>
      <c r="DTW52" s="12"/>
      <c r="DTX52" s="12"/>
      <c r="DTY52" s="12"/>
      <c r="DTZ52" s="12"/>
      <c r="DUA52" s="12"/>
      <c r="DUB52" s="12"/>
      <c r="DUC52" s="12"/>
      <c r="DUD52" s="12"/>
      <c r="DUE52" s="12"/>
      <c r="DUF52" s="12"/>
      <c r="DUG52" s="12"/>
      <c r="DUH52" s="12"/>
      <c r="DUI52" s="12"/>
      <c r="DUJ52" s="12"/>
      <c r="DUK52" s="12"/>
      <c r="DUL52" s="12"/>
      <c r="DUM52" s="12"/>
      <c r="DUN52" s="12"/>
      <c r="DUO52" s="12"/>
      <c r="DUP52" s="12"/>
      <c r="DUQ52" s="12"/>
      <c r="DUR52" s="12"/>
      <c r="DUS52" s="12"/>
      <c r="DUT52" s="12"/>
      <c r="DUU52" s="12"/>
      <c r="DUV52" s="12"/>
      <c r="DUW52" s="12"/>
      <c r="DUX52" s="12"/>
      <c r="DUY52" s="12"/>
      <c r="DUZ52" s="12"/>
      <c r="DVA52" s="12"/>
      <c r="DVB52" s="12"/>
      <c r="DVC52" s="12"/>
      <c r="DVD52" s="12"/>
      <c r="DVE52" s="12"/>
      <c r="DVF52" s="12"/>
      <c r="DVG52" s="12"/>
      <c r="DVH52" s="12"/>
      <c r="DVI52" s="12"/>
      <c r="DVJ52" s="12"/>
      <c r="DVK52" s="12"/>
      <c r="DVL52" s="12"/>
      <c r="DVM52" s="12"/>
      <c r="DVN52" s="12"/>
      <c r="DVO52" s="12"/>
      <c r="DVP52" s="12"/>
      <c r="DVQ52" s="12"/>
      <c r="DVR52" s="12"/>
      <c r="DVS52" s="12"/>
      <c r="DVT52" s="12"/>
      <c r="DVU52" s="12"/>
      <c r="DVV52" s="12"/>
      <c r="DVW52" s="12"/>
      <c r="DVX52" s="12"/>
      <c r="DVY52" s="12"/>
      <c r="DVZ52" s="12"/>
      <c r="DWA52" s="12"/>
      <c r="DWB52" s="12"/>
      <c r="DWC52" s="12"/>
      <c r="DWD52" s="12"/>
      <c r="DWE52" s="12"/>
      <c r="DWF52" s="12"/>
      <c r="DWG52" s="12"/>
      <c r="DWH52" s="12"/>
      <c r="DWI52" s="12"/>
      <c r="DWJ52" s="12"/>
      <c r="DWK52" s="12"/>
      <c r="DWL52" s="12"/>
      <c r="DWM52" s="12"/>
      <c r="DWN52" s="12"/>
      <c r="DWO52" s="12"/>
      <c r="DWP52" s="12"/>
      <c r="DWQ52" s="12"/>
      <c r="DWR52" s="12"/>
      <c r="DWS52" s="12"/>
      <c r="DWT52" s="12"/>
      <c r="DWU52" s="12"/>
      <c r="DWV52" s="12"/>
      <c r="DWW52" s="12"/>
      <c r="DWX52" s="12"/>
      <c r="DWY52" s="12"/>
      <c r="DWZ52" s="12"/>
      <c r="DXA52" s="12"/>
      <c r="DXB52" s="12"/>
      <c r="DXC52" s="12"/>
      <c r="DXD52" s="12"/>
      <c r="DXE52" s="12"/>
      <c r="DXF52" s="12"/>
      <c r="DXG52" s="12"/>
      <c r="DXH52" s="12"/>
      <c r="DXI52" s="12"/>
      <c r="DXJ52" s="12"/>
      <c r="DXK52" s="12"/>
      <c r="DXL52" s="12"/>
      <c r="DXM52" s="12"/>
      <c r="DXN52" s="12"/>
      <c r="DXO52" s="12"/>
      <c r="DXP52" s="12"/>
      <c r="DXQ52" s="12"/>
      <c r="DXR52" s="12"/>
      <c r="DXS52" s="12"/>
      <c r="DXT52" s="12"/>
      <c r="DXU52" s="12"/>
      <c r="DXV52" s="12"/>
      <c r="DXW52" s="12"/>
      <c r="DXX52" s="12"/>
      <c r="DXY52" s="12"/>
      <c r="DXZ52" s="12"/>
      <c r="DYA52" s="12"/>
      <c r="DYB52" s="12"/>
      <c r="DYC52" s="12"/>
      <c r="DYD52" s="12"/>
      <c r="DYE52" s="12"/>
      <c r="DYF52" s="12"/>
      <c r="DYG52" s="12"/>
      <c r="DYH52" s="12"/>
      <c r="DYI52" s="12"/>
      <c r="DYJ52" s="12"/>
      <c r="DYK52" s="12"/>
      <c r="DYL52" s="12"/>
      <c r="DYM52" s="12"/>
      <c r="DYN52" s="12"/>
      <c r="DYO52" s="12"/>
      <c r="DYP52" s="12"/>
      <c r="DYQ52" s="12"/>
      <c r="DYR52" s="12"/>
      <c r="DYS52" s="12"/>
      <c r="DYT52" s="12"/>
      <c r="DYU52" s="12"/>
      <c r="DYV52" s="12"/>
      <c r="DYW52" s="12"/>
      <c r="DYX52" s="12"/>
      <c r="DYY52" s="12"/>
      <c r="DYZ52" s="12"/>
      <c r="DZA52" s="12"/>
      <c r="DZB52" s="12"/>
      <c r="DZC52" s="12"/>
      <c r="DZD52" s="12"/>
      <c r="DZE52" s="12"/>
      <c r="DZF52" s="12"/>
      <c r="DZG52" s="12"/>
      <c r="DZH52" s="12"/>
      <c r="DZI52" s="12"/>
      <c r="DZJ52" s="12"/>
      <c r="DZK52" s="12"/>
      <c r="DZL52" s="12"/>
      <c r="DZM52" s="12"/>
      <c r="DZN52" s="12"/>
      <c r="DZO52" s="12"/>
      <c r="DZP52" s="12"/>
      <c r="DZQ52" s="12"/>
      <c r="DZR52" s="12"/>
      <c r="DZS52" s="12"/>
      <c r="DZT52" s="12"/>
      <c r="DZU52" s="12"/>
      <c r="DZV52" s="12"/>
      <c r="DZW52" s="12"/>
      <c r="DZX52" s="12"/>
      <c r="DZY52" s="12"/>
      <c r="DZZ52" s="12"/>
      <c r="EAA52" s="12"/>
      <c r="EAB52" s="12"/>
      <c r="EAC52" s="12"/>
      <c r="EAD52" s="12"/>
      <c r="EAE52" s="12"/>
      <c r="EAF52" s="12"/>
      <c r="EAG52" s="12"/>
      <c r="EAH52" s="12"/>
      <c r="EAI52" s="12"/>
      <c r="EAJ52" s="12"/>
      <c r="EAK52" s="12"/>
      <c r="EAL52" s="12"/>
      <c r="EAM52" s="12"/>
      <c r="EAN52" s="12"/>
      <c r="EAO52" s="12"/>
      <c r="EAP52" s="12"/>
      <c r="EAQ52" s="12"/>
      <c r="EAR52" s="12"/>
      <c r="EAS52" s="12"/>
      <c r="EAT52" s="12"/>
      <c r="EAU52" s="12"/>
      <c r="EAV52" s="12"/>
      <c r="EAW52" s="12"/>
      <c r="EAX52" s="12"/>
      <c r="EAY52" s="12"/>
      <c r="EAZ52" s="12"/>
      <c r="EBA52" s="12"/>
      <c r="EBB52" s="12"/>
      <c r="EBC52" s="12"/>
      <c r="EBD52" s="12"/>
      <c r="EBE52" s="12"/>
      <c r="EBF52" s="12"/>
      <c r="EBG52" s="12"/>
      <c r="EBH52" s="12"/>
      <c r="EBI52" s="12"/>
      <c r="EBJ52" s="12"/>
      <c r="EBK52" s="12"/>
      <c r="EBL52" s="12"/>
      <c r="EBM52" s="12"/>
      <c r="EBN52" s="12"/>
      <c r="EBO52" s="12"/>
      <c r="EBP52" s="12"/>
      <c r="EBQ52" s="12"/>
      <c r="EBR52" s="12"/>
      <c r="EBS52" s="12"/>
      <c r="EBT52" s="12"/>
      <c r="EBU52" s="12"/>
      <c r="EBV52" s="12"/>
      <c r="EBW52" s="12"/>
      <c r="EBX52" s="12"/>
      <c r="EBY52" s="12"/>
      <c r="EBZ52" s="12"/>
      <c r="ECA52" s="12"/>
      <c r="ECB52" s="12"/>
      <c r="ECC52" s="12"/>
      <c r="ECD52" s="12"/>
      <c r="ECE52" s="12"/>
      <c r="ECF52" s="12"/>
      <c r="ECG52" s="12"/>
      <c r="ECH52" s="12"/>
      <c r="ECI52" s="12"/>
      <c r="ECJ52" s="12"/>
      <c r="ECK52" s="12"/>
      <c r="ECL52" s="12"/>
      <c r="ECM52" s="12"/>
      <c r="ECN52" s="12"/>
      <c r="ECO52" s="12"/>
      <c r="ECP52" s="12"/>
      <c r="ECQ52" s="12"/>
      <c r="ECR52" s="12"/>
      <c r="ECS52" s="12"/>
      <c r="ECT52" s="12"/>
      <c r="ECU52" s="12"/>
      <c r="ECV52" s="12"/>
      <c r="ECW52" s="12"/>
      <c r="ECX52" s="12"/>
      <c r="ECY52" s="12"/>
      <c r="ECZ52" s="12"/>
      <c r="EDA52" s="12"/>
      <c r="EDB52" s="12"/>
      <c r="EDC52" s="12"/>
      <c r="EDD52" s="12"/>
      <c r="EDE52" s="12"/>
      <c r="EDF52" s="12"/>
      <c r="EDG52" s="12"/>
      <c r="EDH52" s="12"/>
      <c r="EDI52" s="12"/>
      <c r="EDJ52" s="12"/>
      <c r="EDK52" s="12"/>
      <c r="EDL52" s="12"/>
      <c r="EDM52" s="12"/>
      <c r="EDN52" s="12"/>
      <c r="EDO52" s="12"/>
      <c r="EDP52" s="12"/>
      <c r="EDQ52" s="12"/>
      <c r="EDR52" s="12"/>
      <c r="EDS52" s="12"/>
      <c r="EDT52" s="12"/>
      <c r="EDU52" s="12"/>
      <c r="EDV52" s="12"/>
      <c r="EDW52" s="12"/>
      <c r="EDX52" s="12"/>
      <c r="EDY52" s="12"/>
      <c r="EDZ52" s="12"/>
      <c r="EEA52" s="12"/>
      <c r="EEB52" s="12"/>
      <c r="EEC52" s="12"/>
      <c r="EED52" s="12"/>
      <c r="EEE52" s="12"/>
      <c r="EEF52" s="12"/>
      <c r="EEG52" s="12"/>
      <c r="EEH52" s="12"/>
      <c r="EEI52" s="12"/>
      <c r="EEJ52" s="12"/>
      <c r="EEK52" s="12"/>
      <c r="EEL52" s="12"/>
      <c r="EEM52" s="12"/>
      <c r="EEN52" s="12"/>
      <c r="EEO52" s="12"/>
      <c r="EEP52" s="12"/>
      <c r="EEQ52" s="12"/>
      <c r="EER52" s="12"/>
      <c r="EES52" s="12"/>
      <c r="EET52" s="12"/>
      <c r="EEU52" s="12"/>
      <c r="EEV52" s="12"/>
      <c r="EEW52" s="12"/>
      <c r="EEX52" s="12"/>
      <c r="EEY52" s="12"/>
      <c r="EEZ52" s="12"/>
      <c r="EFA52" s="12"/>
      <c r="EFB52" s="12"/>
      <c r="EFC52" s="12"/>
      <c r="EFD52" s="12"/>
      <c r="EFE52" s="12"/>
      <c r="EFF52" s="12"/>
      <c r="EFG52" s="12"/>
      <c r="EFH52" s="12"/>
      <c r="EFI52" s="12"/>
      <c r="EFJ52" s="12"/>
      <c r="EFK52" s="12"/>
      <c r="EFL52" s="12"/>
      <c r="EFM52" s="12"/>
      <c r="EFN52" s="12"/>
      <c r="EFO52" s="12"/>
      <c r="EFP52" s="12"/>
      <c r="EFQ52" s="12"/>
      <c r="EFR52" s="12"/>
      <c r="EFS52" s="12"/>
      <c r="EFT52" s="12"/>
      <c r="EFU52" s="12"/>
      <c r="EFV52" s="12"/>
      <c r="EFW52" s="12"/>
      <c r="EFX52" s="12"/>
      <c r="EFY52" s="12"/>
      <c r="EFZ52" s="12"/>
      <c r="EGA52" s="12"/>
      <c r="EGB52" s="12"/>
      <c r="EGC52" s="12"/>
      <c r="EGD52" s="12"/>
      <c r="EGE52" s="12"/>
      <c r="EGF52" s="12"/>
      <c r="EGG52" s="12"/>
      <c r="EGH52" s="12"/>
      <c r="EGI52" s="12"/>
      <c r="EGJ52" s="12"/>
      <c r="EGK52" s="12"/>
      <c r="EGL52" s="12"/>
      <c r="EGM52" s="12"/>
      <c r="EGN52" s="12"/>
      <c r="EGO52" s="12"/>
      <c r="EGP52" s="12"/>
      <c r="EGQ52" s="12"/>
      <c r="EGR52" s="12"/>
      <c r="EGS52" s="12"/>
      <c r="EGT52" s="12"/>
      <c r="EGU52" s="12"/>
      <c r="EGV52" s="12"/>
      <c r="EGW52" s="12"/>
      <c r="EGX52" s="12"/>
      <c r="EGY52" s="12"/>
      <c r="EGZ52" s="12"/>
      <c r="EHA52" s="12"/>
      <c r="EHB52" s="12"/>
      <c r="EHC52" s="12"/>
      <c r="EHD52" s="12"/>
      <c r="EHE52" s="12"/>
      <c r="EHF52" s="12"/>
      <c r="EHG52" s="12"/>
      <c r="EHH52" s="12"/>
      <c r="EHI52" s="12"/>
      <c r="EHJ52" s="12"/>
      <c r="EHK52" s="12"/>
      <c r="EHL52" s="12"/>
      <c r="EHM52" s="12"/>
      <c r="EHN52" s="12"/>
      <c r="EHO52" s="12"/>
      <c r="EHP52" s="12"/>
      <c r="EHQ52" s="12"/>
      <c r="EHR52" s="12"/>
      <c r="EHS52" s="12"/>
      <c r="EHT52" s="12"/>
      <c r="EHU52" s="12"/>
      <c r="EHV52" s="12"/>
      <c r="EHW52" s="12"/>
      <c r="EHX52" s="12"/>
      <c r="EHY52" s="12"/>
      <c r="EHZ52" s="12"/>
      <c r="EIA52" s="12"/>
      <c r="EIB52" s="12"/>
      <c r="EIC52" s="12"/>
      <c r="EID52" s="12"/>
      <c r="EIE52" s="12"/>
      <c r="EIF52" s="12"/>
      <c r="EIG52" s="12"/>
      <c r="EIH52" s="12"/>
      <c r="EII52" s="12"/>
      <c r="EIJ52" s="12"/>
      <c r="EIK52" s="12"/>
      <c r="EIL52" s="12"/>
      <c r="EIM52" s="12"/>
      <c r="EIN52" s="12"/>
      <c r="EIO52" s="12"/>
      <c r="EIP52" s="12"/>
      <c r="EIQ52" s="12"/>
      <c r="EIR52" s="12"/>
      <c r="EIS52" s="12"/>
      <c r="EIT52" s="12"/>
      <c r="EIU52" s="12"/>
      <c r="EIV52" s="12"/>
      <c r="EIW52" s="12"/>
      <c r="EIX52" s="12"/>
      <c r="EIY52" s="12"/>
      <c r="EIZ52" s="12"/>
      <c r="EJA52" s="12"/>
      <c r="EJB52" s="12"/>
      <c r="EJC52" s="12"/>
      <c r="EJD52" s="12"/>
      <c r="EJE52" s="12"/>
      <c r="EJF52" s="12"/>
      <c r="EJG52" s="12"/>
      <c r="EJH52" s="12"/>
      <c r="EJI52" s="12"/>
      <c r="EJJ52" s="12"/>
      <c r="EJK52" s="12"/>
      <c r="EJL52" s="12"/>
      <c r="EJM52" s="12"/>
      <c r="EJN52" s="12"/>
      <c r="EJO52" s="12"/>
      <c r="EJP52" s="12"/>
      <c r="EJQ52" s="12"/>
      <c r="EJR52" s="12"/>
      <c r="EJS52" s="12"/>
      <c r="EJT52" s="12"/>
      <c r="EJU52" s="12"/>
      <c r="EJV52" s="12"/>
      <c r="EJW52" s="12"/>
      <c r="EJX52" s="12"/>
      <c r="EJY52" s="12"/>
      <c r="EJZ52" s="12"/>
      <c r="EKA52" s="12"/>
      <c r="EKB52" s="12"/>
      <c r="EKC52" s="12"/>
      <c r="EKD52" s="12"/>
      <c r="EKE52" s="12"/>
      <c r="EKF52" s="12"/>
      <c r="EKG52" s="12"/>
      <c r="EKH52" s="12"/>
      <c r="EKI52" s="12"/>
      <c r="EKJ52" s="12"/>
      <c r="EKK52" s="12"/>
      <c r="EKL52" s="12"/>
      <c r="EKM52" s="12"/>
      <c r="EKN52" s="12"/>
      <c r="EKO52" s="12"/>
      <c r="EKP52" s="12"/>
      <c r="EKQ52" s="12"/>
      <c r="EKR52" s="12"/>
      <c r="EKS52" s="12"/>
      <c r="EKT52" s="12"/>
      <c r="EKU52" s="12"/>
      <c r="EKV52" s="12"/>
      <c r="EKW52" s="12"/>
      <c r="EKX52" s="12"/>
      <c r="EKY52" s="12"/>
      <c r="EKZ52" s="12"/>
      <c r="ELA52" s="12"/>
      <c r="ELB52" s="12"/>
      <c r="ELC52" s="12"/>
      <c r="ELD52" s="12"/>
      <c r="ELE52" s="12"/>
      <c r="ELF52" s="12"/>
      <c r="ELG52" s="12"/>
      <c r="ELH52" s="12"/>
      <c r="ELI52" s="12"/>
      <c r="ELJ52" s="12"/>
      <c r="ELK52" s="12"/>
      <c r="ELL52" s="12"/>
      <c r="ELM52" s="12"/>
      <c r="ELN52" s="12"/>
      <c r="ELO52" s="12"/>
      <c r="ELP52" s="12"/>
      <c r="ELQ52" s="12"/>
      <c r="ELR52" s="12"/>
      <c r="ELS52" s="12"/>
      <c r="ELT52" s="12"/>
      <c r="ELU52" s="12"/>
      <c r="ELV52" s="12"/>
      <c r="ELW52" s="12"/>
      <c r="ELX52" s="12"/>
      <c r="ELY52" s="12"/>
      <c r="ELZ52" s="12"/>
      <c r="EMA52" s="12"/>
      <c r="EMB52" s="12"/>
      <c r="EMC52" s="12"/>
      <c r="EMD52" s="12"/>
      <c r="EME52" s="12"/>
      <c r="EMF52" s="12"/>
      <c r="EMG52" s="12"/>
      <c r="EMH52" s="12"/>
      <c r="EMI52" s="12"/>
      <c r="EMJ52" s="12"/>
      <c r="EMK52" s="12"/>
      <c r="EML52" s="12"/>
      <c r="EMM52" s="12"/>
      <c r="EMN52" s="12"/>
      <c r="EMO52" s="12"/>
      <c r="EMP52" s="12"/>
      <c r="EMQ52" s="12"/>
      <c r="EMR52" s="12"/>
      <c r="EMS52" s="12"/>
      <c r="EMT52" s="12"/>
      <c r="EMU52" s="12"/>
      <c r="EMV52" s="12"/>
      <c r="EMW52" s="12"/>
      <c r="EMX52" s="12"/>
      <c r="EMY52" s="12"/>
      <c r="EMZ52" s="12"/>
      <c r="ENA52" s="12"/>
      <c r="ENB52" s="12"/>
      <c r="ENC52" s="12"/>
      <c r="END52" s="12"/>
      <c r="ENE52" s="12"/>
      <c r="ENF52" s="12"/>
      <c r="ENG52" s="12"/>
      <c r="ENH52" s="12"/>
      <c r="ENI52" s="12"/>
      <c r="ENJ52" s="12"/>
      <c r="ENK52" s="12"/>
      <c r="ENL52" s="12"/>
      <c r="ENM52" s="12"/>
      <c r="ENN52" s="12"/>
      <c r="ENO52" s="12"/>
      <c r="ENP52" s="12"/>
      <c r="ENQ52" s="12"/>
      <c r="ENR52" s="12"/>
      <c r="ENS52" s="12"/>
      <c r="ENT52" s="12"/>
      <c r="ENU52" s="12"/>
      <c r="ENV52" s="12"/>
      <c r="ENW52" s="12"/>
      <c r="ENX52" s="12"/>
      <c r="ENY52" s="12"/>
      <c r="ENZ52" s="12"/>
      <c r="EOA52" s="12"/>
      <c r="EOB52" s="12"/>
      <c r="EOC52" s="12"/>
      <c r="EOD52" s="12"/>
      <c r="EOE52" s="12"/>
      <c r="EOF52" s="12"/>
      <c r="EOG52" s="12"/>
      <c r="EOH52" s="12"/>
      <c r="EOI52" s="12"/>
      <c r="EOJ52" s="12"/>
      <c r="EOK52" s="12"/>
      <c r="EOL52" s="12"/>
      <c r="EOM52" s="12"/>
      <c r="EON52" s="12"/>
      <c r="EOO52" s="12"/>
      <c r="EOP52" s="12"/>
      <c r="EOQ52" s="12"/>
      <c r="EOR52" s="12"/>
      <c r="EOS52" s="12"/>
      <c r="EOT52" s="12"/>
      <c r="EOU52" s="12"/>
      <c r="EOV52" s="12"/>
      <c r="EOW52" s="12"/>
      <c r="EOX52" s="12"/>
      <c r="EOY52" s="12"/>
      <c r="EOZ52" s="12"/>
      <c r="EPA52" s="12"/>
      <c r="EPB52" s="12"/>
      <c r="EPC52" s="12"/>
      <c r="EPD52" s="12"/>
      <c r="EPE52" s="12"/>
      <c r="EPF52" s="12"/>
      <c r="EPG52" s="12"/>
      <c r="EPH52" s="12"/>
      <c r="EPI52" s="12"/>
      <c r="EPJ52" s="12"/>
      <c r="EPK52" s="12"/>
      <c r="EPL52" s="12"/>
      <c r="EPM52" s="12"/>
      <c r="EPN52" s="12"/>
      <c r="EPO52" s="12"/>
      <c r="EPP52" s="12"/>
      <c r="EPQ52" s="12"/>
      <c r="EPR52" s="12"/>
      <c r="EPS52" s="12"/>
      <c r="EPT52" s="12"/>
      <c r="EPU52" s="12"/>
      <c r="EPV52" s="12"/>
      <c r="EPW52" s="12"/>
      <c r="EPX52" s="12"/>
      <c r="EPY52" s="12"/>
      <c r="EPZ52" s="12"/>
      <c r="EQA52" s="12"/>
      <c r="EQB52" s="12"/>
      <c r="EQC52" s="12"/>
      <c r="EQD52" s="12"/>
      <c r="EQE52" s="12"/>
      <c r="EQF52" s="12"/>
      <c r="EQG52" s="12"/>
      <c r="EQH52" s="12"/>
      <c r="EQI52" s="12"/>
      <c r="EQJ52" s="12"/>
      <c r="EQK52" s="12"/>
      <c r="EQL52" s="12"/>
      <c r="EQM52" s="12"/>
      <c r="EQN52" s="12"/>
      <c r="EQO52" s="12"/>
      <c r="EQP52" s="12"/>
      <c r="EQQ52" s="12"/>
      <c r="EQR52" s="12"/>
      <c r="EQS52" s="12"/>
      <c r="EQT52" s="12"/>
      <c r="EQU52" s="12"/>
      <c r="EQV52" s="12"/>
      <c r="EQW52" s="12"/>
      <c r="EQX52" s="12"/>
      <c r="EQY52" s="12"/>
      <c r="EQZ52" s="12"/>
      <c r="ERA52" s="12"/>
      <c r="ERB52" s="12"/>
      <c r="ERC52" s="12"/>
      <c r="ERD52" s="12"/>
      <c r="ERE52" s="12"/>
      <c r="ERF52" s="12"/>
      <c r="ERG52" s="12"/>
      <c r="ERH52" s="12"/>
      <c r="ERI52" s="12"/>
      <c r="ERJ52" s="12"/>
      <c r="ERK52" s="12"/>
      <c r="ERL52" s="12"/>
      <c r="ERM52" s="12"/>
      <c r="ERN52" s="12"/>
      <c r="ERO52" s="12"/>
      <c r="ERP52" s="12"/>
      <c r="ERQ52" s="12"/>
      <c r="ERR52" s="12"/>
      <c r="ERS52" s="12"/>
      <c r="ERT52" s="12"/>
      <c r="ERU52" s="12"/>
      <c r="ERV52" s="12"/>
      <c r="ERW52" s="12"/>
      <c r="ERX52" s="12"/>
      <c r="ERY52" s="12"/>
      <c r="ERZ52" s="12"/>
      <c r="ESA52" s="12"/>
      <c r="ESB52" s="12"/>
      <c r="ESC52" s="12"/>
      <c r="ESD52" s="12"/>
      <c r="ESE52" s="12"/>
      <c r="ESF52" s="12"/>
      <c r="ESG52" s="12"/>
      <c r="ESH52" s="12"/>
      <c r="ESI52" s="12"/>
      <c r="ESJ52" s="12"/>
      <c r="ESK52" s="12"/>
      <c r="ESL52" s="12"/>
      <c r="ESM52" s="12"/>
      <c r="ESN52" s="12"/>
      <c r="ESO52" s="12"/>
      <c r="ESP52" s="12"/>
      <c r="ESQ52" s="12"/>
      <c r="ESR52" s="12"/>
      <c r="ESS52" s="12"/>
      <c r="EST52" s="12"/>
      <c r="ESU52" s="12"/>
      <c r="ESV52" s="12"/>
      <c r="ESW52" s="12"/>
      <c r="ESX52" s="12"/>
      <c r="ESY52" s="12"/>
      <c r="ESZ52" s="12"/>
      <c r="ETA52" s="12"/>
      <c r="ETB52" s="12"/>
      <c r="ETC52" s="12"/>
      <c r="ETD52" s="12"/>
      <c r="ETE52" s="12"/>
      <c r="ETF52" s="12"/>
      <c r="ETG52" s="12"/>
      <c r="ETH52" s="12"/>
      <c r="ETI52" s="12"/>
      <c r="ETJ52" s="12"/>
      <c r="ETK52" s="12"/>
      <c r="ETL52" s="12"/>
      <c r="ETM52" s="12"/>
      <c r="ETN52" s="12"/>
      <c r="ETO52" s="12"/>
      <c r="ETP52" s="12"/>
      <c r="ETQ52" s="12"/>
      <c r="ETR52" s="12"/>
      <c r="ETS52" s="12"/>
      <c r="ETT52" s="12"/>
      <c r="ETU52" s="12"/>
      <c r="ETV52" s="12"/>
      <c r="ETW52" s="12"/>
      <c r="ETX52" s="12"/>
      <c r="ETY52" s="12"/>
      <c r="ETZ52" s="12"/>
      <c r="EUA52" s="12"/>
      <c r="EUB52" s="12"/>
      <c r="EUC52" s="12"/>
      <c r="EUD52" s="12"/>
      <c r="EUE52" s="12"/>
      <c r="EUF52" s="12"/>
      <c r="EUG52" s="12"/>
      <c r="EUH52" s="12"/>
      <c r="EUI52" s="12"/>
      <c r="EUJ52" s="12"/>
      <c r="EUK52" s="12"/>
      <c r="EUL52" s="12"/>
      <c r="EUM52" s="12"/>
      <c r="EUN52" s="12"/>
      <c r="EUO52" s="12"/>
      <c r="EUP52" s="12"/>
      <c r="EUQ52" s="12"/>
      <c r="EUR52" s="12"/>
      <c r="EUS52" s="12"/>
      <c r="EUT52" s="12"/>
      <c r="EUU52" s="12"/>
      <c r="EUV52" s="12"/>
      <c r="EUW52" s="12"/>
      <c r="EUX52" s="12"/>
      <c r="EUY52" s="12"/>
      <c r="EUZ52" s="12"/>
      <c r="EVA52" s="12"/>
      <c r="EVB52" s="12"/>
      <c r="EVC52" s="12"/>
      <c r="EVD52" s="12"/>
      <c r="EVE52" s="12"/>
      <c r="EVF52" s="12"/>
      <c r="EVG52" s="12"/>
      <c r="EVH52" s="12"/>
      <c r="EVI52" s="12"/>
      <c r="EVJ52" s="12"/>
      <c r="EVK52" s="12"/>
      <c r="EVL52" s="12"/>
      <c r="EVM52" s="12"/>
      <c r="EVN52" s="12"/>
      <c r="EVO52" s="12"/>
      <c r="EVP52" s="12"/>
      <c r="EVQ52" s="12"/>
      <c r="EVR52" s="12"/>
      <c r="EVS52" s="12"/>
      <c r="EVT52" s="12"/>
      <c r="EVU52" s="12"/>
      <c r="EVV52" s="12"/>
      <c r="EVW52" s="12"/>
      <c r="EVX52" s="12"/>
      <c r="EVY52" s="12"/>
      <c r="EVZ52" s="12"/>
      <c r="EWA52" s="12"/>
      <c r="EWB52" s="12"/>
      <c r="EWC52" s="12"/>
      <c r="EWD52" s="12"/>
      <c r="EWE52" s="12"/>
      <c r="EWF52" s="12"/>
      <c r="EWG52" s="12"/>
      <c r="EWH52" s="12"/>
      <c r="EWI52" s="12"/>
      <c r="EWJ52" s="12"/>
      <c r="EWK52" s="12"/>
      <c r="EWL52" s="12"/>
      <c r="EWM52" s="12"/>
      <c r="EWN52" s="12"/>
      <c r="EWO52" s="12"/>
      <c r="EWP52" s="12"/>
      <c r="EWQ52" s="12"/>
      <c r="EWR52" s="12"/>
      <c r="EWS52" s="12"/>
      <c r="EWT52" s="12"/>
      <c r="EWU52" s="12"/>
      <c r="EWV52" s="12"/>
      <c r="EWW52" s="12"/>
      <c r="EWX52" s="12"/>
      <c r="EWY52" s="12"/>
      <c r="EWZ52" s="12"/>
      <c r="EXA52" s="12"/>
      <c r="EXB52" s="12"/>
      <c r="EXC52" s="12"/>
      <c r="EXD52" s="12"/>
      <c r="EXE52" s="12"/>
      <c r="EXF52" s="12"/>
      <c r="EXG52" s="12"/>
      <c r="EXH52" s="12"/>
      <c r="EXI52" s="12"/>
      <c r="EXJ52" s="12"/>
      <c r="EXK52" s="12"/>
      <c r="EXL52" s="12"/>
      <c r="EXM52" s="12"/>
      <c r="EXN52" s="12"/>
      <c r="EXO52" s="12"/>
      <c r="EXP52" s="12"/>
      <c r="EXQ52" s="12"/>
      <c r="EXR52" s="12"/>
      <c r="EXS52" s="12"/>
      <c r="EXT52" s="12"/>
      <c r="EXU52" s="12"/>
      <c r="EXV52" s="12"/>
      <c r="EXW52" s="12"/>
      <c r="EXX52" s="12"/>
      <c r="EXY52" s="12"/>
      <c r="EXZ52" s="12"/>
      <c r="EYA52" s="12"/>
      <c r="EYB52" s="12"/>
      <c r="EYC52" s="12"/>
      <c r="EYD52" s="12"/>
      <c r="EYE52" s="12"/>
      <c r="EYF52" s="12"/>
      <c r="EYG52" s="12"/>
      <c r="EYH52" s="12"/>
      <c r="EYI52" s="12"/>
      <c r="EYJ52" s="12"/>
      <c r="EYK52" s="12"/>
      <c r="EYL52" s="12"/>
      <c r="EYM52" s="12"/>
      <c r="EYN52" s="12"/>
      <c r="EYO52" s="12"/>
      <c r="EYP52" s="12"/>
      <c r="EYQ52" s="12"/>
      <c r="EYR52" s="12"/>
      <c r="EYS52" s="12"/>
      <c r="EYT52" s="12"/>
      <c r="EYU52" s="12"/>
      <c r="EYV52" s="12"/>
      <c r="EYW52" s="12"/>
      <c r="EYX52" s="12"/>
      <c r="EYY52" s="12"/>
      <c r="EYZ52" s="12"/>
      <c r="EZA52" s="12"/>
      <c r="EZB52" s="12"/>
      <c r="EZC52" s="12"/>
      <c r="EZD52" s="12"/>
      <c r="EZE52" s="12"/>
      <c r="EZF52" s="12"/>
      <c r="EZG52" s="12"/>
      <c r="EZH52" s="12"/>
      <c r="EZI52" s="12"/>
      <c r="EZJ52" s="12"/>
      <c r="EZK52" s="12"/>
      <c r="EZL52" s="12"/>
      <c r="EZM52" s="12"/>
      <c r="EZN52" s="12"/>
      <c r="EZO52" s="12"/>
      <c r="EZP52" s="12"/>
      <c r="EZQ52" s="12"/>
      <c r="EZR52" s="12"/>
      <c r="EZS52" s="12"/>
      <c r="EZT52" s="12"/>
      <c r="EZU52" s="12"/>
      <c r="EZV52" s="12"/>
      <c r="EZW52" s="12"/>
      <c r="EZX52" s="12"/>
      <c r="EZY52" s="12"/>
      <c r="EZZ52" s="12"/>
      <c r="FAA52" s="12"/>
      <c r="FAB52" s="12"/>
      <c r="FAC52" s="12"/>
      <c r="FAD52" s="12"/>
      <c r="FAE52" s="12"/>
      <c r="FAF52" s="12"/>
      <c r="FAG52" s="12"/>
      <c r="FAH52" s="12"/>
      <c r="FAI52" s="12"/>
      <c r="FAJ52" s="12"/>
      <c r="FAK52" s="12"/>
      <c r="FAL52" s="12"/>
      <c r="FAM52" s="12"/>
      <c r="FAN52" s="12"/>
      <c r="FAO52" s="12"/>
      <c r="FAP52" s="12"/>
      <c r="FAQ52" s="12"/>
      <c r="FAR52" s="12"/>
      <c r="FAS52" s="12"/>
      <c r="FAT52" s="12"/>
      <c r="FAU52" s="12"/>
      <c r="FAV52" s="12"/>
      <c r="FAW52" s="12"/>
      <c r="FAX52" s="12"/>
      <c r="FAY52" s="12"/>
      <c r="FAZ52" s="12"/>
      <c r="FBA52" s="12"/>
      <c r="FBB52" s="12"/>
      <c r="FBC52" s="12"/>
      <c r="FBD52" s="12"/>
      <c r="FBE52" s="12"/>
      <c r="FBF52" s="12"/>
      <c r="FBG52" s="12"/>
      <c r="FBH52" s="12"/>
      <c r="FBI52" s="12"/>
      <c r="FBJ52" s="12"/>
      <c r="FBK52" s="12"/>
      <c r="FBL52" s="12"/>
      <c r="FBM52" s="12"/>
      <c r="FBN52" s="12"/>
      <c r="FBO52" s="12"/>
      <c r="FBP52" s="12"/>
      <c r="FBQ52" s="12"/>
      <c r="FBR52" s="12"/>
      <c r="FBS52" s="12"/>
      <c r="FBT52" s="12"/>
      <c r="FBU52" s="12"/>
      <c r="FBV52" s="12"/>
      <c r="FBW52" s="12"/>
      <c r="FBX52" s="12"/>
      <c r="FBY52" s="12"/>
      <c r="FBZ52" s="12"/>
      <c r="FCA52" s="12"/>
      <c r="FCB52" s="12"/>
      <c r="FCC52" s="12"/>
      <c r="FCD52" s="12"/>
      <c r="FCE52" s="12"/>
      <c r="FCF52" s="12"/>
      <c r="FCG52" s="12"/>
      <c r="FCH52" s="12"/>
      <c r="FCI52" s="12"/>
      <c r="FCJ52" s="12"/>
      <c r="FCK52" s="12"/>
      <c r="FCL52" s="12"/>
      <c r="FCM52" s="12"/>
      <c r="FCN52" s="12"/>
      <c r="FCO52" s="12"/>
      <c r="FCP52" s="12"/>
      <c r="FCQ52" s="12"/>
      <c r="FCR52" s="12"/>
      <c r="FCS52" s="12"/>
      <c r="FCT52" s="12"/>
      <c r="FCU52" s="12"/>
      <c r="FCV52" s="12"/>
      <c r="FCW52" s="12"/>
      <c r="FCX52" s="12"/>
      <c r="FCY52" s="12"/>
      <c r="FCZ52" s="12"/>
      <c r="FDA52" s="12"/>
      <c r="FDB52" s="12"/>
      <c r="FDC52" s="12"/>
      <c r="FDD52" s="12"/>
      <c r="FDE52" s="12"/>
      <c r="FDF52" s="12"/>
      <c r="FDG52" s="12"/>
      <c r="FDH52" s="12"/>
      <c r="FDI52" s="12"/>
      <c r="FDJ52" s="12"/>
      <c r="FDK52" s="12"/>
      <c r="FDL52" s="12"/>
      <c r="FDM52" s="12"/>
      <c r="FDN52" s="12"/>
      <c r="FDO52" s="12"/>
      <c r="FDP52" s="12"/>
      <c r="FDQ52" s="12"/>
      <c r="FDR52" s="12"/>
      <c r="FDS52" s="12"/>
      <c r="FDT52" s="12"/>
      <c r="FDU52" s="12"/>
      <c r="FDV52" s="12"/>
      <c r="FDW52" s="12"/>
      <c r="FDX52" s="12"/>
      <c r="FDY52" s="12"/>
      <c r="FDZ52" s="12"/>
      <c r="FEA52" s="12"/>
      <c r="FEB52" s="12"/>
      <c r="FEC52" s="12"/>
      <c r="FED52" s="12"/>
      <c r="FEE52" s="12"/>
      <c r="FEF52" s="12"/>
      <c r="FEG52" s="12"/>
      <c r="FEH52" s="12"/>
      <c r="FEI52" s="12"/>
      <c r="FEJ52" s="12"/>
      <c r="FEK52" s="12"/>
      <c r="FEL52" s="12"/>
      <c r="FEM52" s="12"/>
      <c r="FEN52" s="12"/>
      <c r="FEO52" s="12"/>
      <c r="FEP52" s="12"/>
      <c r="FEQ52" s="12"/>
      <c r="FER52" s="12"/>
      <c r="FES52" s="12"/>
      <c r="FET52" s="12"/>
      <c r="FEU52" s="12"/>
      <c r="FEV52" s="12"/>
      <c r="FEW52" s="12"/>
      <c r="FEX52" s="12"/>
      <c r="FEY52" s="12"/>
      <c r="FEZ52" s="12"/>
      <c r="FFA52" s="12"/>
      <c r="FFB52" s="12"/>
      <c r="FFC52" s="12"/>
      <c r="FFD52" s="12"/>
      <c r="FFE52" s="12"/>
      <c r="FFF52" s="12"/>
      <c r="FFG52" s="12"/>
      <c r="FFH52" s="12"/>
      <c r="FFI52" s="12"/>
      <c r="FFJ52" s="12"/>
      <c r="FFK52" s="12"/>
      <c r="FFL52" s="12"/>
      <c r="FFM52" s="12"/>
      <c r="FFN52" s="12"/>
      <c r="FFO52" s="12"/>
      <c r="FFP52" s="12"/>
      <c r="FFQ52" s="12"/>
      <c r="FFR52" s="12"/>
      <c r="FFS52" s="12"/>
      <c r="FFT52" s="12"/>
      <c r="FFU52" s="12"/>
      <c r="FFV52" s="12"/>
      <c r="FFW52" s="12"/>
      <c r="FFX52" s="12"/>
      <c r="FFY52" s="12"/>
      <c r="FFZ52" s="12"/>
      <c r="FGA52" s="12"/>
      <c r="FGB52" s="12"/>
      <c r="FGC52" s="12"/>
      <c r="FGD52" s="12"/>
      <c r="FGE52" s="12"/>
      <c r="FGF52" s="12"/>
      <c r="FGG52" s="12"/>
      <c r="FGH52" s="12"/>
      <c r="FGI52" s="12"/>
      <c r="FGJ52" s="12"/>
      <c r="FGK52" s="12"/>
      <c r="FGL52" s="12"/>
      <c r="FGM52" s="12"/>
      <c r="FGN52" s="12"/>
      <c r="FGO52" s="12"/>
      <c r="FGP52" s="12"/>
      <c r="FGQ52" s="12"/>
      <c r="FGR52" s="12"/>
      <c r="FGS52" s="12"/>
      <c r="FGT52" s="12"/>
      <c r="FGU52" s="12"/>
      <c r="FGV52" s="12"/>
      <c r="FGW52" s="12"/>
      <c r="FGX52" s="12"/>
      <c r="FGY52" s="12"/>
      <c r="FGZ52" s="12"/>
      <c r="FHA52" s="12"/>
      <c r="FHB52" s="12"/>
      <c r="FHC52" s="12"/>
      <c r="FHD52" s="12"/>
      <c r="FHE52" s="12"/>
      <c r="FHF52" s="12"/>
      <c r="FHG52" s="12"/>
      <c r="FHH52" s="12"/>
      <c r="FHI52" s="12"/>
      <c r="FHJ52" s="12"/>
      <c r="FHK52" s="12"/>
      <c r="FHL52" s="12"/>
      <c r="FHM52" s="12"/>
      <c r="FHN52" s="12"/>
      <c r="FHO52" s="12"/>
      <c r="FHP52" s="12"/>
      <c r="FHQ52" s="12"/>
      <c r="FHR52" s="12"/>
      <c r="FHS52" s="12"/>
      <c r="FHT52" s="12"/>
      <c r="FHU52" s="12"/>
      <c r="FHV52" s="12"/>
      <c r="FHW52" s="12"/>
      <c r="FHX52" s="12"/>
      <c r="FHY52" s="12"/>
      <c r="FHZ52" s="12"/>
      <c r="FIA52" s="12"/>
      <c r="FIB52" s="12"/>
      <c r="FIC52" s="12"/>
      <c r="FID52" s="12"/>
      <c r="FIE52" s="12"/>
      <c r="FIF52" s="12"/>
      <c r="FIG52" s="12"/>
      <c r="FIH52" s="12"/>
      <c r="FII52" s="12"/>
      <c r="FIJ52" s="12"/>
      <c r="FIK52" s="12"/>
      <c r="FIL52" s="12"/>
      <c r="FIM52" s="12"/>
      <c r="FIN52" s="12"/>
      <c r="FIO52" s="12"/>
      <c r="FIP52" s="12"/>
      <c r="FIQ52" s="12"/>
      <c r="FIR52" s="12"/>
      <c r="FIS52" s="12"/>
      <c r="FIT52" s="12"/>
      <c r="FIU52" s="12"/>
      <c r="FIV52" s="12"/>
      <c r="FIW52" s="12"/>
      <c r="FIX52" s="12"/>
      <c r="FIY52" s="12"/>
      <c r="FIZ52" s="12"/>
      <c r="FJA52" s="12"/>
      <c r="FJB52" s="12"/>
      <c r="FJC52" s="12"/>
      <c r="FJD52" s="12"/>
      <c r="FJE52" s="12"/>
      <c r="FJF52" s="12"/>
      <c r="FJG52" s="12"/>
      <c r="FJH52" s="12"/>
      <c r="FJI52" s="12"/>
      <c r="FJJ52" s="12"/>
      <c r="FJK52" s="12"/>
      <c r="FJL52" s="12"/>
      <c r="FJM52" s="12"/>
      <c r="FJN52" s="12"/>
      <c r="FJO52" s="12"/>
      <c r="FJP52" s="12"/>
      <c r="FJQ52" s="12"/>
      <c r="FJR52" s="12"/>
      <c r="FJS52" s="12"/>
      <c r="FJT52" s="12"/>
      <c r="FJU52" s="12"/>
      <c r="FJV52" s="12"/>
      <c r="FJW52" s="12"/>
      <c r="FJX52" s="12"/>
      <c r="FJY52" s="12"/>
      <c r="FJZ52" s="12"/>
      <c r="FKA52" s="12"/>
      <c r="FKB52" s="12"/>
      <c r="FKC52" s="12"/>
      <c r="FKD52" s="12"/>
      <c r="FKE52" s="12"/>
      <c r="FKF52" s="12"/>
      <c r="FKG52" s="12"/>
      <c r="FKH52" s="12"/>
      <c r="FKI52" s="12"/>
      <c r="FKJ52" s="12"/>
      <c r="FKK52" s="12"/>
      <c r="FKL52" s="12"/>
      <c r="FKM52" s="12"/>
      <c r="FKN52" s="12"/>
      <c r="FKO52" s="12"/>
      <c r="FKP52" s="12"/>
      <c r="FKQ52" s="12"/>
      <c r="FKR52" s="12"/>
      <c r="FKS52" s="12"/>
      <c r="FKT52" s="12"/>
      <c r="FKU52" s="12"/>
      <c r="FKV52" s="12"/>
      <c r="FKW52" s="12"/>
      <c r="FKX52" s="12"/>
      <c r="FKY52" s="12"/>
      <c r="FKZ52" s="12"/>
      <c r="FLA52" s="12"/>
      <c r="FLB52" s="12"/>
      <c r="FLC52" s="12"/>
      <c r="FLD52" s="12"/>
      <c r="FLE52" s="12"/>
      <c r="FLF52" s="12"/>
      <c r="FLG52" s="12"/>
      <c r="FLH52" s="12"/>
      <c r="FLI52" s="12"/>
      <c r="FLJ52" s="12"/>
      <c r="FLK52" s="12"/>
      <c r="FLL52" s="12"/>
      <c r="FLM52" s="12"/>
      <c r="FLN52" s="12"/>
      <c r="FLO52" s="12"/>
      <c r="FLP52" s="12"/>
      <c r="FLQ52" s="12"/>
      <c r="FLR52" s="12"/>
      <c r="FLS52" s="12"/>
      <c r="FLT52" s="12"/>
      <c r="FLU52" s="12"/>
      <c r="FLV52" s="12"/>
      <c r="FLW52" s="12"/>
      <c r="FLX52" s="12"/>
      <c r="FLY52" s="12"/>
      <c r="FLZ52" s="12"/>
      <c r="FMA52" s="12"/>
      <c r="FMB52" s="12"/>
      <c r="FMC52" s="12"/>
      <c r="FMD52" s="12"/>
      <c r="FME52" s="12"/>
      <c r="FMF52" s="12"/>
      <c r="FMG52" s="12"/>
      <c r="FMH52" s="12"/>
      <c r="FMI52" s="12"/>
      <c r="FMJ52" s="12"/>
      <c r="FMK52" s="12"/>
      <c r="FML52" s="12"/>
      <c r="FMM52" s="12"/>
      <c r="FMN52" s="12"/>
      <c r="FMO52" s="12"/>
      <c r="FMP52" s="12"/>
      <c r="FMQ52" s="12"/>
      <c r="FMR52" s="12"/>
      <c r="FMS52" s="12"/>
      <c r="FMT52" s="12"/>
      <c r="FMU52" s="12"/>
      <c r="FMV52" s="12"/>
      <c r="FMW52" s="12"/>
      <c r="FMX52" s="12"/>
      <c r="FMY52" s="12"/>
      <c r="FMZ52" s="12"/>
      <c r="FNA52" s="12"/>
      <c r="FNB52" s="12"/>
      <c r="FNC52" s="12"/>
      <c r="FND52" s="12"/>
      <c r="FNE52" s="12"/>
      <c r="FNF52" s="12"/>
      <c r="FNG52" s="12"/>
      <c r="FNH52" s="12"/>
      <c r="FNI52" s="12"/>
      <c r="FNJ52" s="12"/>
      <c r="FNK52" s="12"/>
      <c r="FNL52" s="12"/>
      <c r="FNM52" s="12"/>
      <c r="FNN52" s="12"/>
      <c r="FNO52" s="12"/>
      <c r="FNP52" s="12"/>
      <c r="FNQ52" s="12"/>
      <c r="FNR52" s="12"/>
      <c r="FNS52" s="12"/>
      <c r="FNT52" s="12"/>
      <c r="FNU52" s="12"/>
      <c r="FNV52" s="12"/>
      <c r="FNW52" s="12"/>
      <c r="FNX52" s="12"/>
      <c r="FNY52" s="12"/>
      <c r="FNZ52" s="12"/>
      <c r="FOA52" s="12"/>
      <c r="FOB52" s="12"/>
      <c r="FOC52" s="12"/>
      <c r="FOD52" s="12"/>
      <c r="FOE52" s="12"/>
      <c r="FOF52" s="12"/>
      <c r="FOG52" s="12"/>
      <c r="FOH52" s="12"/>
      <c r="FOI52" s="12"/>
      <c r="FOJ52" s="12"/>
      <c r="FOK52" s="12"/>
      <c r="FOL52" s="12"/>
      <c r="FOM52" s="12"/>
      <c r="FON52" s="12"/>
      <c r="FOO52" s="12"/>
      <c r="FOP52" s="12"/>
      <c r="FOQ52" s="12"/>
      <c r="FOR52" s="12"/>
      <c r="FOS52" s="12"/>
      <c r="FOT52" s="12"/>
      <c r="FOU52" s="12"/>
      <c r="FOV52" s="12"/>
      <c r="FOW52" s="12"/>
      <c r="FOX52" s="12"/>
      <c r="FOY52" s="12"/>
      <c r="FOZ52" s="12"/>
      <c r="FPA52" s="12"/>
      <c r="FPB52" s="12"/>
      <c r="FPC52" s="12"/>
      <c r="FPD52" s="12"/>
      <c r="FPE52" s="12"/>
      <c r="FPF52" s="12"/>
      <c r="FPG52" s="12"/>
      <c r="FPH52" s="12"/>
      <c r="FPI52" s="12"/>
      <c r="FPJ52" s="12"/>
      <c r="FPK52" s="12"/>
      <c r="FPL52" s="12"/>
      <c r="FPM52" s="12"/>
      <c r="FPN52" s="12"/>
      <c r="FPO52" s="12"/>
      <c r="FPP52" s="12"/>
      <c r="FPQ52" s="12"/>
      <c r="FPR52" s="12"/>
      <c r="FPS52" s="12"/>
      <c r="FPT52" s="12"/>
      <c r="FPU52" s="12"/>
      <c r="FPV52" s="12"/>
      <c r="FPW52" s="12"/>
      <c r="FPX52" s="12"/>
      <c r="FPY52" s="12"/>
      <c r="FPZ52" s="12"/>
      <c r="FQA52" s="12"/>
      <c r="FQB52" s="12"/>
      <c r="FQC52" s="12"/>
      <c r="FQD52" s="12"/>
      <c r="FQE52" s="12"/>
      <c r="FQF52" s="12"/>
      <c r="FQG52" s="12"/>
      <c r="FQH52" s="12"/>
      <c r="FQI52" s="12"/>
      <c r="FQJ52" s="12"/>
      <c r="FQK52" s="12"/>
      <c r="FQL52" s="12"/>
      <c r="FQM52" s="12"/>
      <c r="FQN52" s="12"/>
      <c r="FQO52" s="12"/>
      <c r="FQP52" s="12"/>
      <c r="FQQ52" s="12"/>
      <c r="FQR52" s="12"/>
      <c r="FQS52" s="12"/>
      <c r="FQT52" s="12"/>
      <c r="FQU52" s="12"/>
      <c r="FQV52" s="12"/>
      <c r="FQW52" s="12"/>
      <c r="FQX52" s="12"/>
      <c r="FQY52" s="12"/>
      <c r="FQZ52" s="12"/>
      <c r="FRA52" s="12"/>
      <c r="FRB52" s="12"/>
      <c r="FRC52" s="12"/>
      <c r="FRD52" s="12"/>
      <c r="FRE52" s="12"/>
      <c r="FRF52" s="12"/>
      <c r="FRG52" s="12"/>
      <c r="FRH52" s="12"/>
      <c r="FRI52" s="12"/>
      <c r="FRJ52" s="12"/>
      <c r="FRK52" s="12"/>
      <c r="FRL52" s="12"/>
      <c r="FRM52" s="12"/>
      <c r="FRN52" s="12"/>
      <c r="FRO52" s="12"/>
      <c r="FRP52" s="12"/>
      <c r="FRQ52" s="12"/>
      <c r="FRR52" s="12"/>
      <c r="FRS52" s="12"/>
      <c r="FRT52" s="12"/>
      <c r="FRU52" s="12"/>
      <c r="FRV52" s="12"/>
      <c r="FRW52" s="12"/>
      <c r="FRX52" s="12"/>
      <c r="FRY52" s="12"/>
      <c r="FRZ52" s="12"/>
      <c r="FSA52" s="12"/>
      <c r="FSB52" s="12"/>
      <c r="FSC52" s="12"/>
      <c r="FSD52" s="12"/>
      <c r="FSE52" s="12"/>
      <c r="FSF52" s="12"/>
      <c r="FSG52" s="12"/>
      <c r="FSH52" s="12"/>
      <c r="FSI52" s="12"/>
      <c r="FSJ52" s="12"/>
      <c r="FSK52" s="12"/>
      <c r="FSL52" s="12"/>
      <c r="FSM52" s="12"/>
      <c r="FSN52" s="12"/>
      <c r="FSO52" s="12"/>
      <c r="FSP52" s="12"/>
      <c r="FSQ52" s="12"/>
      <c r="FSR52" s="12"/>
      <c r="FSS52" s="12"/>
      <c r="FST52" s="12"/>
      <c r="FSU52" s="12"/>
      <c r="FSV52" s="12"/>
      <c r="FSW52" s="12"/>
      <c r="FSX52" s="12"/>
      <c r="FSY52" s="12"/>
      <c r="FSZ52" s="12"/>
      <c r="FTA52" s="12"/>
      <c r="FTB52" s="12"/>
      <c r="FTC52" s="12"/>
      <c r="FTD52" s="12"/>
      <c r="FTE52" s="12"/>
      <c r="FTF52" s="12"/>
      <c r="FTG52" s="12"/>
      <c r="FTH52" s="12"/>
      <c r="FTI52" s="12"/>
      <c r="FTJ52" s="12"/>
      <c r="FTK52" s="12"/>
      <c r="FTL52" s="12"/>
      <c r="FTM52" s="12"/>
      <c r="FTN52" s="12"/>
      <c r="FTO52" s="12"/>
      <c r="FTP52" s="12"/>
      <c r="FTQ52" s="12"/>
      <c r="FTR52" s="12"/>
      <c r="FTS52" s="12"/>
      <c r="FTT52" s="12"/>
      <c r="FTU52" s="12"/>
      <c r="FTV52" s="12"/>
      <c r="FTW52" s="12"/>
      <c r="FTX52" s="12"/>
      <c r="FTY52" s="12"/>
      <c r="FTZ52" s="12"/>
      <c r="FUA52" s="12"/>
      <c r="FUB52" s="12"/>
      <c r="FUC52" s="12"/>
      <c r="FUD52" s="12"/>
      <c r="FUE52" s="12"/>
      <c r="FUF52" s="12"/>
      <c r="FUG52" s="12"/>
      <c r="FUH52" s="12"/>
      <c r="FUI52" s="12"/>
      <c r="FUJ52" s="12"/>
      <c r="FUK52" s="12"/>
      <c r="FUL52" s="12"/>
      <c r="FUM52" s="12"/>
      <c r="FUN52" s="12"/>
      <c r="FUO52" s="12"/>
      <c r="FUP52" s="12"/>
      <c r="FUQ52" s="12"/>
      <c r="FUR52" s="12"/>
      <c r="FUS52" s="12"/>
      <c r="FUT52" s="12"/>
      <c r="FUU52" s="12"/>
      <c r="FUV52" s="12"/>
      <c r="FUW52" s="12"/>
      <c r="FUX52" s="12"/>
      <c r="FUY52" s="12"/>
      <c r="FUZ52" s="12"/>
      <c r="FVA52" s="12"/>
      <c r="FVB52" s="12"/>
      <c r="FVC52" s="12"/>
      <c r="FVD52" s="12"/>
      <c r="FVE52" s="12"/>
      <c r="FVF52" s="12"/>
      <c r="FVG52" s="12"/>
      <c r="FVH52" s="12"/>
      <c r="FVI52" s="12"/>
      <c r="FVJ52" s="12"/>
      <c r="FVK52" s="12"/>
      <c r="FVL52" s="12"/>
      <c r="FVM52" s="12"/>
      <c r="FVN52" s="12"/>
      <c r="FVO52" s="12"/>
      <c r="FVP52" s="12"/>
      <c r="FVQ52" s="12"/>
      <c r="FVR52" s="12"/>
      <c r="FVS52" s="12"/>
      <c r="FVT52" s="12"/>
      <c r="FVU52" s="12"/>
      <c r="FVV52" s="12"/>
      <c r="FVW52" s="12"/>
      <c r="FVX52" s="12"/>
      <c r="FVY52" s="12"/>
      <c r="FVZ52" s="12"/>
      <c r="FWA52" s="12"/>
      <c r="FWB52" s="12"/>
      <c r="FWC52" s="12"/>
      <c r="FWD52" s="12"/>
      <c r="FWE52" s="12"/>
      <c r="FWF52" s="12"/>
      <c r="FWG52" s="12"/>
      <c r="FWH52" s="12"/>
      <c r="FWI52" s="12"/>
      <c r="FWJ52" s="12"/>
      <c r="FWK52" s="12"/>
      <c r="FWL52" s="12"/>
      <c r="FWM52" s="12"/>
      <c r="FWN52" s="12"/>
      <c r="FWO52" s="12"/>
      <c r="FWP52" s="12"/>
      <c r="FWQ52" s="12"/>
      <c r="FWR52" s="12"/>
      <c r="FWS52" s="12"/>
      <c r="FWT52" s="12"/>
      <c r="FWU52" s="12"/>
      <c r="FWV52" s="12"/>
      <c r="FWW52" s="12"/>
      <c r="FWX52" s="12"/>
      <c r="FWY52" s="12"/>
      <c r="FWZ52" s="12"/>
      <c r="FXA52" s="12"/>
      <c r="FXB52" s="12"/>
      <c r="FXC52" s="12"/>
      <c r="FXD52" s="12"/>
      <c r="FXE52" s="12"/>
      <c r="FXF52" s="12"/>
      <c r="FXG52" s="12"/>
      <c r="FXH52" s="12"/>
      <c r="FXI52" s="12"/>
      <c r="FXJ52" s="12"/>
      <c r="FXK52" s="12"/>
      <c r="FXL52" s="12"/>
      <c r="FXM52" s="12"/>
      <c r="FXN52" s="12"/>
      <c r="FXO52" s="12"/>
      <c r="FXP52" s="12"/>
      <c r="FXQ52" s="12"/>
      <c r="FXR52" s="12"/>
      <c r="FXS52" s="12"/>
      <c r="FXT52" s="12"/>
      <c r="FXU52" s="12"/>
      <c r="FXV52" s="12"/>
      <c r="FXW52" s="12"/>
      <c r="FXX52" s="12"/>
      <c r="FXY52" s="12"/>
      <c r="FXZ52" s="12"/>
      <c r="FYA52" s="12"/>
      <c r="FYB52" s="12"/>
      <c r="FYC52" s="12"/>
      <c r="FYD52" s="12"/>
      <c r="FYE52" s="12"/>
      <c r="FYF52" s="12"/>
      <c r="FYG52" s="12"/>
      <c r="FYH52" s="12"/>
      <c r="FYI52" s="12"/>
      <c r="FYJ52" s="12"/>
      <c r="FYK52" s="12"/>
      <c r="FYL52" s="12"/>
      <c r="FYM52" s="12"/>
      <c r="FYN52" s="12"/>
      <c r="FYO52" s="12"/>
      <c r="FYP52" s="12"/>
      <c r="FYQ52" s="12"/>
      <c r="FYR52" s="12"/>
      <c r="FYS52" s="12"/>
      <c r="FYT52" s="12"/>
      <c r="FYU52" s="12"/>
      <c r="FYV52" s="12"/>
      <c r="FYW52" s="12"/>
      <c r="FYX52" s="12"/>
      <c r="FYY52" s="12"/>
      <c r="FYZ52" s="12"/>
      <c r="FZA52" s="12"/>
      <c r="FZB52" s="12"/>
      <c r="FZC52" s="12"/>
      <c r="FZD52" s="12"/>
      <c r="FZE52" s="12"/>
      <c r="FZF52" s="12"/>
      <c r="FZG52" s="12"/>
      <c r="FZH52" s="12"/>
      <c r="FZI52" s="12"/>
      <c r="FZJ52" s="12"/>
      <c r="FZK52" s="12"/>
      <c r="FZL52" s="12"/>
      <c r="FZM52" s="12"/>
      <c r="FZN52" s="12"/>
      <c r="FZO52" s="12"/>
      <c r="FZP52" s="12"/>
      <c r="FZQ52" s="12"/>
      <c r="FZR52" s="12"/>
      <c r="FZS52" s="12"/>
      <c r="FZT52" s="12"/>
      <c r="FZU52" s="12"/>
      <c r="FZV52" s="12"/>
      <c r="FZW52" s="12"/>
      <c r="FZX52" s="12"/>
      <c r="FZY52" s="12"/>
      <c r="FZZ52" s="12"/>
      <c r="GAA52" s="12"/>
      <c r="GAB52" s="12"/>
      <c r="GAC52" s="12"/>
      <c r="GAD52" s="12"/>
      <c r="GAE52" s="12"/>
      <c r="GAF52" s="12"/>
      <c r="GAG52" s="12"/>
      <c r="GAH52" s="12"/>
      <c r="GAI52" s="12"/>
      <c r="GAJ52" s="12"/>
      <c r="GAK52" s="12"/>
      <c r="GAL52" s="12"/>
      <c r="GAM52" s="12"/>
      <c r="GAN52" s="12"/>
      <c r="GAO52" s="12"/>
      <c r="GAP52" s="12"/>
      <c r="GAQ52" s="12"/>
      <c r="GAR52" s="12"/>
      <c r="GAS52" s="12"/>
      <c r="GAT52" s="12"/>
      <c r="GAU52" s="12"/>
      <c r="GAV52" s="12"/>
      <c r="GAW52" s="12"/>
      <c r="GAX52" s="12"/>
      <c r="GAY52" s="12"/>
      <c r="GAZ52" s="12"/>
      <c r="GBA52" s="12"/>
      <c r="GBB52" s="12"/>
      <c r="GBC52" s="12"/>
      <c r="GBD52" s="12"/>
      <c r="GBE52" s="12"/>
      <c r="GBF52" s="12"/>
      <c r="GBG52" s="12"/>
      <c r="GBH52" s="12"/>
      <c r="GBI52" s="12"/>
      <c r="GBJ52" s="12"/>
      <c r="GBK52" s="12"/>
      <c r="GBL52" s="12"/>
      <c r="GBM52" s="12"/>
      <c r="GBN52" s="12"/>
      <c r="GBO52" s="12"/>
      <c r="GBP52" s="12"/>
      <c r="GBQ52" s="12"/>
      <c r="GBR52" s="12"/>
      <c r="GBS52" s="12"/>
      <c r="GBT52" s="12"/>
      <c r="GBU52" s="12"/>
      <c r="GBV52" s="12"/>
      <c r="GBW52" s="12"/>
      <c r="GBX52" s="12"/>
      <c r="GBY52" s="12"/>
      <c r="GBZ52" s="12"/>
      <c r="GCA52" s="12"/>
      <c r="GCB52" s="12"/>
      <c r="GCC52" s="12"/>
      <c r="GCD52" s="12"/>
      <c r="GCE52" s="12"/>
      <c r="GCF52" s="12"/>
      <c r="GCG52" s="12"/>
      <c r="GCH52" s="12"/>
      <c r="GCI52" s="12"/>
      <c r="GCJ52" s="12"/>
      <c r="GCK52" s="12"/>
      <c r="GCL52" s="12"/>
      <c r="GCM52" s="12"/>
      <c r="GCN52" s="12"/>
      <c r="GCO52" s="12"/>
      <c r="GCP52" s="12"/>
      <c r="GCQ52" s="12"/>
      <c r="GCR52" s="12"/>
      <c r="GCS52" s="12"/>
      <c r="GCT52" s="12"/>
      <c r="GCU52" s="12"/>
      <c r="GCV52" s="12"/>
      <c r="GCW52" s="12"/>
      <c r="GCX52" s="12"/>
      <c r="GCY52" s="12"/>
      <c r="GCZ52" s="12"/>
      <c r="GDA52" s="12"/>
      <c r="GDB52" s="12"/>
      <c r="GDC52" s="12"/>
      <c r="GDD52" s="12"/>
      <c r="GDE52" s="12"/>
      <c r="GDF52" s="12"/>
      <c r="GDG52" s="12"/>
      <c r="GDH52" s="12"/>
      <c r="GDI52" s="12"/>
      <c r="GDJ52" s="12"/>
      <c r="GDK52" s="12"/>
      <c r="GDL52" s="12"/>
      <c r="GDM52" s="12"/>
      <c r="GDN52" s="12"/>
      <c r="GDO52" s="12"/>
      <c r="GDP52" s="12"/>
      <c r="GDQ52" s="12"/>
      <c r="GDR52" s="12"/>
      <c r="GDS52" s="12"/>
      <c r="GDT52" s="12"/>
      <c r="GDU52" s="12"/>
      <c r="GDV52" s="12"/>
      <c r="GDW52" s="12"/>
      <c r="GDX52" s="12"/>
      <c r="GDY52" s="12"/>
      <c r="GDZ52" s="12"/>
      <c r="GEA52" s="12"/>
      <c r="GEB52" s="12"/>
      <c r="GEC52" s="12"/>
      <c r="GED52" s="12"/>
      <c r="GEE52" s="12"/>
      <c r="GEF52" s="12"/>
      <c r="GEG52" s="12"/>
      <c r="GEH52" s="12"/>
      <c r="GEI52" s="12"/>
      <c r="GEJ52" s="12"/>
      <c r="GEK52" s="12"/>
      <c r="GEL52" s="12"/>
      <c r="GEM52" s="12"/>
      <c r="GEN52" s="12"/>
      <c r="GEO52" s="12"/>
      <c r="GEP52" s="12"/>
      <c r="GEQ52" s="12"/>
      <c r="GER52" s="12"/>
      <c r="GES52" s="12"/>
      <c r="GET52" s="12"/>
      <c r="GEU52" s="12"/>
      <c r="GEV52" s="12"/>
      <c r="GEW52" s="12"/>
      <c r="GEX52" s="12"/>
      <c r="GEY52" s="12"/>
      <c r="GEZ52" s="12"/>
      <c r="GFA52" s="12"/>
      <c r="GFB52" s="12"/>
      <c r="GFC52" s="12"/>
      <c r="GFD52" s="12"/>
      <c r="GFE52" s="12"/>
      <c r="GFF52" s="12"/>
      <c r="GFG52" s="12"/>
      <c r="GFH52" s="12"/>
      <c r="GFI52" s="12"/>
      <c r="GFJ52" s="12"/>
      <c r="GFK52" s="12"/>
      <c r="GFL52" s="12"/>
      <c r="GFM52" s="12"/>
      <c r="GFN52" s="12"/>
      <c r="GFO52" s="12"/>
      <c r="GFP52" s="12"/>
      <c r="GFQ52" s="12"/>
      <c r="GFR52" s="12"/>
      <c r="GFS52" s="12"/>
      <c r="GFT52" s="12"/>
      <c r="GFU52" s="12"/>
      <c r="GFV52" s="12"/>
      <c r="GFW52" s="12"/>
      <c r="GFX52" s="12"/>
      <c r="GFY52" s="12"/>
      <c r="GFZ52" s="12"/>
      <c r="GGA52" s="12"/>
      <c r="GGB52" s="12"/>
      <c r="GGC52" s="12"/>
      <c r="GGD52" s="12"/>
      <c r="GGE52" s="12"/>
      <c r="GGF52" s="12"/>
      <c r="GGG52" s="12"/>
      <c r="GGH52" s="12"/>
      <c r="GGI52" s="12"/>
      <c r="GGJ52" s="12"/>
      <c r="GGK52" s="12"/>
      <c r="GGL52" s="12"/>
      <c r="GGM52" s="12"/>
      <c r="GGN52" s="12"/>
      <c r="GGO52" s="12"/>
      <c r="GGP52" s="12"/>
      <c r="GGQ52" s="12"/>
      <c r="GGR52" s="12"/>
      <c r="GGS52" s="12"/>
      <c r="GGT52" s="12"/>
      <c r="GGU52" s="12"/>
      <c r="GGV52" s="12"/>
      <c r="GGW52" s="12"/>
      <c r="GGX52" s="12"/>
      <c r="GGY52" s="12"/>
      <c r="GGZ52" s="12"/>
      <c r="GHA52" s="12"/>
      <c r="GHB52" s="12"/>
      <c r="GHC52" s="12"/>
      <c r="GHD52" s="12"/>
      <c r="GHE52" s="12"/>
      <c r="GHF52" s="12"/>
      <c r="GHG52" s="12"/>
      <c r="GHH52" s="12"/>
      <c r="GHI52" s="12"/>
      <c r="GHJ52" s="12"/>
      <c r="GHK52" s="12"/>
      <c r="GHL52" s="12"/>
      <c r="GHM52" s="12"/>
      <c r="GHN52" s="12"/>
      <c r="GHO52" s="12"/>
      <c r="GHP52" s="12"/>
      <c r="GHQ52" s="12"/>
      <c r="GHR52" s="12"/>
      <c r="GHS52" s="12"/>
      <c r="GHT52" s="12"/>
      <c r="GHU52" s="12"/>
      <c r="GHV52" s="12"/>
      <c r="GHW52" s="12"/>
      <c r="GHX52" s="12"/>
      <c r="GHY52" s="12"/>
      <c r="GHZ52" s="12"/>
      <c r="GIA52" s="12"/>
      <c r="GIB52" s="12"/>
      <c r="GIC52" s="12"/>
      <c r="GID52" s="12"/>
      <c r="GIE52" s="12"/>
      <c r="GIF52" s="12"/>
      <c r="GIG52" s="12"/>
      <c r="GIH52" s="12"/>
      <c r="GII52" s="12"/>
      <c r="GIJ52" s="12"/>
      <c r="GIK52" s="12"/>
      <c r="GIL52" s="12"/>
      <c r="GIM52" s="12"/>
      <c r="GIN52" s="12"/>
      <c r="GIO52" s="12"/>
      <c r="GIP52" s="12"/>
      <c r="GIQ52" s="12"/>
      <c r="GIR52" s="12"/>
      <c r="GIS52" s="12"/>
      <c r="GIT52" s="12"/>
      <c r="GIU52" s="12"/>
      <c r="GIV52" s="12"/>
      <c r="GIW52" s="12"/>
      <c r="GIX52" s="12"/>
      <c r="GIY52" s="12"/>
      <c r="GIZ52" s="12"/>
      <c r="GJA52" s="12"/>
      <c r="GJB52" s="12"/>
      <c r="GJC52" s="12"/>
      <c r="GJD52" s="12"/>
      <c r="GJE52" s="12"/>
      <c r="GJF52" s="12"/>
      <c r="GJG52" s="12"/>
      <c r="GJH52" s="12"/>
      <c r="GJI52" s="12"/>
      <c r="GJJ52" s="12"/>
      <c r="GJK52" s="12"/>
      <c r="GJL52" s="12"/>
      <c r="GJM52" s="12"/>
      <c r="GJN52" s="12"/>
      <c r="GJO52" s="12"/>
      <c r="GJP52" s="12"/>
      <c r="GJQ52" s="12"/>
      <c r="GJR52" s="12"/>
      <c r="GJS52" s="12"/>
      <c r="GJT52" s="12"/>
      <c r="GJU52" s="12"/>
      <c r="GJV52" s="12"/>
      <c r="GJW52" s="12"/>
      <c r="GJX52" s="12"/>
      <c r="GJY52" s="12"/>
      <c r="GJZ52" s="12"/>
      <c r="GKA52" s="12"/>
      <c r="GKB52" s="12"/>
      <c r="GKC52" s="12"/>
      <c r="GKD52" s="12"/>
      <c r="GKE52" s="12"/>
      <c r="GKF52" s="12"/>
      <c r="GKG52" s="12"/>
      <c r="GKH52" s="12"/>
      <c r="GKI52" s="12"/>
      <c r="GKJ52" s="12"/>
      <c r="GKK52" s="12"/>
      <c r="GKL52" s="12"/>
      <c r="GKM52" s="12"/>
      <c r="GKN52" s="12"/>
      <c r="GKO52" s="12"/>
      <c r="GKP52" s="12"/>
      <c r="GKQ52" s="12"/>
      <c r="GKR52" s="12"/>
      <c r="GKS52" s="12"/>
      <c r="GKT52" s="12"/>
      <c r="GKU52" s="12"/>
      <c r="GKV52" s="12"/>
      <c r="GKW52" s="12"/>
      <c r="GKX52" s="12"/>
      <c r="GKY52" s="12"/>
      <c r="GKZ52" s="12"/>
      <c r="GLA52" s="12"/>
      <c r="GLB52" s="12"/>
      <c r="GLC52" s="12"/>
      <c r="GLD52" s="12"/>
      <c r="GLE52" s="12"/>
      <c r="GLF52" s="12"/>
      <c r="GLG52" s="12"/>
      <c r="GLH52" s="12"/>
      <c r="GLI52" s="12"/>
      <c r="GLJ52" s="12"/>
      <c r="GLK52" s="12"/>
      <c r="GLL52" s="12"/>
      <c r="GLM52" s="12"/>
      <c r="GLN52" s="12"/>
      <c r="GLO52" s="12"/>
      <c r="GLP52" s="12"/>
      <c r="GLQ52" s="12"/>
      <c r="GLR52" s="12"/>
      <c r="GLS52" s="12"/>
      <c r="GLT52" s="12"/>
      <c r="GLU52" s="12"/>
      <c r="GLV52" s="12"/>
      <c r="GLW52" s="12"/>
      <c r="GLX52" s="12"/>
      <c r="GLY52" s="12"/>
      <c r="GLZ52" s="12"/>
      <c r="GMA52" s="12"/>
      <c r="GMB52" s="12"/>
      <c r="GMC52" s="12"/>
      <c r="GMD52" s="12"/>
      <c r="GME52" s="12"/>
      <c r="GMF52" s="12"/>
      <c r="GMG52" s="12"/>
      <c r="GMH52" s="12"/>
      <c r="GMI52" s="12"/>
      <c r="GMJ52" s="12"/>
      <c r="GMK52" s="12"/>
      <c r="GML52" s="12"/>
      <c r="GMM52" s="12"/>
      <c r="GMN52" s="12"/>
      <c r="GMO52" s="12"/>
      <c r="GMP52" s="12"/>
      <c r="GMQ52" s="12"/>
      <c r="GMR52" s="12"/>
      <c r="GMS52" s="12"/>
      <c r="GMT52" s="12"/>
      <c r="GMU52" s="12"/>
      <c r="GMV52" s="12"/>
      <c r="GMW52" s="12"/>
      <c r="GMX52" s="12"/>
      <c r="GMY52" s="12"/>
      <c r="GMZ52" s="12"/>
      <c r="GNA52" s="12"/>
      <c r="GNB52" s="12"/>
      <c r="GNC52" s="12"/>
      <c r="GND52" s="12"/>
      <c r="GNE52" s="12"/>
      <c r="GNF52" s="12"/>
      <c r="GNG52" s="12"/>
      <c r="GNH52" s="12"/>
      <c r="GNI52" s="12"/>
      <c r="GNJ52" s="12"/>
      <c r="GNK52" s="12"/>
      <c r="GNL52" s="12"/>
      <c r="GNM52" s="12"/>
      <c r="GNN52" s="12"/>
      <c r="GNO52" s="12"/>
      <c r="GNP52" s="12"/>
      <c r="GNQ52" s="12"/>
      <c r="GNR52" s="12"/>
      <c r="GNS52" s="12"/>
      <c r="GNT52" s="12"/>
      <c r="GNU52" s="12"/>
      <c r="GNV52" s="12"/>
      <c r="GNW52" s="12"/>
      <c r="GNX52" s="12"/>
      <c r="GNY52" s="12"/>
      <c r="GNZ52" s="12"/>
      <c r="GOA52" s="12"/>
      <c r="GOB52" s="12"/>
      <c r="GOC52" s="12"/>
      <c r="GOD52" s="12"/>
      <c r="GOE52" s="12"/>
      <c r="GOF52" s="12"/>
      <c r="GOG52" s="12"/>
      <c r="GOH52" s="12"/>
      <c r="GOI52" s="12"/>
      <c r="GOJ52" s="12"/>
      <c r="GOK52" s="12"/>
      <c r="GOL52" s="12"/>
      <c r="GOM52" s="12"/>
      <c r="GON52" s="12"/>
      <c r="GOO52" s="12"/>
      <c r="GOP52" s="12"/>
      <c r="GOQ52" s="12"/>
      <c r="GOR52" s="12"/>
      <c r="GOS52" s="12"/>
      <c r="GOT52" s="12"/>
      <c r="GOU52" s="12"/>
      <c r="GOV52" s="12"/>
      <c r="GOW52" s="12"/>
      <c r="GOX52" s="12"/>
      <c r="GOY52" s="12"/>
      <c r="GOZ52" s="12"/>
      <c r="GPA52" s="12"/>
      <c r="GPB52" s="12"/>
      <c r="GPC52" s="12"/>
      <c r="GPD52" s="12"/>
      <c r="GPE52" s="12"/>
      <c r="GPF52" s="12"/>
      <c r="GPG52" s="12"/>
      <c r="GPH52" s="12"/>
      <c r="GPI52" s="12"/>
      <c r="GPJ52" s="12"/>
      <c r="GPK52" s="12"/>
      <c r="GPL52" s="12"/>
      <c r="GPM52" s="12"/>
      <c r="GPN52" s="12"/>
      <c r="GPO52" s="12"/>
      <c r="GPP52" s="12"/>
      <c r="GPQ52" s="12"/>
      <c r="GPR52" s="12"/>
      <c r="GPS52" s="12"/>
      <c r="GPT52" s="12"/>
      <c r="GPU52" s="12"/>
      <c r="GPV52" s="12"/>
      <c r="GPW52" s="12"/>
      <c r="GPX52" s="12"/>
      <c r="GPY52" s="12"/>
      <c r="GPZ52" s="12"/>
      <c r="GQA52" s="12"/>
      <c r="GQB52" s="12"/>
      <c r="GQC52" s="12"/>
      <c r="GQD52" s="12"/>
      <c r="GQE52" s="12"/>
      <c r="GQF52" s="12"/>
      <c r="GQG52" s="12"/>
      <c r="GQH52" s="12"/>
      <c r="GQI52" s="12"/>
      <c r="GQJ52" s="12"/>
      <c r="GQK52" s="12"/>
      <c r="GQL52" s="12"/>
      <c r="GQM52" s="12"/>
      <c r="GQN52" s="12"/>
      <c r="GQO52" s="12"/>
      <c r="GQP52" s="12"/>
      <c r="GQQ52" s="12"/>
      <c r="GQR52" s="12"/>
      <c r="GQS52" s="12"/>
      <c r="GQT52" s="12"/>
      <c r="GQU52" s="12"/>
      <c r="GQV52" s="12"/>
      <c r="GQW52" s="12"/>
      <c r="GQX52" s="12"/>
      <c r="GQY52" s="12"/>
      <c r="GQZ52" s="12"/>
      <c r="GRA52" s="12"/>
      <c r="GRB52" s="12"/>
      <c r="GRC52" s="12"/>
      <c r="GRD52" s="12"/>
      <c r="GRE52" s="12"/>
      <c r="GRF52" s="12"/>
      <c r="GRG52" s="12"/>
      <c r="GRH52" s="12"/>
      <c r="GRI52" s="12"/>
      <c r="GRJ52" s="12"/>
      <c r="GRK52" s="12"/>
      <c r="GRL52" s="12"/>
      <c r="GRM52" s="12"/>
      <c r="GRN52" s="12"/>
      <c r="GRO52" s="12"/>
      <c r="GRP52" s="12"/>
      <c r="GRQ52" s="12"/>
      <c r="GRR52" s="12"/>
      <c r="GRS52" s="12"/>
      <c r="GRT52" s="12"/>
      <c r="GRU52" s="12"/>
      <c r="GRV52" s="12"/>
      <c r="GRW52" s="12"/>
      <c r="GRX52" s="12"/>
      <c r="GRY52" s="12"/>
      <c r="GRZ52" s="12"/>
      <c r="GSA52" s="12"/>
      <c r="GSB52" s="12"/>
      <c r="GSC52" s="12"/>
      <c r="GSD52" s="12"/>
      <c r="GSE52" s="12"/>
      <c r="GSF52" s="12"/>
      <c r="GSG52" s="12"/>
      <c r="GSH52" s="12"/>
      <c r="GSI52" s="12"/>
      <c r="GSJ52" s="12"/>
      <c r="GSK52" s="12"/>
      <c r="GSL52" s="12"/>
      <c r="GSM52" s="12"/>
      <c r="GSN52" s="12"/>
      <c r="GSO52" s="12"/>
      <c r="GSP52" s="12"/>
      <c r="GSQ52" s="12"/>
      <c r="GSR52" s="12"/>
      <c r="GSS52" s="12"/>
      <c r="GST52" s="12"/>
      <c r="GSU52" s="12"/>
      <c r="GSV52" s="12"/>
      <c r="GSW52" s="12"/>
      <c r="GSX52" s="12"/>
      <c r="GSY52" s="12"/>
      <c r="GSZ52" s="12"/>
      <c r="GTA52" s="12"/>
      <c r="GTB52" s="12"/>
      <c r="GTC52" s="12"/>
      <c r="GTD52" s="12"/>
      <c r="GTE52" s="12"/>
      <c r="GTF52" s="12"/>
      <c r="GTG52" s="12"/>
      <c r="GTH52" s="12"/>
      <c r="GTI52" s="12"/>
      <c r="GTJ52" s="12"/>
      <c r="GTK52" s="12"/>
      <c r="GTL52" s="12"/>
      <c r="GTM52" s="12"/>
      <c r="GTN52" s="12"/>
      <c r="GTO52" s="12"/>
      <c r="GTP52" s="12"/>
      <c r="GTQ52" s="12"/>
      <c r="GTR52" s="12"/>
      <c r="GTS52" s="12"/>
      <c r="GTT52" s="12"/>
      <c r="GTU52" s="12"/>
      <c r="GTV52" s="12"/>
      <c r="GTW52" s="12"/>
      <c r="GTX52" s="12"/>
      <c r="GTY52" s="12"/>
      <c r="GTZ52" s="12"/>
      <c r="GUA52" s="12"/>
      <c r="GUB52" s="12"/>
      <c r="GUC52" s="12"/>
      <c r="GUD52" s="12"/>
      <c r="GUE52" s="12"/>
      <c r="GUF52" s="12"/>
      <c r="GUG52" s="12"/>
      <c r="GUH52" s="12"/>
      <c r="GUI52" s="12"/>
      <c r="GUJ52" s="12"/>
      <c r="GUK52" s="12"/>
      <c r="GUL52" s="12"/>
      <c r="GUM52" s="12"/>
      <c r="GUN52" s="12"/>
      <c r="GUO52" s="12"/>
      <c r="GUP52" s="12"/>
      <c r="GUQ52" s="12"/>
      <c r="GUR52" s="12"/>
      <c r="GUS52" s="12"/>
      <c r="GUT52" s="12"/>
      <c r="GUU52" s="12"/>
      <c r="GUV52" s="12"/>
      <c r="GUW52" s="12"/>
      <c r="GUX52" s="12"/>
      <c r="GUY52" s="12"/>
      <c r="GUZ52" s="12"/>
      <c r="GVA52" s="12"/>
      <c r="GVB52" s="12"/>
      <c r="GVC52" s="12"/>
      <c r="GVD52" s="12"/>
      <c r="GVE52" s="12"/>
      <c r="GVF52" s="12"/>
      <c r="GVG52" s="12"/>
      <c r="GVH52" s="12"/>
      <c r="GVI52" s="12"/>
      <c r="GVJ52" s="12"/>
      <c r="GVK52" s="12"/>
      <c r="GVL52" s="12"/>
      <c r="GVM52" s="12"/>
      <c r="GVN52" s="12"/>
      <c r="GVO52" s="12"/>
      <c r="GVP52" s="12"/>
      <c r="GVQ52" s="12"/>
      <c r="GVR52" s="12"/>
      <c r="GVS52" s="12"/>
      <c r="GVT52" s="12"/>
      <c r="GVU52" s="12"/>
      <c r="GVV52" s="12"/>
      <c r="GVW52" s="12"/>
      <c r="GVX52" s="12"/>
      <c r="GVY52" s="12"/>
      <c r="GVZ52" s="12"/>
      <c r="GWA52" s="12"/>
      <c r="GWB52" s="12"/>
      <c r="GWC52" s="12"/>
      <c r="GWD52" s="12"/>
      <c r="GWE52" s="12"/>
      <c r="GWF52" s="12"/>
      <c r="GWG52" s="12"/>
      <c r="GWH52" s="12"/>
      <c r="GWI52" s="12"/>
      <c r="GWJ52" s="12"/>
      <c r="GWK52" s="12"/>
      <c r="GWL52" s="12"/>
      <c r="GWM52" s="12"/>
      <c r="GWN52" s="12"/>
      <c r="GWO52" s="12"/>
      <c r="GWP52" s="12"/>
      <c r="GWQ52" s="12"/>
      <c r="GWR52" s="12"/>
      <c r="GWS52" s="12"/>
      <c r="GWT52" s="12"/>
      <c r="GWU52" s="12"/>
      <c r="GWV52" s="12"/>
      <c r="GWW52" s="12"/>
      <c r="GWX52" s="12"/>
      <c r="GWY52" s="12"/>
      <c r="GWZ52" s="12"/>
      <c r="GXA52" s="12"/>
      <c r="GXB52" s="12"/>
      <c r="GXC52" s="12"/>
      <c r="GXD52" s="12"/>
      <c r="GXE52" s="12"/>
      <c r="GXF52" s="12"/>
      <c r="GXG52" s="12"/>
      <c r="GXH52" s="12"/>
      <c r="GXI52" s="12"/>
      <c r="GXJ52" s="12"/>
      <c r="GXK52" s="12"/>
      <c r="GXL52" s="12"/>
      <c r="GXM52" s="12"/>
      <c r="GXN52" s="12"/>
      <c r="GXO52" s="12"/>
      <c r="GXP52" s="12"/>
      <c r="GXQ52" s="12"/>
      <c r="GXR52" s="12"/>
      <c r="GXS52" s="12"/>
      <c r="GXT52" s="12"/>
      <c r="GXU52" s="12"/>
      <c r="GXV52" s="12"/>
      <c r="GXW52" s="12"/>
      <c r="GXX52" s="12"/>
      <c r="GXY52" s="12"/>
      <c r="GXZ52" s="12"/>
      <c r="GYA52" s="12"/>
      <c r="GYB52" s="12"/>
      <c r="GYC52" s="12"/>
      <c r="GYD52" s="12"/>
      <c r="GYE52" s="12"/>
      <c r="GYF52" s="12"/>
      <c r="GYG52" s="12"/>
      <c r="GYH52" s="12"/>
      <c r="GYI52" s="12"/>
      <c r="GYJ52" s="12"/>
      <c r="GYK52" s="12"/>
      <c r="GYL52" s="12"/>
      <c r="GYM52" s="12"/>
      <c r="GYN52" s="12"/>
      <c r="GYO52" s="12"/>
      <c r="GYP52" s="12"/>
      <c r="GYQ52" s="12"/>
      <c r="GYR52" s="12"/>
      <c r="GYS52" s="12"/>
      <c r="GYT52" s="12"/>
      <c r="GYU52" s="12"/>
      <c r="GYV52" s="12"/>
      <c r="GYW52" s="12"/>
      <c r="GYX52" s="12"/>
      <c r="GYY52" s="12"/>
      <c r="GYZ52" s="12"/>
      <c r="GZA52" s="12"/>
      <c r="GZB52" s="12"/>
      <c r="GZC52" s="12"/>
      <c r="GZD52" s="12"/>
      <c r="GZE52" s="12"/>
      <c r="GZF52" s="12"/>
      <c r="GZG52" s="12"/>
      <c r="GZH52" s="12"/>
      <c r="GZI52" s="12"/>
      <c r="GZJ52" s="12"/>
      <c r="GZK52" s="12"/>
      <c r="GZL52" s="12"/>
      <c r="GZM52" s="12"/>
      <c r="GZN52" s="12"/>
      <c r="GZO52" s="12"/>
      <c r="GZP52" s="12"/>
      <c r="GZQ52" s="12"/>
      <c r="GZR52" s="12"/>
      <c r="GZS52" s="12"/>
      <c r="GZT52" s="12"/>
      <c r="GZU52" s="12"/>
      <c r="GZV52" s="12"/>
      <c r="GZW52" s="12"/>
      <c r="GZX52" s="12"/>
      <c r="GZY52" s="12"/>
      <c r="GZZ52" s="12"/>
      <c r="HAA52" s="12"/>
      <c r="HAB52" s="12"/>
      <c r="HAC52" s="12"/>
      <c r="HAD52" s="12"/>
      <c r="HAE52" s="12"/>
      <c r="HAF52" s="12"/>
      <c r="HAG52" s="12"/>
      <c r="HAH52" s="12"/>
      <c r="HAI52" s="12"/>
      <c r="HAJ52" s="12"/>
      <c r="HAK52" s="12"/>
      <c r="HAL52" s="12"/>
      <c r="HAM52" s="12"/>
      <c r="HAN52" s="12"/>
      <c r="HAO52" s="12"/>
      <c r="HAP52" s="12"/>
      <c r="HAQ52" s="12"/>
      <c r="HAR52" s="12"/>
      <c r="HAS52" s="12"/>
      <c r="HAT52" s="12"/>
      <c r="HAU52" s="12"/>
      <c r="HAV52" s="12"/>
      <c r="HAW52" s="12"/>
      <c r="HAX52" s="12"/>
      <c r="HAY52" s="12"/>
      <c r="HAZ52" s="12"/>
      <c r="HBA52" s="12"/>
      <c r="HBB52" s="12"/>
      <c r="HBC52" s="12"/>
      <c r="HBD52" s="12"/>
      <c r="HBE52" s="12"/>
      <c r="HBF52" s="12"/>
      <c r="HBG52" s="12"/>
      <c r="HBH52" s="12"/>
      <c r="HBI52" s="12"/>
      <c r="HBJ52" s="12"/>
      <c r="HBK52" s="12"/>
      <c r="HBL52" s="12"/>
      <c r="HBM52" s="12"/>
      <c r="HBN52" s="12"/>
      <c r="HBO52" s="12"/>
      <c r="HBP52" s="12"/>
      <c r="HBQ52" s="12"/>
      <c r="HBR52" s="12"/>
      <c r="HBS52" s="12"/>
      <c r="HBT52" s="12"/>
      <c r="HBU52" s="12"/>
      <c r="HBV52" s="12"/>
      <c r="HBW52" s="12"/>
      <c r="HBX52" s="12"/>
      <c r="HBY52" s="12"/>
      <c r="HBZ52" s="12"/>
      <c r="HCA52" s="12"/>
      <c r="HCB52" s="12"/>
      <c r="HCC52" s="12"/>
      <c r="HCD52" s="12"/>
      <c r="HCE52" s="12"/>
      <c r="HCF52" s="12"/>
      <c r="HCG52" s="12"/>
      <c r="HCH52" s="12"/>
      <c r="HCI52" s="12"/>
      <c r="HCJ52" s="12"/>
      <c r="HCK52" s="12"/>
      <c r="HCL52" s="12"/>
      <c r="HCM52" s="12"/>
      <c r="HCN52" s="12"/>
      <c r="HCO52" s="12"/>
      <c r="HCP52" s="12"/>
      <c r="HCQ52" s="12"/>
      <c r="HCR52" s="12"/>
      <c r="HCS52" s="12"/>
      <c r="HCT52" s="12"/>
      <c r="HCU52" s="12"/>
      <c r="HCV52" s="12"/>
      <c r="HCW52" s="12"/>
      <c r="HCX52" s="12"/>
      <c r="HCY52" s="12"/>
      <c r="HCZ52" s="12"/>
      <c r="HDA52" s="12"/>
      <c r="HDB52" s="12"/>
      <c r="HDC52" s="12"/>
      <c r="HDD52" s="12"/>
      <c r="HDE52" s="12"/>
      <c r="HDF52" s="12"/>
      <c r="HDG52" s="12"/>
      <c r="HDH52" s="12"/>
      <c r="HDI52" s="12"/>
      <c r="HDJ52" s="12"/>
      <c r="HDK52" s="12"/>
      <c r="HDL52" s="12"/>
      <c r="HDM52" s="12"/>
      <c r="HDN52" s="12"/>
      <c r="HDO52" s="12"/>
      <c r="HDP52" s="12"/>
      <c r="HDQ52" s="12"/>
      <c r="HDR52" s="12"/>
      <c r="HDS52" s="12"/>
      <c r="HDT52" s="12"/>
      <c r="HDU52" s="12"/>
      <c r="HDV52" s="12"/>
      <c r="HDW52" s="12"/>
      <c r="HDX52" s="12"/>
      <c r="HDY52" s="12"/>
      <c r="HDZ52" s="12"/>
      <c r="HEA52" s="12"/>
      <c r="HEB52" s="12"/>
      <c r="HEC52" s="12"/>
      <c r="HED52" s="12"/>
      <c r="HEE52" s="12"/>
      <c r="HEF52" s="12"/>
      <c r="HEG52" s="12"/>
      <c r="HEH52" s="12"/>
      <c r="HEI52" s="12"/>
      <c r="HEJ52" s="12"/>
      <c r="HEK52" s="12"/>
      <c r="HEL52" s="12"/>
      <c r="HEM52" s="12"/>
      <c r="HEN52" s="12"/>
      <c r="HEO52" s="12"/>
      <c r="HEP52" s="12"/>
      <c r="HEQ52" s="12"/>
      <c r="HER52" s="12"/>
      <c r="HES52" s="12"/>
      <c r="HET52" s="12"/>
      <c r="HEU52" s="12"/>
      <c r="HEV52" s="12"/>
      <c r="HEW52" s="12"/>
      <c r="HEX52" s="12"/>
      <c r="HEY52" s="12"/>
      <c r="HEZ52" s="12"/>
      <c r="HFA52" s="12"/>
      <c r="HFB52" s="12"/>
      <c r="HFC52" s="12"/>
      <c r="HFD52" s="12"/>
      <c r="HFE52" s="12"/>
      <c r="HFF52" s="12"/>
      <c r="HFG52" s="12"/>
      <c r="HFH52" s="12"/>
      <c r="HFI52" s="12"/>
      <c r="HFJ52" s="12"/>
      <c r="HFK52" s="12"/>
      <c r="HFL52" s="12"/>
      <c r="HFM52" s="12"/>
      <c r="HFN52" s="12"/>
      <c r="HFO52" s="12"/>
      <c r="HFP52" s="12"/>
      <c r="HFQ52" s="12"/>
      <c r="HFR52" s="12"/>
      <c r="HFS52" s="12"/>
      <c r="HFT52" s="12"/>
      <c r="HFU52" s="12"/>
      <c r="HFV52" s="12"/>
      <c r="HFW52" s="12"/>
      <c r="HFX52" s="12"/>
      <c r="HFY52" s="12"/>
      <c r="HFZ52" s="12"/>
      <c r="HGA52" s="12"/>
      <c r="HGB52" s="12"/>
      <c r="HGC52" s="12"/>
      <c r="HGD52" s="12"/>
      <c r="HGE52" s="12"/>
      <c r="HGF52" s="12"/>
      <c r="HGG52" s="12"/>
      <c r="HGH52" s="12"/>
      <c r="HGI52" s="12"/>
      <c r="HGJ52" s="12"/>
      <c r="HGK52" s="12"/>
      <c r="HGL52" s="12"/>
      <c r="HGM52" s="12"/>
      <c r="HGN52" s="12"/>
      <c r="HGO52" s="12"/>
      <c r="HGP52" s="12"/>
      <c r="HGQ52" s="12"/>
      <c r="HGR52" s="12"/>
      <c r="HGS52" s="12"/>
      <c r="HGT52" s="12"/>
      <c r="HGU52" s="12"/>
      <c r="HGV52" s="12"/>
      <c r="HGW52" s="12"/>
      <c r="HGX52" s="12"/>
      <c r="HGY52" s="12"/>
      <c r="HGZ52" s="12"/>
      <c r="HHA52" s="12"/>
      <c r="HHB52" s="12"/>
      <c r="HHC52" s="12"/>
      <c r="HHD52" s="12"/>
      <c r="HHE52" s="12"/>
      <c r="HHF52" s="12"/>
      <c r="HHG52" s="12"/>
      <c r="HHH52" s="12"/>
      <c r="HHI52" s="12"/>
      <c r="HHJ52" s="12"/>
      <c r="HHK52" s="12"/>
      <c r="HHL52" s="12"/>
      <c r="HHM52" s="12"/>
      <c r="HHN52" s="12"/>
      <c r="HHO52" s="12"/>
      <c r="HHP52" s="12"/>
      <c r="HHQ52" s="12"/>
      <c r="HHR52" s="12"/>
      <c r="HHS52" s="12"/>
      <c r="HHT52" s="12"/>
      <c r="HHU52" s="12"/>
      <c r="HHV52" s="12"/>
      <c r="HHW52" s="12"/>
      <c r="HHX52" s="12"/>
      <c r="HHY52" s="12"/>
      <c r="HHZ52" s="12"/>
      <c r="HIA52" s="12"/>
      <c r="HIB52" s="12"/>
      <c r="HIC52" s="12"/>
      <c r="HID52" s="12"/>
      <c r="HIE52" s="12"/>
      <c r="HIF52" s="12"/>
      <c r="HIG52" s="12"/>
      <c r="HIH52" s="12"/>
      <c r="HII52" s="12"/>
      <c r="HIJ52" s="12"/>
      <c r="HIK52" s="12"/>
      <c r="HIL52" s="12"/>
      <c r="HIM52" s="12"/>
      <c r="HIN52" s="12"/>
      <c r="HIO52" s="12"/>
      <c r="HIP52" s="12"/>
      <c r="HIQ52" s="12"/>
      <c r="HIR52" s="12"/>
      <c r="HIS52" s="12"/>
      <c r="HIT52" s="12"/>
      <c r="HIU52" s="12"/>
      <c r="HIV52" s="12"/>
      <c r="HIW52" s="12"/>
      <c r="HIX52" s="12"/>
      <c r="HIY52" s="12"/>
      <c r="HIZ52" s="12"/>
      <c r="HJA52" s="12"/>
      <c r="HJB52" s="12"/>
      <c r="HJC52" s="12"/>
      <c r="HJD52" s="12"/>
      <c r="HJE52" s="12"/>
      <c r="HJF52" s="12"/>
      <c r="HJG52" s="12"/>
      <c r="HJH52" s="12"/>
      <c r="HJI52" s="12"/>
      <c r="HJJ52" s="12"/>
      <c r="HJK52" s="12"/>
      <c r="HJL52" s="12"/>
      <c r="HJM52" s="12"/>
      <c r="HJN52" s="12"/>
      <c r="HJO52" s="12"/>
      <c r="HJP52" s="12"/>
      <c r="HJQ52" s="12"/>
      <c r="HJR52" s="12"/>
      <c r="HJS52" s="12"/>
      <c r="HJT52" s="12"/>
      <c r="HJU52" s="12"/>
      <c r="HJV52" s="12"/>
      <c r="HJW52" s="12"/>
      <c r="HJX52" s="12"/>
      <c r="HJY52" s="12"/>
      <c r="HJZ52" s="12"/>
      <c r="HKA52" s="12"/>
      <c r="HKB52" s="12"/>
      <c r="HKC52" s="12"/>
      <c r="HKD52" s="12"/>
      <c r="HKE52" s="12"/>
      <c r="HKF52" s="12"/>
      <c r="HKG52" s="12"/>
      <c r="HKH52" s="12"/>
      <c r="HKI52" s="12"/>
      <c r="HKJ52" s="12"/>
      <c r="HKK52" s="12"/>
      <c r="HKL52" s="12"/>
      <c r="HKM52" s="12"/>
      <c r="HKN52" s="12"/>
      <c r="HKO52" s="12"/>
      <c r="HKP52" s="12"/>
      <c r="HKQ52" s="12"/>
      <c r="HKR52" s="12"/>
      <c r="HKS52" s="12"/>
      <c r="HKT52" s="12"/>
      <c r="HKU52" s="12"/>
      <c r="HKV52" s="12"/>
      <c r="HKW52" s="12"/>
      <c r="HKX52" s="12"/>
      <c r="HKY52" s="12"/>
      <c r="HKZ52" s="12"/>
      <c r="HLA52" s="12"/>
      <c r="HLB52" s="12"/>
      <c r="HLC52" s="12"/>
      <c r="HLD52" s="12"/>
      <c r="HLE52" s="12"/>
      <c r="HLF52" s="12"/>
      <c r="HLG52" s="12"/>
      <c r="HLH52" s="12"/>
      <c r="HLI52" s="12"/>
      <c r="HLJ52" s="12"/>
      <c r="HLK52" s="12"/>
      <c r="HLL52" s="12"/>
      <c r="HLM52" s="12"/>
      <c r="HLN52" s="12"/>
      <c r="HLO52" s="12"/>
      <c r="HLP52" s="12"/>
      <c r="HLQ52" s="12"/>
      <c r="HLR52" s="12"/>
      <c r="HLS52" s="12"/>
      <c r="HLT52" s="12"/>
      <c r="HLU52" s="12"/>
      <c r="HLV52" s="12"/>
      <c r="HLW52" s="12"/>
      <c r="HLX52" s="12"/>
      <c r="HLY52" s="12"/>
      <c r="HLZ52" s="12"/>
      <c r="HMA52" s="12"/>
      <c r="HMB52" s="12"/>
      <c r="HMC52" s="12"/>
      <c r="HMD52" s="12"/>
      <c r="HME52" s="12"/>
      <c r="HMF52" s="12"/>
      <c r="HMG52" s="12"/>
      <c r="HMH52" s="12"/>
      <c r="HMI52" s="12"/>
      <c r="HMJ52" s="12"/>
      <c r="HMK52" s="12"/>
      <c r="HML52" s="12"/>
      <c r="HMM52" s="12"/>
      <c r="HMN52" s="12"/>
      <c r="HMO52" s="12"/>
      <c r="HMP52" s="12"/>
      <c r="HMQ52" s="12"/>
      <c r="HMR52" s="12"/>
      <c r="HMS52" s="12"/>
      <c r="HMT52" s="12"/>
      <c r="HMU52" s="12"/>
      <c r="HMV52" s="12"/>
      <c r="HMW52" s="12"/>
      <c r="HMX52" s="12"/>
      <c r="HMY52" s="12"/>
      <c r="HMZ52" s="12"/>
      <c r="HNA52" s="12"/>
      <c r="HNB52" s="12"/>
      <c r="HNC52" s="12"/>
      <c r="HND52" s="12"/>
      <c r="HNE52" s="12"/>
      <c r="HNF52" s="12"/>
      <c r="HNG52" s="12"/>
      <c r="HNH52" s="12"/>
      <c r="HNI52" s="12"/>
      <c r="HNJ52" s="12"/>
      <c r="HNK52" s="12"/>
      <c r="HNL52" s="12"/>
      <c r="HNM52" s="12"/>
      <c r="HNN52" s="12"/>
      <c r="HNO52" s="12"/>
      <c r="HNP52" s="12"/>
      <c r="HNQ52" s="12"/>
      <c r="HNR52" s="12"/>
      <c r="HNS52" s="12"/>
      <c r="HNT52" s="12"/>
      <c r="HNU52" s="12"/>
      <c r="HNV52" s="12"/>
      <c r="HNW52" s="12"/>
      <c r="HNX52" s="12"/>
      <c r="HNY52" s="12"/>
      <c r="HNZ52" s="12"/>
      <c r="HOA52" s="12"/>
      <c r="HOB52" s="12"/>
      <c r="HOC52" s="12"/>
      <c r="HOD52" s="12"/>
      <c r="HOE52" s="12"/>
      <c r="HOF52" s="12"/>
      <c r="HOG52" s="12"/>
      <c r="HOH52" s="12"/>
      <c r="HOI52" s="12"/>
      <c r="HOJ52" s="12"/>
      <c r="HOK52" s="12"/>
      <c r="HOL52" s="12"/>
      <c r="HOM52" s="12"/>
      <c r="HON52" s="12"/>
      <c r="HOO52" s="12"/>
      <c r="HOP52" s="12"/>
      <c r="HOQ52" s="12"/>
      <c r="HOR52" s="12"/>
      <c r="HOS52" s="12"/>
      <c r="HOT52" s="12"/>
      <c r="HOU52" s="12"/>
      <c r="HOV52" s="12"/>
      <c r="HOW52" s="12"/>
      <c r="HOX52" s="12"/>
      <c r="HOY52" s="12"/>
      <c r="HOZ52" s="12"/>
      <c r="HPA52" s="12"/>
      <c r="HPB52" s="12"/>
      <c r="HPC52" s="12"/>
      <c r="HPD52" s="12"/>
      <c r="HPE52" s="12"/>
      <c r="HPF52" s="12"/>
      <c r="HPG52" s="12"/>
      <c r="HPH52" s="12"/>
      <c r="HPI52" s="12"/>
      <c r="HPJ52" s="12"/>
      <c r="HPK52" s="12"/>
      <c r="HPL52" s="12"/>
      <c r="HPM52" s="12"/>
      <c r="HPN52" s="12"/>
      <c r="HPO52" s="12"/>
      <c r="HPP52" s="12"/>
      <c r="HPQ52" s="12"/>
      <c r="HPR52" s="12"/>
      <c r="HPS52" s="12"/>
      <c r="HPT52" s="12"/>
      <c r="HPU52" s="12"/>
      <c r="HPV52" s="12"/>
      <c r="HPW52" s="12"/>
      <c r="HPX52" s="12"/>
      <c r="HPY52" s="12"/>
      <c r="HPZ52" s="12"/>
      <c r="HQA52" s="12"/>
      <c r="HQB52" s="12"/>
      <c r="HQC52" s="12"/>
      <c r="HQD52" s="12"/>
      <c r="HQE52" s="12"/>
      <c r="HQF52" s="12"/>
      <c r="HQG52" s="12"/>
      <c r="HQH52" s="12"/>
      <c r="HQI52" s="12"/>
      <c r="HQJ52" s="12"/>
      <c r="HQK52" s="12"/>
      <c r="HQL52" s="12"/>
      <c r="HQM52" s="12"/>
      <c r="HQN52" s="12"/>
      <c r="HQO52" s="12"/>
      <c r="HQP52" s="12"/>
      <c r="HQQ52" s="12"/>
      <c r="HQR52" s="12"/>
      <c r="HQS52" s="12"/>
      <c r="HQT52" s="12"/>
      <c r="HQU52" s="12"/>
      <c r="HQV52" s="12"/>
      <c r="HQW52" s="12"/>
      <c r="HQX52" s="12"/>
      <c r="HQY52" s="12"/>
      <c r="HQZ52" s="12"/>
      <c r="HRA52" s="12"/>
      <c r="HRB52" s="12"/>
      <c r="HRC52" s="12"/>
      <c r="HRD52" s="12"/>
      <c r="HRE52" s="12"/>
      <c r="HRF52" s="12"/>
      <c r="HRG52" s="12"/>
      <c r="HRH52" s="12"/>
      <c r="HRI52" s="12"/>
      <c r="HRJ52" s="12"/>
      <c r="HRK52" s="12"/>
      <c r="HRL52" s="12"/>
      <c r="HRM52" s="12"/>
      <c r="HRN52" s="12"/>
      <c r="HRO52" s="12"/>
      <c r="HRP52" s="12"/>
      <c r="HRQ52" s="12"/>
      <c r="HRR52" s="12"/>
      <c r="HRS52" s="12"/>
      <c r="HRT52" s="12"/>
      <c r="HRU52" s="12"/>
      <c r="HRV52" s="12"/>
      <c r="HRW52" s="12"/>
      <c r="HRX52" s="12"/>
      <c r="HRY52" s="12"/>
      <c r="HRZ52" s="12"/>
      <c r="HSA52" s="12"/>
      <c r="HSB52" s="12"/>
      <c r="HSC52" s="12"/>
      <c r="HSD52" s="12"/>
      <c r="HSE52" s="12"/>
      <c r="HSF52" s="12"/>
      <c r="HSG52" s="12"/>
      <c r="HSH52" s="12"/>
      <c r="HSI52" s="12"/>
      <c r="HSJ52" s="12"/>
      <c r="HSK52" s="12"/>
      <c r="HSL52" s="12"/>
      <c r="HSM52" s="12"/>
      <c r="HSN52" s="12"/>
      <c r="HSO52" s="12"/>
      <c r="HSP52" s="12"/>
      <c r="HSQ52" s="12"/>
      <c r="HSR52" s="12"/>
      <c r="HSS52" s="12"/>
      <c r="HST52" s="12"/>
      <c r="HSU52" s="12"/>
      <c r="HSV52" s="12"/>
      <c r="HSW52" s="12"/>
      <c r="HSX52" s="12"/>
      <c r="HSY52" s="12"/>
      <c r="HSZ52" s="12"/>
      <c r="HTA52" s="12"/>
      <c r="HTB52" s="12"/>
      <c r="HTC52" s="12"/>
      <c r="HTD52" s="12"/>
      <c r="HTE52" s="12"/>
      <c r="HTF52" s="12"/>
      <c r="HTG52" s="12"/>
      <c r="HTH52" s="12"/>
      <c r="HTI52" s="12"/>
      <c r="HTJ52" s="12"/>
      <c r="HTK52" s="12"/>
      <c r="HTL52" s="12"/>
      <c r="HTM52" s="12"/>
      <c r="HTN52" s="12"/>
      <c r="HTO52" s="12"/>
      <c r="HTP52" s="12"/>
      <c r="HTQ52" s="12"/>
      <c r="HTR52" s="12"/>
      <c r="HTS52" s="12"/>
      <c r="HTT52" s="12"/>
      <c r="HTU52" s="12"/>
      <c r="HTV52" s="12"/>
      <c r="HTW52" s="12"/>
      <c r="HTX52" s="12"/>
      <c r="HTY52" s="12"/>
      <c r="HTZ52" s="12"/>
      <c r="HUA52" s="12"/>
      <c r="HUB52" s="12"/>
      <c r="HUC52" s="12"/>
      <c r="HUD52" s="12"/>
      <c r="HUE52" s="12"/>
      <c r="HUF52" s="12"/>
      <c r="HUG52" s="12"/>
      <c r="HUH52" s="12"/>
      <c r="HUI52" s="12"/>
      <c r="HUJ52" s="12"/>
      <c r="HUK52" s="12"/>
      <c r="HUL52" s="12"/>
      <c r="HUM52" s="12"/>
      <c r="HUN52" s="12"/>
      <c r="HUO52" s="12"/>
      <c r="HUP52" s="12"/>
      <c r="HUQ52" s="12"/>
      <c r="HUR52" s="12"/>
      <c r="HUS52" s="12"/>
      <c r="HUT52" s="12"/>
      <c r="HUU52" s="12"/>
      <c r="HUV52" s="12"/>
      <c r="HUW52" s="12"/>
      <c r="HUX52" s="12"/>
      <c r="HUY52" s="12"/>
      <c r="HUZ52" s="12"/>
      <c r="HVA52" s="12"/>
      <c r="HVB52" s="12"/>
      <c r="HVC52" s="12"/>
      <c r="HVD52" s="12"/>
      <c r="HVE52" s="12"/>
      <c r="HVF52" s="12"/>
      <c r="HVG52" s="12"/>
      <c r="HVH52" s="12"/>
      <c r="HVI52" s="12"/>
      <c r="HVJ52" s="12"/>
      <c r="HVK52" s="12"/>
      <c r="HVL52" s="12"/>
      <c r="HVM52" s="12"/>
      <c r="HVN52" s="12"/>
      <c r="HVO52" s="12"/>
      <c r="HVP52" s="12"/>
      <c r="HVQ52" s="12"/>
      <c r="HVR52" s="12"/>
      <c r="HVS52" s="12"/>
      <c r="HVT52" s="12"/>
      <c r="HVU52" s="12"/>
      <c r="HVV52" s="12"/>
      <c r="HVW52" s="12"/>
      <c r="HVX52" s="12"/>
      <c r="HVY52" s="12"/>
      <c r="HVZ52" s="12"/>
      <c r="HWA52" s="12"/>
      <c r="HWB52" s="12"/>
      <c r="HWC52" s="12"/>
      <c r="HWD52" s="12"/>
      <c r="HWE52" s="12"/>
      <c r="HWF52" s="12"/>
      <c r="HWG52" s="12"/>
      <c r="HWH52" s="12"/>
      <c r="HWI52" s="12"/>
      <c r="HWJ52" s="12"/>
      <c r="HWK52" s="12"/>
      <c r="HWL52" s="12"/>
      <c r="HWM52" s="12"/>
      <c r="HWN52" s="12"/>
      <c r="HWO52" s="12"/>
      <c r="HWP52" s="12"/>
      <c r="HWQ52" s="12"/>
      <c r="HWR52" s="12"/>
      <c r="HWS52" s="12"/>
      <c r="HWT52" s="12"/>
      <c r="HWU52" s="12"/>
      <c r="HWV52" s="12"/>
      <c r="HWW52" s="12"/>
      <c r="HWX52" s="12"/>
      <c r="HWY52" s="12"/>
      <c r="HWZ52" s="12"/>
      <c r="HXA52" s="12"/>
      <c r="HXB52" s="12"/>
      <c r="HXC52" s="12"/>
      <c r="HXD52" s="12"/>
      <c r="HXE52" s="12"/>
      <c r="HXF52" s="12"/>
      <c r="HXG52" s="12"/>
      <c r="HXH52" s="12"/>
      <c r="HXI52" s="12"/>
      <c r="HXJ52" s="12"/>
      <c r="HXK52" s="12"/>
      <c r="HXL52" s="12"/>
      <c r="HXM52" s="12"/>
      <c r="HXN52" s="12"/>
      <c r="HXO52" s="12"/>
      <c r="HXP52" s="12"/>
      <c r="HXQ52" s="12"/>
      <c r="HXR52" s="12"/>
      <c r="HXS52" s="12"/>
      <c r="HXT52" s="12"/>
      <c r="HXU52" s="12"/>
      <c r="HXV52" s="12"/>
      <c r="HXW52" s="12"/>
      <c r="HXX52" s="12"/>
      <c r="HXY52" s="12"/>
      <c r="HXZ52" s="12"/>
      <c r="HYA52" s="12"/>
      <c r="HYB52" s="12"/>
      <c r="HYC52" s="12"/>
      <c r="HYD52" s="12"/>
      <c r="HYE52" s="12"/>
      <c r="HYF52" s="12"/>
      <c r="HYG52" s="12"/>
      <c r="HYH52" s="12"/>
      <c r="HYI52" s="12"/>
      <c r="HYJ52" s="12"/>
      <c r="HYK52" s="12"/>
      <c r="HYL52" s="12"/>
      <c r="HYM52" s="12"/>
      <c r="HYN52" s="12"/>
      <c r="HYO52" s="12"/>
      <c r="HYP52" s="12"/>
      <c r="HYQ52" s="12"/>
      <c r="HYR52" s="12"/>
      <c r="HYS52" s="12"/>
      <c r="HYT52" s="12"/>
      <c r="HYU52" s="12"/>
      <c r="HYV52" s="12"/>
      <c r="HYW52" s="12"/>
      <c r="HYX52" s="12"/>
      <c r="HYY52" s="12"/>
      <c r="HYZ52" s="12"/>
      <c r="HZA52" s="12"/>
      <c r="HZB52" s="12"/>
      <c r="HZC52" s="12"/>
      <c r="HZD52" s="12"/>
      <c r="HZE52" s="12"/>
      <c r="HZF52" s="12"/>
      <c r="HZG52" s="12"/>
      <c r="HZH52" s="12"/>
      <c r="HZI52" s="12"/>
      <c r="HZJ52" s="12"/>
      <c r="HZK52" s="12"/>
      <c r="HZL52" s="12"/>
      <c r="HZM52" s="12"/>
      <c r="HZN52" s="12"/>
      <c r="HZO52" s="12"/>
      <c r="HZP52" s="12"/>
      <c r="HZQ52" s="12"/>
      <c r="HZR52" s="12"/>
      <c r="HZS52" s="12"/>
      <c r="HZT52" s="12"/>
      <c r="HZU52" s="12"/>
      <c r="HZV52" s="12"/>
      <c r="HZW52" s="12"/>
      <c r="HZX52" s="12"/>
      <c r="HZY52" s="12"/>
      <c r="HZZ52" s="12"/>
      <c r="IAA52" s="12"/>
      <c r="IAB52" s="12"/>
      <c r="IAC52" s="12"/>
      <c r="IAD52" s="12"/>
      <c r="IAE52" s="12"/>
      <c r="IAF52" s="12"/>
      <c r="IAG52" s="12"/>
      <c r="IAH52" s="12"/>
      <c r="IAI52" s="12"/>
      <c r="IAJ52" s="12"/>
      <c r="IAK52" s="12"/>
      <c r="IAL52" s="12"/>
      <c r="IAM52" s="12"/>
      <c r="IAN52" s="12"/>
      <c r="IAO52" s="12"/>
      <c r="IAP52" s="12"/>
      <c r="IAQ52" s="12"/>
      <c r="IAR52" s="12"/>
      <c r="IAS52" s="12"/>
      <c r="IAT52" s="12"/>
      <c r="IAU52" s="12"/>
      <c r="IAV52" s="12"/>
      <c r="IAW52" s="12"/>
      <c r="IAX52" s="12"/>
      <c r="IAY52" s="12"/>
      <c r="IAZ52" s="12"/>
      <c r="IBA52" s="12"/>
      <c r="IBB52" s="12"/>
      <c r="IBC52" s="12"/>
      <c r="IBD52" s="12"/>
      <c r="IBE52" s="12"/>
      <c r="IBF52" s="12"/>
      <c r="IBG52" s="12"/>
      <c r="IBH52" s="12"/>
      <c r="IBI52" s="12"/>
      <c r="IBJ52" s="12"/>
      <c r="IBK52" s="12"/>
      <c r="IBL52" s="12"/>
      <c r="IBM52" s="12"/>
      <c r="IBN52" s="12"/>
      <c r="IBO52" s="12"/>
      <c r="IBP52" s="12"/>
      <c r="IBQ52" s="12"/>
      <c r="IBR52" s="12"/>
      <c r="IBS52" s="12"/>
      <c r="IBT52" s="12"/>
      <c r="IBU52" s="12"/>
      <c r="IBV52" s="12"/>
      <c r="IBW52" s="12"/>
      <c r="IBX52" s="12"/>
      <c r="IBY52" s="12"/>
      <c r="IBZ52" s="12"/>
      <c r="ICA52" s="12"/>
      <c r="ICB52" s="12"/>
      <c r="ICC52" s="12"/>
      <c r="ICD52" s="12"/>
      <c r="ICE52" s="12"/>
      <c r="ICF52" s="12"/>
      <c r="ICG52" s="12"/>
      <c r="ICH52" s="12"/>
      <c r="ICI52" s="12"/>
      <c r="ICJ52" s="12"/>
      <c r="ICK52" s="12"/>
      <c r="ICL52" s="12"/>
      <c r="ICM52" s="12"/>
      <c r="ICN52" s="12"/>
      <c r="ICO52" s="12"/>
      <c r="ICP52" s="12"/>
      <c r="ICQ52" s="12"/>
      <c r="ICR52" s="12"/>
      <c r="ICS52" s="12"/>
      <c r="ICT52" s="12"/>
      <c r="ICU52" s="12"/>
      <c r="ICV52" s="12"/>
      <c r="ICW52" s="12"/>
      <c r="ICX52" s="12"/>
      <c r="ICY52" s="12"/>
      <c r="ICZ52" s="12"/>
      <c r="IDA52" s="12"/>
      <c r="IDB52" s="12"/>
      <c r="IDC52" s="12"/>
      <c r="IDD52" s="12"/>
      <c r="IDE52" s="12"/>
      <c r="IDF52" s="12"/>
      <c r="IDG52" s="12"/>
      <c r="IDH52" s="12"/>
      <c r="IDI52" s="12"/>
      <c r="IDJ52" s="12"/>
      <c r="IDK52" s="12"/>
      <c r="IDL52" s="12"/>
      <c r="IDM52" s="12"/>
      <c r="IDN52" s="12"/>
      <c r="IDO52" s="12"/>
      <c r="IDP52" s="12"/>
      <c r="IDQ52" s="12"/>
      <c r="IDR52" s="12"/>
      <c r="IDS52" s="12"/>
      <c r="IDT52" s="12"/>
      <c r="IDU52" s="12"/>
      <c r="IDV52" s="12"/>
      <c r="IDW52" s="12"/>
      <c r="IDX52" s="12"/>
      <c r="IDY52" s="12"/>
      <c r="IDZ52" s="12"/>
      <c r="IEA52" s="12"/>
      <c r="IEB52" s="12"/>
      <c r="IEC52" s="12"/>
      <c r="IED52" s="12"/>
      <c r="IEE52" s="12"/>
      <c r="IEF52" s="12"/>
      <c r="IEG52" s="12"/>
      <c r="IEH52" s="12"/>
      <c r="IEI52" s="12"/>
      <c r="IEJ52" s="12"/>
      <c r="IEK52" s="12"/>
      <c r="IEL52" s="12"/>
      <c r="IEM52" s="12"/>
      <c r="IEN52" s="12"/>
      <c r="IEO52" s="12"/>
      <c r="IEP52" s="12"/>
      <c r="IEQ52" s="12"/>
      <c r="IER52" s="12"/>
      <c r="IES52" s="12"/>
      <c r="IET52" s="12"/>
      <c r="IEU52" s="12"/>
      <c r="IEV52" s="12"/>
      <c r="IEW52" s="12"/>
      <c r="IEX52" s="12"/>
      <c r="IEY52" s="12"/>
      <c r="IEZ52" s="12"/>
      <c r="IFA52" s="12"/>
      <c r="IFB52" s="12"/>
      <c r="IFC52" s="12"/>
      <c r="IFD52" s="12"/>
      <c r="IFE52" s="12"/>
      <c r="IFF52" s="12"/>
      <c r="IFG52" s="12"/>
      <c r="IFH52" s="12"/>
      <c r="IFI52" s="12"/>
      <c r="IFJ52" s="12"/>
      <c r="IFK52" s="12"/>
      <c r="IFL52" s="12"/>
      <c r="IFM52" s="12"/>
      <c r="IFN52" s="12"/>
      <c r="IFO52" s="12"/>
      <c r="IFP52" s="12"/>
      <c r="IFQ52" s="12"/>
      <c r="IFR52" s="12"/>
      <c r="IFS52" s="12"/>
      <c r="IFT52" s="12"/>
      <c r="IFU52" s="12"/>
      <c r="IFV52" s="12"/>
      <c r="IFW52" s="12"/>
      <c r="IFX52" s="12"/>
      <c r="IFY52" s="12"/>
      <c r="IFZ52" s="12"/>
      <c r="IGA52" s="12"/>
      <c r="IGB52" s="12"/>
      <c r="IGC52" s="12"/>
      <c r="IGD52" s="12"/>
      <c r="IGE52" s="12"/>
      <c r="IGF52" s="12"/>
      <c r="IGG52" s="12"/>
      <c r="IGH52" s="12"/>
      <c r="IGI52" s="12"/>
      <c r="IGJ52" s="12"/>
      <c r="IGK52" s="12"/>
      <c r="IGL52" s="12"/>
      <c r="IGM52" s="12"/>
      <c r="IGN52" s="12"/>
      <c r="IGO52" s="12"/>
      <c r="IGP52" s="12"/>
      <c r="IGQ52" s="12"/>
      <c r="IGR52" s="12"/>
      <c r="IGS52" s="12"/>
      <c r="IGT52" s="12"/>
      <c r="IGU52" s="12"/>
      <c r="IGV52" s="12"/>
      <c r="IGW52" s="12"/>
      <c r="IGX52" s="12"/>
      <c r="IGY52" s="12"/>
      <c r="IGZ52" s="12"/>
      <c r="IHA52" s="12"/>
      <c r="IHB52" s="12"/>
      <c r="IHC52" s="12"/>
      <c r="IHD52" s="12"/>
      <c r="IHE52" s="12"/>
      <c r="IHF52" s="12"/>
      <c r="IHG52" s="12"/>
      <c r="IHH52" s="12"/>
      <c r="IHI52" s="12"/>
      <c r="IHJ52" s="12"/>
      <c r="IHK52" s="12"/>
      <c r="IHL52" s="12"/>
      <c r="IHM52" s="12"/>
      <c r="IHN52" s="12"/>
      <c r="IHO52" s="12"/>
      <c r="IHP52" s="12"/>
      <c r="IHQ52" s="12"/>
      <c r="IHR52" s="12"/>
      <c r="IHS52" s="12"/>
      <c r="IHT52" s="12"/>
      <c r="IHU52" s="12"/>
      <c r="IHV52" s="12"/>
      <c r="IHW52" s="12"/>
      <c r="IHX52" s="12"/>
      <c r="IHY52" s="12"/>
      <c r="IHZ52" s="12"/>
      <c r="IIA52" s="12"/>
      <c r="IIB52" s="12"/>
      <c r="IIC52" s="12"/>
      <c r="IID52" s="12"/>
      <c r="IIE52" s="12"/>
      <c r="IIF52" s="12"/>
      <c r="IIG52" s="12"/>
      <c r="IIH52" s="12"/>
      <c r="III52" s="12"/>
      <c r="IIJ52" s="12"/>
      <c r="IIK52" s="12"/>
      <c r="IIL52" s="12"/>
      <c r="IIM52" s="12"/>
      <c r="IIN52" s="12"/>
      <c r="IIO52" s="12"/>
      <c r="IIP52" s="12"/>
      <c r="IIQ52" s="12"/>
      <c r="IIR52" s="12"/>
      <c r="IIS52" s="12"/>
      <c r="IIT52" s="12"/>
      <c r="IIU52" s="12"/>
      <c r="IIV52" s="12"/>
      <c r="IIW52" s="12"/>
      <c r="IIX52" s="12"/>
      <c r="IIY52" s="12"/>
      <c r="IIZ52" s="12"/>
      <c r="IJA52" s="12"/>
      <c r="IJB52" s="12"/>
      <c r="IJC52" s="12"/>
      <c r="IJD52" s="12"/>
      <c r="IJE52" s="12"/>
      <c r="IJF52" s="12"/>
      <c r="IJG52" s="12"/>
      <c r="IJH52" s="12"/>
      <c r="IJI52" s="12"/>
      <c r="IJJ52" s="12"/>
      <c r="IJK52" s="12"/>
      <c r="IJL52" s="12"/>
      <c r="IJM52" s="12"/>
      <c r="IJN52" s="12"/>
      <c r="IJO52" s="12"/>
      <c r="IJP52" s="12"/>
      <c r="IJQ52" s="12"/>
      <c r="IJR52" s="12"/>
      <c r="IJS52" s="12"/>
      <c r="IJT52" s="12"/>
      <c r="IJU52" s="12"/>
      <c r="IJV52" s="12"/>
      <c r="IJW52" s="12"/>
      <c r="IJX52" s="12"/>
      <c r="IJY52" s="12"/>
      <c r="IJZ52" s="12"/>
      <c r="IKA52" s="12"/>
      <c r="IKB52" s="12"/>
      <c r="IKC52" s="12"/>
      <c r="IKD52" s="12"/>
      <c r="IKE52" s="12"/>
      <c r="IKF52" s="12"/>
      <c r="IKG52" s="12"/>
      <c r="IKH52" s="12"/>
      <c r="IKI52" s="12"/>
      <c r="IKJ52" s="12"/>
      <c r="IKK52" s="12"/>
      <c r="IKL52" s="12"/>
      <c r="IKM52" s="12"/>
      <c r="IKN52" s="12"/>
      <c r="IKO52" s="12"/>
      <c r="IKP52" s="12"/>
      <c r="IKQ52" s="12"/>
      <c r="IKR52" s="12"/>
      <c r="IKS52" s="12"/>
      <c r="IKT52" s="12"/>
      <c r="IKU52" s="12"/>
      <c r="IKV52" s="12"/>
      <c r="IKW52" s="12"/>
      <c r="IKX52" s="12"/>
      <c r="IKY52" s="12"/>
      <c r="IKZ52" s="12"/>
      <c r="ILA52" s="12"/>
      <c r="ILB52" s="12"/>
      <c r="ILC52" s="12"/>
      <c r="ILD52" s="12"/>
      <c r="ILE52" s="12"/>
      <c r="ILF52" s="12"/>
      <c r="ILG52" s="12"/>
      <c r="ILH52" s="12"/>
      <c r="ILI52" s="12"/>
      <c r="ILJ52" s="12"/>
      <c r="ILK52" s="12"/>
      <c r="ILL52" s="12"/>
      <c r="ILM52" s="12"/>
      <c r="ILN52" s="12"/>
      <c r="ILO52" s="12"/>
      <c r="ILP52" s="12"/>
      <c r="ILQ52" s="12"/>
      <c r="ILR52" s="12"/>
      <c r="ILS52" s="12"/>
      <c r="ILT52" s="12"/>
      <c r="ILU52" s="12"/>
      <c r="ILV52" s="12"/>
      <c r="ILW52" s="12"/>
      <c r="ILX52" s="12"/>
      <c r="ILY52" s="12"/>
      <c r="ILZ52" s="12"/>
      <c r="IMA52" s="12"/>
      <c r="IMB52" s="12"/>
      <c r="IMC52" s="12"/>
      <c r="IMD52" s="12"/>
      <c r="IME52" s="12"/>
      <c r="IMF52" s="12"/>
      <c r="IMG52" s="12"/>
      <c r="IMH52" s="12"/>
      <c r="IMI52" s="12"/>
      <c r="IMJ52" s="12"/>
      <c r="IMK52" s="12"/>
      <c r="IML52" s="12"/>
      <c r="IMM52" s="12"/>
      <c r="IMN52" s="12"/>
      <c r="IMO52" s="12"/>
      <c r="IMP52" s="12"/>
      <c r="IMQ52" s="12"/>
      <c r="IMR52" s="12"/>
      <c r="IMS52" s="12"/>
      <c r="IMT52" s="12"/>
      <c r="IMU52" s="12"/>
      <c r="IMV52" s="12"/>
      <c r="IMW52" s="12"/>
      <c r="IMX52" s="12"/>
      <c r="IMY52" s="12"/>
      <c r="IMZ52" s="12"/>
      <c r="INA52" s="12"/>
      <c r="INB52" s="12"/>
      <c r="INC52" s="12"/>
      <c r="IND52" s="12"/>
      <c r="INE52" s="12"/>
      <c r="INF52" s="12"/>
      <c r="ING52" s="12"/>
      <c r="INH52" s="12"/>
      <c r="INI52" s="12"/>
      <c r="INJ52" s="12"/>
      <c r="INK52" s="12"/>
      <c r="INL52" s="12"/>
      <c r="INM52" s="12"/>
      <c r="INN52" s="12"/>
      <c r="INO52" s="12"/>
      <c r="INP52" s="12"/>
      <c r="INQ52" s="12"/>
      <c r="INR52" s="12"/>
      <c r="INS52" s="12"/>
      <c r="INT52" s="12"/>
      <c r="INU52" s="12"/>
      <c r="INV52" s="12"/>
      <c r="INW52" s="12"/>
      <c r="INX52" s="12"/>
      <c r="INY52" s="12"/>
      <c r="INZ52" s="12"/>
      <c r="IOA52" s="12"/>
      <c r="IOB52" s="12"/>
      <c r="IOC52" s="12"/>
      <c r="IOD52" s="12"/>
      <c r="IOE52" s="12"/>
      <c r="IOF52" s="12"/>
      <c r="IOG52" s="12"/>
      <c r="IOH52" s="12"/>
      <c r="IOI52" s="12"/>
      <c r="IOJ52" s="12"/>
      <c r="IOK52" s="12"/>
      <c r="IOL52" s="12"/>
      <c r="IOM52" s="12"/>
      <c r="ION52" s="12"/>
      <c r="IOO52" s="12"/>
      <c r="IOP52" s="12"/>
      <c r="IOQ52" s="12"/>
      <c r="IOR52" s="12"/>
      <c r="IOS52" s="12"/>
      <c r="IOT52" s="12"/>
      <c r="IOU52" s="12"/>
      <c r="IOV52" s="12"/>
      <c r="IOW52" s="12"/>
      <c r="IOX52" s="12"/>
      <c r="IOY52" s="12"/>
      <c r="IOZ52" s="12"/>
      <c r="IPA52" s="12"/>
      <c r="IPB52" s="12"/>
      <c r="IPC52" s="12"/>
      <c r="IPD52" s="12"/>
      <c r="IPE52" s="12"/>
      <c r="IPF52" s="12"/>
      <c r="IPG52" s="12"/>
      <c r="IPH52" s="12"/>
      <c r="IPI52" s="12"/>
      <c r="IPJ52" s="12"/>
      <c r="IPK52" s="12"/>
      <c r="IPL52" s="12"/>
      <c r="IPM52" s="12"/>
      <c r="IPN52" s="12"/>
      <c r="IPO52" s="12"/>
      <c r="IPP52" s="12"/>
      <c r="IPQ52" s="12"/>
      <c r="IPR52" s="12"/>
      <c r="IPS52" s="12"/>
      <c r="IPT52" s="12"/>
      <c r="IPU52" s="12"/>
      <c r="IPV52" s="12"/>
      <c r="IPW52" s="12"/>
      <c r="IPX52" s="12"/>
      <c r="IPY52" s="12"/>
      <c r="IPZ52" s="12"/>
      <c r="IQA52" s="12"/>
      <c r="IQB52" s="12"/>
      <c r="IQC52" s="12"/>
      <c r="IQD52" s="12"/>
      <c r="IQE52" s="12"/>
      <c r="IQF52" s="12"/>
      <c r="IQG52" s="12"/>
      <c r="IQH52" s="12"/>
      <c r="IQI52" s="12"/>
      <c r="IQJ52" s="12"/>
      <c r="IQK52" s="12"/>
      <c r="IQL52" s="12"/>
      <c r="IQM52" s="12"/>
      <c r="IQN52" s="12"/>
      <c r="IQO52" s="12"/>
      <c r="IQP52" s="12"/>
      <c r="IQQ52" s="12"/>
      <c r="IQR52" s="12"/>
      <c r="IQS52" s="12"/>
      <c r="IQT52" s="12"/>
      <c r="IQU52" s="12"/>
      <c r="IQV52" s="12"/>
      <c r="IQW52" s="12"/>
      <c r="IQX52" s="12"/>
      <c r="IQY52" s="12"/>
      <c r="IQZ52" s="12"/>
      <c r="IRA52" s="12"/>
      <c r="IRB52" s="12"/>
      <c r="IRC52" s="12"/>
      <c r="IRD52" s="12"/>
      <c r="IRE52" s="12"/>
      <c r="IRF52" s="12"/>
      <c r="IRG52" s="12"/>
      <c r="IRH52" s="12"/>
      <c r="IRI52" s="12"/>
      <c r="IRJ52" s="12"/>
      <c r="IRK52" s="12"/>
      <c r="IRL52" s="12"/>
      <c r="IRM52" s="12"/>
      <c r="IRN52" s="12"/>
      <c r="IRO52" s="12"/>
      <c r="IRP52" s="12"/>
      <c r="IRQ52" s="12"/>
      <c r="IRR52" s="12"/>
      <c r="IRS52" s="12"/>
      <c r="IRT52" s="12"/>
      <c r="IRU52" s="12"/>
      <c r="IRV52" s="12"/>
      <c r="IRW52" s="12"/>
      <c r="IRX52" s="12"/>
      <c r="IRY52" s="12"/>
      <c r="IRZ52" s="12"/>
      <c r="ISA52" s="12"/>
      <c r="ISB52" s="12"/>
      <c r="ISC52" s="12"/>
      <c r="ISD52" s="12"/>
      <c r="ISE52" s="12"/>
      <c r="ISF52" s="12"/>
      <c r="ISG52" s="12"/>
      <c r="ISH52" s="12"/>
      <c r="ISI52" s="12"/>
      <c r="ISJ52" s="12"/>
      <c r="ISK52" s="12"/>
      <c r="ISL52" s="12"/>
      <c r="ISM52" s="12"/>
      <c r="ISN52" s="12"/>
      <c r="ISO52" s="12"/>
      <c r="ISP52" s="12"/>
      <c r="ISQ52" s="12"/>
      <c r="ISR52" s="12"/>
      <c r="ISS52" s="12"/>
      <c r="IST52" s="12"/>
      <c r="ISU52" s="12"/>
      <c r="ISV52" s="12"/>
      <c r="ISW52" s="12"/>
      <c r="ISX52" s="12"/>
      <c r="ISY52" s="12"/>
      <c r="ISZ52" s="12"/>
      <c r="ITA52" s="12"/>
      <c r="ITB52" s="12"/>
      <c r="ITC52" s="12"/>
      <c r="ITD52" s="12"/>
      <c r="ITE52" s="12"/>
      <c r="ITF52" s="12"/>
      <c r="ITG52" s="12"/>
      <c r="ITH52" s="12"/>
      <c r="ITI52" s="12"/>
      <c r="ITJ52" s="12"/>
      <c r="ITK52" s="12"/>
      <c r="ITL52" s="12"/>
      <c r="ITM52" s="12"/>
      <c r="ITN52" s="12"/>
      <c r="ITO52" s="12"/>
      <c r="ITP52" s="12"/>
      <c r="ITQ52" s="12"/>
      <c r="ITR52" s="12"/>
      <c r="ITS52" s="12"/>
      <c r="ITT52" s="12"/>
      <c r="ITU52" s="12"/>
      <c r="ITV52" s="12"/>
      <c r="ITW52" s="12"/>
      <c r="ITX52" s="12"/>
      <c r="ITY52" s="12"/>
      <c r="ITZ52" s="12"/>
      <c r="IUA52" s="12"/>
      <c r="IUB52" s="12"/>
      <c r="IUC52" s="12"/>
      <c r="IUD52" s="12"/>
      <c r="IUE52" s="12"/>
      <c r="IUF52" s="12"/>
      <c r="IUG52" s="12"/>
      <c r="IUH52" s="12"/>
      <c r="IUI52" s="12"/>
      <c r="IUJ52" s="12"/>
      <c r="IUK52" s="12"/>
      <c r="IUL52" s="12"/>
      <c r="IUM52" s="12"/>
      <c r="IUN52" s="12"/>
      <c r="IUO52" s="12"/>
      <c r="IUP52" s="12"/>
      <c r="IUQ52" s="12"/>
      <c r="IUR52" s="12"/>
      <c r="IUS52" s="12"/>
      <c r="IUT52" s="12"/>
      <c r="IUU52" s="12"/>
      <c r="IUV52" s="12"/>
      <c r="IUW52" s="12"/>
      <c r="IUX52" s="12"/>
      <c r="IUY52" s="12"/>
      <c r="IUZ52" s="12"/>
      <c r="IVA52" s="12"/>
      <c r="IVB52" s="12"/>
      <c r="IVC52" s="12"/>
      <c r="IVD52" s="12"/>
      <c r="IVE52" s="12"/>
      <c r="IVF52" s="12"/>
      <c r="IVG52" s="12"/>
      <c r="IVH52" s="12"/>
      <c r="IVI52" s="12"/>
      <c r="IVJ52" s="12"/>
      <c r="IVK52" s="12"/>
      <c r="IVL52" s="12"/>
      <c r="IVM52" s="12"/>
      <c r="IVN52" s="12"/>
      <c r="IVO52" s="12"/>
      <c r="IVP52" s="12"/>
      <c r="IVQ52" s="12"/>
      <c r="IVR52" s="12"/>
      <c r="IVS52" s="12"/>
      <c r="IVT52" s="12"/>
      <c r="IVU52" s="12"/>
      <c r="IVV52" s="12"/>
      <c r="IVW52" s="12"/>
      <c r="IVX52" s="12"/>
      <c r="IVY52" s="12"/>
      <c r="IVZ52" s="12"/>
      <c r="IWA52" s="12"/>
      <c r="IWB52" s="12"/>
      <c r="IWC52" s="12"/>
      <c r="IWD52" s="12"/>
      <c r="IWE52" s="12"/>
      <c r="IWF52" s="12"/>
      <c r="IWG52" s="12"/>
      <c r="IWH52" s="12"/>
      <c r="IWI52" s="12"/>
      <c r="IWJ52" s="12"/>
      <c r="IWK52" s="12"/>
      <c r="IWL52" s="12"/>
      <c r="IWM52" s="12"/>
      <c r="IWN52" s="12"/>
      <c r="IWO52" s="12"/>
      <c r="IWP52" s="12"/>
      <c r="IWQ52" s="12"/>
      <c r="IWR52" s="12"/>
      <c r="IWS52" s="12"/>
      <c r="IWT52" s="12"/>
      <c r="IWU52" s="12"/>
      <c r="IWV52" s="12"/>
      <c r="IWW52" s="12"/>
      <c r="IWX52" s="12"/>
      <c r="IWY52" s="12"/>
      <c r="IWZ52" s="12"/>
      <c r="IXA52" s="12"/>
      <c r="IXB52" s="12"/>
      <c r="IXC52" s="12"/>
      <c r="IXD52" s="12"/>
      <c r="IXE52" s="12"/>
      <c r="IXF52" s="12"/>
      <c r="IXG52" s="12"/>
      <c r="IXH52" s="12"/>
      <c r="IXI52" s="12"/>
      <c r="IXJ52" s="12"/>
      <c r="IXK52" s="12"/>
      <c r="IXL52" s="12"/>
      <c r="IXM52" s="12"/>
      <c r="IXN52" s="12"/>
      <c r="IXO52" s="12"/>
      <c r="IXP52" s="12"/>
      <c r="IXQ52" s="12"/>
      <c r="IXR52" s="12"/>
      <c r="IXS52" s="12"/>
      <c r="IXT52" s="12"/>
      <c r="IXU52" s="12"/>
      <c r="IXV52" s="12"/>
      <c r="IXW52" s="12"/>
      <c r="IXX52" s="12"/>
      <c r="IXY52" s="12"/>
      <c r="IXZ52" s="12"/>
      <c r="IYA52" s="12"/>
      <c r="IYB52" s="12"/>
      <c r="IYC52" s="12"/>
      <c r="IYD52" s="12"/>
      <c r="IYE52" s="12"/>
      <c r="IYF52" s="12"/>
      <c r="IYG52" s="12"/>
      <c r="IYH52" s="12"/>
      <c r="IYI52" s="12"/>
      <c r="IYJ52" s="12"/>
      <c r="IYK52" s="12"/>
      <c r="IYL52" s="12"/>
      <c r="IYM52" s="12"/>
      <c r="IYN52" s="12"/>
      <c r="IYO52" s="12"/>
      <c r="IYP52" s="12"/>
      <c r="IYQ52" s="12"/>
      <c r="IYR52" s="12"/>
      <c r="IYS52" s="12"/>
      <c r="IYT52" s="12"/>
      <c r="IYU52" s="12"/>
      <c r="IYV52" s="12"/>
      <c r="IYW52" s="12"/>
      <c r="IYX52" s="12"/>
      <c r="IYY52" s="12"/>
      <c r="IYZ52" s="12"/>
      <c r="IZA52" s="12"/>
      <c r="IZB52" s="12"/>
      <c r="IZC52" s="12"/>
      <c r="IZD52" s="12"/>
      <c r="IZE52" s="12"/>
      <c r="IZF52" s="12"/>
      <c r="IZG52" s="12"/>
      <c r="IZH52" s="12"/>
      <c r="IZI52" s="12"/>
      <c r="IZJ52" s="12"/>
      <c r="IZK52" s="12"/>
      <c r="IZL52" s="12"/>
      <c r="IZM52" s="12"/>
      <c r="IZN52" s="12"/>
      <c r="IZO52" s="12"/>
      <c r="IZP52" s="12"/>
      <c r="IZQ52" s="12"/>
      <c r="IZR52" s="12"/>
      <c r="IZS52" s="12"/>
      <c r="IZT52" s="12"/>
      <c r="IZU52" s="12"/>
      <c r="IZV52" s="12"/>
      <c r="IZW52" s="12"/>
      <c r="IZX52" s="12"/>
      <c r="IZY52" s="12"/>
      <c r="IZZ52" s="12"/>
      <c r="JAA52" s="12"/>
      <c r="JAB52" s="12"/>
      <c r="JAC52" s="12"/>
      <c r="JAD52" s="12"/>
      <c r="JAE52" s="12"/>
      <c r="JAF52" s="12"/>
      <c r="JAG52" s="12"/>
      <c r="JAH52" s="12"/>
      <c r="JAI52" s="12"/>
      <c r="JAJ52" s="12"/>
      <c r="JAK52" s="12"/>
      <c r="JAL52" s="12"/>
      <c r="JAM52" s="12"/>
      <c r="JAN52" s="12"/>
      <c r="JAO52" s="12"/>
      <c r="JAP52" s="12"/>
      <c r="JAQ52" s="12"/>
      <c r="JAR52" s="12"/>
      <c r="JAS52" s="12"/>
      <c r="JAT52" s="12"/>
      <c r="JAU52" s="12"/>
      <c r="JAV52" s="12"/>
      <c r="JAW52" s="12"/>
      <c r="JAX52" s="12"/>
      <c r="JAY52" s="12"/>
      <c r="JAZ52" s="12"/>
      <c r="JBA52" s="12"/>
      <c r="JBB52" s="12"/>
      <c r="JBC52" s="12"/>
      <c r="JBD52" s="12"/>
      <c r="JBE52" s="12"/>
      <c r="JBF52" s="12"/>
      <c r="JBG52" s="12"/>
      <c r="JBH52" s="12"/>
      <c r="JBI52" s="12"/>
      <c r="JBJ52" s="12"/>
      <c r="JBK52" s="12"/>
      <c r="JBL52" s="12"/>
      <c r="JBM52" s="12"/>
      <c r="JBN52" s="12"/>
      <c r="JBO52" s="12"/>
      <c r="JBP52" s="12"/>
      <c r="JBQ52" s="12"/>
      <c r="JBR52" s="12"/>
      <c r="JBS52" s="12"/>
      <c r="JBT52" s="12"/>
      <c r="JBU52" s="12"/>
      <c r="JBV52" s="12"/>
      <c r="JBW52" s="12"/>
      <c r="JBX52" s="12"/>
      <c r="JBY52" s="12"/>
      <c r="JBZ52" s="12"/>
      <c r="JCA52" s="12"/>
      <c r="JCB52" s="12"/>
      <c r="JCC52" s="12"/>
      <c r="JCD52" s="12"/>
      <c r="JCE52" s="12"/>
      <c r="JCF52" s="12"/>
      <c r="JCG52" s="12"/>
      <c r="JCH52" s="12"/>
      <c r="JCI52" s="12"/>
      <c r="JCJ52" s="12"/>
      <c r="JCK52" s="12"/>
      <c r="JCL52" s="12"/>
      <c r="JCM52" s="12"/>
      <c r="JCN52" s="12"/>
      <c r="JCO52" s="12"/>
      <c r="JCP52" s="12"/>
      <c r="JCQ52" s="12"/>
      <c r="JCR52" s="12"/>
      <c r="JCS52" s="12"/>
      <c r="JCT52" s="12"/>
      <c r="JCU52" s="12"/>
      <c r="JCV52" s="12"/>
      <c r="JCW52" s="12"/>
      <c r="JCX52" s="12"/>
      <c r="JCY52" s="12"/>
      <c r="JCZ52" s="12"/>
      <c r="JDA52" s="12"/>
      <c r="JDB52" s="12"/>
      <c r="JDC52" s="12"/>
      <c r="JDD52" s="12"/>
      <c r="JDE52" s="12"/>
      <c r="JDF52" s="12"/>
      <c r="JDG52" s="12"/>
      <c r="JDH52" s="12"/>
      <c r="JDI52" s="12"/>
      <c r="JDJ52" s="12"/>
      <c r="JDK52" s="12"/>
      <c r="JDL52" s="12"/>
      <c r="JDM52" s="12"/>
      <c r="JDN52" s="12"/>
      <c r="JDO52" s="12"/>
      <c r="JDP52" s="12"/>
      <c r="JDQ52" s="12"/>
      <c r="JDR52" s="12"/>
      <c r="JDS52" s="12"/>
      <c r="JDT52" s="12"/>
      <c r="JDU52" s="12"/>
      <c r="JDV52" s="12"/>
      <c r="JDW52" s="12"/>
      <c r="JDX52" s="12"/>
      <c r="JDY52" s="12"/>
      <c r="JDZ52" s="12"/>
      <c r="JEA52" s="12"/>
      <c r="JEB52" s="12"/>
      <c r="JEC52" s="12"/>
      <c r="JED52" s="12"/>
      <c r="JEE52" s="12"/>
      <c r="JEF52" s="12"/>
      <c r="JEG52" s="12"/>
      <c r="JEH52" s="12"/>
      <c r="JEI52" s="12"/>
      <c r="JEJ52" s="12"/>
      <c r="JEK52" s="12"/>
      <c r="JEL52" s="12"/>
      <c r="JEM52" s="12"/>
      <c r="JEN52" s="12"/>
      <c r="JEO52" s="12"/>
      <c r="JEP52" s="12"/>
      <c r="JEQ52" s="12"/>
      <c r="JER52" s="12"/>
      <c r="JES52" s="12"/>
      <c r="JET52" s="12"/>
      <c r="JEU52" s="12"/>
      <c r="JEV52" s="12"/>
      <c r="JEW52" s="12"/>
      <c r="JEX52" s="12"/>
      <c r="JEY52" s="12"/>
      <c r="JEZ52" s="12"/>
      <c r="JFA52" s="12"/>
      <c r="JFB52" s="12"/>
      <c r="JFC52" s="12"/>
      <c r="JFD52" s="12"/>
      <c r="JFE52" s="12"/>
      <c r="JFF52" s="12"/>
      <c r="JFG52" s="12"/>
      <c r="JFH52" s="12"/>
      <c r="JFI52" s="12"/>
      <c r="JFJ52" s="12"/>
      <c r="JFK52" s="12"/>
      <c r="JFL52" s="12"/>
      <c r="JFM52" s="12"/>
      <c r="JFN52" s="12"/>
      <c r="JFO52" s="12"/>
      <c r="JFP52" s="12"/>
      <c r="JFQ52" s="12"/>
      <c r="JFR52" s="12"/>
      <c r="JFS52" s="12"/>
      <c r="JFT52" s="12"/>
      <c r="JFU52" s="12"/>
      <c r="JFV52" s="12"/>
      <c r="JFW52" s="12"/>
      <c r="JFX52" s="12"/>
      <c r="JFY52" s="12"/>
      <c r="JFZ52" s="12"/>
      <c r="JGA52" s="12"/>
      <c r="JGB52" s="12"/>
      <c r="JGC52" s="12"/>
      <c r="JGD52" s="12"/>
      <c r="JGE52" s="12"/>
      <c r="JGF52" s="12"/>
      <c r="JGG52" s="12"/>
      <c r="JGH52" s="12"/>
      <c r="JGI52" s="12"/>
      <c r="JGJ52" s="12"/>
      <c r="JGK52" s="12"/>
      <c r="JGL52" s="12"/>
      <c r="JGM52" s="12"/>
      <c r="JGN52" s="12"/>
      <c r="JGO52" s="12"/>
      <c r="JGP52" s="12"/>
      <c r="JGQ52" s="12"/>
      <c r="JGR52" s="12"/>
      <c r="JGS52" s="12"/>
      <c r="JGT52" s="12"/>
      <c r="JGU52" s="12"/>
      <c r="JGV52" s="12"/>
      <c r="JGW52" s="12"/>
      <c r="JGX52" s="12"/>
      <c r="JGY52" s="12"/>
      <c r="JGZ52" s="12"/>
      <c r="JHA52" s="12"/>
      <c r="JHB52" s="12"/>
      <c r="JHC52" s="12"/>
      <c r="JHD52" s="12"/>
      <c r="JHE52" s="12"/>
      <c r="JHF52" s="12"/>
      <c r="JHG52" s="12"/>
      <c r="JHH52" s="12"/>
      <c r="JHI52" s="12"/>
      <c r="JHJ52" s="12"/>
      <c r="JHK52" s="12"/>
      <c r="JHL52" s="12"/>
      <c r="JHM52" s="12"/>
      <c r="JHN52" s="12"/>
      <c r="JHO52" s="12"/>
      <c r="JHP52" s="12"/>
      <c r="JHQ52" s="12"/>
      <c r="JHR52" s="12"/>
      <c r="JHS52" s="12"/>
      <c r="JHT52" s="12"/>
      <c r="JHU52" s="12"/>
      <c r="JHV52" s="12"/>
      <c r="JHW52" s="12"/>
      <c r="JHX52" s="12"/>
      <c r="JHY52" s="12"/>
      <c r="JHZ52" s="12"/>
      <c r="JIA52" s="12"/>
      <c r="JIB52" s="12"/>
      <c r="JIC52" s="12"/>
      <c r="JID52" s="12"/>
      <c r="JIE52" s="12"/>
      <c r="JIF52" s="12"/>
      <c r="JIG52" s="12"/>
      <c r="JIH52" s="12"/>
      <c r="JII52" s="12"/>
      <c r="JIJ52" s="12"/>
      <c r="JIK52" s="12"/>
      <c r="JIL52" s="12"/>
      <c r="JIM52" s="12"/>
      <c r="JIN52" s="12"/>
      <c r="JIO52" s="12"/>
      <c r="JIP52" s="12"/>
      <c r="JIQ52" s="12"/>
      <c r="JIR52" s="12"/>
      <c r="JIS52" s="12"/>
      <c r="JIT52" s="12"/>
      <c r="JIU52" s="12"/>
      <c r="JIV52" s="12"/>
      <c r="JIW52" s="12"/>
      <c r="JIX52" s="12"/>
      <c r="JIY52" s="12"/>
      <c r="JIZ52" s="12"/>
      <c r="JJA52" s="12"/>
      <c r="JJB52" s="12"/>
      <c r="JJC52" s="12"/>
      <c r="JJD52" s="12"/>
      <c r="JJE52" s="12"/>
      <c r="JJF52" s="12"/>
      <c r="JJG52" s="12"/>
      <c r="JJH52" s="12"/>
      <c r="JJI52" s="12"/>
      <c r="JJJ52" s="12"/>
      <c r="JJK52" s="12"/>
      <c r="JJL52" s="12"/>
      <c r="JJM52" s="12"/>
      <c r="JJN52" s="12"/>
      <c r="JJO52" s="12"/>
      <c r="JJP52" s="12"/>
      <c r="JJQ52" s="12"/>
      <c r="JJR52" s="12"/>
      <c r="JJS52" s="12"/>
      <c r="JJT52" s="12"/>
      <c r="JJU52" s="12"/>
      <c r="JJV52" s="12"/>
      <c r="JJW52" s="12"/>
      <c r="JJX52" s="12"/>
      <c r="JJY52" s="12"/>
      <c r="JJZ52" s="12"/>
      <c r="JKA52" s="12"/>
      <c r="JKB52" s="12"/>
      <c r="JKC52" s="12"/>
      <c r="JKD52" s="12"/>
      <c r="JKE52" s="12"/>
      <c r="JKF52" s="12"/>
      <c r="JKG52" s="12"/>
      <c r="JKH52" s="12"/>
      <c r="JKI52" s="12"/>
      <c r="JKJ52" s="12"/>
      <c r="JKK52" s="12"/>
      <c r="JKL52" s="12"/>
      <c r="JKM52" s="12"/>
      <c r="JKN52" s="12"/>
      <c r="JKO52" s="12"/>
      <c r="JKP52" s="12"/>
      <c r="JKQ52" s="12"/>
      <c r="JKR52" s="12"/>
      <c r="JKS52" s="12"/>
      <c r="JKT52" s="12"/>
      <c r="JKU52" s="12"/>
      <c r="JKV52" s="12"/>
      <c r="JKW52" s="12"/>
      <c r="JKX52" s="12"/>
      <c r="JKY52" s="12"/>
      <c r="JKZ52" s="12"/>
      <c r="JLA52" s="12"/>
      <c r="JLB52" s="12"/>
      <c r="JLC52" s="12"/>
      <c r="JLD52" s="12"/>
      <c r="JLE52" s="12"/>
      <c r="JLF52" s="12"/>
      <c r="JLG52" s="12"/>
      <c r="JLH52" s="12"/>
      <c r="JLI52" s="12"/>
      <c r="JLJ52" s="12"/>
      <c r="JLK52" s="12"/>
      <c r="JLL52" s="12"/>
      <c r="JLM52" s="12"/>
      <c r="JLN52" s="12"/>
      <c r="JLO52" s="12"/>
      <c r="JLP52" s="12"/>
      <c r="JLQ52" s="12"/>
      <c r="JLR52" s="12"/>
      <c r="JLS52" s="12"/>
      <c r="JLT52" s="12"/>
      <c r="JLU52" s="12"/>
      <c r="JLV52" s="12"/>
      <c r="JLW52" s="12"/>
      <c r="JLX52" s="12"/>
      <c r="JLY52" s="12"/>
      <c r="JLZ52" s="12"/>
      <c r="JMA52" s="12"/>
      <c r="JMB52" s="12"/>
      <c r="JMC52" s="12"/>
      <c r="JMD52" s="12"/>
      <c r="JME52" s="12"/>
      <c r="JMF52" s="12"/>
      <c r="JMG52" s="12"/>
      <c r="JMH52" s="12"/>
      <c r="JMI52" s="12"/>
      <c r="JMJ52" s="12"/>
      <c r="JMK52" s="12"/>
      <c r="JML52" s="12"/>
      <c r="JMM52" s="12"/>
      <c r="JMN52" s="12"/>
      <c r="JMO52" s="12"/>
      <c r="JMP52" s="12"/>
      <c r="JMQ52" s="12"/>
      <c r="JMR52" s="12"/>
      <c r="JMS52" s="12"/>
      <c r="JMT52" s="12"/>
      <c r="JMU52" s="12"/>
      <c r="JMV52" s="12"/>
      <c r="JMW52" s="12"/>
      <c r="JMX52" s="12"/>
      <c r="JMY52" s="12"/>
      <c r="JMZ52" s="12"/>
      <c r="JNA52" s="12"/>
      <c r="JNB52" s="12"/>
      <c r="JNC52" s="12"/>
      <c r="JND52" s="12"/>
      <c r="JNE52" s="12"/>
      <c r="JNF52" s="12"/>
      <c r="JNG52" s="12"/>
      <c r="JNH52" s="12"/>
      <c r="JNI52" s="12"/>
      <c r="JNJ52" s="12"/>
      <c r="JNK52" s="12"/>
      <c r="JNL52" s="12"/>
      <c r="JNM52" s="12"/>
      <c r="JNN52" s="12"/>
      <c r="JNO52" s="12"/>
      <c r="JNP52" s="12"/>
      <c r="JNQ52" s="12"/>
      <c r="JNR52" s="12"/>
      <c r="JNS52" s="12"/>
      <c r="JNT52" s="12"/>
      <c r="JNU52" s="12"/>
      <c r="JNV52" s="12"/>
      <c r="JNW52" s="12"/>
      <c r="JNX52" s="12"/>
      <c r="JNY52" s="12"/>
      <c r="JNZ52" s="12"/>
      <c r="JOA52" s="12"/>
      <c r="JOB52" s="12"/>
      <c r="JOC52" s="12"/>
      <c r="JOD52" s="12"/>
      <c r="JOE52" s="12"/>
      <c r="JOF52" s="12"/>
      <c r="JOG52" s="12"/>
      <c r="JOH52" s="12"/>
      <c r="JOI52" s="12"/>
      <c r="JOJ52" s="12"/>
      <c r="JOK52" s="12"/>
      <c r="JOL52" s="12"/>
      <c r="JOM52" s="12"/>
      <c r="JON52" s="12"/>
      <c r="JOO52" s="12"/>
      <c r="JOP52" s="12"/>
      <c r="JOQ52" s="12"/>
      <c r="JOR52" s="12"/>
      <c r="JOS52" s="12"/>
      <c r="JOT52" s="12"/>
      <c r="JOU52" s="12"/>
      <c r="JOV52" s="12"/>
      <c r="JOW52" s="12"/>
      <c r="JOX52" s="12"/>
      <c r="JOY52" s="12"/>
      <c r="JOZ52" s="12"/>
      <c r="JPA52" s="12"/>
      <c r="JPB52" s="12"/>
      <c r="JPC52" s="12"/>
      <c r="JPD52" s="12"/>
      <c r="JPE52" s="12"/>
      <c r="JPF52" s="12"/>
      <c r="JPG52" s="12"/>
      <c r="JPH52" s="12"/>
      <c r="JPI52" s="12"/>
      <c r="JPJ52" s="12"/>
      <c r="JPK52" s="12"/>
      <c r="JPL52" s="12"/>
      <c r="JPM52" s="12"/>
      <c r="JPN52" s="12"/>
      <c r="JPO52" s="12"/>
      <c r="JPP52" s="12"/>
      <c r="JPQ52" s="12"/>
      <c r="JPR52" s="12"/>
      <c r="JPS52" s="12"/>
      <c r="JPT52" s="12"/>
      <c r="JPU52" s="12"/>
      <c r="JPV52" s="12"/>
      <c r="JPW52" s="12"/>
      <c r="JPX52" s="12"/>
      <c r="JPY52" s="12"/>
      <c r="JPZ52" s="12"/>
      <c r="JQA52" s="12"/>
      <c r="JQB52" s="12"/>
      <c r="JQC52" s="12"/>
      <c r="JQD52" s="12"/>
      <c r="JQE52" s="12"/>
      <c r="JQF52" s="12"/>
      <c r="JQG52" s="12"/>
      <c r="JQH52" s="12"/>
      <c r="JQI52" s="12"/>
      <c r="JQJ52" s="12"/>
      <c r="JQK52" s="12"/>
      <c r="JQL52" s="12"/>
      <c r="JQM52" s="12"/>
      <c r="JQN52" s="12"/>
      <c r="JQO52" s="12"/>
      <c r="JQP52" s="12"/>
      <c r="JQQ52" s="12"/>
      <c r="JQR52" s="12"/>
      <c r="JQS52" s="12"/>
      <c r="JQT52" s="12"/>
      <c r="JQU52" s="12"/>
      <c r="JQV52" s="12"/>
      <c r="JQW52" s="12"/>
      <c r="JQX52" s="12"/>
      <c r="JQY52" s="12"/>
      <c r="JQZ52" s="12"/>
      <c r="JRA52" s="12"/>
      <c r="JRB52" s="12"/>
      <c r="JRC52" s="12"/>
      <c r="JRD52" s="12"/>
      <c r="JRE52" s="12"/>
      <c r="JRF52" s="12"/>
      <c r="JRG52" s="12"/>
      <c r="JRH52" s="12"/>
      <c r="JRI52" s="12"/>
      <c r="JRJ52" s="12"/>
      <c r="JRK52" s="12"/>
      <c r="JRL52" s="12"/>
      <c r="JRM52" s="12"/>
      <c r="JRN52" s="12"/>
      <c r="JRO52" s="12"/>
      <c r="JRP52" s="12"/>
      <c r="JRQ52" s="12"/>
      <c r="JRR52" s="12"/>
      <c r="JRS52" s="12"/>
      <c r="JRT52" s="12"/>
      <c r="JRU52" s="12"/>
      <c r="JRV52" s="12"/>
      <c r="JRW52" s="12"/>
      <c r="JRX52" s="12"/>
      <c r="JRY52" s="12"/>
      <c r="JRZ52" s="12"/>
      <c r="JSA52" s="12"/>
      <c r="JSB52" s="12"/>
      <c r="JSC52" s="12"/>
      <c r="JSD52" s="12"/>
      <c r="JSE52" s="12"/>
      <c r="JSF52" s="12"/>
      <c r="JSG52" s="12"/>
      <c r="JSH52" s="12"/>
      <c r="JSI52" s="12"/>
      <c r="JSJ52" s="12"/>
      <c r="JSK52" s="12"/>
      <c r="JSL52" s="12"/>
      <c r="JSM52" s="12"/>
      <c r="JSN52" s="12"/>
      <c r="JSO52" s="12"/>
      <c r="JSP52" s="12"/>
      <c r="JSQ52" s="12"/>
      <c r="JSR52" s="12"/>
      <c r="JSS52" s="12"/>
      <c r="JST52" s="12"/>
      <c r="JSU52" s="12"/>
      <c r="JSV52" s="12"/>
      <c r="JSW52" s="12"/>
      <c r="JSX52" s="12"/>
      <c r="JSY52" s="12"/>
      <c r="JSZ52" s="12"/>
      <c r="JTA52" s="12"/>
      <c r="JTB52" s="12"/>
      <c r="JTC52" s="12"/>
      <c r="JTD52" s="12"/>
      <c r="JTE52" s="12"/>
      <c r="JTF52" s="12"/>
      <c r="JTG52" s="12"/>
      <c r="JTH52" s="12"/>
      <c r="JTI52" s="12"/>
      <c r="JTJ52" s="12"/>
      <c r="JTK52" s="12"/>
      <c r="JTL52" s="12"/>
      <c r="JTM52" s="12"/>
      <c r="JTN52" s="12"/>
      <c r="JTO52" s="12"/>
      <c r="JTP52" s="12"/>
      <c r="JTQ52" s="12"/>
      <c r="JTR52" s="12"/>
      <c r="JTS52" s="12"/>
      <c r="JTT52" s="12"/>
      <c r="JTU52" s="12"/>
      <c r="JTV52" s="12"/>
      <c r="JTW52" s="12"/>
      <c r="JTX52" s="12"/>
      <c r="JTY52" s="12"/>
      <c r="JTZ52" s="12"/>
      <c r="JUA52" s="12"/>
      <c r="JUB52" s="12"/>
      <c r="JUC52" s="12"/>
      <c r="JUD52" s="12"/>
      <c r="JUE52" s="12"/>
      <c r="JUF52" s="12"/>
      <c r="JUG52" s="12"/>
      <c r="JUH52" s="12"/>
      <c r="JUI52" s="12"/>
      <c r="JUJ52" s="12"/>
      <c r="JUK52" s="12"/>
      <c r="JUL52" s="12"/>
      <c r="JUM52" s="12"/>
      <c r="JUN52" s="12"/>
      <c r="JUO52" s="12"/>
      <c r="JUP52" s="12"/>
      <c r="JUQ52" s="12"/>
      <c r="JUR52" s="12"/>
      <c r="JUS52" s="12"/>
      <c r="JUT52" s="12"/>
      <c r="JUU52" s="12"/>
      <c r="JUV52" s="12"/>
      <c r="JUW52" s="12"/>
      <c r="JUX52" s="12"/>
      <c r="JUY52" s="12"/>
      <c r="JUZ52" s="12"/>
      <c r="JVA52" s="12"/>
      <c r="JVB52" s="12"/>
      <c r="JVC52" s="12"/>
      <c r="JVD52" s="12"/>
      <c r="JVE52" s="12"/>
      <c r="JVF52" s="12"/>
      <c r="JVG52" s="12"/>
      <c r="JVH52" s="12"/>
      <c r="JVI52" s="12"/>
      <c r="JVJ52" s="12"/>
      <c r="JVK52" s="12"/>
      <c r="JVL52" s="12"/>
      <c r="JVM52" s="12"/>
      <c r="JVN52" s="12"/>
      <c r="JVO52" s="12"/>
      <c r="JVP52" s="12"/>
      <c r="JVQ52" s="12"/>
      <c r="JVR52" s="12"/>
      <c r="JVS52" s="12"/>
      <c r="JVT52" s="12"/>
      <c r="JVU52" s="12"/>
      <c r="JVV52" s="12"/>
      <c r="JVW52" s="12"/>
      <c r="JVX52" s="12"/>
      <c r="JVY52" s="12"/>
      <c r="JVZ52" s="12"/>
      <c r="JWA52" s="12"/>
      <c r="JWB52" s="12"/>
      <c r="JWC52" s="12"/>
      <c r="JWD52" s="12"/>
      <c r="JWE52" s="12"/>
      <c r="JWF52" s="12"/>
      <c r="JWG52" s="12"/>
      <c r="JWH52" s="12"/>
      <c r="JWI52" s="12"/>
      <c r="JWJ52" s="12"/>
      <c r="JWK52" s="12"/>
      <c r="JWL52" s="12"/>
      <c r="JWM52" s="12"/>
      <c r="JWN52" s="12"/>
      <c r="JWO52" s="12"/>
      <c r="JWP52" s="12"/>
      <c r="JWQ52" s="12"/>
      <c r="JWR52" s="12"/>
      <c r="JWS52" s="12"/>
      <c r="JWT52" s="12"/>
      <c r="JWU52" s="12"/>
      <c r="JWV52" s="12"/>
      <c r="JWW52" s="12"/>
      <c r="JWX52" s="12"/>
      <c r="JWY52" s="12"/>
      <c r="JWZ52" s="12"/>
      <c r="JXA52" s="12"/>
      <c r="JXB52" s="12"/>
      <c r="JXC52" s="12"/>
      <c r="JXD52" s="12"/>
      <c r="JXE52" s="12"/>
      <c r="JXF52" s="12"/>
      <c r="JXG52" s="12"/>
      <c r="JXH52" s="12"/>
      <c r="JXI52" s="12"/>
      <c r="JXJ52" s="12"/>
      <c r="JXK52" s="12"/>
      <c r="JXL52" s="12"/>
      <c r="JXM52" s="12"/>
      <c r="JXN52" s="12"/>
      <c r="JXO52" s="12"/>
      <c r="JXP52" s="12"/>
      <c r="JXQ52" s="12"/>
      <c r="JXR52" s="12"/>
      <c r="JXS52" s="12"/>
      <c r="JXT52" s="12"/>
      <c r="JXU52" s="12"/>
      <c r="JXV52" s="12"/>
      <c r="JXW52" s="12"/>
      <c r="JXX52" s="12"/>
      <c r="JXY52" s="12"/>
      <c r="JXZ52" s="12"/>
      <c r="JYA52" s="12"/>
      <c r="JYB52" s="12"/>
      <c r="JYC52" s="12"/>
      <c r="JYD52" s="12"/>
      <c r="JYE52" s="12"/>
      <c r="JYF52" s="12"/>
      <c r="JYG52" s="12"/>
      <c r="JYH52" s="12"/>
      <c r="JYI52" s="12"/>
      <c r="JYJ52" s="12"/>
      <c r="JYK52" s="12"/>
      <c r="JYL52" s="12"/>
      <c r="JYM52" s="12"/>
      <c r="JYN52" s="12"/>
      <c r="JYO52" s="12"/>
      <c r="JYP52" s="12"/>
      <c r="JYQ52" s="12"/>
      <c r="JYR52" s="12"/>
      <c r="JYS52" s="12"/>
      <c r="JYT52" s="12"/>
      <c r="JYU52" s="12"/>
      <c r="JYV52" s="12"/>
      <c r="JYW52" s="12"/>
      <c r="JYX52" s="12"/>
      <c r="JYY52" s="12"/>
      <c r="JYZ52" s="12"/>
      <c r="JZA52" s="12"/>
      <c r="JZB52" s="12"/>
      <c r="JZC52" s="12"/>
      <c r="JZD52" s="12"/>
      <c r="JZE52" s="12"/>
      <c r="JZF52" s="12"/>
      <c r="JZG52" s="12"/>
      <c r="JZH52" s="12"/>
      <c r="JZI52" s="12"/>
      <c r="JZJ52" s="12"/>
      <c r="JZK52" s="12"/>
      <c r="JZL52" s="12"/>
      <c r="JZM52" s="12"/>
      <c r="JZN52" s="12"/>
      <c r="JZO52" s="12"/>
      <c r="JZP52" s="12"/>
      <c r="JZQ52" s="12"/>
      <c r="JZR52" s="12"/>
      <c r="JZS52" s="12"/>
      <c r="JZT52" s="12"/>
      <c r="JZU52" s="12"/>
      <c r="JZV52" s="12"/>
      <c r="JZW52" s="12"/>
      <c r="JZX52" s="12"/>
      <c r="JZY52" s="12"/>
      <c r="JZZ52" s="12"/>
      <c r="KAA52" s="12"/>
      <c r="KAB52" s="12"/>
      <c r="KAC52" s="12"/>
      <c r="KAD52" s="12"/>
      <c r="KAE52" s="12"/>
      <c r="KAF52" s="12"/>
      <c r="KAG52" s="12"/>
      <c r="KAH52" s="12"/>
      <c r="KAI52" s="12"/>
      <c r="KAJ52" s="12"/>
      <c r="KAK52" s="12"/>
      <c r="KAL52" s="12"/>
      <c r="KAM52" s="12"/>
      <c r="KAN52" s="12"/>
      <c r="KAO52" s="12"/>
      <c r="KAP52" s="12"/>
      <c r="KAQ52" s="12"/>
      <c r="KAR52" s="12"/>
      <c r="KAS52" s="12"/>
      <c r="KAT52" s="12"/>
      <c r="KAU52" s="12"/>
      <c r="KAV52" s="12"/>
      <c r="KAW52" s="12"/>
      <c r="KAX52" s="12"/>
      <c r="KAY52" s="12"/>
      <c r="KAZ52" s="12"/>
      <c r="KBA52" s="12"/>
      <c r="KBB52" s="12"/>
      <c r="KBC52" s="12"/>
      <c r="KBD52" s="12"/>
      <c r="KBE52" s="12"/>
      <c r="KBF52" s="12"/>
      <c r="KBG52" s="12"/>
      <c r="KBH52" s="12"/>
      <c r="KBI52" s="12"/>
      <c r="KBJ52" s="12"/>
      <c r="KBK52" s="12"/>
      <c r="KBL52" s="12"/>
      <c r="KBM52" s="12"/>
      <c r="KBN52" s="12"/>
      <c r="KBO52" s="12"/>
      <c r="KBP52" s="12"/>
      <c r="KBQ52" s="12"/>
      <c r="KBR52" s="12"/>
      <c r="KBS52" s="12"/>
      <c r="KBT52" s="12"/>
      <c r="KBU52" s="12"/>
      <c r="KBV52" s="12"/>
      <c r="KBW52" s="12"/>
      <c r="KBX52" s="12"/>
      <c r="KBY52" s="12"/>
      <c r="KBZ52" s="12"/>
      <c r="KCA52" s="12"/>
      <c r="KCB52" s="12"/>
      <c r="KCC52" s="12"/>
      <c r="KCD52" s="12"/>
      <c r="KCE52" s="12"/>
      <c r="KCF52" s="12"/>
      <c r="KCG52" s="12"/>
      <c r="KCH52" s="12"/>
      <c r="KCI52" s="12"/>
      <c r="KCJ52" s="12"/>
      <c r="KCK52" s="12"/>
      <c r="KCL52" s="12"/>
      <c r="KCM52" s="12"/>
      <c r="KCN52" s="12"/>
      <c r="KCO52" s="12"/>
      <c r="KCP52" s="12"/>
      <c r="KCQ52" s="12"/>
      <c r="KCR52" s="12"/>
      <c r="KCS52" s="12"/>
      <c r="KCT52" s="12"/>
      <c r="KCU52" s="12"/>
      <c r="KCV52" s="12"/>
      <c r="KCW52" s="12"/>
      <c r="KCX52" s="12"/>
      <c r="KCY52" s="12"/>
      <c r="KCZ52" s="12"/>
      <c r="KDA52" s="12"/>
      <c r="KDB52" s="12"/>
      <c r="KDC52" s="12"/>
      <c r="KDD52" s="12"/>
      <c r="KDE52" s="12"/>
      <c r="KDF52" s="12"/>
      <c r="KDG52" s="12"/>
      <c r="KDH52" s="12"/>
      <c r="KDI52" s="12"/>
      <c r="KDJ52" s="12"/>
      <c r="KDK52" s="12"/>
      <c r="KDL52" s="12"/>
      <c r="KDM52" s="12"/>
      <c r="KDN52" s="12"/>
      <c r="KDO52" s="12"/>
      <c r="KDP52" s="12"/>
      <c r="KDQ52" s="12"/>
      <c r="KDR52" s="12"/>
      <c r="KDS52" s="12"/>
      <c r="KDT52" s="12"/>
      <c r="KDU52" s="12"/>
      <c r="KDV52" s="12"/>
      <c r="KDW52" s="12"/>
      <c r="KDX52" s="12"/>
      <c r="KDY52" s="12"/>
      <c r="KDZ52" s="12"/>
      <c r="KEA52" s="12"/>
      <c r="KEB52" s="12"/>
      <c r="KEC52" s="12"/>
      <c r="KED52" s="12"/>
      <c r="KEE52" s="12"/>
      <c r="KEF52" s="12"/>
      <c r="KEG52" s="12"/>
      <c r="KEH52" s="12"/>
      <c r="KEI52" s="12"/>
      <c r="KEJ52" s="12"/>
      <c r="KEK52" s="12"/>
      <c r="KEL52" s="12"/>
      <c r="KEM52" s="12"/>
      <c r="KEN52" s="12"/>
      <c r="KEO52" s="12"/>
      <c r="KEP52" s="12"/>
      <c r="KEQ52" s="12"/>
      <c r="KER52" s="12"/>
      <c r="KES52" s="12"/>
      <c r="KET52" s="12"/>
      <c r="KEU52" s="12"/>
      <c r="KEV52" s="12"/>
      <c r="KEW52" s="12"/>
      <c r="KEX52" s="12"/>
      <c r="KEY52" s="12"/>
      <c r="KEZ52" s="12"/>
      <c r="KFA52" s="12"/>
      <c r="KFB52" s="12"/>
      <c r="KFC52" s="12"/>
      <c r="KFD52" s="12"/>
      <c r="KFE52" s="12"/>
      <c r="KFF52" s="12"/>
      <c r="KFG52" s="12"/>
      <c r="KFH52" s="12"/>
      <c r="KFI52" s="12"/>
      <c r="KFJ52" s="12"/>
      <c r="KFK52" s="12"/>
      <c r="KFL52" s="12"/>
      <c r="KFM52" s="12"/>
      <c r="KFN52" s="12"/>
      <c r="KFO52" s="12"/>
      <c r="KFP52" s="12"/>
      <c r="KFQ52" s="12"/>
      <c r="KFR52" s="12"/>
      <c r="KFS52" s="12"/>
      <c r="KFT52" s="12"/>
      <c r="KFU52" s="12"/>
      <c r="KFV52" s="12"/>
      <c r="KFW52" s="12"/>
      <c r="KFX52" s="12"/>
      <c r="KFY52" s="12"/>
      <c r="KFZ52" s="12"/>
      <c r="KGA52" s="12"/>
      <c r="KGB52" s="12"/>
      <c r="KGC52" s="12"/>
      <c r="KGD52" s="12"/>
      <c r="KGE52" s="12"/>
      <c r="KGF52" s="12"/>
      <c r="KGG52" s="12"/>
      <c r="KGH52" s="12"/>
      <c r="KGI52" s="12"/>
      <c r="KGJ52" s="12"/>
      <c r="KGK52" s="12"/>
      <c r="KGL52" s="12"/>
      <c r="KGM52" s="12"/>
      <c r="KGN52" s="12"/>
      <c r="KGO52" s="12"/>
      <c r="KGP52" s="12"/>
      <c r="KGQ52" s="12"/>
      <c r="KGR52" s="12"/>
      <c r="KGS52" s="12"/>
      <c r="KGT52" s="12"/>
      <c r="KGU52" s="12"/>
      <c r="KGV52" s="12"/>
      <c r="KGW52" s="12"/>
      <c r="KGX52" s="12"/>
      <c r="KGY52" s="12"/>
      <c r="KGZ52" s="12"/>
      <c r="KHA52" s="12"/>
      <c r="KHB52" s="12"/>
      <c r="KHC52" s="12"/>
      <c r="KHD52" s="12"/>
      <c r="KHE52" s="12"/>
      <c r="KHF52" s="12"/>
      <c r="KHG52" s="12"/>
      <c r="KHH52" s="12"/>
      <c r="KHI52" s="12"/>
      <c r="KHJ52" s="12"/>
      <c r="KHK52" s="12"/>
      <c r="KHL52" s="12"/>
      <c r="KHM52" s="12"/>
      <c r="KHN52" s="12"/>
      <c r="KHO52" s="12"/>
      <c r="KHP52" s="12"/>
      <c r="KHQ52" s="12"/>
      <c r="KHR52" s="12"/>
      <c r="KHS52" s="12"/>
      <c r="KHT52" s="12"/>
      <c r="KHU52" s="12"/>
      <c r="KHV52" s="12"/>
      <c r="KHW52" s="12"/>
      <c r="KHX52" s="12"/>
      <c r="KHY52" s="12"/>
      <c r="KHZ52" s="12"/>
      <c r="KIA52" s="12"/>
      <c r="KIB52" s="12"/>
      <c r="KIC52" s="12"/>
      <c r="KID52" s="12"/>
      <c r="KIE52" s="12"/>
      <c r="KIF52" s="12"/>
      <c r="KIG52" s="12"/>
      <c r="KIH52" s="12"/>
      <c r="KII52" s="12"/>
      <c r="KIJ52" s="12"/>
      <c r="KIK52" s="12"/>
      <c r="KIL52" s="12"/>
      <c r="KIM52" s="12"/>
      <c r="KIN52" s="12"/>
      <c r="KIO52" s="12"/>
      <c r="KIP52" s="12"/>
      <c r="KIQ52" s="12"/>
      <c r="KIR52" s="12"/>
      <c r="KIS52" s="12"/>
      <c r="KIT52" s="12"/>
      <c r="KIU52" s="12"/>
      <c r="KIV52" s="12"/>
      <c r="KIW52" s="12"/>
      <c r="KIX52" s="12"/>
      <c r="KIY52" s="12"/>
      <c r="KIZ52" s="12"/>
      <c r="KJA52" s="12"/>
      <c r="KJB52" s="12"/>
      <c r="KJC52" s="12"/>
      <c r="KJD52" s="12"/>
      <c r="KJE52" s="12"/>
      <c r="KJF52" s="12"/>
      <c r="KJG52" s="12"/>
      <c r="KJH52" s="12"/>
      <c r="KJI52" s="12"/>
      <c r="KJJ52" s="12"/>
      <c r="KJK52" s="12"/>
      <c r="KJL52" s="12"/>
      <c r="KJM52" s="12"/>
      <c r="KJN52" s="12"/>
      <c r="KJO52" s="12"/>
      <c r="KJP52" s="12"/>
      <c r="KJQ52" s="12"/>
      <c r="KJR52" s="12"/>
      <c r="KJS52" s="12"/>
      <c r="KJT52" s="12"/>
      <c r="KJU52" s="12"/>
      <c r="KJV52" s="12"/>
      <c r="KJW52" s="12"/>
      <c r="KJX52" s="12"/>
      <c r="KJY52" s="12"/>
      <c r="KJZ52" s="12"/>
      <c r="KKA52" s="12"/>
      <c r="KKB52" s="12"/>
      <c r="KKC52" s="12"/>
      <c r="KKD52" s="12"/>
      <c r="KKE52" s="12"/>
      <c r="KKF52" s="12"/>
      <c r="KKG52" s="12"/>
      <c r="KKH52" s="12"/>
      <c r="KKI52" s="12"/>
      <c r="KKJ52" s="12"/>
      <c r="KKK52" s="12"/>
      <c r="KKL52" s="12"/>
      <c r="KKM52" s="12"/>
      <c r="KKN52" s="12"/>
      <c r="KKO52" s="12"/>
      <c r="KKP52" s="12"/>
      <c r="KKQ52" s="12"/>
      <c r="KKR52" s="12"/>
      <c r="KKS52" s="12"/>
      <c r="KKT52" s="12"/>
      <c r="KKU52" s="12"/>
      <c r="KKV52" s="12"/>
      <c r="KKW52" s="12"/>
      <c r="KKX52" s="12"/>
      <c r="KKY52" s="12"/>
      <c r="KKZ52" s="12"/>
      <c r="KLA52" s="12"/>
      <c r="KLB52" s="12"/>
      <c r="KLC52" s="12"/>
      <c r="KLD52" s="12"/>
      <c r="KLE52" s="12"/>
      <c r="KLF52" s="12"/>
      <c r="KLG52" s="12"/>
      <c r="KLH52" s="12"/>
      <c r="KLI52" s="12"/>
      <c r="KLJ52" s="12"/>
      <c r="KLK52" s="12"/>
      <c r="KLL52" s="12"/>
      <c r="KLM52" s="12"/>
      <c r="KLN52" s="12"/>
      <c r="KLO52" s="12"/>
      <c r="KLP52" s="12"/>
      <c r="KLQ52" s="12"/>
      <c r="KLR52" s="12"/>
      <c r="KLS52" s="12"/>
      <c r="KLT52" s="12"/>
      <c r="KLU52" s="12"/>
      <c r="KLV52" s="12"/>
      <c r="KLW52" s="12"/>
      <c r="KLX52" s="12"/>
      <c r="KLY52" s="12"/>
      <c r="KLZ52" s="12"/>
      <c r="KMA52" s="12"/>
      <c r="KMB52" s="12"/>
      <c r="KMC52" s="12"/>
      <c r="KMD52" s="12"/>
      <c r="KME52" s="12"/>
      <c r="KMF52" s="12"/>
      <c r="KMG52" s="12"/>
      <c r="KMH52" s="12"/>
      <c r="KMI52" s="12"/>
      <c r="KMJ52" s="12"/>
      <c r="KMK52" s="12"/>
      <c r="KML52" s="12"/>
      <c r="KMM52" s="12"/>
      <c r="KMN52" s="12"/>
      <c r="KMO52" s="12"/>
      <c r="KMP52" s="12"/>
      <c r="KMQ52" s="12"/>
      <c r="KMR52" s="12"/>
      <c r="KMS52" s="12"/>
      <c r="KMT52" s="12"/>
      <c r="KMU52" s="12"/>
      <c r="KMV52" s="12"/>
      <c r="KMW52" s="12"/>
      <c r="KMX52" s="12"/>
      <c r="KMY52" s="12"/>
      <c r="KMZ52" s="12"/>
      <c r="KNA52" s="12"/>
      <c r="KNB52" s="12"/>
      <c r="KNC52" s="12"/>
      <c r="KND52" s="12"/>
      <c r="KNE52" s="12"/>
      <c r="KNF52" s="12"/>
      <c r="KNG52" s="12"/>
      <c r="KNH52" s="12"/>
      <c r="KNI52" s="12"/>
      <c r="KNJ52" s="12"/>
      <c r="KNK52" s="12"/>
      <c r="KNL52" s="12"/>
      <c r="KNM52" s="12"/>
      <c r="KNN52" s="12"/>
      <c r="KNO52" s="12"/>
      <c r="KNP52" s="12"/>
      <c r="KNQ52" s="12"/>
      <c r="KNR52" s="12"/>
      <c r="KNS52" s="12"/>
      <c r="KNT52" s="12"/>
      <c r="KNU52" s="12"/>
      <c r="KNV52" s="12"/>
      <c r="KNW52" s="12"/>
      <c r="KNX52" s="12"/>
      <c r="KNY52" s="12"/>
      <c r="KNZ52" s="12"/>
      <c r="KOA52" s="12"/>
      <c r="KOB52" s="12"/>
      <c r="KOC52" s="12"/>
      <c r="KOD52" s="12"/>
      <c r="KOE52" s="12"/>
      <c r="KOF52" s="12"/>
      <c r="KOG52" s="12"/>
      <c r="KOH52" s="12"/>
      <c r="KOI52" s="12"/>
      <c r="KOJ52" s="12"/>
      <c r="KOK52" s="12"/>
      <c r="KOL52" s="12"/>
      <c r="KOM52" s="12"/>
      <c r="KON52" s="12"/>
      <c r="KOO52" s="12"/>
      <c r="KOP52" s="12"/>
      <c r="KOQ52" s="12"/>
      <c r="KOR52" s="12"/>
      <c r="KOS52" s="12"/>
      <c r="KOT52" s="12"/>
      <c r="KOU52" s="12"/>
      <c r="KOV52" s="12"/>
      <c r="KOW52" s="12"/>
      <c r="KOX52" s="12"/>
      <c r="KOY52" s="12"/>
      <c r="KOZ52" s="12"/>
      <c r="KPA52" s="12"/>
      <c r="KPB52" s="12"/>
      <c r="KPC52" s="12"/>
      <c r="KPD52" s="12"/>
      <c r="KPE52" s="12"/>
      <c r="KPF52" s="12"/>
      <c r="KPG52" s="12"/>
      <c r="KPH52" s="12"/>
      <c r="KPI52" s="12"/>
      <c r="KPJ52" s="12"/>
      <c r="KPK52" s="12"/>
      <c r="KPL52" s="12"/>
      <c r="KPM52" s="12"/>
      <c r="KPN52" s="12"/>
      <c r="KPO52" s="12"/>
      <c r="KPP52" s="12"/>
      <c r="KPQ52" s="12"/>
      <c r="KPR52" s="12"/>
      <c r="KPS52" s="12"/>
      <c r="KPT52" s="12"/>
      <c r="KPU52" s="12"/>
      <c r="KPV52" s="12"/>
      <c r="KPW52" s="12"/>
      <c r="KPX52" s="12"/>
      <c r="KPY52" s="12"/>
      <c r="KPZ52" s="12"/>
      <c r="KQA52" s="12"/>
      <c r="KQB52" s="12"/>
      <c r="KQC52" s="12"/>
      <c r="KQD52" s="12"/>
      <c r="KQE52" s="12"/>
      <c r="KQF52" s="12"/>
      <c r="KQG52" s="12"/>
      <c r="KQH52" s="12"/>
      <c r="KQI52" s="12"/>
      <c r="KQJ52" s="12"/>
      <c r="KQK52" s="12"/>
      <c r="KQL52" s="12"/>
      <c r="KQM52" s="12"/>
      <c r="KQN52" s="12"/>
      <c r="KQO52" s="12"/>
      <c r="KQP52" s="12"/>
      <c r="KQQ52" s="12"/>
      <c r="KQR52" s="12"/>
      <c r="KQS52" s="12"/>
      <c r="KQT52" s="12"/>
      <c r="KQU52" s="12"/>
      <c r="KQV52" s="12"/>
      <c r="KQW52" s="12"/>
      <c r="KQX52" s="12"/>
      <c r="KQY52" s="12"/>
      <c r="KQZ52" s="12"/>
      <c r="KRA52" s="12"/>
      <c r="KRB52" s="12"/>
      <c r="KRC52" s="12"/>
      <c r="KRD52" s="12"/>
      <c r="KRE52" s="12"/>
      <c r="KRF52" s="12"/>
      <c r="KRG52" s="12"/>
      <c r="KRH52" s="12"/>
      <c r="KRI52" s="12"/>
      <c r="KRJ52" s="12"/>
      <c r="KRK52" s="12"/>
      <c r="KRL52" s="12"/>
      <c r="KRM52" s="12"/>
      <c r="KRN52" s="12"/>
      <c r="KRO52" s="12"/>
      <c r="KRP52" s="12"/>
      <c r="KRQ52" s="12"/>
      <c r="KRR52" s="12"/>
      <c r="KRS52" s="12"/>
      <c r="KRT52" s="12"/>
      <c r="KRU52" s="12"/>
      <c r="KRV52" s="12"/>
      <c r="KRW52" s="12"/>
      <c r="KRX52" s="12"/>
      <c r="KRY52" s="12"/>
      <c r="KRZ52" s="12"/>
      <c r="KSA52" s="12"/>
      <c r="KSB52" s="12"/>
      <c r="KSC52" s="12"/>
      <c r="KSD52" s="12"/>
      <c r="KSE52" s="12"/>
      <c r="KSF52" s="12"/>
      <c r="KSG52" s="12"/>
      <c r="KSH52" s="12"/>
      <c r="KSI52" s="12"/>
      <c r="KSJ52" s="12"/>
      <c r="KSK52" s="12"/>
      <c r="KSL52" s="12"/>
      <c r="KSM52" s="12"/>
      <c r="KSN52" s="12"/>
      <c r="KSO52" s="12"/>
      <c r="KSP52" s="12"/>
      <c r="KSQ52" s="12"/>
      <c r="KSR52" s="12"/>
      <c r="KSS52" s="12"/>
      <c r="KST52" s="12"/>
      <c r="KSU52" s="12"/>
      <c r="KSV52" s="12"/>
      <c r="KSW52" s="12"/>
      <c r="KSX52" s="12"/>
      <c r="KSY52" s="12"/>
      <c r="KSZ52" s="12"/>
      <c r="KTA52" s="12"/>
      <c r="KTB52" s="12"/>
      <c r="KTC52" s="12"/>
      <c r="KTD52" s="12"/>
      <c r="KTE52" s="12"/>
      <c r="KTF52" s="12"/>
      <c r="KTG52" s="12"/>
      <c r="KTH52" s="12"/>
      <c r="KTI52" s="12"/>
      <c r="KTJ52" s="12"/>
      <c r="KTK52" s="12"/>
      <c r="KTL52" s="12"/>
      <c r="KTM52" s="12"/>
      <c r="KTN52" s="12"/>
      <c r="KTO52" s="12"/>
      <c r="KTP52" s="12"/>
      <c r="KTQ52" s="12"/>
      <c r="KTR52" s="12"/>
      <c r="KTS52" s="12"/>
      <c r="KTT52" s="12"/>
      <c r="KTU52" s="12"/>
      <c r="KTV52" s="12"/>
      <c r="KTW52" s="12"/>
      <c r="KTX52" s="12"/>
      <c r="KTY52" s="12"/>
      <c r="KTZ52" s="12"/>
      <c r="KUA52" s="12"/>
      <c r="KUB52" s="12"/>
      <c r="KUC52" s="12"/>
      <c r="KUD52" s="12"/>
      <c r="KUE52" s="12"/>
      <c r="KUF52" s="12"/>
      <c r="KUG52" s="12"/>
      <c r="KUH52" s="12"/>
      <c r="KUI52" s="12"/>
      <c r="KUJ52" s="12"/>
      <c r="KUK52" s="12"/>
      <c r="KUL52" s="12"/>
      <c r="KUM52" s="12"/>
      <c r="KUN52" s="12"/>
      <c r="KUO52" s="12"/>
      <c r="KUP52" s="12"/>
      <c r="KUQ52" s="12"/>
      <c r="KUR52" s="12"/>
      <c r="KUS52" s="12"/>
      <c r="KUT52" s="12"/>
      <c r="KUU52" s="12"/>
      <c r="KUV52" s="12"/>
      <c r="KUW52" s="12"/>
      <c r="KUX52" s="12"/>
      <c r="KUY52" s="12"/>
      <c r="KUZ52" s="12"/>
      <c r="KVA52" s="12"/>
      <c r="KVB52" s="12"/>
      <c r="KVC52" s="12"/>
      <c r="KVD52" s="12"/>
      <c r="KVE52" s="12"/>
      <c r="KVF52" s="12"/>
      <c r="KVG52" s="12"/>
      <c r="KVH52" s="12"/>
      <c r="KVI52" s="12"/>
      <c r="KVJ52" s="12"/>
      <c r="KVK52" s="12"/>
      <c r="KVL52" s="12"/>
      <c r="KVM52" s="12"/>
      <c r="KVN52" s="12"/>
      <c r="KVO52" s="12"/>
      <c r="KVP52" s="12"/>
      <c r="KVQ52" s="12"/>
      <c r="KVR52" s="12"/>
      <c r="KVS52" s="12"/>
      <c r="KVT52" s="12"/>
      <c r="KVU52" s="12"/>
      <c r="KVV52" s="12"/>
      <c r="KVW52" s="12"/>
      <c r="KVX52" s="12"/>
      <c r="KVY52" s="12"/>
      <c r="KVZ52" s="12"/>
      <c r="KWA52" s="12"/>
      <c r="KWB52" s="12"/>
      <c r="KWC52" s="12"/>
      <c r="KWD52" s="12"/>
      <c r="KWE52" s="12"/>
      <c r="KWF52" s="12"/>
      <c r="KWG52" s="12"/>
      <c r="KWH52" s="12"/>
      <c r="KWI52" s="12"/>
      <c r="KWJ52" s="12"/>
      <c r="KWK52" s="12"/>
      <c r="KWL52" s="12"/>
      <c r="KWM52" s="12"/>
      <c r="KWN52" s="12"/>
      <c r="KWO52" s="12"/>
      <c r="KWP52" s="12"/>
      <c r="KWQ52" s="12"/>
      <c r="KWR52" s="12"/>
      <c r="KWS52" s="12"/>
      <c r="KWT52" s="12"/>
      <c r="KWU52" s="12"/>
      <c r="KWV52" s="12"/>
      <c r="KWW52" s="12"/>
      <c r="KWX52" s="12"/>
      <c r="KWY52" s="12"/>
      <c r="KWZ52" s="12"/>
      <c r="KXA52" s="12"/>
      <c r="KXB52" s="12"/>
      <c r="KXC52" s="12"/>
      <c r="KXD52" s="12"/>
      <c r="KXE52" s="12"/>
      <c r="KXF52" s="12"/>
      <c r="KXG52" s="12"/>
      <c r="KXH52" s="12"/>
      <c r="KXI52" s="12"/>
      <c r="KXJ52" s="12"/>
      <c r="KXK52" s="12"/>
      <c r="KXL52" s="12"/>
      <c r="KXM52" s="12"/>
      <c r="KXN52" s="12"/>
      <c r="KXO52" s="12"/>
      <c r="KXP52" s="12"/>
      <c r="KXQ52" s="12"/>
      <c r="KXR52" s="12"/>
      <c r="KXS52" s="12"/>
      <c r="KXT52" s="12"/>
      <c r="KXU52" s="12"/>
      <c r="KXV52" s="12"/>
      <c r="KXW52" s="12"/>
      <c r="KXX52" s="12"/>
      <c r="KXY52" s="12"/>
      <c r="KXZ52" s="12"/>
      <c r="KYA52" s="12"/>
      <c r="KYB52" s="12"/>
      <c r="KYC52" s="12"/>
      <c r="KYD52" s="12"/>
      <c r="KYE52" s="12"/>
      <c r="KYF52" s="12"/>
      <c r="KYG52" s="12"/>
      <c r="KYH52" s="12"/>
      <c r="KYI52" s="12"/>
      <c r="KYJ52" s="12"/>
      <c r="KYK52" s="12"/>
      <c r="KYL52" s="12"/>
      <c r="KYM52" s="12"/>
      <c r="KYN52" s="12"/>
      <c r="KYO52" s="12"/>
      <c r="KYP52" s="12"/>
      <c r="KYQ52" s="12"/>
      <c r="KYR52" s="12"/>
      <c r="KYS52" s="12"/>
      <c r="KYT52" s="12"/>
      <c r="KYU52" s="12"/>
      <c r="KYV52" s="12"/>
      <c r="KYW52" s="12"/>
      <c r="KYX52" s="12"/>
      <c r="KYY52" s="12"/>
      <c r="KYZ52" s="12"/>
      <c r="KZA52" s="12"/>
      <c r="KZB52" s="12"/>
      <c r="KZC52" s="12"/>
      <c r="KZD52" s="12"/>
      <c r="KZE52" s="12"/>
      <c r="KZF52" s="12"/>
      <c r="KZG52" s="12"/>
      <c r="KZH52" s="12"/>
      <c r="KZI52" s="12"/>
      <c r="KZJ52" s="12"/>
      <c r="KZK52" s="12"/>
      <c r="KZL52" s="12"/>
      <c r="KZM52" s="12"/>
      <c r="KZN52" s="12"/>
      <c r="KZO52" s="12"/>
      <c r="KZP52" s="12"/>
      <c r="KZQ52" s="12"/>
      <c r="KZR52" s="12"/>
      <c r="KZS52" s="12"/>
      <c r="KZT52" s="12"/>
      <c r="KZU52" s="12"/>
      <c r="KZV52" s="12"/>
      <c r="KZW52" s="12"/>
      <c r="KZX52" s="12"/>
      <c r="KZY52" s="12"/>
      <c r="KZZ52" s="12"/>
      <c r="LAA52" s="12"/>
      <c r="LAB52" s="12"/>
      <c r="LAC52" s="12"/>
      <c r="LAD52" s="12"/>
      <c r="LAE52" s="12"/>
      <c r="LAF52" s="12"/>
      <c r="LAG52" s="12"/>
      <c r="LAH52" s="12"/>
      <c r="LAI52" s="12"/>
      <c r="LAJ52" s="12"/>
      <c r="LAK52" s="12"/>
      <c r="LAL52" s="12"/>
      <c r="LAM52" s="12"/>
      <c r="LAN52" s="12"/>
      <c r="LAO52" s="12"/>
      <c r="LAP52" s="12"/>
      <c r="LAQ52" s="12"/>
      <c r="LAR52" s="12"/>
      <c r="LAS52" s="12"/>
      <c r="LAT52" s="12"/>
      <c r="LAU52" s="12"/>
      <c r="LAV52" s="12"/>
      <c r="LAW52" s="12"/>
      <c r="LAX52" s="12"/>
      <c r="LAY52" s="12"/>
      <c r="LAZ52" s="12"/>
      <c r="LBA52" s="12"/>
      <c r="LBB52" s="12"/>
      <c r="LBC52" s="12"/>
      <c r="LBD52" s="12"/>
      <c r="LBE52" s="12"/>
      <c r="LBF52" s="12"/>
      <c r="LBG52" s="12"/>
      <c r="LBH52" s="12"/>
      <c r="LBI52" s="12"/>
      <c r="LBJ52" s="12"/>
      <c r="LBK52" s="12"/>
      <c r="LBL52" s="12"/>
      <c r="LBM52" s="12"/>
      <c r="LBN52" s="12"/>
      <c r="LBO52" s="12"/>
      <c r="LBP52" s="12"/>
      <c r="LBQ52" s="12"/>
      <c r="LBR52" s="12"/>
      <c r="LBS52" s="12"/>
      <c r="LBT52" s="12"/>
      <c r="LBU52" s="12"/>
      <c r="LBV52" s="12"/>
      <c r="LBW52" s="12"/>
      <c r="LBX52" s="12"/>
      <c r="LBY52" s="12"/>
      <c r="LBZ52" s="12"/>
      <c r="LCA52" s="12"/>
      <c r="LCB52" s="12"/>
      <c r="LCC52" s="12"/>
      <c r="LCD52" s="12"/>
      <c r="LCE52" s="12"/>
      <c r="LCF52" s="12"/>
      <c r="LCG52" s="12"/>
      <c r="LCH52" s="12"/>
      <c r="LCI52" s="12"/>
      <c r="LCJ52" s="12"/>
      <c r="LCK52" s="12"/>
      <c r="LCL52" s="12"/>
      <c r="LCM52" s="12"/>
      <c r="LCN52" s="12"/>
      <c r="LCO52" s="12"/>
      <c r="LCP52" s="12"/>
      <c r="LCQ52" s="12"/>
      <c r="LCR52" s="12"/>
      <c r="LCS52" s="12"/>
      <c r="LCT52" s="12"/>
      <c r="LCU52" s="12"/>
      <c r="LCV52" s="12"/>
      <c r="LCW52" s="12"/>
      <c r="LCX52" s="12"/>
      <c r="LCY52" s="12"/>
      <c r="LCZ52" s="12"/>
      <c r="LDA52" s="12"/>
      <c r="LDB52" s="12"/>
      <c r="LDC52" s="12"/>
      <c r="LDD52" s="12"/>
      <c r="LDE52" s="12"/>
      <c r="LDF52" s="12"/>
      <c r="LDG52" s="12"/>
      <c r="LDH52" s="12"/>
      <c r="LDI52" s="12"/>
      <c r="LDJ52" s="12"/>
      <c r="LDK52" s="12"/>
      <c r="LDL52" s="12"/>
      <c r="LDM52" s="12"/>
      <c r="LDN52" s="12"/>
      <c r="LDO52" s="12"/>
      <c r="LDP52" s="12"/>
      <c r="LDQ52" s="12"/>
      <c r="LDR52" s="12"/>
      <c r="LDS52" s="12"/>
      <c r="LDT52" s="12"/>
      <c r="LDU52" s="12"/>
      <c r="LDV52" s="12"/>
      <c r="LDW52" s="12"/>
      <c r="LDX52" s="12"/>
      <c r="LDY52" s="12"/>
      <c r="LDZ52" s="12"/>
      <c r="LEA52" s="12"/>
      <c r="LEB52" s="12"/>
      <c r="LEC52" s="12"/>
      <c r="LED52" s="12"/>
      <c r="LEE52" s="12"/>
      <c r="LEF52" s="12"/>
      <c r="LEG52" s="12"/>
      <c r="LEH52" s="12"/>
      <c r="LEI52" s="12"/>
      <c r="LEJ52" s="12"/>
      <c r="LEK52" s="12"/>
      <c r="LEL52" s="12"/>
      <c r="LEM52" s="12"/>
      <c r="LEN52" s="12"/>
      <c r="LEO52" s="12"/>
      <c r="LEP52" s="12"/>
      <c r="LEQ52" s="12"/>
      <c r="LER52" s="12"/>
      <c r="LES52" s="12"/>
      <c r="LET52" s="12"/>
      <c r="LEU52" s="12"/>
      <c r="LEV52" s="12"/>
      <c r="LEW52" s="12"/>
      <c r="LEX52" s="12"/>
      <c r="LEY52" s="12"/>
      <c r="LEZ52" s="12"/>
      <c r="LFA52" s="12"/>
      <c r="LFB52" s="12"/>
      <c r="LFC52" s="12"/>
      <c r="LFD52" s="12"/>
      <c r="LFE52" s="12"/>
      <c r="LFF52" s="12"/>
      <c r="LFG52" s="12"/>
      <c r="LFH52" s="12"/>
      <c r="LFI52" s="12"/>
      <c r="LFJ52" s="12"/>
      <c r="LFK52" s="12"/>
      <c r="LFL52" s="12"/>
      <c r="LFM52" s="12"/>
      <c r="LFN52" s="12"/>
      <c r="LFO52" s="12"/>
      <c r="LFP52" s="12"/>
      <c r="LFQ52" s="12"/>
      <c r="LFR52" s="12"/>
      <c r="LFS52" s="12"/>
      <c r="LFT52" s="12"/>
      <c r="LFU52" s="12"/>
      <c r="LFV52" s="12"/>
      <c r="LFW52" s="12"/>
      <c r="LFX52" s="12"/>
      <c r="LFY52" s="12"/>
      <c r="LFZ52" s="12"/>
      <c r="LGA52" s="12"/>
      <c r="LGB52" s="12"/>
      <c r="LGC52" s="12"/>
      <c r="LGD52" s="12"/>
      <c r="LGE52" s="12"/>
      <c r="LGF52" s="12"/>
      <c r="LGG52" s="12"/>
      <c r="LGH52" s="12"/>
      <c r="LGI52" s="12"/>
      <c r="LGJ52" s="12"/>
      <c r="LGK52" s="12"/>
      <c r="LGL52" s="12"/>
      <c r="LGM52" s="12"/>
      <c r="LGN52" s="12"/>
      <c r="LGO52" s="12"/>
      <c r="LGP52" s="12"/>
      <c r="LGQ52" s="12"/>
      <c r="LGR52" s="12"/>
      <c r="LGS52" s="12"/>
      <c r="LGT52" s="12"/>
      <c r="LGU52" s="12"/>
      <c r="LGV52" s="12"/>
      <c r="LGW52" s="12"/>
      <c r="LGX52" s="12"/>
      <c r="LGY52" s="12"/>
      <c r="LGZ52" s="12"/>
      <c r="LHA52" s="12"/>
      <c r="LHB52" s="12"/>
      <c r="LHC52" s="12"/>
      <c r="LHD52" s="12"/>
      <c r="LHE52" s="12"/>
      <c r="LHF52" s="12"/>
      <c r="LHG52" s="12"/>
      <c r="LHH52" s="12"/>
      <c r="LHI52" s="12"/>
      <c r="LHJ52" s="12"/>
      <c r="LHK52" s="12"/>
      <c r="LHL52" s="12"/>
      <c r="LHM52" s="12"/>
      <c r="LHN52" s="12"/>
      <c r="LHO52" s="12"/>
      <c r="LHP52" s="12"/>
      <c r="LHQ52" s="12"/>
      <c r="LHR52" s="12"/>
      <c r="LHS52" s="12"/>
      <c r="LHT52" s="12"/>
      <c r="LHU52" s="12"/>
      <c r="LHV52" s="12"/>
      <c r="LHW52" s="12"/>
      <c r="LHX52" s="12"/>
      <c r="LHY52" s="12"/>
      <c r="LHZ52" s="12"/>
      <c r="LIA52" s="12"/>
      <c r="LIB52" s="12"/>
      <c r="LIC52" s="12"/>
      <c r="LID52" s="12"/>
      <c r="LIE52" s="12"/>
      <c r="LIF52" s="12"/>
      <c r="LIG52" s="12"/>
      <c r="LIH52" s="12"/>
      <c r="LII52" s="12"/>
      <c r="LIJ52" s="12"/>
      <c r="LIK52" s="12"/>
      <c r="LIL52" s="12"/>
      <c r="LIM52" s="12"/>
      <c r="LIN52" s="12"/>
      <c r="LIO52" s="12"/>
      <c r="LIP52" s="12"/>
      <c r="LIQ52" s="12"/>
      <c r="LIR52" s="12"/>
      <c r="LIS52" s="12"/>
      <c r="LIT52" s="12"/>
      <c r="LIU52" s="12"/>
      <c r="LIV52" s="12"/>
      <c r="LIW52" s="12"/>
      <c r="LIX52" s="12"/>
      <c r="LIY52" s="12"/>
      <c r="LIZ52" s="12"/>
      <c r="LJA52" s="12"/>
      <c r="LJB52" s="12"/>
      <c r="LJC52" s="12"/>
      <c r="LJD52" s="12"/>
      <c r="LJE52" s="12"/>
      <c r="LJF52" s="12"/>
      <c r="LJG52" s="12"/>
      <c r="LJH52" s="12"/>
      <c r="LJI52" s="12"/>
      <c r="LJJ52" s="12"/>
      <c r="LJK52" s="12"/>
      <c r="LJL52" s="12"/>
      <c r="LJM52" s="12"/>
      <c r="LJN52" s="12"/>
      <c r="LJO52" s="12"/>
      <c r="LJP52" s="12"/>
      <c r="LJQ52" s="12"/>
      <c r="LJR52" s="12"/>
      <c r="LJS52" s="12"/>
      <c r="LJT52" s="12"/>
      <c r="LJU52" s="12"/>
      <c r="LJV52" s="12"/>
      <c r="LJW52" s="12"/>
      <c r="LJX52" s="12"/>
      <c r="LJY52" s="12"/>
      <c r="LJZ52" s="12"/>
      <c r="LKA52" s="12"/>
      <c r="LKB52" s="12"/>
      <c r="LKC52" s="12"/>
      <c r="LKD52" s="12"/>
      <c r="LKE52" s="12"/>
      <c r="LKF52" s="12"/>
      <c r="LKG52" s="12"/>
      <c r="LKH52" s="12"/>
      <c r="LKI52" s="12"/>
      <c r="LKJ52" s="12"/>
      <c r="LKK52" s="12"/>
      <c r="LKL52" s="12"/>
      <c r="LKM52" s="12"/>
      <c r="LKN52" s="12"/>
      <c r="LKO52" s="12"/>
      <c r="LKP52" s="12"/>
      <c r="LKQ52" s="12"/>
      <c r="LKR52" s="12"/>
      <c r="LKS52" s="12"/>
      <c r="LKT52" s="12"/>
      <c r="LKU52" s="12"/>
      <c r="LKV52" s="12"/>
      <c r="LKW52" s="12"/>
      <c r="LKX52" s="12"/>
      <c r="LKY52" s="12"/>
      <c r="LKZ52" s="12"/>
      <c r="LLA52" s="12"/>
      <c r="LLB52" s="12"/>
      <c r="LLC52" s="12"/>
      <c r="LLD52" s="12"/>
      <c r="LLE52" s="12"/>
      <c r="LLF52" s="12"/>
      <c r="LLG52" s="12"/>
      <c r="LLH52" s="12"/>
      <c r="LLI52" s="12"/>
      <c r="LLJ52" s="12"/>
      <c r="LLK52" s="12"/>
      <c r="LLL52" s="12"/>
      <c r="LLM52" s="12"/>
      <c r="LLN52" s="12"/>
      <c r="LLO52" s="12"/>
      <c r="LLP52" s="12"/>
      <c r="LLQ52" s="12"/>
      <c r="LLR52" s="12"/>
      <c r="LLS52" s="12"/>
      <c r="LLT52" s="12"/>
      <c r="LLU52" s="12"/>
      <c r="LLV52" s="12"/>
      <c r="LLW52" s="12"/>
      <c r="LLX52" s="12"/>
      <c r="LLY52" s="12"/>
      <c r="LLZ52" s="12"/>
      <c r="LMA52" s="12"/>
      <c r="LMB52" s="12"/>
      <c r="LMC52" s="12"/>
      <c r="LMD52" s="12"/>
      <c r="LME52" s="12"/>
      <c r="LMF52" s="12"/>
      <c r="LMG52" s="12"/>
      <c r="LMH52" s="12"/>
      <c r="LMI52" s="12"/>
      <c r="LMJ52" s="12"/>
      <c r="LMK52" s="12"/>
      <c r="LML52" s="12"/>
      <c r="LMM52" s="12"/>
      <c r="LMN52" s="12"/>
      <c r="LMO52" s="12"/>
      <c r="LMP52" s="12"/>
      <c r="LMQ52" s="12"/>
      <c r="LMR52" s="12"/>
      <c r="LMS52" s="12"/>
      <c r="LMT52" s="12"/>
      <c r="LMU52" s="12"/>
      <c r="LMV52" s="12"/>
      <c r="LMW52" s="12"/>
      <c r="LMX52" s="12"/>
      <c r="LMY52" s="12"/>
      <c r="LMZ52" s="12"/>
      <c r="LNA52" s="12"/>
      <c r="LNB52" s="12"/>
      <c r="LNC52" s="12"/>
      <c r="LND52" s="12"/>
      <c r="LNE52" s="12"/>
      <c r="LNF52" s="12"/>
      <c r="LNG52" s="12"/>
      <c r="LNH52" s="12"/>
      <c r="LNI52" s="12"/>
      <c r="LNJ52" s="12"/>
      <c r="LNK52" s="12"/>
      <c r="LNL52" s="12"/>
      <c r="LNM52" s="12"/>
      <c r="LNN52" s="12"/>
      <c r="LNO52" s="12"/>
      <c r="LNP52" s="12"/>
      <c r="LNQ52" s="12"/>
      <c r="LNR52" s="12"/>
      <c r="LNS52" s="12"/>
      <c r="LNT52" s="12"/>
      <c r="LNU52" s="12"/>
      <c r="LNV52" s="12"/>
      <c r="LNW52" s="12"/>
      <c r="LNX52" s="12"/>
      <c r="LNY52" s="12"/>
      <c r="LNZ52" s="12"/>
      <c r="LOA52" s="12"/>
      <c r="LOB52" s="12"/>
      <c r="LOC52" s="12"/>
      <c r="LOD52" s="12"/>
      <c r="LOE52" s="12"/>
      <c r="LOF52" s="12"/>
      <c r="LOG52" s="12"/>
      <c r="LOH52" s="12"/>
      <c r="LOI52" s="12"/>
      <c r="LOJ52" s="12"/>
      <c r="LOK52" s="12"/>
      <c r="LOL52" s="12"/>
      <c r="LOM52" s="12"/>
      <c r="LON52" s="12"/>
      <c r="LOO52" s="12"/>
      <c r="LOP52" s="12"/>
      <c r="LOQ52" s="12"/>
      <c r="LOR52" s="12"/>
      <c r="LOS52" s="12"/>
      <c r="LOT52" s="12"/>
      <c r="LOU52" s="12"/>
      <c r="LOV52" s="12"/>
      <c r="LOW52" s="12"/>
      <c r="LOX52" s="12"/>
      <c r="LOY52" s="12"/>
      <c r="LOZ52" s="12"/>
      <c r="LPA52" s="12"/>
      <c r="LPB52" s="12"/>
      <c r="LPC52" s="12"/>
      <c r="LPD52" s="12"/>
      <c r="LPE52" s="12"/>
      <c r="LPF52" s="12"/>
      <c r="LPG52" s="12"/>
      <c r="LPH52" s="12"/>
      <c r="LPI52" s="12"/>
      <c r="LPJ52" s="12"/>
      <c r="LPK52" s="12"/>
      <c r="LPL52" s="12"/>
      <c r="LPM52" s="12"/>
      <c r="LPN52" s="12"/>
      <c r="LPO52" s="12"/>
      <c r="LPP52" s="12"/>
      <c r="LPQ52" s="12"/>
      <c r="LPR52" s="12"/>
      <c r="LPS52" s="12"/>
      <c r="LPT52" s="12"/>
      <c r="LPU52" s="12"/>
      <c r="LPV52" s="12"/>
      <c r="LPW52" s="12"/>
      <c r="LPX52" s="12"/>
      <c r="LPY52" s="12"/>
      <c r="LPZ52" s="12"/>
      <c r="LQA52" s="12"/>
      <c r="LQB52" s="12"/>
      <c r="LQC52" s="12"/>
      <c r="LQD52" s="12"/>
      <c r="LQE52" s="12"/>
      <c r="LQF52" s="12"/>
      <c r="LQG52" s="12"/>
      <c r="LQH52" s="12"/>
      <c r="LQI52" s="12"/>
      <c r="LQJ52" s="12"/>
      <c r="LQK52" s="12"/>
      <c r="LQL52" s="12"/>
      <c r="LQM52" s="12"/>
      <c r="LQN52" s="12"/>
      <c r="LQO52" s="12"/>
      <c r="LQP52" s="12"/>
      <c r="LQQ52" s="12"/>
      <c r="LQR52" s="12"/>
      <c r="LQS52" s="12"/>
      <c r="LQT52" s="12"/>
      <c r="LQU52" s="12"/>
      <c r="LQV52" s="12"/>
      <c r="LQW52" s="12"/>
      <c r="LQX52" s="12"/>
      <c r="LQY52" s="12"/>
      <c r="LQZ52" s="12"/>
      <c r="LRA52" s="12"/>
      <c r="LRB52" s="12"/>
      <c r="LRC52" s="12"/>
      <c r="LRD52" s="12"/>
      <c r="LRE52" s="12"/>
      <c r="LRF52" s="12"/>
      <c r="LRG52" s="12"/>
      <c r="LRH52" s="12"/>
      <c r="LRI52" s="12"/>
      <c r="LRJ52" s="12"/>
      <c r="LRK52" s="12"/>
      <c r="LRL52" s="12"/>
      <c r="LRM52" s="12"/>
      <c r="LRN52" s="12"/>
      <c r="LRO52" s="12"/>
      <c r="LRP52" s="12"/>
      <c r="LRQ52" s="12"/>
      <c r="LRR52" s="12"/>
      <c r="LRS52" s="12"/>
      <c r="LRT52" s="12"/>
      <c r="LRU52" s="12"/>
      <c r="LRV52" s="12"/>
      <c r="LRW52" s="12"/>
      <c r="LRX52" s="12"/>
      <c r="LRY52" s="12"/>
      <c r="LRZ52" s="12"/>
      <c r="LSA52" s="12"/>
      <c r="LSB52" s="12"/>
      <c r="LSC52" s="12"/>
      <c r="LSD52" s="12"/>
      <c r="LSE52" s="12"/>
      <c r="LSF52" s="12"/>
      <c r="LSG52" s="12"/>
      <c r="LSH52" s="12"/>
      <c r="LSI52" s="12"/>
      <c r="LSJ52" s="12"/>
      <c r="LSK52" s="12"/>
      <c r="LSL52" s="12"/>
      <c r="LSM52" s="12"/>
      <c r="LSN52" s="12"/>
      <c r="LSO52" s="12"/>
      <c r="LSP52" s="12"/>
      <c r="LSQ52" s="12"/>
      <c r="LSR52" s="12"/>
      <c r="LSS52" s="12"/>
      <c r="LST52" s="12"/>
      <c r="LSU52" s="12"/>
      <c r="LSV52" s="12"/>
      <c r="LSW52" s="12"/>
      <c r="LSX52" s="12"/>
      <c r="LSY52" s="12"/>
      <c r="LSZ52" s="12"/>
      <c r="LTA52" s="12"/>
      <c r="LTB52" s="12"/>
      <c r="LTC52" s="12"/>
      <c r="LTD52" s="12"/>
      <c r="LTE52" s="12"/>
      <c r="LTF52" s="12"/>
      <c r="LTG52" s="12"/>
      <c r="LTH52" s="12"/>
      <c r="LTI52" s="12"/>
      <c r="LTJ52" s="12"/>
      <c r="LTK52" s="12"/>
      <c r="LTL52" s="12"/>
      <c r="LTM52" s="12"/>
      <c r="LTN52" s="12"/>
      <c r="LTO52" s="12"/>
      <c r="LTP52" s="12"/>
      <c r="LTQ52" s="12"/>
      <c r="LTR52" s="12"/>
      <c r="LTS52" s="12"/>
      <c r="LTT52" s="12"/>
      <c r="LTU52" s="12"/>
      <c r="LTV52" s="12"/>
      <c r="LTW52" s="12"/>
      <c r="LTX52" s="12"/>
      <c r="LTY52" s="12"/>
      <c r="LTZ52" s="12"/>
      <c r="LUA52" s="12"/>
      <c r="LUB52" s="12"/>
      <c r="LUC52" s="12"/>
      <c r="LUD52" s="12"/>
      <c r="LUE52" s="12"/>
      <c r="LUF52" s="12"/>
      <c r="LUG52" s="12"/>
      <c r="LUH52" s="12"/>
      <c r="LUI52" s="12"/>
      <c r="LUJ52" s="12"/>
      <c r="LUK52" s="12"/>
      <c r="LUL52" s="12"/>
      <c r="LUM52" s="12"/>
      <c r="LUN52" s="12"/>
      <c r="LUO52" s="12"/>
      <c r="LUP52" s="12"/>
      <c r="LUQ52" s="12"/>
      <c r="LUR52" s="12"/>
      <c r="LUS52" s="12"/>
      <c r="LUT52" s="12"/>
      <c r="LUU52" s="12"/>
      <c r="LUV52" s="12"/>
      <c r="LUW52" s="12"/>
      <c r="LUX52" s="12"/>
      <c r="LUY52" s="12"/>
      <c r="LUZ52" s="12"/>
      <c r="LVA52" s="12"/>
      <c r="LVB52" s="12"/>
      <c r="LVC52" s="12"/>
      <c r="LVD52" s="12"/>
      <c r="LVE52" s="12"/>
      <c r="LVF52" s="12"/>
      <c r="LVG52" s="12"/>
      <c r="LVH52" s="12"/>
      <c r="LVI52" s="12"/>
      <c r="LVJ52" s="12"/>
      <c r="LVK52" s="12"/>
      <c r="LVL52" s="12"/>
      <c r="LVM52" s="12"/>
      <c r="LVN52" s="12"/>
      <c r="LVO52" s="12"/>
      <c r="LVP52" s="12"/>
      <c r="LVQ52" s="12"/>
      <c r="LVR52" s="12"/>
      <c r="LVS52" s="12"/>
      <c r="LVT52" s="12"/>
      <c r="LVU52" s="12"/>
      <c r="LVV52" s="12"/>
      <c r="LVW52" s="12"/>
      <c r="LVX52" s="12"/>
      <c r="LVY52" s="12"/>
      <c r="LVZ52" s="12"/>
      <c r="LWA52" s="12"/>
      <c r="LWB52" s="12"/>
      <c r="LWC52" s="12"/>
      <c r="LWD52" s="12"/>
      <c r="LWE52" s="12"/>
      <c r="LWF52" s="12"/>
      <c r="LWG52" s="12"/>
      <c r="LWH52" s="12"/>
      <c r="LWI52" s="12"/>
      <c r="LWJ52" s="12"/>
      <c r="LWK52" s="12"/>
      <c r="LWL52" s="12"/>
      <c r="LWM52" s="12"/>
      <c r="LWN52" s="12"/>
      <c r="LWO52" s="12"/>
      <c r="LWP52" s="12"/>
      <c r="LWQ52" s="12"/>
      <c r="LWR52" s="12"/>
      <c r="LWS52" s="12"/>
      <c r="LWT52" s="12"/>
      <c r="LWU52" s="12"/>
      <c r="LWV52" s="12"/>
      <c r="LWW52" s="12"/>
      <c r="LWX52" s="12"/>
      <c r="LWY52" s="12"/>
      <c r="LWZ52" s="12"/>
      <c r="LXA52" s="12"/>
      <c r="LXB52" s="12"/>
      <c r="LXC52" s="12"/>
      <c r="LXD52" s="12"/>
      <c r="LXE52" s="12"/>
      <c r="LXF52" s="12"/>
      <c r="LXG52" s="12"/>
      <c r="LXH52" s="12"/>
      <c r="LXI52" s="12"/>
      <c r="LXJ52" s="12"/>
      <c r="LXK52" s="12"/>
      <c r="LXL52" s="12"/>
      <c r="LXM52" s="12"/>
      <c r="LXN52" s="12"/>
      <c r="LXO52" s="12"/>
      <c r="LXP52" s="12"/>
      <c r="LXQ52" s="12"/>
      <c r="LXR52" s="12"/>
      <c r="LXS52" s="12"/>
      <c r="LXT52" s="12"/>
      <c r="LXU52" s="12"/>
      <c r="LXV52" s="12"/>
      <c r="LXW52" s="12"/>
      <c r="LXX52" s="12"/>
      <c r="LXY52" s="12"/>
      <c r="LXZ52" s="12"/>
      <c r="LYA52" s="12"/>
      <c r="LYB52" s="12"/>
      <c r="LYC52" s="12"/>
      <c r="LYD52" s="12"/>
      <c r="LYE52" s="12"/>
      <c r="LYF52" s="12"/>
      <c r="LYG52" s="12"/>
      <c r="LYH52" s="12"/>
      <c r="LYI52" s="12"/>
      <c r="LYJ52" s="12"/>
      <c r="LYK52" s="12"/>
      <c r="LYL52" s="12"/>
      <c r="LYM52" s="12"/>
      <c r="LYN52" s="12"/>
      <c r="LYO52" s="12"/>
      <c r="LYP52" s="12"/>
      <c r="LYQ52" s="12"/>
      <c r="LYR52" s="12"/>
      <c r="LYS52" s="12"/>
      <c r="LYT52" s="12"/>
      <c r="LYU52" s="12"/>
      <c r="LYV52" s="12"/>
      <c r="LYW52" s="12"/>
      <c r="LYX52" s="12"/>
      <c r="LYY52" s="12"/>
      <c r="LYZ52" s="12"/>
      <c r="LZA52" s="12"/>
      <c r="LZB52" s="12"/>
      <c r="LZC52" s="12"/>
      <c r="LZD52" s="12"/>
      <c r="LZE52" s="12"/>
      <c r="LZF52" s="12"/>
      <c r="LZG52" s="12"/>
      <c r="LZH52" s="12"/>
      <c r="LZI52" s="12"/>
      <c r="LZJ52" s="12"/>
      <c r="LZK52" s="12"/>
      <c r="LZL52" s="12"/>
      <c r="LZM52" s="12"/>
      <c r="LZN52" s="12"/>
      <c r="LZO52" s="12"/>
      <c r="LZP52" s="12"/>
      <c r="LZQ52" s="12"/>
      <c r="LZR52" s="12"/>
      <c r="LZS52" s="12"/>
      <c r="LZT52" s="12"/>
      <c r="LZU52" s="12"/>
      <c r="LZV52" s="12"/>
      <c r="LZW52" s="12"/>
      <c r="LZX52" s="12"/>
      <c r="LZY52" s="12"/>
      <c r="LZZ52" s="12"/>
      <c r="MAA52" s="12"/>
      <c r="MAB52" s="12"/>
      <c r="MAC52" s="12"/>
      <c r="MAD52" s="12"/>
      <c r="MAE52" s="12"/>
      <c r="MAF52" s="12"/>
      <c r="MAG52" s="12"/>
      <c r="MAH52" s="12"/>
      <c r="MAI52" s="12"/>
      <c r="MAJ52" s="12"/>
      <c r="MAK52" s="12"/>
      <c r="MAL52" s="12"/>
      <c r="MAM52" s="12"/>
      <c r="MAN52" s="12"/>
      <c r="MAO52" s="12"/>
      <c r="MAP52" s="12"/>
      <c r="MAQ52" s="12"/>
      <c r="MAR52" s="12"/>
      <c r="MAS52" s="12"/>
      <c r="MAT52" s="12"/>
      <c r="MAU52" s="12"/>
      <c r="MAV52" s="12"/>
      <c r="MAW52" s="12"/>
      <c r="MAX52" s="12"/>
      <c r="MAY52" s="12"/>
      <c r="MAZ52" s="12"/>
      <c r="MBA52" s="12"/>
      <c r="MBB52" s="12"/>
      <c r="MBC52" s="12"/>
      <c r="MBD52" s="12"/>
      <c r="MBE52" s="12"/>
      <c r="MBF52" s="12"/>
      <c r="MBG52" s="12"/>
      <c r="MBH52" s="12"/>
      <c r="MBI52" s="12"/>
      <c r="MBJ52" s="12"/>
      <c r="MBK52" s="12"/>
      <c r="MBL52" s="12"/>
      <c r="MBM52" s="12"/>
      <c r="MBN52" s="12"/>
      <c r="MBO52" s="12"/>
      <c r="MBP52" s="12"/>
      <c r="MBQ52" s="12"/>
      <c r="MBR52" s="12"/>
      <c r="MBS52" s="12"/>
      <c r="MBT52" s="12"/>
      <c r="MBU52" s="12"/>
      <c r="MBV52" s="12"/>
      <c r="MBW52" s="12"/>
      <c r="MBX52" s="12"/>
      <c r="MBY52" s="12"/>
      <c r="MBZ52" s="12"/>
      <c r="MCA52" s="12"/>
      <c r="MCB52" s="12"/>
      <c r="MCC52" s="12"/>
      <c r="MCD52" s="12"/>
      <c r="MCE52" s="12"/>
      <c r="MCF52" s="12"/>
      <c r="MCG52" s="12"/>
      <c r="MCH52" s="12"/>
      <c r="MCI52" s="12"/>
      <c r="MCJ52" s="12"/>
      <c r="MCK52" s="12"/>
      <c r="MCL52" s="12"/>
      <c r="MCM52" s="12"/>
      <c r="MCN52" s="12"/>
      <c r="MCO52" s="12"/>
      <c r="MCP52" s="12"/>
      <c r="MCQ52" s="12"/>
      <c r="MCR52" s="12"/>
      <c r="MCS52" s="12"/>
      <c r="MCT52" s="12"/>
      <c r="MCU52" s="12"/>
      <c r="MCV52" s="12"/>
      <c r="MCW52" s="12"/>
      <c r="MCX52" s="12"/>
      <c r="MCY52" s="12"/>
      <c r="MCZ52" s="12"/>
      <c r="MDA52" s="12"/>
      <c r="MDB52" s="12"/>
      <c r="MDC52" s="12"/>
      <c r="MDD52" s="12"/>
      <c r="MDE52" s="12"/>
      <c r="MDF52" s="12"/>
      <c r="MDG52" s="12"/>
      <c r="MDH52" s="12"/>
      <c r="MDI52" s="12"/>
      <c r="MDJ52" s="12"/>
      <c r="MDK52" s="12"/>
      <c r="MDL52" s="12"/>
      <c r="MDM52" s="12"/>
      <c r="MDN52" s="12"/>
      <c r="MDO52" s="12"/>
      <c r="MDP52" s="12"/>
      <c r="MDQ52" s="12"/>
      <c r="MDR52" s="12"/>
      <c r="MDS52" s="12"/>
      <c r="MDT52" s="12"/>
      <c r="MDU52" s="12"/>
      <c r="MDV52" s="12"/>
      <c r="MDW52" s="12"/>
      <c r="MDX52" s="12"/>
      <c r="MDY52" s="12"/>
      <c r="MDZ52" s="12"/>
      <c r="MEA52" s="12"/>
      <c r="MEB52" s="12"/>
      <c r="MEC52" s="12"/>
      <c r="MED52" s="12"/>
      <c r="MEE52" s="12"/>
      <c r="MEF52" s="12"/>
      <c r="MEG52" s="12"/>
      <c r="MEH52" s="12"/>
      <c r="MEI52" s="12"/>
      <c r="MEJ52" s="12"/>
      <c r="MEK52" s="12"/>
      <c r="MEL52" s="12"/>
      <c r="MEM52" s="12"/>
      <c r="MEN52" s="12"/>
      <c r="MEO52" s="12"/>
      <c r="MEP52" s="12"/>
      <c r="MEQ52" s="12"/>
      <c r="MER52" s="12"/>
      <c r="MES52" s="12"/>
      <c r="MET52" s="12"/>
      <c r="MEU52" s="12"/>
      <c r="MEV52" s="12"/>
      <c r="MEW52" s="12"/>
      <c r="MEX52" s="12"/>
      <c r="MEY52" s="12"/>
      <c r="MEZ52" s="12"/>
      <c r="MFA52" s="12"/>
      <c r="MFB52" s="12"/>
      <c r="MFC52" s="12"/>
      <c r="MFD52" s="12"/>
      <c r="MFE52" s="12"/>
      <c r="MFF52" s="12"/>
      <c r="MFG52" s="12"/>
      <c r="MFH52" s="12"/>
      <c r="MFI52" s="12"/>
      <c r="MFJ52" s="12"/>
      <c r="MFK52" s="12"/>
      <c r="MFL52" s="12"/>
      <c r="MFM52" s="12"/>
      <c r="MFN52" s="12"/>
      <c r="MFO52" s="12"/>
      <c r="MFP52" s="12"/>
      <c r="MFQ52" s="12"/>
      <c r="MFR52" s="12"/>
      <c r="MFS52" s="12"/>
      <c r="MFT52" s="12"/>
      <c r="MFU52" s="12"/>
      <c r="MFV52" s="12"/>
      <c r="MFW52" s="12"/>
      <c r="MFX52" s="12"/>
      <c r="MFY52" s="12"/>
      <c r="MFZ52" s="12"/>
      <c r="MGA52" s="12"/>
      <c r="MGB52" s="12"/>
      <c r="MGC52" s="12"/>
      <c r="MGD52" s="12"/>
      <c r="MGE52" s="12"/>
      <c r="MGF52" s="12"/>
      <c r="MGG52" s="12"/>
      <c r="MGH52" s="12"/>
      <c r="MGI52" s="12"/>
      <c r="MGJ52" s="12"/>
      <c r="MGK52" s="12"/>
      <c r="MGL52" s="12"/>
      <c r="MGM52" s="12"/>
      <c r="MGN52" s="12"/>
      <c r="MGO52" s="12"/>
      <c r="MGP52" s="12"/>
      <c r="MGQ52" s="12"/>
      <c r="MGR52" s="12"/>
      <c r="MGS52" s="12"/>
      <c r="MGT52" s="12"/>
      <c r="MGU52" s="12"/>
      <c r="MGV52" s="12"/>
      <c r="MGW52" s="12"/>
      <c r="MGX52" s="12"/>
      <c r="MGY52" s="12"/>
      <c r="MGZ52" s="12"/>
      <c r="MHA52" s="12"/>
      <c r="MHB52" s="12"/>
      <c r="MHC52" s="12"/>
      <c r="MHD52" s="12"/>
      <c r="MHE52" s="12"/>
      <c r="MHF52" s="12"/>
      <c r="MHG52" s="12"/>
      <c r="MHH52" s="12"/>
      <c r="MHI52" s="12"/>
      <c r="MHJ52" s="12"/>
      <c r="MHK52" s="12"/>
      <c r="MHL52" s="12"/>
      <c r="MHM52" s="12"/>
      <c r="MHN52" s="12"/>
      <c r="MHO52" s="12"/>
      <c r="MHP52" s="12"/>
      <c r="MHQ52" s="12"/>
      <c r="MHR52" s="12"/>
      <c r="MHS52" s="12"/>
      <c r="MHT52" s="12"/>
      <c r="MHU52" s="12"/>
      <c r="MHV52" s="12"/>
      <c r="MHW52" s="12"/>
      <c r="MHX52" s="12"/>
      <c r="MHY52" s="12"/>
      <c r="MHZ52" s="12"/>
      <c r="MIA52" s="12"/>
      <c r="MIB52" s="12"/>
      <c r="MIC52" s="12"/>
      <c r="MID52" s="12"/>
      <c r="MIE52" s="12"/>
      <c r="MIF52" s="12"/>
      <c r="MIG52" s="12"/>
      <c r="MIH52" s="12"/>
      <c r="MII52" s="12"/>
      <c r="MIJ52" s="12"/>
      <c r="MIK52" s="12"/>
      <c r="MIL52" s="12"/>
      <c r="MIM52" s="12"/>
      <c r="MIN52" s="12"/>
      <c r="MIO52" s="12"/>
      <c r="MIP52" s="12"/>
      <c r="MIQ52" s="12"/>
      <c r="MIR52" s="12"/>
      <c r="MIS52" s="12"/>
      <c r="MIT52" s="12"/>
      <c r="MIU52" s="12"/>
      <c r="MIV52" s="12"/>
      <c r="MIW52" s="12"/>
      <c r="MIX52" s="12"/>
      <c r="MIY52" s="12"/>
      <c r="MIZ52" s="12"/>
      <c r="MJA52" s="12"/>
      <c r="MJB52" s="12"/>
      <c r="MJC52" s="12"/>
      <c r="MJD52" s="12"/>
      <c r="MJE52" s="12"/>
      <c r="MJF52" s="12"/>
      <c r="MJG52" s="12"/>
      <c r="MJH52" s="12"/>
      <c r="MJI52" s="12"/>
      <c r="MJJ52" s="12"/>
      <c r="MJK52" s="12"/>
      <c r="MJL52" s="12"/>
      <c r="MJM52" s="12"/>
      <c r="MJN52" s="12"/>
      <c r="MJO52" s="12"/>
      <c r="MJP52" s="12"/>
      <c r="MJQ52" s="12"/>
      <c r="MJR52" s="12"/>
      <c r="MJS52" s="12"/>
      <c r="MJT52" s="12"/>
      <c r="MJU52" s="12"/>
      <c r="MJV52" s="12"/>
      <c r="MJW52" s="12"/>
      <c r="MJX52" s="12"/>
      <c r="MJY52" s="12"/>
      <c r="MJZ52" s="12"/>
      <c r="MKA52" s="12"/>
      <c r="MKB52" s="12"/>
      <c r="MKC52" s="12"/>
      <c r="MKD52" s="12"/>
      <c r="MKE52" s="12"/>
      <c r="MKF52" s="12"/>
      <c r="MKG52" s="12"/>
      <c r="MKH52" s="12"/>
      <c r="MKI52" s="12"/>
      <c r="MKJ52" s="12"/>
      <c r="MKK52" s="12"/>
      <c r="MKL52" s="12"/>
      <c r="MKM52" s="12"/>
      <c r="MKN52" s="12"/>
      <c r="MKO52" s="12"/>
      <c r="MKP52" s="12"/>
      <c r="MKQ52" s="12"/>
      <c r="MKR52" s="12"/>
      <c r="MKS52" s="12"/>
      <c r="MKT52" s="12"/>
      <c r="MKU52" s="12"/>
      <c r="MKV52" s="12"/>
      <c r="MKW52" s="12"/>
      <c r="MKX52" s="12"/>
      <c r="MKY52" s="12"/>
      <c r="MKZ52" s="12"/>
      <c r="MLA52" s="12"/>
      <c r="MLB52" s="12"/>
      <c r="MLC52" s="12"/>
      <c r="MLD52" s="12"/>
      <c r="MLE52" s="12"/>
      <c r="MLF52" s="12"/>
      <c r="MLG52" s="12"/>
      <c r="MLH52" s="12"/>
      <c r="MLI52" s="12"/>
      <c r="MLJ52" s="12"/>
      <c r="MLK52" s="12"/>
      <c r="MLL52" s="12"/>
      <c r="MLM52" s="12"/>
      <c r="MLN52" s="12"/>
      <c r="MLO52" s="12"/>
      <c r="MLP52" s="12"/>
      <c r="MLQ52" s="12"/>
      <c r="MLR52" s="12"/>
      <c r="MLS52" s="12"/>
      <c r="MLT52" s="12"/>
      <c r="MLU52" s="12"/>
      <c r="MLV52" s="12"/>
      <c r="MLW52" s="12"/>
      <c r="MLX52" s="12"/>
      <c r="MLY52" s="12"/>
      <c r="MLZ52" s="12"/>
      <c r="MMA52" s="12"/>
      <c r="MMB52" s="12"/>
      <c r="MMC52" s="12"/>
      <c r="MMD52" s="12"/>
      <c r="MME52" s="12"/>
      <c r="MMF52" s="12"/>
      <c r="MMG52" s="12"/>
      <c r="MMH52" s="12"/>
      <c r="MMI52" s="12"/>
      <c r="MMJ52" s="12"/>
      <c r="MMK52" s="12"/>
      <c r="MML52" s="12"/>
      <c r="MMM52" s="12"/>
      <c r="MMN52" s="12"/>
      <c r="MMO52" s="12"/>
      <c r="MMP52" s="12"/>
      <c r="MMQ52" s="12"/>
      <c r="MMR52" s="12"/>
      <c r="MMS52" s="12"/>
      <c r="MMT52" s="12"/>
      <c r="MMU52" s="12"/>
      <c r="MMV52" s="12"/>
      <c r="MMW52" s="12"/>
      <c r="MMX52" s="12"/>
      <c r="MMY52" s="12"/>
      <c r="MMZ52" s="12"/>
      <c r="MNA52" s="12"/>
      <c r="MNB52" s="12"/>
      <c r="MNC52" s="12"/>
      <c r="MND52" s="12"/>
      <c r="MNE52" s="12"/>
      <c r="MNF52" s="12"/>
      <c r="MNG52" s="12"/>
      <c r="MNH52" s="12"/>
      <c r="MNI52" s="12"/>
      <c r="MNJ52" s="12"/>
      <c r="MNK52" s="12"/>
      <c r="MNL52" s="12"/>
      <c r="MNM52" s="12"/>
      <c r="MNN52" s="12"/>
      <c r="MNO52" s="12"/>
      <c r="MNP52" s="12"/>
      <c r="MNQ52" s="12"/>
      <c r="MNR52" s="12"/>
      <c r="MNS52" s="12"/>
      <c r="MNT52" s="12"/>
      <c r="MNU52" s="12"/>
      <c r="MNV52" s="12"/>
      <c r="MNW52" s="12"/>
      <c r="MNX52" s="12"/>
      <c r="MNY52" s="12"/>
      <c r="MNZ52" s="12"/>
      <c r="MOA52" s="12"/>
      <c r="MOB52" s="12"/>
      <c r="MOC52" s="12"/>
      <c r="MOD52" s="12"/>
      <c r="MOE52" s="12"/>
      <c r="MOF52" s="12"/>
      <c r="MOG52" s="12"/>
      <c r="MOH52" s="12"/>
      <c r="MOI52" s="12"/>
      <c r="MOJ52" s="12"/>
      <c r="MOK52" s="12"/>
      <c r="MOL52" s="12"/>
      <c r="MOM52" s="12"/>
      <c r="MON52" s="12"/>
      <c r="MOO52" s="12"/>
      <c r="MOP52" s="12"/>
      <c r="MOQ52" s="12"/>
      <c r="MOR52" s="12"/>
      <c r="MOS52" s="12"/>
      <c r="MOT52" s="12"/>
      <c r="MOU52" s="12"/>
      <c r="MOV52" s="12"/>
      <c r="MOW52" s="12"/>
      <c r="MOX52" s="12"/>
      <c r="MOY52" s="12"/>
      <c r="MOZ52" s="12"/>
      <c r="MPA52" s="12"/>
      <c r="MPB52" s="12"/>
      <c r="MPC52" s="12"/>
      <c r="MPD52" s="12"/>
      <c r="MPE52" s="12"/>
      <c r="MPF52" s="12"/>
      <c r="MPG52" s="12"/>
      <c r="MPH52" s="12"/>
      <c r="MPI52" s="12"/>
      <c r="MPJ52" s="12"/>
      <c r="MPK52" s="12"/>
      <c r="MPL52" s="12"/>
      <c r="MPM52" s="12"/>
      <c r="MPN52" s="12"/>
      <c r="MPO52" s="12"/>
      <c r="MPP52" s="12"/>
      <c r="MPQ52" s="12"/>
      <c r="MPR52" s="12"/>
      <c r="MPS52" s="12"/>
      <c r="MPT52" s="12"/>
      <c r="MPU52" s="12"/>
      <c r="MPV52" s="12"/>
      <c r="MPW52" s="12"/>
      <c r="MPX52" s="12"/>
      <c r="MPY52" s="12"/>
      <c r="MPZ52" s="12"/>
      <c r="MQA52" s="12"/>
      <c r="MQB52" s="12"/>
      <c r="MQC52" s="12"/>
      <c r="MQD52" s="12"/>
      <c r="MQE52" s="12"/>
      <c r="MQF52" s="12"/>
      <c r="MQG52" s="12"/>
      <c r="MQH52" s="12"/>
      <c r="MQI52" s="12"/>
      <c r="MQJ52" s="12"/>
      <c r="MQK52" s="12"/>
      <c r="MQL52" s="12"/>
      <c r="MQM52" s="12"/>
      <c r="MQN52" s="12"/>
      <c r="MQO52" s="12"/>
      <c r="MQP52" s="12"/>
      <c r="MQQ52" s="12"/>
      <c r="MQR52" s="12"/>
      <c r="MQS52" s="12"/>
      <c r="MQT52" s="12"/>
      <c r="MQU52" s="12"/>
      <c r="MQV52" s="12"/>
      <c r="MQW52" s="12"/>
      <c r="MQX52" s="12"/>
      <c r="MQY52" s="12"/>
      <c r="MQZ52" s="12"/>
      <c r="MRA52" s="12"/>
      <c r="MRB52" s="12"/>
      <c r="MRC52" s="12"/>
      <c r="MRD52" s="12"/>
      <c r="MRE52" s="12"/>
      <c r="MRF52" s="12"/>
      <c r="MRG52" s="12"/>
      <c r="MRH52" s="12"/>
      <c r="MRI52" s="12"/>
      <c r="MRJ52" s="12"/>
      <c r="MRK52" s="12"/>
      <c r="MRL52" s="12"/>
      <c r="MRM52" s="12"/>
      <c r="MRN52" s="12"/>
      <c r="MRO52" s="12"/>
      <c r="MRP52" s="12"/>
      <c r="MRQ52" s="12"/>
      <c r="MRR52" s="12"/>
      <c r="MRS52" s="12"/>
      <c r="MRT52" s="12"/>
      <c r="MRU52" s="12"/>
      <c r="MRV52" s="12"/>
      <c r="MRW52" s="12"/>
      <c r="MRX52" s="12"/>
      <c r="MRY52" s="12"/>
      <c r="MRZ52" s="12"/>
      <c r="MSA52" s="12"/>
      <c r="MSB52" s="12"/>
      <c r="MSC52" s="12"/>
      <c r="MSD52" s="12"/>
      <c r="MSE52" s="12"/>
      <c r="MSF52" s="12"/>
      <c r="MSG52" s="12"/>
      <c r="MSH52" s="12"/>
      <c r="MSI52" s="12"/>
      <c r="MSJ52" s="12"/>
      <c r="MSK52" s="12"/>
      <c r="MSL52" s="12"/>
      <c r="MSM52" s="12"/>
      <c r="MSN52" s="12"/>
      <c r="MSO52" s="12"/>
      <c r="MSP52" s="12"/>
      <c r="MSQ52" s="12"/>
      <c r="MSR52" s="12"/>
      <c r="MSS52" s="12"/>
      <c r="MST52" s="12"/>
      <c r="MSU52" s="12"/>
      <c r="MSV52" s="12"/>
      <c r="MSW52" s="12"/>
      <c r="MSX52" s="12"/>
      <c r="MSY52" s="12"/>
      <c r="MSZ52" s="12"/>
      <c r="MTA52" s="12"/>
      <c r="MTB52" s="12"/>
      <c r="MTC52" s="12"/>
      <c r="MTD52" s="12"/>
      <c r="MTE52" s="12"/>
      <c r="MTF52" s="12"/>
      <c r="MTG52" s="12"/>
      <c r="MTH52" s="12"/>
      <c r="MTI52" s="12"/>
      <c r="MTJ52" s="12"/>
      <c r="MTK52" s="12"/>
      <c r="MTL52" s="12"/>
      <c r="MTM52" s="12"/>
      <c r="MTN52" s="12"/>
      <c r="MTO52" s="12"/>
      <c r="MTP52" s="12"/>
      <c r="MTQ52" s="12"/>
      <c r="MTR52" s="12"/>
      <c r="MTS52" s="12"/>
      <c r="MTT52" s="12"/>
      <c r="MTU52" s="12"/>
      <c r="MTV52" s="12"/>
      <c r="MTW52" s="12"/>
      <c r="MTX52" s="12"/>
      <c r="MTY52" s="12"/>
      <c r="MTZ52" s="12"/>
      <c r="MUA52" s="12"/>
      <c r="MUB52" s="12"/>
      <c r="MUC52" s="12"/>
      <c r="MUD52" s="12"/>
      <c r="MUE52" s="12"/>
      <c r="MUF52" s="12"/>
      <c r="MUG52" s="12"/>
      <c r="MUH52" s="12"/>
      <c r="MUI52" s="12"/>
      <c r="MUJ52" s="12"/>
      <c r="MUK52" s="12"/>
      <c r="MUL52" s="12"/>
      <c r="MUM52" s="12"/>
      <c r="MUN52" s="12"/>
      <c r="MUO52" s="12"/>
      <c r="MUP52" s="12"/>
      <c r="MUQ52" s="12"/>
      <c r="MUR52" s="12"/>
      <c r="MUS52" s="12"/>
      <c r="MUT52" s="12"/>
      <c r="MUU52" s="12"/>
      <c r="MUV52" s="12"/>
      <c r="MUW52" s="12"/>
      <c r="MUX52" s="12"/>
      <c r="MUY52" s="12"/>
      <c r="MUZ52" s="12"/>
      <c r="MVA52" s="12"/>
      <c r="MVB52" s="12"/>
      <c r="MVC52" s="12"/>
      <c r="MVD52" s="12"/>
      <c r="MVE52" s="12"/>
      <c r="MVF52" s="12"/>
      <c r="MVG52" s="12"/>
      <c r="MVH52" s="12"/>
      <c r="MVI52" s="12"/>
      <c r="MVJ52" s="12"/>
      <c r="MVK52" s="12"/>
      <c r="MVL52" s="12"/>
      <c r="MVM52" s="12"/>
      <c r="MVN52" s="12"/>
      <c r="MVO52" s="12"/>
      <c r="MVP52" s="12"/>
      <c r="MVQ52" s="12"/>
      <c r="MVR52" s="12"/>
      <c r="MVS52" s="12"/>
      <c r="MVT52" s="12"/>
      <c r="MVU52" s="12"/>
      <c r="MVV52" s="12"/>
      <c r="MVW52" s="12"/>
      <c r="MVX52" s="12"/>
      <c r="MVY52" s="12"/>
      <c r="MVZ52" s="12"/>
      <c r="MWA52" s="12"/>
      <c r="MWB52" s="12"/>
      <c r="MWC52" s="12"/>
      <c r="MWD52" s="12"/>
      <c r="MWE52" s="12"/>
      <c r="MWF52" s="12"/>
      <c r="MWG52" s="12"/>
      <c r="MWH52" s="12"/>
      <c r="MWI52" s="12"/>
      <c r="MWJ52" s="12"/>
      <c r="MWK52" s="12"/>
      <c r="MWL52" s="12"/>
      <c r="MWM52" s="12"/>
      <c r="MWN52" s="12"/>
      <c r="MWO52" s="12"/>
      <c r="MWP52" s="12"/>
      <c r="MWQ52" s="12"/>
      <c r="MWR52" s="12"/>
      <c r="MWS52" s="12"/>
      <c r="MWT52" s="12"/>
      <c r="MWU52" s="12"/>
      <c r="MWV52" s="12"/>
      <c r="MWW52" s="12"/>
      <c r="MWX52" s="12"/>
      <c r="MWY52" s="12"/>
      <c r="MWZ52" s="12"/>
      <c r="MXA52" s="12"/>
      <c r="MXB52" s="12"/>
      <c r="MXC52" s="12"/>
      <c r="MXD52" s="12"/>
      <c r="MXE52" s="12"/>
      <c r="MXF52" s="12"/>
      <c r="MXG52" s="12"/>
      <c r="MXH52" s="12"/>
      <c r="MXI52" s="12"/>
      <c r="MXJ52" s="12"/>
      <c r="MXK52" s="12"/>
      <c r="MXL52" s="12"/>
      <c r="MXM52" s="12"/>
      <c r="MXN52" s="12"/>
      <c r="MXO52" s="12"/>
      <c r="MXP52" s="12"/>
      <c r="MXQ52" s="12"/>
      <c r="MXR52" s="12"/>
      <c r="MXS52" s="12"/>
      <c r="MXT52" s="12"/>
      <c r="MXU52" s="12"/>
      <c r="MXV52" s="12"/>
      <c r="MXW52" s="12"/>
      <c r="MXX52" s="12"/>
      <c r="MXY52" s="12"/>
      <c r="MXZ52" s="12"/>
      <c r="MYA52" s="12"/>
      <c r="MYB52" s="12"/>
      <c r="MYC52" s="12"/>
      <c r="MYD52" s="12"/>
      <c r="MYE52" s="12"/>
      <c r="MYF52" s="12"/>
      <c r="MYG52" s="12"/>
      <c r="MYH52" s="12"/>
      <c r="MYI52" s="12"/>
      <c r="MYJ52" s="12"/>
      <c r="MYK52" s="12"/>
      <c r="MYL52" s="12"/>
      <c r="MYM52" s="12"/>
      <c r="MYN52" s="12"/>
      <c r="MYO52" s="12"/>
      <c r="MYP52" s="12"/>
      <c r="MYQ52" s="12"/>
      <c r="MYR52" s="12"/>
      <c r="MYS52" s="12"/>
      <c r="MYT52" s="12"/>
      <c r="MYU52" s="12"/>
      <c r="MYV52" s="12"/>
      <c r="MYW52" s="12"/>
      <c r="MYX52" s="12"/>
      <c r="MYY52" s="12"/>
      <c r="MYZ52" s="12"/>
      <c r="MZA52" s="12"/>
      <c r="MZB52" s="12"/>
      <c r="MZC52" s="12"/>
      <c r="MZD52" s="12"/>
      <c r="MZE52" s="12"/>
      <c r="MZF52" s="12"/>
      <c r="MZG52" s="12"/>
      <c r="MZH52" s="12"/>
      <c r="MZI52" s="12"/>
      <c r="MZJ52" s="12"/>
      <c r="MZK52" s="12"/>
      <c r="MZL52" s="12"/>
      <c r="MZM52" s="12"/>
      <c r="MZN52" s="12"/>
      <c r="MZO52" s="12"/>
      <c r="MZP52" s="12"/>
      <c r="MZQ52" s="12"/>
      <c r="MZR52" s="12"/>
      <c r="MZS52" s="12"/>
      <c r="MZT52" s="12"/>
      <c r="MZU52" s="12"/>
      <c r="MZV52" s="12"/>
      <c r="MZW52" s="12"/>
      <c r="MZX52" s="12"/>
      <c r="MZY52" s="12"/>
      <c r="MZZ52" s="12"/>
      <c r="NAA52" s="12"/>
      <c r="NAB52" s="12"/>
      <c r="NAC52" s="12"/>
      <c r="NAD52" s="12"/>
      <c r="NAE52" s="12"/>
      <c r="NAF52" s="12"/>
      <c r="NAG52" s="12"/>
      <c r="NAH52" s="12"/>
      <c r="NAI52" s="12"/>
      <c r="NAJ52" s="12"/>
      <c r="NAK52" s="12"/>
      <c r="NAL52" s="12"/>
      <c r="NAM52" s="12"/>
      <c r="NAN52" s="12"/>
      <c r="NAO52" s="12"/>
      <c r="NAP52" s="12"/>
      <c r="NAQ52" s="12"/>
      <c r="NAR52" s="12"/>
      <c r="NAS52" s="12"/>
      <c r="NAT52" s="12"/>
      <c r="NAU52" s="12"/>
      <c r="NAV52" s="12"/>
      <c r="NAW52" s="12"/>
      <c r="NAX52" s="12"/>
      <c r="NAY52" s="12"/>
      <c r="NAZ52" s="12"/>
      <c r="NBA52" s="12"/>
      <c r="NBB52" s="12"/>
      <c r="NBC52" s="12"/>
      <c r="NBD52" s="12"/>
      <c r="NBE52" s="12"/>
      <c r="NBF52" s="12"/>
      <c r="NBG52" s="12"/>
      <c r="NBH52" s="12"/>
      <c r="NBI52" s="12"/>
      <c r="NBJ52" s="12"/>
      <c r="NBK52" s="12"/>
      <c r="NBL52" s="12"/>
      <c r="NBM52" s="12"/>
      <c r="NBN52" s="12"/>
      <c r="NBO52" s="12"/>
      <c r="NBP52" s="12"/>
      <c r="NBQ52" s="12"/>
      <c r="NBR52" s="12"/>
      <c r="NBS52" s="12"/>
      <c r="NBT52" s="12"/>
      <c r="NBU52" s="12"/>
      <c r="NBV52" s="12"/>
      <c r="NBW52" s="12"/>
      <c r="NBX52" s="12"/>
      <c r="NBY52" s="12"/>
      <c r="NBZ52" s="12"/>
      <c r="NCA52" s="12"/>
      <c r="NCB52" s="12"/>
      <c r="NCC52" s="12"/>
      <c r="NCD52" s="12"/>
      <c r="NCE52" s="12"/>
      <c r="NCF52" s="12"/>
      <c r="NCG52" s="12"/>
      <c r="NCH52" s="12"/>
      <c r="NCI52" s="12"/>
      <c r="NCJ52" s="12"/>
      <c r="NCK52" s="12"/>
      <c r="NCL52" s="12"/>
      <c r="NCM52" s="12"/>
      <c r="NCN52" s="12"/>
      <c r="NCO52" s="12"/>
      <c r="NCP52" s="12"/>
      <c r="NCQ52" s="12"/>
      <c r="NCR52" s="12"/>
      <c r="NCS52" s="12"/>
      <c r="NCT52" s="12"/>
      <c r="NCU52" s="12"/>
      <c r="NCV52" s="12"/>
      <c r="NCW52" s="12"/>
      <c r="NCX52" s="12"/>
      <c r="NCY52" s="12"/>
      <c r="NCZ52" s="12"/>
      <c r="NDA52" s="12"/>
      <c r="NDB52" s="12"/>
      <c r="NDC52" s="12"/>
      <c r="NDD52" s="12"/>
      <c r="NDE52" s="12"/>
      <c r="NDF52" s="12"/>
      <c r="NDG52" s="12"/>
      <c r="NDH52" s="12"/>
      <c r="NDI52" s="12"/>
      <c r="NDJ52" s="12"/>
      <c r="NDK52" s="12"/>
      <c r="NDL52" s="12"/>
      <c r="NDM52" s="12"/>
      <c r="NDN52" s="12"/>
      <c r="NDO52" s="12"/>
      <c r="NDP52" s="12"/>
      <c r="NDQ52" s="12"/>
      <c r="NDR52" s="12"/>
      <c r="NDS52" s="12"/>
      <c r="NDT52" s="12"/>
      <c r="NDU52" s="12"/>
      <c r="NDV52" s="12"/>
      <c r="NDW52" s="12"/>
      <c r="NDX52" s="12"/>
      <c r="NDY52" s="12"/>
      <c r="NDZ52" s="12"/>
      <c r="NEA52" s="12"/>
      <c r="NEB52" s="12"/>
      <c r="NEC52" s="12"/>
      <c r="NED52" s="12"/>
      <c r="NEE52" s="12"/>
      <c r="NEF52" s="12"/>
      <c r="NEG52" s="12"/>
      <c r="NEH52" s="12"/>
      <c r="NEI52" s="12"/>
      <c r="NEJ52" s="12"/>
      <c r="NEK52" s="12"/>
      <c r="NEL52" s="12"/>
      <c r="NEM52" s="12"/>
      <c r="NEN52" s="12"/>
      <c r="NEO52" s="12"/>
      <c r="NEP52" s="12"/>
      <c r="NEQ52" s="12"/>
      <c r="NER52" s="12"/>
      <c r="NES52" s="12"/>
      <c r="NET52" s="12"/>
      <c r="NEU52" s="12"/>
      <c r="NEV52" s="12"/>
      <c r="NEW52" s="12"/>
      <c r="NEX52" s="12"/>
      <c r="NEY52" s="12"/>
      <c r="NEZ52" s="12"/>
      <c r="NFA52" s="12"/>
      <c r="NFB52" s="12"/>
      <c r="NFC52" s="12"/>
      <c r="NFD52" s="12"/>
      <c r="NFE52" s="12"/>
      <c r="NFF52" s="12"/>
      <c r="NFG52" s="12"/>
      <c r="NFH52" s="12"/>
      <c r="NFI52" s="12"/>
      <c r="NFJ52" s="12"/>
      <c r="NFK52" s="12"/>
      <c r="NFL52" s="12"/>
      <c r="NFM52" s="12"/>
      <c r="NFN52" s="12"/>
      <c r="NFO52" s="12"/>
      <c r="NFP52" s="12"/>
      <c r="NFQ52" s="12"/>
      <c r="NFR52" s="12"/>
      <c r="NFS52" s="12"/>
      <c r="NFT52" s="12"/>
      <c r="NFU52" s="12"/>
      <c r="NFV52" s="12"/>
      <c r="NFW52" s="12"/>
      <c r="NFX52" s="12"/>
      <c r="NFY52" s="12"/>
      <c r="NFZ52" s="12"/>
      <c r="NGA52" s="12"/>
      <c r="NGB52" s="12"/>
      <c r="NGC52" s="12"/>
      <c r="NGD52" s="12"/>
      <c r="NGE52" s="12"/>
      <c r="NGF52" s="12"/>
      <c r="NGG52" s="12"/>
      <c r="NGH52" s="12"/>
      <c r="NGI52" s="12"/>
      <c r="NGJ52" s="12"/>
      <c r="NGK52" s="12"/>
      <c r="NGL52" s="12"/>
      <c r="NGM52" s="12"/>
      <c r="NGN52" s="12"/>
      <c r="NGO52" s="12"/>
      <c r="NGP52" s="12"/>
      <c r="NGQ52" s="12"/>
      <c r="NGR52" s="12"/>
      <c r="NGS52" s="12"/>
      <c r="NGT52" s="12"/>
      <c r="NGU52" s="12"/>
      <c r="NGV52" s="12"/>
      <c r="NGW52" s="12"/>
      <c r="NGX52" s="12"/>
      <c r="NGY52" s="12"/>
      <c r="NGZ52" s="12"/>
      <c r="NHA52" s="12"/>
      <c r="NHB52" s="12"/>
      <c r="NHC52" s="12"/>
      <c r="NHD52" s="12"/>
      <c r="NHE52" s="12"/>
      <c r="NHF52" s="12"/>
      <c r="NHG52" s="12"/>
      <c r="NHH52" s="12"/>
      <c r="NHI52" s="12"/>
      <c r="NHJ52" s="12"/>
      <c r="NHK52" s="12"/>
      <c r="NHL52" s="12"/>
      <c r="NHM52" s="12"/>
      <c r="NHN52" s="12"/>
      <c r="NHO52" s="12"/>
      <c r="NHP52" s="12"/>
      <c r="NHQ52" s="12"/>
      <c r="NHR52" s="12"/>
      <c r="NHS52" s="12"/>
      <c r="NHT52" s="12"/>
      <c r="NHU52" s="12"/>
      <c r="NHV52" s="12"/>
      <c r="NHW52" s="12"/>
      <c r="NHX52" s="12"/>
      <c r="NHY52" s="12"/>
      <c r="NHZ52" s="12"/>
      <c r="NIA52" s="12"/>
      <c r="NIB52" s="12"/>
      <c r="NIC52" s="12"/>
      <c r="NID52" s="12"/>
      <c r="NIE52" s="12"/>
      <c r="NIF52" s="12"/>
      <c r="NIG52" s="12"/>
      <c r="NIH52" s="12"/>
      <c r="NII52" s="12"/>
      <c r="NIJ52" s="12"/>
      <c r="NIK52" s="12"/>
      <c r="NIL52" s="12"/>
      <c r="NIM52" s="12"/>
      <c r="NIN52" s="12"/>
      <c r="NIO52" s="12"/>
      <c r="NIP52" s="12"/>
      <c r="NIQ52" s="12"/>
      <c r="NIR52" s="12"/>
      <c r="NIS52" s="12"/>
      <c r="NIT52" s="12"/>
      <c r="NIU52" s="12"/>
      <c r="NIV52" s="12"/>
      <c r="NIW52" s="12"/>
      <c r="NIX52" s="12"/>
      <c r="NIY52" s="12"/>
      <c r="NIZ52" s="12"/>
      <c r="NJA52" s="12"/>
      <c r="NJB52" s="12"/>
      <c r="NJC52" s="12"/>
      <c r="NJD52" s="12"/>
      <c r="NJE52" s="12"/>
      <c r="NJF52" s="12"/>
      <c r="NJG52" s="12"/>
      <c r="NJH52" s="12"/>
      <c r="NJI52" s="12"/>
      <c r="NJJ52" s="12"/>
      <c r="NJK52" s="12"/>
      <c r="NJL52" s="12"/>
      <c r="NJM52" s="12"/>
      <c r="NJN52" s="12"/>
      <c r="NJO52" s="12"/>
      <c r="NJP52" s="12"/>
      <c r="NJQ52" s="12"/>
      <c r="NJR52" s="12"/>
      <c r="NJS52" s="12"/>
      <c r="NJT52" s="12"/>
      <c r="NJU52" s="12"/>
      <c r="NJV52" s="12"/>
      <c r="NJW52" s="12"/>
      <c r="NJX52" s="12"/>
      <c r="NJY52" s="12"/>
      <c r="NJZ52" s="12"/>
      <c r="NKA52" s="12"/>
      <c r="NKB52" s="12"/>
      <c r="NKC52" s="12"/>
      <c r="NKD52" s="12"/>
      <c r="NKE52" s="12"/>
      <c r="NKF52" s="12"/>
      <c r="NKG52" s="12"/>
      <c r="NKH52" s="12"/>
      <c r="NKI52" s="12"/>
      <c r="NKJ52" s="12"/>
      <c r="NKK52" s="12"/>
      <c r="NKL52" s="12"/>
      <c r="NKM52" s="12"/>
      <c r="NKN52" s="12"/>
      <c r="NKO52" s="12"/>
      <c r="NKP52" s="12"/>
      <c r="NKQ52" s="12"/>
      <c r="NKR52" s="12"/>
      <c r="NKS52" s="12"/>
      <c r="NKT52" s="12"/>
      <c r="NKU52" s="12"/>
      <c r="NKV52" s="12"/>
      <c r="NKW52" s="12"/>
      <c r="NKX52" s="12"/>
      <c r="NKY52" s="12"/>
      <c r="NKZ52" s="12"/>
      <c r="NLA52" s="12"/>
      <c r="NLB52" s="12"/>
      <c r="NLC52" s="12"/>
      <c r="NLD52" s="12"/>
      <c r="NLE52" s="12"/>
      <c r="NLF52" s="12"/>
      <c r="NLG52" s="12"/>
      <c r="NLH52" s="12"/>
      <c r="NLI52" s="12"/>
      <c r="NLJ52" s="12"/>
      <c r="NLK52" s="12"/>
      <c r="NLL52" s="12"/>
      <c r="NLM52" s="12"/>
      <c r="NLN52" s="12"/>
      <c r="NLO52" s="12"/>
      <c r="NLP52" s="12"/>
      <c r="NLQ52" s="12"/>
      <c r="NLR52" s="12"/>
      <c r="NLS52" s="12"/>
      <c r="NLT52" s="12"/>
      <c r="NLU52" s="12"/>
      <c r="NLV52" s="12"/>
      <c r="NLW52" s="12"/>
      <c r="NLX52" s="12"/>
      <c r="NLY52" s="12"/>
      <c r="NLZ52" s="12"/>
      <c r="NMA52" s="12"/>
      <c r="NMB52" s="12"/>
      <c r="NMC52" s="12"/>
      <c r="NMD52" s="12"/>
      <c r="NME52" s="12"/>
      <c r="NMF52" s="12"/>
      <c r="NMG52" s="12"/>
      <c r="NMH52" s="12"/>
      <c r="NMI52" s="12"/>
      <c r="NMJ52" s="12"/>
      <c r="NMK52" s="12"/>
      <c r="NML52" s="12"/>
      <c r="NMM52" s="12"/>
      <c r="NMN52" s="12"/>
      <c r="NMO52" s="12"/>
      <c r="NMP52" s="12"/>
      <c r="NMQ52" s="12"/>
      <c r="NMR52" s="12"/>
      <c r="NMS52" s="12"/>
      <c r="NMT52" s="12"/>
      <c r="NMU52" s="12"/>
      <c r="NMV52" s="12"/>
      <c r="NMW52" s="12"/>
      <c r="NMX52" s="12"/>
      <c r="NMY52" s="12"/>
      <c r="NMZ52" s="12"/>
      <c r="NNA52" s="12"/>
      <c r="NNB52" s="12"/>
      <c r="NNC52" s="12"/>
      <c r="NND52" s="12"/>
      <c r="NNE52" s="12"/>
      <c r="NNF52" s="12"/>
      <c r="NNG52" s="12"/>
      <c r="NNH52" s="12"/>
      <c r="NNI52" s="12"/>
      <c r="NNJ52" s="12"/>
      <c r="NNK52" s="12"/>
      <c r="NNL52" s="12"/>
      <c r="NNM52" s="12"/>
      <c r="NNN52" s="12"/>
      <c r="NNO52" s="12"/>
      <c r="NNP52" s="12"/>
      <c r="NNQ52" s="12"/>
      <c r="NNR52" s="12"/>
      <c r="NNS52" s="12"/>
      <c r="NNT52" s="12"/>
      <c r="NNU52" s="12"/>
      <c r="NNV52" s="12"/>
      <c r="NNW52" s="12"/>
      <c r="NNX52" s="12"/>
      <c r="NNY52" s="12"/>
      <c r="NNZ52" s="12"/>
      <c r="NOA52" s="12"/>
      <c r="NOB52" s="12"/>
      <c r="NOC52" s="12"/>
      <c r="NOD52" s="12"/>
      <c r="NOE52" s="12"/>
      <c r="NOF52" s="12"/>
      <c r="NOG52" s="12"/>
      <c r="NOH52" s="12"/>
      <c r="NOI52" s="12"/>
      <c r="NOJ52" s="12"/>
      <c r="NOK52" s="12"/>
      <c r="NOL52" s="12"/>
      <c r="NOM52" s="12"/>
      <c r="NON52" s="12"/>
      <c r="NOO52" s="12"/>
      <c r="NOP52" s="12"/>
      <c r="NOQ52" s="12"/>
      <c r="NOR52" s="12"/>
      <c r="NOS52" s="12"/>
      <c r="NOT52" s="12"/>
      <c r="NOU52" s="12"/>
      <c r="NOV52" s="12"/>
      <c r="NOW52" s="12"/>
      <c r="NOX52" s="12"/>
      <c r="NOY52" s="12"/>
      <c r="NOZ52" s="12"/>
      <c r="NPA52" s="12"/>
      <c r="NPB52" s="12"/>
      <c r="NPC52" s="12"/>
      <c r="NPD52" s="12"/>
      <c r="NPE52" s="12"/>
      <c r="NPF52" s="12"/>
      <c r="NPG52" s="12"/>
      <c r="NPH52" s="12"/>
      <c r="NPI52" s="12"/>
      <c r="NPJ52" s="12"/>
      <c r="NPK52" s="12"/>
      <c r="NPL52" s="12"/>
      <c r="NPM52" s="12"/>
      <c r="NPN52" s="12"/>
      <c r="NPO52" s="12"/>
      <c r="NPP52" s="12"/>
      <c r="NPQ52" s="12"/>
      <c r="NPR52" s="12"/>
      <c r="NPS52" s="12"/>
      <c r="NPT52" s="12"/>
      <c r="NPU52" s="12"/>
      <c r="NPV52" s="12"/>
      <c r="NPW52" s="12"/>
      <c r="NPX52" s="12"/>
      <c r="NPY52" s="12"/>
      <c r="NPZ52" s="12"/>
      <c r="NQA52" s="12"/>
      <c r="NQB52" s="12"/>
      <c r="NQC52" s="12"/>
      <c r="NQD52" s="12"/>
      <c r="NQE52" s="12"/>
      <c r="NQF52" s="12"/>
      <c r="NQG52" s="12"/>
      <c r="NQH52" s="12"/>
      <c r="NQI52" s="12"/>
      <c r="NQJ52" s="12"/>
      <c r="NQK52" s="12"/>
      <c r="NQL52" s="12"/>
      <c r="NQM52" s="12"/>
      <c r="NQN52" s="12"/>
      <c r="NQO52" s="12"/>
      <c r="NQP52" s="12"/>
      <c r="NQQ52" s="12"/>
      <c r="NQR52" s="12"/>
      <c r="NQS52" s="12"/>
      <c r="NQT52" s="12"/>
      <c r="NQU52" s="12"/>
      <c r="NQV52" s="12"/>
      <c r="NQW52" s="12"/>
      <c r="NQX52" s="12"/>
      <c r="NQY52" s="12"/>
      <c r="NQZ52" s="12"/>
      <c r="NRA52" s="12"/>
      <c r="NRB52" s="12"/>
      <c r="NRC52" s="12"/>
      <c r="NRD52" s="12"/>
      <c r="NRE52" s="12"/>
      <c r="NRF52" s="12"/>
      <c r="NRG52" s="12"/>
      <c r="NRH52" s="12"/>
      <c r="NRI52" s="12"/>
      <c r="NRJ52" s="12"/>
      <c r="NRK52" s="12"/>
      <c r="NRL52" s="12"/>
      <c r="NRM52" s="12"/>
      <c r="NRN52" s="12"/>
      <c r="NRO52" s="12"/>
      <c r="NRP52" s="12"/>
      <c r="NRQ52" s="12"/>
      <c r="NRR52" s="12"/>
      <c r="NRS52" s="12"/>
      <c r="NRT52" s="12"/>
      <c r="NRU52" s="12"/>
      <c r="NRV52" s="12"/>
      <c r="NRW52" s="12"/>
      <c r="NRX52" s="12"/>
      <c r="NRY52" s="12"/>
      <c r="NRZ52" s="12"/>
      <c r="NSA52" s="12"/>
      <c r="NSB52" s="12"/>
      <c r="NSC52" s="12"/>
      <c r="NSD52" s="12"/>
      <c r="NSE52" s="12"/>
      <c r="NSF52" s="12"/>
      <c r="NSG52" s="12"/>
      <c r="NSH52" s="12"/>
      <c r="NSI52" s="12"/>
      <c r="NSJ52" s="12"/>
      <c r="NSK52" s="12"/>
      <c r="NSL52" s="12"/>
      <c r="NSM52" s="12"/>
      <c r="NSN52" s="12"/>
      <c r="NSO52" s="12"/>
      <c r="NSP52" s="12"/>
      <c r="NSQ52" s="12"/>
      <c r="NSR52" s="12"/>
      <c r="NSS52" s="12"/>
      <c r="NST52" s="12"/>
      <c r="NSU52" s="12"/>
      <c r="NSV52" s="12"/>
      <c r="NSW52" s="12"/>
      <c r="NSX52" s="12"/>
      <c r="NSY52" s="12"/>
      <c r="NSZ52" s="12"/>
      <c r="NTA52" s="12"/>
      <c r="NTB52" s="12"/>
      <c r="NTC52" s="12"/>
      <c r="NTD52" s="12"/>
      <c r="NTE52" s="12"/>
      <c r="NTF52" s="12"/>
      <c r="NTG52" s="12"/>
      <c r="NTH52" s="12"/>
      <c r="NTI52" s="12"/>
      <c r="NTJ52" s="12"/>
      <c r="NTK52" s="12"/>
      <c r="NTL52" s="12"/>
      <c r="NTM52" s="12"/>
      <c r="NTN52" s="12"/>
      <c r="NTO52" s="12"/>
      <c r="NTP52" s="12"/>
      <c r="NTQ52" s="12"/>
      <c r="NTR52" s="12"/>
      <c r="NTS52" s="12"/>
      <c r="NTT52" s="12"/>
      <c r="NTU52" s="12"/>
      <c r="NTV52" s="12"/>
      <c r="NTW52" s="12"/>
      <c r="NTX52" s="12"/>
      <c r="NTY52" s="12"/>
      <c r="NTZ52" s="12"/>
      <c r="NUA52" s="12"/>
      <c r="NUB52" s="12"/>
      <c r="NUC52" s="12"/>
      <c r="NUD52" s="12"/>
      <c r="NUE52" s="12"/>
      <c r="NUF52" s="12"/>
      <c r="NUG52" s="12"/>
      <c r="NUH52" s="12"/>
      <c r="NUI52" s="12"/>
      <c r="NUJ52" s="12"/>
      <c r="NUK52" s="12"/>
      <c r="NUL52" s="12"/>
      <c r="NUM52" s="12"/>
      <c r="NUN52" s="12"/>
      <c r="NUO52" s="12"/>
      <c r="NUP52" s="12"/>
      <c r="NUQ52" s="12"/>
      <c r="NUR52" s="12"/>
      <c r="NUS52" s="12"/>
      <c r="NUT52" s="12"/>
      <c r="NUU52" s="12"/>
      <c r="NUV52" s="12"/>
      <c r="NUW52" s="12"/>
      <c r="NUX52" s="12"/>
      <c r="NUY52" s="12"/>
      <c r="NUZ52" s="12"/>
      <c r="NVA52" s="12"/>
      <c r="NVB52" s="12"/>
      <c r="NVC52" s="12"/>
      <c r="NVD52" s="12"/>
      <c r="NVE52" s="12"/>
      <c r="NVF52" s="12"/>
      <c r="NVG52" s="12"/>
      <c r="NVH52" s="12"/>
      <c r="NVI52" s="12"/>
      <c r="NVJ52" s="12"/>
      <c r="NVK52" s="12"/>
      <c r="NVL52" s="12"/>
      <c r="NVM52" s="12"/>
      <c r="NVN52" s="12"/>
      <c r="NVO52" s="12"/>
      <c r="NVP52" s="12"/>
      <c r="NVQ52" s="12"/>
      <c r="NVR52" s="12"/>
      <c r="NVS52" s="12"/>
      <c r="NVT52" s="12"/>
      <c r="NVU52" s="12"/>
      <c r="NVV52" s="12"/>
      <c r="NVW52" s="12"/>
      <c r="NVX52" s="12"/>
      <c r="NVY52" s="12"/>
      <c r="NVZ52" s="12"/>
      <c r="NWA52" s="12"/>
      <c r="NWB52" s="12"/>
      <c r="NWC52" s="12"/>
      <c r="NWD52" s="12"/>
      <c r="NWE52" s="12"/>
      <c r="NWF52" s="12"/>
      <c r="NWG52" s="12"/>
      <c r="NWH52" s="12"/>
      <c r="NWI52" s="12"/>
      <c r="NWJ52" s="12"/>
      <c r="NWK52" s="12"/>
      <c r="NWL52" s="12"/>
      <c r="NWM52" s="12"/>
      <c r="NWN52" s="12"/>
      <c r="NWO52" s="12"/>
      <c r="NWP52" s="12"/>
      <c r="NWQ52" s="12"/>
      <c r="NWR52" s="12"/>
      <c r="NWS52" s="12"/>
      <c r="NWT52" s="12"/>
      <c r="NWU52" s="12"/>
      <c r="NWV52" s="12"/>
      <c r="NWW52" s="12"/>
      <c r="NWX52" s="12"/>
      <c r="NWY52" s="12"/>
      <c r="NWZ52" s="12"/>
      <c r="NXA52" s="12"/>
      <c r="NXB52" s="12"/>
      <c r="NXC52" s="12"/>
      <c r="NXD52" s="12"/>
      <c r="NXE52" s="12"/>
      <c r="NXF52" s="12"/>
      <c r="NXG52" s="12"/>
      <c r="NXH52" s="12"/>
      <c r="NXI52" s="12"/>
      <c r="NXJ52" s="12"/>
      <c r="NXK52" s="12"/>
      <c r="NXL52" s="12"/>
      <c r="NXM52" s="12"/>
      <c r="NXN52" s="12"/>
      <c r="NXO52" s="12"/>
      <c r="NXP52" s="12"/>
      <c r="NXQ52" s="12"/>
      <c r="NXR52" s="12"/>
      <c r="NXS52" s="12"/>
      <c r="NXT52" s="12"/>
      <c r="NXU52" s="12"/>
      <c r="NXV52" s="12"/>
      <c r="NXW52" s="12"/>
      <c r="NXX52" s="12"/>
      <c r="NXY52" s="12"/>
      <c r="NXZ52" s="12"/>
      <c r="NYA52" s="12"/>
      <c r="NYB52" s="12"/>
      <c r="NYC52" s="12"/>
      <c r="NYD52" s="12"/>
      <c r="NYE52" s="12"/>
      <c r="NYF52" s="12"/>
      <c r="NYG52" s="12"/>
      <c r="NYH52" s="12"/>
      <c r="NYI52" s="12"/>
      <c r="NYJ52" s="12"/>
      <c r="NYK52" s="12"/>
      <c r="NYL52" s="12"/>
      <c r="NYM52" s="12"/>
      <c r="NYN52" s="12"/>
      <c r="NYO52" s="12"/>
      <c r="NYP52" s="12"/>
      <c r="NYQ52" s="12"/>
      <c r="NYR52" s="12"/>
      <c r="NYS52" s="12"/>
      <c r="NYT52" s="12"/>
      <c r="NYU52" s="12"/>
      <c r="NYV52" s="12"/>
      <c r="NYW52" s="12"/>
      <c r="NYX52" s="12"/>
      <c r="NYY52" s="12"/>
      <c r="NYZ52" s="12"/>
      <c r="NZA52" s="12"/>
      <c r="NZB52" s="12"/>
      <c r="NZC52" s="12"/>
      <c r="NZD52" s="12"/>
      <c r="NZE52" s="12"/>
      <c r="NZF52" s="12"/>
      <c r="NZG52" s="12"/>
      <c r="NZH52" s="12"/>
      <c r="NZI52" s="12"/>
      <c r="NZJ52" s="12"/>
      <c r="NZK52" s="12"/>
      <c r="NZL52" s="12"/>
      <c r="NZM52" s="12"/>
      <c r="NZN52" s="12"/>
      <c r="NZO52" s="12"/>
      <c r="NZP52" s="12"/>
      <c r="NZQ52" s="12"/>
      <c r="NZR52" s="12"/>
      <c r="NZS52" s="12"/>
      <c r="NZT52" s="12"/>
      <c r="NZU52" s="12"/>
      <c r="NZV52" s="12"/>
      <c r="NZW52" s="12"/>
      <c r="NZX52" s="12"/>
      <c r="NZY52" s="12"/>
      <c r="NZZ52" s="12"/>
      <c r="OAA52" s="12"/>
      <c r="OAB52" s="12"/>
      <c r="OAC52" s="12"/>
      <c r="OAD52" s="12"/>
      <c r="OAE52" s="12"/>
      <c r="OAF52" s="12"/>
      <c r="OAG52" s="12"/>
      <c r="OAH52" s="12"/>
      <c r="OAI52" s="12"/>
      <c r="OAJ52" s="12"/>
      <c r="OAK52" s="12"/>
      <c r="OAL52" s="12"/>
      <c r="OAM52" s="12"/>
      <c r="OAN52" s="12"/>
      <c r="OAO52" s="12"/>
      <c r="OAP52" s="12"/>
      <c r="OAQ52" s="12"/>
      <c r="OAR52" s="12"/>
      <c r="OAS52" s="12"/>
      <c r="OAT52" s="12"/>
      <c r="OAU52" s="12"/>
      <c r="OAV52" s="12"/>
      <c r="OAW52" s="12"/>
      <c r="OAX52" s="12"/>
      <c r="OAY52" s="12"/>
      <c r="OAZ52" s="12"/>
      <c r="OBA52" s="12"/>
      <c r="OBB52" s="12"/>
      <c r="OBC52" s="12"/>
      <c r="OBD52" s="12"/>
      <c r="OBE52" s="12"/>
      <c r="OBF52" s="12"/>
      <c r="OBG52" s="12"/>
      <c r="OBH52" s="12"/>
      <c r="OBI52" s="12"/>
      <c r="OBJ52" s="12"/>
      <c r="OBK52" s="12"/>
      <c r="OBL52" s="12"/>
      <c r="OBM52" s="12"/>
      <c r="OBN52" s="12"/>
      <c r="OBO52" s="12"/>
      <c r="OBP52" s="12"/>
      <c r="OBQ52" s="12"/>
      <c r="OBR52" s="12"/>
      <c r="OBS52" s="12"/>
      <c r="OBT52" s="12"/>
      <c r="OBU52" s="12"/>
      <c r="OBV52" s="12"/>
      <c r="OBW52" s="12"/>
      <c r="OBX52" s="12"/>
      <c r="OBY52" s="12"/>
      <c r="OBZ52" s="12"/>
      <c r="OCA52" s="12"/>
      <c r="OCB52" s="12"/>
      <c r="OCC52" s="12"/>
      <c r="OCD52" s="12"/>
      <c r="OCE52" s="12"/>
      <c r="OCF52" s="12"/>
      <c r="OCG52" s="12"/>
      <c r="OCH52" s="12"/>
      <c r="OCI52" s="12"/>
      <c r="OCJ52" s="12"/>
      <c r="OCK52" s="12"/>
      <c r="OCL52" s="12"/>
      <c r="OCM52" s="12"/>
      <c r="OCN52" s="12"/>
      <c r="OCO52" s="12"/>
      <c r="OCP52" s="12"/>
      <c r="OCQ52" s="12"/>
      <c r="OCR52" s="12"/>
      <c r="OCS52" s="12"/>
      <c r="OCT52" s="12"/>
      <c r="OCU52" s="12"/>
      <c r="OCV52" s="12"/>
      <c r="OCW52" s="12"/>
      <c r="OCX52" s="12"/>
      <c r="OCY52" s="12"/>
      <c r="OCZ52" s="12"/>
      <c r="ODA52" s="12"/>
      <c r="ODB52" s="12"/>
      <c r="ODC52" s="12"/>
      <c r="ODD52" s="12"/>
      <c r="ODE52" s="12"/>
      <c r="ODF52" s="12"/>
      <c r="ODG52" s="12"/>
      <c r="ODH52" s="12"/>
      <c r="ODI52" s="12"/>
      <c r="ODJ52" s="12"/>
      <c r="ODK52" s="12"/>
      <c r="ODL52" s="12"/>
      <c r="ODM52" s="12"/>
      <c r="ODN52" s="12"/>
      <c r="ODO52" s="12"/>
      <c r="ODP52" s="12"/>
      <c r="ODQ52" s="12"/>
      <c r="ODR52" s="12"/>
      <c r="ODS52" s="12"/>
      <c r="ODT52" s="12"/>
      <c r="ODU52" s="12"/>
      <c r="ODV52" s="12"/>
      <c r="ODW52" s="12"/>
      <c r="ODX52" s="12"/>
      <c r="ODY52" s="12"/>
      <c r="ODZ52" s="12"/>
      <c r="OEA52" s="12"/>
      <c r="OEB52" s="12"/>
      <c r="OEC52" s="12"/>
      <c r="OED52" s="12"/>
      <c r="OEE52" s="12"/>
      <c r="OEF52" s="12"/>
      <c r="OEG52" s="12"/>
      <c r="OEH52" s="12"/>
      <c r="OEI52" s="12"/>
      <c r="OEJ52" s="12"/>
      <c r="OEK52" s="12"/>
      <c r="OEL52" s="12"/>
      <c r="OEM52" s="12"/>
      <c r="OEN52" s="12"/>
      <c r="OEO52" s="12"/>
      <c r="OEP52" s="12"/>
      <c r="OEQ52" s="12"/>
      <c r="OER52" s="12"/>
      <c r="OES52" s="12"/>
      <c r="OET52" s="12"/>
      <c r="OEU52" s="12"/>
      <c r="OEV52" s="12"/>
      <c r="OEW52" s="12"/>
      <c r="OEX52" s="12"/>
      <c r="OEY52" s="12"/>
      <c r="OEZ52" s="12"/>
      <c r="OFA52" s="12"/>
      <c r="OFB52" s="12"/>
      <c r="OFC52" s="12"/>
      <c r="OFD52" s="12"/>
      <c r="OFE52" s="12"/>
      <c r="OFF52" s="12"/>
      <c r="OFG52" s="12"/>
      <c r="OFH52" s="12"/>
      <c r="OFI52" s="12"/>
      <c r="OFJ52" s="12"/>
      <c r="OFK52" s="12"/>
      <c r="OFL52" s="12"/>
      <c r="OFM52" s="12"/>
      <c r="OFN52" s="12"/>
      <c r="OFO52" s="12"/>
      <c r="OFP52" s="12"/>
      <c r="OFQ52" s="12"/>
      <c r="OFR52" s="12"/>
      <c r="OFS52" s="12"/>
      <c r="OFT52" s="12"/>
      <c r="OFU52" s="12"/>
      <c r="OFV52" s="12"/>
      <c r="OFW52" s="12"/>
      <c r="OFX52" s="12"/>
      <c r="OFY52" s="12"/>
      <c r="OFZ52" s="12"/>
      <c r="OGA52" s="12"/>
      <c r="OGB52" s="12"/>
      <c r="OGC52" s="12"/>
      <c r="OGD52" s="12"/>
      <c r="OGE52" s="12"/>
      <c r="OGF52" s="12"/>
      <c r="OGG52" s="12"/>
      <c r="OGH52" s="12"/>
      <c r="OGI52" s="12"/>
      <c r="OGJ52" s="12"/>
      <c r="OGK52" s="12"/>
      <c r="OGL52" s="12"/>
      <c r="OGM52" s="12"/>
      <c r="OGN52" s="12"/>
      <c r="OGO52" s="12"/>
      <c r="OGP52" s="12"/>
      <c r="OGQ52" s="12"/>
      <c r="OGR52" s="12"/>
      <c r="OGS52" s="12"/>
      <c r="OGT52" s="12"/>
      <c r="OGU52" s="12"/>
      <c r="OGV52" s="12"/>
      <c r="OGW52" s="12"/>
      <c r="OGX52" s="12"/>
      <c r="OGY52" s="12"/>
      <c r="OGZ52" s="12"/>
      <c r="OHA52" s="12"/>
      <c r="OHB52" s="12"/>
      <c r="OHC52" s="12"/>
      <c r="OHD52" s="12"/>
      <c r="OHE52" s="12"/>
      <c r="OHF52" s="12"/>
      <c r="OHG52" s="12"/>
      <c r="OHH52" s="12"/>
      <c r="OHI52" s="12"/>
      <c r="OHJ52" s="12"/>
      <c r="OHK52" s="12"/>
      <c r="OHL52" s="12"/>
      <c r="OHM52" s="12"/>
      <c r="OHN52" s="12"/>
      <c r="OHO52" s="12"/>
      <c r="OHP52" s="12"/>
      <c r="OHQ52" s="12"/>
      <c r="OHR52" s="12"/>
      <c r="OHS52" s="12"/>
      <c r="OHT52" s="12"/>
      <c r="OHU52" s="12"/>
      <c r="OHV52" s="12"/>
      <c r="OHW52" s="12"/>
      <c r="OHX52" s="12"/>
      <c r="OHY52" s="12"/>
      <c r="OHZ52" s="12"/>
      <c r="OIA52" s="12"/>
      <c r="OIB52" s="12"/>
      <c r="OIC52" s="12"/>
      <c r="OID52" s="12"/>
      <c r="OIE52" s="12"/>
      <c r="OIF52" s="12"/>
      <c r="OIG52" s="12"/>
      <c r="OIH52" s="12"/>
      <c r="OII52" s="12"/>
      <c r="OIJ52" s="12"/>
      <c r="OIK52" s="12"/>
      <c r="OIL52" s="12"/>
      <c r="OIM52" s="12"/>
      <c r="OIN52" s="12"/>
      <c r="OIO52" s="12"/>
      <c r="OIP52" s="12"/>
      <c r="OIQ52" s="12"/>
      <c r="OIR52" s="12"/>
      <c r="OIS52" s="12"/>
      <c r="OIT52" s="12"/>
      <c r="OIU52" s="12"/>
      <c r="OIV52" s="12"/>
      <c r="OIW52" s="12"/>
      <c r="OIX52" s="12"/>
      <c r="OIY52" s="12"/>
      <c r="OIZ52" s="12"/>
      <c r="OJA52" s="12"/>
      <c r="OJB52" s="12"/>
      <c r="OJC52" s="12"/>
      <c r="OJD52" s="12"/>
      <c r="OJE52" s="12"/>
      <c r="OJF52" s="12"/>
      <c r="OJG52" s="12"/>
      <c r="OJH52" s="12"/>
      <c r="OJI52" s="12"/>
      <c r="OJJ52" s="12"/>
      <c r="OJK52" s="12"/>
      <c r="OJL52" s="12"/>
      <c r="OJM52" s="12"/>
      <c r="OJN52" s="12"/>
      <c r="OJO52" s="12"/>
      <c r="OJP52" s="12"/>
      <c r="OJQ52" s="12"/>
      <c r="OJR52" s="12"/>
      <c r="OJS52" s="12"/>
      <c r="OJT52" s="12"/>
      <c r="OJU52" s="12"/>
      <c r="OJV52" s="12"/>
      <c r="OJW52" s="12"/>
      <c r="OJX52" s="12"/>
      <c r="OJY52" s="12"/>
      <c r="OJZ52" s="12"/>
      <c r="OKA52" s="12"/>
      <c r="OKB52" s="12"/>
      <c r="OKC52" s="12"/>
      <c r="OKD52" s="12"/>
      <c r="OKE52" s="12"/>
      <c r="OKF52" s="12"/>
      <c r="OKG52" s="12"/>
      <c r="OKH52" s="12"/>
      <c r="OKI52" s="12"/>
      <c r="OKJ52" s="12"/>
      <c r="OKK52" s="12"/>
      <c r="OKL52" s="12"/>
      <c r="OKM52" s="12"/>
      <c r="OKN52" s="12"/>
      <c r="OKO52" s="12"/>
      <c r="OKP52" s="12"/>
      <c r="OKQ52" s="12"/>
      <c r="OKR52" s="12"/>
      <c r="OKS52" s="12"/>
      <c r="OKT52" s="12"/>
      <c r="OKU52" s="12"/>
      <c r="OKV52" s="12"/>
      <c r="OKW52" s="12"/>
      <c r="OKX52" s="12"/>
      <c r="OKY52" s="12"/>
      <c r="OKZ52" s="12"/>
      <c r="OLA52" s="12"/>
      <c r="OLB52" s="12"/>
      <c r="OLC52" s="12"/>
      <c r="OLD52" s="12"/>
      <c r="OLE52" s="12"/>
      <c r="OLF52" s="12"/>
      <c r="OLG52" s="12"/>
      <c r="OLH52" s="12"/>
      <c r="OLI52" s="12"/>
      <c r="OLJ52" s="12"/>
      <c r="OLK52" s="12"/>
      <c r="OLL52" s="12"/>
      <c r="OLM52" s="12"/>
      <c r="OLN52" s="12"/>
      <c r="OLO52" s="12"/>
      <c r="OLP52" s="12"/>
      <c r="OLQ52" s="12"/>
      <c r="OLR52" s="12"/>
      <c r="OLS52" s="12"/>
      <c r="OLT52" s="12"/>
      <c r="OLU52" s="12"/>
      <c r="OLV52" s="12"/>
      <c r="OLW52" s="12"/>
      <c r="OLX52" s="12"/>
      <c r="OLY52" s="12"/>
      <c r="OLZ52" s="12"/>
      <c r="OMA52" s="12"/>
      <c r="OMB52" s="12"/>
      <c r="OMC52" s="12"/>
      <c r="OMD52" s="12"/>
      <c r="OME52" s="12"/>
      <c r="OMF52" s="12"/>
      <c r="OMG52" s="12"/>
      <c r="OMH52" s="12"/>
      <c r="OMI52" s="12"/>
      <c r="OMJ52" s="12"/>
      <c r="OMK52" s="12"/>
      <c r="OML52" s="12"/>
      <c r="OMM52" s="12"/>
      <c r="OMN52" s="12"/>
      <c r="OMO52" s="12"/>
      <c r="OMP52" s="12"/>
      <c r="OMQ52" s="12"/>
      <c r="OMR52" s="12"/>
      <c r="OMS52" s="12"/>
      <c r="OMT52" s="12"/>
      <c r="OMU52" s="12"/>
      <c r="OMV52" s="12"/>
      <c r="OMW52" s="12"/>
      <c r="OMX52" s="12"/>
      <c r="OMY52" s="12"/>
      <c r="OMZ52" s="12"/>
      <c r="ONA52" s="12"/>
      <c r="ONB52" s="12"/>
      <c r="ONC52" s="12"/>
      <c r="OND52" s="12"/>
      <c r="ONE52" s="12"/>
      <c r="ONF52" s="12"/>
      <c r="ONG52" s="12"/>
      <c r="ONH52" s="12"/>
      <c r="ONI52" s="12"/>
      <c r="ONJ52" s="12"/>
      <c r="ONK52" s="12"/>
      <c r="ONL52" s="12"/>
      <c r="ONM52" s="12"/>
      <c r="ONN52" s="12"/>
      <c r="ONO52" s="12"/>
      <c r="ONP52" s="12"/>
      <c r="ONQ52" s="12"/>
      <c r="ONR52" s="12"/>
      <c r="ONS52" s="12"/>
      <c r="ONT52" s="12"/>
      <c r="ONU52" s="12"/>
      <c r="ONV52" s="12"/>
      <c r="ONW52" s="12"/>
      <c r="ONX52" s="12"/>
      <c r="ONY52" s="12"/>
      <c r="ONZ52" s="12"/>
      <c r="OOA52" s="12"/>
      <c r="OOB52" s="12"/>
      <c r="OOC52" s="12"/>
      <c r="OOD52" s="12"/>
      <c r="OOE52" s="12"/>
      <c r="OOF52" s="12"/>
      <c r="OOG52" s="12"/>
      <c r="OOH52" s="12"/>
      <c r="OOI52" s="12"/>
      <c r="OOJ52" s="12"/>
      <c r="OOK52" s="12"/>
      <c r="OOL52" s="12"/>
      <c r="OOM52" s="12"/>
      <c r="OON52" s="12"/>
      <c r="OOO52" s="12"/>
      <c r="OOP52" s="12"/>
      <c r="OOQ52" s="12"/>
      <c r="OOR52" s="12"/>
      <c r="OOS52" s="12"/>
      <c r="OOT52" s="12"/>
      <c r="OOU52" s="12"/>
      <c r="OOV52" s="12"/>
      <c r="OOW52" s="12"/>
      <c r="OOX52" s="12"/>
      <c r="OOY52" s="12"/>
      <c r="OOZ52" s="12"/>
      <c r="OPA52" s="12"/>
      <c r="OPB52" s="12"/>
      <c r="OPC52" s="12"/>
      <c r="OPD52" s="12"/>
      <c r="OPE52" s="12"/>
      <c r="OPF52" s="12"/>
      <c r="OPG52" s="12"/>
      <c r="OPH52" s="12"/>
      <c r="OPI52" s="12"/>
      <c r="OPJ52" s="12"/>
      <c r="OPK52" s="12"/>
      <c r="OPL52" s="12"/>
      <c r="OPM52" s="12"/>
      <c r="OPN52" s="12"/>
      <c r="OPO52" s="12"/>
      <c r="OPP52" s="12"/>
      <c r="OPQ52" s="12"/>
      <c r="OPR52" s="12"/>
      <c r="OPS52" s="12"/>
      <c r="OPT52" s="12"/>
      <c r="OPU52" s="12"/>
      <c r="OPV52" s="12"/>
      <c r="OPW52" s="12"/>
      <c r="OPX52" s="12"/>
      <c r="OPY52" s="12"/>
      <c r="OPZ52" s="12"/>
      <c r="OQA52" s="12"/>
      <c r="OQB52" s="12"/>
      <c r="OQC52" s="12"/>
      <c r="OQD52" s="12"/>
      <c r="OQE52" s="12"/>
      <c r="OQF52" s="12"/>
      <c r="OQG52" s="12"/>
      <c r="OQH52" s="12"/>
      <c r="OQI52" s="12"/>
      <c r="OQJ52" s="12"/>
      <c r="OQK52" s="12"/>
      <c r="OQL52" s="12"/>
      <c r="OQM52" s="12"/>
      <c r="OQN52" s="12"/>
      <c r="OQO52" s="12"/>
      <c r="OQP52" s="12"/>
      <c r="OQQ52" s="12"/>
      <c r="OQR52" s="12"/>
      <c r="OQS52" s="12"/>
      <c r="OQT52" s="12"/>
      <c r="OQU52" s="12"/>
      <c r="OQV52" s="12"/>
      <c r="OQW52" s="12"/>
      <c r="OQX52" s="12"/>
      <c r="OQY52" s="12"/>
      <c r="OQZ52" s="12"/>
      <c r="ORA52" s="12"/>
      <c r="ORB52" s="12"/>
      <c r="ORC52" s="12"/>
      <c r="ORD52" s="12"/>
      <c r="ORE52" s="12"/>
      <c r="ORF52" s="12"/>
      <c r="ORG52" s="12"/>
      <c r="ORH52" s="12"/>
      <c r="ORI52" s="12"/>
      <c r="ORJ52" s="12"/>
      <c r="ORK52" s="12"/>
      <c r="ORL52" s="12"/>
      <c r="ORM52" s="12"/>
      <c r="ORN52" s="12"/>
      <c r="ORO52" s="12"/>
      <c r="ORP52" s="12"/>
      <c r="ORQ52" s="12"/>
      <c r="ORR52" s="12"/>
      <c r="ORS52" s="12"/>
      <c r="ORT52" s="12"/>
      <c r="ORU52" s="12"/>
      <c r="ORV52" s="12"/>
      <c r="ORW52" s="12"/>
      <c r="ORX52" s="12"/>
      <c r="ORY52" s="12"/>
      <c r="ORZ52" s="12"/>
      <c r="OSA52" s="12"/>
      <c r="OSB52" s="12"/>
      <c r="OSC52" s="12"/>
      <c r="OSD52" s="12"/>
      <c r="OSE52" s="12"/>
      <c r="OSF52" s="12"/>
      <c r="OSG52" s="12"/>
      <c r="OSH52" s="12"/>
      <c r="OSI52" s="12"/>
      <c r="OSJ52" s="12"/>
      <c r="OSK52" s="12"/>
      <c r="OSL52" s="12"/>
      <c r="OSM52" s="12"/>
      <c r="OSN52" s="12"/>
      <c r="OSO52" s="12"/>
      <c r="OSP52" s="12"/>
      <c r="OSQ52" s="12"/>
      <c r="OSR52" s="12"/>
      <c r="OSS52" s="12"/>
      <c r="OST52" s="12"/>
      <c r="OSU52" s="12"/>
      <c r="OSV52" s="12"/>
      <c r="OSW52" s="12"/>
      <c r="OSX52" s="12"/>
      <c r="OSY52" s="12"/>
      <c r="OSZ52" s="12"/>
      <c r="OTA52" s="12"/>
      <c r="OTB52" s="12"/>
      <c r="OTC52" s="12"/>
      <c r="OTD52" s="12"/>
      <c r="OTE52" s="12"/>
      <c r="OTF52" s="12"/>
      <c r="OTG52" s="12"/>
      <c r="OTH52" s="12"/>
      <c r="OTI52" s="12"/>
      <c r="OTJ52" s="12"/>
      <c r="OTK52" s="12"/>
      <c r="OTL52" s="12"/>
      <c r="OTM52" s="12"/>
      <c r="OTN52" s="12"/>
      <c r="OTO52" s="12"/>
      <c r="OTP52" s="12"/>
      <c r="OTQ52" s="12"/>
      <c r="OTR52" s="12"/>
      <c r="OTS52" s="12"/>
      <c r="OTT52" s="12"/>
      <c r="OTU52" s="12"/>
      <c r="OTV52" s="12"/>
      <c r="OTW52" s="12"/>
      <c r="OTX52" s="12"/>
      <c r="OTY52" s="12"/>
      <c r="OTZ52" s="12"/>
      <c r="OUA52" s="12"/>
      <c r="OUB52" s="12"/>
      <c r="OUC52" s="12"/>
      <c r="OUD52" s="12"/>
      <c r="OUE52" s="12"/>
      <c r="OUF52" s="12"/>
      <c r="OUG52" s="12"/>
      <c r="OUH52" s="12"/>
      <c r="OUI52" s="12"/>
      <c r="OUJ52" s="12"/>
      <c r="OUK52" s="12"/>
      <c r="OUL52" s="12"/>
      <c r="OUM52" s="12"/>
      <c r="OUN52" s="12"/>
      <c r="OUO52" s="12"/>
      <c r="OUP52" s="12"/>
      <c r="OUQ52" s="12"/>
      <c r="OUR52" s="12"/>
      <c r="OUS52" s="12"/>
      <c r="OUT52" s="12"/>
      <c r="OUU52" s="12"/>
      <c r="OUV52" s="12"/>
      <c r="OUW52" s="12"/>
      <c r="OUX52" s="12"/>
      <c r="OUY52" s="12"/>
      <c r="OUZ52" s="12"/>
      <c r="OVA52" s="12"/>
      <c r="OVB52" s="12"/>
      <c r="OVC52" s="12"/>
      <c r="OVD52" s="12"/>
      <c r="OVE52" s="12"/>
      <c r="OVF52" s="12"/>
      <c r="OVG52" s="12"/>
      <c r="OVH52" s="12"/>
      <c r="OVI52" s="12"/>
      <c r="OVJ52" s="12"/>
      <c r="OVK52" s="12"/>
      <c r="OVL52" s="12"/>
      <c r="OVM52" s="12"/>
      <c r="OVN52" s="12"/>
      <c r="OVO52" s="12"/>
      <c r="OVP52" s="12"/>
      <c r="OVQ52" s="12"/>
      <c r="OVR52" s="12"/>
      <c r="OVS52" s="12"/>
      <c r="OVT52" s="12"/>
      <c r="OVU52" s="12"/>
      <c r="OVV52" s="12"/>
      <c r="OVW52" s="12"/>
      <c r="OVX52" s="12"/>
      <c r="OVY52" s="12"/>
      <c r="OVZ52" s="12"/>
      <c r="OWA52" s="12"/>
      <c r="OWB52" s="12"/>
      <c r="OWC52" s="12"/>
      <c r="OWD52" s="12"/>
      <c r="OWE52" s="12"/>
      <c r="OWF52" s="12"/>
      <c r="OWG52" s="12"/>
      <c r="OWH52" s="12"/>
      <c r="OWI52" s="12"/>
      <c r="OWJ52" s="12"/>
      <c r="OWK52" s="12"/>
      <c r="OWL52" s="12"/>
      <c r="OWM52" s="12"/>
      <c r="OWN52" s="12"/>
      <c r="OWO52" s="12"/>
      <c r="OWP52" s="12"/>
      <c r="OWQ52" s="12"/>
      <c r="OWR52" s="12"/>
      <c r="OWS52" s="12"/>
      <c r="OWT52" s="12"/>
      <c r="OWU52" s="12"/>
      <c r="OWV52" s="12"/>
      <c r="OWW52" s="12"/>
      <c r="OWX52" s="12"/>
      <c r="OWY52" s="12"/>
      <c r="OWZ52" s="12"/>
      <c r="OXA52" s="12"/>
      <c r="OXB52" s="12"/>
      <c r="OXC52" s="12"/>
      <c r="OXD52" s="12"/>
      <c r="OXE52" s="12"/>
      <c r="OXF52" s="12"/>
      <c r="OXG52" s="12"/>
      <c r="OXH52" s="12"/>
      <c r="OXI52" s="12"/>
      <c r="OXJ52" s="12"/>
      <c r="OXK52" s="12"/>
      <c r="OXL52" s="12"/>
      <c r="OXM52" s="12"/>
      <c r="OXN52" s="12"/>
      <c r="OXO52" s="12"/>
      <c r="OXP52" s="12"/>
      <c r="OXQ52" s="12"/>
      <c r="OXR52" s="12"/>
      <c r="OXS52" s="12"/>
      <c r="OXT52" s="12"/>
      <c r="OXU52" s="12"/>
      <c r="OXV52" s="12"/>
      <c r="OXW52" s="12"/>
      <c r="OXX52" s="12"/>
      <c r="OXY52" s="12"/>
      <c r="OXZ52" s="12"/>
      <c r="OYA52" s="12"/>
      <c r="OYB52" s="12"/>
      <c r="OYC52" s="12"/>
      <c r="OYD52" s="12"/>
      <c r="OYE52" s="12"/>
      <c r="OYF52" s="12"/>
      <c r="OYG52" s="12"/>
      <c r="OYH52" s="12"/>
      <c r="OYI52" s="12"/>
      <c r="OYJ52" s="12"/>
      <c r="OYK52" s="12"/>
      <c r="OYL52" s="12"/>
      <c r="OYM52" s="12"/>
      <c r="OYN52" s="12"/>
      <c r="OYO52" s="12"/>
      <c r="OYP52" s="12"/>
      <c r="OYQ52" s="12"/>
      <c r="OYR52" s="12"/>
      <c r="OYS52" s="12"/>
      <c r="OYT52" s="12"/>
      <c r="OYU52" s="12"/>
      <c r="OYV52" s="12"/>
      <c r="OYW52" s="12"/>
      <c r="OYX52" s="12"/>
      <c r="OYY52" s="12"/>
      <c r="OYZ52" s="12"/>
      <c r="OZA52" s="12"/>
      <c r="OZB52" s="12"/>
      <c r="OZC52" s="12"/>
      <c r="OZD52" s="12"/>
      <c r="OZE52" s="12"/>
      <c r="OZF52" s="12"/>
      <c r="OZG52" s="12"/>
      <c r="OZH52" s="12"/>
      <c r="OZI52" s="12"/>
      <c r="OZJ52" s="12"/>
      <c r="OZK52" s="12"/>
      <c r="OZL52" s="12"/>
      <c r="OZM52" s="12"/>
      <c r="OZN52" s="12"/>
      <c r="OZO52" s="12"/>
      <c r="OZP52" s="12"/>
      <c r="OZQ52" s="12"/>
      <c r="OZR52" s="12"/>
      <c r="OZS52" s="12"/>
      <c r="OZT52" s="12"/>
      <c r="OZU52" s="12"/>
      <c r="OZV52" s="12"/>
      <c r="OZW52" s="12"/>
      <c r="OZX52" s="12"/>
      <c r="OZY52" s="12"/>
      <c r="OZZ52" s="12"/>
      <c r="PAA52" s="12"/>
      <c r="PAB52" s="12"/>
      <c r="PAC52" s="12"/>
      <c r="PAD52" s="12"/>
      <c r="PAE52" s="12"/>
      <c r="PAF52" s="12"/>
      <c r="PAG52" s="12"/>
      <c r="PAH52" s="12"/>
      <c r="PAI52" s="12"/>
      <c r="PAJ52" s="12"/>
      <c r="PAK52" s="12"/>
      <c r="PAL52" s="12"/>
      <c r="PAM52" s="12"/>
      <c r="PAN52" s="12"/>
      <c r="PAO52" s="12"/>
      <c r="PAP52" s="12"/>
      <c r="PAQ52" s="12"/>
      <c r="PAR52" s="12"/>
      <c r="PAS52" s="12"/>
      <c r="PAT52" s="12"/>
      <c r="PAU52" s="12"/>
      <c r="PAV52" s="12"/>
      <c r="PAW52" s="12"/>
      <c r="PAX52" s="12"/>
      <c r="PAY52" s="12"/>
      <c r="PAZ52" s="12"/>
      <c r="PBA52" s="12"/>
      <c r="PBB52" s="12"/>
      <c r="PBC52" s="12"/>
      <c r="PBD52" s="12"/>
      <c r="PBE52" s="12"/>
      <c r="PBF52" s="12"/>
      <c r="PBG52" s="12"/>
      <c r="PBH52" s="12"/>
      <c r="PBI52" s="12"/>
      <c r="PBJ52" s="12"/>
      <c r="PBK52" s="12"/>
      <c r="PBL52" s="12"/>
      <c r="PBM52" s="12"/>
      <c r="PBN52" s="12"/>
      <c r="PBO52" s="12"/>
      <c r="PBP52" s="12"/>
      <c r="PBQ52" s="12"/>
      <c r="PBR52" s="12"/>
      <c r="PBS52" s="12"/>
      <c r="PBT52" s="12"/>
      <c r="PBU52" s="12"/>
      <c r="PBV52" s="12"/>
      <c r="PBW52" s="12"/>
      <c r="PBX52" s="12"/>
      <c r="PBY52" s="12"/>
      <c r="PBZ52" s="12"/>
      <c r="PCA52" s="12"/>
      <c r="PCB52" s="12"/>
      <c r="PCC52" s="12"/>
      <c r="PCD52" s="12"/>
      <c r="PCE52" s="12"/>
      <c r="PCF52" s="12"/>
      <c r="PCG52" s="12"/>
      <c r="PCH52" s="12"/>
      <c r="PCI52" s="12"/>
      <c r="PCJ52" s="12"/>
      <c r="PCK52" s="12"/>
      <c r="PCL52" s="12"/>
      <c r="PCM52" s="12"/>
      <c r="PCN52" s="12"/>
      <c r="PCO52" s="12"/>
      <c r="PCP52" s="12"/>
      <c r="PCQ52" s="12"/>
      <c r="PCR52" s="12"/>
      <c r="PCS52" s="12"/>
      <c r="PCT52" s="12"/>
      <c r="PCU52" s="12"/>
      <c r="PCV52" s="12"/>
      <c r="PCW52" s="12"/>
      <c r="PCX52" s="12"/>
      <c r="PCY52" s="12"/>
      <c r="PCZ52" s="12"/>
      <c r="PDA52" s="12"/>
      <c r="PDB52" s="12"/>
      <c r="PDC52" s="12"/>
      <c r="PDD52" s="12"/>
      <c r="PDE52" s="12"/>
      <c r="PDF52" s="12"/>
      <c r="PDG52" s="12"/>
      <c r="PDH52" s="12"/>
      <c r="PDI52" s="12"/>
      <c r="PDJ52" s="12"/>
      <c r="PDK52" s="12"/>
      <c r="PDL52" s="12"/>
      <c r="PDM52" s="12"/>
      <c r="PDN52" s="12"/>
      <c r="PDO52" s="12"/>
      <c r="PDP52" s="12"/>
      <c r="PDQ52" s="12"/>
      <c r="PDR52" s="12"/>
      <c r="PDS52" s="12"/>
      <c r="PDT52" s="12"/>
      <c r="PDU52" s="12"/>
      <c r="PDV52" s="12"/>
      <c r="PDW52" s="12"/>
      <c r="PDX52" s="12"/>
      <c r="PDY52" s="12"/>
      <c r="PDZ52" s="12"/>
      <c r="PEA52" s="12"/>
      <c r="PEB52" s="12"/>
      <c r="PEC52" s="12"/>
      <c r="PED52" s="12"/>
      <c r="PEE52" s="12"/>
      <c r="PEF52" s="12"/>
      <c r="PEG52" s="12"/>
      <c r="PEH52" s="12"/>
      <c r="PEI52" s="12"/>
      <c r="PEJ52" s="12"/>
      <c r="PEK52" s="12"/>
      <c r="PEL52" s="12"/>
      <c r="PEM52" s="12"/>
      <c r="PEN52" s="12"/>
      <c r="PEO52" s="12"/>
      <c r="PEP52" s="12"/>
      <c r="PEQ52" s="12"/>
      <c r="PER52" s="12"/>
      <c r="PES52" s="12"/>
      <c r="PET52" s="12"/>
      <c r="PEU52" s="12"/>
      <c r="PEV52" s="12"/>
      <c r="PEW52" s="12"/>
      <c r="PEX52" s="12"/>
      <c r="PEY52" s="12"/>
      <c r="PEZ52" s="12"/>
      <c r="PFA52" s="12"/>
      <c r="PFB52" s="12"/>
      <c r="PFC52" s="12"/>
      <c r="PFD52" s="12"/>
      <c r="PFE52" s="12"/>
      <c r="PFF52" s="12"/>
      <c r="PFG52" s="12"/>
      <c r="PFH52" s="12"/>
      <c r="PFI52" s="12"/>
      <c r="PFJ52" s="12"/>
      <c r="PFK52" s="12"/>
      <c r="PFL52" s="12"/>
      <c r="PFM52" s="12"/>
      <c r="PFN52" s="12"/>
      <c r="PFO52" s="12"/>
      <c r="PFP52" s="12"/>
      <c r="PFQ52" s="12"/>
      <c r="PFR52" s="12"/>
      <c r="PFS52" s="12"/>
      <c r="PFT52" s="12"/>
      <c r="PFU52" s="12"/>
      <c r="PFV52" s="12"/>
      <c r="PFW52" s="12"/>
      <c r="PFX52" s="12"/>
      <c r="PFY52" s="12"/>
      <c r="PFZ52" s="12"/>
      <c r="PGA52" s="12"/>
      <c r="PGB52" s="12"/>
      <c r="PGC52" s="12"/>
      <c r="PGD52" s="12"/>
      <c r="PGE52" s="12"/>
      <c r="PGF52" s="12"/>
      <c r="PGG52" s="12"/>
      <c r="PGH52" s="12"/>
      <c r="PGI52" s="12"/>
      <c r="PGJ52" s="12"/>
      <c r="PGK52" s="12"/>
      <c r="PGL52" s="12"/>
      <c r="PGM52" s="12"/>
      <c r="PGN52" s="12"/>
      <c r="PGO52" s="12"/>
      <c r="PGP52" s="12"/>
      <c r="PGQ52" s="12"/>
      <c r="PGR52" s="12"/>
      <c r="PGS52" s="12"/>
      <c r="PGT52" s="12"/>
      <c r="PGU52" s="12"/>
      <c r="PGV52" s="12"/>
      <c r="PGW52" s="12"/>
      <c r="PGX52" s="12"/>
      <c r="PGY52" s="12"/>
      <c r="PGZ52" s="12"/>
      <c r="PHA52" s="12"/>
      <c r="PHB52" s="12"/>
      <c r="PHC52" s="12"/>
      <c r="PHD52" s="12"/>
      <c r="PHE52" s="12"/>
      <c r="PHF52" s="12"/>
      <c r="PHG52" s="12"/>
      <c r="PHH52" s="12"/>
      <c r="PHI52" s="12"/>
      <c r="PHJ52" s="12"/>
      <c r="PHK52" s="12"/>
      <c r="PHL52" s="12"/>
      <c r="PHM52" s="12"/>
      <c r="PHN52" s="12"/>
      <c r="PHO52" s="12"/>
      <c r="PHP52" s="12"/>
      <c r="PHQ52" s="12"/>
      <c r="PHR52" s="12"/>
      <c r="PHS52" s="12"/>
      <c r="PHT52" s="12"/>
      <c r="PHU52" s="12"/>
      <c r="PHV52" s="12"/>
      <c r="PHW52" s="12"/>
      <c r="PHX52" s="12"/>
      <c r="PHY52" s="12"/>
      <c r="PHZ52" s="12"/>
      <c r="PIA52" s="12"/>
      <c r="PIB52" s="12"/>
      <c r="PIC52" s="12"/>
      <c r="PID52" s="12"/>
      <c r="PIE52" s="12"/>
      <c r="PIF52" s="12"/>
      <c r="PIG52" s="12"/>
      <c r="PIH52" s="12"/>
      <c r="PII52" s="12"/>
      <c r="PIJ52" s="12"/>
      <c r="PIK52" s="12"/>
      <c r="PIL52" s="12"/>
      <c r="PIM52" s="12"/>
      <c r="PIN52" s="12"/>
      <c r="PIO52" s="12"/>
      <c r="PIP52" s="12"/>
      <c r="PIQ52" s="12"/>
      <c r="PIR52" s="12"/>
      <c r="PIS52" s="12"/>
      <c r="PIT52" s="12"/>
      <c r="PIU52" s="12"/>
      <c r="PIV52" s="12"/>
      <c r="PIW52" s="12"/>
      <c r="PIX52" s="12"/>
      <c r="PIY52" s="12"/>
      <c r="PIZ52" s="12"/>
      <c r="PJA52" s="12"/>
      <c r="PJB52" s="12"/>
      <c r="PJC52" s="12"/>
      <c r="PJD52" s="12"/>
      <c r="PJE52" s="12"/>
      <c r="PJF52" s="12"/>
      <c r="PJG52" s="12"/>
      <c r="PJH52" s="12"/>
      <c r="PJI52" s="12"/>
      <c r="PJJ52" s="12"/>
      <c r="PJK52" s="12"/>
      <c r="PJL52" s="12"/>
      <c r="PJM52" s="12"/>
      <c r="PJN52" s="12"/>
      <c r="PJO52" s="12"/>
      <c r="PJP52" s="12"/>
      <c r="PJQ52" s="12"/>
      <c r="PJR52" s="12"/>
      <c r="PJS52" s="12"/>
      <c r="PJT52" s="12"/>
      <c r="PJU52" s="12"/>
      <c r="PJV52" s="12"/>
      <c r="PJW52" s="12"/>
      <c r="PJX52" s="12"/>
      <c r="PJY52" s="12"/>
      <c r="PJZ52" s="12"/>
      <c r="PKA52" s="12"/>
      <c r="PKB52" s="12"/>
      <c r="PKC52" s="12"/>
      <c r="PKD52" s="12"/>
      <c r="PKE52" s="12"/>
      <c r="PKF52" s="12"/>
      <c r="PKG52" s="12"/>
      <c r="PKH52" s="12"/>
      <c r="PKI52" s="12"/>
      <c r="PKJ52" s="12"/>
      <c r="PKK52" s="12"/>
      <c r="PKL52" s="12"/>
      <c r="PKM52" s="12"/>
      <c r="PKN52" s="12"/>
      <c r="PKO52" s="12"/>
      <c r="PKP52" s="12"/>
      <c r="PKQ52" s="12"/>
      <c r="PKR52" s="12"/>
      <c r="PKS52" s="12"/>
      <c r="PKT52" s="12"/>
      <c r="PKU52" s="12"/>
      <c r="PKV52" s="12"/>
      <c r="PKW52" s="12"/>
      <c r="PKX52" s="12"/>
      <c r="PKY52" s="12"/>
      <c r="PKZ52" s="12"/>
      <c r="PLA52" s="12"/>
      <c r="PLB52" s="12"/>
      <c r="PLC52" s="12"/>
      <c r="PLD52" s="12"/>
      <c r="PLE52" s="12"/>
      <c r="PLF52" s="12"/>
      <c r="PLG52" s="12"/>
      <c r="PLH52" s="12"/>
      <c r="PLI52" s="12"/>
      <c r="PLJ52" s="12"/>
      <c r="PLK52" s="12"/>
      <c r="PLL52" s="12"/>
      <c r="PLM52" s="12"/>
      <c r="PLN52" s="12"/>
      <c r="PLO52" s="12"/>
      <c r="PLP52" s="12"/>
      <c r="PLQ52" s="12"/>
      <c r="PLR52" s="12"/>
      <c r="PLS52" s="12"/>
      <c r="PLT52" s="12"/>
      <c r="PLU52" s="12"/>
      <c r="PLV52" s="12"/>
      <c r="PLW52" s="12"/>
      <c r="PLX52" s="12"/>
      <c r="PLY52" s="12"/>
      <c r="PLZ52" s="12"/>
      <c r="PMA52" s="12"/>
      <c r="PMB52" s="12"/>
      <c r="PMC52" s="12"/>
      <c r="PMD52" s="12"/>
      <c r="PME52" s="12"/>
      <c r="PMF52" s="12"/>
      <c r="PMG52" s="12"/>
      <c r="PMH52" s="12"/>
      <c r="PMI52" s="12"/>
      <c r="PMJ52" s="12"/>
      <c r="PMK52" s="12"/>
      <c r="PML52" s="12"/>
      <c r="PMM52" s="12"/>
      <c r="PMN52" s="12"/>
      <c r="PMO52" s="12"/>
      <c r="PMP52" s="12"/>
      <c r="PMQ52" s="12"/>
      <c r="PMR52" s="12"/>
      <c r="PMS52" s="12"/>
      <c r="PMT52" s="12"/>
      <c r="PMU52" s="12"/>
      <c r="PMV52" s="12"/>
      <c r="PMW52" s="12"/>
      <c r="PMX52" s="12"/>
      <c r="PMY52" s="12"/>
      <c r="PMZ52" s="12"/>
      <c r="PNA52" s="12"/>
      <c r="PNB52" s="12"/>
      <c r="PNC52" s="12"/>
      <c r="PND52" s="12"/>
      <c r="PNE52" s="12"/>
      <c r="PNF52" s="12"/>
      <c r="PNG52" s="12"/>
      <c r="PNH52" s="12"/>
      <c r="PNI52" s="12"/>
      <c r="PNJ52" s="12"/>
      <c r="PNK52" s="12"/>
      <c r="PNL52" s="12"/>
      <c r="PNM52" s="12"/>
      <c r="PNN52" s="12"/>
      <c r="PNO52" s="12"/>
      <c r="PNP52" s="12"/>
      <c r="PNQ52" s="12"/>
      <c r="PNR52" s="12"/>
      <c r="PNS52" s="12"/>
      <c r="PNT52" s="12"/>
      <c r="PNU52" s="12"/>
      <c r="PNV52" s="12"/>
      <c r="PNW52" s="12"/>
      <c r="PNX52" s="12"/>
      <c r="PNY52" s="12"/>
      <c r="PNZ52" s="12"/>
      <c r="POA52" s="12"/>
      <c r="POB52" s="12"/>
      <c r="POC52" s="12"/>
      <c r="POD52" s="12"/>
      <c r="POE52" s="12"/>
      <c r="POF52" s="12"/>
      <c r="POG52" s="12"/>
      <c r="POH52" s="12"/>
      <c r="POI52" s="12"/>
      <c r="POJ52" s="12"/>
      <c r="POK52" s="12"/>
      <c r="POL52" s="12"/>
      <c r="POM52" s="12"/>
      <c r="PON52" s="12"/>
      <c r="POO52" s="12"/>
      <c r="POP52" s="12"/>
      <c r="POQ52" s="12"/>
      <c r="POR52" s="12"/>
      <c r="POS52" s="12"/>
      <c r="POT52" s="12"/>
      <c r="POU52" s="12"/>
      <c r="POV52" s="12"/>
      <c r="POW52" s="12"/>
      <c r="POX52" s="12"/>
      <c r="POY52" s="12"/>
      <c r="POZ52" s="12"/>
      <c r="PPA52" s="12"/>
      <c r="PPB52" s="12"/>
      <c r="PPC52" s="12"/>
      <c r="PPD52" s="12"/>
      <c r="PPE52" s="12"/>
      <c r="PPF52" s="12"/>
      <c r="PPG52" s="12"/>
      <c r="PPH52" s="12"/>
      <c r="PPI52" s="12"/>
      <c r="PPJ52" s="12"/>
      <c r="PPK52" s="12"/>
      <c r="PPL52" s="12"/>
      <c r="PPM52" s="12"/>
      <c r="PPN52" s="12"/>
      <c r="PPO52" s="12"/>
      <c r="PPP52" s="12"/>
      <c r="PPQ52" s="12"/>
      <c r="PPR52" s="12"/>
      <c r="PPS52" s="12"/>
      <c r="PPT52" s="12"/>
      <c r="PPU52" s="12"/>
      <c r="PPV52" s="12"/>
      <c r="PPW52" s="12"/>
      <c r="PPX52" s="12"/>
      <c r="PPY52" s="12"/>
      <c r="PPZ52" s="12"/>
      <c r="PQA52" s="12"/>
      <c r="PQB52" s="12"/>
      <c r="PQC52" s="12"/>
      <c r="PQD52" s="12"/>
      <c r="PQE52" s="12"/>
      <c r="PQF52" s="12"/>
      <c r="PQG52" s="12"/>
      <c r="PQH52" s="12"/>
      <c r="PQI52" s="12"/>
      <c r="PQJ52" s="12"/>
      <c r="PQK52" s="12"/>
      <c r="PQL52" s="12"/>
      <c r="PQM52" s="12"/>
      <c r="PQN52" s="12"/>
      <c r="PQO52" s="12"/>
      <c r="PQP52" s="12"/>
      <c r="PQQ52" s="12"/>
      <c r="PQR52" s="12"/>
      <c r="PQS52" s="12"/>
      <c r="PQT52" s="12"/>
      <c r="PQU52" s="12"/>
      <c r="PQV52" s="12"/>
      <c r="PQW52" s="12"/>
      <c r="PQX52" s="12"/>
      <c r="PQY52" s="12"/>
      <c r="PQZ52" s="12"/>
      <c r="PRA52" s="12"/>
      <c r="PRB52" s="12"/>
      <c r="PRC52" s="12"/>
      <c r="PRD52" s="12"/>
      <c r="PRE52" s="12"/>
      <c r="PRF52" s="12"/>
      <c r="PRG52" s="12"/>
      <c r="PRH52" s="12"/>
      <c r="PRI52" s="12"/>
      <c r="PRJ52" s="12"/>
      <c r="PRK52" s="12"/>
      <c r="PRL52" s="12"/>
      <c r="PRM52" s="12"/>
      <c r="PRN52" s="12"/>
      <c r="PRO52" s="12"/>
      <c r="PRP52" s="12"/>
      <c r="PRQ52" s="12"/>
      <c r="PRR52" s="12"/>
      <c r="PRS52" s="12"/>
      <c r="PRT52" s="12"/>
      <c r="PRU52" s="12"/>
      <c r="PRV52" s="12"/>
      <c r="PRW52" s="12"/>
      <c r="PRX52" s="12"/>
      <c r="PRY52" s="12"/>
      <c r="PRZ52" s="12"/>
      <c r="PSA52" s="12"/>
      <c r="PSB52" s="12"/>
      <c r="PSC52" s="12"/>
      <c r="PSD52" s="12"/>
      <c r="PSE52" s="12"/>
      <c r="PSF52" s="12"/>
      <c r="PSG52" s="12"/>
      <c r="PSH52" s="12"/>
      <c r="PSI52" s="12"/>
      <c r="PSJ52" s="12"/>
      <c r="PSK52" s="12"/>
      <c r="PSL52" s="12"/>
      <c r="PSM52" s="12"/>
      <c r="PSN52" s="12"/>
      <c r="PSO52" s="12"/>
      <c r="PSP52" s="12"/>
      <c r="PSQ52" s="12"/>
      <c r="PSR52" s="12"/>
      <c r="PSS52" s="12"/>
      <c r="PST52" s="12"/>
      <c r="PSU52" s="12"/>
      <c r="PSV52" s="12"/>
      <c r="PSW52" s="12"/>
      <c r="PSX52" s="12"/>
      <c r="PSY52" s="12"/>
      <c r="PSZ52" s="12"/>
      <c r="PTA52" s="12"/>
      <c r="PTB52" s="12"/>
      <c r="PTC52" s="12"/>
      <c r="PTD52" s="12"/>
      <c r="PTE52" s="12"/>
      <c r="PTF52" s="12"/>
      <c r="PTG52" s="12"/>
      <c r="PTH52" s="12"/>
      <c r="PTI52" s="12"/>
      <c r="PTJ52" s="12"/>
      <c r="PTK52" s="12"/>
      <c r="PTL52" s="12"/>
      <c r="PTM52" s="12"/>
      <c r="PTN52" s="12"/>
      <c r="PTO52" s="12"/>
      <c r="PTP52" s="12"/>
      <c r="PTQ52" s="12"/>
      <c r="PTR52" s="12"/>
      <c r="PTS52" s="12"/>
      <c r="PTT52" s="12"/>
      <c r="PTU52" s="12"/>
      <c r="PTV52" s="12"/>
      <c r="PTW52" s="12"/>
      <c r="PTX52" s="12"/>
      <c r="PTY52" s="12"/>
      <c r="PTZ52" s="12"/>
      <c r="PUA52" s="12"/>
      <c r="PUB52" s="12"/>
      <c r="PUC52" s="12"/>
      <c r="PUD52" s="12"/>
      <c r="PUE52" s="12"/>
      <c r="PUF52" s="12"/>
      <c r="PUG52" s="12"/>
      <c r="PUH52" s="12"/>
      <c r="PUI52" s="12"/>
      <c r="PUJ52" s="12"/>
      <c r="PUK52" s="12"/>
      <c r="PUL52" s="12"/>
      <c r="PUM52" s="12"/>
      <c r="PUN52" s="12"/>
      <c r="PUO52" s="12"/>
      <c r="PUP52" s="12"/>
      <c r="PUQ52" s="12"/>
      <c r="PUR52" s="12"/>
      <c r="PUS52" s="12"/>
      <c r="PUT52" s="12"/>
      <c r="PUU52" s="12"/>
      <c r="PUV52" s="12"/>
      <c r="PUW52" s="12"/>
      <c r="PUX52" s="12"/>
      <c r="PUY52" s="12"/>
      <c r="PUZ52" s="12"/>
      <c r="PVA52" s="12"/>
      <c r="PVB52" s="12"/>
      <c r="PVC52" s="12"/>
      <c r="PVD52" s="12"/>
      <c r="PVE52" s="12"/>
      <c r="PVF52" s="12"/>
      <c r="PVG52" s="12"/>
      <c r="PVH52" s="12"/>
      <c r="PVI52" s="12"/>
      <c r="PVJ52" s="12"/>
      <c r="PVK52" s="12"/>
      <c r="PVL52" s="12"/>
      <c r="PVM52" s="12"/>
      <c r="PVN52" s="12"/>
      <c r="PVO52" s="12"/>
      <c r="PVP52" s="12"/>
      <c r="PVQ52" s="12"/>
      <c r="PVR52" s="12"/>
      <c r="PVS52" s="12"/>
      <c r="PVT52" s="12"/>
      <c r="PVU52" s="12"/>
      <c r="PVV52" s="12"/>
      <c r="PVW52" s="12"/>
      <c r="PVX52" s="12"/>
      <c r="PVY52" s="12"/>
      <c r="PVZ52" s="12"/>
      <c r="PWA52" s="12"/>
      <c r="PWB52" s="12"/>
      <c r="PWC52" s="12"/>
      <c r="PWD52" s="12"/>
      <c r="PWE52" s="12"/>
      <c r="PWF52" s="12"/>
      <c r="PWG52" s="12"/>
      <c r="PWH52" s="12"/>
      <c r="PWI52" s="12"/>
      <c r="PWJ52" s="12"/>
      <c r="PWK52" s="12"/>
      <c r="PWL52" s="12"/>
      <c r="PWM52" s="12"/>
      <c r="PWN52" s="12"/>
      <c r="PWO52" s="12"/>
      <c r="PWP52" s="12"/>
      <c r="PWQ52" s="12"/>
      <c r="PWR52" s="12"/>
      <c r="PWS52" s="12"/>
      <c r="PWT52" s="12"/>
      <c r="PWU52" s="12"/>
      <c r="PWV52" s="12"/>
      <c r="PWW52" s="12"/>
      <c r="PWX52" s="12"/>
      <c r="PWY52" s="12"/>
      <c r="PWZ52" s="12"/>
      <c r="PXA52" s="12"/>
      <c r="PXB52" s="12"/>
      <c r="PXC52" s="12"/>
      <c r="PXD52" s="12"/>
      <c r="PXE52" s="12"/>
      <c r="PXF52" s="12"/>
      <c r="PXG52" s="12"/>
      <c r="PXH52" s="12"/>
      <c r="PXI52" s="12"/>
      <c r="PXJ52" s="12"/>
      <c r="PXK52" s="12"/>
      <c r="PXL52" s="12"/>
      <c r="PXM52" s="12"/>
      <c r="PXN52" s="12"/>
      <c r="PXO52" s="12"/>
      <c r="PXP52" s="12"/>
      <c r="PXQ52" s="12"/>
      <c r="PXR52" s="12"/>
      <c r="PXS52" s="12"/>
      <c r="PXT52" s="12"/>
      <c r="PXU52" s="12"/>
      <c r="PXV52" s="12"/>
      <c r="PXW52" s="12"/>
      <c r="PXX52" s="12"/>
      <c r="PXY52" s="12"/>
      <c r="PXZ52" s="12"/>
      <c r="PYA52" s="12"/>
      <c r="PYB52" s="12"/>
      <c r="PYC52" s="12"/>
      <c r="PYD52" s="12"/>
      <c r="PYE52" s="12"/>
      <c r="PYF52" s="12"/>
      <c r="PYG52" s="12"/>
      <c r="PYH52" s="12"/>
      <c r="PYI52" s="12"/>
      <c r="PYJ52" s="12"/>
      <c r="PYK52" s="12"/>
      <c r="PYL52" s="12"/>
      <c r="PYM52" s="12"/>
      <c r="PYN52" s="12"/>
      <c r="PYO52" s="12"/>
      <c r="PYP52" s="12"/>
      <c r="PYQ52" s="12"/>
      <c r="PYR52" s="12"/>
      <c r="PYS52" s="12"/>
      <c r="PYT52" s="12"/>
      <c r="PYU52" s="12"/>
      <c r="PYV52" s="12"/>
      <c r="PYW52" s="12"/>
      <c r="PYX52" s="12"/>
      <c r="PYY52" s="12"/>
      <c r="PYZ52" s="12"/>
      <c r="PZA52" s="12"/>
      <c r="PZB52" s="12"/>
      <c r="PZC52" s="12"/>
      <c r="PZD52" s="12"/>
      <c r="PZE52" s="12"/>
      <c r="PZF52" s="12"/>
      <c r="PZG52" s="12"/>
      <c r="PZH52" s="12"/>
      <c r="PZI52" s="12"/>
      <c r="PZJ52" s="12"/>
      <c r="PZK52" s="12"/>
      <c r="PZL52" s="12"/>
      <c r="PZM52" s="12"/>
      <c r="PZN52" s="12"/>
      <c r="PZO52" s="12"/>
      <c r="PZP52" s="12"/>
      <c r="PZQ52" s="12"/>
      <c r="PZR52" s="12"/>
      <c r="PZS52" s="12"/>
      <c r="PZT52" s="12"/>
      <c r="PZU52" s="12"/>
      <c r="PZV52" s="12"/>
      <c r="PZW52" s="12"/>
      <c r="PZX52" s="12"/>
      <c r="PZY52" s="12"/>
      <c r="PZZ52" s="12"/>
      <c r="QAA52" s="12"/>
      <c r="QAB52" s="12"/>
      <c r="QAC52" s="12"/>
      <c r="QAD52" s="12"/>
      <c r="QAE52" s="12"/>
      <c r="QAF52" s="12"/>
      <c r="QAG52" s="12"/>
      <c r="QAH52" s="12"/>
      <c r="QAI52" s="12"/>
      <c r="QAJ52" s="12"/>
      <c r="QAK52" s="12"/>
      <c r="QAL52" s="12"/>
      <c r="QAM52" s="12"/>
      <c r="QAN52" s="12"/>
      <c r="QAO52" s="12"/>
      <c r="QAP52" s="12"/>
      <c r="QAQ52" s="12"/>
      <c r="QAR52" s="12"/>
      <c r="QAS52" s="12"/>
      <c r="QAT52" s="12"/>
      <c r="QAU52" s="12"/>
      <c r="QAV52" s="12"/>
      <c r="QAW52" s="12"/>
      <c r="QAX52" s="12"/>
      <c r="QAY52" s="12"/>
      <c r="QAZ52" s="12"/>
      <c r="QBA52" s="12"/>
      <c r="QBB52" s="12"/>
      <c r="QBC52" s="12"/>
      <c r="QBD52" s="12"/>
      <c r="QBE52" s="12"/>
      <c r="QBF52" s="12"/>
      <c r="QBG52" s="12"/>
      <c r="QBH52" s="12"/>
      <c r="QBI52" s="12"/>
      <c r="QBJ52" s="12"/>
      <c r="QBK52" s="12"/>
      <c r="QBL52" s="12"/>
      <c r="QBM52" s="12"/>
      <c r="QBN52" s="12"/>
      <c r="QBO52" s="12"/>
      <c r="QBP52" s="12"/>
      <c r="QBQ52" s="12"/>
      <c r="QBR52" s="12"/>
      <c r="QBS52" s="12"/>
      <c r="QBT52" s="12"/>
      <c r="QBU52" s="12"/>
      <c r="QBV52" s="12"/>
      <c r="QBW52" s="12"/>
      <c r="QBX52" s="12"/>
      <c r="QBY52" s="12"/>
      <c r="QBZ52" s="12"/>
      <c r="QCA52" s="12"/>
      <c r="QCB52" s="12"/>
      <c r="QCC52" s="12"/>
      <c r="QCD52" s="12"/>
      <c r="QCE52" s="12"/>
      <c r="QCF52" s="12"/>
      <c r="QCG52" s="12"/>
      <c r="QCH52" s="12"/>
      <c r="QCI52" s="12"/>
      <c r="QCJ52" s="12"/>
      <c r="QCK52" s="12"/>
      <c r="QCL52" s="12"/>
      <c r="QCM52" s="12"/>
      <c r="QCN52" s="12"/>
      <c r="QCO52" s="12"/>
      <c r="QCP52" s="12"/>
      <c r="QCQ52" s="12"/>
      <c r="QCR52" s="12"/>
      <c r="QCS52" s="12"/>
      <c r="QCT52" s="12"/>
      <c r="QCU52" s="12"/>
      <c r="QCV52" s="12"/>
      <c r="QCW52" s="12"/>
      <c r="QCX52" s="12"/>
      <c r="QCY52" s="12"/>
      <c r="QCZ52" s="12"/>
      <c r="QDA52" s="12"/>
      <c r="QDB52" s="12"/>
      <c r="QDC52" s="12"/>
      <c r="QDD52" s="12"/>
      <c r="QDE52" s="12"/>
      <c r="QDF52" s="12"/>
      <c r="QDG52" s="12"/>
      <c r="QDH52" s="12"/>
      <c r="QDI52" s="12"/>
      <c r="QDJ52" s="12"/>
      <c r="QDK52" s="12"/>
      <c r="QDL52" s="12"/>
      <c r="QDM52" s="12"/>
      <c r="QDN52" s="12"/>
      <c r="QDO52" s="12"/>
      <c r="QDP52" s="12"/>
      <c r="QDQ52" s="12"/>
      <c r="QDR52" s="12"/>
      <c r="QDS52" s="12"/>
      <c r="QDT52" s="12"/>
      <c r="QDU52" s="12"/>
      <c r="QDV52" s="12"/>
      <c r="QDW52" s="12"/>
      <c r="QDX52" s="12"/>
      <c r="QDY52" s="12"/>
      <c r="QDZ52" s="12"/>
      <c r="QEA52" s="12"/>
      <c r="QEB52" s="12"/>
      <c r="QEC52" s="12"/>
      <c r="QED52" s="12"/>
      <c r="QEE52" s="12"/>
      <c r="QEF52" s="12"/>
      <c r="QEG52" s="12"/>
      <c r="QEH52" s="12"/>
      <c r="QEI52" s="12"/>
      <c r="QEJ52" s="12"/>
      <c r="QEK52" s="12"/>
      <c r="QEL52" s="12"/>
      <c r="QEM52" s="12"/>
      <c r="QEN52" s="12"/>
      <c r="QEO52" s="12"/>
      <c r="QEP52" s="12"/>
      <c r="QEQ52" s="12"/>
      <c r="QER52" s="12"/>
      <c r="QES52" s="12"/>
      <c r="QET52" s="12"/>
      <c r="QEU52" s="12"/>
      <c r="QEV52" s="12"/>
      <c r="QEW52" s="12"/>
      <c r="QEX52" s="12"/>
      <c r="QEY52" s="12"/>
      <c r="QEZ52" s="12"/>
      <c r="QFA52" s="12"/>
      <c r="QFB52" s="12"/>
      <c r="QFC52" s="12"/>
      <c r="QFD52" s="12"/>
      <c r="QFE52" s="12"/>
      <c r="QFF52" s="12"/>
      <c r="QFG52" s="12"/>
      <c r="QFH52" s="12"/>
      <c r="QFI52" s="12"/>
      <c r="QFJ52" s="12"/>
      <c r="QFK52" s="12"/>
      <c r="QFL52" s="12"/>
      <c r="QFM52" s="12"/>
      <c r="QFN52" s="12"/>
      <c r="QFO52" s="12"/>
      <c r="QFP52" s="12"/>
      <c r="QFQ52" s="12"/>
      <c r="QFR52" s="12"/>
      <c r="QFS52" s="12"/>
      <c r="QFT52" s="12"/>
      <c r="QFU52" s="12"/>
      <c r="QFV52" s="12"/>
      <c r="QFW52" s="12"/>
      <c r="QFX52" s="12"/>
      <c r="QFY52" s="12"/>
      <c r="QFZ52" s="12"/>
      <c r="QGA52" s="12"/>
      <c r="QGB52" s="12"/>
      <c r="QGC52" s="12"/>
      <c r="QGD52" s="12"/>
      <c r="QGE52" s="12"/>
      <c r="QGF52" s="12"/>
      <c r="QGG52" s="12"/>
      <c r="QGH52" s="12"/>
      <c r="QGI52" s="12"/>
      <c r="QGJ52" s="12"/>
      <c r="QGK52" s="12"/>
      <c r="QGL52" s="12"/>
      <c r="QGM52" s="12"/>
      <c r="QGN52" s="12"/>
      <c r="QGO52" s="12"/>
      <c r="QGP52" s="12"/>
      <c r="QGQ52" s="12"/>
      <c r="QGR52" s="12"/>
      <c r="QGS52" s="12"/>
      <c r="QGT52" s="12"/>
      <c r="QGU52" s="12"/>
      <c r="QGV52" s="12"/>
      <c r="QGW52" s="12"/>
      <c r="QGX52" s="12"/>
      <c r="QGY52" s="12"/>
      <c r="QGZ52" s="12"/>
      <c r="QHA52" s="12"/>
      <c r="QHB52" s="12"/>
      <c r="QHC52" s="12"/>
      <c r="QHD52" s="12"/>
      <c r="QHE52" s="12"/>
      <c r="QHF52" s="12"/>
      <c r="QHG52" s="12"/>
      <c r="QHH52" s="12"/>
      <c r="QHI52" s="12"/>
      <c r="QHJ52" s="12"/>
      <c r="QHK52" s="12"/>
      <c r="QHL52" s="12"/>
      <c r="QHM52" s="12"/>
      <c r="QHN52" s="12"/>
      <c r="QHO52" s="12"/>
      <c r="QHP52" s="12"/>
      <c r="QHQ52" s="12"/>
      <c r="QHR52" s="12"/>
      <c r="QHS52" s="12"/>
      <c r="QHT52" s="12"/>
      <c r="QHU52" s="12"/>
      <c r="QHV52" s="12"/>
      <c r="QHW52" s="12"/>
      <c r="QHX52" s="12"/>
      <c r="QHY52" s="12"/>
      <c r="QHZ52" s="12"/>
      <c r="QIA52" s="12"/>
      <c r="QIB52" s="12"/>
      <c r="QIC52" s="12"/>
      <c r="QID52" s="12"/>
      <c r="QIE52" s="12"/>
      <c r="QIF52" s="12"/>
      <c r="QIG52" s="12"/>
      <c r="QIH52" s="12"/>
      <c r="QII52" s="12"/>
      <c r="QIJ52" s="12"/>
      <c r="QIK52" s="12"/>
      <c r="QIL52" s="12"/>
      <c r="QIM52" s="12"/>
      <c r="QIN52" s="12"/>
      <c r="QIO52" s="12"/>
      <c r="QIP52" s="12"/>
      <c r="QIQ52" s="12"/>
      <c r="QIR52" s="12"/>
      <c r="QIS52" s="12"/>
      <c r="QIT52" s="12"/>
      <c r="QIU52" s="12"/>
      <c r="QIV52" s="12"/>
      <c r="QIW52" s="12"/>
      <c r="QIX52" s="12"/>
      <c r="QIY52" s="12"/>
      <c r="QIZ52" s="12"/>
      <c r="QJA52" s="12"/>
      <c r="QJB52" s="12"/>
      <c r="QJC52" s="12"/>
      <c r="QJD52" s="12"/>
      <c r="QJE52" s="12"/>
      <c r="QJF52" s="12"/>
      <c r="QJG52" s="12"/>
      <c r="QJH52" s="12"/>
      <c r="QJI52" s="12"/>
      <c r="QJJ52" s="12"/>
      <c r="QJK52" s="12"/>
      <c r="QJL52" s="12"/>
      <c r="QJM52" s="12"/>
      <c r="QJN52" s="12"/>
      <c r="QJO52" s="12"/>
      <c r="QJP52" s="12"/>
      <c r="QJQ52" s="12"/>
      <c r="QJR52" s="12"/>
      <c r="QJS52" s="12"/>
      <c r="QJT52" s="12"/>
      <c r="QJU52" s="12"/>
      <c r="QJV52" s="12"/>
      <c r="QJW52" s="12"/>
      <c r="QJX52" s="12"/>
      <c r="QJY52" s="12"/>
      <c r="QJZ52" s="12"/>
      <c r="QKA52" s="12"/>
      <c r="QKB52" s="12"/>
      <c r="QKC52" s="12"/>
      <c r="QKD52" s="12"/>
      <c r="QKE52" s="12"/>
      <c r="QKF52" s="12"/>
      <c r="QKG52" s="12"/>
      <c r="QKH52" s="12"/>
      <c r="QKI52" s="12"/>
      <c r="QKJ52" s="12"/>
      <c r="QKK52" s="12"/>
      <c r="QKL52" s="12"/>
      <c r="QKM52" s="12"/>
      <c r="QKN52" s="12"/>
      <c r="QKO52" s="12"/>
      <c r="QKP52" s="12"/>
      <c r="QKQ52" s="12"/>
      <c r="QKR52" s="12"/>
      <c r="QKS52" s="12"/>
      <c r="QKT52" s="12"/>
      <c r="QKU52" s="12"/>
      <c r="QKV52" s="12"/>
      <c r="QKW52" s="12"/>
      <c r="QKX52" s="12"/>
      <c r="QKY52" s="12"/>
      <c r="QKZ52" s="12"/>
      <c r="QLA52" s="12"/>
      <c r="QLB52" s="12"/>
      <c r="QLC52" s="12"/>
      <c r="QLD52" s="12"/>
      <c r="QLE52" s="12"/>
      <c r="QLF52" s="12"/>
      <c r="QLG52" s="12"/>
      <c r="QLH52" s="12"/>
      <c r="QLI52" s="12"/>
      <c r="QLJ52" s="12"/>
      <c r="QLK52" s="12"/>
      <c r="QLL52" s="12"/>
      <c r="QLM52" s="12"/>
      <c r="QLN52" s="12"/>
      <c r="QLO52" s="12"/>
      <c r="QLP52" s="12"/>
      <c r="QLQ52" s="12"/>
      <c r="QLR52" s="12"/>
      <c r="QLS52" s="12"/>
      <c r="QLT52" s="12"/>
      <c r="QLU52" s="12"/>
      <c r="QLV52" s="12"/>
      <c r="QLW52" s="12"/>
      <c r="QLX52" s="12"/>
      <c r="QLY52" s="12"/>
      <c r="QLZ52" s="12"/>
      <c r="QMA52" s="12"/>
      <c r="QMB52" s="12"/>
      <c r="QMC52" s="12"/>
      <c r="QMD52" s="12"/>
      <c r="QME52" s="12"/>
      <c r="QMF52" s="12"/>
      <c r="QMG52" s="12"/>
      <c r="QMH52" s="12"/>
      <c r="QMI52" s="12"/>
      <c r="QMJ52" s="12"/>
      <c r="QMK52" s="12"/>
      <c r="QML52" s="12"/>
      <c r="QMM52" s="12"/>
      <c r="QMN52" s="12"/>
      <c r="QMO52" s="12"/>
      <c r="QMP52" s="12"/>
      <c r="QMQ52" s="12"/>
      <c r="QMR52" s="12"/>
      <c r="QMS52" s="12"/>
      <c r="QMT52" s="12"/>
      <c r="QMU52" s="12"/>
      <c r="QMV52" s="12"/>
      <c r="QMW52" s="12"/>
      <c r="QMX52" s="12"/>
      <c r="QMY52" s="12"/>
      <c r="QMZ52" s="12"/>
      <c r="QNA52" s="12"/>
      <c r="QNB52" s="12"/>
      <c r="QNC52" s="12"/>
      <c r="QND52" s="12"/>
      <c r="QNE52" s="12"/>
      <c r="QNF52" s="12"/>
      <c r="QNG52" s="12"/>
      <c r="QNH52" s="12"/>
      <c r="QNI52" s="12"/>
      <c r="QNJ52" s="12"/>
      <c r="QNK52" s="12"/>
      <c r="QNL52" s="12"/>
      <c r="QNM52" s="12"/>
      <c r="QNN52" s="12"/>
      <c r="QNO52" s="12"/>
      <c r="QNP52" s="12"/>
      <c r="QNQ52" s="12"/>
      <c r="QNR52" s="12"/>
      <c r="QNS52" s="12"/>
      <c r="QNT52" s="12"/>
      <c r="QNU52" s="12"/>
      <c r="QNV52" s="12"/>
      <c r="QNW52" s="12"/>
      <c r="QNX52" s="12"/>
      <c r="QNY52" s="12"/>
      <c r="QNZ52" s="12"/>
      <c r="QOA52" s="12"/>
      <c r="QOB52" s="12"/>
      <c r="QOC52" s="12"/>
      <c r="QOD52" s="12"/>
      <c r="QOE52" s="12"/>
      <c r="QOF52" s="12"/>
      <c r="QOG52" s="12"/>
      <c r="QOH52" s="12"/>
      <c r="QOI52" s="12"/>
      <c r="QOJ52" s="12"/>
      <c r="QOK52" s="12"/>
      <c r="QOL52" s="12"/>
      <c r="QOM52" s="12"/>
      <c r="QON52" s="12"/>
      <c r="QOO52" s="12"/>
      <c r="QOP52" s="12"/>
      <c r="QOQ52" s="12"/>
      <c r="QOR52" s="12"/>
      <c r="QOS52" s="12"/>
      <c r="QOT52" s="12"/>
      <c r="QOU52" s="12"/>
      <c r="QOV52" s="12"/>
      <c r="QOW52" s="12"/>
      <c r="QOX52" s="12"/>
      <c r="QOY52" s="12"/>
      <c r="QOZ52" s="12"/>
      <c r="QPA52" s="12"/>
      <c r="QPB52" s="12"/>
      <c r="QPC52" s="12"/>
      <c r="QPD52" s="12"/>
      <c r="QPE52" s="12"/>
      <c r="QPF52" s="12"/>
      <c r="QPG52" s="12"/>
      <c r="QPH52" s="12"/>
      <c r="QPI52" s="12"/>
      <c r="QPJ52" s="12"/>
      <c r="QPK52" s="12"/>
      <c r="QPL52" s="12"/>
      <c r="QPM52" s="12"/>
      <c r="QPN52" s="12"/>
      <c r="QPO52" s="12"/>
      <c r="QPP52" s="12"/>
      <c r="QPQ52" s="12"/>
      <c r="QPR52" s="12"/>
      <c r="QPS52" s="12"/>
      <c r="QPT52" s="12"/>
      <c r="QPU52" s="12"/>
      <c r="QPV52" s="12"/>
      <c r="QPW52" s="12"/>
      <c r="QPX52" s="12"/>
      <c r="QPY52" s="12"/>
      <c r="QPZ52" s="12"/>
      <c r="QQA52" s="12"/>
      <c r="QQB52" s="12"/>
      <c r="QQC52" s="12"/>
      <c r="QQD52" s="12"/>
      <c r="QQE52" s="12"/>
      <c r="QQF52" s="12"/>
      <c r="QQG52" s="12"/>
      <c r="QQH52" s="12"/>
      <c r="QQI52" s="12"/>
      <c r="QQJ52" s="12"/>
      <c r="QQK52" s="12"/>
      <c r="QQL52" s="12"/>
      <c r="QQM52" s="12"/>
      <c r="QQN52" s="12"/>
      <c r="QQO52" s="12"/>
      <c r="QQP52" s="12"/>
      <c r="QQQ52" s="12"/>
      <c r="QQR52" s="12"/>
      <c r="QQS52" s="12"/>
      <c r="QQT52" s="12"/>
      <c r="QQU52" s="12"/>
      <c r="QQV52" s="12"/>
      <c r="QQW52" s="12"/>
      <c r="QQX52" s="12"/>
      <c r="QQY52" s="12"/>
      <c r="QQZ52" s="12"/>
      <c r="QRA52" s="12"/>
      <c r="QRB52" s="12"/>
      <c r="QRC52" s="12"/>
      <c r="QRD52" s="12"/>
      <c r="QRE52" s="12"/>
      <c r="QRF52" s="12"/>
      <c r="QRG52" s="12"/>
      <c r="QRH52" s="12"/>
      <c r="QRI52" s="12"/>
      <c r="QRJ52" s="12"/>
      <c r="QRK52" s="12"/>
      <c r="QRL52" s="12"/>
      <c r="QRM52" s="12"/>
      <c r="QRN52" s="12"/>
      <c r="QRO52" s="12"/>
      <c r="QRP52" s="12"/>
      <c r="QRQ52" s="12"/>
      <c r="QRR52" s="12"/>
      <c r="QRS52" s="12"/>
      <c r="QRT52" s="12"/>
      <c r="QRU52" s="12"/>
      <c r="QRV52" s="12"/>
      <c r="QRW52" s="12"/>
      <c r="QRX52" s="12"/>
      <c r="QRY52" s="12"/>
      <c r="QRZ52" s="12"/>
      <c r="QSA52" s="12"/>
      <c r="QSB52" s="12"/>
      <c r="QSC52" s="12"/>
      <c r="QSD52" s="12"/>
      <c r="QSE52" s="12"/>
      <c r="QSF52" s="12"/>
      <c r="QSG52" s="12"/>
      <c r="QSH52" s="12"/>
      <c r="QSI52" s="12"/>
      <c r="QSJ52" s="12"/>
      <c r="QSK52" s="12"/>
      <c r="QSL52" s="12"/>
      <c r="QSM52" s="12"/>
      <c r="QSN52" s="12"/>
      <c r="QSO52" s="12"/>
      <c r="QSP52" s="12"/>
      <c r="QSQ52" s="12"/>
      <c r="QSR52" s="12"/>
      <c r="QSS52" s="12"/>
      <c r="QST52" s="12"/>
      <c r="QSU52" s="12"/>
      <c r="QSV52" s="12"/>
      <c r="QSW52" s="12"/>
      <c r="QSX52" s="12"/>
      <c r="QSY52" s="12"/>
      <c r="QSZ52" s="12"/>
      <c r="QTA52" s="12"/>
      <c r="QTB52" s="12"/>
      <c r="QTC52" s="12"/>
      <c r="QTD52" s="12"/>
      <c r="QTE52" s="12"/>
      <c r="QTF52" s="12"/>
      <c r="QTG52" s="12"/>
      <c r="QTH52" s="12"/>
      <c r="QTI52" s="12"/>
      <c r="QTJ52" s="12"/>
      <c r="QTK52" s="12"/>
      <c r="QTL52" s="12"/>
      <c r="QTM52" s="12"/>
      <c r="QTN52" s="12"/>
      <c r="QTO52" s="12"/>
      <c r="QTP52" s="12"/>
      <c r="QTQ52" s="12"/>
      <c r="QTR52" s="12"/>
      <c r="QTS52" s="12"/>
      <c r="QTT52" s="12"/>
      <c r="QTU52" s="12"/>
      <c r="QTV52" s="12"/>
      <c r="QTW52" s="12"/>
      <c r="QTX52" s="12"/>
      <c r="QTY52" s="12"/>
      <c r="QTZ52" s="12"/>
      <c r="QUA52" s="12"/>
      <c r="QUB52" s="12"/>
      <c r="QUC52" s="12"/>
      <c r="QUD52" s="12"/>
      <c r="QUE52" s="12"/>
      <c r="QUF52" s="12"/>
      <c r="QUG52" s="12"/>
      <c r="QUH52" s="12"/>
      <c r="QUI52" s="12"/>
      <c r="QUJ52" s="12"/>
      <c r="QUK52" s="12"/>
      <c r="QUL52" s="12"/>
      <c r="QUM52" s="12"/>
      <c r="QUN52" s="12"/>
      <c r="QUO52" s="12"/>
      <c r="QUP52" s="12"/>
      <c r="QUQ52" s="12"/>
      <c r="QUR52" s="12"/>
      <c r="QUS52" s="12"/>
      <c r="QUT52" s="12"/>
      <c r="QUU52" s="12"/>
      <c r="QUV52" s="12"/>
      <c r="QUW52" s="12"/>
      <c r="QUX52" s="12"/>
      <c r="QUY52" s="12"/>
      <c r="QUZ52" s="12"/>
      <c r="QVA52" s="12"/>
      <c r="QVB52" s="12"/>
      <c r="QVC52" s="12"/>
      <c r="QVD52" s="12"/>
      <c r="QVE52" s="12"/>
      <c r="QVF52" s="12"/>
      <c r="QVG52" s="12"/>
      <c r="QVH52" s="12"/>
      <c r="QVI52" s="12"/>
      <c r="QVJ52" s="12"/>
      <c r="QVK52" s="12"/>
      <c r="QVL52" s="12"/>
      <c r="QVM52" s="12"/>
      <c r="QVN52" s="12"/>
      <c r="QVO52" s="12"/>
      <c r="QVP52" s="12"/>
      <c r="QVQ52" s="12"/>
      <c r="QVR52" s="12"/>
      <c r="QVS52" s="12"/>
      <c r="QVT52" s="12"/>
      <c r="QVU52" s="12"/>
      <c r="QVV52" s="12"/>
      <c r="QVW52" s="12"/>
      <c r="QVX52" s="12"/>
      <c r="QVY52" s="12"/>
      <c r="QVZ52" s="12"/>
      <c r="QWA52" s="12"/>
      <c r="QWB52" s="12"/>
      <c r="QWC52" s="12"/>
      <c r="QWD52" s="12"/>
      <c r="QWE52" s="12"/>
      <c r="QWF52" s="12"/>
      <c r="QWG52" s="12"/>
      <c r="QWH52" s="12"/>
      <c r="QWI52" s="12"/>
      <c r="QWJ52" s="12"/>
      <c r="QWK52" s="12"/>
      <c r="QWL52" s="12"/>
      <c r="QWM52" s="12"/>
      <c r="QWN52" s="12"/>
      <c r="QWO52" s="12"/>
      <c r="QWP52" s="12"/>
      <c r="QWQ52" s="12"/>
      <c r="QWR52" s="12"/>
      <c r="QWS52" s="12"/>
      <c r="QWT52" s="12"/>
      <c r="QWU52" s="12"/>
      <c r="QWV52" s="12"/>
      <c r="QWW52" s="12"/>
      <c r="QWX52" s="12"/>
      <c r="QWY52" s="12"/>
      <c r="QWZ52" s="12"/>
      <c r="QXA52" s="12"/>
      <c r="QXB52" s="12"/>
      <c r="QXC52" s="12"/>
      <c r="QXD52" s="12"/>
      <c r="QXE52" s="12"/>
      <c r="QXF52" s="12"/>
      <c r="QXG52" s="12"/>
      <c r="QXH52" s="12"/>
      <c r="QXI52" s="12"/>
      <c r="QXJ52" s="12"/>
      <c r="QXK52" s="12"/>
      <c r="QXL52" s="12"/>
      <c r="QXM52" s="12"/>
      <c r="QXN52" s="12"/>
      <c r="QXO52" s="12"/>
      <c r="QXP52" s="12"/>
      <c r="QXQ52" s="12"/>
      <c r="QXR52" s="12"/>
      <c r="QXS52" s="12"/>
      <c r="QXT52" s="12"/>
      <c r="QXU52" s="12"/>
      <c r="QXV52" s="12"/>
      <c r="QXW52" s="12"/>
      <c r="QXX52" s="12"/>
      <c r="QXY52" s="12"/>
      <c r="QXZ52" s="12"/>
      <c r="QYA52" s="12"/>
      <c r="QYB52" s="12"/>
      <c r="QYC52" s="12"/>
      <c r="QYD52" s="12"/>
      <c r="QYE52" s="12"/>
      <c r="QYF52" s="12"/>
      <c r="QYG52" s="12"/>
      <c r="QYH52" s="12"/>
      <c r="QYI52" s="12"/>
      <c r="QYJ52" s="12"/>
      <c r="QYK52" s="12"/>
      <c r="QYL52" s="12"/>
      <c r="QYM52" s="12"/>
      <c r="QYN52" s="12"/>
      <c r="QYO52" s="12"/>
      <c r="QYP52" s="12"/>
      <c r="QYQ52" s="12"/>
      <c r="QYR52" s="12"/>
      <c r="QYS52" s="12"/>
      <c r="QYT52" s="12"/>
      <c r="QYU52" s="12"/>
      <c r="QYV52" s="12"/>
      <c r="QYW52" s="12"/>
      <c r="QYX52" s="12"/>
      <c r="QYY52" s="12"/>
      <c r="QYZ52" s="12"/>
      <c r="QZA52" s="12"/>
      <c r="QZB52" s="12"/>
      <c r="QZC52" s="12"/>
      <c r="QZD52" s="12"/>
      <c r="QZE52" s="12"/>
      <c r="QZF52" s="12"/>
      <c r="QZG52" s="12"/>
      <c r="QZH52" s="12"/>
      <c r="QZI52" s="12"/>
      <c r="QZJ52" s="12"/>
      <c r="QZK52" s="12"/>
      <c r="QZL52" s="12"/>
      <c r="QZM52" s="12"/>
      <c r="QZN52" s="12"/>
      <c r="QZO52" s="12"/>
      <c r="QZP52" s="12"/>
      <c r="QZQ52" s="12"/>
      <c r="QZR52" s="12"/>
      <c r="QZS52" s="12"/>
      <c r="QZT52" s="12"/>
      <c r="QZU52" s="12"/>
      <c r="QZV52" s="12"/>
      <c r="QZW52" s="12"/>
      <c r="QZX52" s="12"/>
      <c r="QZY52" s="12"/>
      <c r="QZZ52" s="12"/>
      <c r="RAA52" s="12"/>
      <c r="RAB52" s="12"/>
      <c r="RAC52" s="12"/>
      <c r="RAD52" s="12"/>
      <c r="RAE52" s="12"/>
      <c r="RAF52" s="12"/>
      <c r="RAG52" s="12"/>
      <c r="RAH52" s="12"/>
      <c r="RAI52" s="12"/>
      <c r="RAJ52" s="12"/>
      <c r="RAK52" s="12"/>
      <c r="RAL52" s="12"/>
      <c r="RAM52" s="12"/>
      <c r="RAN52" s="12"/>
      <c r="RAO52" s="12"/>
      <c r="RAP52" s="12"/>
      <c r="RAQ52" s="12"/>
      <c r="RAR52" s="12"/>
      <c r="RAS52" s="12"/>
      <c r="RAT52" s="12"/>
      <c r="RAU52" s="12"/>
      <c r="RAV52" s="12"/>
      <c r="RAW52" s="12"/>
      <c r="RAX52" s="12"/>
      <c r="RAY52" s="12"/>
      <c r="RAZ52" s="12"/>
      <c r="RBA52" s="12"/>
      <c r="RBB52" s="12"/>
      <c r="RBC52" s="12"/>
      <c r="RBD52" s="12"/>
      <c r="RBE52" s="12"/>
      <c r="RBF52" s="12"/>
      <c r="RBG52" s="12"/>
      <c r="RBH52" s="12"/>
      <c r="RBI52" s="12"/>
      <c r="RBJ52" s="12"/>
      <c r="RBK52" s="12"/>
      <c r="RBL52" s="12"/>
      <c r="RBM52" s="12"/>
      <c r="RBN52" s="12"/>
      <c r="RBO52" s="12"/>
      <c r="RBP52" s="12"/>
      <c r="RBQ52" s="12"/>
      <c r="RBR52" s="12"/>
      <c r="RBS52" s="12"/>
      <c r="RBT52" s="12"/>
      <c r="RBU52" s="12"/>
      <c r="RBV52" s="12"/>
      <c r="RBW52" s="12"/>
      <c r="RBX52" s="12"/>
      <c r="RBY52" s="12"/>
      <c r="RBZ52" s="12"/>
      <c r="RCA52" s="12"/>
      <c r="RCB52" s="12"/>
      <c r="RCC52" s="12"/>
      <c r="RCD52" s="12"/>
      <c r="RCE52" s="12"/>
      <c r="RCF52" s="12"/>
      <c r="RCG52" s="12"/>
      <c r="RCH52" s="12"/>
      <c r="RCI52" s="12"/>
      <c r="RCJ52" s="12"/>
      <c r="RCK52" s="12"/>
      <c r="RCL52" s="12"/>
      <c r="RCM52" s="12"/>
      <c r="RCN52" s="12"/>
      <c r="RCO52" s="12"/>
      <c r="RCP52" s="12"/>
      <c r="RCQ52" s="12"/>
      <c r="RCR52" s="12"/>
      <c r="RCS52" s="12"/>
      <c r="RCT52" s="12"/>
      <c r="RCU52" s="12"/>
      <c r="RCV52" s="12"/>
      <c r="RCW52" s="12"/>
      <c r="RCX52" s="12"/>
      <c r="RCY52" s="12"/>
      <c r="RCZ52" s="12"/>
      <c r="RDA52" s="12"/>
      <c r="RDB52" s="12"/>
      <c r="RDC52" s="12"/>
      <c r="RDD52" s="12"/>
      <c r="RDE52" s="12"/>
      <c r="RDF52" s="12"/>
      <c r="RDG52" s="12"/>
      <c r="RDH52" s="12"/>
      <c r="RDI52" s="12"/>
      <c r="RDJ52" s="12"/>
      <c r="RDK52" s="12"/>
      <c r="RDL52" s="12"/>
      <c r="RDM52" s="12"/>
      <c r="RDN52" s="12"/>
      <c r="RDO52" s="12"/>
      <c r="RDP52" s="12"/>
      <c r="RDQ52" s="12"/>
      <c r="RDR52" s="12"/>
      <c r="RDS52" s="12"/>
      <c r="RDT52" s="12"/>
      <c r="RDU52" s="12"/>
      <c r="RDV52" s="12"/>
      <c r="RDW52" s="12"/>
      <c r="RDX52" s="12"/>
      <c r="RDY52" s="12"/>
      <c r="RDZ52" s="12"/>
      <c r="REA52" s="12"/>
      <c r="REB52" s="12"/>
      <c r="REC52" s="12"/>
      <c r="RED52" s="12"/>
      <c r="REE52" s="12"/>
      <c r="REF52" s="12"/>
      <c r="REG52" s="12"/>
      <c r="REH52" s="12"/>
      <c r="REI52" s="12"/>
      <c r="REJ52" s="12"/>
      <c r="REK52" s="12"/>
      <c r="REL52" s="12"/>
      <c r="REM52" s="12"/>
      <c r="REN52" s="12"/>
      <c r="REO52" s="12"/>
      <c r="REP52" s="12"/>
      <c r="REQ52" s="12"/>
      <c r="RER52" s="12"/>
      <c r="RES52" s="12"/>
      <c r="RET52" s="12"/>
      <c r="REU52" s="12"/>
      <c r="REV52" s="12"/>
      <c r="REW52" s="12"/>
      <c r="REX52" s="12"/>
      <c r="REY52" s="12"/>
      <c r="REZ52" s="12"/>
      <c r="RFA52" s="12"/>
      <c r="RFB52" s="12"/>
      <c r="RFC52" s="12"/>
      <c r="RFD52" s="12"/>
      <c r="RFE52" s="12"/>
      <c r="RFF52" s="12"/>
      <c r="RFG52" s="12"/>
      <c r="RFH52" s="12"/>
      <c r="RFI52" s="12"/>
      <c r="RFJ52" s="12"/>
      <c r="RFK52" s="12"/>
      <c r="RFL52" s="12"/>
      <c r="RFM52" s="12"/>
      <c r="RFN52" s="12"/>
      <c r="RFO52" s="12"/>
      <c r="RFP52" s="12"/>
      <c r="RFQ52" s="12"/>
      <c r="RFR52" s="12"/>
      <c r="RFS52" s="12"/>
      <c r="RFT52" s="12"/>
      <c r="RFU52" s="12"/>
      <c r="RFV52" s="12"/>
      <c r="RFW52" s="12"/>
      <c r="RFX52" s="12"/>
      <c r="RFY52" s="12"/>
      <c r="RFZ52" s="12"/>
      <c r="RGA52" s="12"/>
      <c r="RGB52" s="12"/>
      <c r="RGC52" s="12"/>
      <c r="RGD52" s="12"/>
      <c r="RGE52" s="12"/>
      <c r="RGF52" s="12"/>
      <c r="RGG52" s="12"/>
      <c r="RGH52" s="12"/>
      <c r="RGI52" s="12"/>
      <c r="RGJ52" s="12"/>
      <c r="RGK52" s="12"/>
      <c r="RGL52" s="12"/>
      <c r="RGM52" s="12"/>
      <c r="RGN52" s="12"/>
      <c r="RGO52" s="12"/>
      <c r="RGP52" s="12"/>
      <c r="RGQ52" s="12"/>
      <c r="RGR52" s="12"/>
      <c r="RGS52" s="12"/>
      <c r="RGT52" s="12"/>
      <c r="RGU52" s="12"/>
      <c r="RGV52" s="12"/>
      <c r="RGW52" s="12"/>
      <c r="RGX52" s="12"/>
      <c r="RGY52" s="12"/>
      <c r="RGZ52" s="12"/>
      <c r="RHA52" s="12"/>
      <c r="RHB52" s="12"/>
      <c r="RHC52" s="12"/>
      <c r="RHD52" s="12"/>
      <c r="RHE52" s="12"/>
      <c r="RHF52" s="12"/>
      <c r="RHG52" s="12"/>
      <c r="RHH52" s="12"/>
      <c r="RHI52" s="12"/>
      <c r="RHJ52" s="12"/>
      <c r="RHK52" s="12"/>
      <c r="RHL52" s="12"/>
      <c r="RHM52" s="12"/>
      <c r="RHN52" s="12"/>
      <c r="RHO52" s="12"/>
      <c r="RHP52" s="12"/>
      <c r="RHQ52" s="12"/>
      <c r="RHR52" s="12"/>
      <c r="RHS52" s="12"/>
      <c r="RHT52" s="12"/>
      <c r="RHU52" s="12"/>
      <c r="RHV52" s="12"/>
      <c r="RHW52" s="12"/>
      <c r="RHX52" s="12"/>
      <c r="RHY52" s="12"/>
      <c r="RHZ52" s="12"/>
      <c r="RIA52" s="12"/>
      <c r="RIB52" s="12"/>
      <c r="RIC52" s="12"/>
      <c r="RID52" s="12"/>
      <c r="RIE52" s="12"/>
      <c r="RIF52" s="12"/>
      <c r="RIG52" s="12"/>
      <c r="RIH52" s="12"/>
      <c r="RII52" s="12"/>
      <c r="RIJ52" s="12"/>
      <c r="RIK52" s="12"/>
      <c r="RIL52" s="12"/>
      <c r="RIM52" s="12"/>
      <c r="RIN52" s="12"/>
      <c r="RIO52" s="12"/>
      <c r="RIP52" s="12"/>
      <c r="RIQ52" s="12"/>
      <c r="RIR52" s="12"/>
      <c r="RIS52" s="12"/>
      <c r="RIT52" s="12"/>
      <c r="RIU52" s="12"/>
      <c r="RIV52" s="12"/>
      <c r="RIW52" s="12"/>
      <c r="RIX52" s="12"/>
      <c r="RIY52" s="12"/>
      <c r="RIZ52" s="12"/>
      <c r="RJA52" s="12"/>
      <c r="RJB52" s="12"/>
      <c r="RJC52" s="12"/>
      <c r="RJD52" s="12"/>
      <c r="RJE52" s="12"/>
      <c r="RJF52" s="12"/>
      <c r="RJG52" s="12"/>
      <c r="RJH52" s="12"/>
      <c r="RJI52" s="12"/>
      <c r="RJJ52" s="12"/>
      <c r="RJK52" s="12"/>
      <c r="RJL52" s="12"/>
      <c r="RJM52" s="12"/>
      <c r="RJN52" s="12"/>
      <c r="RJO52" s="12"/>
      <c r="RJP52" s="12"/>
      <c r="RJQ52" s="12"/>
      <c r="RJR52" s="12"/>
      <c r="RJS52" s="12"/>
      <c r="RJT52" s="12"/>
      <c r="RJU52" s="12"/>
      <c r="RJV52" s="12"/>
      <c r="RJW52" s="12"/>
      <c r="RJX52" s="12"/>
      <c r="RJY52" s="12"/>
      <c r="RJZ52" s="12"/>
      <c r="RKA52" s="12"/>
      <c r="RKB52" s="12"/>
      <c r="RKC52" s="12"/>
      <c r="RKD52" s="12"/>
      <c r="RKE52" s="12"/>
      <c r="RKF52" s="12"/>
      <c r="RKG52" s="12"/>
      <c r="RKH52" s="12"/>
      <c r="RKI52" s="12"/>
      <c r="RKJ52" s="12"/>
      <c r="RKK52" s="12"/>
      <c r="RKL52" s="12"/>
      <c r="RKM52" s="12"/>
      <c r="RKN52" s="12"/>
      <c r="RKO52" s="12"/>
      <c r="RKP52" s="12"/>
      <c r="RKQ52" s="12"/>
      <c r="RKR52" s="12"/>
      <c r="RKS52" s="12"/>
      <c r="RKT52" s="12"/>
      <c r="RKU52" s="12"/>
      <c r="RKV52" s="12"/>
      <c r="RKW52" s="12"/>
      <c r="RKX52" s="12"/>
      <c r="RKY52" s="12"/>
      <c r="RKZ52" s="12"/>
      <c r="RLA52" s="12"/>
      <c r="RLB52" s="12"/>
      <c r="RLC52" s="12"/>
      <c r="RLD52" s="12"/>
      <c r="RLE52" s="12"/>
      <c r="RLF52" s="12"/>
      <c r="RLG52" s="12"/>
      <c r="RLH52" s="12"/>
      <c r="RLI52" s="12"/>
      <c r="RLJ52" s="12"/>
      <c r="RLK52" s="12"/>
      <c r="RLL52" s="12"/>
      <c r="RLM52" s="12"/>
      <c r="RLN52" s="12"/>
      <c r="RLO52" s="12"/>
      <c r="RLP52" s="12"/>
      <c r="RLQ52" s="12"/>
      <c r="RLR52" s="12"/>
      <c r="RLS52" s="12"/>
      <c r="RLT52" s="12"/>
      <c r="RLU52" s="12"/>
      <c r="RLV52" s="12"/>
      <c r="RLW52" s="12"/>
      <c r="RLX52" s="12"/>
      <c r="RLY52" s="12"/>
      <c r="RLZ52" s="12"/>
      <c r="RMA52" s="12"/>
      <c r="RMB52" s="12"/>
      <c r="RMC52" s="12"/>
      <c r="RMD52" s="12"/>
      <c r="RME52" s="12"/>
      <c r="RMF52" s="12"/>
      <c r="RMG52" s="12"/>
      <c r="RMH52" s="12"/>
      <c r="RMI52" s="12"/>
      <c r="RMJ52" s="12"/>
      <c r="RMK52" s="12"/>
      <c r="RML52" s="12"/>
      <c r="RMM52" s="12"/>
      <c r="RMN52" s="12"/>
      <c r="RMO52" s="12"/>
      <c r="RMP52" s="12"/>
      <c r="RMQ52" s="12"/>
      <c r="RMR52" s="12"/>
      <c r="RMS52" s="12"/>
      <c r="RMT52" s="12"/>
      <c r="RMU52" s="12"/>
      <c r="RMV52" s="12"/>
      <c r="RMW52" s="12"/>
      <c r="RMX52" s="12"/>
      <c r="RMY52" s="12"/>
      <c r="RMZ52" s="12"/>
      <c r="RNA52" s="12"/>
      <c r="RNB52" s="12"/>
      <c r="RNC52" s="12"/>
      <c r="RND52" s="12"/>
      <c r="RNE52" s="12"/>
      <c r="RNF52" s="12"/>
      <c r="RNG52" s="12"/>
      <c r="RNH52" s="12"/>
      <c r="RNI52" s="12"/>
      <c r="RNJ52" s="12"/>
      <c r="RNK52" s="12"/>
      <c r="RNL52" s="12"/>
      <c r="RNM52" s="12"/>
      <c r="RNN52" s="12"/>
      <c r="RNO52" s="12"/>
      <c r="RNP52" s="12"/>
      <c r="RNQ52" s="12"/>
      <c r="RNR52" s="12"/>
      <c r="RNS52" s="12"/>
      <c r="RNT52" s="12"/>
      <c r="RNU52" s="12"/>
      <c r="RNV52" s="12"/>
      <c r="RNW52" s="12"/>
      <c r="RNX52" s="12"/>
      <c r="RNY52" s="12"/>
      <c r="RNZ52" s="12"/>
      <c r="ROA52" s="12"/>
      <c r="ROB52" s="12"/>
      <c r="ROC52" s="12"/>
      <c r="ROD52" s="12"/>
      <c r="ROE52" s="12"/>
      <c r="ROF52" s="12"/>
      <c r="ROG52" s="12"/>
      <c r="ROH52" s="12"/>
      <c r="ROI52" s="12"/>
      <c r="ROJ52" s="12"/>
      <c r="ROK52" s="12"/>
      <c r="ROL52" s="12"/>
      <c r="ROM52" s="12"/>
      <c r="RON52" s="12"/>
      <c r="ROO52" s="12"/>
      <c r="ROP52" s="12"/>
      <c r="ROQ52" s="12"/>
      <c r="ROR52" s="12"/>
      <c r="ROS52" s="12"/>
      <c r="ROT52" s="12"/>
      <c r="ROU52" s="12"/>
      <c r="ROV52" s="12"/>
      <c r="ROW52" s="12"/>
      <c r="ROX52" s="12"/>
      <c r="ROY52" s="12"/>
      <c r="ROZ52" s="12"/>
      <c r="RPA52" s="12"/>
      <c r="RPB52" s="12"/>
      <c r="RPC52" s="12"/>
      <c r="RPD52" s="12"/>
      <c r="RPE52" s="12"/>
      <c r="RPF52" s="12"/>
      <c r="RPG52" s="12"/>
      <c r="RPH52" s="12"/>
      <c r="RPI52" s="12"/>
      <c r="RPJ52" s="12"/>
      <c r="RPK52" s="12"/>
      <c r="RPL52" s="12"/>
      <c r="RPM52" s="12"/>
      <c r="RPN52" s="12"/>
      <c r="RPO52" s="12"/>
      <c r="RPP52" s="12"/>
      <c r="RPQ52" s="12"/>
      <c r="RPR52" s="12"/>
      <c r="RPS52" s="12"/>
      <c r="RPT52" s="12"/>
      <c r="RPU52" s="12"/>
      <c r="RPV52" s="12"/>
      <c r="RPW52" s="12"/>
      <c r="RPX52" s="12"/>
      <c r="RPY52" s="12"/>
      <c r="RPZ52" s="12"/>
      <c r="RQA52" s="12"/>
      <c r="RQB52" s="12"/>
      <c r="RQC52" s="12"/>
      <c r="RQD52" s="12"/>
      <c r="RQE52" s="12"/>
      <c r="RQF52" s="12"/>
      <c r="RQG52" s="12"/>
      <c r="RQH52" s="12"/>
      <c r="RQI52" s="12"/>
      <c r="RQJ52" s="12"/>
      <c r="RQK52" s="12"/>
      <c r="RQL52" s="12"/>
      <c r="RQM52" s="12"/>
      <c r="RQN52" s="12"/>
      <c r="RQO52" s="12"/>
      <c r="RQP52" s="12"/>
      <c r="RQQ52" s="12"/>
      <c r="RQR52" s="12"/>
      <c r="RQS52" s="12"/>
      <c r="RQT52" s="12"/>
      <c r="RQU52" s="12"/>
      <c r="RQV52" s="12"/>
      <c r="RQW52" s="12"/>
      <c r="RQX52" s="12"/>
      <c r="RQY52" s="12"/>
      <c r="RQZ52" s="12"/>
      <c r="RRA52" s="12"/>
      <c r="RRB52" s="12"/>
      <c r="RRC52" s="12"/>
      <c r="RRD52" s="12"/>
      <c r="RRE52" s="12"/>
      <c r="RRF52" s="12"/>
      <c r="RRG52" s="12"/>
      <c r="RRH52" s="12"/>
      <c r="RRI52" s="12"/>
      <c r="RRJ52" s="12"/>
      <c r="RRK52" s="12"/>
      <c r="RRL52" s="12"/>
      <c r="RRM52" s="12"/>
      <c r="RRN52" s="12"/>
      <c r="RRO52" s="12"/>
      <c r="RRP52" s="12"/>
      <c r="RRQ52" s="12"/>
      <c r="RRR52" s="12"/>
      <c r="RRS52" s="12"/>
      <c r="RRT52" s="12"/>
      <c r="RRU52" s="12"/>
      <c r="RRV52" s="12"/>
      <c r="RRW52" s="12"/>
      <c r="RRX52" s="12"/>
      <c r="RRY52" s="12"/>
      <c r="RRZ52" s="12"/>
      <c r="RSA52" s="12"/>
      <c r="RSB52" s="12"/>
      <c r="RSC52" s="12"/>
      <c r="RSD52" s="12"/>
      <c r="RSE52" s="12"/>
      <c r="RSF52" s="12"/>
      <c r="RSG52" s="12"/>
      <c r="RSH52" s="12"/>
      <c r="RSI52" s="12"/>
      <c r="RSJ52" s="12"/>
      <c r="RSK52" s="12"/>
      <c r="RSL52" s="12"/>
      <c r="RSM52" s="12"/>
      <c r="RSN52" s="12"/>
      <c r="RSO52" s="12"/>
      <c r="RSP52" s="12"/>
      <c r="RSQ52" s="12"/>
      <c r="RSR52" s="12"/>
      <c r="RSS52" s="12"/>
      <c r="RST52" s="12"/>
      <c r="RSU52" s="12"/>
      <c r="RSV52" s="12"/>
      <c r="RSW52" s="12"/>
      <c r="RSX52" s="12"/>
      <c r="RSY52" s="12"/>
      <c r="RSZ52" s="12"/>
      <c r="RTA52" s="12"/>
      <c r="RTB52" s="12"/>
      <c r="RTC52" s="12"/>
      <c r="RTD52" s="12"/>
      <c r="RTE52" s="12"/>
      <c r="RTF52" s="12"/>
      <c r="RTG52" s="12"/>
      <c r="RTH52" s="12"/>
      <c r="RTI52" s="12"/>
      <c r="RTJ52" s="12"/>
      <c r="RTK52" s="12"/>
      <c r="RTL52" s="12"/>
      <c r="RTM52" s="12"/>
      <c r="RTN52" s="12"/>
      <c r="RTO52" s="12"/>
      <c r="RTP52" s="12"/>
      <c r="RTQ52" s="12"/>
      <c r="RTR52" s="12"/>
      <c r="RTS52" s="12"/>
      <c r="RTT52" s="12"/>
      <c r="RTU52" s="12"/>
      <c r="RTV52" s="12"/>
      <c r="RTW52" s="12"/>
      <c r="RTX52" s="12"/>
      <c r="RTY52" s="12"/>
      <c r="RTZ52" s="12"/>
      <c r="RUA52" s="12"/>
      <c r="RUB52" s="12"/>
      <c r="RUC52" s="12"/>
      <c r="RUD52" s="12"/>
      <c r="RUE52" s="12"/>
      <c r="RUF52" s="12"/>
      <c r="RUG52" s="12"/>
      <c r="RUH52" s="12"/>
      <c r="RUI52" s="12"/>
      <c r="RUJ52" s="12"/>
      <c r="RUK52" s="12"/>
      <c r="RUL52" s="12"/>
      <c r="RUM52" s="12"/>
      <c r="RUN52" s="12"/>
      <c r="RUO52" s="12"/>
      <c r="RUP52" s="12"/>
      <c r="RUQ52" s="12"/>
      <c r="RUR52" s="12"/>
      <c r="RUS52" s="12"/>
      <c r="RUT52" s="12"/>
      <c r="RUU52" s="12"/>
      <c r="RUV52" s="12"/>
      <c r="RUW52" s="12"/>
      <c r="RUX52" s="12"/>
      <c r="RUY52" s="12"/>
      <c r="RUZ52" s="12"/>
      <c r="RVA52" s="12"/>
      <c r="RVB52" s="12"/>
      <c r="RVC52" s="12"/>
      <c r="RVD52" s="12"/>
      <c r="RVE52" s="12"/>
      <c r="RVF52" s="12"/>
      <c r="RVG52" s="12"/>
      <c r="RVH52" s="12"/>
      <c r="RVI52" s="12"/>
      <c r="RVJ52" s="12"/>
      <c r="RVK52" s="12"/>
      <c r="RVL52" s="12"/>
      <c r="RVM52" s="12"/>
      <c r="RVN52" s="12"/>
      <c r="RVO52" s="12"/>
      <c r="RVP52" s="12"/>
      <c r="RVQ52" s="12"/>
      <c r="RVR52" s="12"/>
      <c r="RVS52" s="12"/>
      <c r="RVT52" s="12"/>
      <c r="RVU52" s="12"/>
      <c r="RVV52" s="12"/>
      <c r="RVW52" s="12"/>
      <c r="RVX52" s="12"/>
      <c r="RVY52" s="12"/>
      <c r="RVZ52" s="12"/>
      <c r="RWA52" s="12"/>
      <c r="RWB52" s="12"/>
      <c r="RWC52" s="12"/>
      <c r="RWD52" s="12"/>
      <c r="RWE52" s="12"/>
      <c r="RWF52" s="12"/>
      <c r="RWG52" s="12"/>
      <c r="RWH52" s="12"/>
      <c r="RWI52" s="12"/>
      <c r="RWJ52" s="12"/>
      <c r="RWK52" s="12"/>
      <c r="RWL52" s="12"/>
      <c r="RWM52" s="12"/>
      <c r="RWN52" s="12"/>
      <c r="RWO52" s="12"/>
      <c r="RWP52" s="12"/>
      <c r="RWQ52" s="12"/>
      <c r="RWR52" s="12"/>
      <c r="RWS52" s="12"/>
      <c r="RWT52" s="12"/>
      <c r="RWU52" s="12"/>
      <c r="RWV52" s="12"/>
      <c r="RWW52" s="12"/>
      <c r="RWX52" s="12"/>
      <c r="RWY52" s="12"/>
      <c r="RWZ52" s="12"/>
      <c r="RXA52" s="12"/>
      <c r="RXB52" s="12"/>
      <c r="RXC52" s="12"/>
      <c r="RXD52" s="12"/>
      <c r="RXE52" s="12"/>
      <c r="RXF52" s="12"/>
      <c r="RXG52" s="12"/>
      <c r="RXH52" s="12"/>
      <c r="RXI52" s="12"/>
      <c r="RXJ52" s="12"/>
      <c r="RXK52" s="12"/>
      <c r="RXL52" s="12"/>
      <c r="RXM52" s="12"/>
      <c r="RXN52" s="12"/>
      <c r="RXO52" s="12"/>
      <c r="RXP52" s="12"/>
      <c r="RXQ52" s="12"/>
      <c r="RXR52" s="12"/>
      <c r="RXS52" s="12"/>
      <c r="RXT52" s="12"/>
      <c r="RXU52" s="12"/>
      <c r="RXV52" s="12"/>
      <c r="RXW52" s="12"/>
      <c r="RXX52" s="12"/>
      <c r="RXY52" s="12"/>
      <c r="RXZ52" s="12"/>
      <c r="RYA52" s="12"/>
      <c r="RYB52" s="12"/>
      <c r="RYC52" s="12"/>
      <c r="RYD52" s="12"/>
      <c r="RYE52" s="12"/>
      <c r="RYF52" s="12"/>
      <c r="RYG52" s="12"/>
      <c r="RYH52" s="12"/>
      <c r="RYI52" s="12"/>
      <c r="RYJ52" s="12"/>
      <c r="RYK52" s="12"/>
      <c r="RYL52" s="12"/>
      <c r="RYM52" s="12"/>
      <c r="RYN52" s="12"/>
      <c r="RYO52" s="12"/>
      <c r="RYP52" s="12"/>
      <c r="RYQ52" s="12"/>
      <c r="RYR52" s="12"/>
      <c r="RYS52" s="12"/>
      <c r="RYT52" s="12"/>
      <c r="RYU52" s="12"/>
      <c r="RYV52" s="12"/>
      <c r="RYW52" s="12"/>
      <c r="RYX52" s="12"/>
      <c r="RYY52" s="12"/>
      <c r="RYZ52" s="12"/>
      <c r="RZA52" s="12"/>
      <c r="RZB52" s="12"/>
      <c r="RZC52" s="12"/>
      <c r="RZD52" s="12"/>
      <c r="RZE52" s="12"/>
      <c r="RZF52" s="12"/>
      <c r="RZG52" s="12"/>
      <c r="RZH52" s="12"/>
      <c r="RZI52" s="12"/>
      <c r="RZJ52" s="12"/>
      <c r="RZK52" s="12"/>
      <c r="RZL52" s="12"/>
      <c r="RZM52" s="12"/>
      <c r="RZN52" s="12"/>
      <c r="RZO52" s="12"/>
      <c r="RZP52" s="12"/>
      <c r="RZQ52" s="12"/>
      <c r="RZR52" s="12"/>
      <c r="RZS52" s="12"/>
      <c r="RZT52" s="12"/>
      <c r="RZU52" s="12"/>
      <c r="RZV52" s="12"/>
      <c r="RZW52" s="12"/>
      <c r="RZX52" s="12"/>
      <c r="RZY52" s="12"/>
      <c r="RZZ52" s="12"/>
      <c r="SAA52" s="12"/>
      <c r="SAB52" s="12"/>
      <c r="SAC52" s="12"/>
      <c r="SAD52" s="12"/>
      <c r="SAE52" s="12"/>
      <c r="SAF52" s="12"/>
      <c r="SAG52" s="12"/>
      <c r="SAH52" s="12"/>
      <c r="SAI52" s="12"/>
      <c r="SAJ52" s="12"/>
      <c r="SAK52" s="12"/>
      <c r="SAL52" s="12"/>
      <c r="SAM52" s="12"/>
      <c r="SAN52" s="12"/>
      <c r="SAO52" s="12"/>
      <c r="SAP52" s="12"/>
      <c r="SAQ52" s="12"/>
      <c r="SAR52" s="12"/>
      <c r="SAS52" s="12"/>
      <c r="SAT52" s="12"/>
      <c r="SAU52" s="12"/>
      <c r="SAV52" s="12"/>
      <c r="SAW52" s="12"/>
      <c r="SAX52" s="12"/>
      <c r="SAY52" s="12"/>
      <c r="SAZ52" s="12"/>
      <c r="SBA52" s="12"/>
      <c r="SBB52" s="12"/>
      <c r="SBC52" s="12"/>
      <c r="SBD52" s="12"/>
      <c r="SBE52" s="12"/>
      <c r="SBF52" s="12"/>
      <c r="SBG52" s="12"/>
      <c r="SBH52" s="12"/>
      <c r="SBI52" s="12"/>
      <c r="SBJ52" s="12"/>
      <c r="SBK52" s="12"/>
      <c r="SBL52" s="12"/>
      <c r="SBM52" s="12"/>
      <c r="SBN52" s="12"/>
      <c r="SBO52" s="12"/>
      <c r="SBP52" s="12"/>
      <c r="SBQ52" s="12"/>
      <c r="SBR52" s="12"/>
      <c r="SBS52" s="12"/>
      <c r="SBT52" s="12"/>
      <c r="SBU52" s="12"/>
      <c r="SBV52" s="12"/>
      <c r="SBW52" s="12"/>
      <c r="SBX52" s="12"/>
      <c r="SBY52" s="12"/>
      <c r="SBZ52" s="12"/>
      <c r="SCA52" s="12"/>
      <c r="SCB52" s="12"/>
      <c r="SCC52" s="12"/>
      <c r="SCD52" s="12"/>
      <c r="SCE52" s="12"/>
      <c r="SCF52" s="12"/>
      <c r="SCG52" s="12"/>
      <c r="SCH52" s="12"/>
      <c r="SCI52" s="12"/>
      <c r="SCJ52" s="12"/>
      <c r="SCK52" s="12"/>
      <c r="SCL52" s="12"/>
      <c r="SCM52" s="12"/>
      <c r="SCN52" s="12"/>
      <c r="SCO52" s="12"/>
      <c r="SCP52" s="12"/>
      <c r="SCQ52" s="12"/>
      <c r="SCR52" s="12"/>
      <c r="SCS52" s="12"/>
      <c r="SCT52" s="12"/>
      <c r="SCU52" s="12"/>
      <c r="SCV52" s="12"/>
      <c r="SCW52" s="12"/>
      <c r="SCX52" s="12"/>
      <c r="SCY52" s="12"/>
      <c r="SCZ52" s="12"/>
      <c r="SDA52" s="12"/>
      <c r="SDB52" s="12"/>
      <c r="SDC52" s="12"/>
      <c r="SDD52" s="12"/>
      <c r="SDE52" s="12"/>
      <c r="SDF52" s="12"/>
      <c r="SDG52" s="12"/>
      <c r="SDH52" s="12"/>
      <c r="SDI52" s="12"/>
      <c r="SDJ52" s="12"/>
      <c r="SDK52" s="12"/>
      <c r="SDL52" s="12"/>
      <c r="SDM52" s="12"/>
      <c r="SDN52" s="12"/>
      <c r="SDO52" s="12"/>
      <c r="SDP52" s="12"/>
      <c r="SDQ52" s="12"/>
      <c r="SDR52" s="12"/>
      <c r="SDS52" s="12"/>
      <c r="SDT52" s="12"/>
      <c r="SDU52" s="12"/>
      <c r="SDV52" s="12"/>
      <c r="SDW52" s="12"/>
      <c r="SDX52" s="12"/>
      <c r="SDY52" s="12"/>
      <c r="SDZ52" s="12"/>
      <c r="SEA52" s="12"/>
      <c r="SEB52" s="12"/>
      <c r="SEC52" s="12"/>
      <c r="SED52" s="12"/>
      <c r="SEE52" s="12"/>
      <c r="SEF52" s="12"/>
      <c r="SEG52" s="12"/>
      <c r="SEH52" s="12"/>
      <c r="SEI52" s="12"/>
      <c r="SEJ52" s="12"/>
      <c r="SEK52" s="12"/>
      <c r="SEL52" s="12"/>
      <c r="SEM52" s="12"/>
      <c r="SEN52" s="12"/>
      <c r="SEO52" s="12"/>
      <c r="SEP52" s="12"/>
      <c r="SEQ52" s="12"/>
      <c r="SER52" s="12"/>
      <c r="SES52" s="12"/>
      <c r="SET52" s="12"/>
      <c r="SEU52" s="12"/>
      <c r="SEV52" s="12"/>
      <c r="SEW52" s="12"/>
      <c r="SEX52" s="12"/>
      <c r="SEY52" s="12"/>
      <c r="SEZ52" s="12"/>
      <c r="SFA52" s="12"/>
      <c r="SFB52" s="12"/>
      <c r="SFC52" s="12"/>
      <c r="SFD52" s="12"/>
      <c r="SFE52" s="12"/>
      <c r="SFF52" s="12"/>
      <c r="SFG52" s="12"/>
      <c r="SFH52" s="12"/>
      <c r="SFI52" s="12"/>
      <c r="SFJ52" s="12"/>
      <c r="SFK52" s="12"/>
      <c r="SFL52" s="12"/>
      <c r="SFM52" s="12"/>
      <c r="SFN52" s="12"/>
      <c r="SFO52" s="12"/>
      <c r="SFP52" s="12"/>
      <c r="SFQ52" s="12"/>
      <c r="SFR52" s="12"/>
      <c r="SFS52" s="12"/>
      <c r="SFT52" s="12"/>
      <c r="SFU52" s="12"/>
      <c r="SFV52" s="12"/>
      <c r="SFW52" s="12"/>
      <c r="SFX52" s="12"/>
      <c r="SFY52" s="12"/>
      <c r="SFZ52" s="12"/>
      <c r="SGA52" s="12"/>
      <c r="SGB52" s="12"/>
      <c r="SGC52" s="12"/>
      <c r="SGD52" s="12"/>
      <c r="SGE52" s="12"/>
      <c r="SGF52" s="12"/>
      <c r="SGG52" s="12"/>
      <c r="SGH52" s="12"/>
      <c r="SGI52" s="12"/>
      <c r="SGJ52" s="12"/>
      <c r="SGK52" s="12"/>
      <c r="SGL52" s="12"/>
      <c r="SGM52" s="12"/>
      <c r="SGN52" s="12"/>
      <c r="SGO52" s="12"/>
      <c r="SGP52" s="12"/>
      <c r="SGQ52" s="12"/>
      <c r="SGR52" s="12"/>
      <c r="SGS52" s="12"/>
      <c r="SGT52" s="12"/>
      <c r="SGU52" s="12"/>
      <c r="SGV52" s="12"/>
      <c r="SGW52" s="12"/>
      <c r="SGX52" s="12"/>
      <c r="SGY52" s="12"/>
      <c r="SGZ52" s="12"/>
      <c r="SHA52" s="12"/>
      <c r="SHB52" s="12"/>
      <c r="SHC52" s="12"/>
      <c r="SHD52" s="12"/>
      <c r="SHE52" s="12"/>
      <c r="SHF52" s="12"/>
      <c r="SHG52" s="12"/>
      <c r="SHH52" s="12"/>
      <c r="SHI52" s="12"/>
      <c r="SHJ52" s="12"/>
      <c r="SHK52" s="12"/>
      <c r="SHL52" s="12"/>
      <c r="SHM52" s="12"/>
      <c r="SHN52" s="12"/>
      <c r="SHO52" s="12"/>
      <c r="SHP52" s="12"/>
      <c r="SHQ52" s="12"/>
      <c r="SHR52" s="12"/>
      <c r="SHS52" s="12"/>
      <c r="SHT52" s="12"/>
      <c r="SHU52" s="12"/>
      <c r="SHV52" s="12"/>
      <c r="SHW52" s="12"/>
      <c r="SHX52" s="12"/>
      <c r="SHY52" s="12"/>
      <c r="SHZ52" s="12"/>
      <c r="SIA52" s="12"/>
      <c r="SIB52" s="12"/>
      <c r="SIC52" s="12"/>
      <c r="SID52" s="12"/>
      <c r="SIE52" s="12"/>
      <c r="SIF52" s="12"/>
      <c r="SIG52" s="12"/>
      <c r="SIH52" s="12"/>
      <c r="SII52" s="12"/>
      <c r="SIJ52" s="12"/>
      <c r="SIK52" s="12"/>
      <c r="SIL52" s="12"/>
      <c r="SIM52" s="12"/>
      <c r="SIN52" s="12"/>
      <c r="SIO52" s="12"/>
      <c r="SIP52" s="12"/>
      <c r="SIQ52" s="12"/>
      <c r="SIR52" s="12"/>
      <c r="SIS52" s="12"/>
      <c r="SIT52" s="12"/>
      <c r="SIU52" s="12"/>
      <c r="SIV52" s="12"/>
      <c r="SIW52" s="12"/>
      <c r="SIX52" s="12"/>
      <c r="SIY52" s="12"/>
      <c r="SIZ52" s="12"/>
      <c r="SJA52" s="12"/>
      <c r="SJB52" s="12"/>
      <c r="SJC52" s="12"/>
      <c r="SJD52" s="12"/>
      <c r="SJE52" s="12"/>
      <c r="SJF52" s="12"/>
      <c r="SJG52" s="12"/>
      <c r="SJH52" s="12"/>
      <c r="SJI52" s="12"/>
      <c r="SJJ52" s="12"/>
      <c r="SJK52" s="12"/>
      <c r="SJL52" s="12"/>
      <c r="SJM52" s="12"/>
      <c r="SJN52" s="12"/>
      <c r="SJO52" s="12"/>
      <c r="SJP52" s="12"/>
      <c r="SJQ52" s="12"/>
      <c r="SJR52" s="12"/>
      <c r="SJS52" s="12"/>
      <c r="SJT52" s="12"/>
      <c r="SJU52" s="12"/>
      <c r="SJV52" s="12"/>
      <c r="SJW52" s="12"/>
      <c r="SJX52" s="12"/>
      <c r="SJY52" s="12"/>
      <c r="SJZ52" s="12"/>
      <c r="SKA52" s="12"/>
      <c r="SKB52" s="12"/>
      <c r="SKC52" s="12"/>
      <c r="SKD52" s="12"/>
      <c r="SKE52" s="12"/>
      <c r="SKF52" s="12"/>
      <c r="SKG52" s="12"/>
      <c r="SKH52" s="12"/>
      <c r="SKI52" s="12"/>
      <c r="SKJ52" s="12"/>
      <c r="SKK52" s="12"/>
      <c r="SKL52" s="12"/>
      <c r="SKM52" s="12"/>
      <c r="SKN52" s="12"/>
      <c r="SKO52" s="12"/>
      <c r="SKP52" s="12"/>
      <c r="SKQ52" s="12"/>
      <c r="SKR52" s="12"/>
      <c r="SKS52" s="12"/>
      <c r="SKT52" s="12"/>
      <c r="SKU52" s="12"/>
      <c r="SKV52" s="12"/>
      <c r="SKW52" s="12"/>
      <c r="SKX52" s="12"/>
      <c r="SKY52" s="12"/>
      <c r="SKZ52" s="12"/>
      <c r="SLA52" s="12"/>
      <c r="SLB52" s="12"/>
      <c r="SLC52" s="12"/>
      <c r="SLD52" s="12"/>
      <c r="SLE52" s="12"/>
      <c r="SLF52" s="12"/>
      <c r="SLG52" s="12"/>
      <c r="SLH52" s="12"/>
      <c r="SLI52" s="12"/>
      <c r="SLJ52" s="12"/>
      <c r="SLK52" s="12"/>
      <c r="SLL52" s="12"/>
      <c r="SLM52" s="12"/>
      <c r="SLN52" s="12"/>
      <c r="SLO52" s="12"/>
      <c r="SLP52" s="12"/>
      <c r="SLQ52" s="12"/>
      <c r="SLR52" s="12"/>
      <c r="SLS52" s="12"/>
      <c r="SLT52" s="12"/>
      <c r="SLU52" s="12"/>
      <c r="SLV52" s="12"/>
      <c r="SLW52" s="12"/>
      <c r="SLX52" s="12"/>
      <c r="SLY52" s="12"/>
      <c r="SLZ52" s="12"/>
      <c r="SMA52" s="12"/>
      <c r="SMB52" s="12"/>
      <c r="SMC52" s="12"/>
      <c r="SMD52" s="12"/>
      <c r="SME52" s="12"/>
      <c r="SMF52" s="12"/>
      <c r="SMG52" s="12"/>
      <c r="SMH52" s="12"/>
      <c r="SMI52" s="12"/>
      <c r="SMJ52" s="12"/>
      <c r="SMK52" s="12"/>
      <c r="SML52" s="12"/>
      <c r="SMM52" s="12"/>
      <c r="SMN52" s="12"/>
      <c r="SMO52" s="12"/>
      <c r="SMP52" s="12"/>
      <c r="SMQ52" s="12"/>
      <c r="SMR52" s="12"/>
      <c r="SMS52" s="12"/>
      <c r="SMT52" s="12"/>
      <c r="SMU52" s="12"/>
      <c r="SMV52" s="12"/>
      <c r="SMW52" s="12"/>
      <c r="SMX52" s="12"/>
      <c r="SMY52" s="12"/>
      <c r="SMZ52" s="12"/>
      <c r="SNA52" s="12"/>
      <c r="SNB52" s="12"/>
      <c r="SNC52" s="12"/>
      <c r="SND52" s="12"/>
      <c r="SNE52" s="12"/>
      <c r="SNF52" s="12"/>
      <c r="SNG52" s="12"/>
      <c r="SNH52" s="12"/>
      <c r="SNI52" s="12"/>
      <c r="SNJ52" s="12"/>
      <c r="SNK52" s="12"/>
      <c r="SNL52" s="12"/>
      <c r="SNM52" s="12"/>
      <c r="SNN52" s="12"/>
      <c r="SNO52" s="12"/>
      <c r="SNP52" s="12"/>
      <c r="SNQ52" s="12"/>
      <c r="SNR52" s="12"/>
      <c r="SNS52" s="12"/>
      <c r="SNT52" s="12"/>
      <c r="SNU52" s="12"/>
      <c r="SNV52" s="12"/>
      <c r="SNW52" s="12"/>
      <c r="SNX52" s="12"/>
      <c r="SNY52" s="12"/>
      <c r="SNZ52" s="12"/>
      <c r="SOA52" s="12"/>
      <c r="SOB52" s="12"/>
      <c r="SOC52" s="12"/>
      <c r="SOD52" s="12"/>
      <c r="SOE52" s="12"/>
      <c r="SOF52" s="12"/>
      <c r="SOG52" s="12"/>
      <c r="SOH52" s="12"/>
      <c r="SOI52" s="12"/>
      <c r="SOJ52" s="12"/>
      <c r="SOK52" s="12"/>
      <c r="SOL52" s="12"/>
      <c r="SOM52" s="12"/>
      <c r="SON52" s="12"/>
      <c r="SOO52" s="12"/>
      <c r="SOP52" s="12"/>
      <c r="SOQ52" s="12"/>
      <c r="SOR52" s="12"/>
      <c r="SOS52" s="12"/>
      <c r="SOT52" s="12"/>
      <c r="SOU52" s="12"/>
      <c r="SOV52" s="12"/>
      <c r="SOW52" s="12"/>
      <c r="SOX52" s="12"/>
      <c r="SOY52" s="12"/>
      <c r="SOZ52" s="12"/>
      <c r="SPA52" s="12"/>
      <c r="SPB52" s="12"/>
      <c r="SPC52" s="12"/>
      <c r="SPD52" s="12"/>
      <c r="SPE52" s="12"/>
      <c r="SPF52" s="12"/>
      <c r="SPG52" s="12"/>
      <c r="SPH52" s="12"/>
      <c r="SPI52" s="12"/>
      <c r="SPJ52" s="12"/>
      <c r="SPK52" s="12"/>
      <c r="SPL52" s="12"/>
      <c r="SPM52" s="12"/>
      <c r="SPN52" s="12"/>
      <c r="SPO52" s="12"/>
      <c r="SPP52" s="12"/>
      <c r="SPQ52" s="12"/>
      <c r="SPR52" s="12"/>
      <c r="SPS52" s="12"/>
      <c r="SPT52" s="12"/>
      <c r="SPU52" s="12"/>
      <c r="SPV52" s="12"/>
      <c r="SPW52" s="12"/>
      <c r="SPX52" s="12"/>
      <c r="SPY52" s="12"/>
      <c r="SPZ52" s="12"/>
      <c r="SQA52" s="12"/>
      <c r="SQB52" s="12"/>
      <c r="SQC52" s="12"/>
      <c r="SQD52" s="12"/>
      <c r="SQE52" s="12"/>
      <c r="SQF52" s="12"/>
      <c r="SQG52" s="12"/>
      <c r="SQH52" s="12"/>
      <c r="SQI52" s="12"/>
      <c r="SQJ52" s="12"/>
      <c r="SQK52" s="12"/>
      <c r="SQL52" s="12"/>
      <c r="SQM52" s="12"/>
      <c r="SQN52" s="12"/>
      <c r="SQO52" s="12"/>
      <c r="SQP52" s="12"/>
      <c r="SQQ52" s="12"/>
      <c r="SQR52" s="12"/>
      <c r="SQS52" s="12"/>
      <c r="SQT52" s="12"/>
      <c r="SQU52" s="12"/>
      <c r="SQV52" s="12"/>
      <c r="SQW52" s="12"/>
      <c r="SQX52" s="12"/>
      <c r="SQY52" s="12"/>
      <c r="SQZ52" s="12"/>
      <c r="SRA52" s="12"/>
      <c r="SRB52" s="12"/>
      <c r="SRC52" s="12"/>
      <c r="SRD52" s="12"/>
      <c r="SRE52" s="12"/>
      <c r="SRF52" s="12"/>
      <c r="SRG52" s="12"/>
      <c r="SRH52" s="12"/>
      <c r="SRI52" s="12"/>
      <c r="SRJ52" s="12"/>
      <c r="SRK52" s="12"/>
      <c r="SRL52" s="12"/>
      <c r="SRM52" s="12"/>
      <c r="SRN52" s="12"/>
      <c r="SRO52" s="12"/>
      <c r="SRP52" s="12"/>
      <c r="SRQ52" s="12"/>
      <c r="SRR52" s="12"/>
      <c r="SRS52" s="12"/>
      <c r="SRT52" s="12"/>
      <c r="SRU52" s="12"/>
      <c r="SRV52" s="12"/>
      <c r="SRW52" s="12"/>
      <c r="SRX52" s="12"/>
      <c r="SRY52" s="12"/>
      <c r="SRZ52" s="12"/>
      <c r="SSA52" s="12"/>
      <c r="SSB52" s="12"/>
      <c r="SSC52" s="12"/>
      <c r="SSD52" s="12"/>
      <c r="SSE52" s="12"/>
      <c r="SSF52" s="12"/>
      <c r="SSG52" s="12"/>
      <c r="SSH52" s="12"/>
      <c r="SSI52" s="12"/>
      <c r="SSJ52" s="12"/>
      <c r="SSK52" s="12"/>
      <c r="SSL52" s="12"/>
      <c r="SSM52" s="12"/>
      <c r="SSN52" s="12"/>
      <c r="SSO52" s="12"/>
      <c r="SSP52" s="12"/>
      <c r="SSQ52" s="12"/>
      <c r="SSR52" s="12"/>
      <c r="SSS52" s="12"/>
      <c r="SST52" s="12"/>
      <c r="SSU52" s="12"/>
      <c r="SSV52" s="12"/>
      <c r="SSW52" s="12"/>
      <c r="SSX52" s="12"/>
      <c r="SSY52" s="12"/>
      <c r="SSZ52" s="12"/>
      <c r="STA52" s="12"/>
      <c r="STB52" s="12"/>
      <c r="STC52" s="12"/>
      <c r="STD52" s="12"/>
      <c r="STE52" s="12"/>
      <c r="STF52" s="12"/>
      <c r="STG52" s="12"/>
      <c r="STH52" s="12"/>
      <c r="STI52" s="12"/>
      <c r="STJ52" s="12"/>
      <c r="STK52" s="12"/>
      <c r="STL52" s="12"/>
      <c r="STM52" s="12"/>
      <c r="STN52" s="12"/>
      <c r="STO52" s="12"/>
      <c r="STP52" s="12"/>
      <c r="STQ52" s="12"/>
      <c r="STR52" s="12"/>
      <c r="STS52" s="12"/>
      <c r="STT52" s="12"/>
      <c r="STU52" s="12"/>
      <c r="STV52" s="12"/>
      <c r="STW52" s="12"/>
      <c r="STX52" s="12"/>
      <c r="STY52" s="12"/>
      <c r="STZ52" s="12"/>
      <c r="SUA52" s="12"/>
      <c r="SUB52" s="12"/>
      <c r="SUC52" s="12"/>
      <c r="SUD52" s="12"/>
      <c r="SUE52" s="12"/>
      <c r="SUF52" s="12"/>
      <c r="SUG52" s="12"/>
      <c r="SUH52" s="12"/>
      <c r="SUI52" s="12"/>
      <c r="SUJ52" s="12"/>
      <c r="SUK52" s="12"/>
      <c r="SUL52" s="12"/>
      <c r="SUM52" s="12"/>
      <c r="SUN52" s="12"/>
      <c r="SUO52" s="12"/>
      <c r="SUP52" s="12"/>
      <c r="SUQ52" s="12"/>
      <c r="SUR52" s="12"/>
      <c r="SUS52" s="12"/>
      <c r="SUT52" s="12"/>
      <c r="SUU52" s="12"/>
      <c r="SUV52" s="12"/>
      <c r="SUW52" s="12"/>
      <c r="SUX52" s="12"/>
      <c r="SUY52" s="12"/>
      <c r="SUZ52" s="12"/>
      <c r="SVA52" s="12"/>
      <c r="SVB52" s="12"/>
      <c r="SVC52" s="12"/>
      <c r="SVD52" s="12"/>
      <c r="SVE52" s="12"/>
      <c r="SVF52" s="12"/>
      <c r="SVG52" s="12"/>
      <c r="SVH52" s="12"/>
      <c r="SVI52" s="12"/>
      <c r="SVJ52" s="12"/>
      <c r="SVK52" s="12"/>
      <c r="SVL52" s="12"/>
      <c r="SVM52" s="12"/>
      <c r="SVN52" s="12"/>
      <c r="SVO52" s="12"/>
      <c r="SVP52" s="12"/>
      <c r="SVQ52" s="12"/>
      <c r="SVR52" s="12"/>
      <c r="SVS52" s="12"/>
      <c r="SVT52" s="12"/>
      <c r="SVU52" s="12"/>
      <c r="SVV52" s="12"/>
      <c r="SVW52" s="12"/>
      <c r="SVX52" s="12"/>
      <c r="SVY52" s="12"/>
      <c r="SVZ52" s="12"/>
      <c r="SWA52" s="12"/>
      <c r="SWB52" s="12"/>
      <c r="SWC52" s="12"/>
      <c r="SWD52" s="12"/>
      <c r="SWE52" s="12"/>
      <c r="SWF52" s="12"/>
      <c r="SWG52" s="12"/>
      <c r="SWH52" s="12"/>
      <c r="SWI52" s="12"/>
      <c r="SWJ52" s="12"/>
      <c r="SWK52" s="12"/>
      <c r="SWL52" s="12"/>
      <c r="SWM52" s="12"/>
      <c r="SWN52" s="12"/>
      <c r="SWO52" s="12"/>
      <c r="SWP52" s="12"/>
      <c r="SWQ52" s="12"/>
      <c r="SWR52" s="12"/>
      <c r="SWS52" s="12"/>
      <c r="SWT52" s="12"/>
      <c r="SWU52" s="12"/>
      <c r="SWV52" s="12"/>
      <c r="SWW52" s="12"/>
      <c r="SWX52" s="12"/>
      <c r="SWY52" s="12"/>
      <c r="SWZ52" s="12"/>
      <c r="SXA52" s="12"/>
      <c r="SXB52" s="12"/>
      <c r="SXC52" s="12"/>
      <c r="SXD52" s="12"/>
      <c r="SXE52" s="12"/>
      <c r="SXF52" s="12"/>
      <c r="SXG52" s="12"/>
      <c r="SXH52" s="12"/>
      <c r="SXI52" s="12"/>
      <c r="SXJ52" s="12"/>
      <c r="SXK52" s="12"/>
      <c r="SXL52" s="12"/>
      <c r="SXM52" s="12"/>
      <c r="SXN52" s="12"/>
      <c r="SXO52" s="12"/>
      <c r="SXP52" s="12"/>
      <c r="SXQ52" s="12"/>
      <c r="SXR52" s="12"/>
      <c r="SXS52" s="12"/>
      <c r="SXT52" s="12"/>
      <c r="SXU52" s="12"/>
      <c r="SXV52" s="12"/>
      <c r="SXW52" s="12"/>
      <c r="SXX52" s="12"/>
      <c r="SXY52" s="12"/>
      <c r="SXZ52" s="12"/>
      <c r="SYA52" s="12"/>
      <c r="SYB52" s="12"/>
      <c r="SYC52" s="12"/>
      <c r="SYD52" s="12"/>
      <c r="SYE52" s="12"/>
      <c r="SYF52" s="12"/>
      <c r="SYG52" s="12"/>
      <c r="SYH52" s="12"/>
      <c r="SYI52" s="12"/>
      <c r="SYJ52" s="12"/>
      <c r="SYK52" s="12"/>
      <c r="SYL52" s="12"/>
      <c r="SYM52" s="12"/>
      <c r="SYN52" s="12"/>
      <c r="SYO52" s="12"/>
      <c r="SYP52" s="12"/>
      <c r="SYQ52" s="12"/>
      <c r="SYR52" s="12"/>
      <c r="SYS52" s="12"/>
      <c r="SYT52" s="12"/>
      <c r="SYU52" s="12"/>
      <c r="SYV52" s="12"/>
      <c r="SYW52" s="12"/>
      <c r="SYX52" s="12"/>
      <c r="SYY52" s="12"/>
      <c r="SYZ52" s="12"/>
      <c r="SZA52" s="12"/>
      <c r="SZB52" s="12"/>
      <c r="SZC52" s="12"/>
      <c r="SZD52" s="12"/>
      <c r="SZE52" s="12"/>
      <c r="SZF52" s="12"/>
      <c r="SZG52" s="12"/>
      <c r="SZH52" s="12"/>
      <c r="SZI52" s="12"/>
      <c r="SZJ52" s="12"/>
      <c r="SZK52" s="12"/>
      <c r="SZL52" s="12"/>
      <c r="SZM52" s="12"/>
      <c r="SZN52" s="12"/>
      <c r="SZO52" s="12"/>
      <c r="SZP52" s="12"/>
      <c r="SZQ52" s="12"/>
      <c r="SZR52" s="12"/>
      <c r="SZS52" s="12"/>
      <c r="SZT52" s="12"/>
      <c r="SZU52" s="12"/>
      <c r="SZV52" s="12"/>
      <c r="SZW52" s="12"/>
      <c r="SZX52" s="12"/>
      <c r="SZY52" s="12"/>
      <c r="SZZ52" s="12"/>
      <c r="TAA52" s="12"/>
      <c r="TAB52" s="12"/>
      <c r="TAC52" s="12"/>
      <c r="TAD52" s="12"/>
      <c r="TAE52" s="12"/>
      <c r="TAF52" s="12"/>
      <c r="TAG52" s="12"/>
      <c r="TAH52" s="12"/>
      <c r="TAI52" s="12"/>
      <c r="TAJ52" s="12"/>
      <c r="TAK52" s="12"/>
      <c r="TAL52" s="12"/>
      <c r="TAM52" s="12"/>
      <c r="TAN52" s="12"/>
      <c r="TAO52" s="12"/>
      <c r="TAP52" s="12"/>
      <c r="TAQ52" s="12"/>
      <c r="TAR52" s="12"/>
      <c r="TAS52" s="12"/>
      <c r="TAT52" s="12"/>
      <c r="TAU52" s="12"/>
      <c r="TAV52" s="12"/>
      <c r="TAW52" s="12"/>
      <c r="TAX52" s="12"/>
      <c r="TAY52" s="12"/>
      <c r="TAZ52" s="12"/>
      <c r="TBA52" s="12"/>
      <c r="TBB52" s="12"/>
      <c r="TBC52" s="12"/>
      <c r="TBD52" s="12"/>
      <c r="TBE52" s="12"/>
      <c r="TBF52" s="12"/>
      <c r="TBG52" s="12"/>
      <c r="TBH52" s="12"/>
      <c r="TBI52" s="12"/>
      <c r="TBJ52" s="12"/>
      <c r="TBK52" s="12"/>
      <c r="TBL52" s="12"/>
      <c r="TBM52" s="12"/>
      <c r="TBN52" s="12"/>
      <c r="TBO52" s="12"/>
      <c r="TBP52" s="12"/>
      <c r="TBQ52" s="12"/>
      <c r="TBR52" s="12"/>
      <c r="TBS52" s="12"/>
      <c r="TBT52" s="12"/>
      <c r="TBU52" s="12"/>
      <c r="TBV52" s="12"/>
      <c r="TBW52" s="12"/>
      <c r="TBX52" s="12"/>
      <c r="TBY52" s="12"/>
      <c r="TBZ52" s="12"/>
      <c r="TCA52" s="12"/>
      <c r="TCB52" s="12"/>
      <c r="TCC52" s="12"/>
      <c r="TCD52" s="12"/>
      <c r="TCE52" s="12"/>
      <c r="TCF52" s="12"/>
      <c r="TCG52" s="12"/>
      <c r="TCH52" s="12"/>
      <c r="TCI52" s="12"/>
      <c r="TCJ52" s="12"/>
      <c r="TCK52" s="12"/>
      <c r="TCL52" s="12"/>
      <c r="TCM52" s="12"/>
      <c r="TCN52" s="12"/>
      <c r="TCO52" s="12"/>
      <c r="TCP52" s="12"/>
      <c r="TCQ52" s="12"/>
      <c r="TCR52" s="12"/>
      <c r="TCS52" s="12"/>
      <c r="TCT52" s="12"/>
      <c r="TCU52" s="12"/>
      <c r="TCV52" s="12"/>
      <c r="TCW52" s="12"/>
      <c r="TCX52" s="12"/>
      <c r="TCY52" s="12"/>
      <c r="TCZ52" s="12"/>
      <c r="TDA52" s="12"/>
      <c r="TDB52" s="12"/>
      <c r="TDC52" s="12"/>
      <c r="TDD52" s="12"/>
      <c r="TDE52" s="12"/>
      <c r="TDF52" s="12"/>
      <c r="TDG52" s="12"/>
      <c r="TDH52" s="12"/>
      <c r="TDI52" s="12"/>
      <c r="TDJ52" s="12"/>
      <c r="TDK52" s="12"/>
      <c r="TDL52" s="12"/>
      <c r="TDM52" s="12"/>
      <c r="TDN52" s="12"/>
      <c r="TDO52" s="12"/>
      <c r="TDP52" s="12"/>
      <c r="TDQ52" s="12"/>
      <c r="TDR52" s="12"/>
      <c r="TDS52" s="12"/>
      <c r="TDT52" s="12"/>
      <c r="TDU52" s="12"/>
      <c r="TDV52" s="12"/>
      <c r="TDW52" s="12"/>
      <c r="TDX52" s="12"/>
      <c r="TDY52" s="12"/>
      <c r="TDZ52" s="12"/>
      <c r="TEA52" s="12"/>
      <c r="TEB52" s="12"/>
      <c r="TEC52" s="12"/>
      <c r="TED52" s="12"/>
      <c r="TEE52" s="12"/>
      <c r="TEF52" s="12"/>
      <c r="TEG52" s="12"/>
      <c r="TEH52" s="12"/>
      <c r="TEI52" s="12"/>
      <c r="TEJ52" s="12"/>
      <c r="TEK52" s="12"/>
      <c r="TEL52" s="12"/>
      <c r="TEM52" s="12"/>
      <c r="TEN52" s="12"/>
      <c r="TEO52" s="12"/>
      <c r="TEP52" s="12"/>
      <c r="TEQ52" s="12"/>
      <c r="TER52" s="12"/>
      <c r="TES52" s="12"/>
      <c r="TET52" s="12"/>
      <c r="TEU52" s="12"/>
      <c r="TEV52" s="12"/>
      <c r="TEW52" s="12"/>
      <c r="TEX52" s="12"/>
      <c r="TEY52" s="12"/>
      <c r="TEZ52" s="12"/>
      <c r="TFA52" s="12"/>
      <c r="TFB52" s="12"/>
      <c r="TFC52" s="12"/>
      <c r="TFD52" s="12"/>
      <c r="TFE52" s="12"/>
      <c r="TFF52" s="12"/>
      <c r="TFG52" s="12"/>
      <c r="TFH52" s="12"/>
      <c r="TFI52" s="12"/>
      <c r="TFJ52" s="12"/>
      <c r="TFK52" s="12"/>
      <c r="TFL52" s="12"/>
      <c r="TFM52" s="12"/>
      <c r="TFN52" s="12"/>
      <c r="TFO52" s="12"/>
      <c r="TFP52" s="12"/>
      <c r="TFQ52" s="12"/>
      <c r="TFR52" s="12"/>
      <c r="TFS52" s="12"/>
      <c r="TFT52" s="12"/>
      <c r="TFU52" s="12"/>
      <c r="TFV52" s="12"/>
      <c r="TFW52" s="12"/>
      <c r="TFX52" s="12"/>
      <c r="TFY52" s="12"/>
      <c r="TFZ52" s="12"/>
      <c r="TGA52" s="12"/>
      <c r="TGB52" s="12"/>
      <c r="TGC52" s="12"/>
      <c r="TGD52" s="12"/>
      <c r="TGE52" s="12"/>
      <c r="TGF52" s="12"/>
      <c r="TGG52" s="12"/>
      <c r="TGH52" s="12"/>
      <c r="TGI52" s="12"/>
      <c r="TGJ52" s="12"/>
      <c r="TGK52" s="12"/>
      <c r="TGL52" s="12"/>
      <c r="TGM52" s="12"/>
      <c r="TGN52" s="12"/>
      <c r="TGO52" s="12"/>
      <c r="TGP52" s="12"/>
      <c r="TGQ52" s="12"/>
      <c r="TGR52" s="12"/>
      <c r="TGS52" s="12"/>
      <c r="TGT52" s="12"/>
      <c r="TGU52" s="12"/>
      <c r="TGV52" s="12"/>
      <c r="TGW52" s="12"/>
      <c r="TGX52" s="12"/>
      <c r="TGY52" s="12"/>
      <c r="TGZ52" s="12"/>
      <c r="THA52" s="12"/>
      <c r="THB52" s="12"/>
      <c r="THC52" s="12"/>
      <c r="THD52" s="12"/>
      <c r="THE52" s="12"/>
      <c r="THF52" s="12"/>
      <c r="THG52" s="12"/>
      <c r="THH52" s="12"/>
      <c r="THI52" s="12"/>
      <c r="THJ52" s="12"/>
      <c r="THK52" s="12"/>
      <c r="THL52" s="12"/>
      <c r="THM52" s="12"/>
      <c r="THN52" s="12"/>
      <c r="THO52" s="12"/>
      <c r="THP52" s="12"/>
      <c r="THQ52" s="12"/>
      <c r="THR52" s="12"/>
      <c r="THS52" s="12"/>
      <c r="THT52" s="12"/>
      <c r="THU52" s="12"/>
      <c r="THV52" s="12"/>
      <c r="THW52" s="12"/>
      <c r="THX52" s="12"/>
      <c r="THY52" s="12"/>
      <c r="THZ52" s="12"/>
      <c r="TIA52" s="12"/>
      <c r="TIB52" s="12"/>
      <c r="TIC52" s="12"/>
      <c r="TID52" s="12"/>
      <c r="TIE52" s="12"/>
      <c r="TIF52" s="12"/>
      <c r="TIG52" s="12"/>
      <c r="TIH52" s="12"/>
      <c r="TII52" s="12"/>
      <c r="TIJ52" s="12"/>
      <c r="TIK52" s="12"/>
      <c r="TIL52" s="12"/>
      <c r="TIM52" s="12"/>
      <c r="TIN52" s="12"/>
      <c r="TIO52" s="12"/>
      <c r="TIP52" s="12"/>
      <c r="TIQ52" s="12"/>
      <c r="TIR52" s="12"/>
      <c r="TIS52" s="12"/>
      <c r="TIT52" s="12"/>
      <c r="TIU52" s="12"/>
      <c r="TIV52" s="12"/>
      <c r="TIW52" s="12"/>
      <c r="TIX52" s="12"/>
      <c r="TIY52" s="12"/>
      <c r="TIZ52" s="12"/>
      <c r="TJA52" s="12"/>
      <c r="TJB52" s="12"/>
      <c r="TJC52" s="12"/>
      <c r="TJD52" s="12"/>
      <c r="TJE52" s="12"/>
      <c r="TJF52" s="12"/>
      <c r="TJG52" s="12"/>
      <c r="TJH52" s="12"/>
      <c r="TJI52" s="12"/>
      <c r="TJJ52" s="12"/>
      <c r="TJK52" s="12"/>
      <c r="TJL52" s="12"/>
      <c r="TJM52" s="12"/>
      <c r="TJN52" s="12"/>
      <c r="TJO52" s="12"/>
      <c r="TJP52" s="12"/>
      <c r="TJQ52" s="12"/>
      <c r="TJR52" s="12"/>
      <c r="TJS52" s="12"/>
      <c r="TJT52" s="12"/>
      <c r="TJU52" s="12"/>
      <c r="TJV52" s="12"/>
      <c r="TJW52" s="12"/>
      <c r="TJX52" s="12"/>
      <c r="TJY52" s="12"/>
      <c r="TJZ52" s="12"/>
      <c r="TKA52" s="12"/>
      <c r="TKB52" s="12"/>
      <c r="TKC52" s="12"/>
      <c r="TKD52" s="12"/>
      <c r="TKE52" s="12"/>
      <c r="TKF52" s="12"/>
      <c r="TKG52" s="12"/>
      <c r="TKH52" s="12"/>
      <c r="TKI52" s="12"/>
      <c r="TKJ52" s="12"/>
      <c r="TKK52" s="12"/>
      <c r="TKL52" s="12"/>
      <c r="TKM52" s="12"/>
      <c r="TKN52" s="12"/>
      <c r="TKO52" s="12"/>
      <c r="TKP52" s="12"/>
      <c r="TKQ52" s="12"/>
      <c r="TKR52" s="12"/>
      <c r="TKS52" s="12"/>
      <c r="TKT52" s="12"/>
      <c r="TKU52" s="12"/>
      <c r="TKV52" s="12"/>
      <c r="TKW52" s="12"/>
      <c r="TKX52" s="12"/>
      <c r="TKY52" s="12"/>
      <c r="TKZ52" s="12"/>
      <c r="TLA52" s="12"/>
      <c r="TLB52" s="12"/>
      <c r="TLC52" s="12"/>
      <c r="TLD52" s="12"/>
      <c r="TLE52" s="12"/>
      <c r="TLF52" s="12"/>
      <c r="TLG52" s="12"/>
      <c r="TLH52" s="12"/>
      <c r="TLI52" s="12"/>
      <c r="TLJ52" s="12"/>
      <c r="TLK52" s="12"/>
      <c r="TLL52" s="12"/>
      <c r="TLM52" s="12"/>
      <c r="TLN52" s="12"/>
      <c r="TLO52" s="12"/>
      <c r="TLP52" s="12"/>
      <c r="TLQ52" s="12"/>
      <c r="TLR52" s="12"/>
      <c r="TLS52" s="12"/>
      <c r="TLT52" s="12"/>
      <c r="TLU52" s="12"/>
      <c r="TLV52" s="12"/>
      <c r="TLW52" s="12"/>
      <c r="TLX52" s="12"/>
      <c r="TLY52" s="12"/>
      <c r="TLZ52" s="12"/>
      <c r="TMA52" s="12"/>
      <c r="TMB52" s="12"/>
      <c r="TMC52" s="12"/>
      <c r="TMD52" s="12"/>
      <c r="TME52" s="12"/>
      <c r="TMF52" s="12"/>
      <c r="TMG52" s="12"/>
      <c r="TMH52" s="12"/>
      <c r="TMI52" s="12"/>
      <c r="TMJ52" s="12"/>
      <c r="TMK52" s="12"/>
      <c r="TML52" s="12"/>
      <c r="TMM52" s="12"/>
      <c r="TMN52" s="12"/>
      <c r="TMO52" s="12"/>
      <c r="TMP52" s="12"/>
      <c r="TMQ52" s="12"/>
      <c r="TMR52" s="12"/>
      <c r="TMS52" s="12"/>
      <c r="TMT52" s="12"/>
      <c r="TMU52" s="12"/>
      <c r="TMV52" s="12"/>
      <c r="TMW52" s="12"/>
      <c r="TMX52" s="12"/>
      <c r="TMY52" s="12"/>
      <c r="TMZ52" s="12"/>
      <c r="TNA52" s="12"/>
      <c r="TNB52" s="12"/>
      <c r="TNC52" s="12"/>
      <c r="TND52" s="12"/>
      <c r="TNE52" s="12"/>
      <c r="TNF52" s="12"/>
      <c r="TNG52" s="12"/>
      <c r="TNH52" s="12"/>
      <c r="TNI52" s="12"/>
      <c r="TNJ52" s="12"/>
      <c r="TNK52" s="12"/>
      <c r="TNL52" s="12"/>
      <c r="TNM52" s="12"/>
      <c r="TNN52" s="12"/>
      <c r="TNO52" s="12"/>
      <c r="TNP52" s="12"/>
      <c r="TNQ52" s="12"/>
      <c r="TNR52" s="12"/>
      <c r="TNS52" s="12"/>
      <c r="TNT52" s="12"/>
      <c r="TNU52" s="12"/>
      <c r="TNV52" s="12"/>
      <c r="TNW52" s="12"/>
      <c r="TNX52" s="12"/>
      <c r="TNY52" s="12"/>
      <c r="TNZ52" s="12"/>
      <c r="TOA52" s="12"/>
      <c r="TOB52" s="12"/>
      <c r="TOC52" s="12"/>
      <c r="TOD52" s="12"/>
      <c r="TOE52" s="12"/>
      <c r="TOF52" s="12"/>
      <c r="TOG52" s="12"/>
      <c r="TOH52" s="12"/>
      <c r="TOI52" s="12"/>
      <c r="TOJ52" s="12"/>
      <c r="TOK52" s="12"/>
      <c r="TOL52" s="12"/>
      <c r="TOM52" s="12"/>
      <c r="TON52" s="12"/>
      <c r="TOO52" s="12"/>
      <c r="TOP52" s="12"/>
      <c r="TOQ52" s="12"/>
      <c r="TOR52" s="12"/>
      <c r="TOS52" s="12"/>
      <c r="TOT52" s="12"/>
      <c r="TOU52" s="12"/>
      <c r="TOV52" s="12"/>
      <c r="TOW52" s="12"/>
      <c r="TOX52" s="12"/>
      <c r="TOY52" s="12"/>
      <c r="TOZ52" s="12"/>
      <c r="TPA52" s="12"/>
      <c r="TPB52" s="12"/>
      <c r="TPC52" s="12"/>
      <c r="TPD52" s="12"/>
      <c r="TPE52" s="12"/>
      <c r="TPF52" s="12"/>
      <c r="TPG52" s="12"/>
      <c r="TPH52" s="12"/>
      <c r="TPI52" s="12"/>
      <c r="TPJ52" s="12"/>
      <c r="TPK52" s="12"/>
      <c r="TPL52" s="12"/>
      <c r="TPM52" s="12"/>
      <c r="TPN52" s="12"/>
      <c r="TPO52" s="12"/>
      <c r="TPP52" s="12"/>
      <c r="TPQ52" s="12"/>
      <c r="TPR52" s="12"/>
      <c r="TPS52" s="12"/>
      <c r="TPT52" s="12"/>
      <c r="TPU52" s="12"/>
      <c r="TPV52" s="12"/>
      <c r="TPW52" s="12"/>
      <c r="TPX52" s="12"/>
      <c r="TPY52" s="12"/>
      <c r="TPZ52" s="12"/>
      <c r="TQA52" s="12"/>
      <c r="TQB52" s="12"/>
      <c r="TQC52" s="12"/>
      <c r="TQD52" s="12"/>
      <c r="TQE52" s="12"/>
      <c r="TQF52" s="12"/>
      <c r="TQG52" s="12"/>
      <c r="TQH52" s="12"/>
      <c r="TQI52" s="12"/>
      <c r="TQJ52" s="12"/>
      <c r="TQK52" s="12"/>
      <c r="TQL52" s="12"/>
      <c r="TQM52" s="12"/>
      <c r="TQN52" s="12"/>
      <c r="TQO52" s="12"/>
      <c r="TQP52" s="12"/>
      <c r="TQQ52" s="12"/>
      <c r="TQR52" s="12"/>
      <c r="TQS52" s="12"/>
      <c r="TQT52" s="12"/>
      <c r="TQU52" s="12"/>
      <c r="TQV52" s="12"/>
      <c r="TQW52" s="12"/>
      <c r="TQX52" s="12"/>
      <c r="TQY52" s="12"/>
      <c r="TQZ52" s="12"/>
      <c r="TRA52" s="12"/>
      <c r="TRB52" s="12"/>
      <c r="TRC52" s="12"/>
      <c r="TRD52" s="12"/>
      <c r="TRE52" s="12"/>
      <c r="TRF52" s="12"/>
      <c r="TRG52" s="12"/>
      <c r="TRH52" s="12"/>
      <c r="TRI52" s="12"/>
      <c r="TRJ52" s="12"/>
      <c r="TRK52" s="12"/>
      <c r="TRL52" s="12"/>
      <c r="TRM52" s="12"/>
      <c r="TRN52" s="12"/>
      <c r="TRO52" s="12"/>
      <c r="TRP52" s="12"/>
      <c r="TRQ52" s="12"/>
      <c r="TRR52" s="12"/>
      <c r="TRS52" s="12"/>
      <c r="TRT52" s="12"/>
      <c r="TRU52" s="12"/>
      <c r="TRV52" s="12"/>
      <c r="TRW52" s="12"/>
      <c r="TRX52" s="12"/>
      <c r="TRY52" s="12"/>
      <c r="TRZ52" s="12"/>
      <c r="TSA52" s="12"/>
      <c r="TSB52" s="12"/>
      <c r="TSC52" s="12"/>
      <c r="TSD52" s="12"/>
      <c r="TSE52" s="12"/>
      <c r="TSF52" s="12"/>
      <c r="TSG52" s="12"/>
      <c r="TSH52" s="12"/>
      <c r="TSI52" s="12"/>
      <c r="TSJ52" s="12"/>
      <c r="TSK52" s="12"/>
      <c r="TSL52" s="12"/>
      <c r="TSM52" s="12"/>
      <c r="TSN52" s="12"/>
      <c r="TSO52" s="12"/>
      <c r="TSP52" s="12"/>
      <c r="TSQ52" s="12"/>
      <c r="TSR52" s="12"/>
      <c r="TSS52" s="12"/>
      <c r="TST52" s="12"/>
      <c r="TSU52" s="12"/>
      <c r="TSV52" s="12"/>
      <c r="TSW52" s="12"/>
      <c r="TSX52" s="12"/>
      <c r="TSY52" s="12"/>
      <c r="TSZ52" s="12"/>
      <c r="TTA52" s="12"/>
      <c r="TTB52" s="12"/>
      <c r="TTC52" s="12"/>
      <c r="TTD52" s="12"/>
      <c r="TTE52" s="12"/>
      <c r="TTF52" s="12"/>
      <c r="TTG52" s="12"/>
      <c r="TTH52" s="12"/>
      <c r="TTI52" s="12"/>
      <c r="TTJ52" s="12"/>
      <c r="TTK52" s="12"/>
      <c r="TTL52" s="12"/>
      <c r="TTM52" s="12"/>
      <c r="TTN52" s="12"/>
      <c r="TTO52" s="12"/>
      <c r="TTP52" s="12"/>
      <c r="TTQ52" s="12"/>
      <c r="TTR52" s="12"/>
      <c r="TTS52" s="12"/>
      <c r="TTT52" s="12"/>
      <c r="TTU52" s="12"/>
      <c r="TTV52" s="12"/>
      <c r="TTW52" s="12"/>
      <c r="TTX52" s="12"/>
      <c r="TTY52" s="12"/>
      <c r="TTZ52" s="12"/>
      <c r="TUA52" s="12"/>
      <c r="TUB52" s="12"/>
      <c r="TUC52" s="12"/>
      <c r="TUD52" s="12"/>
      <c r="TUE52" s="12"/>
      <c r="TUF52" s="12"/>
      <c r="TUG52" s="12"/>
      <c r="TUH52" s="12"/>
      <c r="TUI52" s="12"/>
      <c r="TUJ52" s="12"/>
      <c r="TUK52" s="12"/>
      <c r="TUL52" s="12"/>
      <c r="TUM52" s="12"/>
      <c r="TUN52" s="12"/>
      <c r="TUO52" s="12"/>
      <c r="TUP52" s="12"/>
      <c r="TUQ52" s="12"/>
      <c r="TUR52" s="12"/>
      <c r="TUS52" s="12"/>
      <c r="TUT52" s="12"/>
      <c r="TUU52" s="12"/>
      <c r="TUV52" s="12"/>
      <c r="TUW52" s="12"/>
      <c r="TUX52" s="12"/>
      <c r="TUY52" s="12"/>
      <c r="TUZ52" s="12"/>
      <c r="TVA52" s="12"/>
      <c r="TVB52" s="12"/>
      <c r="TVC52" s="12"/>
      <c r="TVD52" s="12"/>
      <c r="TVE52" s="12"/>
      <c r="TVF52" s="12"/>
      <c r="TVG52" s="12"/>
      <c r="TVH52" s="12"/>
      <c r="TVI52" s="12"/>
      <c r="TVJ52" s="12"/>
      <c r="TVK52" s="12"/>
      <c r="TVL52" s="12"/>
      <c r="TVM52" s="12"/>
      <c r="TVN52" s="12"/>
      <c r="TVO52" s="12"/>
      <c r="TVP52" s="12"/>
      <c r="TVQ52" s="12"/>
      <c r="TVR52" s="12"/>
      <c r="TVS52" s="12"/>
      <c r="TVT52" s="12"/>
      <c r="TVU52" s="12"/>
      <c r="TVV52" s="12"/>
      <c r="TVW52" s="12"/>
      <c r="TVX52" s="12"/>
      <c r="TVY52" s="12"/>
      <c r="TVZ52" s="12"/>
      <c r="TWA52" s="12"/>
      <c r="TWB52" s="12"/>
      <c r="TWC52" s="12"/>
      <c r="TWD52" s="12"/>
      <c r="TWE52" s="12"/>
      <c r="TWF52" s="12"/>
      <c r="TWG52" s="12"/>
      <c r="TWH52" s="12"/>
      <c r="TWI52" s="12"/>
      <c r="TWJ52" s="12"/>
      <c r="TWK52" s="12"/>
      <c r="TWL52" s="12"/>
      <c r="TWM52" s="12"/>
      <c r="TWN52" s="12"/>
      <c r="TWO52" s="12"/>
      <c r="TWP52" s="12"/>
      <c r="TWQ52" s="12"/>
      <c r="TWR52" s="12"/>
      <c r="TWS52" s="12"/>
      <c r="TWT52" s="12"/>
      <c r="TWU52" s="12"/>
      <c r="TWV52" s="12"/>
      <c r="TWW52" s="12"/>
      <c r="TWX52" s="12"/>
      <c r="TWY52" s="12"/>
      <c r="TWZ52" s="12"/>
      <c r="TXA52" s="12"/>
      <c r="TXB52" s="12"/>
      <c r="TXC52" s="12"/>
      <c r="TXD52" s="12"/>
      <c r="TXE52" s="12"/>
      <c r="TXF52" s="12"/>
      <c r="TXG52" s="12"/>
      <c r="TXH52" s="12"/>
      <c r="TXI52" s="12"/>
      <c r="TXJ52" s="12"/>
      <c r="TXK52" s="12"/>
      <c r="TXL52" s="12"/>
      <c r="TXM52" s="12"/>
      <c r="TXN52" s="12"/>
      <c r="TXO52" s="12"/>
      <c r="TXP52" s="12"/>
      <c r="TXQ52" s="12"/>
      <c r="TXR52" s="12"/>
      <c r="TXS52" s="12"/>
      <c r="TXT52" s="12"/>
      <c r="TXU52" s="12"/>
      <c r="TXV52" s="12"/>
      <c r="TXW52" s="12"/>
      <c r="TXX52" s="12"/>
      <c r="TXY52" s="12"/>
      <c r="TXZ52" s="12"/>
      <c r="TYA52" s="12"/>
      <c r="TYB52" s="12"/>
      <c r="TYC52" s="12"/>
      <c r="TYD52" s="12"/>
      <c r="TYE52" s="12"/>
      <c r="TYF52" s="12"/>
      <c r="TYG52" s="12"/>
      <c r="TYH52" s="12"/>
      <c r="TYI52" s="12"/>
      <c r="TYJ52" s="12"/>
      <c r="TYK52" s="12"/>
      <c r="TYL52" s="12"/>
      <c r="TYM52" s="12"/>
      <c r="TYN52" s="12"/>
      <c r="TYO52" s="12"/>
      <c r="TYP52" s="12"/>
      <c r="TYQ52" s="12"/>
      <c r="TYR52" s="12"/>
      <c r="TYS52" s="12"/>
      <c r="TYT52" s="12"/>
      <c r="TYU52" s="12"/>
      <c r="TYV52" s="12"/>
      <c r="TYW52" s="12"/>
      <c r="TYX52" s="12"/>
      <c r="TYY52" s="12"/>
      <c r="TYZ52" s="12"/>
      <c r="TZA52" s="12"/>
      <c r="TZB52" s="12"/>
      <c r="TZC52" s="12"/>
      <c r="TZD52" s="12"/>
      <c r="TZE52" s="12"/>
      <c r="TZF52" s="12"/>
      <c r="TZG52" s="12"/>
      <c r="TZH52" s="12"/>
      <c r="TZI52" s="12"/>
      <c r="TZJ52" s="12"/>
      <c r="TZK52" s="12"/>
      <c r="TZL52" s="12"/>
      <c r="TZM52" s="12"/>
      <c r="TZN52" s="12"/>
      <c r="TZO52" s="12"/>
      <c r="TZP52" s="12"/>
      <c r="TZQ52" s="12"/>
      <c r="TZR52" s="12"/>
      <c r="TZS52" s="12"/>
      <c r="TZT52" s="12"/>
      <c r="TZU52" s="12"/>
      <c r="TZV52" s="12"/>
      <c r="TZW52" s="12"/>
      <c r="TZX52" s="12"/>
      <c r="TZY52" s="12"/>
      <c r="TZZ52" s="12"/>
      <c r="UAA52" s="12"/>
      <c r="UAB52" s="12"/>
      <c r="UAC52" s="12"/>
      <c r="UAD52" s="12"/>
      <c r="UAE52" s="12"/>
      <c r="UAF52" s="12"/>
      <c r="UAG52" s="12"/>
      <c r="UAH52" s="12"/>
      <c r="UAI52" s="12"/>
      <c r="UAJ52" s="12"/>
      <c r="UAK52" s="12"/>
      <c r="UAL52" s="12"/>
      <c r="UAM52" s="12"/>
      <c r="UAN52" s="12"/>
      <c r="UAO52" s="12"/>
      <c r="UAP52" s="12"/>
      <c r="UAQ52" s="12"/>
      <c r="UAR52" s="12"/>
      <c r="UAS52" s="12"/>
      <c r="UAT52" s="12"/>
      <c r="UAU52" s="12"/>
      <c r="UAV52" s="12"/>
      <c r="UAW52" s="12"/>
      <c r="UAX52" s="12"/>
      <c r="UAY52" s="12"/>
      <c r="UAZ52" s="12"/>
      <c r="UBA52" s="12"/>
      <c r="UBB52" s="12"/>
      <c r="UBC52" s="12"/>
      <c r="UBD52" s="12"/>
      <c r="UBE52" s="12"/>
      <c r="UBF52" s="12"/>
      <c r="UBG52" s="12"/>
      <c r="UBH52" s="12"/>
      <c r="UBI52" s="12"/>
      <c r="UBJ52" s="12"/>
      <c r="UBK52" s="12"/>
      <c r="UBL52" s="12"/>
      <c r="UBM52" s="12"/>
      <c r="UBN52" s="12"/>
      <c r="UBO52" s="12"/>
      <c r="UBP52" s="12"/>
      <c r="UBQ52" s="12"/>
      <c r="UBR52" s="12"/>
      <c r="UBS52" s="12"/>
      <c r="UBT52" s="12"/>
      <c r="UBU52" s="12"/>
      <c r="UBV52" s="12"/>
      <c r="UBW52" s="12"/>
      <c r="UBX52" s="12"/>
      <c r="UBY52" s="12"/>
      <c r="UBZ52" s="12"/>
      <c r="UCA52" s="12"/>
      <c r="UCB52" s="12"/>
      <c r="UCC52" s="12"/>
      <c r="UCD52" s="12"/>
      <c r="UCE52" s="12"/>
      <c r="UCF52" s="12"/>
      <c r="UCG52" s="12"/>
      <c r="UCH52" s="12"/>
      <c r="UCI52" s="12"/>
      <c r="UCJ52" s="12"/>
      <c r="UCK52" s="12"/>
      <c r="UCL52" s="12"/>
      <c r="UCM52" s="12"/>
      <c r="UCN52" s="12"/>
      <c r="UCO52" s="12"/>
      <c r="UCP52" s="12"/>
      <c r="UCQ52" s="12"/>
      <c r="UCR52" s="12"/>
      <c r="UCS52" s="12"/>
      <c r="UCT52" s="12"/>
      <c r="UCU52" s="12"/>
      <c r="UCV52" s="12"/>
      <c r="UCW52" s="12"/>
      <c r="UCX52" s="12"/>
      <c r="UCY52" s="12"/>
      <c r="UCZ52" s="12"/>
      <c r="UDA52" s="12"/>
      <c r="UDB52" s="12"/>
      <c r="UDC52" s="12"/>
      <c r="UDD52" s="12"/>
      <c r="UDE52" s="12"/>
      <c r="UDF52" s="12"/>
      <c r="UDG52" s="12"/>
      <c r="UDH52" s="12"/>
      <c r="UDI52" s="12"/>
      <c r="UDJ52" s="12"/>
      <c r="UDK52" s="12"/>
      <c r="UDL52" s="12"/>
      <c r="UDM52" s="12"/>
      <c r="UDN52" s="12"/>
      <c r="UDO52" s="12"/>
      <c r="UDP52" s="12"/>
      <c r="UDQ52" s="12"/>
      <c r="UDR52" s="12"/>
      <c r="UDS52" s="12"/>
      <c r="UDT52" s="12"/>
      <c r="UDU52" s="12"/>
      <c r="UDV52" s="12"/>
      <c r="UDW52" s="12"/>
      <c r="UDX52" s="12"/>
      <c r="UDY52" s="12"/>
      <c r="UDZ52" s="12"/>
      <c r="UEA52" s="12"/>
      <c r="UEB52" s="12"/>
      <c r="UEC52" s="12"/>
      <c r="UED52" s="12"/>
      <c r="UEE52" s="12"/>
      <c r="UEF52" s="12"/>
      <c r="UEG52" s="12"/>
      <c r="UEH52" s="12"/>
      <c r="UEI52" s="12"/>
      <c r="UEJ52" s="12"/>
      <c r="UEK52" s="12"/>
      <c r="UEL52" s="12"/>
      <c r="UEM52" s="12"/>
      <c r="UEN52" s="12"/>
      <c r="UEO52" s="12"/>
      <c r="UEP52" s="12"/>
      <c r="UEQ52" s="12"/>
      <c r="UER52" s="12"/>
      <c r="UES52" s="12"/>
      <c r="UET52" s="12"/>
      <c r="UEU52" s="12"/>
      <c r="UEV52" s="12"/>
      <c r="UEW52" s="12"/>
      <c r="UEX52" s="12"/>
      <c r="UEY52" s="12"/>
      <c r="UEZ52" s="12"/>
      <c r="UFA52" s="12"/>
      <c r="UFB52" s="12"/>
      <c r="UFC52" s="12"/>
      <c r="UFD52" s="12"/>
      <c r="UFE52" s="12"/>
      <c r="UFF52" s="12"/>
      <c r="UFG52" s="12"/>
      <c r="UFH52" s="12"/>
      <c r="UFI52" s="12"/>
      <c r="UFJ52" s="12"/>
      <c r="UFK52" s="12"/>
      <c r="UFL52" s="12"/>
      <c r="UFM52" s="12"/>
      <c r="UFN52" s="12"/>
      <c r="UFO52" s="12"/>
      <c r="UFP52" s="12"/>
      <c r="UFQ52" s="12"/>
      <c r="UFR52" s="12"/>
      <c r="UFS52" s="12"/>
      <c r="UFT52" s="12"/>
      <c r="UFU52" s="12"/>
      <c r="UFV52" s="12"/>
      <c r="UFW52" s="12"/>
      <c r="UFX52" s="12"/>
      <c r="UFY52" s="12"/>
      <c r="UFZ52" s="12"/>
      <c r="UGA52" s="12"/>
      <c r="UGB52" s="12"/>
      <c r="UGC52" s="12"/>
      <c r="UGD52" s="12"/>
      <c r="UGE52" s="12"/>
      <c r="UGF52" s="12"/>
      <c r="UGG52" s="12"/>
      <c r="UGH52" s="12"/>
      <c r="UGI52" s="12"/>
      <c r="UGJ52" s="12"/>
      <c r="UGK52" s="12"/>
      <c r="UGL52" s="12"/>
      <c r="UGM52" s="12"/>
      <c r="UGN52" s="12"/>
      <c r="UGO52" s="12"/>
      <c r="UGP52" s="12"/>
      <c r="UGQ52" s="12"/>
      <c r="UGR52" s="12"/>
      <c r="UGS52" s="12"/>
      <c r="UGT52" s="12"/>
      <c r="UGU52" s="12"/>
      <c r="UGV52" s="12"/>
      <c r="UGW52" s="12"/>
      <c r="UGX52" s="12"/>
      <c r="UGY52" s="12"/>
      <c r="UGZ52" s="12"/>
      <c r="UHA52" s="12"/>
      <c r="UHB52" s="12"/>
      <c r="UHC52" s="12"/>
      <c r="UHD52" s="12"/>
      <c r="UHE52" s="12"/>
      <c r="UHF52" s="12"/>
      <c r="UHG52" s="12"/>
      <c r="UHH52" s="12"/>
      <c r="UHI52" s="12"/>
      <c r="UHJ52" s="12"/>
      <c r="UHK52" s="12"/>
      <c r="UHL52" s="12"/>
      <c r="UHM52" s="12"/>
      <c r="UHN52" s="12"/>
      <c r="UHO52" s="12"/>
      <c r="UHP52" s="12"/>
      <c r="UHQ52" s="12"/>
      <c r="UHR52" s="12"/>
      <c r="UHS52" s="12"/>
      <c r="UHT52" s="12"/>
      <c r="UHU52" s="12"/>
      <c r="UHV52" s="12"/>
      <c r="UHW52" s="12"/>
      <c r="UHX52" s="12"/>
      <c r="UHY52" s="12"/>
      <c r="UHZ52" s="12"/>
      <c r="UIA52" s="12"/>
      <c r="UIB52" s="12"/>
      <c r="UIC52" s="12"/>
      <c r="UID52" s="12"/>
      <c r="UIE52" s="12"/>
      <c r="UIF52" s="12"/>
      <c r="UIG52" s="12"/>
      <c r="UIH52" s="12"/>
      <c r="UII52" s="12"/>
      <c r="UIJ52" s="12"/>
      <c r="UIK52" s="12"/>
      <c r="UIL52" s="12"/>
      <c r="UIM52" s="12"/>
      <c r="UIN52" s="12"/>
      <c r="UIO52" s="12"/>
      <c r="UIP52" s="12"/>
      <c r="UIQ52" s="12"/>
      <c r="UIR52" s="12"/>
      <c r="UIS52" s="12"/>
      <c r="UIT52" s="12"/>
      <c r="UIU52" s="12"/>
      <c r="UIV52" s="12"/>
      <c r="UIW52" s="12"/>
      <c r="UIX52" s="12"/>
      <c r="UIY52" s="12"/>
      <c r="UIZ52" s="12"/>
      <c r="UJA52" s="12"/>
      <c r="UJB52" s="12"/>
      <c r="UJC52" s="12"/>
      <c r="UJD52" s="12"/>
      <c r="UJE52" s="12"/>
      <c r="UJF52" s="12"/>
      <c r="UJG52" s="12"/>
      <c r="UJH52" s="12"/>
      <c r="UJI52" s="12"/>
      <c r="UJJ52" s="12"/>
      <c r="UJK52" s="12"/>
      <c r="UJL52" s="12"/>
      <c r="UJM52" s="12"/>
      <c r="UJN52" s="12"/>
      <c r="UJO52" s="12"/>
      <c r="UJP52" s="12"/>
      <c r="UJQ52" s="12"/>
      <c r="UJR52" s="12"/>
      <c r="UJS52" s="12"/>
      <c r="UJT52" s="12"/>
      <c r="UJU52" s="12"/>
      <c r="UJV52" s="12"/>
      <c r="UJW52" s="12"/>
      <c r="UJX52" s="12"/>
      <c r="UJY52" s="12"/>
      <c r="UJZ52" s="12"/>
      <c r="UKA52" s="12"/>
      <c r="UKB52" s="12"/>
      <c r="UKC52" s="12"/>
      <c r="UKD52" s="12"/>
      <c r="UKE52" s="12"/>
      <c r="UKF52" s="12"/>
      <c r="UKG52" s="12"/>
      <c r="UKH52" s="12"/>
      <c r="UKI52" s="12"/>
      <c r="UKJ52" s="12"/>
      <c r="UKK52" s="12"/>
      <c r="UKL52" s="12"/>
      <c r="UKM52" s="12"/>
      <c r="UKN52" s="12"/>
      <c r="UKO52" s="12"/>
      <c r="UKP52" s="12"/>
      <c r="UKQ52" s="12"/>
      <c r="UKR52" s="12"/>
      <c r="UKS52" s="12"/>
      <c r="UKT52" s="12"/>
      <c r="UKU52" s="12"/>
      <c r="UKV52" s="12"/>
      <c r="UKW52" s="12"/>
      <c r="UKX52" s="12"/>
      <c r="UKY52" s="12"/>
      <c r="UKZ52" s="12"/>
      <c r="ULA52" s="12"/>
      <c r="ULB52" s="12"/>
      <c r="ULC52" s="12"/>
      <c r="ULD52" s="12"/>
      <c r="ULE52" s="12"/>
      <c r="ULF52" s="12"/>
      <c r="ULG52" s="12"/>
      <c r="ULH52" s="12"/>
      <c r="ULI52" s="12"/>
      <c r="ULJ52" s="12"/>
      <c r="ULK52" s="12"/>
      <c r="ULL52" s="12"/>
      <c r="ULM52" s="12"/>
      <c r="ULN52" s="12"/>
      <c r="ULO52" s="12"/>
      <c r="ULP52" s="12"/>
      <c r="ULQ52" s="12"/>
      <c r="ULR52" s="12"/>
      <c r="ULS52" s="12"/>
      <c r="ULT52" s="12"/>
      <c r="ULU52" s="12"/>
      <c r="ULV52" s="12"/>
      <c r="ULW52" s="12"/>
      <c r="ULX52" s="12"/>
      <c r="ULY52" s="12"/>
      <c r="ULZ52" s="12"/>
      <c r="UMA52" s="12"/>
      <c r="UMB52" s="12"/>
      <c r="UMC52" s="12"/>
      <c r="UMD52" s="12"/>
      <c r="UME52" s="12"/>
      <c r="UMF52" s="12"/>
      <c r="UMG52" s="12"/>
      <c r="UMH52" s="12"/>
      <c r="UMI52" s="12"/>
      <c r="UMJ52" s="12"/>
      <c r="UMK52" s="12"/>
      <c r="UML52" s="12"/>
      <c r="UMM52" s="12"/>
      <c r="UMN52" s="12"/>
      <c r="UMO52" s="12"/>
      <c r="UMP52" s="12"/>
      <c r="UMQ52" s="12"/>
      <c r="UMR52" s="12"/>
      <c r="UMS52" s="12"/>
      <c r="UMT52" s="12"/>
      <c r="UMU52" s="12"/>
      <c r="UMV52" s="12"/>
      <c r="UMW52" s="12"/>
      <c r="UMX52" s="12"/>
      <c r="UMY52" s="12"/>
      <c r="UMZ52" s="12"/>
      <c r="UNA52" s="12"/>
      <c r="UNB52" s="12"/>
      <c r="UNC52" s="12"/>
      <c r="UND52" s="12"/>
      <c r="UNE52" s="12"/>
      <c r="UNF52" s="12"/>
      <c r="UNG52" s="12"/>
      <c r="UNH52" s="12"/>
      <c r="UNI52" s="12"/>
      <c r="UNJ52" s="12"/>
      <c r="UNK52" s="12"/>
      <c r="UNL52" s="12"/>
      <c r="UNM52" s="12"/>
      <c r="UNN52" s="12"/>
      <c r="UNO52" s="12"/>
      <c r="UNP52" s="12"/>
      <c r="UNQ52" s="12"/>
      <c r="UNR52" s="12"/>
      <c r="UNS52" s="12"/>
      <c r="UNT52" s="12"/>
      <c r="UNU52" s="12"/>
      <c r="UNV52" s="12"/>
      <c r="UNW52" s="12"/>
      <c r="UNX52" s="12"/>
      <c r="UNY52" s="12"/>
      <c r="UNZ52" s="12"/>
      <c r="UOA52" s="12"/>
      <c r="UOB52" s="12"/>
      <c r="UOC52" s="12"/>
      <c r="UOD52" s="12"/>
      <c r="UOE52" s="12"/>
      <c r="UOF52" s="12"/>
      <c r="UOG52" s="12"/>
      <c r="UOH52" s="12"/>
      <c r="UOI52" s="12"/>
      <c r="UOJ52" s="12"/>
      <c r="UOK52" s="12"/>
      <c r="UOL52" s="12"/>
      <c r="UOM52" s="12"/>
      <c r="UON52" s="12"/>
      <c r="UOO52" s="12"/>
      <c r="UOP52" s="12"/>
      <c r="UOQ52" s="12"/>
      <c r="UOR52" s="12"/>
      <c r="UOS52" s="12"/>
      <c r="UOT52" s="12"/>
      <c r="UOU52" s="12"/>
      <c r="UOV52" s="12"/>
      <c r="UOW52" s="12"/>
      <c r="UOX52" s="12"/>
      <c r="UOY52" s="12"/>
      <c r="UOZ52" s="12"/>
      <c r="UPA52" s="12"/>
      <c r="UPB52" s="12"/>
      <c r="UPC52" s="12"/>
      <c r="UPD52" s="12"/>
      <c r="UPE52" s="12"/>
      <c r="UPF52" s="12"/>
      <c r="UPG52" s="12"/>
      <c r="UPH52" s="12"/>
      <c r="UPI52" s="12"/>
      <c r="UPJ52" s="12"/>
      <c r="UPK52" s="12"/>
      <c r="UPL52" s="12"/>
      <c r="UPM52" s="12"/>
      <c r="UPN52" s="12"/>
      <c r="UPO52" s="12"/>
      <c r="UPP52" s="12"/>
      <c r="UPQ52" s="12"/>
      <c r="UPR52" s="12"/>
      <c r="UPS52" s="12"/>
      <c r="UPT52" s="12"/>
      <c r="UPU52" s="12"/>
      <c r="UPV52" s="12"/>
      <c r="UPW52" s="12"/>
      <c r="UPX52" s="12"/>
      <c r="UPY52" s="12"/>
      <c r="UPZ52" s="12"/>
      <c r="UQA52" s="12"/>
      <c r="UQB52" s="12"/>
      <c r="UQC52" s="12"/>
      <c r="UQD52" s="12"/>
      <c r="UQE52" s="12"/>
      <c r="UQF52" s="12"/>
      <c r="UQG52" s="12"/>
      <c r="UQH52" s="12"/>
      <c r="UQI52" s="12"/>
      <c r="UQJ52" s="12"/>
      <c r="UQK52" s="12"/>
      <c r="UQL52" s="12"/>
      <c r="UQM52" s="12"/>
      <c r="UQN52" s="12"/>
      <c r="UQO52" s="12"/>
      <c r="UQP52" s="12"/>
      <c r="UQQ52" s="12"/>
      <c r="UQR52" s="12"/>
      <c r="UQS52" s="12"/>
      <c r="UQT52" s="12"/>
      <c r="UQU52" s="12"/>
      <c r="UQV52" s="12"/>
      <c r="UQW52" s="12"/>
      <c r="UQX52" s="12"/>
      <c r="UQY52" s="12"/>
      <c r="UQZ52" s="12"/>
      <c r="URA52" s="12"/>
      <c r="URB52" s="12"/>
      <c r="URC52" s="12"/>
      <c r="URD52" s="12"/>
      <c r="URE52" s="12"/>
      <c r="URF52" s="12"/>
      <c r="URG52" s="12"/>
      <c r="URH52" s="12"/>
      <c r="URI52" s="12"/>
      <c r="URJ52" s="12"/>
      <c r="URK52" s="12"/>
      <c r="URL52" s="12"/>
      <c r="URM52" s="12"/>
      <c r="URN52" s="12"/>
      <c r="URO52" s="12"/>
      <c r="URP52" s="12"/>
      <c r="URQ52" s="12"/>
      <c r="URR52" s="12"/>
      <c r="URS52" s="12"/>
      <c r="URT52" s="12"/>
      <c r="URU52" s="12"/>
      <c r="URV52" s="12"/>
      <c r="URW52" s="12"/>
      <c r="URX52" s="12"/>
      <c r="URY52" s="12"/>
      <c r="URZ52" s="12"/>
      <c r="USA52" s="12"/>
      <c r="USB52" s="12"/>
      <c r="USC52" s="12"/>
      <c r="USD52" s="12"/>
      <c r="USE52" s="12"/>
      <c r="USF52" s="12"/>
      <c r="USG52" s="12"/>
      <c r="USH52" s="12"/>
      <c r="USI52" s="12"/>
      <c r="USJ52" s="12"/>
      <c r="USK52" s="12"/>
      <c r="USL52" s="12"/>
      <c r="USM52" s="12"/>
      <c r="USN52" s="12"/>
      <c r="USO52" s="12"/>
      <c r="USP52" s="12"/>
      <c r="USQ52" s="12"/>
      <c r="USR52" s="12"/>
      <c r="USS52" s="12"/>
      <c r="UST52" s="12"/>
      <c r="USU52" s="12"/>
      <c r="USV52" s="12"/>
      <c r="USW52" s="12"/>
      <c r="USX52" s="12"/>
      <c r="USY52" s="12"/>
      <c r="USZ52" s="12"/>
      <c r="UTA52" s="12"/>
      <c r="UTB52" s="12"/>
      <c r="UTC52" s="12"/>
      <c r="UTD52" s="12"/>
      <c r="UTE52" s="12"/>
      <c r="UTF52" s="12"/>
      <c r="UTG52" s="12"/>
      <c r="UTH52" s="12"/>
      <c r="UTI52" s="12"/>
      <c r="UTJ52" s="12"/>
      <c r="UTK52" s="12"/>
      <c r="UTL52" s="12"/>
      <c r="UTM52" s="12"/>
      <c r="UTN52" s="12"/>
      <c r="UTO52" s="12"/>
      <c r="UTP52" s="12"/>
      <c r="UTQ52" s="12"/>
      <c r="UTR52" s="12"/>
      <c r="UTS52" s="12"/>
      <c r="UTT52" s="12"/>
      <c r="UTU52" s="12"/>
      <c r="UTV52" s="12"/>
      <c r="UTW52" s="12"/>
      <c r="UTX52" s="12"/>
      <c r="UTY52" s="12"/>
      <c r="UTZ52" s="12"/>
      <c r="UUA52" s="12"/>
      <c r="UUB52" s="12"/>
      <c r="UUC52" s="12"/>
      <c r="UUD52" s="12"/>
      <c r="UUE52" s="12"/>
      <c r="UUF52" s="12"/>
      <c r="UUG52" s="12"/>
      <c r="UUH52" s="12"/>
      <c r="UUI52" s="12"/>
      <c r="UUJ52" s="12"/>
      <c r="UUK52" s="12"/>
      <c r="UUL52" s="12"/>
      <c r="UUM52" s="12"/>
      <c r="UUN52" s="12"/>
      <c r="UUO52" s="12"/>
      <c r="UUP52" s="12"/>
      <c r="UUQ52" s="12"/>
      <c r="UUR52" s="12"/>
      <c r="UUS52" s="12"/>
      <c r="UUT52" s="12"/>
      <c r="UUU52" s="12"/>
      <c r="UUV52" s="12"/>
      <c r="UUW52" s="12"/>
      <c r="UUX52" s="12"/>
      <c r="UUY52" s="12"/>
      <c r="UUZ52" s="12"/>
      <c r="UVA52" s="12"/>
      <c r="UVB52" s="12"/>
      <c r="UVC52" s="12"/>
      <c r="UVD52" s="12"/>
      <c r="UVE52" s="12"/>
      <c r="UVF52" s="12"/>
      <c r="UVG52" s="12"/>
      <c r="UVH52" s="12"/>
      <c r="UVI52" s="12"/>
      <c r="UVJ52" s="12"/>
      <c r="UVK52" s="12"/>
      <c r="UVL52" s="12"/>
      <c r="UVM52" s="12"/>
      <c r="UVN52" s="12"/>
      <c r="UVO52" s="12"/>
      <c r="UVP52" s="12"/>
      <c r="UVQ52" s="12"/>
      <c r="UVR52" s="12"/>
      <c r="UVS52" s="12"/>
      <c r="UVT52" s="12"/>
      <c r="UVU52" s="12"/>
      <c r="UVV52" s="12"/>
      <c r="UVW52" s="12"/>
      <c r="UVX52" s="12"/>
      <c r="UVY52" s="12"/>
      <c r="UVZ52" s="12"/>
      <c r="UWA52" s="12"/>
      <c r="UWB52" s="12"/>
      <c r="UWC52" s="12"/>
      <c r="UWD52" s="12"/>
      <c r="UWE52" s="12"/>
      <c r="UWF52" s="12"/>
      <c r="UWG52" s="12"/>
      <c r="UWH52" s="12"/>
      <c r="UWI52" s="12"/>
      <c r="UWJ52" s="12"/>
      <c r="UWK52" s="12"/>
      <c r="UWL52" s="12"/>
      <c r="UWM52" s="12"/>
      <c r="UWN52" s="12"/>
      <c r="UWO52" s="12"/>
      <c r="UWP52" s="12"/>
      <c r="UWQ52" s="12"/>
      <c r="UWR52" s="12"/>
      <c r="UWS52" s="12"/>
      <c r="UWT52" s="12"/>
      <c r="UWU52" s="12"/>
      <c r="UWV52" s="12"/>
      <c r="UWW52" s="12"/>
      <c r="UWX52" s="12"/>
      <c r="UWY52" s="12"/>
      <c r="UWZ52" s="12"/>
      <c r="UXA52" s="12"/>
      <c r="UXB52" s="12"/>
      <c r="UXC52" s="12"/>
      <c r="UXD52" s="12"/>
      <c r="UXE52" s="12"/>
      <c r="UXF52" s="12"/>
      <c r="UXG52" s="12"/>
      <c r="UXH52" s="12"/>
      <c r="UXI52" s="12"/>
      <c r="UXJ52" s="12"/>
      <c r="UXK52" s="12"/>
      <c r="UXL52" s="12"/>
      <c r="UXM52" s="12"/>
      <c r="UXN52" s="12"/>
      <c r="UXO52" s="12"/>
      <c r="UXP52" s="12"/>
      <c r="UXQ52" s="12"/>
      <c r="UXR52" s="12"/>
      <c r="UXS52" s="12"/>
      <c r="UXT52" s="12"/>
      <c r="UXU52" s="12"/>
      <c r="UXV52" s="12"/>
      <c r="UXW52" s="12"/>
      <c r="UXX52" s="12"/>
      <c r="UXY52" s="12"/>
      <c r="UXZ52" s="12"/>
      <c r="UYA52" s="12"/>
      <c r="UYB52" s="12"/>
      <c r="UYC52" s="12"/>
      <c r="UYD52" s="12"/>
      <c r="UYE52" s="12"/>
      <c r="UYF52" s="12"/>
      <c r="UYG52" s="12"/>
      <c r="UYH52" s="12"/>
      <c r="UYI52" s="12"/>
      <c r="UYJ52" s="12"/>
      <c r="UYK52" s="12"/>
      <c r="UYL52" s="12"/>
      <c r="UYM52" s="12"/>
      <c r="UYN52" s="12"/>
      <c r="UYO52" s="12"/>
      <c r="UYP52" s="12"/>
      <c r="UYQ52" s="12"/>
      <c r="UYR52" s="12"/>
      <c r="UYS52" s="12"/>
      <c r="UYT52" s="12"/>
      <c r="UYU52" s="12"/>
      <c r="UYV52" s="12"/>
      <c r="UYW52" s="12"/>
      <c r="UYX52" s="12"/>
      <c r="UYY52" s="12"/>
      <c r="UYZ52" s="12"/>
      <c r="UZA52" s="12"/>
      <c r="UZB52" s="12"/>
      <c r="UZC52" s="12"/>
      <c r="UZD52" s="12"/>
      <c r="UZE52" s="12"/>
      <c r="UZF52" s="12"/>
      <c r="UZG52" s="12"/>
      <c r="UZH52" s="12"/>
      <c r="UZI52" s="12"/>
      <c r="UZJ52" s="12"/>
      <c r="UZK52" s="12"/>
      <c r="UZL52" s="12"/>
      <c r="UZM52" s="12"/>
      <c r="UZN52" s="12"/>
      <c r="UZO52" s="12"/>
      <c r="UZP52" s="12"/>
      <c r="UZQ52" s="12"/>
      <c r="UZR52" s="12"/>
      <c r="UZS52" s="12"/>
      <c r="UZT52" s="12"/>
      <c r="UZU52" s="12"/>
      <c r="UZV52" s="12"/>
      <c r="UZW52" s="12"/>
      <c r="UZX52" s="12"/>
      <c r="UZY52" s="12"/>
      <c r="UZZ52" s="12"/>
      <c r="VAA52" s="12"/>
      <c r="VAB52" s="12"/>
      <c r="VAC52" s="12"/>
      <c r="VAD52" s="12"/>
      <c r="VAE52" s="12"/>
      <c r="VAF52" s="12"/>
      <c r="VAG52" s="12"/>
      <c r="VAH52" s="12"/>
      <c r="VAI52" s="12"/>
      <c r="VAJ52" s="12"/>
      <c r="VAK52" s="12"/>
      <c r="VAL52" s="12"/>
      <c r="VAM52" s="12"/>
      <c r="VAN52" s="12"/>
      <c r="VAO52" s="12"/>
      <c r="VAP52" s="12"/>
      <c r="VAQ52" s="12"/>
      <c r="VAR52" s="12"/>
      <c r="VAS52" s="12"/>
      <c r="VAT52" s="12"/>
      <c r="VAU52" s="12"/>
      <c r="VAV52" s="12"/>
      <c r="VAW52" s="12"/>
      <c r="VAX52" s="12"/>
      <c r="VAY52" s="12"/>
      <c r="VAZ52" s="12"/>
      <c r="VBA52" s="12"/>
      <c r="VBB52" s="12"/>
      <c r="VBC52" s="12"/>
      <c r="VBD52" s="12"/>
      <c r="VBE52" s="12"/>
      <c r="VBF52" s="12"/>
      <c r="VBG52" s="12"/>
      <c r="VBH52" s="12"/>
      <c r="VBI52" s="12"/>
      <c r="VBJ52" s="12"/>
      <c r="VBK52" s="12"/>
      <c r="VBL52" s="12"/>
      <c r="VBM52" s="12"/>
      <c r="VBN52" s="12"/>
      <c r="VBO52" s="12"/>
      <c r="VBP52" s="12"/>
      <c r="VBQ52" s="12"/>
      <c r="VBR52" s="12"/>
      <c r="VBS52" s="12"/>
      <c r="VBT52" s="12"/>
      <c r="VBU52" s="12"/>
      <c r="VBV52" s="12"/>
      <c r="VBW52" s="12"/>
      <c r="VBX52" s="12"/>
      <c r="VBY52" s="12"/>
      <c r="VBZ52" s="12"/>
      <c r="VCA52" s="12"/>
      <c r="VCB52" s="12"/>
      <c r="VCC52" s="12"/>
      <c r="VCD52" s="12"/>
      <c r="VCE52" s="12"/>
      <c r="VCF52" s="12"/>
      <c r="VCG52" s="12"/>
      <c r="VCH52" s="12"/>
      <c r="VCI52" s="12"/>
      <c r="VCJ52" s="12"/>
      <c r="VCK52" s="12"/>
      <c r="VCL52" s="12"/>
      <c r="VCM52" s="12"/>
      <c r="VCN52" s="12"/>
      <c r="VCO52" s="12"/>
      <c r="VCP52" s="12"/>
      <c r="VCQ52" s="12"/>
      <c r="VCR52" s="12"/>
      <c r="VCS52" s="12"/>
      <c r="VCT52" s="12"/>
      <c r="VCU52" s="12"/>
      <c r="VCV52" s="12"/>
      <c r="VCW52" s="12"/>
      <c r="VCX52" s="12"/>
      <c r="VCY52" s="12"/>
      <c r="VCZ52" s="12"/>
      <c r="VDA52" s="12"/>
      <c r="VDB52" s="12"/>
      <c r="VDC52" s="12"/>
      <c r="VDD52" s="12"/>
      <c r="VDE52" s="12"/>
      <c r="VDF52" s="12"/>
      <c r="VDG52" s="12"/>
      <c r="VDH52" s="12"/>
      <c r="VDI52" s="12"/>
      <c r="VDJ52" s="12"/>
      <c r="VDK52" s="12"/>
      <c r="VDL52" s="12"/>
      <c r="VDM52" s="12"/>
      <c r="VDN52" s="12"/>
      <c r="VDO52" s="12"/>
      <c r="VDP52" s="12"/>
      <c r="VDQ52" s="12"/>
      <c r="VDR52" s="12"/>
      <c r="VDS52" s="12"/>
      <c r="VDT52" s="12"/>
      <c r="VDU52" s="12"/>
      <c r="VDV52" s="12"/>
      <c r="VDW52" s="12"/>
      <c r="VDX52" s="12"/>
      <c r="VDY52" s="12"/>
      <c r="VDZ52" s="12"/>
      <c r="VEA52" s="12"/>
      <c r="VEB52" s="12"/>
      <c r="VEC52" s="12"/>
      <c r="VED52" s="12"/>
      <c r="VEE52" s="12"/>
      <c r="VEF52" s="12"/>
      <c r="VEG52" s="12"/>
      <c r="VEH52" s="12"/>
      <c r="VEI52" s="12"/>
      <c r="VEJ52" s="12"/>
      <c r="VEK52" s="12"/>
      <c r="VEL52" s="12"/>
      <c r="VEM52" s="12"/>
      <c r="VEN52" s="12"/>
      <c r="VEO52" s="12"/>
      <c r="VEP52" s="12"/>
      <c r="VEQ52" s="12"/>
      <c r="VER52" s="12"/>
      <c r="VES52" s="12"/>
      <c r="VET52" s="12"/>
      <c r="VEU52" s="12"/>
      <c r="VEV52" s="12"/>
      <c r="VEW52" s="12"/>
      <c r="VEX52" s="12"/>
      <c r="VEY52" s="12"/>
      <c r="VEZ52" s="12"/>
      <c r="VFA52" s="12"/>
      <c r="VFB52" s="12"/>
      <c r="VFC52" s="12"/>
      <c r="VFD52" s="12"/>
      <c r="VFE52" s="12"/>
      <c r="VFF52" s="12"/>
      <c r="VFG52" s="12"/>
      <c r="VFH52" s="12"/>
      <c r="VFI52" s="12"/>
      <c r="VFJ52" s="12"/>
      <c r="VFK52" s="12"/>
      <c r="VFL52" s="12"/>
      <c r="VFM52" s="12"/>
      <c r="VFN52" s="12"/>
      <c r="VFO52" s="12"/>
      <c r="VFP52" s="12"/>
      <c r="VFQ52" s="12"/>
      <c r="VFR52" s="12"/>
      <c r="VFS52" s="12"/>
      <c r="VFT52" s="12"/>
      <c r="VFU52" s="12"/>
      <c r="VFV52" s="12"/>
      <c r="VFW52" s="12"/>
      <c r="VFX52" s="12"/>
      <c r="VFY52" s="12"/>
      <c r="VFZ52" s="12"/>
      <c r="VGA52" s="12"/>
      <c r="VGB52" s="12"/>
      <c r="VGC52" s="12"/>
      <c r="VGD52" s="12"/>
      <c r="VGE52" s="12"/>
      <c r="VGF52" s="12"/>
      <c r="VGG52" s="12"/>
      <c r="VGH52" s="12"/>
      <c r="VGI52" s="12"/>
      <c r="VGJ52" s="12"/>
      <c r="VGK52" s="12"/>
      <c r="VGL52" s="12"/>
      <c r="VGM52" s="12"/>
      <c r="VGN52" s="12"/>
      <c r="VGO52" s="12"/>
      <c r="VGP52" s="12"/>
      <c r="VGQ52" s="12"/>
      <c r="VGR52" s="12"/>
      <c r="VGS52" s="12"/>
      <c r="VGT52" s="12"/>
      <c r="VGU52" s="12"/>
      <c r="VGV52" s="12"/>
      <c r="VGW52" s="12"/>
      <c r="VGX52" s="12"/>
      <c r="VGY52" s="12"/>
      <c r="VGZ52" s="12"/>
      <c r="VHA52" s="12"/>
      <c r="VHB52" s="12"/>
      <c r="VHC52" s="12"/>
      <c r="VHD52" s="12"/>
      <c r="VHE52" s="12"/>
      <c r="VHF52" s="12"/>
      <c r="VHG52" s="12"/>
      <c r="VHH52" s="12"/>
      <c r="VHI52" s="12"/>
      <c r="VHJ52" s="12"/>
      <c r="VHK52" s="12"/>
      <c r="VHL52" s="12"/>
      <c r="VHM52" s="12"/>
      <c r="VHN52" s="12"/>
      <c r="VHO52" s="12"/>
      <c r="VHP52" s="12"/>
      <c r="VHQ52" s="12"/>
      <c r="VHR52" s="12"/>
      <c r="VHS52" s="12"/>
      <c r="VHT52" s="12"/>
      <c r="VHU52" s="12"/>
      <c r="VHV52" s="12"/>
      <c r="VHW52" s="12"/>
      <c r="VHX52" s="12"/>
      <c r="VHY52" s="12"/>
      <c r="VHZ52" s="12"/>
      <c r="VIA52" s="12"/>
      <c r="VIB52" s="12"/>
      <c r="VIC52" s="12"/>
      <c r="VID52" s="12"/>
      <c r="VIE52" s="12"/>
      <c r="VIF52" s="12"/>
      <c r="VIG52" s="12"/>
      <c r="VIH52" s="12"/>
      <c r="VII52" s="12"/>
      <c r="VIJ52" s="12"/>
      <c r="VIK52" s="12"/>
      <c r="VIL52" s="12"/>
      <c r="VIM52" s="12"/>
      <c r="VIN52" s="12"/>
      <c r="VIO52" s="12"/>
      <c r="VIP52" s="12"/>
      <c r="VIQ52" s="12"/>
      <c r="VIR52" s="12"/>
      <c r="VIS52" s="12"/>
      <c r="VIT52" s="12"/>
      <c r="VIU52" s="12"/>
      <c r="VIV52" s="12"/>
      <c r="VIW52" s="12"/>
      <c r="VIX52" s="12"/>
      <c r="VIY52" s="12"/>
      <c r="VIZ52" s="12"/>
      <c r="VJA52" s="12"/>
      <c r="VJB52" s="12"/>
      <c r="VJC52" s="12"/>
      <c r="VJD52" s="12"/>
      <c r="VJE52" s="12"/>
      <c r="VJF52" s="12"/>
      <c r="VJG52" s="12"/>
      <c r="VJH52" s="12"/>
      <c r="VJI52" s="12"/>
      <c r="VJJ52" s="12"/>
      <c r="VJK52" s="12"/>
      <c r="VJL52" s="12"/>
      <c r="VJM52" s="12"/>
      <c r="VJN52" s="12"/>
      <c r="VJO52" s="12"/>
      <c r="VJP52" s="12"/>
      <c r="VJQ52" s="12"/>
      <c r="VJR52" s="12"/>
      <c r="VJS52" s="12"/>
      <c r="VJT52" s="12"/>
      <c r="VJU52" s="12"/>
      <c r="VJV52" s="12"/>
      <c r="VJW52" s="12"/>
      <c r="VJX52" s="12"/>
      <c r="VJY52" s="12"/>
      <c r="VJZ52" s="12"/>
      <c r="VKA52" s="12"/>
      <c r="VKB52" s="12"/>
      <c r="VKC52" s="12"/>
      <c r="VKD52" s="12"/>
      <c r="VKE52" s="12"/>
      <c r="VKF52" s="12"/>
      <c r="VKG52" s="12"/>
      <c r="VKH52" s="12"/>
      <c r="VKI52" s="12"/>
      <c r="VKJ52" s="12"/>
      <c r="VKK52" s="12"/>
      <c r="VKL52" s="12"/>
      <c r="VKM52" s="12"/>
      <c r="VKN52" s="12"/>
      <c r="VKO52" s="12"/>
      <c r="VKP52" s="12"/>
      <c r="VKQ52" s="12"/>
      <c r="VKR52" s="12"/>
      <c r="VKS52" s="12"/>
      <c r="VKT52" s="12"/>
      <c r="VKU52" s="12"/>
      <c r="VKV52" s="12"/>
      <c r="VKW52" s="12"/>
      <c r="VKX52" s="12"/>
      <c r="VKY52" s="12"/>
      <c r="VKZ52" s="12"/>
      <c r="VLA52" s="12"/>
      <c r="VLB52" s="12"/>
      <c r="VLC52" s="12"/>
      <c r="VLD52" s="12"/>
      <c r="VLE52" s="12"/>
      <c r="VLF52" s="12"/>
      <c r="VLG52" s="12"/>
      <c r="VLH52" s="12"/>
      <c r="VLI52" s="12"/>
      <c r="VLJ52" s="12"/>
      <c r="VLK52" s="12"/>
      <c r="VLL52" s="12"/>
      <c r="VLM52" s="12"/>
      <c r="VLN52" s="12"/>
      <c r="VLO52" s="12"/>
      <c r="VLP52" s="12"/>
      <c r="VLQ52" s="12"/>
      <c r="VLR52" s="12"/>
      <c r="VLS52" s="12"/>
      <c r="VLT52" s="12"/>
      <c r="VLU52" s="12"/>
      <c r="VLV52" s="12"/>
      <c r="VLW52" s="12"/>
      <c r="VLX52" s="12"/>
      <c r="VLY52" s="12"/>
      <c r="VLZ52" s="12"/>
      <c r="VMA52" s="12"/>
      <c r="VMB52" s="12"/>
      <c r="VMC52" s="12"/>
      <c r="VMD52" s="12"/>
      <c r="VME52" s="12"/>
      <c r="VMF52" s="12"/>
      <c r="VMG52" s="12"/>
      <c r="VMH52" s="12"/>
      <c r="VMI52" s="12"/>
      <c r="VMJ52" s="12"/>
      <c r="VMK52" s="12"/>
      <c r="VML52" s="12"/>
      <c r="VMM52" s="12"/>
      <c r="VMN52" s="12"/>
      <c r="VMO52" s="12"/>
      <c r="VMP52" s="12"/>
      <c r="VMQ52" s="12"/>
      <c r="VMR52" s="12"/>
      <c r="VMS52" s="12"/>
      <c r="VMT52" s="12"/>
      <c r="VMU52" s="12"/>
      <c r="VMV52" s="12"/>
      <c r="VMW52" s="12"/>
      <c r="VMX52" s="12"/>
      <c r="VMY52" s="12"/>
      <c r="VMZ52" s="12"/>
      <c r="VNA52" s="12"/>
      <c r="VNB52" s="12"/>
      <c r="VNC52" s="12"/>
      <c r="VND52" s="12"/>
      <c r="VNE52" s="12"/>
      <c r="VNF52" s="12"/>
      <c r="VNG52" s="12"/>
      <c r="VNH52" s="12"/>
      <c r="VNI52" s="12"/>
      <c r="VNJ52" s="12"/>
      <c r="VNK52" s="12"/>
      <c r="VNL52" s="12"/>
      <c r="VNM52" s="12"/>
      <c r="VNN52" s="12"/>
      <c r="VNO52" s="12"/>
      <c r="VNP52" s="12"/>
      <c r="VNQ52" s="12"/>
      <c r="VNR52" s="12"/>
      <c r="VNS52" s="12"/>
      <c r="VNT52" s="12"/>
      <c r="VNU52" s="12"/>
      <c r="VNV52" s="12"/>
      <c r="VNW52" s="12"/>
      <c r="VNX52" s="12"/>
      <c r="VNY52" s="12"/>
      <c r="VNZ52" s="12"/>
      <c r="VOA52" s="12"/>
      <c r="VOB52" s="12"/>
      <c r="VOC52" s="12"/>
      <c r="VOD52" s="12"/>
      <c r="VOE52" s="12"/>
      <c r="VOF52" s="12"/>
      <c r="VOG52" s="12"/>
      <c r="VOH52" s="12"/>
      <c r="VOI52" s="12"/>
      <c r="VOJ52" s="12"/>
      <c r="VOK52" s="12"/>
      <c r="VOL52" s="12"/>
      <c r="VOM52" s="12"/>
      <c r="VON52" s="12"/>
      <c r="VOO52" s="12"/>
      <c r="VOP52" s="12"/>
      <c r="VOQ52" s="12"/>
      <c r="VOR52" s="12"/>
      <c r="VOS52" s="12"/>
      <c r="VOT52" s="12"/>
      <c r="VOU52" s="12"/>
      <c r="VOV52" s="12"/>
      <c r="VOW52" s="12"/>
      <c r="VOX52" s="12"/>
      <c r="VOY52" s="12"/>
      <c r="VOZ52" s="12"/>
      <c r="VPA52" s="12"/>
      <c r="VPB52" s="12"/>
      <c r="VPC52" s="12"/>
      <c r="VPD52" s="12"/>
      <c r="VPE52" s="12"/>
      <c r="VPF52" s="12"/>
      <c r="VPG52" s="12"/>
      <c r="VPH52" s="12"/>
      <c r="VPI52" s="12"/>
      <c r="VPJ52" s="12"/>
      <c r="VPK52" s="12"/>
      <c r="VPL52" s="12"/>
      <c r="VPM52" s="12"/>
      <c r="VPN52" s="12"/>
      <c r="VPO52" s="12"/>
      <c r="VPP52" s="12"/>
      <c r="VPQ52" s="12"/>
      <c r="VPR52" s="12"/>
      <c r="VPS52" s="12"/>
      <c r="VPT52" s="12"/>
      <c r="VPU52" s="12"/>
      <c r="VPV52" s="12"/>
      <c r="VPW52" s="12"/>
      <c r="VPX52" s="12"/>
      <c r="VPY52" s="12"/>
      <c r="VPZ52" s="12"/>
      <c r="VQA52" s="12"/>
      <c r="VQB52" s="12"/>
      <c r="VQC52" s="12"/>
      <c r="VQD52" s="12"/>
      <c r="VQE52" s="12"/>
      <c r="VQF52" s="12"/>
      <c r="VQG52" s="12"/>
      <c r="VQH52" s="12"/>
      <c r="VQI52" s="12"/>
      <c r="VQJ52" s="12"/>
      <c r="VQK52" s="12"/>
      <c r="VQL52" s="12"/>
      <c r="VQM52" s="12"/>
      <c r="VQN52" s="12"/>
      <c r="VQO52" s="12"/>
      <c r="VQP52" s="12"/>
      <c r="VQQ52" s="12"/>
      <c r="VQR52" s="12"/>
      <c r="VQS52" s="12"/>
      <c r="VQT52" s="12"/>
      <c r="VQU52" s="12"/>
      <c r="VQV52" s="12"/>
      <c r="VQW52" s="12"/>
      <c r="VQX52" s="12"/>
      <c r="VQY52" s="12"/>
      <c r="VQZ52" s="12"/>
      <c r="VRA52" s="12"/>
      <c r="VRB52" s="12"/>
      <c r="VRC52" s="12"/>
      <c r="VRD52" s="12"/>
      <c r="VRE52" s="12"/>
      <c r="VRF52" s="12"/>
      <c r="VRG52" s="12"/>
      <c r="VRH52" s="12"/>
      <c r="VRI52" s="12"/>
      <c r="VRJ52" s="12"/>
      <c r="VRK52" s="12"/>
      <c r="VRL52" s="12"/>
      <c r="VRM52" s="12"/>
      <c r="VRN52" s="12"/>
      <c r="VRO52" s="12"/>
      <c r="VRP52" s="12"/>
      <c r="VRQ52" s="12"/>
      <c r="VRR52" s="12"/>
      <c r="VRS52" s="12"/>
      <c r="VRT52" s="12"/>
      <c r="VRU52" s="12"/>
      <c r="VRV52" s="12"/>
      <c r="VRW52" s="12"/>
      <c r="VRX52" s="12"/>
      <c r="VRY52" s="12"/>
      <c r="VRZ52" s="12"/>
      <c r="VSA52" s="12"/>
      <c r="VSB52" s="12"/>
      <c r="VSC52" s="12"/>
      <c r="VSD52" s="12"/>
      <c r="VSE52" s="12"/>
      <c r="VSF52" s="12"/>
      <c r="VSG52" s="12"/>
      <c r="VSH52" s="12"/>
      <c r="VSI52" s="12"/>
      <c r="VSJ52" s="12"/>
      <c r="VSK52" s="12"/>
      <c r="VSL52" s="12"/>
      <c r="VSM52" s="12"/>
      <c r="VSN52" s="12"/>
      <c r="VSO52" s="12"/>
      <c r="VSP52" s="12"/>
      <c r="VSQ52" s="12"/>
      <c r="VSR52" s="12"/>
      <c r="VSS52" s="12"/>
      <c r="VST52" s="12"/>
      <c r="VSU52" s="12"/>
      <c r="VSV52" s="12"/>
      <c r="VSW52" s="12"/>
      <c r="VSX52" s="12"/>
      <c r="VSY52" s="12"/>
      <c r="VSZ52" s="12"/>
      <c r="VTA52" s="12"/>
      <c r="VTB52" s="12"/>
      <c r="VTC52" s="12"/>
      <c r="VTD52" s="12"/>
      <c r="VTE52" s="12"/>
      <c r="VTF52" s="12"/>
      <c r="VTG52" s="12"/>
      <c r="VTH52" s="12"/>
      <c r="VTI52" s="12"/>
      <c r="VTJ52" s="12"/>
      <c r="VTK52" s="12"/>
      <c r="VTL52" s="12"/>
      <c r="VTM52" s="12"/>
      <c r="VTN52" s="12"/>
      <c r="VTO52" s="12"/>
      <c r="VTP52" s="12"/>
      <c r="VTQ52" s="12"/>
      <c r="VTR52" s="12"/>
      <c r="VTS52" s="12"/>
      <c r="VTT52" s="12"/>
      <c r="VTU52" s="12"/>
      <c r="VTV52" s="12"/>
      <c r="VTW52" s="12"/>
      <c r="VTX52" s="12"/>
      <c r="VTY52" s="12"/>
      <c r="VTZ52" s="12"/>
      <c r="VUA52" s="12"/>
      <c r="VUB52" s="12"/>
      <c r="VUC52" s="12"/>
      <c r="VUD52" s="12"/>
      <c r="VUE52" s="12"/>
      <c r="VUF52" s="12"/>
      <c r="VUG52" s="12"/>
      <c r="VUH52" s="12"/>
      <c r="VUI52" s="12"/>
      <c r="VUJ52" s="12"/>
      <c r="VUK52" s="12"/>
      <c r="VUL52" s="12"/>
      <c r="VUM52" s="12"/>
      <c r="VUN52" s="12"/>
      <c r="VUO52" s="12"/>
      <c r="VUP52" s="12"/>
      <c r="VUQ52" s="12"/>
      <c r="VUR52" s="12"/>
      <c r="VUS52" s="12"/>
      <c r="VUT52" s="12"/>
      <c r="VUU52" s="12"/>
      <c r="VUV52" s="12"/>
      <c r="VUW52" s="12"/>
      <c r="VUX52" s="12"/>
      <c r="VUY52" s="12"/>
      <c r="VUZ52" s="12"/>
      <c r="VVA52" s="12"/>
      <c r="VVB52" s="12"/>
      <c r="VVC52" s="12"/>
      <c r="VVD52" s="12"/>
      <c r="VVE52" s="12"/>
      <c r="VVF52" s="12"/>
      <c r="VVG52" s="12"/>
      <c r="VVH52" s="12"/>
      <c r="VVI52" s="12"/>
      <c r="VVJ52" s="12"/>
      <c r="VVK52" s="12"/>
      <c r="VVL52" s="12"/>
      <c r="VVM52" s="12"/>
      <c r="VVN52" s="12"/>
      <c r="VVO52" s="12"/>
      <c r="VVP52" s="12"/>
      <c r="VVQ52" s="12"/>
      <c r="VVR52" s="12"/>
      <c r="VVS52" s="12"/>
      <c r="VVT52" s="12"/>
      <c r="VVU52" s="12"/>
      <c r="VVV52" s="12"/>
      <c r="VVW52" s="12"/>
      <c r="VVX52" s="12"/>
      <c r="VVY52" s="12"/>
      <c r="VVZ52" s="12"/>
      <c r="VWA52" s="12"/>
      <c r="VWB52" s="12"/>
      <c r="VWC52" s="12"/>
      <c r="VWD52" s="12"/>
      <c r="VWE52" s="12"/>
      <c r="VWF52" s="12"/>
      <c r="VWG52" s="12"/>
      <c r="VWH52" s="12"/>
      <c r="VWI52" s="12"/>
      <c r="VWJ52" s="12"/>
      <c r="VWK52" s="12"/>
      <c r="VWL52" s="12"/>
      <c r="VWM52" s="12"/>
      <c r="VWN52" s="12"/>
      <c r="VWO52" s="12"/>
      <c r="VWP52" s="12"/>
      <c r="VWQ52" s="12"/>
      <c r="VWR52" s="12"/>
      <c r="VWS52" s="12"/>
      <c r="VWT52" s="12"/>
      <c r="VWU52" s="12"/>
      <c r="VWV52" s="12"/>
      <c r="VWW52" s="12"/>
      <c r="VWX52" s="12"/>
      <c r="VWY52" s="12"/>
      <c r="VWZ52" s="12"/>
      <c r="VXA52" s="12"/>
      <c r="VXB52" s="12"/>
      <c r="VXC52" s="12"/>
      <c r="VXD52" s="12"/>
      <c r="VXE52" s="12"/>
      <c r="VXF52" s="12"/>
      <c r="VXG52" s="12"/>
      <c r="VXH52" s="12"/>
      <c r="VXI52" s="12"/>
      <c r="VXJ52" s="12"/>
      <c r="VXK52" s="12"/>
      <c r="VXL52" s="12"/>
      <c r="VXM52" s="12"/>
      <c r="VXN52" s="12"/>
      <c r="VXO52" s="12"/>
      <c r="VXP52" s="12"/>
      <c r="VXQ52" s="12"/>
      <c r="VXR52" s="12"/>
      <c r="VXS52" s="12"/>
      <c r="VXT52" s="12"/>
      <c r="VXU52" s="12"/>
      <c r="VXV52" s="12"/>
      <c r="VXW52" s="12"/>
      <c r="VXX52" s="12"/>
      <c r="VXY52" s="12"/>
      <c r="VXZ52" s="12"/>
      <c r="VYA52" s="12"/>
      <c r="VYB52" s="12"/>
      <c r="VYC52" s="12"/>
      <c r="VYD52" s="12"/>
      <c r="VYE52" s="12"/>
      <c r="VYF52" s="12"/>
      <c r="VYG52" s="12"/>
      <c r="VYH52" s="12"/>
      <c r="VYI52" s="12"/>
      <c r="VYJ52" s="12"/>
      <c r="VYK52" s="12"/>
      <c r="VYL52" s="12"/>
      <c r="VYM52" s="12"/>
      <c r="VYN52" s="12"/>
      <c r="VYO52" s="12"/>
      <c r="VYP52" s="12"/>
      <c r="VYQ52" s="12"/>
      <c r="VYR52" s="12"/>
      <c r="VYS52" s="12"/>
      <c r="VYT52" s="12"/>
      <c r="VYU52" s="12"/>
      <c r="VYV52" s="12"/>
      <c r="VYW52" s="12"/>
      <c r="VYX52" s="12"/>
      <c r="VYY52" s="12"/>
      <c r="VYZ52" s="12"/>
      <c r="VZA52" s="12"/>
      <c r="VZB52" s="12"/>
      <c r="VZC52" s="12"/>
      <c r="VZD52" s="12"/>
      <c r="VZE52" s="12"/>
      <c r="VZF52" s="12"/>
      <c r="VZG52" s="12"/>
      <c r="VZH52" s="12"/>
      <c r="VZI52" s="12"/>
      <c r="VZJ52" s="12"/>
      <c r="VZK52" s="12"/>
      <c r="VZL52" s="12"/>
      <c r="VZM52" s="12"/>
      <c r="VZN52" s="12"/>
      <c r="VZO52" s="12"/>
      <c r="VZP52" s="12"/>
      <c r="VZQ52" s="12"/>
      <c r="VZR52" s="12"/>
      <c r="VZS52" s="12"/>
      <c r="VZT52" s="12"/>
      <c r="VZU52" s="12"/>
      <c r="VZV52" s="12"/>
      <c r="VZW52" s="12"/>
      <c r="VZX52" s="12"/>
      <c r="VZY52" s="12"/>
      <c r="VZZ52" s="12"/>
      <c r="WAA52" s="12"/>
      <c r="WAB52" s="12"/>
      <c r="WAC52" s="12"/>
      <c r="WAD52" s="12"/>
      <c r="WAE52" s="12"/>
      <c r="WAF52" s="12"/>
      <c r="WAG52" s="12"/>
      <c r="WAH52" s="12"/>
      <c r="WAI52" s="12"/>
      <c r="WAJ52" s="12"/>
      <c r="WAK52" s="12"/>
      <c r="WAL52" s="12"/>
      <c r="WAM52" s="12"/>
      <c r="WAN52" s="12"/>
      <c r="WAO52" s="12"/>
      <c r="WAP52" s="12"/>
      <c r="WAQ52" s="12"/>
      <c r="WAR52" s="12"/>
      <c r="WAS52" s="12"/>
      <c r="WAT52" s="12"/>
      <c r="WAU52" s="12"/>
      <c r="WAV52" s="12"/>
      <c r="WAW52" s="12"/>
      <c r="WAX52" s="12"/>
      <c r="WAY52" s="12"/>
      <c r="WAZ52" s="12"/>
      <c r="WBA52" s="12"/>
      <c r="WBB52" s="12"/>
      <c r="WBC52" s="12"/>
      <c r="WBD52" s="12"/>
      <c r="WBE52" s="12"/>
      <c r="WBF52" s="12"/>
      <c r="WBG52" s="12"/>
      <c r="WBH52" s="12"/>
      <c r="WBI52" s="12"/>
      <c r="WBJ52" s="12"/>
      <c r="WBK52" s="12"/>
      <c r="WBL52" s="12"/>
      <c r="WBM52" s="12"/>
      <c r="WBN52" s="12"/>
      <c r="WBO52" s="12"/>
      <c r="WBP52" s="12"/>
      <c r="WBQ52" s="12"/>
      <c r="WBR52" s="12"/>
      <c r="WBS52" s="12"/>
      <c r="WBT52" s="12"/>
      <c r="WBU52" s="12"/>
      <c r="WBV52" s="12"/>
      <c r="WBW52" s="12"/>
      <c r="WBX52" s="12"/>
      <c r="WBY52" s="12"/>
      <c r="WBZ52" s="12"/>
      <c r="WCA52" s="12"/>
      <c r="WCB52" s="12"/>
      <c r="WCC52" s="12"/>
      <c r="WCD52" s="12"/>
      <c r="WCE52" s="12"/>
      <c r="WCF52" s="12"/>
      <c r="WCG52" s="12"/>
      <c r="WCH52" s="12"/>
      <c r="WCI52" s="12"/>
      <c r="WCJ52" s="12"/>
      <c r="WCK52" s="12"/>
      <c r="WCL52" s="12"/>
      <c r="WCM52" s="12"/>
      <c r="WCN52" s="12"/>
      <c r="WCO52" s="12"/>
      <c r="WCP52" s="12"/>
      <c r="WCQ52" s="12"/>
      <c r="WCR52" s="12"/>
      <c r="WCS52" s="12"/>
      <c r="WCT52" s="12"/>
      <c r="WCU52" s="12"/>
      <c r="WCV52" s="12"/>
      <c r="WCW52" s="12"/>
      <c r="WCX52" s="12"/>
      <c r="WCY52" s="12"/>
      <c r="WCZ52" s="12"/>
      <c r="WDA52" s="12"/>
      <c r="WDB52" s="12"/>
      <c r="WDC52" s="12"/>
      <c r="WDD52" s="12"/>
      <c r="WDE52" s="12"/>
      <c r="WDF52" s="12"/>
      <c r="WDG52" s="12"/>
      <c r="WDH52" s="12"/>
      <c r="WDI52" s="12"/>
      <c r="WDJ52" s="12"/>
      <c r="WDK52" s="12"/>
      <c r="WDL52" s="12"/>
      <c r="WDM52" s="12"/>
      <c r="WDN52" s="12"/>
      <c r="WDO52" s="12"/>
      <c r="WDP52" s="12"/>
      <c r="WDQ52" s="12"/>
      <c r="WDR52" s="12"/>
      <c r="WDS52" s="12"/>
      <c r="WDT52" s="12"/>
      <c r="WDU52" s="12"/>
      <c r="WDV52" s="12"/>
      <c r="WDW52" s="12"/>
      <c r="WDX52" s="12"/>
      <c r="WDY52" s="12"/>
      <c r="WDZ52" s="12"/>
      <c r="WEA52" s="12"/>
      <c r="WEB52" s="12"/>
      <c r="WEC52" s="12"/>
      <c r="WED52" s="12"/>
      <c r="WEE52" s="12"/>
      <c r="WEF52" s="12"/>
      <c r="WEG52" s="12"/>
      <c r="WEH52" s="12"/>
      <c r="WEI52" s="12"/>
      <c r="WEJ52" s="12"/>
      <c r="WEK52" s="12"/>
      <c r="WEL52" s="12"/>
      <c r="WEM52" s="12"/>
      <c r="WEN52" s="12"/>
      <c r="WEO52" s="12"/>
      <c r="WEP52" s="12"/>
      <c r="WEQ52" s="12"/>
      <c r="WER52" s="12"/>
      <c r="WES52" s="12"/>
      <c r="WET52" s="12"/>
      <c r="WEU52" s="12"/>
      <c r="WEV52" s="12"/>
      <c r="WEW52" s="12"/>
      <c r="WEX52" s="12"/>
      <c r="WEY52" s="12"/>
      <c r="WEZ52" s="12"/>
      <c r="WFA52" s="12"/>
      <c r="WFB52" s="12"/>
      <c r="WFC52" s="12"/>
      <c r="WFD52" s="12"/>
      <c r="WFE52" s="12"/>
      <c r="WFF52" s="12"/>
      <c r="WFG52" s="12"/>
      <c r="WFH52" s="12"/>
      <c r="WFI52" s="12"/>
      <c r="WFJ52" s="12"/>
      <c r="WFK52" s="12"/>
      <c r="WFL52" s="12"/>
      <c r="WFM52" s="12"/>
      <c r="WFN52" s="12"/>
      <c r="WFO52" s="12"/>
      <c r="WFP52" s="12"/>
      <c r="WFQ52" s="12"/>
      <c r="WFR52" s="12"/>
      <c r="WFS52" s="12"/>
      <c r="WFT52" s="12"/>
      <c r="WFU52" s="12"/>
      <c r="WFV52" s="12"/>
      <c r="WFW52" s="12"/>
      <c r="WFX52" s="12"/>
      <c r="WFY52" s="12"/>
      <c r="WFZ52" s="12"/>
      <c r="WGA52" s="12"/>
      <c r="WGB52" s="12"/>
      <c r="WGC52" s="12"/>
      <c r="WGD52" s="12"/>
      <c r="WGE52" s="12"/>
      <c r="WGF52" s="12"/>
      <c r="WGG52" s="12"/>
      <c r="WGH52" s="12"/>
      <c r="WGI52" s="12"/>
      <c r="WGJ52" s="12"/>
      <c r="WGK52" s="12"/>
      <c r="WGL52" s="12"/>
      <c r="WGM52" s="12"/>
      <c r="WGN52" s="12"/>
      <c r="WGO52" s="12"/>
      <c r="WGP52" s="12"/>
      <c r="WGQ52" s="12"/>
      <c r="WGR52" s="12"/>
      <c r="WGS52" s="12"/>
      <c r="WGT52" s="12"/>
      <c r="WGU52" s="12"/>
      <c r="WGV52" s="12"/>
      <c r="WGW52" s="12"/>
      <c r="WGX52" s="12"/>
      <c r="WGY52" s="12"/>
      <c r="WGZ52" s="12"/>
      <c r="WHA52" s="12"/>
      <c r="WHB52" s="12"/>
      <c r="WHC52" s="12"/>
      <c r="WHD52" s="12"/>
      <c r="WHE52" s="12"/>
      <c r="WHF52" s="12"/>
      <c r="WHG52" s="12"/>
      <c r="WHH52" s="12"/>
      <c r="WHI52" s="12"/>
      <c r="WHJ52" s="12"/>
      <c r="WHK52" s="12"/>
      <c r="WHL52" s="12"/>
      <c r="WHM52" s="12"/>
      <c r="WHN52" s="12"/>
      <c r="WHO52" s="12"/>
      <c r="WHP52" s="12"/>
      <c r="WHQ52" s="12"/>
      <c r="WHR52" s="12"/>
      <c r="WHS52" s="12"/>
      <c r="WHT52" s="12"/>
      <c r="WHU52" s="12"/>
      <c r="WHV52" s="12"/>
      <c r="WHW52" s="12"/>
      <c r="WHX52" s="12"/>
      <c r="WHY52" s="12"/>
      <c r="WHZ52" s="12"/>
      <c r="WIA52" s="12"/>
      <c r="WIB52" s="12"/>
      <c r="WIC52" s="12"/>
      <c r="WID52" s="12"/>
      <c r="WIE52" s="12"/>
      <c r="WIF52" s="12"/>
      <c r="WIG52" s="12"/>
      <c r="WIH52" s="12"/>
      <c r="WII52" s="12"/>
      <c r="WIJ52" s="12"/>
      <c r="WIK52" s="12"/>
      <c r="WIL52" s="12"/>
      <c r="WIM52" s="12"/>
      <c r="WIN52" s="12"/>
      <c r="WIO52" s="12"/>
      <c r="WIP52" s="12"/>
      <c r="WIQ52" s="12"/>
      <c r="WIR52" s="12"/>
      <c r="WIS52" s="12"/>
      <c r="WIT52" s="12"/>
      <c r="WIU52" s="12"/>
      <c r="WIV52" s="12"/>
      <c r="WIW52" s="12"/>
      <c r="WIX52" s="12"/>
      <c r="WIY52" s="12"/>
      <c r="WIZ52" s="12"/>
      <c r="WJA52" s="12"/>
      <c r="WJB52" s="12"/>
      <c r="WJC52" s="12"/>
      <c r="WJD52" s="12"/>
      <c r="WJE52" s="12"/>
      <c r="WJF52" s="12"/>
      <c r="WJG52" s="12"/>
      <c r="WJH52" s="12"/>
      <c r="WJI52" s="12"/>
      <c r="WJJ52" s="12"/>
      <c r="WJK52" s="12"/>
      <c r="WJL52" s="12"/>
      <c r="WJM52" s="12"/>
      <c r="WJN52" s="12"/>
      <c r="WJO52" s="12"/>
      <c r="WJP52" s="12"/>
      <c r="WJQ52" s="12"/>
      <c r="WJR52" s="12"/>
      <c r="WJS52" s="12"/>
      <c r="WJT52" s="12"/>
      <c r="WJU52" s="12"/>
      <c r="WJV52" s="12"/>
      <c r="WJW52" s="12"/>
      <c r="WJX52" s="12"/>
      <c r="WJY52" s="12"/>
      <c r="WJZ52" s="12"/>
      <c r="WKA52" s="12"/>
      <c r="WKB52" s="12"/>
      <c r="WKC52" s="12"/>
      <c r="WKD52" s="12"/>
      <c r="WKE52" s="12"/>
      <c r="WKF52" s="12"/>
      <c r="WKG52" s="12"/>
      <c r="WKH52" s="12"/>
      <c r="WKI52" s="12"/>
      <c r="WKJ52" s="12"/>
      <c r="WKK52" s="12"/>
      <c r="WKL52" s="12"/>
      <c r="WKM52" s="12"/>
      <c r="WKN52" s="12"/>
      <c r="WKO52" s="12"/>
      <c r="WKP52" s="12"/>
      <c r="WKQ52" s="12"/>
      <c r="WKR52" s="12"/>
      <c r="WKS52" s="12"/>
      <c r="WKT52" s="12"/>
      <c r="WKU52" s="12"/>
      <c r="WKV52" s="12"/>
      <c r="WKW52" s="12"/>
      <c r="WKX52" s="12"/>
      <c r="WKY52" s="12"/>
      <c r="WKZ52" s="12"/>
      <c r="WLA52" s="12"/>
      <c r="WLB52" s="12"/>
      <c r="WLC52" s="12"/>
      <c r="WLD52" s="12"/>
      <c r="WLE52" s="12"/>
      <c r="WLF52" s="12"/>
      <c r="WLG52" s="12"/>
      <c r="WLH52" s="12"/>
      <c r="WLI52" s="12"/>
      <c r="WLJ52" s="12"/>
      <c r="WLK52" s="12"/>
      <c r="WLL52" s="12"/>
      <c r="WLM52" s="12"/>
      <c r="WLN52" s="12"/>
      <c r="WLO52" s="12"/>
      <c r="WLP52" s="12"/>
      <c r="WLQ52" s="12"/>
      <c r="WLR52" s="12"/>
      <c r="WLS52" s="12"/>
      <c r="WLT52" s="12"/>
      <c r="WLU52" s="12"/>
      <c r="WLV52" s="12"/>
      <c r="WLW52" s="12"/>
      <c r="WLX52" s="12"/>
      <c r="WLY52" s="12"/>
      <c r="WLZ52" s="12"/>
      <c r="WMA52" s="12"/>
      <c r="WMB52" s="12"/>
      <c r="WMC52" s="12"/>
      <c r="WMD52" s="12"/>
      <c r="WME52" s="12"/>
      <c r="WMF52" s="12"/>
      <c r="WMG52" s="12"/>
      <c r="WMH52" s="12"/>
      <c r="WMI52" s="12"/>
      <c r="WMJ52" s="12"/>
      <c r="WMK52" s="12"/>
      <c r="WML52" s="12"/>
      <c r="WMM52" s="12"/>
      <c r="WMN52" s="12"/>
      <c r="WMO52" s="12"/>
      <c r="WMP52" s="12"/>
      <c r="WMQ52" s="12"/>
      <c r="WMR52" s="12"/>
      <c r="WMS52" s="12"/>
      <c r="WMT52" s="12"/>
      <c r="WMU52" s="12"/>
      <c r="WMV52" s="12"/>
      <c r="WMW52" s="12"/>
      <c r="WMX52" s="12"/>
      <c r="WMY52" s="12"/>
      <c r="WMZ52" s="12"/>
      <c r="WNA52" s="12"/>
      <c r="WNB52" s="12"/>
      <c r="WNC52" s="12"/>
      <c r="WND52" s="12"/>
      <c r="WNE52" s="12"/>
      <c r="WNF52" s="12"/>
      <c r="WNG52" s="12"/>
      <c r="WNH52" s="12"/>
      <c r="WNI52" s="12"/>
      <c r="WNJ52" s="12"/>
      <c r="WNK52" s="12"/>
      <c r="WNL52" s="12"/>
      <c r="WNM52" s="12"/>
      <c r="WNN52" s="12"/>
      <c r="WNO52" s="12"/>
      <c r="WNP52" s="12"/>
      <c r="WNQ52" s="12"/>
      <c r="WNR52" s="12"/>
      <c r="WNS52" s="12"/>
      <c r="WNT52" s="12"/>
      <c r="WNU52" s="12"/>
      <c r="WNV52" s="12"/>
      <c r="WNW52" s="12"/>
      <c r="WNX52" s="12"/>
      <c r="WNY52" s="12"/>
      <c r="WNZ52" s="12"/>
      <c r="WOA52" s="12"/>
      <c r="WOB52" s="12"/>
      <c r="WOC52" s="12"/>
      <c r="WOD52" s="12"/>
      <c r="WOE52" s="12"/>
      <c r="WOF52" s="12"/>
      <c r="WOG52" s="12"/>
      <c r="WOH52" s="12"/>
      <c r="WOI52" s="12"/>
      <c r="WOJ52" s="12"/>
      <c r="WOK52" s="12"/>
      <c r="WOL52" s="12"/>
      <c r="WOM52" s="12"/>
      <c r="WON52" s="12"/>
      <c r="WOO52" s="12"/>
      <c r="WOP52" s="12"/>
      <c r="WOQ52" s="12"/>
      <c r="WOR52" s="12"/>
      <c r="WOS52" s="12"/>
      <c r="WOT52" s="12"/>
      <c r="WOU52" s="12"/>
      <c r="WOV52" s="12"/>
      <c r="WOW52" s="12"/>
      <c r="WOX52" s="12"/>
      <c r="WOY52" s="12"/>
      <c r="WOZ52" s="12"/>
      <c r="WPA52" s="12"/>
      <c r="WPB52" s="12"/>
      <c r="WPC52" s="12"/>
      <c r="WPD52" s="12"/>
      <c r="WPE52" s="12"/>
      <c r="WPF52" s="12"/>
      <c r="WPG52" s="12"/>
      <c r="WPH52" s="12"/>
      <c r="WPI52" s="12"/>
      <c r="WPJ52" s="12"/>
      <c r="WPK52" s="12"/>
      <c r="WPL52" s="12"/>
      <c r="WPM52" s="12"/>
      <c r="WPN52" s="12"/>
      <c r="WPO52" s="12"/>
      <c r="WPP52" s="12"/>
      <c r="WPQ52" s="12"/>
      <c r="WPR52" s="12"/>
      <c r="WPS52" s="12"/>
      <c r="WPT52" s="12"/>
      <c r="WPU52" s="12"/>
      <c r="WPV52" s="12"/>
      <c r="WPW52" s="12"/>
      <c r="WPX52" s="12"/>
      <c r="WPY52" s="12"/>
      <c r="WPZ52" s="12"/>
      <c r="WQA52" s="12"/>
      <c r="WQB52" s="12"/>
      <c r="WQC52" s="12"/>
      <c r="WQD52" s="12"/>
      <c r="WQE52" s="12"/>
      <c r="WQF52" s="12"/>
      <c r="WQG52" s="12"/>
      <c r="WQH52" s="12"/>
      <c r="WQI52" s="12"/>
      <c r="WQJ52" s="12"/>
      <c r="WQK52" s="12"/>
      <c r="WQL52" s="12"/>
      <c r="WQM52" s="12"/>
      <c r="WQN52" s="12"/>
      <c r="WQO52" s="12"/>
      <c r="WQP52" s="12"/>
      <c r="WQQ52" s="12"/>
      <c r="WQR52" s="12"/>
      <c r="WQS52" s="12"/>
      <c r="WQT52" s="12"/>
      <c r="WQU52" s="12"/>
      <c r="WQV52" s="12"/>
      <c r="WQW52" s="12"/>
      <c r="WQX52" s="12"/>
      <c r="WQY52" s="12"/>
      <c r="WQZ52" s="12"/>
      <c r="WRA52" s="12"/>
      <c r="WRB52" s="12"/>
      <c r="WRC52" s="12"/>
      <c r="WRD52" s="12"/>
      <c r="WRE52" s="12"/>
      <c r="WRF52" s="12"/>
      <c r="WRG52" s="12"/>
      <c r="WRH52" s="12"/>
      <c r="WRI52" s="12"/>
      <c r="WRJ52" s="12"/>
      <c r="WRK52" s="12"/>
      <c r="WRL52" s="12"/>
      <c r="WRM52" s="12"/>
      <c r="WRN52" s="12"/>
      <c r="WRO52" s="12"/>
      <c r="WRP52" s="12"/>
      <c r="WRQ52" s="12"/>
      <c r="WRR52" s="12"/>
      <c r="WRS52" s="12"/>
      <c r="WRT52" s="12"/>
      <c r="WRU52" s="12"/>
      <c r="WRV52" s="12"/>
      <c r="WRW52" s="12"/>
      <c r="WRX52" s="12"/>
      <c r="WRY52" s="12"/>
      <c r="WRZ52" s="12"/>
      <c r="WSA52" s="12"/>
      <c r="WSB52" s="12"/>
      <c r="WSC52" s="12"/>
      <c r="WSD52" s="12"/>
      <c r="WSE52" s="12"/>
      <c r="WSF52" s="12"/>
      <c r="WSG52" s="12"/>
      <c r="WSH52" s="12"/>
      <c r="WSI52" s="12"/>
      <c r="WSJ52" s="12"/>
      <c r="WSK52" s="12"/>
      <c r="WSL52" s="12"/>
      <c r="WSM52" s="12"/>
      <c r="WSN52" s="12"/>
      <c r="WSO52" s="12"/>
      <c r="WSP52" s="12"/>
      <c r="WSQ52" s="12"/>
      <c r="WSR52" s="12"/>
      <c r="WSS52" s="12"/>
      <c r="WST52" s="12"/>
      <c r="WSU52" s="12"/>
      <c r="WSV52" s="12"/>
      <c r="WSW52" s="12"/>
      <c r="WSX52" s="12"/>
      <c r="WSY52" s="12"/>
      <c r="WSZ52" s="12"/>
      <c r="WTA52" s="12"/>
      <c r="WTB52" s="12"/>
      <c r="WTC52" s="12"/>
      <c r="WTD52" s="12"/>
      <c r="WTE52" s="12"/>
      <c r="WTF52" s="12"/>
      <c r="WTG52" s="12"/>
      <c r="WTH52" s="12"/>
      <c r="WTI52" s="12"/>
      <c r="WTJ52" s="12"/>
      <c r="WTK52" s="12"/>
      <c r="WTL52" s="12"/>
      <c r="WTM52" s="12"/>
      <c r="WTN52" s="12"/>
      <c r="WTO52" s="12"/>
      <c r="WTP52" s="12"/>
      <c r="WTQ52" s="12"/>
      <c r="WTR52" s="12"/>
      <c r="WTS52" s="12"/>
      <c r="WTT52" s="12"/>
      <c r="WTU52" s="12"/>
      <c r="WTV52" s="12"/>
      <c r="WTW52" s="12"/>
      <c r="WTX52" s="12"/>
      <c r="WTY52" s="12"/>
      <c r="WTZ52" s="12"/>
      <c r="WUA52" s="12"/>
      <c r="WUB52" s="12"/>
      <c r="WUC52" s="12"/>
      <c r="WUD52" s="12"/>
      <c r="WUE52" s="12"/>
      <c r="WUF52" s="12"/>
      <c r="WUG52" s="12"/>
      <c r="WUH52" s="12"/>
      <c r="WUI52" s="12"/>
      <c r="WUJ52" s="12"/>
      <c r="WUK52" s="12"/>
      <c r="WUL52" s="12"/>
      <c r="WUM52" s="12"/>
      <c r="WUN52" s="12"/>
      <c r="WUO52" s="12"/>
      <c r="WUP52" s="12"/>
      <c r="WUQ52" s="12"/>
      <c r="WUR52" s="12"/>
      <c r="WUS52" s="12"/>
      <c r="WUT52" s="12"/>
      <c r="WUU52" s="12"/>
      <c r="WUV52" s="12"/>
      <c r="WUW52" s="12"/>
      <c r="WUX52" s="12"/>
      <c r="WUY52" s="12"/>
      <c r="WUZ52" s="12"/>
      <c r="WVA52" s="12"/>
      <c r="WVB52" s="12"/>
      <c r="WVC52" s="12"/>
      <c r="WVD52" s="12"/>
      <c r="WVE52" s="12"/>
      <c r="WVF52" s="12"/>
      <c r="WVG52" s="12"/>
      <c r="WVH52" s="12"/>
      <c r="WVI52" s="12"/>
      <c r="WVJ52" s="12"/>
      <c r="WVK52" s="12"/>
      <c r="WVL52" s="12"/>
      <c r="WVM52" s="12"/>
      <c r="WVN52" s="12"/>
      <c r="WVO52" s="12"/>
      <c r="WVP52" s="12"/>
      <c r="WVQ52" s="12"/>
      <c r="WVR52" s="12"/>
      <c r="WVS52" s="12"/>
      <c r="WVT52" s="12"/>
      <c r="WVU52" s="12"/>
      <c r="WVV52" s="12"/>
      <c r="WVW52" s="12"/>
      <c r="WVX52" s="12"/>
      <c r="WVY52" s="12"/>
      <c r="WVZ52" s="12"/>
      <c r="WWA52" s="12"/>
      <c r="WWB52" s="12"/>
      <c r="WWC52" s="12"/>
      <c r="WWD52" s="12"/>
      <c r="WWE52" s="12"/>
      <c r="WWF52" s="12"/>
      <c r="WWG52" s="12"/>
      <c r="WWH52" s="12"/>
      <c r="WWI52" s="12"/>
      <c r="WWJ52" s="12"/>
      <c r="WWK52" s="12"/>
      <c r="WWL52" s="12"/>
      <c r="WWM52" s="12"/>
      <c r="WWN52" s="12"/>
      <c r="WWO52" s="12"/>
      <c r="WWP52" s="12"/>
      <c r="WWQ52" s="12"/>
      <c r="WWR52" s="12"/>
      <c r="WWS52" s="12"/>
      <c r="WWT52" s="12"/>
      <c r="WWU52" s="12"/>
      <c r="WWV52" s="12"/>
      <c r="WWW52" s="12"/>
      <c r="WWX52" s="12"/>
      <c r="WWY52" s="12"/>
      <c r="WWZ52" s="12"/>
      <c r="WXA52" s="12"/>
      <c r="WXB52" s="12"/>
      <c r="WXC52" s="12"/>
      <c r="WXD52" s="12"/>
      <c r="WXE52" s="12"/>
      <c r="WXF52" s="12"/>
      <c r="WXG52" s="12"/>
      <c r="WXH52" s="12"/>
      <c r="WXI52" s="12"/>
      <c r="WXJ52" s="12"/>
      <c r="WXK52" s="12"/>
      <c r="WXL52" s="12"/>
      <c r="WXM52" s="12"/>
      <c r="WXN52" s="12"/>
      <c r="WXO52" s="12"/>
      <c r="WXP52" s="12"/>
      <c r="WXQ52" s="12"/>
      <c r="WXR52" s="12"/>
      <c r="WXS52" s="12"/>
      <c r="WXT52" s="12"/>
      <c r="WXU52" s="12"/>
      <c r="WXV52" s="12"/>
      <c r="WXW52" s="12"/>
      <c r="WXX52" s="12"/>
      <c r="WXY52" s="12"/>
      <c r="WXZ52" s="12"/>
      <c r="WYA52" s="12"/>
      <c r="WYB52" s="12"/>
      <c r="WYC52" s="12"/>
      <c r="WYD52" s="12"/>
      <c r="WYE52" s="12"/>
      <c r="WYF52" s="12"/>
      <c r="WYG52" s="12"/>
      <c r="WYH52" s="12"/>
      <c r="WYI52" s="12"/>
      <c r="WYJ52" s="12"/>
      <c r="WYK52" s="12"/>
      <c r="WYL52" s="12"/>
      <c r="WYM52" s="12"/>
      <c r="WYN52" s="12"/>
      <c r="WYO52" s="12"/>
      <c r="WYP52" s="12"/>
      <c r="WYQ52" s="12"/>
      <c r="WYR52" s="12"/>
      <c r="WYS52" s="12"/>
      <c r="WYT52" s="12"/>
      <c r="WYU52" s="12"/>
      <c r="WYV52" s="12"/>
      <c r="WYW52" s="12"/>
      <c r="WYX52" s="12"/>
      <c r="WYY52" s="12"/>
      <c r="WYZ52" s="12"/>
      <c r="WZA52" s="12"/>
      <c r="WZB52" s="12"/>
      <c r="WZC52" s="12"/>
      <c r="WZD52" s="12"/>
      <c r="WZE52" s="12"/>
      <c r="WZF52" s="12"/>
      <c r="WZG52" s="12"/>
      <c r="WZH52" s="12"/>
      <c r="WZI52" s="12"/>
      <c r="WZJ52" s="12"/>
      <c r="WZK52" s="12"/>
      <c r="WZL52" s="12"/>
      <c r="WZM52" s="12"/>
      <c r="WZN52" s="12"/>
      <c r="WZO52" s="12"/>
      <c r="WZP52" s="12"/>
      <c r="WZQ52" s="12"/>
      <c r="WZR52" s="12"/>
      <c r="WZS52" s="12"/>
      <c r="WZT52" s="12"/>
      <c r="WZU52" s="12"/>
      <c r="WZV52" s="12"/>
      <c r="WZW52" s="12"/>
      <c r="WZX52" s="12"/>
      <c r="WZY52" s="12"/>
      <c r="WZZ52" s="12"/>
      <c r="XAA52" s="12"/>
      <c r="XAB52" s="12"/>
      <c r="XAC52" s="12"/>
      <c r="XAD52" s="12"/>
      <c r="XAE52" s="12"/>
      <c r="XAF52" s="12"/>
      <c r="XAG52" s="12"/>
      <c r="XAH52" s="12"/>
      <c r="XAI52" s="12"/>
      <c r="XAJ52" s="12"/>
      <c r="XAK52" s="12"/>
      <c r="XAL52" s="12"/>
      <c r="XAM52" s="12"/>
      <c r="XAN52" s="12"/>
      <c r="XAO52" s="12"/>
      <c r="XAP52" s="12"/>
      <c r="XAQ52" s="12"/>
      <c r="XAR52" s="12"/>
      <c r="XAS52" s="12"/>
      <c r="XAT52" s="12"/>
      <c r="XAU52" s="12"/>
      <c r="XAV52" s="12"/>
      <c r="XAW52" s="12"/>
      <c r="XAX52" s="12"/>
      <c r="XAY52" s="12"/>
      <c r="XAZ52" s="12"/>
      <c r="XBA52" s="12"/>
      <c r="XBB52" s="12"/>
      <c r="XBC52" s="12"/>
      <c r="XBD52" s="12"/>
      <c r="XBE52" s="12"/>
      <c r="XBF52" s="12"/>
      <c r="XBG52" s="12"/>
      <c r="XBH52" s="12"/>
      <c r="XBI52" s="12"/>
      <c r="XBJ52" s="12"/>
      <c r="XBK52" s="12"/>
      <c r="XBL52" s="12"/>
      <c r="XBM52" s="12"/>
      <c r="XBN52" s="12"/>
      <c r="XBO52" s="12"/>
      <c r="XBP52" s="12"/>
      <c r="XBQ52" s="12"/>
      <c r="XBR52" s="12"/>
      <c r="XBS52" s="12"/>
      <c r="XBT52" s="12"/>
      <c r="XBU52" s="12"/>
      <c r="XBV52" s="12"/>
      <c r="XBW52" s="12"/>
      <c r="XBX52" s="12"/>
      <c r="XBY52" s="12"/>
      <c r="XBZ52" s="12"/>
      <c r="XCA52" s="12"/>
      <c r="XCB52" s="12"/>
      <c r="XCC52" s="12"/>
      <c r="XCD52" s="12"/>
      <c r="XCE52" s="12"/>
      <c r="XCF52" s="12"/>
      <c r="XCG52" s="12"/>
      <c r="XCH52" s="12"/>
      <c r="XCI52" s="12"/>
      <c r="XCJ52" s="12"/>
      <c r="XCK52" s="12"/>
      <c r="XCL52" s="12"/>
      <c r="XCM52" s="12"/>
      <c r="XCN52" s="12"/>
      <c r="XCO52" s="12"/>
      <c r="XCP52" s="12"/>
      <c r="XCQ52" s="12"/>
      <c r="XCR52" s="12"/>
      <c r="XCS52" s="12"/>
      <c r="XCT52" s="12"/>
      <c r="XCU52" s="12"/>
      <c r="XCV52" s="12"/>
      <c r="XCW52" s="12"/>
      <c r="XCX52" s="12"/>
      <c r="XCY52" s="12"/>
      <c r="XCZ52" s="12"/>
      <c r="XDA52" s="12"/>
      <c r="XDB52" s="12"/>
      <c r="XDC52" s="12"/>
      <c r="XDD52" s="12"/>
      <c r="XDE52" s="12"/>
      <c r="XDF52" s="12"/>
      <c r="XDG52" s="12"/>
      <c r="XDH52" s="12"/>
      <c r="XDI52" s="12"/>
      <c r="XDJ52" s="12"/>
      <c r="XDK52" s="12"/>
      <c r="XDL52" s="12"/>
      <c r="XDM52" s="12"/>
      <c r="XDN52" s="12"/>
      <c r="XDO52" s="12"/>
      <c r="XDP52" s="12"/>
      <c r="XDQ52" s="12"/>
      <c r="XDR52" s="12"/>
      <c r="XDS52" s="12"/>
      <c r="XDT52" s="12"/>
      <c r="XDU52" s="12"/>
      <c r="XDV52" s="12"/>
      <c r="XDW52" s="12"/>
      <c r="XDX52" s="12"/>
      <c r="XDY52" s="12"/>
      <c r="XDZ52" s="12"/>
      <c r="XEA52" s="12"/>
      <c r="XEB52" s="12"/>
      <c r="XEC52" s="12"/>
      <c r="XED52" s="12"/>
      <c r="XEE52" s="12"/>
      <c r="XEF52" s="12"/>
      <c r="XEG52" s="12"/>
      <c r="XEH52" s="12"/>
      <c r="XEI52" s="12"/>
      <c r="XEJ52" s="12"/>
      <c r="XEK52" s="12"/>
      <c r="XEL52" s="12"/>
      <c r="XEM52" s="12"/>
      <c r="XEN52" s="12"/>
      <c r="XEO52" s="12"/>
      <c r="XEP52" s="12"/>
      <c r="XEQ52" s="12"/>
      <c r="XER52" s="12"/>
      <c r="XES52" s="12"/>
      <c r="XET52" s="12"/>
      <c r="XEU52" s="12"/>
      <c r="XEV52" s="12"/>
      <c r="XEW52" s="12"/>
      <c r="XEX52" s="12"/>
      <c r="XEY52" s="12"/>
      <c r="XEZ52" s="12"/>
      <c r="XFA52" s="12"/>
      <c r="XFB52" s="12"/>
      <c r="XFC52" s="12"/>
      <c r="XFD52" s="12"/>
    </row>
    <row r="53" spans="1:16384" s="35" customFormat="1" ht="17.25" customHeight="1" x14ac:dyDescent="0.35">
      <c r="A53" s="107" t="s">
        <v>245</v>
      </c>
      <c r="B53" s="107"/>
      <c r="C53" s="107"/>
      <c r="D53" s="107"/>
      <c r="E53" s="118">
        <f>IF(I29=0,0,I53*E52/D52)</f>
        <v>0</v>
      </c>
      <c r="F53" s="118">
        <f>IF(I29=0,0,I53*F52/D52)</f>
        <v>0</v>
      </c>
      <c r="G53" s="118">
        <f>IF(I29=0,0,I53*G52/D52)</f>
        <v>0</v>
      </c>
      <c r="H53" s="107"/>
      <c r="I53" s="80">
        <f>((I29*EF!$B$2*44/28*EF!$B$31)+(I29*EF!$B$3*EF!$B$6*44/28*EF!$B$31)+(I29*EF!$B$3*(1-EF!$B$4)*EF!$B$7*44/28*EF!$B$31)+(I29*EF!$B$3*(1-EF!$B$4)*EF!$B$5*EF!$B$8*44/28*EF!$B$31))/1000</f>
        <v>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1:16384" s="35" customFormat="1" ht="17.25" customHeight="1" x14ac:dyDescent="0.35">
      <c r="A54" s="107" t="s">
        <v>491</v>
      </c>
      <c r="B54" s="107"/>
      <c r="C54" s="107"/>
      <c r="D54" s="107"/>
      <c r="E54" s="118">
        <f>((E37*EF!H19)+(E38*EF!H20)+(E39*EF!H21)+(E40*EF!H22))*44/12</f>
        <v>0</v>
      </c>
      <c r="F54" s="118">
        <f>((F37*EF!I19)+(F38*EF!I20)+(F39*EF!I21)+(F40*EF!I22))*44/12</f>
        <v>0</v>
      </c>
      <c r="G54" s="108">
        <v>0</v>
      </c>
      <c r="H54" s="107"/>
      <c r="I54" s="80">
        <f t="shared" ref="I54:I59" si="5">E54+F54</f>
        <v>0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1:16384" s="35" customFormat="1" ht="17.25" customHeight="1" x14ac:dyDescent="0.35">
      <c r="A55" s="107" t="s">
        <v>492</v>
      </c>
      <c r="B55" s="107"/>
      <c r="C55" s="107"/>
      <c r="D55" s="107"/>
      <c r="E55" s="118">
        <f>((E37*EF!J19)+(E38*EF!J20)+(E39*EF!J21)+(E40*EF!J22))*44/28*EF!$B$31/1000</f>
        <v>0</v>
      </c>
      <c r="F55" s="118">
        <f>((F37*EF!K19)+(F38*EF!K20)+(F39*EF!K21)+(F40*EF!K22))*44/28*EF!$B$31/1000</f>
        <v>0</v>
      </c>
      <c r="G55" s="108">
        <v>0</v>
      </c>
      <c r="H55" s="107"/>
      <c r="I55" s="80">
        <f t="shared" si="5"/>
        <v>0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6384" s="35" customFormat="1" ht="17.25" customHeight="1" x14ac:dyDescent="0.35">
      <c r="A56" s="107" t="s">
        <v>493</v>
      </c>
      <c r="B56" s="107"/>
      <c r="C56" s="107"/>
      <c r="D56" s="107"/>
      <c r="E56" s="118">
        <f>((E44*EF!H19)+(E45*EF!H20)+(E46*EF!H21)+(E47*EF!H22))*44/12</f>
        <v>0</v>
      </c>
      <c r="F56" s="118">
        <f>((F44*EF!I19)+(F45*EF!I20)+(F46*EF!I21)+(F47*EF!I22))*44/12</f>
        <v>0</v>
      </c>
      <c r="G56" s="108">
        <v>0</v>
      </c>
      <c r="H56" s="107"/>
      <c r="I56" s="80">
        <f t="shared" si="5"/>
        <v>0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6384" s="35" customFormat="1" ht="17.25" customHeight="1" x14ac:dyDescent="0.35">
      <c r="A57" s="107" t="s">
        <v>503</v>
      </c>
      <c r="B57" s="107"/>
      <c r="C57" s="107"/>
      <c r="D57" s="107"/>
      <c r="E57" s="118">
        <f>SUM(E44:E47)*EF!$E$47*44/28*EF!$B$31/1000</f>
        <v>0</v>
      </c>
      <c r="F57" s="118">
        <f>SUM(F44:F47)*EF!$E$47*44/28*EF!$B$31/1000</f>
        <v>0</v>
      </c>
      <c r="G57" s="108">
        <v>0</v>
      </c>
      <c r="H57" s="107"/>
      <c r="I57" s="80">
        <f t="shared" si="5"/>
        <v>0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1:16384" s="35" customFormat="1" ht="17.25" customHeight="1" x14ac:dyDescent="0.35">
      <c r="A58" s="107" t="s">
        <v>246</v>
      </c>
      <c r="B58" s="107"/>
      <c r="C58" s="107"/>
      <c r="D58" s="107"/>
      <c r="E58" s="118">
        <f>SUM(E37:E40)*EF!B13*44/12</f>
        <v>0</v>
      </c>
      <c r="F58" s="118">
        <f>SUM(F37:F40)*EF!C13*44/12</f>
        <v>0</v>
      </c>
      <c r="G58" s="108">
        <v>0</v>
      </c>
      <c r="H58" s="107"/>
      <c r="I58" s="80">
        <f t="shared" si="5"/>
        <v>0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1:16384" s="39" customFormat="1" ht="17.25" customHeight="1" x14ac:dyDescent="0.35">
      <c r="A59" s="107" t="s">
        <v>482</v>
      </c>
      <c r="B59" s="107"/>
      <c r="C59" s="107"/>
      <c r="D59" s="107"/>
      <c r="E59" s="118">
        <f>((E37*EF!E39)+(E38*EF!E40)+(E39*EF!E41)+(E40*EF!E42))*EF!$B$32/1000</f>
        <v>0</v>
      </c>
      <c r="F59" s="118">
        <f>((F37*EF!F39)+(F38*EF!F40)+(F39*EF!F41)+(F40*EF!F42))*EF!$B$32/1000</f>
        <v>0</v>
      </c>
      <c r="G59" s="108">
        <v>0</v>
      </c>
      <c r="H59" s="107"/>
      <c r="I59" s="80">
        <f t="shared" si="5"/>
        <v>0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6384" s="35" customFormat="1" ht="17.25" customHeight="1" x14ac:dyDescent="0.35">
      <c r="A60" s="107" t="s">
        <v>483</v>
      </c>
      <c r="B60" s="107"/>
      <c r="C60" s="107"/>
      <c r="D60" s="107"/>
      <c r="E60" s="118">
        <f>((E43*EF!E28)+(E44*EF!E29)+(E45*EF!E40)+(E46*EF!E41)+(E47*EF!E42))*EF!$B$32/1000</f>
        <v>0</v>
      </c>
      <c r="F60" s="118">
        <f>((F43*EF!F28)+(F44*EF!F29)+(F45*EF!F40)+(F46*EF!F41)+(F47*EF!F42))*EF!$B$32/1000</f>
        <v>0</v>
      </c>
      <c r="G60" s="108">
        <v>0</v>
      </c>
      <c r="H60" s="107"/>
      <c r="I60" s="80">
        <f>E60+F60</f>
        <v>0</v>
      </c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1:16384" ht="17.25" customHeight="1" x14ac:dyDescent="0.35">
      <c r="A61" s="107" t="s">
        <v>501</v>
      </c>
      <c r="B61" s="107"/>
      <c r="C61" s="107"/>
      <c r="D61" s="107"/>
      <c r="E61" s="118">
        <f>IF(E42&gt;0,(((E37+E38)*EF!B12+(E39+E40)*EF!B11)*EF!$B$32/1000*(E42/SUM(E37:E40))),0)</f>
        <v>0</v>
      </c>
      <c r="F61" s="118">
        <f>IF(F42&gt;0,(((F37+F38)*EF!C12+(F39+F40)*EF!C11)*EF!$B$32/1000*(F42/SUM(F37:F40))),0)</f>
        <v>0</v>
      </c>
      <c r="G61" s="108">
        <v>0</v>
      </c>
      <c r="H61" s="107"/>
      <c r="I61" s="80">
        <f>E61+F61</f>
        <v>0</v>
      </c>
    </row>
    <row r="62" spans="1:16384" ht="17.25" customHeight="1" x14ac:dyDescent="0.35">
      <c r="A62" s="107" t="s">
        <v>550</v>
      </c>
      <c r="B62" s="107"/>
      <c r="C62" s="107"/>
      <c r="D62" s="107"/>
      <c r="E62" s="118"/>
      <c r="F62" s="118"/>
      <c r="G62" s="108"/>
      <c r="H62" s="107"/>
      <c r="I62" s="80">
        <f>F32*(EF!$B$8)*44/28*EF!$B$31/1000</f>
        <v>0</v>
      </c>
    </row>
    <row r="63" spans="1:16384" ht="17.25" customHeight="1" x14ac:dyDescent="0.35">
      <c r="A63" s="107" t="s">
        <v>535</v>
      </c>
      <c r="B63" s="107"/>
      <c r="C63" s="107"/>
      <c r="D63" s="107"/>
      <c r="E63" s="118"/>
      <c r="F63" s="118"/>
      <c r="G63" s="108"/>
      <c r="H63" s="107"/>
      <c r="I63" s="81">
        <f>F33*(EF!$B$7+EF!$B$8)*44/28*EF!$B$31/1000</f>
        <v>0</v>
      </c>
    </row>
    <row r="64" spans="1:16384" ht="17.2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</row>
    <row r="65" spans="1:16384" ht="33.75" customHeight="1" x14ac:dyDescent="0.25">
      <c r="A65" s="82"/>
      <c r="B65" s="83"/>
      <c r="C65" s="83"/>
      <c r="D65" s="83"/>
      <c r="E65" s="83"/>
      <c r="F65" s="83"/>
      <c r="G65" s="83"/>
      <c r="H65" s="83"/>
      <c r="I65" s="78" t="s">
        <v>243</v>
      </c>
    </row>
    <row r="66" spans="1:16384" ht="17.25" customHeight="1" x14ac:dyDescent="0.25">
      <c r="A66" s="82" t="s">
        <v>237</v>
      </c>
      <c r="B66" s="83"/>
      <c r="C66" s="83"/>
      <c r="D66" s="83"/>
      <c r="E66" s="83"/>
      <c r="F66" s="84"/>
      <c r="G66" s="85"/>
      <c r="H66" s="84"/>
      <c r="I66" s="130">
        <f>I53+I54+I55+I58+I59+I61</f>
        <v>0</v>
      </c>
    </row>
    <row r="67" spans="1:16384" ht="17.25" customHeight="1" x14ac:dyDescent="0.25">
      <c r="A67" s="82" t="s">
        <v>212</v>
      </c>
      <c r="B67" s="83"/>
      <c r="C67" s="83"/>
      <c r="D67" s="83"/>
      <c r="E67" s="83"/>
      <c r="F67" s="84"/>
      <c r="G67" s="85"/>
      <c r="H67" s="84"/>
      <c r="I67" s="130">
        <f>I56+I57+I60</f>
        <v>0</v>
      </c>
    </row>
    <row r="68" spans="1:16384" ht="17.25" customHeight="1" x14ac:dyDescent="0.25">
      <c r="A68" s="82" t="s">
        <v>216</v>
      </c>
      <c r="B68" s="83"/>
      <c r="C68" s="83"/>
      <c r="D68" s="83"/>
      <c r="E68" s="83"/>
      <c r="F68" s="84"/>
      <c r="G68" s="85"/>
      <c r="H68" s="84"/>
      <c r="I68" s="130">
        <f>I66+I67</f>
        <v>0</v>
      </c>
    </row>
    <row r="69" spans="1:16384" ht="17.25" customHeight="1" x14ac:dyDescent="0.25">
      <c r="A69" s="82" t="s">
        <v>214</v>
      </c>
      <c r="B69" s="83"/>
      <c r="C69" s="83"/>
      <c r="D69" s="83"/>
      <c r="E69" s="83"/>
      <c r="F69" s="83"/>
      <c r="G69" s="83"/>
      <c r="H69" s="83"/>
      <c r="I69" s="130">
        <f>IF(F29=0,0,I66/F29)</f>
        <v>0</v>
      </c>
    </row>
    <row r="70" spans="1:16384" s="26" customFormat="1" ht="17.25" customHeight="1" x14ac:dyDescent="0.25">
      <c r="A70" s="82" t="s">
        <v>215</v>
      </c>
      <c r="B70" s="83"/>
      <c r="C70" s="83"/>
      <c r="D70" s="83"/>
      <c r="E70" s="83"/>
      <c r="F70" s="83"/>
      <c r="G70" s="83"/>
      <c r="H70" s="83"/>
      <c r="I70" s="130">
        <f>IF(SUM(D43:D47)=0,0, (I56+I57+I60)/SUM(D43:D47))</f>
        <v>0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pans="1:16384" s="26" customFormat="1" ht="17.25" customHeight="1" x14ac:dyDescent="0.25">
      <c r="A71" s="87" t="s">
        <v>213</v>
      </c>
      <c r="B71" s="88"/>
      <c r="C71" s="88"/>
      <c r="D71" s="88"/>
      <c r="E71" s="88"/>
      <c r="F71" s="88"/>
      <c r="G71" s="88"/>
      <c r="H71" s="88"/>
      <c r="I71" s="93">
        <f>IF( C4=0,0,I68/C4)</f>
        <v>0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  <row r="72" spans="1:16384" s="26" customFormat="1" ht="17.25" customHeight="1" x14ac:dyDescent="0.25">
      <c r="A72" s="24"/>
      <c r="B72" s="24"/>
      <c r="C72" s="24"/>
      <c r="D72" s="24"/>
      <c r="E72" s="24"/>
      <c r="F72" s="24"/>
      <c r="G72" s="24"/>
      <c r="H72" s="24"/>
      <c r="I72" s="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  <c r="XFD72"/>
    </row>
    <row r="73" spans="1:16384" s="61" customFormat="1" ht="24" customHeight="1" x14ac:dyDescent="0.45">
      <c r="A73" s="65" t="s">
        <v>516</v>
      </c>
      <c r="B73" s="66"/>
      <c r="C73" s="66"/>
      <c r="D73" s="66"/>
      <c r="E73" s="66"/>
      <c r="F73" s="66"/>
      <c r="G73" s="212"/>
      <c r="H73" s="212"/>
      <c r="I73" s="213"/>
      <c r="J73"/>
      <c r="K73"/>
      <c r="L73"/>
      <c r="M73"/>
      <c r="N73"/>
      <c r="O73"/>
      <c r="P73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  <c r="IJ73" s="62"/>
      <c r="IK73" s="62"/>
      <c r="IL73" s="62"/>
      <c r="IM73" s="62"/>
      <c r="IN73" s="62"/>
      <c r="IO73" s="62"/>
      <c r="IP73" s="62"/>
      <c r="IQ73" s="62"/>
      <c r="IR73" s="62"/>
      <c r="IS73" s="62"/>
      <c r="IT73" s="62"/>
      <c r="IU73" s="62"/>
      <c r="IV73" s="62"/>
      <c r="IW73" s="62"/>
      <c r="IX73" s="62"/>
      <c r="IY73" s="62"/>
      <c r="IZ73" s="62"/>
      <c r="JA73" s="62"/>
      <c r="JB73" s="62"/>
      <c r="JC73" s="62"/>
      <c r="JD73" s="62"/>
      <c r="JE73" s="62"/>
      <c r="JF73" s="62"/>
      <c r="JG73" s="62"/>
      <c r="JH73" s="62"/>
      <c r="JI73" s="62"/>
      <c r="JJ73" s="62"/>
      <c r="JK73" s="62"/>
      <c r="JL73" s="62"/>
      <c r="JM73" s="62"/>
      <c r="JN73" s="62"/>
      <c r="JO73" s="62"/>
      <c r="JP73" s="62"/>
      <c r="JQ73" s="62"/>
      <c r="JR73" s="62"/>
      <c r="JS73" s="62"/>
      <c r="JT73" s="62"/>
      <c r="JU73" s="62"/>
      <c r="JV73" s="62"/>
      <c r="JW73" s="62"/>
      <c r="JX73" s="62"/>
      <c r="JY73" s="62"/>
      <c r="JZ73" s="62"/>
      <c r="KA73" s="62"/>
      <c r="KB73" s="62"/>
      <c r="KC73" s="62"/>
      <c r="KD73" s="62"/>
      <c r="KE73" s="62"/>
      <c r="KF73" s="62"/>
      <c r="KG73" s="62"/>
      <c r="KH73" s="62"/>
      <c r="KI73" s="62"/>
      <c r="KJ73" s="62"/>
      <c r="KK73" s="62"/>
      <c r="KL73" s="62"/>
      <c r="KM73" s="62"/>
      <c r="KN73" s="62"/>
      <c r="KO73" s="62"/>
      <c r="KP73" s="62"/>
      <c r="KQ73" s="62"/>
      <c r="KR73" s="62"/>
      <c r="KS73" s="62"/>
      <c r="KT73" s="62"/>
      <c r="KU73" s="62"/>
      <c r="KV73" s="62"/>
      <c r="KW73" s="62"/>
      <c r="KX73" s="62"/>
      <c r="KY73" s="62"/>
      <c r="KZ73" s="62"/>
      <c r="LA73" s="62"/>
      <c r="LB73" s="62"/>
      <c r="LC73" s="62"/>
      <c r="LD73" s="62"/>
      <c r="LE73" s="62"/>
      <c r="LF73" s="62"/>
      <c r="LG73" s="62"/>
      <c r="LH73" s="62"/>
      <c r="LI73" s="62"/>
      <c r="LJ73" s="62"/>
      <c r="LK73" s="62"/>
      <c r="LL73" s="62"/>
      <c r="LM73" s="62"/>
      <c r="LN73" s="62"/>
      <c r="LO73" s="62"/>
      <c r="LP73" s="62"/>
      <c r="LQ73" s="62"/>
      <c r="LR73" s="62"/>
      <c r="LS73" s="62"/>
      <c r="LT73" s="62"/>
      <c r="LU73" s="62"/>
      <c r="LV73" s="62"/>
      <c r="LW73" s="62"/>
      <c r="LX73" s="62"/>
      <c r="LY73" s="62"/>
      <c r="LZ73" s="62"/>
      <c r="MA73" s="62"/>
      <c r="MB73" s="62"/>
      <c r="MC73" s="62"/>
      <c r="MD73" s="62"/>
      <c r="ME73" s="62"/>
      <c r="MF73" s="62"/>
      <c r="MG73" s="62"/>
      <c r="MH73" s="62"/>
      <c r="MI73" s="62"/>
      <c r="MJ73" s="62"/>
      <c r="MK73" s="62"/>
      <c r="ML73" s="62"/>
      <c r="MM73" s="62"/>
      <c r="MN73" s="62"/>
      <c r="MO73" s="62"/>
      <c r="MP73" s="62"/>
      <c r="MQ73" s="62"/>
      <c r="MR73" s="62"/>
      <c r="MS73" s="62"/>
      <c r="MT73" s="62"/>
      <c r="MU73" s="62"/>
      <c r="MV73" s="62"/>
      <c r="MW73" s="62"/>
      <c r="MX73" s="62"/>
      <c r="MY73" s="62"/>
      <c r="MZ73" s="62"/>
      <c r="NA73" s="62"/>
      <c r="NB73" s="62"/>
      <c r="NC73" s="62"/>
      <c r="ND73" s="62"/>
      <c r="NE73" s="62"/>
      <c r="NF73" s="62"/>
      <c r="NG73" s="62"/>
      <c r="NH73" s="62"/>
      <c r="NI73" s="62"/>
      <c r="NJ73" s="62"/>
      <c r="NK73" s="62"/>
      <c r="NL73" s="62"/>
      <c r="NM73" s="62"/>
      <c r="NN73" s="62"/>
      <c r="NO73" s="62"/>
      <c r="NP73" s="62"/>
      <c r="NQ73" s="62"/>
      <c r="NR73" s="62"/>
      <c r="NS73" s="62"/>
      <c r="NT73" s="62"/>
      <c r="NU73" s="62"/>
      <c r="NV73" s="62"/>
      <c r="NW73" s="62"/>
      <c r="NX73" s="62"/>
      <c r="NY73" s="62"/>
      <c r="NZ73" s="62"/>
      <c r="OA73" s="62"/>
      <c r="OB73" s="62"/>
      <c r="OC73" s="62"/>
      <c r="OD73" s="62"/>
      <c r="OE73" s="62"/>
      <c r="OF73" s="62"/>
      <c r="OG73" s="62"/>
      <c r="OH73" s="62"/>
      <c r="OI73" s="62"/>
      <c r="OJ73" s="62"/>
      <c r="OK73" s="62"/>
      <c r="OL73" s="62"/>
      <c r="OM73" s="62"/>
      <c r="ON73" s="62"/>
      <c r="OO73" s="62"/>
      <c r="OP73" s="62"/>
      <c r="OQ73" s="62"/>
      <c r="OR73" s="62"/>
      <c r="OS73" s="62"/>
      <c r="OT73" s="62"/>
      <c r="OU73" s="62"/>
      <c r="OV73" s="62"/>
      <c r="OW73" s="62"/>
      <c r="OX73" s="62"/>
      <c r="OY73" s="62"/>
      <c r="OZ73" s="62"/>
      <c r="PA73" s="62"/>
      <c r="PB73" s="62"/>
      <c r="PC73" s="62"/>
      <c r="PD73" s="62"/>
      <c r="PE73" s="62"/>
      <c r="PF73" s="62"/>
      <c r="PG73" s="62"/>
      <c r="PH73" s="62"/>
      <c r="PI73" s="62"/>
      <c r="PJ73" s="62"/>
      <c r="PK73" s="62"/>
      <c r="PL73" s="62"/>
      <c r="PM73" s="62"/>
      <c r="PN73" s="62"/>
      <c r="PO73" s="62"/>
      <c r="PP73" s="62"/>
      <c r="PQ73" s="62"/>
      <c r="PR73" s="62"/>
      <c r="PS73" s="62"/>
      <c r="PT73" s="62"/>
      <c r="PU73" s="62"/>
      <c r="PV73" s="62"/>
      <c r="PW73" s="62"/>
      <c r="PX73" s="62"/>
      <c r="PY73" s="62"/>
      <c r="PZ73" s="62"/>
      <c r="QA73" s="62"/>
      <c r="QB73" s="62"/>
      <c r="QC73" s="62"/>
      <c r="QD73" s="62"/>
      <c r="QE73" s="62"/>
      <c r="QF73" s="62"/>
      <c r="QG73" s="62"/>
      <c r="QH73" s="62"/>
      <c r="QI73" s="62"/>
      <c r="QJ73" s="62"/>
      <c r="QK73" s="62"/>
      <c r="QL73" s="62"/>
      <c r="QM73" s="62"/>
      <c r="QN73" s="62"/>
      <c r="QO73" s="62"/>
      <c r="QP73" s="62"/>
      <c r="QQ73" s="62"/>
      <c r="QR73" s="62"/>
      <c r="QS73" s="62"/>
      <c r="QT73" s="62"/>
      <c r="QU73" s="62"/>
      <c r="QV73" s="62"/>
      <c r="QW73" s="62"/>
      <c r="QX73" s="62"/>
      <c r="QY73" s="62"/>
      <c r="QZ73" s="62"/>
      <c r="RA73" s="62"/>
      <c r="RB73" s="62"/>
      <c r="RC73" s="62"/>
      <c r="RD73" s="62"/>
      <c r="RE73" s="62"/>
      <c r="RF73" s="62"/>
      <c r="RG73" s="62"/>
      <c r="RH73" s="62"/>
      <c r="RI73" s="62"/>
      <c r="RJ73" s="62"/>
      <c r="RK73" s="62"/>
      <c r="RL73" s="62"/>
      <c r="RM73" s="62"/>
      <c r="RN73" s="62"/>
      <c r="RO73" s="62"/>
      <c r="RP73" s="62"/>
      <c r="RQ73" s="62"/>
      <c r="RR73" s="62"/>
      <c r="RS73" s="62"/>
      <c r="RT73" s="62"/>
      <c r="RU73" s="62"/>
      <c r="RV73" s="62"/>
      <c r="RW73" s="62"/>
      <c r="RX73" s="62"/>
      <c r="RY73" s="62"/>
      <c r="RZ73" s="62"/>
      <c r="SA73" s="62"/>
      <c r="SB73" s="62"/>
      <c r="SC73" s="62"/>
      <c r="SD73" s="62"/>
      <c r="SE73" s="62"/>
      <c r="SF73" s="62"/>
      <c r="SG73" s="62"/>
      <c r="SH73" s="62"/>
      <c r="SI73" s="62"/>
      <c r="SJ73" s="62"/>
      <c r="SK73" s="62"/>
      <c r="SL73" s="62"/>
      <c r="SM73" s="62"/>
      <c r="SN73" s="62"/>
      <c r="SO73" s="62"/>
      <c r="SP73" s="62"/>
      <c r="SQ73" s="62"/>
      <c r="SR73" s="62"/>
      <c r="SS73" s="62"/>
      <c r="ST73" s="62"/>
      <c r="SU73" s="62"/>
      <c r="SV73" s="62"/>
      <c r="SW73" s="62"/>
      <c r="SX73" s="62"/>
      <c r="SY73" s="62"/>
      <c r="SZ73" s="62"/>
      <c r="TA73" s="62"/>
      <c r="TB73" s="62"/>
      <c r="TC73" s="62"/>
      <c r="TD73" s="62"/>
      <c r="TE73" s="62"/>
      <c r="TF73" s="62"/>
      <c r="TG73" s="62"/>
      <c r="TH73" s="62"/>
      <c r="TI73" s="62"/>
      <c r="TJ73" s="62"/>
      <c r="TK73" s="62"/>
      <c r="TL73" s="62"/>
      <c r="TM73" s="62"/>
      <c r="TN73" s="62"/>
      <c r="TO73" s="62"/>
      <c r="TP73" s="62"/>
      <c r="TQ73" s="62"/>
      <c r="TR73" s="62"/>
      <c r="TS73" s="62"/>
      <c r="TT73" s="62"/>
      <c r="TU73" s="62"/>
      <c r="TV73" s="62"/>
      <c r="TW73" s="62"/>
      <c r="TX73" s="62"/>
      <c r="TY73" s="62"/>
      <c r="TZ73" s="62"/>
      <c r="UA73" s="62"/>
      <c r="UB73" s="62"/>
      <c r="UC73" s="62"/>
      <c r="UD73" s="62"/>
      <c r="UE73" s="62"/>
      <c r="UF73" s="62"/>
      <c r="UG73" s="62"/>
      <c r="UH73" s="62"/>
      <c r="UI73" s="62"/>
      <c r="UJ73" s="62"/>
      <c r="UK73" s="62"/>
      <c r="UL73" s="62"/>
      <c r="UM73" s="62"/>
      <c r="UN73" s="62"/>
      <c r="UO73" s="62"/>
      <c r="UP73" s="62"/>
      <c r="UQ73" s="62"/>
      <c r="UR73" s="62"/>
      <c r="US73" s="62"/>
      <c r="UT73" s="62"/>
      <c r="UU73" s="62"/>
      <c r="UV73" s="62"/>
      <c r="UW73" s="62"/>
      <c r="UX73" s="62"/>
      <c r="UY73" s="62"/>
      <c r="UZ73" s="62"/>
      <c r="VA73" s="62"/>
      <c r="VB73" s="62"/>
      <c r="VC73" s="62"/>
      <c r="VD73" s="62"/>
      <c r="VE73" s="62"/>
      <c r="VF73" s="62"/>
      <c r="VG73" s="62"/>
      <c r="VH73" s="62"/>
      <c r="VI73" s="62"/>
      <c r="VJ73" s="62"/>
      <c r="VK73" s="62"/>
      <c r="VL73" s="62"/>
      <c r="VM73" s="62"/>
      <c r="VN73" s="62"/>
      <c r="VO73" s="62"/>
      <c r="VP73" s="62"/>
      <c r="VQ73" s="62"/>
      <c r="VR73" s="62"/>
      <c r="VS73" s="62"/>
      <c r="VT73" s="62"/>
      <c r="VU73" s="62"/>
      <c r="VV73" s="62"/>
      <c r="VW73" s="62"/>
      <c r="VX73" s="62"/>
      <c r="VY73" s="62"/>
      <c r="VZ73" s="62"/>
      <c r="WA73" s="62"/>
      <c r="WB73" s="62"/>
      <c r="WC73" s="62"/>
      <c r="WD73" s="62"/>
      <c r="WE73" s="62"/>
      <c r="WF73" s="62"/>
      <c r="WG73" s="62"/>
      <c r="WH73" s="62"/>
      <c r="WI73" s="62"/>
      <c r="WJ73" s="62"/>
      <c r="WK73" s="62"/>
      <c r="WL73" s="62"/>
      <c r="WM73" s="62"/>
      <c r="WN73" s="62"/>
      <c r="WO73" s="62"/>
      <c r="WP73" s="62"/>
      <c r="WQ73" s="62"/>
      <c r="WR73" s="62"/>
      <c r="WS73" s="62"/>
      <c r="WT73" s="62"/>
      <c r="WU73" s="62"/>
      <c r="WV73" s="62"/>
      <c r="WW73" s="62"/>
      <c r="WX73" s="62"/>
      <c r="WY73" s="62"/>
      <c r="WZ73" s="62"/>
      <c r="XA73" s="62"/>
      <c r="XB73" s="62"/>
      <c r="XC73" s="62"/>
      <c r="XD73" s="62"/>
      <c r="XE73" s="62"/>
      <c r="XF73" s="62"/>
      <c r="XG73" s="62"/>
      <c r="XH73" s="62"/>
      <c r="XI73" s="62"/>
      <c r="XJ73" s="62"/>
      <c r="XK73" s="62"/>
      <c r="XL73" s="62"/>
      <c r="XM73" s="62"/>
      <c r="XN73" s="62"/>
      <c r="XO73" s="62"/>
      <c r="XP73" s="62"/>
      <c r="XQ73" s="62"/>
      <c r="XR73" s="62"/>
      <c r="XS73" s="62"/>
      <c r="XT73" s="62"/>
      <c r="XU73" s="62"/>
      <c r="XV73" s="62"/>
      <c r="XW73" s="62"/>
      <c r="XX73" s="62"/>
      <c r="XY73" s="62"/>
      <c r="XZ73" s="62"/>
      <c r="YA73" s="62"/>
      <c r="YB73" s="62"/>
      <c r="YC73" s="62"/>
      <c r="YD73" s="62"/>
      <c r="YE73" s="62"/>
      <c r="YF73" s="62"/>
      <c r="YG73" s="62"/>
      <c r="YH73" s="62"/>
      <c r="YI73" s="62"/>
      <c r="YJ73" s="62"/>
      <c r="YK73" s="62"/>
      <c r="YL73" s="62"/>
      <c r="YM73" s="62"/>
      <c r="YN73" s="62"/>
      <c r="YO73" s="62"/>
      <c r="YP73" s="62"/>
      <c r="YQ73" s="62"/>
      <c r="YR73" s="62"/>
      <c r="YS73" s="62"/>
      <c r="YT73" s="62"/>
      <c r="YU73" s="62"/>
      <c r="YV73" s="62"/>
      <c r="YW73" s="62"/>
      <c r="YX73" s="62"/>
      <c r="YY73" s="62"/>
      <c r="YZ73" s="62"/>
      <c r="ZA73" s="62"/>
      <c r="ZB73" s="62"/>
      <c r="ZC73" s="62"/>
      <c r="ZD73" s="62"/>
      <c r="ZE73" s="62"/>
      <c r="ZF73" s="62"/>
      <c r="ZG73" s="62"/>
      <c r="ZH73" s="62"/>
      <c r="ZI73" s="62"/>
      <c r="ZJ73" s="62"/>
      <c r="ZK73" s="62"/>
      <c r="ZL73" s="62"/>
      <c r="ZM73" s="62"/>
      <c r="ZN73" s="62"/>
      <c r="ZO73" s="62"/>
      <c r="ZP73" s="62"/>
      <c r="ZQ73" s="62"/>
      <c r="ZR73" s="62"/>
      <c r="ZS73" s="62"/>
      <c r="ZT73" s="62"/>
      <c r="ZU73" s="62"/>
      <c r="ZV73" s="62"/>
      <c r="ZW73" s="62"/>
      <c r="ZX73" s="62"/>
      <c r="ZY73" s="62"/>
      <c r="ZZ73" s="62"/>
      <c r="AAA73" s="62"/>
      <c r="AAB73" s="62"/>
      <c r="AAC73" s="62"/>
      <c r="AAD73" s="62"/>
      <c r="AAE73" s="62"/>
      <c r="AAF73" s="62"/>
      <c r="AAG73" s="62"/>
      <c r="AAH73" s="62"/>
      <c r="AAI73" s="62"/>
      <c r="AAJ73" s="62"/>
      <c r="AAK73" s="62"/>
      <c r="AAL73" s="62"/>
      <c r="AAM73" s="62"/>
      <c r="AAN73" s="62"/>
      <c r="AAO73" s="62"/>
      <c r="AAP73" s="62"/>
      <c r="AAQ73" s="62"/>
      <c r="AAR73" s="62"/>
      <c r="AAS73" s="62"/>
      <c r="AAT73" s="62"/>
      <c r="AAU73" s="62"/>
      <c r="AAV73" s="62"/>
      <c r="AAW73" s="62"/>
      <c r="AAX73" s="62"/>
      <c r="AAY73" s="62"/>
      <c r="AAZ73" s="62"/>
      <c r="ABA73" s="62"/>
      <c r="ABB73" s="62"/>
      <c r="ABC73" s="62"/>
      <c r="ABD73" s="62"/>
      <c r="ABE73" s="62"/>
      <c r="ABF73" s="62"/>
      <c r="ABG73" s="62"/>
      <c r="ABH73" s="62"/>
      <c r="ABI73" s="62"/>
      <c r="ABJ73" s="62"/>
      <c r="ABK73" s="62"/>
      <c r="ABL73" s="62"/>
      <c r="ABM73" s="62"/>
      <c r="ABN73" s="62"/>
      <c r="ABO73" s="62"/>
      <c r="ABP73" s="62"/>
      <c r="ABQ73" s="62"/>
      <c r="ABR73" s="62"/>
      <c r="ABS73" s="62"/>
      <c r="ABT73" s="62"/>
      <c r="ABU73" s="62"/>
      <c r="ABV73" s="62"/>
      <c r="ABW73" s="62"/>
      <c r="ABX73" s="62"/>
      <c r="ABY73" s="62"/>
      <c r="ABZ73" s="62"/>
      <c r="ACA73" s="62"/>
      <c r="ACB73" s="62"/>
      <c r="ACC73" s="62"/>
      <c r="ACD73" s="62"/>
      <c r="ACE73" s="62"/>
      <c r="ACF73" s="62"/>
      <c r="ACG73" s="62"/>
      <c r="ACH73" s="62"/>
      <c r="ACI73" s="62"/>
      <c r="ACJ73" s="62"/>
      <c r="ACK73" s="62"/>
      <c r="ACL73" s="62"/>
      <c r="ACM73" s="62"/>
      <c r="ACN73" s="62"/>
      <c r="ACO73" s="62"/>
      <c r="ACP73" s="62"/>
      <c r="ACQ73" s="62"/>
      <c r="ACR73" s="62"/>
      <c r="ACS73" s="62"/>
      <c r="ACT73" s="62"/>
      <c r="ACU73" s="62"/>
      <c r="ACV73" s="62"/>
      <c r="ACW73" s="62"/>
      <c r="ACX73" s="62"/>
      <c r="ACY73" s="62"/>
      <c r="ACZ73" s="62"/>
      <c r="ADA73" s="62"/>
      <c r="ADB73" s="62"/>
      <c r="ADC73" s="62"/>
      <c r="ADD73" s="62"/>
      <c r="ADE73" s="62"/>
      <c r="ADF73" s="62"/>
      <c r="ADG73" s="62"/>
      <c r="ADH73" s="62"/>
      <c r="ADI73" s="62"/>
      <c r="ADJ73" s="62"/>
      <c r="ADK73" s="62"/>
      <c r="ADL73" s="62"/>
      <c r="ADM73" s="62"/>
      <c r="ADN73" s="62"/>
      <c r="ADO73" s="62"/>
      <c r="ADP73" s="62"/>
      <c r="ADQ73" s="62"/>
      <c r="ADR73" s="62"/>
      <c r="ADS73" s="62"/>
      <c r="ADT73" s="62"/>
      <c r="ADU73" s="62"/>
      <c r="ADV73" s="62"/>
      <c r="ADW73" s="62"/>
      <c r="ADX73" s="62"/>
      <c r="ADY73" s="62"/>
      <c r="ADZ73" s="62"/>
      <c r="AEA73" s="62"/>
      <c r="AEB73" s="62"/>
      <c r="AEC73" s="62"/>
      <c r="AED73" s="62"/>
      <c r="AEE73" s="62"/>
      <c r="AEF73" s="62"/>
      <c r="AEG73" s="62"/>
      <c r="AEH73" s="62"/>
      <c r="AEI73" s="62"/>
      <c r="AEJ73" s="62"/>
      <c r="AEK73" s="62"/>
      <c r="AEL73" s="62"/>
      <c r="AEM73" s="62"/>
      <c r="AEN73" s="62"/>
      <c r="AEO73" s="62"/>
      <c r="AEP73" s="62"/>
      <c r="AEQ73" s="62"/>
      <c r="AER73" s="62"/>
      <c r="AES73" s="62"/>
      <c r="AET73" s="62"/>
      <c r="AEU73" s="62"/>
      <c r="AEV73" s="62"/>
      <c r="AEW73" s="62"/>
      <c r="AEX73" s="62"/>
      <c r="AEY73" s="62"/>
      <c r="AEZ73" s="62"/>
      <c r="AFA73" s="62"/>
      <c r="AFB73" s="62"/>
      <c r="AFC73" s="62"/>
      <c r="AFD73" s="62"/>
      <c r="AFE73" s="62"/>
      <c r="AFF73" s="62"/>
      <c r="AFG73" s="62"/>
      <c r="AFH73" s="62"/>
      <c r="AFI73" s="62"/>
      <c r="AFJ73" s="62"/>
      <c r="AFK73" s="62"/>
      <c r="AFL73" s="62"/>
      <c r="AFM73" s="62"/>
      <c r="AFN73" s="62"/>
      <c r="AFO73" s="62"/>
      <c r="AFP73" s="62"/>
      <c r="AFQ73" s="62"/>
      <c r="AFR73" s="62"/>
      <c r="AFS73" s="62"/>
      <c r="AFT73" s="62"/>
      <c r="AFU73" s="62"/>
      <c r="AFV73" s="62"/>
      <c r="AFW73" s="62"/>
      <c r="AFX73" s="62"/>
      <c r="AFY73" s="62"/>
      <c r="AFZ73" s="62"/>
      <c r="AGA73" s="62"/>
      <c r="AGB73" s="62"/>
      <c r="AGC73" s="62"/>
      <c r="AGD73" s="62"/>
      <c r="AGE73" s="62"/>
      <c r="AGF73" s="62"/>
      <c r="AGG73" s="62"/>
      <c r="AGH73" s="62"/>
      <c r="AGI73" s="62"/>
      <c r="AGJ73" s="62"/>
      <c r="AGK73" s="62"/>
      <c r="AGL73" s="62"/>
      <c r="AGM73" s="62"/>
      <c r="AGN73" s="62"/>
      <c r="AGO73" s="62"/>
      <c r="AGP73" s="62"/>
      <c r="AGQ73" s="62"/>
      <c r="AGR73" s="62"/>
      <c r="AGS73" s="62"/>
      <c r="AGT73" s="62"/>
      <c r="AGU73" s="62"/>
      <c r="AGV73" s="62"/>
      <c r="AGW73" s="62"/>
      <c r="AGX73" s="62"/>
      <c r="AGY73" s="62"/>
      <c r="AGZ73" s="62"/>
      <c r="AHA73" s="62"/>
      <c r="AHB73" s="62"/>
      <c r="AHC73" s="62"/>
      <c r="AHD73" s="62"/>
      <c r="AHE73" s="62"/>
      <c r="AHF73" s="62"/>
      <c r="AHG73" s="62"/>
      <c r="AHH73" s="62"/>
      <c r="AHI73" s="62"/>
      <c r="AHJ73" s="62"/>
      <c r="AHK73" s="62"/>
      <c r="AHL73" s="62"/>
      <c r="AHM73" s="62"/>
      <c r="AHN73" s="62"/>
      <c r="AHO73" s="62"/>
      <c r="AHP73" s="62"/>
      <c r="AHQ73" s="62"/>
      <c r="AHR73" s="62"/>
      <c r="AHS73" s="62"/>
      <c r="AHT73" s="62"/>
      <c r="AHU73" s="62"/>
      <c r="AHV73" s="62"/>
      <c r="AHW73" s="62"/>
      <c r="AHX73" s="62"/>
      <c r="AHY73" s="62"/>
      <c r="AHZ73" s="62"/>
      <c r="AIA73" s="62"/>
      <c r="AIB73" s="62"/>
      <c r="AIC73" s="62"/>
      <c r="AID73" s="62"/>
      <c r="AIE73" s="62"/>
      <c r="AIF73" s="62"/>
      <c r="AIG73" s="62"/>
      <c r="AIH73" s="62"/>
      <c r="AII73" s="62"/>
      <c r="AIJ73" s="62"/>
      <c r="AIK73" s="62"/>
      <c r="AIL73" s="62"/>
      <c r="AIM73" s="62"/>
      <c r="AIN73" s="62"/>
      <c r="AIO73" s="62"/>
      <c r="AIP73" s="62"/>
      <c r="AIQ73" s="62"/>
      <c r="AIR73" s="62"/>
      <c r="AIS73" s="62"/>
      <c r="AIT73" s="62"/>
      <c r="AIU73" s="62"/>
      <c r="AIV73" s="62"/>
      <c r="AIW73" s="62"/>
      <c r="AIX73" s="62"/>
      <c r="AIY73" s="62"/>
      <c r="AIZ73" s="62"/>
      <c r="AJA73" s="62"/>
      <c r="AJB73" s="62"/>
      <c r="AJC73" s="62"/>
      <c r="AJD73" s="62"/>
      <c r="AJE73" s="62"/>
      <c r="AJF73" s="62"/>
      <c r="AJG73" s="62"/>
      <c r="AJH73" s="62"/>
      <c r="AJI73" s="62"/>
      <c r="AJJ73" s="62"/>
      <c r="AJK73" s="62"/>
      <c r="AJL73" s="62"/>
      <c r="AJM73" s="62"/>
      <c r="AJN73" s="62"/>
      <c r="AJO73" s="62"/>
      <c r="AJP73" s="62"/>
      <c r="AJQ73" s="62"/>
      <c r="AJR73" s="62"/>
      <c r="AJS73" s="62"/>
      <c r="AJT73" s="62"/>
      <c r="AJU73" s="62"/>
      <c r="AJV73" s="62"/>
      <c r="AJW73" s="62"/>
      <c r="AJX73" s="62"/>
      <c r="AJY73" s="62"/>
      <c r="AJZ73" s="62"/>
      <c r="AKA73" s="62"/>
      <c r="AKB73" s="62"/>
      <c r="AKC73" s="62"/>
      <c r="AKD73" s="62"/>
      <c r="AKE73" s="62"/>
      <c r="AKF73" s="62"/>
      <c r="AKG73" s="62"/>
      <c r="AKH73" s="62"/>
      <c r="AKI73" s="62"/>
      <c r="AKJ73" s="62"/>
      <c r="AKK73" s="62"/>
      <c r="AKL73" s="62"/>
      <c r="AKM73" s="62"/>
      <c r="AKN73" s="62"/>
      <c r="AKO73" s="62"/>
      <c r="AKP73" s="62"/>
      <c r="AKQ73" s="62"/>
      <c r="AKR73" s="62"/>
      <c r="AKS73" s="62"/>
      <c r="AKT73" s="62"/>
      <c r="AKU73" s="62"/>
      <c r="AKV73" s="62"/>
      <c r="AKW73" s="62"/>
      <c r="AKX73" s="62"/>
      <c r="AKY73" s="62"/>
      <c r="AKZ73" s="62"/>
      <c r="ALA73" s="62"/>
      <c r="ALB73" s="62"/>
      <c r="ALC73" s="62"/>
      <c r="ALD73" s="62"/>
      <c r="ALE73" s="62"/>
      <c r="ALF73" s="62"/>
      <c r="ALG73" s="62"/>
      <c r="ALH73" s="62"/>
      <c r="ALI73" s="62"/>
      <c r="ALJ73" s="62"/>
      <c r="ALK73" s="62"/>
      <c r="ALL73" s="62"/>
      <c r="ALM73" s="62"/>
      <c r="ALN73" s="62"/>
      <c r="ALO73" s="62"/>
      <c r="ALP73" s="62"/>
      <c r="ALQ73" s="62"/>
      <c r="ALR73" s="62"/>
      <c r="ALS73" s="62"/>
      <c r="ALT73" s="62"/>
      <c r="ALU73" s="62"/>
      <c r="ALV73" s="62"/>
      <c r="ALW73" s="62"/>
      <c r="ALX73" s="62"/>
      <c r="ALY73" s="62"/>
      <c r="ALZ73" s="62"/>
      <c r="AMA73" s="62"/>
      <c r="AMB73" s="62"/>
      <c r="AMC73" s="62"/>
      <c r="AMD73" s="62"/>
      <c r="AME73" s="62"/>
      <c r="AMF73" s="62"/>
      <c r="AMG73" s="62"/>
      <c r="AMH73" s="62"/>
      <c r="AMI73" s="62"/>
      <c r="AMJ73" s="62"/>
      <c r="AMK73" s="62"/>
      <c r="AML73" s="62"/>
      <c r="AMM73" s="62"/>
      <c r="AMN73" s="62"/>
      <c r="AMO73" s="62"/>
      <c r="AMP73" s="62"/>
      <c r="AMQ73" s="62"/>
      <c r="AMR73" s="62"/>
      <c r="AMS73" s="62"/>
      <c r="AMT73" s="62"/>
      <c r="AMU73" s="62"/>
      <c r="AMV73" s="62"/>
      <c r="AMW73" s="62"/>
      <c r="AMX73" s="62"/>
      <c r="AMY73" s="62"/>
      <c r="AMZ73" s="62"/>
      <c r="ANA73" s="62"/>
      <c r="ANB73" s="62"/>
      <c r="ANC73" s="62"/>
      <c r="AND73" s="62"/>
      <c r="ANE73" s="62"/>
      <c r="ANF73" s="62"/>
      <c r="ANG73" s="62"/>
      <c r="ANH73" s="62"/>
      <c r="ANI73" s="62"/>
      <c r="ANJ73" s="62"/>
      <c r="ANK73" s="62"/>
      <c r="ANL73" s="62"/>
      <c r="ANM73" s="62"/>
      <c r="ANN73" s="62"/>
      <c r="ANO73" s="62"/>
      <c r="ANP73" s="62"/>
      <c r="ANQ73" s="62"/>
      <c r="ANR73" s="62"/>
      <c r="ANS73" s="62"/>
      <c r="ANT73" s="62"/>
      <c r="ANU73" s="62"/>
      <c r="ANV73" s="62"/>
      <c r="ANW73" s="62"/>
      <c r="ANX73" s="62"/>
      <c r="ANY73" s="62"/>
      <c r="ANZ73" s="62"/>
      <c r="AOA73" s="62"/>
      <c r="AOB73" s="62"/>
      <c r="AOC73" s="62"/>
      <c r="AOD73" s="62"/>
      <c r="AOE73" s="62"/>
      <c r="AOF73" s="62"/>
      <c r="AOG73" s="62"/>
      <c r="AOH73" s="62"/>
      <c r="AOI73" s="62"/>
      <c r="AOJ73" s="62"/>
      <c r="AOK73" s="62"/>
      <c r="AOL73" s="62"/>
      <c r="AOM73" s="62"/>
      <c r="AON73" s="62"/>
      <c r="AOO73" s="62"/>
      <c r="AOP73" s="62"/>
      <c r="AOQ73" s="62"/>
      <c r="AOR73" s="62"/>
      <c r="AOS73" s="62"/>
      <c r="AOT73" s="62"/>
      <c r="AOU73" s="62"/>
      <c r="AOV73" s="62"/>
      <c r="AOW73" s="62"/>
      <c r="AOX73" s="62"/>
      <c r="AOY73" s="62"/>
      <c r="AOZ73" s="62"/>
      <c r="APA73" s="62"/>
      <c r="APB73" s="62"/>
      <c r="APC73" s="62"/>
      <c r="APD73" s="62"/>
      <c r="APE73" s="62"/>
      <c r="APF73" s="62"/>
      <c r="APG73" s="62"/>
      <c r="APH73" s="62"/>
      <c r="API73" s="62"/>
      <c r="APJ73" s="62"/>
      <c r="APK73" s="62"/>
      <c r="APL73" s="62"/>
      <c r="APM73" s="62"/>
      <c r="APN73" s="62"/>
      <c r="APO73" s="62"/>
      <c r="APP73" s="62"/>
      <c r="APQ73" s="62"/>
      <c r="APR73" s="62"/>
      <c r="APS73" s="62"/>
      <c r="APT73" s="62"/>
      <c r="APU73" s="62"/>
      <c r="APV73" s="62"/>
      <c r="APW73" s="62"/>
      <c r="APX73" s="62"/>
      <c r="APY73" s="62"/>
      <c r="APZ73" s="62"/>
      <c r="AQA73" s="62"/>
      <c r="AQB73" s="62"/>
      <c r="AQC73" s="62"/>
      <c r="AQD73" s="62"/>
      <c r="AQE73" s="62"/>
      <c r="AQF73" s="62"/>
      <c r="AQG73" s="62"/>
      <c r="AQH73" s="62"/>
      <c r="AQI73" s="62"/>
      <c r="AQJ73" s="62"/>
      <c r="AQK73" s="62"/>
      <c r="AQL73" s="62"/>
      <c r="AQM73" s="62"/>
      <c r="AQN73" s="62"/>
      <c r="AQO73" s="62"/>
      <c r="AQP73" s="62"/>
      <c r="AQQ73" s="62"/>
      <c r="AQR73" s="62"/>
      <c r="AQS73" s="62"/>
      <c r="AQT73" s="62"/>
      <c r="AQU73" s="62"/>
      <c r="AQV73" s="62"/>
      <c r="AQW73" s="62"/>
      <c r="AQX73" s="62"/>
      <c r="AQY73" s="62"/>
      <c r="AQZ73" s="62"/>
      <c r="ARA73" s="62"/>
      <c r="ARB73" s="62"/>
      <c r="ARC73" s="62"/>
      <c r="ARD73" s="62"/>
      <c r="ARE73" s="62"/>
      <c r="ARF73" s="62"/>
      <c r="ARG73" s="62"/>
      <c r="ARH73" s="62"/>
      <c r="ARI73" s="62"/>
      <c r="ARJ73" s="62"/>
      <c r="ARK73" s="62"/>
      <c r="ARL73" s="62"/>
      <c r="ARM73" s="62"/>
      <c r="ARN73" s="62"/>
      <c r="ARO73" s="62"/>
      <c r="ARP73" s="62"/>
      <c r="ARQ73" s="62"/>
      <c r="ARR73" s="62"/>
      <c r="ARS73" s="62"/>
      <c r="ART73" s="62"/>
      <c r="ARU73" s="62"/>
      <c r="ARV73" s="62"/>
      <c r="ARW73" s="62"/>
      <c r="ARX73" s="62"/>
      <c r="ARY73" s="62"/>
      <c r="ARZ73" s="62"/>
      <c r="ASA73" s="62"/>
      <c r="ASB73" s="62"/>
      <c r="ASC73" s="62"/>
      <c r="ASD73" s="62"/>
      <c r="ASE73" s="62"/>
      <c r="ASF73" s="62"/>
      <c r="ASG73" s="62"/>
      <c r="ASH73" s="62"/>
      <c r="ASI73" s="62"/>
      <c r="ASJ73" s="62"/>
      <c r="ASK73" s="62"/>
      <c r="ASL73" s="62"/>
      <c r="ASM73" s="62"/>
      <c r="ASN73" s="62"/>
      <c r="ASO73" s="62"/>
      <c r="ASP73" s="62"/>
      <c r="ASQ73" s="62"/>
      <c r="ASR73" s="62"/>
      <c r="ASS73" s="62"/>
      <c r="AST73" s="62"/>
      <c r="ASU73" s="62"/>
      <c r="ASV73" s="62"/>
      <c r="ASW73" s="62"/>
      <c r="ASX73" s="62"/>
      <c r="ASY73" s="62"/>
      <c r="ASZ73" s="62"/>
      <c r="ATA73" s="62"/>
      <c r="ATB73" s="62"/>
      <c r="ATC73" s="62"/>
      <c r="ATD73" s="62"/>
      <c r="ATE73" s="62"/>
      <c r="ATF73" s="62"/>
      <c r="ATG73" s="62"/>
      <c r="ATH73" s="62"/>
      <c r="ATI73" s="62"/>
      <c r="ATJ73" s="62"/>
      <c r="ATK73" s="62"/>
      <c r="ATL73" s="62"/>
      <c r="ATM73" s="62"/>
      <c r="ATN73" s="62"/>
      <c r="ATO73" s="62"/>
      <c r="ATP73" s="62"/>
      <c r="ATQ73" s="62"/>
      <c r="ATR73" s="62"/>
      <c r="ATS73" s="62"/>
      <c r="ATT73" s="62"/>
      <c r="ATU73" s="62"/>
      <c r="ATV73" s="62"/>
      <c r="ATW73" s="62"/>
      <c r="ATX73" s="62"/>
      <c r="ATY73" s="62"/>
      <c r="ATZ73" s="62"/>
      <c r="AUA73" s="62"/>
      <c r="AUB73" s="62"/>
      <c r="AUC73" s="62"/>
      <c r="AUD73" s="62"/>
      <c r="AUE73" s="62"/>
      <c r="AUF73" s="62"/>
      <c r="AUG73" s="62"/>
      <c r="AUH73" s="62"/>
      <c r="AUI73" s="62"/>
      <c r="AUJ73" s="62"/>
      <c r="AUK73" s="62"/>
      <c r="AUL73" s="62"/>
      <c r="AUM73" s="62"/>
      <c r="AUN73" s="62"/>
      <c r="AUO73" s="62"/>
      <c r="AUP73" s="62"/>
      <c r="AUQ73" s="62"/>
      <c r="AUR73" s="62"/>
      <c r="AUS73" s="62"/>
      <c r="AUT73" s="62"/>
      <c r="AUU73" s="62"/>
      <c r="AUV73" s="62"/>
      <c r="AUW73" s="62"/>
      <c r="AUX73" s="62"/>
      <c r="AUY73" s="62"/>
      <c r="AUZ73" s="62"/>
      <c r="AVA73" s="62"/>
      <c r="AVB73" s="62"/>
      <c r="AVC73" s="62"/>
      <c r="AVD73" s="62"/>
      <c r="AVE73" s="62"/>
      <c r="AVF73" s="62"/>
      <c r="AVG73" s="62"/>
      <c r="AVH73" s="62"/>
      <c r="AVI73" s="62"/>
      <c r="AVJ73" s="62"/>
      <c r="AVK73" s="62"/>
      <c r="AVL73" s="62"/>
      <c r="AVM73" s="62"/>
      <c r="AVN73" s="62"/>
      <c r="AVO73" s="62"/>
      <c r="AVP73" s="62"/>
      <c r="AVQ73" s="62"/>
      <c r="AVR73" s="62"/>
      <c r="AVS73" s="62"/>
      <c r="AVT73" s="62"/>
      <c r="AVU73" s="62"/>
      <c r="AVV73" s="62"/>
      <c r="AVW73" s="62"/>
      <c r="AVX73" s="62"/>
      <c r="AVY73" s="62"/>
      <c r="AVZ73" s="62"/>
      <c r="AWA73" s="62"/>
      <c r="AWB73" s="62"/>
      <c r="AWC73" s="62"/>
      <c r="AWD73" s="62"/>
      <c r="AWE73" s="62"/>
      <c r="AWF73" s="62"/>
      <c r="AWG73" s="62"/>
      <c r="AWH73" s="62"/>
      <c r="AWI73" s="62"/>
      <c r="AWJ73" s="62"/>
      <c r="AWK73" s="62"/>
      <c r="AWL73" s="62"/>
      <c r="AWM73" s="62"/>
      <c r="AWN73" s="62"/>
      <c r="AWO73" s="62"/>
      <c r="AWP73" s="62"/>
      <c r="AWQ73" s="62"/>
      <c r="AWR73" s="62"/>
      <c r="AWS73" s="62"/>
      <c r="AWT73" s="62"/>
      <c r="AWU73" s="62"/>
      <c r="AWV73" s="62"/>
      <c r="AWW73" s="62"/>
      <c r="AWX73" s="62"/>
      <c r="AWY73" s="62"/>
      <c r="AWZ73" s="62"/>
      <c r="AXA73" s="62"/>
      <c r="AXB73" s="62"/>
      <c r="AXC73" s="62"/>
      <c r="AXD73" s="62"/>
      <c r="AXE73" s="62"/>
      <c r="AXF73" s="62"/>
      <c r="AXG73" s="62"/>
      <c r="AXH73" s="62"/>
      <c r="AXI73" s="62"/>
      <c r="AXJ73" s="62"/>
      <c r="AXK73" s="62"/>
      <c r="AXL73" s="62"/>
      <c r="AXM73" s="62"/>
      <c r="AXN73" s="62"/>
      <c r="AXO73" s="62"/>
      <c r="AXP73" s="62"/>
      <c r="AXQ73" s="62"/>
      <c r="AXR73" s="62"/>
      <c r="AXS73" s="62"/>
      <c r="AXT73" s="62"/>
      <c r="AXU73" s="62"/>
      <c r="AXV73" s="62"/>
      <c r="AXW73" s="62"/>
      <c r="AXX73" s="62"/>
      <c r="AXY73" s="62"/>
      <c r="AXZ73" s="62"/>
      <c r="AYA73" s="62"/>
      <c r="AYB73" s="62"/>
      <c r="AYC73" s="62"/>
      <c r="AYD73" s="62"/>
      <c r="AYE73" s="62"/>
      <c r="AYF73" s="62"/>
      <c r="AYG73" s="62"/>
      <c r="AYH73" s="62"/>
      <c r="AYI73" s="62"/>
      <c r="AYJ73" s="62"/>
      <c r="AYK73" s="62"/>
      <c r="AYL73" s="62"/>
      <c r="AYM73" s="62"/>
      <c r="AYN73" s="62"/>
      <c r="AYO73" s="62"/>
      <c r="AYP73" s="62"/>
      <c r="AYQ73" s="62"/>
      <c r="AYR73" s="62"/>
      <c r="AYS73" s="62"/>
      <c r="AYT73" s="62"/>
      <c r="AYU73" s="62"/>
      <c r="AYV73" s="62"/>
      <c r="AYW73" s="62"/>
      <c r="AYX73" s="62"/>
      <c r="AYY73" s="62"/>
      <c r="AYZ73" s="62"/>
      <c r="AZA73" s="62"/>
      <c r="AZB73" s="62"/>
      <c r="AZC73" s="62"/>
      <c r="AZD73" s="62"/>
      <c r="AZE73" s="62"/>
      <c r="AZF73" s="62"/>
      <c r="AZG73" s="62"/>
      <c r="AZH73" s="62"/>
      <c r="AZI73" s="62"/>
      <c r="AZJ73" s="62"/>
      <c r="AZK73" s="62"/>
      <c r="AZL73" s="62"/>
      <c r="AZM73" s="62"/>
      <c r="AZN73" s="62"/>
      <c r="AZO73" s="62"/>
      <c r="AZP73" s="62"/>
      <c r="AZQ73" s="62"/>
      <c r="AZR73" s="62"/>
      <c r="AZS73" s="62"/>
      <c r="AZT73" s="62"/>
      <c r="AZU73" s="62"/>
      <c r="AZV73" s="62"/>
      <c r="AZW73" s="62"/>
      <c r="AZX73" s="62"/>
      <c r="AZY73" s="62"/>
      <c r="AZZ73" s="62"/>
      <c r="BAA73" s="62"/>
      <c r="BAB73" s="62"/>
      <c r="BAC73" s="62"/>
      <c r="BAD73" s="62"/>
      <c r="BAE73" s="62"/>
      <c r="BAF73" s="62"/>
      <c r="BAG73" s="62"/>
      <c r="BAH73" s="62"/>
      <c r="BAI73" s="62"/>
      <c r="BAJ73" s="62"/>
      <c r="BAK73" s="62"/>
      <c r="BAL73" s="62"/>
      <c r="BAM73" s="62"/>
      <c r="BAN73" s="62"/>
      <c r="BAO73" s="62"/>
      <c r="BAP73" s="62"/>
      <c r="BAQ73" s="62"/>
      <c r="BAR73" s="62"/>
      <c r="BAS73" s="62"/>
      <c r="BAT73" s="62"/>
      <c r="BAU73" s="62"/>
      <c r="BAV73" s="62"/>
      <c r="BAW73" s="62"/>
      <c r="BAX73" s="62"/>
      <c r="BAY73" s="62"/>
      <c r="BAZ73" s="62"/>
      <c r="BBA73" s="62"/>
      <c r="BBB73" s="62"/>
      <c r="BBC73" s="62"/>
      <c r="BBD73" s="62"/>
      <c r="BBE73" s="62"/>
      <c r="BBF73" s="62"/>
      <c r="BBG73" s="62"/>
      <c r="BBH73" s="62"/>
      <c r="BBI73" s="62"/>
      <c r="BBJ73" s="62"/>
      <c r="BBK73" s="62"/>
      <c r="BBL73" s="62"/>
      <c r="BBM73" s="62"/>
      <c r="BBN73" s="62"/>
      <c r="BBO73" s="62"/>
      <c r="BBP73" s="62"/>
      <c r="BBQ73" s="62"/>
      <c r="BBR73" s="62"/>
      <c r="BBS73" s="62"/>
      <c r="BBT73" s="62"/>
      <c r="BBU73" s="62"/>
      <c r="BBV73" s="62"/>
      <c r="BBW73" s="62"/>
      <c r="BBX73" s="62"/>
      <c r="BBY73" s="62"/>
      <c r="BBZ73" s="62"/>
      <c r="BCA73" s="62"/>
      <c r="BCB73" s="62"/>
      <c r="BCC73" s="62"/>
      <c r="BCD73" s="62"/>
      <c r="BCE73" s="62"/>
      <c r="BCF73" s="62"/>
      <c r="BCG73" s="62"/>
      <c r="BCH73" s="62"/>
      <c r="BCI73" s="62"/>
      <c r="BCJ73" s="62"/>
      <c r="BCK73" s="62"/>
      <c r="BCL73" s="62"/>
      <c r="BCM73" s="62"/>
      <c r="BCN73" s="62"/>
      <c r="BCO73" s="62"/>
      <c r="BCP73" s="62"/>
      <c r="BCQ73" s="62"/>
      <c r="BCR73" s="62"/>
      <c r="BCS73" s="62"/>
      <c r="BCT73" s="62"/>
      <c r="BCU73" s="62"/>
      <c r="BCV73" s="62"/>
      <c r="BCW73" s="62"/>
      <c r="BCX73" s="62"/>
      <c r="BCY73" s="62"/>
      <c r="BCZ73" s="62"/>
      <c r="BDA73" s="62"/>
      <c r="BDB73" s="62"/>
      <c r="BDC73" s="62"/>
      <c r="BDD73" s="62"/>
      <c r="BDE73" s="62"/>
      <c r="BDF73" s="62"/>
      <c r="BDG73" s="62"/>
      <c r="BDH73" s="62"/>
      <c r="BDI73" s="62"/>
      <c r="BDJ73" s="62"/>
      <c r="BDK73" s="62"/>
      <c r="BDL73" s="62"/>
      <c r="BDM73" s="62"/>
      <c r="BDN73" s="62"/>
      <c r="BDO73" s="62"/>
      <c r="BDP73" s="62"/>
      <c r="BDQ73" s="62"/>
      <c r="BDR73" s="62"/>
      <c r="BDS73" s="62"/>
      <c r="BDT73" s="62"/>
      <c r="BDU73" s="62"/>
      <c r="BDV73" s="62"/>
      <c r="BDW73" s="62"/>
      <c r="BDX73" s="62"/>
      <c r="BDY73" s="62"/>
      <c r="BDZ73" s="62"/>
      <c r="BEA73" s="62"/>
      <c r="BEB73" s="62"/>
      <c r="BEC73" s="62"/>
      <c r="BED73" s="62"/>
      <c r="BEE73" s="62"/>
      <c r="BEF73" s="62"/>
      <c r="BEG73" s="62"/>
      <c r="BEH73" s="62"/>
      <c r="BEI73" s="62"/>
      <c r="BEJ73" s="62"/>
      <c r="BEK73" s="62"/>
      <c r="BEL73" s="62"/>
      <c r="BEM73" s="62"/>
      <c r="BEN73" s="62"/>
      <c r="BEO73" s="62"/>
      <c r="BEP73" s="62"/>
      <c r="BEQ73" s="62"/>
      <c r="BER73" s="62"/>
      <c r="BES73" s="62"/>
      <c r="BET73" s="62"/>
      <c r="BEU73" s="62"/>
      <c r="BEV73" s="62"/>
      <c r="BEW73" s="62"/>
      <c r="BEX73" s="62"/>
      <c r="BEY73" s="62"/>
      <c r="BEZ73" s="62"/>
      <c r="BFA73" s="62"/>
      <c r="BFB73" s="62"/>
      <c r="BFC73" s="62"/>
      <c r="BFD73" s="62"/>
      <c r="BFE73" s="62"/>
      <c r="BFF73" s="62"/>
      <c r="BFG73" s="62"/>
      <c r="BFH73" s="62"/>
      <c r="BFI73" s="62"/>
      <c r="BFJ73" s="62"/>
      <c r="BFK73" s="62"/>
      <c r="BFL73" s="62"/>
      <c r="BFM73" s="62"/>
      <c r="BFN73" s="62"/>
      <c r="BFO73" s="62"/>
      <c r="BFP73" s="62"/>
      <c r="BFQ73" s="62"/>
      <c r="BFR73" s="62"/>
      <c r="BFS73" s="62"/>
      <c r="BFT73" s="62"/>
      <c r="BFU73" s="62"/>
      <c r="BFV73" s="62"/>
      <c r="BFW73" s="62"/>
      <c r="BFX73" s="62"/>
      <c r="BFY73" s="62"/>
      <c r="BFZ73" s="62"/>
      <c r="BGA73" s="62"/>
      <c r="BGB73" s="62"/>
      <c r="BGC73" s="62"/>
      <c r="BGD73" s="62"/>
      <c r="BGE73" s="62"/>
      <c r="BGF73" s="62"/>
      <c r="BGG73" s="62"/>
      <c r="BGH73" s="62"/>
      <c r="BGI73" s="62"/>
      <c r="BGJ73" s="62"/>
      <c r="BGK73" s="62"/>
      <c r="BGL73" s="62"/>
      <c r="BGM73" s="62"/>
      <c r="BGN73" s="62"/>
      <c r="BGO73" s="62"/>
      <c r="BGP73" s="62"/>
      <c r="BGQ73" s="62"/>
      <c r="BGR73" s="62"/>
      <c r="BGS73" s="62"/>
      <c r="BGT73" s="62"/>
      <c r="BGU73" s="62"/>
      <c r="BGV73" s="62"/>
      <c r="BGW73" s="62"/>
      <c r="BGX73" s="62"/>
      <c r="BGY73" s="62"/>
      <c r="BGZ73" s="62"/>
      <c r="BHA73" s="62"/>
      <c r="BHB73" s="62"/>
      <c r="BHC73" s="62"/>
      <c r="BHD73" s="62"/>
      <c r="BHE73" s="62"/>
      <c r="BHF73" s="62"/>
      <c r="BHG73" s="62"/>
      <c r="BHH73" s="62"/>
      <c r="BHI73" s="62"/>
      <c r="BHJ73" s="62"/>
      <c r="BHK73" s="62"/>
      <c r="BHL73" s="62"/>
      <c r="BHM73" s="62"/>
      <c r="BHN73" s="62"/>
      <c r="BHO73" s="62"/>
      <c r="BHP73" s="62"/>
      <c r="BHQ73" s="62"/>
      <c r="BHR73" s="62"/>
      <c r="BHS73" s="62"/>
      <c r="BHT73" s="62"/>
      <c r="BHU73" s="62"/>
      <c r="BHV73" s="62"/>
      <c r="BHW73" s="62"/>
      <c r="BHX73" s="62"/>
      <c r="BHY73" s="62"/>
      <c r="BHZ73" s="62"/>
      <c r="BIA73" s="62"/>
      <c r="BIB73" s="62"/>
      <c r="BIC73" s="62"/>
      <c r="BID73" s="62"/>
      <c r="BIE73" s="62"/>
      <c r="BIF73" s="62"/>
      <c r="BIG73" s="62"/>
      <c r="BIH73" s="62"/>
      <c r="BII73" s="62"/>
      <c r="BIJ73" s="62"/>
      <c r="BIK73" s="62"/>
      <c r="BIL73" s="62"/>
      <c r="BIM73" s="62"/>
      <c r="BIN73" s="62"/>
      <c r="BIO73" s="62"/>
      <c r="BIP73" s="62"/>
      <c r="BIQ73" s="62"/>
      <c r="BIR73" s="62"/>
      <c r="BIS73" s="62"/>
      <c r="BIT73" s="62"/>
      <c r="BIU73" s="62"/>
      <c r="BIV73" s="62"/>
      <c r="BIW73" s="62"/>
      <c r="BIX73" s="62"/>
      <c r="BIY73" s="62"/>
      <c r="BIZ73" s="62"/>
      <c r="BJA73" s="62"/>
      <c r="BJB73" s="62"/>
      <c r="BJC73" s="62"/>
      <c r="BJD73" s="62"/>
      <c r="BJE73" s="62"/>
      <c r="BJF73" s="62"/>
      <c r="BJG73" s="62"/>
      <c r="BJH73" s="62"/>
      <c r="BJI73" s="62"/>
      <c r="BJJ73" s="62"/>
      <c r="BJK73" s="62"/>
      <c r="BJL73" s="62"/>
      <c r="BJM73" s="62"/>
      <c r="BJN73" s="62"/>
      <c r="BJO73" s="62"/>
      <c r="BJP73" s="62"/>
      <c r="BJQ73" s="62"/>
      <c r="BJR73" s="62"/>
      <c r="BJS73" s="62"/>
      <c r="BJT73" s="62"/>
      <c r="BJU73" s="62"/>
      <c r="BJV73" s="62"/>
      <c r="BJW73" s="62"/>
      <c r="BJX73" s="62"/>
      <c r="BJY73" s="62"/>
      <c r="BJZ73" s="62"/>
      <c r="BKA73" s="62"/>
      <c r="BKB73" s="62"/>
      <c r="BKC73" s="62"/>
      <c r="BKD73" s="62"/>
      <c r="BKE73" s="62"/>
      <c r="BKF73" s="62"/>
      <c r="BKG73" s="62"/>
      <c r="BKH73" s="62"/>
      <c r="BKI73" s="62"/>
      <c r="BKJ73" s="62"/>
      <c r="BKK73" s="62"/>
      <c r="BKL73" s="62"/>
      <c r="BKM73" s="62"/>
      <c r="BKN73" s="62"/>
      <c r="BKO73" s="62"/>
      <c r="BKP73" s="62"/>
      <c r="BKQ73" s="62"/>
      <c r="BKR73" s="62"/>
      <c r="BKS73" s="62"/>
      <c r="BKT73" s="62"/>
      <c r="BKU73" s="62"/>
      <c r="BKV73" s="62"/>
      <c r="BKW73" s="62"/>
      <c r="BKX73" s="62"/>
      <c r="BKY73" s="62"/>
      <c r="BKZ73" s="62"/>
      <c r="BLA73" s="62"/>
      <c r="BLB73" s="62"/>
      <c r="BLC73" s="62"/>
      <c r="BLD73" s="62"/>
      <c r="BLE73" s="62"/>
      <c r="BLF73" s="62"/>
      <c r="BLG73" s="62"/>
      <c r="BLH73" s="62"/>
      <c r="BLI73" s="62"/>
      <c r="BLJ73" s="62"/>
      <c r="BLK73" s="62"/>
      <c r="BLL73" s="62"/>
      <c r="BLM73" s="62"/>
      <c r="BLN73" s="62"/>
      <c r="BLO73" s="62"/>
      <c r="BLP73" s="62"/>
      <c r="BLQ73" s="62"/>
      <c r="BLR73" s="62"/>
      <c r="BLS73" s="62"/>
      <c r="BLT73" s="62"/>
      <c r="BLU73" s="62"/>
      <c r="BLV73" s="62"/>
      <c r="BLW73" s="62"/>
      <c r="BLX73" s="62"/>
      <c r="BLY73" s="62"/>
      <c r="BLZ73" s="62"/>
      <c r="BMA73" s="62"/>
      <c r="BMB73" s="62"/>
      <c r="BMC73" s="62"/>
      <c r="BMD73" s="62"/>
      <c r="BME73" s="62"/>
      <c r="BMF73" s="62"/>
      <c r="BMG73" s="62"/>
      <c r="BMH73" s="62"/>
      <c r="BMI73" s="62"/>
      <c r="BMJ73" s="62"/>
      <c r="BMK73" s="62"/>
      <c r="BML73" s="62"/>
      <c r="BMM73" s="62"/>
      <c r="BMN73" s="62"/>
      <c r="BMO73" s="62"/>
      <c r="BMP73" s="62"/>
      <c r="BMQ73" s="62"/>
      <c r="BMR73" s="62"/>
      <c r="BMS73" s="62"/>
      <c r="BMT73" s="62"/>
      <c r="BMU73" s="62"/>
      <c r="BMV73" s="62"/>
      <c r="BMW73" s="62"/>
      <c r="BMX73" s="62"/>
      <c r="BMY73" s="62"/>
      <c r="BMZ73" s="62"/>
      <c r="BNA73" s="62"/>
      <c r="BNB73" s="62"/>
      <c r="BNC73" s="62"/>
      <c r="BND73" s="62"/>
      <c r="BNE73" s="62"/>
      <c r="BNF73" s="62"/>
      <c r="BNG73" s="62"/>
      <c r="BNH73" s="62"/>
      <c r="BNI73" s="62"/>
      <c r="BNJ73" s="62"/>
      <c r="BNK73" s="62"/>
      <c r="BNL73" s="62"/>
      <c r="BNM73" s="62"/>
      <c r="BNN73" s="62"/>
      <c r="BNO73" s="62"/>
      <c r="BNP73" s="62"/>
      <c r="BNQ73" s="62"/>
      <c r="BNR73" s="62"/>
      <c r="BNS73" s="62"/>
      <c r="BNT73" s="62"/>
      <c r="BNU73" s="62"/>
      <c r="BNV73" s="62"/>
      <c r="BNW73" s="62"/>
      <c r="BNX73" s="62"/>
      <c r="BNY73" s="62"/>
      <c r="BNZ73" s="62"/>
      <c r="BOA73" s="62"/>
      <c r="BOB73" s="62"/>
      <c r="BOC73" s="62"/>
      <c r="BOD73" s="62"/>
      <c r="BOE73" s="62"/>
      <c r="BOF73" s="62"/>
      <c r="BOG73" s="62"/>
      <c r="BOH73" s="62"/>
      <c r="BOI73" s="62"/>
      <c r="BOJ73" s="62"/>
      <c r="BOK73" s="62"/>
      <c r="BOL73" s="62"/>
      <c r="BOM73" s="62"/>
      <c r="BON73" s="62"/>
      <c r="BOO73" s="62"/>
      <c r="BOP73" s="62"/>
      <c r="BOQ73" s="62"/>
      <c r="BOR73" s="62"/>
      <c r="BOS73" s="62"/>
      <c r="BOT73" s="62"/>
      <c r="BOU73" s="62"/>
      <c r="BOV73" s="62"/>
      <c r="BOW73" s="62"/>
      <c r="BOX73" s="62"/>
      <c r="BOY73" s="62"/>
      <c r="BOZ73" s="62"/>
      <c r="BPA73" s="62"/>
      <c r="BPB73" s="62"/>
      <c r="BPC73" s="62"/>
      <c r="BPD73" s="62"/>
      <c r="BPE73" s="62"/>
      <c r="BPF73" s="62"/>
      <c r="BPG73" s="62"/>
      <c r="BPH73" s="62"/>
      <c r="BPI73" s="62"/>
      <c r="BPJ73" s="62"/>
      <c r="BPK73" s="62"/>
      <c r="BPL73" s="62"/>
      <c r="BPM73" s="62"/>
      <c r="BPN73" s="62"/>
      <c r="BPO73" s="62"/>
      <c r="BPP73" s="62"/>
      <c r="BPQ73" s="62"/>
      <c r="BPR73" s="62"/>
      <c r="BPS73" s="62"/>
      <c r="BPT73" s="62"/>
      <c r="BPU73" s="62"/>
      <c r="BPV73" s="62"/>
      <c r="BPW73" s="62"/>
      <c r="BPX73" s="62"/>
      <c r="BPY73" s="62"/>
      <c r="BPZ73" s="62"/>
      <c r="BQA73" s="62"/>
      <c r="BQB73" s="62"/>
      <c r="BQC73" s="62"/>
      <c r="BQD73" s="62"/>
      <c r="BQE73" s="62"/>
      <c r="BQF73" s="62"/>
      <c r="BQG73" s="62"/>
      <c r="BQH73" s="62"/>
      <c r="BQI73" s="62"/>
      <c r="BQJ73" s="62"/>
      <c r="BQK73" s="62"/>
      <c r="BQL73" s="62"/>
      <c r="BQM73" s="62"/>
      <c r="BQN73" s="62"/>
      <c r="BQO73" s="62"/>
      <c r="BQP73" s="62"/>
      <c r="BQQ73" s="62"/>
      <c r="BQR73" s="62"/>
      <c r="BQS73" s="62"/>
      <c r="BQT73" s="62"/>
      <c r="BQU73" s="62"/>
      <c r="BQV73" s="62"/>
      <c r="BQW73" s="62"/>
      <c r="BQX73" s="62"/>
      <c r="BQY73" s="62"/>
      <c r="BQZ73" s="62"/>
      <c r="BRA73" s="62"/>
      <c r="BRB73" s="62"/>
      <c r="BRC73" s="62"/>
      <c r="BRD73" s="62"/>
      <c r="BRE73" s="62"/>
      <c r="BRF73" s="62"/>
      <c r="BRG73" s="62"/>
      <c r="BRH73" s="62"/>
      <c r="BRI73" s="62"/>
      <c r="BRJ73" s="62"/>
      <c r="BRK73" s="62"/>
      <c r="BRL73" s="62"/>
      <c r="BRM73" s="62"/>
      <c r="BRN73" s="62"/>
      <c r="BRO73" s="62"/>
      <c r="BRP73" s="62"/>
      <c r="BRQ73" s="62"/>
      <c r="BRR73" s="62"/>
      <c r="BRS73" s="62"/>
      <c r="BRT73" s="62"/>
      <c r="BRU73" s="62"/>
      <c r="BRV73" s="62"/>
      <c r="BRW73" s="62"/>
      <c r="BRX73" s="62"/>
      <c r="BRY73" s="62"/>
      <c r="BRZ73" s="62"/>
      <c r="BSA73" s="62"/>
      <c r="BSB73" s="62"/>
      <c r="BSC73" s="62"/>
      <c r="BSD73" s="62"/>
      <c r="BSE73" s="62"/>
      <c r="BSF73" s="62"/>
      <c r="BSG73" s="62"/>
      <c r="BSH73" s="62"/>
      <c r="BSI73" s="62"/>
      <c r="BSJ73" s="62"/>
      <c r="BSK73" s="62"/>
      <c r="BSL73" s="62"/>
      <c r="BSM73" s="62"/>
      <c r="BSN73" s="62"/>
      <c r="BSO73" s="62"/>
      <c r="BSP73" s="62"/>
      <c r="BSQ73" s="62"/>
      <c r="BSR73" s="62"/>
      <c r="BSS73" s="62"/>
      <c r="BST73" s="62"/>
      <c r="BSU73" s="62"/>
      <c r="BSV73" s="62"/>
      <c r="BSW73" s="62"/>
      <c r="BSX73" s="62"/>
      <c r="BSY73" s="62"/>
      <c r="BSZ73" s="62"/>
      <c r="BTA73" s="62"/>
      <c r="BTB73" s="62"/>
      <c r="BTC73" s="62"/>
      <c r="BTD73" s="62"/>
      <c r="BTE73" s="62"/>
      <c r="BTF73" s="62"/>
      <c r="BTG73" s="62"/>
      <c r="BTH73" s="62"/>
      <c r="BTI73" s="62"/>
      <c r="BTJ73" s="62"/>
      <c r="BTK73" s="62"/>
      <c r="BTL73" s="62"/>
      <c r="BTM73" s="62"/>
      <c r="BTN73" s="62"/>
      <c r="BTO73" s="62"/>
      <c r="BTP73" s="62"/>
      <c r="BTQ73" s="62"/>
      <c r="BTR73" s="62"/>
      <c r="BTS73" s="62"/>
      <c r="BTT73" s="62"/>
      <c r="BTU73" s="62"/>
      <c r="BTV73" s="62"/>
      <c r="BTW73" s="62"/>
      <c r="BTX73" s="62"/>
      <c r="BTY73" s="62"/>
      <c r="BTZ73" s="62"/>
      <c r="BUA73" s="62"/>
      <c r="BUB73" s="62"/>
      <c r="BUC73" s="62"/>
      <c r="BUD73" s="62"/>
      <c r="BUE73" s="62"/>
      <c r="BUF73" s="62"/>
      <c r="BUG73" s="62"/>
      <c r="BUH73" s="62"/>
      <c r="BUI73" s="62"/>
      <c r="BUJ73" s="62"/>
      <c r="BUK73" s="62"/>
      <c r="BUL73" s="62"/>
      <c r="BUM73" s="62"/>
      <c r="BUN73" s="62"/>
      <c r="BUO73" s="62"/>
      <c r="BUP73" s="62"/>
      <c r="BUQ73" s="62"/>
      <c r="BUR73" s="62"/>
      <c r="BUS73" s="62"/>
      <c r="BUT73" s="62"/>
      <c r="BUU73" s="62"/>
      <c r="BUV73" s="62"/>
      <c r="BUW73" s="62"/>
      <c r="BUX73" s="62"/>
      <c r="BUY73" s="62"/>
      <c r="BUZ73" s="62"/>
      <c r="BVA73" s="62"/>
      <c r="BVB73" s="62"/>
      <c r="BVC73" s="62"/>
      <c r="BVD73" s="62"/>
      <c r="BVE73" s="62"/>
      <c r="BVF73" s="62"/>
      <c r="BVG73" s="62"/>
      <c r="BVH73" s="62"/>
      <c r="BVI73" s="62"/>
      <c r="BVJ73" s="62"/>
      <c r="BVK73" s="62"/>
      <c r="BVL73" s="62"/>
      <c r="BVM73" s="62"/>
      <c r="BVN73" s="62"/>
      <c r="BVO73" s="62"/>
      <c r="BVP73" s="62"/>
      <c r="BVQ73" s="62"/>
      <c r="BVR73" s="62"/>
      <c r="BVS73" s="62"/>
      <c r="BVT73" s="62"/>
      <c r="BVU73" s="62"/>
      <c r="BVV73" s="62"/>
      <c r="BVW73" s="62"/>
      <c r="BVX73" s="62"/>
      <c r="BVY73" s="62"/>
      <c r="BVZ73" s="62"/>
      <c r="BWA73" s="62"/>
      <c r="BWB73" s="62"/>
      <c r="BWC73" s="62"/>
      <c r="BWD73" s="62"/>
      <c r="BWE73" s="62"/>
      <c r="BWF73" s="62"/>
      <c r="BWG73" s="62"/>
      <c r="BWH73" s="62"/>
      <c r="BWI73" s="62"/>
      <c r="BWJ73" s="62"/>
      <c r="BWK73" s="62"/>
      <c r="BWL73" s="62"/>
      <c r="BWM73" s="62"/>
      <c r="BWN73" s="62"/>
      <c r="BWO73" s="62"/>
      <c r="BWP73" s="62"/>
      <c r="BWQ73" s="62"/>
      <c r="BWR73" s="62"/>
      <c r="BWS73" s="62"/>
      <c r="BWT73" s="62"/>
      <c r="BWU73" s="62"/>
      <c r="BWV73" s="62"/>
      <c r="BWW73" s="62"/>
      <c r="BWX73" s="62"/>
      <c r="BWY73" s="62"/>
      <c r="BWZ73" s="62"/>
      <c r="BXA73" s="62"/>
      <c r="BXB73" s="62"/>
      <c r="BXC73" s="62"/>
      <c r="BXD73" s="62"/>
      <c r="BXE73" s="62"/>
      <c r="BXF73" s="62"/>
      <c r="BXG73" s="62"/>
      <c r="BXH73" s="62"/>
      <c r="BXI73" s="62"/>
      <c r="BXJ73" s="62"/>
      <c r="BXK73" s="62"/>
      <c r="BXL73" s="62"/>
      <c r="BXM73" s="62"/>
      <c r="BXN73" s="62"/>
      <c r="BXO73" s="62"/>
      <c r="BXP73" s="62"/>
      <c r="BXQ73" s="62"/>
      <c r="BXR73" s="62"/>
      <c r="BXS73" s="62"/>
      <c r="BXT73" s="62"/>
      <c r="BXU73" s="62"/>
      <c r="BXV73" s="62"/>
      <c r="BXW73" s="62"/>
      <c r="BXX73" s="62"/>
      <c r="BXY73" s="62"/>
      <c r="BXZ73" s="62"/>
      <c r="BYA73" s="62"/>
      <c r="BYB73" s="62"/>
      <c r="BYC73" s="62"/>
      <c r="BYD73" s="62"/>
      <c r="BYE73" s="62"/>
      <c r="BYF73" s="62"/>
      <c r="BYG73" s="62"/>
      <c r="BYH73" s="62"/>
      <c r="BYI73" s="62"/>
      <c r="BYJ73" s="62"/>
      <c r="BYK73" s="62"/>
      <c r="BYL73" s="62"/>
      <c r="BYM73" s="62"/>
      <c r="BYN73" s="62"/>
      <c r="BYO73" s="62"/>
      <c r="BYP73" s="62"/>
      <c r="BYQ73" s="62"/>
      <c r="BYR73" s="62"/>
      <c r="BYS73" s="62"/>
      <c r="BYT73" s="62"/>
      <c r="BYU73" s="62"/>
      <c r="BYV73" s="62"/>
      <c r="BYW73" s="62"/>
      <c r="BYX73" s="62"/>
      <c r="BYY73" s="62"/>
      <c r="BYZ73" s="62"/>
      <c r="BZA73" s="62"/>
      <c r="BZB73" s="62"/>
      <c r="BZC73" s="62"/>
      <c r="BZD73" s="62"/>
      <c r="BZE73" s="62"/>
      <c r="BZF73" s="62"/>
      <c r="BZG73" s="62"/>
      <c r="BZH73" s="62"/>
      <c r="BZI73" s="62"/>
      <c r="BZJ73" s="62"/>
      <c r="BZK73" s="62"/>
      <c r="BZL73" s="62"/>
      <c r="BZM73" s="62"/>
      <c r="BZN73" s="62"/>
      <c r="BZO73" s="62"/>
      <c r="BZP73" s="62"/>
      <c r="BZQ73" s="62"/>
      <c r="BZR73" s="62"/>
      <c r="BZS73" s="62"/>
      <c r="BZT73" s="62"/>
      <c r="BZU73" s="62"/>
      <c r="BZV73" s="62"/>
      <c r="BZW73" s="62"/>
      <c r="BZX73" s="62"/>
      <c r="BZY73" s="62"/>
      <c r="BZZ73" s="62"/>
      <c r="CAA73" s="62"/>
      <c r="CAB73" s="62"/>
      <c r="CAC73" s="62"/>
      <c r="CAD73" s="62"/>
      <c r="CAE73" s="62"/>
      <c r="CAF73" s="62"/>
      <c r="CAG73" s="62"/>
      <c r="CAH73" s="62"/>
      <c r="CAI73" s="62"/>
      <c r="CAJ73" s="62"/>
      <c r="CAK73" s="62"/>
      <c r="CAL73" s="62"/>
      <c r="CAM73" s="62"/>
      <c r="CAN73" s="62"/>
      <c r="CAO73" s="62"/>
      <c r="CAP73" s="62"/>
      <c r="CAQ73" s="62"/>
      <c r="CAR73" s="62"/>
      <c r="CAS73" s="62"/>
      <c r="CAT73" s="62"/>
      <c r="CAU73" s="62"/>
      <c r="CAV73" s="62"/>
      <c r="CAW73" s="62"/>
      <c r="CAX73" s="62"/>
      <c r="CAY73" s="62"/>
      <c r="CAZ73" s="62"/>
      <c r="CBA73" s="62"/>
      <c r="CBB73" s="62"/>
      <c r="CBC73" s="62"/>
      <c r="CBD73" s="62"/>
      <c r="CBE73" s="62"/>
      <c r="CBF73" s="62"/>
      <c r="CBG73" s="62"/>
      <c r="CBH73" s="62"/>
      <c r="CBI73" s="62"/>
      <c r="CBJ73" s="62"/>
      <c r="CBK73" s="62"/>
      <c r="CBL73" s="62"/>
      <c r="CBM73" s="62"/>
      <c r="CBN73" s="62"/>
      <c r="CBO73" s="62"/>
      <c r="CBP73" s="62"/>
      <c r="CBQ73" s="62"/>
      <c r="CBR73" s="62"/>
      <c r="CBS73" s="62"/>
      <c r="CBT73" s="62"/>
      <c r="CBU73" s="62"/>
      <c r="CBV73" s="62"/>
      <c r="CBW73" s="62"/>
      <c r="CBX73" s="62"/>
      <c r="CBY73" s="62"/>
      <c r="CBZ73" s="62"/>
      <c r="CCA73" s="62"/>
      <c r="CCB73" s="62"/>
      <c r="CCC73" s="62"/>
      <c r="CCD73" s="62"/>
      <c r="CCE73" s="62"/>
      <c r="CCF73" s="62"/>
      <c r="CCG73" s="62"/>
      <c r="CCH73" s="62"/>
      <c r="CCI73" s="62"/>
      <c r="CCJ73" s="62"/>
      <c r="CCK73" s="62"/>
      <c r="CCL73" s="62"/>
      <c r="CCM73" s="62"/>
      <c r="CCN73" s="62"/>
      <c r="CCO73" s="62"/>
      <c r="CCP73" s="62"/>
      <c r="CCQ73" s="62"/>
      <c r="CCR73" s="62"/>
      <c r="CCS73" s="62"/>
      <c r="CCT73" s="62"/>
      <c r="CCU73" s="62"/>
      <c r="CCV73" s="62"/>
      <c r="CCW73" s="62"/>
      <c r="CCX73" s="62"/>
      <c r="CCY73" s="62"/>
      <c r="CCZ73" s="62"/>
      <c r="CDA73" s="62"/>
      <c r="CDB73" s="62"/>
      <c r="CDC73" s="62"/>
      <c r="CDD73" s="62"/>
      <c r="CDE73" s="62"/>
      <c r="CDF73" s="62"/>
      <c r="CDG73" s="62"/>
      <c r="CDH73" s="62"/>
      <c r="CDI73" s="62"/>
      <c r="CDJ73" s="62"/>
      <c r="CDK73" s="62"/>
      <c r="CDL73" s="62"/>
      <c r="CDM73" s="62"/>
      <c r="CDN73" s="62"/>
      <c r="CDO73" s="62"/>
      <c r="CDP73" s="62"/>
      <c r="CDQ73" s="62"/>
      <c r="CDR73" s="62"/>
      <c r="CDS73" s="62"/>
      <c r="CDT73" s="62"/>
      <c r="CDU73" s="62"/>
      <c r="CDV73" s="62"/>
      <c r="CDW73" s="62"/>
      <c r="CDX73" s="62"/>
      <c r="CDY73" s="62"/>
      <c r="CDZ73" s="62"/>
      <c r="CEA73" s="62"/>
      <c r="CEB73" s="62"/>
      <c r="CEC73" s="62"/>
      <c r="CED73" s="62"/>
      <c r="CEE73" s="62"/>
      <c r="CEF73" s="62"/>
      <c r="CEG73" s="62"/>
      <c r="CEH73" s="62"/>
      <c r="CEI73" s="62"/>
      <c r="CEJ73" s="62"/>
      <c r="CEK73" s="62"/>
      <c r="CEL73" s="62"/>
      <c r="CEM73" s="62"/>
      <c r="CEN73" s="62"/>
      <c r="CEO73" s="62"/>
      <c r="CEP73" s="62"/>
      <c r="CEQ73" s="62"/>
      <c r="CER73" s="62"/>
      <c r="CES73" s="62"/>
      <c r="CET73" s="62"/>
      <c r="CEU73" s="62"/>
      <c r="CEV73" s="62"/>
      <c r="CEW73" s="62"/>
      <c r="CEX73" s="62"/>
      <c r="CEY73" s="62"/>
      <c r="CEZ73" s="62"/>
      <c r="CFA73" s="62"/>
      <c r="CFB73" s="62"/>
      <c r="CFC73" s="62"/>
      <c r="CFD73" s="62"/>
      <c r="CFE73" s="62"/>
      <c r="CFF73" s="62"/>
      <c r="CFG73" s="62"/>
      <c r="CFH73" s="62"/>
      <c r="CFI73" s="62"/>
      <c r="CFJ73" s="62"/>
      <c r="CFK73" s="62"/>
      <c r="CFL73" s="62"/>
      <c r="CFM73" s="62"/>
      <c r="CFN73" s="62"/>
      <c r="CFO73" s="62"/>
      <c r="CFP73" s="62"/>
      <c r="CFQ73" s="62"/>
      <c r="CFR73" s="62"/>
      <c r="CFS73" s="62"/>
      <c r="CFT73" s="62"/>
      <c r="CFU73" s="62"/>
      <c r="CFV73" s="62"/>
      <c r="CFW73" s="62"/>
      <c r="CFX73" s="62"/>
      <c r="CFY73" s="62"/>
      <c r="CFZ73" s="62"/>
      <c r="CGA73" s="62"/>
      <c r="CGB73" s="62"/>
      <c r="CGC73" s="62"/>
      <c r="CGD73" s="62"/>
      <c r="CGE73" s="62"/>
      <c r="CGF73" s="62"/>
      <c r="CGG73" s="62"/>
      <c r="CGH73" s="62"/>
      <c r="CGI73" s="62"/>
      <c r="CGJ73" s="62"/>
      <c r="CGK73" s="62"/>
      <c r="CGL73" s="62"/>
      <c r="CGM73" s="62"/>
      <c r="CGN73" s="62"/>
      <c r="CGO73" s="62"/>
      <c r="CGP73" s="62"/>
      <c r="CGQ73" s="62"/>
      <c r="CGR73" s="62"/>
      <c r="CGS73" s="62"/>
      <c r="CGT73" s="62"/>
      <c r="CGU73" s="62"/>
      <c r="CGV73" s="62"/>
      <c r="CGW73" s="62"/>
      <c r="CGX73" s="62"/>
      <c r="CGY73" s="62"/>
      <c r="CGZ73" s="62"/>
      <c r="CHA73" s="62"/>
      <c r="CHB73" s="62"/>
      <c r="CHC73" s="62"/>
      <c r="CHD73" s="62"/>
      <c r="CHE73" s="62"/>
      <c r="CHF73" s="62"/>
      <c r="CHG73" s="62"/>
      <c r="CHH73" s="62"/>
      <c r="CHI73" s="62"/>
      <c r="CHJ73" s="62"/>
      <c r="CHK73" s="62"/>
      <c r="CHL73" s="62"/>
      <c r="CHM73" s="62"/>
      <c r="CHN73" s="62"/>
      <c r="CHO73" s="62"/>
      <c r="CHP73" s="62"/>
      <c r="CHQ73" s="62"/>
      <c r="CHR73" s="62"/>
      <c r="CHS73" s="62"/>
      <c r="CHT73" s="62"/>
      <c r="CHU73" s="62"/>
      <c r="CHV73" s="62"/>
      <c r="CHW73" s="62"/>
      <c r="CHX73" s="62"/>
      <c r="CHY73" s="62"/>
      <c r="CHZ73" s="62"/>
      <c r="CIA73" s="62"/>
      <c r="CIB73" s="62"/>
      <c r="CIC73" s="62"/>
      <c r="CID73" s="62"/>
      <c r="CIE73" s="62"/>
      <c r="CIF73" s="62"/>
      <c r="CIG73" s="62"/>
      <c r="CIH73" s="62"/>
      <c r="CII73" s="62"/>
      <c r="CIJ73" s="62"/>
      <c r="CIK73" s="62"/>
      <c r="CIL73" s="62"/>
      <c r="CIM73" s="62"/>
      <c r="CIN73" s="62"/>
      <c r="CIO73" s="62"/>
      <c r="CIP73" s="62"/>
      <c r="CIQ73" s="62"/>
      <c r="CIR73" s="62"/>
      <c r="CIS73" s="62"/>
      <c r="CIT73" s="62"/>
      <c r="CIU73" s="62"/>
      <c r="CIV73" s="62"/>
      <c r="CIW73" s="62"/>
      <c r="CIX73" s="62"/>
      <c r="CIY73" s="62"/>
      <c r="CIZ73" s="62"/>
      <c r="CJA73" s="62"/>
      <c r="CJB73" s="62"/>
      <c r="CJC73" s="62"/>
      <c r="CJD73" s="62"/>
      <c r="CJE73" s="62"/>
      <c r="CJF73" s="62"/>
      <c r="CJG73" s="62"/>
      <c r="CJH73" s="62"/>
      <c r="CJI73" s="62"/>
      <c r="CJJ73" s="62"/>
      <c r="CJK73" s="62"/>
      <c r="CJL73" s="62"/>
      <c r="CJM73" s="62"/>
      <c r="CJN73" s="62"/>
      <c r="CJO73" s="62"/>
      <c r="CJP73" s="62"/>
      <c r="CJQ73" s="62"/>
      <c r="CJR73" s="62"/>
      <c r="CJS73" s="62"/>
      <c r="CJT73" s="62"/>
      <c r="CJU73" s="62"/>
      <c r="CJV73" s="62"/>
      <c r="CJW73" s="62"/>
      <c r="CJX73" s="62"/>
      <c r="CJY73" s="62"/>
      <c r="CJZ73" s="62"/>
      <c r="CKA73" s="62"/>
      <c r="CKB73" s="62"/>
      <c r="CKC73" s="62"/>
      <c r="CKD73" s="62"/>
      <c r="CKE73" s="62"/>
      <c r="CKF73" s="62"/>
      <c r="CKG73" s="62"/>
      <c r="CKH73" s="62"/>
      <c r="CKI73" s="62"/>
      <c r="CKJ73" s="62"/>
      <c r="CKK73" s="62"/>
      <c r="CKL73" s="62"/>
      <c r="CKM73" s="62"/>
      <c r="CKN73" s="62"/>
      <c r="CKO73" s="62"/>
      <c r="CKP73" s="62"/>
      <c r="CKQ73" s="62"/>
      <c r="CKR73" s="62"/>
      <c r="CKS73" s="62"/>
      <c r="CKT73" s="62"/>
      <c r="CKU73" s="62"/>
      <c r="CKV73" s="62"/>
      <c r="CKW73" s="62"/>
      <c r="CKX73" s="62"/>
      <c r="CKY73" s="62"/>
      <c r="CKZ73" s="62"/>
      <c r="CLA73" s="62"/>
      <c r="CLB73" s="62"/>
      <c r="CLC73" s="62"/>
      <c r="CLD73" s="62"/>
      <c r="CLE73" s="62"/>
      <c r="CLF73" s="62"/>
      <c r="CLG73" s="62"/>
      <c r="CLH73" s="62"/>
      <c r="CLI73" s="62"/>
      <c r="CLJ73" s="62"/>
      <c r="CLK73" s="62"/>
      <c r="CLL73" s="62"/>
      <c r="CLM73" s="62"/>
      <c r="CLN73" s="62"/>
      <c r="CLO73" s="62"/>
      <c r="CLP73" s="62"/>
      <c r="CLQ73" s="62"/>
      <c r="CLR73" s="62"/>
      <c r="CLS73" s="62"/>
      <c r="CLT73" s="62"/>
      <c r="CLU73" s="62"/>
      <c r="CLV73" s="62"/>
      <c r="CLW73" s="62"/>
      <c r="CLX73" s="62"/>
      <c r="CLY73" s="62"/>
      <c r="CLZ73" s="62"/>
      <c r="CMA73" s="62"/>
      <c r="CMB73" s="62"/>
      <c r="CMC73" s="62"/>
      <c r="CMD73" s="62"/>
      <c r="CME73" s="62"/>
      <c r="CMF73" s="62"/>
      <c r="CMG73" s="62"/>
      <c r="CMH73" s="62"/>
      <c r="CMI73" s="62"/>
      <c r="CMJ73" s="62"/>
      <c r="CMK73" s="62"/>
      <c r="CML73" s="62"/>
      <c r="CMM73" s="62"/>
      <c r="CMN73" s="62"/>
      <c r="CMO73" s="62"/>
      <c r="CMP73" s="62"/>
      <c r="CMQ73" s="62"/>
      <c r="CMR73" s="62"/>
      <c r="CMS73" s="62"/>
      <c r="CMT73" s="62"/>
      <c r="CMU73" s="62"/>
      <c r="CMV73" s="62"/>
      <c r="CMW73" s="62"/>
      <c r="CMX73" s="62"/>
      <c r="CMY73" s="62"/>
      <c r="CMZ73" s="62"/>
      <c r="CNA73" s="62"/>
      <c r="CNB73" s="62"/>
      <c r="CNC73" s="62"/>
      <c r="CND73" s="62"/>
      <c r="CNE73" s="62"/>
      <c r="CNF73" s="62"/>
      <c r="CNG73" s="62"/>
      <c r="CNH73" s="62"/>
      <c r="CNI73" s="62"/>
      <c r="CNJ73" s="62"/>
      <c r="CNK73" s="62"/>
      <c r="CNL73" s="62"/>
      <c r="CNM73" s="62"/>
      <c r="CNN73" s="62"/>
      <c r="CNO73" s="62"/>
      <c r="CNP73" s="62"/>
      <c r="CNQ73" s="62"/>
      <c r="CNR73" s="62"/>
      <c r="CNS73" s="62"/>
      <c r="CNT73" s="62"/>
      <c r="CNU73" s="62"/>
      <c r="CNV73" s="62"/>
      <c r="CNW73" s="62"/>
      <c r="CNX73" s="62"/>
      <c r="CNY73" s="62"/>
      <c r="CNZ73" s="62"/>
      <c r="COA73" s="62"/>
      <c r="COB73" s="62"/>
      <c r="COC73" s="62"/>
      <c r="COD73" s="62"/>
      <c r="COE73" s="62"/>
      <c r="COF73" s="62"/>
      <c r="COG73" s="62"/>
      <c r="COH73" s="62"/>
      <c r="COI73" s="62"/>
      <c r="COJ73" s="62"/>
      <c r="COK73" s="62"/>
      <c r="COL73" s="62"/>
      <c r="COM73" s="62"/>
      <c r="CON73" s="62"/>
      <c r="COO73" s="62"/>
      <c r="COP73" s="62"/>
      <c r="COQ73" s="62"/>
      <c r="COR73" s="62"/>
      <c r="COS73" s="62"/>
      <c r="COT73" s="62"/>
      <c r="COU73" s="62"/>
      <c r="COV73" s="62"/>
      <c r="COW73" s="62"/>
      <c r="COX73" s="62"/>
      <c r="COY73" s="62"/>
      <c r="COZ73" s="62"/>
      <c r="CPA73" s="62"/>
      <c r="CPB73" s="62"/>
      <c r="CPC73" s="62"/>
      <c r="CPD73" s="62"/>
      <c r="CPE73" s="62"/>
      <c r="CPF73" s="62"/>
      <c r="CPG73" s="62"/>
      <c r="CPH73" s="62"/>
      <c r="CPI73" s="62"/>
      <c r="CPJ73" s="62"/>
      <c r="CPK73" s="62"/>
      <c r="CPL73" s="62"/>
      <c r="CPM73" s="62"/>
      <c r="CPN73" s="62"/>
      <c r="CPO73" s="62"/>
      <c r="CPP73" s="62"/>
      <c r="CPQ73" s="62"/>
      <c r="CPR73" s="62"/>
      <c r="CPS73" s="62"/>
      <c r="CPT73" s="62"/>
      <c r="CPU73" s="62"/>
      <c r="CPV73" s="62"/>
      <c r="CPW73" s="62"/>
      <c r="CPX73" s="62"/>
      <c r="CPY73" s="62"/>
      <c r="CPZ73" s="62"/>
      <c r="CQA73" s="62"/>
      <c r="CQB73" s="62"/>
      <c r="CQC73" s="62"/>
      <c r="CQD73" s="62"/>
      <c r="CQE73" s="62"/>
      <c r="CQF73" s="62"/>
      <c r="CQG73" s="62"/>
      <c r="CQH73" s="62"/>
      <c r="CQI73" s="62"/>
      <c r="CQJ73" s="62"/>
      <c r="CQK73" s="62"/>
      <c r="CQL73" s="62"/>
      <c r="CQM73" s="62"/>
      <c r="CQN73" s="62"/>
      <c r="CQO73" s="62"/>
      <c r="CQP73" s="62"/>
      <c r="CQQ73" s="62"/>
      <c r="CQR73" s="62"/>
      <c r="CQS73" s="62"/>
      <c r="CQT73" s="62"/>
      <c r="CQU73" s="62"/>
      <c r="CQV73" s="62"/>
      <c r="CQW73" s="62"/>
      <c r="CQX73" s="62"/>
      <c r="CQY73" s="62"/>
      <c r="CQZ73" s="62"/>
      <c r="CRA73" s="62"/>
      <c r="CRB73" s="62"/>
      <c r="CRC73" s="62"/>
      <c r="CRD73" s="62"/>
      <c r="CRE73" s="62"/>
      <c r="CRF73" s="62"/>
      <c r="CRG73" s="62"/>
      <c r="CRH73" s="62"/>
      <c r="CRI73" s="62"/>
      <c r="CRJ73" s="62"/>
      <c r="CRK73" s="62"/>
      <c r="CRL73" s="62"/>
      <c r="CRM73" s="62"/>
      <c r="CRN73" s="62"/>
      <c r="CRO73" s="62"/>
      <c r="CRP73" s="62"/>
      <c r="CRQ73" s="62"/>
      <c r="CRR73" s="62"/>
      <c r="CRS73" s="62"/>
      <c r="CRT73" s="62"/>
      <c r="CRU73" s="62"/>
      <c r="CRV73" s="62"/>
      <c r="CRW73" s="62"/>
      <c r="CRX73" s="62"/>
      <c r="CRY73" s="62"/>
      <c r="CRZ73" s="62"/>
      <c r="CSA73" s="62"/>
      <c r="CSB73" s="62"/>
      <c r="CSC73" s="62"/>
      <c r="CSD73" s="62"/>
      <c r="CSE73" s="62"/>
      <c r="CSF73" s="62"/>
      <c r="CSG73" s="62"/>
      <c r="CSH73" s="62"/>
      <c r="CSI73" s="62"/>
      <c r="CSJ73" s="62"/>
      <c r="CSK73" s="62"/>
      <c r="CSL73" s="62"/>
      <c r="CSM73" s="62"/>
      <c r="CSN73" s="62"/>
      <c r="CSO73" s="62"/>
      <c r="CSP73" s="62"/>
      <c r="CSQ73" s="62"/>
      <c r="CSR73" s="62"/>
      <c r="CSS73" s="62"/>
      <c r="CST73" s="62"/>
      <c r="CSU73" s="62"/>
      <c r="CSV73" s="62"/>
      <c r="CSW73" s="62"/>
      <c r="CSX73" s="62"/>
      <c r="CSY73" s="62"/>
      <c r="CSZ73" s="62"/>
      <c r="CTA73" s="62"/>
      <c r="CTB73" s="62"/>
      <c r="CTC73" s="62"/>
      <c r="CTD73" s="62"/>
      <c r="CTE73" s="62"/>
      <c r="CTF73" s="62"/>
      <c r="CTG73" s="62"/>
      <c r="CTH73" s="62"/>
      <c r="CTI73" s="62"/>
      <c r="CTJ73" s="62"/>
      <c r="CTK73" s="62"/>
      <c r="CTL73" s="62"/>
      <c r="CTM73" s="62"/>
      <c r="CTN73" s="62"/>
      <c r="CTO73" s="62"/>
      <c r="CTP73" s="62"/>
      <c r="CTQ73" s="62"/>
      <c r="CTR73" s="62"/>
      <c r="CTS73" s="62"/>
      <c r="CTT73" s="62"/>
      <c r="CTU73" s="62"/>
      <c r="CTV73" s="62"/>
      <c r="CTW73" s="62"/>
      <c r="CTX73" s="62"/>
      <c r="CTY73" s="62"/>
      <c r="CTZ73" s="62"/>
      <c r="CUA73" s="62"/>
      <c r="CUB73" s="62"/>
      <c r="CUC73" s="62"/>
      <c r="CUD73" s="62"/>
      <c r="CUE73" s="62"/>
      <c r="CUF73" s="62"/>
      <c r="CUG73" s="62"/>
      <c r="CUH73" s="62"/>
      <c r="CUI73" s="62"/>
      <c r="CUJ73" s="62"/>
      <c r="CUK73" s="62"/>
      <c r="CUL73" s="62"/>
      <c r="CUM73" s="62"/>
      <c r="CUN73" s="62"/>
      <c r="CUO73" s="62"/>
      <c r="CUP73" s="62"/>
      <c r="CUQ73" s="62"/>
      <c r="CUR73" s="62"/>
      <c r="CUS73" s="62"/>
      <c r="CUT73" s="62"/>
      <c r="CUU73" s="62"/>
      <c r="CUV73" s="62"/>
      <c r="CUW73" s="62"/>
      <c r="CUX73" s="62"/>
      <c r="CUY73" s="62"/>
      <c r="CUZ73" s="62"/>
      <c r="CVA73" s="62"/>
      <c r="CVB73" s="62"/>
      <c r="CVC73" s="62"/>
      <c r="CVD73" s="62"/>
      <c r="CVE73" s="62"/>
      <c r="CVF73" s="62"/>
      <c r="CVG73" s="62"/>
      <c r="CVH73" s="62"/>
      <c r="CVI73" s="62"/>
      <c r="CVJ73" s="62"/>
      <c r="CVK73" s="62"/>
      <c r="CVL73" s="62"/>
      <c r="CVM73" s="62"/>
      <c r="CVN73" s="62"/>
      <c r="CVO73" s="62"/>
      <c r="CVP73" s="62"/>
      <c r="CVQ73" s="62"/>
      <c r="CVR73" s="62"/>
      <c r="CVS73" s="62"/>
      <c r="CVT73" s="62"/>
      <c r="CVU73" s="62"/>
      <c r="CVV73" s="62"/>
      <c r="CVW73" s="62"/>
      <c r="CVX73" s="62"/>
      <c r="CVY73" s="62"/>
      <c r="CVZ73" s="62"/>
      <c r="CWA73" s="62"/>
      <c r="CWB73" s="62"/>
      <c r="CWC73" s="62"/>
      <c r="CWD73" s="62"/>
      <c r="CWE73" s="62"/>
      <c r="CWF73" s="62"/>
      <c r="CWG73" s="62"/>
      <c r="CWH73" s="62"/>
      <c r="CWI73" s="62"/>
      <c r="CWJ73" s="62"/>
      <c r="CWK73" s="62"/>
      <c r="CWL73" s="62"/>
      <c r="CWM73" s="62"/>
      <c r="CWN73" s="62"/>
      <c r="CWO73" s="62"/>
      <c r="CWP73" s="62"/>
      <c r="CWQ73" s="62"/>
      <c r="CWR73" s="62"/>
      <c r="CWS73" s="62"/>
      <c r="CWT73" s="62"/>
      <c r="CWU73" s="62"/>
      <c r="CWV73" s="62"/>
      <c r="CWW73" s="62"/>
      <c r="CWX73" s="62"/>
      <c r="CWY73" s="62"/>
      <c r="CWZ73" s="62"/>
      <c r="CXA73" s="62"/>
      <c r="CXB73" s="62"/>
      <c r="CXC73" s="62"/>
      <c r="CXD73" s="62"/>
      <c r="CXE73" s="62"/>
      <c r="CXF73" s="62"/>
      <c r="CXG73" s="62"/>
      <c r="CXH73" s="62"/>
      <c r="CXI73" s="62"/>
      <c r="CXJ73" s="62"/>
      <c r="CXK73" s="62"/>
      <c r="CXL73" s="62"/>
      <c r="CXM73" s="62"/>
      <c r="CXN73" s="62"/>
      <c r="CXO73" s="62"/>
      <c r="CXP73" s="62"/>
      <c r="CXQ73" s="62"/>
      <c r="CXR73" s="62"/>
      <c r="CXS73" s="62"/>
      <c r="CXT73" s="62"/>
      <c r="CXU73" s="62"/>
      <c r="CXV73" s="62"/>
      <c r="CXW73" s="62"/>
      <c r="CXX73" s="62"/>
      <c r="CXY73" s="62"/>
      <c r="CXZ73" s="62"/>
      <c r="CYA73" s="62"/>
      <c r="CYB73" s="62"/>
      <c r="CYC73" s="62"/>
      <c r="CYD73" s="62"/>
      <c r="CYE73" s="62"/>
      <c r="CYF73" s="62"/>
      <c r="CYG73" s="62"/>
      <c r="CYH73" s="62"/>
      <c r="CYI73" s="62"/>
      <c r="CYJ73" s="62"/>
      <c r="CYK73" s="62"/>
      <c r="CYL73" s="62"/>
      <c r="CYM73" s="62"/>
      <c r="CYN73" s="62"/>
      <c r="CYO73" s="62"/>
      <c r="CYP73" s="62"/>
      <c r="CYQ73" s="62"/>
      <c r="CYR73" s="62"/>
      <c r="CYS73" s="62"/>
      <c r="CYT73" s="62"/>
      <c r="CYU73" s="62"/>
      <c r="CYV73" s="62"/>
      <c r="CYW73" s="62"/>
      <c r="CYX73" s="62"/>
      <c r="CYY73" s="62"/>
      <c r="CYZ73" s="62"/>
      <c r="CZA73" s="62"/>
      <c r="CZB73" s="62"/>
      <c r="CZC73" s="62"/>
      <c r="CZD73" s="62"/>
      <c r="CZE73" s="62"/>
      <c r="CZF73" s="62"/>
      <c r="CZG73" s="62"/>
      <c r="CZH73" s="62"/>
      <c r="CZI73" s="62"/>
      <c r="CZJ73" s="62"/>
      <c r="CZK73" s="62"/>
      <c r="CZL73" s="62"/>
      <c r="CZM73" s="62"/>
      <c r="CZN73" s="62"/>
      <c r="CZO73" s="62"/>
      <c r="CZP73" s="62"/>
      <c r="CZQ73" s="62"/>
      <c r="CZR73" s="62"/>
      <c r="CZS73" s="62"/>
      <c r="CZT73" s="62"/>
      <c r="CZU73" s="62"/>
      <c r="CZV73" s="62"/>
      <c r="CZW73" s="62"/>
      <c r="CZX73" s="62"/>
      <c r="CZY73" s="62"/>
      <c r="CZZ73" s="62"/>
      <c r="DAA73" s="62"/>
      <c r="DAB73" s="62"/>
      <c r="DAC73" s="62"/>
      <c r="DAD73" s="62"/>
      <c r="DAE73" s="62"/>
      <c r="DAF73" s="62"/>
      <c r="DAG73" s="62"/>
      <c r="DAH73" s="62"/>
      <c r="DAI73" s="62"/>
      <c r="DAJ73" s="62"/>
      <c r="DAK73" s="62"/>
      <c r="DAL73" s="62"/>
      <c r="DAM73" s="62"/>
      <c r="DAN73" s="62"/>
      <c r="DAO73" s="62"/>
      <c r="DAP73" s="62"/>
      <c r="DAQ73" s="62"/>
      <c r="DAR73" s="62"/>
      <c r="DAS73" s="62"/>
      <c r="DAT73" s="62"/>
      <c r="DAU73" s="62"/>
      <c r="DAV73" s="62"/>
      <c r="DAW73" s="62"/>
      <c r="DAX73" s="62"/>
      <c r="DAY73" s="62"/>
      <c r="DAZ73" s="62"/>
      <c r="DBA73" s="62"/>
      <c r="DBB73" s="62"/>
      <c r="DBC73" s="62"/>
      <c r="DBD73" s="62"/>
      <c r="DBE73" s="62"/>
      <c r="DBF73" s="62"/>
      <c r="DBG73" s="62"/>
      <c r="DBH73" s="62"/>
      <c r="DBI73" s="62"/>
      <c r="DBJ73" s="62"/>
      <c r="DBK73" s="62"/>
      <c r="DBL73" s="62"/>
      <c r="DBM73" s="62"/>
      <c r="DBN73" s="62"/>
      <c r="DBO73" s="62"/>
      <c r="DBP73" s="62"/>
      <c r="DBQ73" s="62"/>
      <c r="DBR73" s="62"/>
      <c r="DBS73" s="62"/>
      <c r="DBT73" s="62"/>
      <c r="DBU73" s="62"/>
      <c r="DBV73" s="62"/>
      <c r="DBW73" s="62"/>
      <c r="DBX73" s="62"/>
      <c r="DBY73" s="62"/>
      <c r="DBZ73" s="62"/>
      <c r="DCA73" s="62"/>
      <c r="DCB73" s="62"/>
      <c r="DCC73" s="62"/>
      <c r="DCD73" s="62"/>
      <c r="DCE73" s="62"/>
      <c r="DCF73" s="62"/>
      <c r="DCG73" s="62"/>
      <c r="DCH73" s="62"/>
      <c r="DCI73" s="62"/>
      <c r="DCJ73" s="62"/>
      <c r="DCK73" s="62"/>
      <c r="DCL73" s="62"/>
      <c r="DCM73" s="62"/>
      <c r="DCN73" s="62"/>
      <c r="DCO73" s="62"/>
      <c r="DCP73" s="62"/>
      <c r="DCQ73" s="62"/>
      <c r="DCR73" s="62"/>
      <c r="DCS73" s="62"/>
      <c r="DCT73" s="62"/>
      <c r="DCU73" s="62"/>
      <c r="DCV73" s="62"/>
      <c r="DCW73" s="62"/>
      <c r="DCX73" s="62"/>
      <c r="DCY73" s="62"/>
      <c r="DCZ73" s="62"/>
      <c r="DDA73" s="62"/>
      <c r="DDB73" s="62"/>
      <c r="DDC73" s="62"/>
      <c r="DDD73" s="62"/>
      <c r="DDE73" s="62"/>
      <c r="DDF73" s="62"/>
      <c r="DDG73" s="62"/>
      <c r="DDH73" s="62"/>
      <c r="DDI73" s="62"/>
      <c r="DDJ73" s="62"/>
      <c r="DDK73" s="62"/>
      <c r="DDL73" s="62"/>
      <c r="DDM73" s="62"/>
      <c r="DDN73" s="62"/>
      <c r="DDO73" s="62"/>
      <c r="DDP73" s="62"/>
      <c r="DDQ73" s="62"/>
      <c r="DDR73" s="62"/>
      <c r="DDS73" s="62"/>
      <c r="DDT73" s="62"/>
      <c r="DDU73" s="62"/>
      <c r="DDV73" s="62"/>
      <c r="DDW73" s="62"/>
      <c r="DDX73" s="62"/>
      <c r="DDY73" s="62"/>
      <c r="DDZ73" s="62"/>
      <c r="DEA73" s="62"/>
      <c r="DEB73" s="62"/>
      <c r="DEC73" s="62"/>
      <c r="DED73" s="62"/>
      <c r="DEE73" s="62"/>
      <c r="DEF73" s="62"/>
      <c r="DEG73" s="62"/>
      <c r="DEH73" s="62"/>
      <c r="DEI73" s="62"/>
      <c r="DEJ73" s="62"/>
      <c r="DEK73" s="62"/>
      <c r="DEL73" s="62"/>
      <c r="DEM73" s="62"/>
      <c r="DEN73" s="62"/>
      <c r="DEO73" s="62"/>
      <c r="DEP73" s="62"/>
      <c r="DEQ73" s="62"/>
      <c r="DER73" s="62"/>
      <c r="DES73" s="62"/>
      <c r="DET73" s="62"/>
      <c r="DEU73" s="62"/>
      <c r="DEV73" s="62"/>
      <c r="DEW73" s="62"/>
      <c r="DEX73" s="62"/>
      <c r="DEY73" s="62"/>
      <c r="DEZ73" s="62"/>
      <c r="DFA73" s="62"/>
      <c r="DFB73" s="62"/>
      <c r="DFC73" s="62"/>
      <c r="DFD73" s="62"/>
      <c r="DFE73" s="62"/>
      <c r="DFF73" s="62"/>
      <c r="DFG73" s="62"/>
      <c r="DFH73" s="62"/>
      <c r="DFI73" s="62"/>
      <c r="DFJ73" s="62"/>
      <c r="DFK73" s="62"/>
      <c r="DFL73" s="62"/>
      <c r="DFM73" s="62"/>
      <c r="DFN73" s="62"/>
      <c r="DFO73" s="62"/>
      <c r="DFP73" s="62"/>
      <c r="DFQ73" s="62"/>
      <c r="DFR73" s="62"/>
      <c r="DFS73" s="62"/>
      <c r="DFT73" s="62"/>
      <c r="DFU73" s="62"/>
      <c r="DFV73" s="62"/>
      <c r="DFW73" s="62"/>
      <c r="DFX73" s="62"/>
      <c r="DFY73" s="62"/>
      <c r="DFZ73" s="62"/>
      <c r="DGA73" s="62"/>
      <c r="DGB73" s="62"/>
      <c r="DGC73" s="62"/>
      <c r="DGD73" s="62"/>
      <c r="DGE73" s="62"/>
      <c r="DGF73" s="62"/>
      <c r="DGG73" s="62"/>
      <c r="DGH73" s="62"/>
      <c r="DGI73" s="62"/>
      <c r="DGJ73" s="62"/>
      <c r="DGK73" s="62"/>
      <c r="DGL73" s="62"/>
      <c r="DGM73" s="62"/>
      <c r="DGN73" s="62"/>
      <c r="DGO73" s="62"/>
      <c r="DGP73" s="62"/>
      <c r="DGQ73" s="62"/>
      <c r="DGR73" s="62"/>
      <c r="DGS73" s="62"/>
      <c r="DGT73" s="62"/>
      <c r="DGU73" s="62"/>
      <c r="DGV73" s="62"/>
      <c r="DGW73" s="62"/>
      <c r="DGX73" s="62"/>
      <c r="DGY73" s="62"/>
      <c r="DGZ73" s="62"/>
      <c r="DHA73" s="62"/>
      <c r="DHB73" s="62"/>
      <c r="DHC73" s="62"/>
      <c r="DHD73" s="62"/>
      <c r="DHE73" s="62"/>
      <c r="DHF73" s="62"/>
      <c r="DHG73" s="62"/>
      <c r="DHH73" s="62"/>
      <c r="DHI73" s="62"/>
      <c r="DHJ73" s="62"/>
      <c r="DHK73" s="62"/>
      <c r="DHL73" s="62"/>
      <c r="DHM73" s="62"/>
      <c r="DHN73" s="62"/>
      <c r="DHO73" s="62"/>
      <c r="DHP73" s="62"/>
      <c r="DHQ73" s="62"/>
      <c r="DHR73" s="62"/>
      <c r="DHS73" s="62"/>
      <c r="DHT73" s="62"/>
      <c r="DHU73" s="62"/>
      <c r="DHV73" s="62"/>
      <c r="DHW73" s="62"/>
      <c r="DHX73" s="62"/>
      <c r="DHY73" s="62"/>
      <c r="DHZ73" s="62"/>
      <c r="DIA73" s="62"/>
      <c r="DIB73" s="62"/>
      <c r="DIC73" s="62"/>
      <c r="DID73" s="62"/>
      <c r="DIE73" s="62"/>
      <c r="DIF73" s="62"/>
      <c r="DIG73" s="62"/>
      <c r="DIH73" s="62"/>
      <c r="DII73" s="62"/>
      <c r="DIJ73" s="62"/>
      <c r="DIK73" s="62"/>
      <c r="DIL73" s="62"/>
      <c r="DIM73" s="62"/>
      <c r="DIN73" s="62"/>
      <c r="DIO73" s="62"/>
      <c r="DIP73" s="62"/>
      <c r="DIQ73" s="62"/>
      <c r="DIR73" s="62"/>
      <c r="DIS73" s="62"/>
      <c r="DIT73" s="62"/>
      <c r="DIU73" s="62"/>
      <c r="DIV73" s="62"/>
      <c r="DIW73" s="62"/>
      <c r="DIX73" s="62"/>
      <c r="DIY73" s="62"/>
      <c r="DIZ73" s="62"/>
      <c r="DJA73" s="62"/>
      <c r="DJB73" s="62"/>
      <c r="DJC73" s="62"/>
      <c r="DJD73" s="62"/>
      <c r="DJE73" s="62"/>
      <c r="DJF73" s="62"/>
      <c r="DJG73" s="62"/>
      <c r="DJH73" s="62"/>
      <c r="DJI73" s="62"/>
      <c r="DJJ73" s="62"/>
      <c r="DJK73" s="62"/>
      <c r="DJL73" s="62"/>
      <c r="DJM73" s="62"/>
      <c r="DJN73" s="62"/>
      <c r="DJO73" s="62"/>
      <c r="DJP73" s="62"/>
      <c r="DJQ73" s="62"/>
      <c r="DJR73" s="62"/>
      <c r="DJS73" s="62"/>
      <c r="DJT73" s="62"/>
      <c r="DJU73" s="62"/>
      <c r="DJV73" s="62"/>
      <c r="DJW73" s="62"/>
      <c r="DJX73" s="62"/>
      <c r="DJY73" s="62"/>
      <c r="DJZ73" s="62"/>
      <c r="DKA73" s="62"/>
      <c r="DKB73" s="62"/>
      <c r="DKC73" s="62"/>
      <c r="DKD73" s="62"/>
      <c r="DKE73" s="62"/>
      <c r="DKF73" s="62"/>
      <c r="DKG73" s="62"/>
      <c r="DKH73" s="62"/>
      <c r="DKI73" s="62"/>
      <c r="DKJ73" s="62"/>
      <c r="DKK73" s="62"/>
      <c r="DKL73" s="62"/>
      <c r="DKM73" s="62"/>
      <c r="DKN73" s="62"/>
      <c r="DKO73" s="62"/>
      <c r="DKP73" s="62"/>
      <c r="DKQ73" s="62"/>
      <c r="DKR73" s="62"/>
      <c r="DKS73" s="62"/>
      <c r="DKT73" s="62"/>
      <c r="DKU73" s="62"/>
      <c r="DKV73" s="62"/>
      <c r="DKW73" s="62"/>
      <c r="DKX73" s="62"/>
      <c r="DKY73" s="62"/>
      <c r="DKZ73" s="62"/>
      <c r="DLA73" s="62"/>
      <c r="DLB73" s="62"/>
      <c r="DLC73" s="62"/>
      <c r="DLD73" s="62"/>
      <c r="DLE73" s="62"/>
      <c r="DLF73" s="62"/>
      <c r="DLG73" s="62"/>
      <c r="DLH73" s="62"/>
      <c r="DLI73" s="62"/>
      <c r="DLJ73" s="62"/>
      <c r="DLK73" s="62"/>
      <c r="DLL73" s="62"/>
      <c r="DLM73" s="62"/>
      <c r="DLN73" s="62"/>
      <c r="DLO73" s="62"/>
      <c r="DLP73" s="62"/>
      <c r="DLQ73" s="62"/>
      <c r="DLR73" s="62"/>
      <c r="DLS73" s="62"/>
      <c r="DLT73" s="62"/>
      <c r="DLU73" s="62"/>
      <c r="DLV73" s="62"/>
      <c r="DLW73" s="62"/>
      <c r="DLX73" s="62"/>
      <c r="DLY73" s="62"/>
      <c r="DLZ73" s="62"/>
      <c r="DMA73" s="62"/>
      <c r="DMB73" s="62"/>
      <c r="DMC73" s="62"/>
      <c r="DMD73" s="62"/>
      <c r="DME73" s="62"/>
      <c r="DMF73" s="62"/>
      <c r="DMG73" s="62"/>
      <c r="DMH73" s="62"/>
      <c r="DMI73" s="62"/>
      <c r="DMJ73" s="62"/>
      <c r="DMK73" s="62"/>
      <c r="DML73" s="62"/>
      <c r="DMM73" s="62"/>
      <c r="DMN73" s="62"/>
      <c r="DMO73" s="62"/>
      <c r="DMP73" s="62"/>
      <c r="DMQ73" s="62"/>
      <c r="DMR73" s="62"/>
      <c r="DMS73" s="62"/>
      <c r="DMT73" s="62"/>
      <c r="DMU73" s="62"/>
      <c r="DMV73" s="62"/>
      <c r="DMW73" s="62"/>
      <c r="DMX73" s="62"/>
      <c r="DMY73" s="62"/>
      <c r="DMZ73" s="62"/>
      <c r="DNA73" s="62"/>
      <c r="DNB73" s="62"/>
      <c r="DNC73" s="62"/>
      <c r="DND73" s="62"/>
      <c r="DNE73" s="62"/>
      <c r="DNF73" s="62"/>
      <c r="DNG73" s="62"/>
      <c r="DNH73" s="62"/>
      <c r="DNI73" s="62"/>
      <c r="DNJ73" s="62"/>
      <c r="DNK73" s="62"/>
      <c r="DNL73" s="62"/>
      <c r="DNM73" s="62"/>
      <c r="DNN73" s="62"/>
      <c r="DNO73" s="62"/>
      <c r="DNP73" s="62"/>
      <c r="DNQ73" s="62"/>
      <c r="DNR73" s="62"/>
      <c r="DNS73" s="62"/>
      <c r="DNT73" s="62"/>
      <c r="DNU73" s="62"/>
      <c r="DNV73" s="62"/>
      <c r="DNW73" s="62"/>
      <c r="DNX73" s="62"/>
      <c r="DNY73" s="62"/>
      <c r="DNZ73" s="62"/>
      <c r="DOA73" s="62"/>
      <c r="DOB73" s="62"/>
      <c r="DOC73" s="62"/>
      <c r="DOD73" s="62"/>
      <c r="DOE73" s="62"/>
      <c r="DOF73" s="62"/>
      <c r="DOG73" s="62"/>
      <c r="DOH73" s="62"/>
      <c r="DOI73" s="62"/>
      <c r="DOJ73" s="62"/>
      <c r="DOK73" s="62"/>
      <c r="DOL73" s="62"/>
      <c r="DOM73" s="62"/>
      <c r="DON73" s="62"/>
      <c r="DOO73" s="62"/>
      <c r="DOP73" s="62"/>
      <c r="DOQ73" s="62"/>
      <c r="DOR73" s="62"/>
      <c r="DOS73" s="62"/>
      <c r="DOT73" s="62"/>
      <c r="DOU73" s="62"/>
      <c r="DOV73" s="62"/>
      <c r="DOW73" s="62"/>
      <c r="DOX73" s="62"/>
      <c r="DOY73" s="62"/>
      <c r="DOZ73" s="62"/>
      <c r="DPA73" s="62"/>
      <c r="DPB73" s="62"/>
      <c r="DPC73" s="62"/>
      <c r="DPD73" s="62"/>
      <c r="DPE73" s="62"/>
      <c r="DPF73" s="62"/>
      <c r="DPG73" s="62"/>
      <c r="DPH73" s="62"/>
      <c r="DPI73" s="62"/>
      <c r="DPJ73" s="62"/>
      <c r="DPK73" s="62"/>
      <c r="DPL73" s="62"/>
      <c r="DPM73" s="62"/>
      <c r="DPN73" s="62"/>
      <c r="DPO73" s="62"/>
      <c r="DPP73" s="62"/>
      <c r="DPQ73" s="62"/>
      <c r="DPR73" s="62"/>
      <c r="DPS73" s="62"/>
      <c r="DPT73" s="62"/>
      <c r="DPU73" s="62"/>
      <c r="DPV73" s="62"/>
      <c r="DPW73" s="62"/>
      <c r="DPX73" s="62"/>
      <c r="DPY73" s="62"/>
      <c r="DPZ73" s="62"/>
      <c r="DQA73" s="62"/>
      <c r="DQB73" s="62"/>
      <c r="DQC73" s="62"/>
      <c r="DQD73" s="62"/>
      <c r="DQE73" s="62"/>
      <c r="DQF73" s="62"/>
      <c r="DQG73" s="62"/>
      <c r="DQH73" s="62"/>
      <c r="DQI73" s="62"/>
      <c r="DQJ73" s="62"/>
      <c r="DQK73" s="62"/>
      <c r="DQL73" s="62"/>
      <c r="DQM73" s="62"/>
      <c r="DQN73" s="62"/>
      <c r="DQO73" s="62"/>
      <c r="DQP73" s="62"/>
      <c r="DQQ73" s="62"/>
      <c r="DQR73" s="62"/>
      <c r="DQS73" s="62"/>
      <c r="DQT73" s="62"/>
      <c r="DQU73" s="62"/>
      <c r="DQV73" s="62"/>
      <c r="DQW73" s="62"/>
      <c r="DQX73" s="62"/>
      <c r="DQY73" s="62"/>
      <c r="DQZ73" s="62"/>
      <c r="DRA73" s="62"/>
      <c r="DRB73" s="62"/>
      <c r="DRC73" s="62"/>
      <c r="DRD73" s="62"/>
      <c r="DRE73" s="62"/>
      <c r="DRF73" s="62"/>
      <c r="DRG73" s="62"/>
      <c r="DRH73" s="62"/>
      <c r="DRI73" s="62"/>
      <c r="DRJ73" s="62"/>
      <c r="DRK73" s="62"/>
      <c r="DRL73" s="62"/>
      <c r="DRM73" s="62"/>
      <c r="DRN73" s="62"/>
      <c r="DRO73" s="62"/>
      <c r="DRP73" s="62"/>
      <c r="DRQ73" s="62"/>
      <c r="DRR73" s="62"/>
      <c r="DRS73" s="62"/>
      <c r="DRT73" s="62"/>
      <c r="DRU73" s="62"/>
      <c r="DRV73" s="62"/>
      <c r="DRW73" s="62"/>
      <c r="DRX73" s="62"/>
      <c r="DRY73" s="62"/>
      <c r="DRZ73" s="62"/>
      <c r="DSA73" s="62"/>
      <c r="DSB73" s="62"/>
      <c r="DSC73" s="62"/>
      <c r="DSD73" s="62"/>
      <c r="DSE73" s="62"/>
      <c r="DSF73" s="62"/>
      <c r="DSG73" s="62"/>
      <c r="DSH73" s="62"/>
      <c r="DSI73" s="62"/>
      <c r="DSJ73" s="62"/>
      <c r="DSK73" s="62"/>
      <c r="DSL73" s="62"/>
      <c r="DSM73" s="62"/>
      <c r="DSN73" s="62"/>
      <c r="DSO73" s="62"/>
      <c r="DSP73" s="62"/>
      <c r="DSQ73" s="62"/>
      <c r="DSR73" s="62"/>
      <c r="DSS73" s="62"/>
      <c r="DST73" s="62"/>
      <c r="DSU73" s="62"/>
      <c r="DSV73" s="62"/>
      <c r="DSW73" s="62"/>
      <c r="DSX73" s="62"/>
      <c r="DSY73" s="62"/>
      <c r="DSZ73" s="62"/>
      <c r="DTA73" s="62"/>
      <c r="DTB73" s="62"/>
      <c r="DTC73" s="62"/>
      <c r="DTD73" s="62"/>
      <c r="DTE73" s="62"/>
      <c r="DTF73" s="62"/>
      <c r="DTG73" s="62"/>
      <c r="DTH73" s="62"/>
      <c r="DTI73" s="62"/>
      <c r="DTJ73" s="62"/>
      <c r="DTK73" s="62"/>
      <c r="DTL73" s="62"/>
      <c r="DTM73" s="62"/>
      <c r="DTN73" s="62"/>
      <c r="DTO73" s="62"/>
      <c r="DTP73" s="62"/>
      <c r="DTQ73" s="62"/>
      <c r="DTR73" s="62"/>
      <c r="DTS73" s="62"/>
      <c r="DTT73" s="62"/>
      <c r="DTU73" s="62"/>
      <c r="DTV73" s="62"/>
      <c r="DTW73" s="62"/>
      <c r="DTX73" s="62"/>
      <c r="DTY73" s="62"/>
      <c r="DTZ73" s="62"/>
      <c r="DUA73" s="62"/>
      <c r="DUB73" s="62"/>
      <c r="DUC73" s="62"/>
      <c r="DUD73" s="62"/>
      <c r="DUE73" s="62"/>
      <c r="DUF73" s="62"/>
      <c r="DUG73" s="62"/>
      <c r="DUH73" s="62"/>
      <c r="DUI73" s="62"/>
      <c r="DUJ73" s="62"/>
      <c r="DUK73" s="62"/>
      <c r="DUL73" s="62"/>
      <c r="DUM73" s="62"/>
      <c r="DUN73" s="62"/>
      <c r="DUO73" s="62"/>
      <c r="DUP73" s="62"/>
      <c r="DUQ73" s="62"/>
      <c r="DUR73" s="62"/>
      <c r="DUS73" s="62"/>
      <c r="DUT73" s="62"/>
      <c r="DUU73" s="62"/>
      <c r="DUV73" s="62"/>
      <c r="DUW73" s="62"/>
      <c r="DUX73" s="62"/>
      <c r="DUY73" s="62"/>
      <c r="DUZ73" s="62"/>
      <c r="DVA73" s="62"/>
      <c r="DVB73" s="62"/>
      <c r="DVC73" s="62"/>
      <c r="DVD73" s="62"/>
      <c r="DVE73" s="62"/>
      <c r="DVF73" s="62"/>
      <c r="DVG73" s="62"/>
      <c r="DVH73" s="62"/>
      <c r="DVI73" s="62"/>
      <c r="DVJ73" s="62"/>
      <c r="DVK73" s="62"/>
      <c r="DVL73" s="62"/>
      <c r="DVM73" s="62"/>
      <c r="DVN73" s="62"/>
      <c r="DVO73" s="62"/>
      <c r="DVP73" s="62"/>
      <c r="DVQ73" s="62"/>
      <c r="DVR73" s="62"/>
      <c r="DVS73" s="62"/>
      <c r="DVT73" s="62"/>
      <c r="DVU73" s="62"/>
      <c r="DVV73" s="62"/>
      <c r="DVW73" s="62"/>
      <c r="DVX73" s="62"/>
      <c r="DVY73" s="62"/>
      <c r="DVZ73" s="62"/>
      <c r="DWA73" s="62"/>
      <c r="DWB73" s="62"/>
      <c r="DWC73" s="62"/>
      <c r="DWD73" s="62"/>
      <c r="DWE73" s="62"/>
      <c r="DWF73" s="62"/>
      <c r="DWG73" s="62"/>
      <c r="DWH73" s="62"/>
      <c r="DWI73" s="62"/>
      <c r="DWJ73" s="62"/>
      <c r="DWK73" s="62"/>
      <c r="DWL73" s="62"/>
      <c r="DWM73" s="62"/>
      <c r="DWN73" s="62"/>
      <c r="DWO73" s="62"/>
      <c r="DWP73" s="62"/>
      <c r="DWQ73" s="62"/>
      <c r="DWR73" s="62"/>
      <c r="DWS73" s="62"/>
      <c r="DWT73" s="62"/>
      <c r="DWU73" s="62"/>
      <c r="DWV73" s="62"/>
      <c r="DWW73" s="62"/>
      <c r="DWX73" s="62"/>
      <c r="DWY73" s="62"/>
      <c r="DWZ73" s="62"/>
      <c r="DXA73" s="62"/>
      <c r="DXB73" s="62"/>
      <c r="DXC73" s="62"/>
      <c r="DXD73" s="62"/>
      <c r="DXE73" s="62"/>
      <c r="DXF73" s="62"/>
      <c r="DXG73" s="62"/>
      <c r="DXH73" s="62"/>
      <c r="DXI73" s="62"/>
      <c r="DXJ73" s="62"/>
      <c r="DXK73" s="62"/>
      <c r="DXL73" s="62"/>
      <c r="DXM73" s="62"/>
      <c r="DXN73" s="62"/>
      <c r="DXO73" s="62"/>
      <c r="DXP73" s="62"/>
      <c r="DXQ73" s="62"/>
      <c r="DXR73" s="62"/>
      <c r="DXS73" s="62"/>
      <c r="DXT73" s="62"/>
      <c r="DXU73" s="62"/>
      <c r="DXV73" s="62"/>
      <c r="DXW73" s="62"/>
      <c r="DXX73" s="62"/>
      <c r="DXY73" s="62"/>
      <c r="DXZ73" s="62"/>
      <c r="DYA73" s="62"/>
      <c r="DYB73" s="62"/>
      <c r="DYC73" s="62"/>
      <c r="DYD73" s="62"/>
      <c r="DYE73" s="62"/>
      <c r="DYF73" s="62"/>
      <c r="DYG73" s="62"/>
      <c r="DYH73" s="62"/>
      <c r="DYI73" s="62"/>
      <c r="DYJ73" s="62"/>
      <c r="DYK73" s="62"/>
      <c r="DYL73" s="62"/>
      <c r="DYM73" s="62"/>
      <c r="DYN73" s="62"/>
      <c r="DYO73" s="62"/>
      <c r="DYP73" s="62"/>
      <c r="DYQ73" s="62"/>
      <c r="DYR73" s="62"/>
      <c r="DYS73" s="62"/>
      <c r="DYT73" s="62"/>
      <c r="DYU73" s="62"/>
      <c r="DYV73" s="62"/>
      <c r="DYW73" s="62"/>
      <c r="DYX73" s="62"/>
      <c r="DYY73" s="62"/>
      <c r="DYZ73" s="62"/>
      <c r="DZA73" s="62"/>
      <c r="DZB73" s="62"/>
      <c r="DZC73" s="62"/>
      <c r="DZD73" s="62"/>
      <c r="DZE73" s="62"/>
      <c r="DZF73" s="62"/>
      <c r="DZG73" s="62"/>
      <c r="DZH73" s="62"/>
      <c r="DZI73" s="62"/>
      <c r="DZJ73" s="62"/>
      <c r="DZK73" s="62"/>
      <c r="DZL73" s="62"/>
      <c r="DZM73" s="62"/>
      <c r="DZN73" s="62"/>
      <c r="DZO73" s="62"/>
      <c r="DZP73" s="62"/>
      <c r="DZQ73" s="62"/>
      <c r="DZR73" s="62"/>
      <c r="DZS73" s="62"/>
      <c r="DZT73" s="62"/>
      <c r="DZU73" s="62"/>
      <c r="DZV73" s="62"/>
      <c r="DZW73" s="62"/>
      <c r="DZX73" s="62"/>
      <c r="DZY73" s="62"/>
      <c r="DZZ73" s="62"/>
      <c r="EAA73" s="62"/>
      <c r="EAB73" s="62"/>
      <c r="EAC73" s="62"/>
      <c r="EAD73" s="62"/>
      <c r="EAE73" s="62"/>
      <c r="EAF73" s="62"/>
      <c r="EAG73" s="62"/>
      <c r="EAH73" s="62"/>
      <c r="EAI73" s="62"/>
      <c r="EAJ73" s="62"/>
      <c r="EAK73" s="62"/>
      <c r="EAL73" s="62"/>
      <c r="EAM73" s="62"/>
      <c r="EAN73" s="62"/>
      <c r="EAO73" s="62"/>
      <c r="EAP73" s="62"/>
      <c r="EAQ73" s="62"/>
      <c r="EAR73" s="62"/>
      <c r="EAS73" s="62"/>
      <c r="EAT73" s="62"/>
      <c r="EAU73" s="62"/>
      <c r="EAV73" s="62"/>
      <c r="EAW73" s="62"/>
      <c r="EAX73" s="62"/>
      <c r="EAY73" s="62"/>
      <c r="EAZ73" s="62"/>
      <c r="EBA73" s="62"/>
      <c r="EBB73" s="62"/>
      <c r="EBC73" s="62"/>
      <c r="EBD73" s="62"/>
      <c r="EBE73" s="62"/>
      <c r="EBF73" s="62"/>
      <c r="EBG73" s="62"/>
      <c r="EBH73" s="62"/>
      <c r="EBI73" s="62"/>
      <c r="EBJ73" s="62"/>
      <c r="EBK73" s="62"/>
      <c r="EBL73" s="62"/>
      <c r="EBM73" s="62"/>
      <c r="EBN73" s="62"/>
      <c r="EBO73" s="62"/>
      <c r="EBP73" s="62"/>
      <c r="EBQ73" s="62"/>
      <c r="EBR73" s="62"/>
      <c r="EBS73" s="62"/>
      <c r="EBT73" s="62"/>
      <c r="EBU73" s="62"/>
      <c r="EBV73" s="62"/>
      <c r="EBW73" s="62"/>
      <c r="EBX73" s="62"/>
      <c r="EBY73" s="62"/>
      <c r="EBZ73" s="62"/>
      <c r="ECA73" s="62"/>
      <c r="ECB73" s="62"/>
      <c r="ECC73" s="62"/>
      <c r="ECD73" s="62"/>
      <c r="ECE73" s="62"/>
      <c r="ECF73" s="62"/>
      <c r="ECG73" s="62"/>
      <c r="ECH73" s="62"/>
      <c r="ECI73" s="62"/>
      <c r="ECJ73" s="62"/>
      <c r="ECK73" s="62"/>
      <c r="ECL73" s="62"/>
      <c r="ECM73" s="62"/>
      <c r="ECN73" s="62"/>
      <c r="ECO73" s="62"/>
      <c r="ECP73" s="62"/>
      <c r="ECQ73" s="62"/>
      <c r="ECR73" s="62"/>
      <c r="ECS73" s="62"/>
      <c r="ECT73" s="62"/>
      <c r="ECU73" s="62"/>
      <c r="ECV73" s="62"/>
      <c r="ECW73" s="62"/>
      <c r="ECX73" s="62"/>
      <c r="ECY73" s="62"/>
      <c r="ECZ73" s="62"/>
      <c r="EDA73" s="62"/>
      <c r="EDB73" s="62"/>
      <c r="EDC73" s="62"/>
      <c r="EDD73" s="62"/>
      <c r="EDE73" s="62"/>
      <c r="EDF73" s="62"/>
      <c r="EDG73" s="62"/>
      <c r="EDH73" s="62"/>
      <c r="EDI73" s="62"/>
      <c r="EDJ73" s="62"/>
      <c r="EDK73" s="62"/>
      <c r="EDL73" s="62"/>
      <c r="EDM73" s="62"/>
      <c r="EDN73" s="62"/>
      <c r="EDO73" s="62"/>
      <c r="EDP73" s="62"/>
      <c r="EDQ73" s="62"/>
      <c r="EDR73" s="62"/>
      <c r="EDS73" s="62"/>
      <c r="EDT73" s="62"/>
      <c r="EDU73" s="62"/>
      <c r="EDV73" s="62"/>
      <c r="EDW73" s="62"/>
      <c r="EDX73" s="62"/>
      <c r="EDY73" s="62"/>
      <c r="EDZ73" s="62"/>
      <c r="EEA73" s="62"/>
      <c r="EEB73" s="62"/>
      <c r="EEC73" s="62"/>
      <c r="EED73" s="62"/>
      <c r="EEE73" s="62"/>
      <c r="EEF73" s="62"/>
      <c r="EEG73" s="62"/>
      <c r="EEH73" s="62"/>
      <c r="EEI73" s="62"/>
      <c r="EEJ73" s="62"/>
      <c r="EEK73" s="62"/>
      <c r="EEL73" s="62"/>
      <c r="EEM73" s="62"/>
      <c r="EEN73" s="62"/>
      <c r="EEO73" s="62"/>
      <c r="EEP73" s="62"/>
      <c r="EEQ73" s="62"/>
      <c r="EER73" s="62"/>
      <c r="EES73" s="62"/>
      <c r="EET73" s="62"/>
      <c r="EEU73" s="62"/>
      <c r="EEV73" s="62"/>
      <c r="EEW73" s="62"/>
      <c r="EEX73" s="62"/>
      <c r="EEY73" s="62"/>
      <c r="EEZ73" s="62"/>
      <c r="EFA73" s="62"/>
      <c r="EFB73" s="62"/>
      <c r="EFC73" s="62"/>
      <c r="EFD73" s="62"/>
      <c r="EFE73" s="62"/>
      <c r="EFF73" s="62"/>
      <c r="EFG73" s="62"/>
      <c r="EFH73" s="62"/>
      <c r="EFI73" s="62"/>
      <c r="EFJ73" s="62"/>
      <c r="EFK73" s="62"/>
      <c r="EFL73" s="62"/>
      <c r="EFM73" s="62"/>
      <c r="EFN73" s="62"/>
      <c r="EFO73" s="62"/>
      <c r="EFP73" s="62"/>
      <c r="EFQ73" s="62"/>
      <c r="EFR73" s="62"/>
      <c r="EFS73" s="62"/>
      <c r="EFT73" s="62"/>
      <c r="EFU73" s="62"/>
      <c r="EFV73" s="62"/>
      <c r="EFW73" s="62"/>
      <c r="EFX73" s="62"/>
      <c r="EFY73" s="62"/>
      <c r="EFZ73" s="62"/>
      <c r="EGA73" s="62"/>
      <c r="EGB73" s="62"/>
      <c r="EGC73" s="62"/>
      <c r="EGD73" s="62"/>
      <c r="EGE73" s="62"/>
      <c r="EGF73" s="62"/>
      <c r="EGG73" s="62"/>
      <c r="EGH73" s="62"/>
      <c r="EGI73" s="62"/>
      <c r="EGJ73" s="62"/>
      <c r="EGK73" s="62"/>
      <c r="EGL73" s="62"/>
      <c r="EGM73" s="62"/>
      <c r="EGN73" s="62"/>
      <c r="EGO73" s="62"/>
      <c r="EGP73" s="62"/>
      <c r="EGQ73" s="62"/>
      <c r="EGR73" s="62"/>
      <c r="EGS73" s="62"/>
      <c r="EGT73" s="62"/>
      <c r="EGU73" s="62"/>
      <c r="EGV73" s="62"/>
      <c r="EGW73" s="62"/>
      <c r="EGX73" s="62"/>
      <c r="EGY73" s="62"/>
      <c r="EGZ73" s="62"/>
      <c r="EHA73" s="62"/>
      <c r="EHB73" s="62"/>
      <c r="EHC73" s="62"/>
      <c r="EHD73" s="62"/>
      <c r="EHE73" s="62"/>
      <c r="EHF73" s="62"/>
      <c r="EHG73" s="62"/>
      <c r="EHH73" s="62"/>
      <c r="EHI73" s="62"/>
      <c r="EHJ73" s="62"/>
      <c r="EHK73" s="62"/>
      <c r="EHL73" s="62"/>
      <c r="EHM73" s="62"/>
      <c r="EHN73" s="62"/>
      <c r="EHO73" s="62"/>
      <c r="EHP73" s="62"/>
      <c r="EHQ73" s="62"/>
      <c r="EHR73" s="62"/>
      <c r="EHS73" s="62"/>
      <c r="EHT73" s="62"/>
      <c r="EHU73" s="62"/>
      <c r="EHV73" s="62"/>
      <c r="EHW73" s="62"/>
      <c r="EHX73" s="62"/>
      <c r="EHY73" s="62"/>
      <c r="EHZ73" s="62"/>
      <c r="EIA73" s="62"/>
      <c r="EIB73" s="62"/>
      <c r="EIC73" s="62"/>
      <c r="EID73" s="62"/>
      <c r="EIE73" s="62"/>
      <c r="EIF73" s="62"/>
      <c r="EIG73" s="62"/>
      <c r="EIH73" s="62"/>
      <c r="EII73" s="62"/>
      <c r="EIJ73" s="62"/>
      <c r="EIK73" s="62"/>
      <c r="EIL73" s="62"/>
      <c r="EIM73" s="62"/>
      <c r="EIN73" s="62"/>
      <c r="EIO73" s="62"/>
      <c r="EIP73" s="62"/>
      <c r="EIQ73" s="62"/>
      <c r="EIR73" s="62"/>
      <c r="EIS73" s="62"/>
      <c r="EIT73" s="62"/>
      <c r="EIU73" s="62"/>
      <c r="EIV73" s="62"/>
      <c r="EIW73" s="62"/>
      <c r="EIX73" s="62"/>
      <c r="EIY73" s="62"/>
      <c r="EIZ73" s="62"/>
      <c r="EJA73" s="62"/>
      <c r="EJB73" s="62"/>
      <c r="EJC73" s="62"/>
      <c r="EJD73" s="62"/>
      <c r="EJE73" s="62"/>
      <c r="EJF73" s="62"/>
      <c r="EJG73" s="62"/>
      <c r="EJH73" s="62"/>
      <c r="EJI73" s="62"/>
      <c r="EJJ73" s="62"/>
      <c r="EJK73" s="62"/>
      <c r="EJL73" s="62"/>
      <c r="EJM73" s="62"/>
      <c r="EJN73" s="62"/>
      <c r="EJO73" s="62"/>
      <c r="EJP73" s="62"/>
      <c r="EJQ73" s="62"/>
      <c r="EJR73" s="62"/>
      <c r="EJS73" s="62"/>
      <c r="EJT73" s="62"/>
      <c r="EJU73" s="62"/>
      <c r="EJV73" s="62"/>
      <c r="EJW73" s="62"/>
      <c r="EJX73" s="62"/>
      <c r="EJY73" s="62"/>
      <c r="EJZ73" s="62"/>
      <c r="EKA73" s="62"/>
      <c r="EKB73" s="62"/>
      <c r="EKC73" s="62"/>
      <c r="EKD73" s="62"/>
      <c r="EKE73" s="62"/>
      <c r="EKF73" s="62"/>
      <c r="EKG73" s="62"/>
      <c r="EKH73" s="62"/>
      <c r="EKI73" s="62"/>
      <c r="EKJ73" s="62"/>
      <c r="EKK73" s="62"/>
      <c r="EKL73" s="62"/>
      <c r="EKM73" s="62"/>
      <c r="EKN73" s="62"/>
      <c r="EKO73" s="62"/>
      <c r="EKP73" s="62"/>
      <c r="EKQ73" s="62"/>
      <c r="EKR73" s="62"/>
      <c r="EKS73" s="62"/>
      <c r="EKT73" s="62"/>
      <c r="EKU73" s="62"/>
      <c r="EKV73" s="62"/>
      <c r="EKW73" s="62"/>
      <c r="EKX73" s="62"/>
      <c r="EKY73" s="62"/>
      <c r="EKZ73" s="62"/>
      <c r="ELA73" s="62"/>
      <c r="ELB73" s="62"/>
      <c r="ELC73" s="62"/>
      <c r="ELD73" s="62"/>
      <c r="ELE73" s="62"/>
      <c r="ELF73" s="62"/>
      <c r="ELG73" s="62"/>
      <c r="ELH73" s="62"/>
      <c r="ELI73" s="62"/>
      <c r="ELJ73" s="62"/>
      <c r="ELK73" s="62"/>
      <c r="ELL73" s="62"/>
      <c r="ELM73" s="62"/>
      <c r="ELN73" s="62"/>
      <c r="ELO73" s="62"/>
      <c r="ELP73" s="62"/>
      <c r="ELQ73" s="62"/>
      <c r="ELR73" s="62"/>
      <c r="ELS73" s="62"/>
      <c r="ELT73" s="62"/>
      <c r="ELU73" s="62"/>
      <c r="ELV73" s="62"/>
      <c r="ELW73" s="62"/>
      <c r="ELX73" s="62"/>
      <c r="ELY73" s="62"/>
      <c r="ELZ73" s="62"/>
      <c r="EMA73" s="62"/>
      <c r="EMB73" s="62"/>
      <c r="EMC73" s="62"/>
      <c r="EMD73" s="62"/>
      <c r="EME73" s="62"/>
      <c r="EMF73" s="62"/>
      <c r="EMG73" s="62"/>
      <c r="EMH73" s="62"/>
      <c r="EMI73" s="62"/>
      <c r="EMJ73" s="62"/>
      <c r="EMK73" s="62"/>
      <c r="EML73" s="62"/>
      <c r="EMM73" s="62"/>
      <c r="EMN73" s="62"/>
      <c r="EMO73" s="62"/>
      <c r="EMP73" s="62"/>
      <c r="EMQ73" s="62"/>
      <c r="EMR73" s="62"/>
      <c r="EMS73" s="62"/>
      <c r="EMT73" s="62"/>
      <c r="EMU73" s="62"/>
      <c r="EMV73" s="62"/>
      <c r="EMW73" s="62"/>
      <c r="EMX73" s="62"/>
      <c r="EMY73" s="62"/>
      <c r="EMZ73" s="62"/>
      <c r="ENA73" s="62"/>
      <c r="ENB73" s="62"/>
      <c r="ENC73" s="62"/>
      <c r="END73" s="62"/>
      <c r="ENE73" s="62"/>
      <c r="ENF73" s="62"/>
      <c r="ENG73" s="62"/>
      <c r="ENH73" s="62"/>
      <c r="ENI73" s="62"/>
      <c r="ENJ73" s="62"/>
      <c r="ENK73" s="62"/>
      <c r="ENL73" s="62"/>
      <c r="ENM73" s="62"/>
      <c r="ENN73" s="62"/>
      <c r="ENO73" s="62"/>
      <c r="ENP73" s="62"/>
      <c r="ENQ73" s="62"/>
      <c r="ENR73" s="62"/>
      <c r="ENS73" s="62"/>
      <c r="ENT73" s="62"/>
      <c r="ENU73" s="62"/>
      <c r="ENV73" s="62"/>
      <c r="ENW73" s="62"/>
      <c r="ENX73" s="62"/>
      <c r="ENY73" s="62"/>
      <c r="ENZ73" s="62"/>
      <c r="EOA73" s="62"/>
      <c r="EOB73" s="62"/>
      <c r="EOC73" s="62"/>
      <c r="EOD73" s="62"/>
      <c r="EOE73" s="62"/>
      <c r="EOF73" s="62"/>
      <c r="EOG73" s="62"/>
      <c r="EOH73" s="62"/>
      <c r="EOI73" s="62"/>
      <c r="EOJ73" s="62"/>
      <c r="EOK73" s="62"/>
      <c r="EOL73" s="62"/>
      <c r="EOM73" s="62"/>
      <c r="EON73" s="62"/>
      <c r="EOO73" s="62"/>
      <c r="EOP73" s="62"/>
      <c r="EOQ73" s="62"/>
      <c r="EOR73" s="62"/>
      <c r="EOS73" s="62"/>
      <c r="EOT73" s="62"/>
      <c r="EOU73" s="62"/>
      <c r="EOV73" s="62"/>
      <c r="EOW73" s="62"/>
      <c r="EOX73" s="62"/>
      <c r="EOY73" s="62"/>
      <c r="EOZ73" s="62"/>
      <c r="EPA73" s="62"/>
      <c r="EPB73" s="62"/>
      <c r="EPC73" s="62"/>
      <c r="EPD73" s="62"/>
      <c r="EPE73" s="62"/>
      <c r="EPF73" s="62"/>
      <c r="EPG73" s="62"/>
      <c r="EPH73" s="62"/>
      <c r="EPI73" s="62"/>
      <c r="EPJ73" s="62"/>
      <c r="EPK73" s="62"/>
      <c r="EPL73" s="62"/>
      <c r="EPM73" s="62"/>
      <c r="EPN73" s="62"/>
      <c r="EPO73" s="62"/>
      <c r="EPP73" s="62"/>
      <c r="EPQ73" s="62"/>
      <c r="EPR73" s="62"/>
      <c r="EPS73" s="62"/>
      <c r="EPT73" s="62"/>
      <c r="EPU73" s="62"/>
      <c r="EPV73" s="62"/>
      <c r="EPW73" s="62"/>
      <c r="EPX73" s="62"/>
      <c r="EPY73" s="62"/>
      <c r="EPZ73" s="62"/>
      <c r="EQA73" s="62"/>
      <c r="EQB73" s="62"/>
      <c r="EQC73" s="62"/>
      <c r="EQD73" s="62"/>
      <c r="EQE73" s="62"/>
      <c r="EQF73" s="62"/>
      <c r="EQG73" s="62"/>
      <c r="EQH73" s="62"/>
      <c r="EQI73" s="62"/>
      <c r="EQJ73" s="62"/>
      <c r="EQK73" s="62"/>
      <c r="EQL73" s="62"/>
      <c r="EQM73" s="62"/>
      <c r="EQN73" s="62"/>
      <c r="EQO73" s="62"/>
      <c r="EQP73" s="62"/>
      <c r="EQQ73" s="62"/>
      <c r="EQR73" s="62"/>
      <c r="EQS73" s="62"/>
      <c r="EQT73" s="62"/>
      <c r="EQU73" s="62"/>
      <c r="EQV73" s="62"/>
      <c r="EQW73" s="62"/>
      <c r="EQX73" s="62"/>
      <c r="EQY73" s="62"/>
      <c r="EQZ73" s="62"/>
      <c r="ERA73" s="62"/>
      <c r="ERB73" s="62"/>
      <c r="ERC73" s="62"/>
      <c r="ERD73" s="62"/>
      <c r="ERE73" s="62"/>
      <c r="ERF73" s="62"/>
      <c r="ERG73" s="62"/>
      <c r="ERH73" s="62"/>
      <c r="ERI73" s="62"/>
      <c r="ERJ73" s="62"/>
      <c r="ERK73" s="62"/>
      <c r="ERL73" s="62"/>
      <c r="ERM73" s="62"/>
      <c r="ERN73" s="62"/>
      <c r="ERO73" s="62"/>
      <c r="ERP73" s="62"/>
      <c r="ERQ73" s="62"/>
      <c r="ERR73" s="62"/>
      <c r="ERS73" s="62"/>
      <c r="ERT73" s="62"/>
      <c r="ERU73" s="62"/>
      <c r="ERV73" s="62"/>
      <c r="ERW73" s="62"/>
      <c r="ERX73" s="62"/>
      <c r="ERY73" s="62"/>
      <c r="ERZ73" s="62"/>
      <c r="ESA73" s="62"/>
      <c r="ESB73" s="62"/>
      <c r="ESC73" s="62"/>
      <c r="ESD73" s="62"/>
      <c r="ESE73" s="62"/>
      <c r="ESF73" s="62"/>
      <c r="ESG73" s="62"/>
      <c r="ESH73" s="62"/>
      <c r="ESI73" s="62"/>
      <c r="ESJ73" s="62"/>
      <c r="ESK73" s="62"/>
      <c r="ESL73" s="62"/>
      <c r="ESM73" s="62"/>
      <c r="ESN73" s="62"/>
      <c r="ESO73" s="62"/>
      <c r="ESP73" s="62"/>
      <c r="ESQ73" s="62"/>
      <c r="ESR73" s="62"/>
      <c r="ESS73" s="62"/>
      <c r="EST73" s="62"/>
      <c r="ESU73" s="62"/>
      <c r="ESV73" s="62"/>
      <c r="ESW73" s="62"/>
      <c r="ESX73" s="62"/>
      <c r="ESY73" s="62"/>
      <c r="ESZ73" s="62"/>
      <c r="ETA73" s="62"/>
      <c r="ETB73" s="62"/>
      <c r="ETC73" s="62"/>
      <c r="ETD73" s="62"/>
      <c r="ETE73" s="62"/>
      <c r="ETF73" s="62"/>
      <c r="ETG73" s="62"/>
      <c r="ETH73" s="62"/>
      <c r="ETI73" s="62"/>
      <c r="ETJ73" s="62"/>
      <c r="ETK73" s="62"/>
      <c r="ETL73" s="62"/>
      <c r="ETM73" s="62"/>
      <c r="ETN73" s="62"/>
      <c r="ETO73" s="62"/>
      <c r="ETP73" s="62"/>
      <c r="ETQ73" s="62"/>
      <c r="ETR73" s="62"/>
      <c r="ETS73" s="62"/>
      <c r="ETT73" s="62"/>
      <c r="ETU73" s="62"/>
      <c r="ETV73" s="62"/>
      <c r="ETW73" s="62"/>
      <c r="ETX73" s="62"/>
      <c r="ETY73" s="62"/>
      <c r="ETZ73" s="62"/>
      <c r="EUA73" s="62"/>
      <c r="EUB73" s="62"/>
      <c r="EUC73" s="62"/>
      <c r="EUD73" s="62"/>
      <c r="EUE73" s="62"/>
      <c r="EUF73" s="62"/>
      <c r="EUG73" s="62"/>
      <c r="EUH73" s="62"/>
      <c r="EUI73" s="62"/>
      <c r="EUJ73" s="62"/>
      <c r="EUK73" s="62"/>
      <c r="EUL73" s="62"/>
      <c r="EUM73" s="62"/>
      <c r="EUN73" s="62"/>
      <c r="EUO73" s="62"/>
      <c r="EUP73" s="62"/>
      <c r="EUQ73" s="62"/>
      <c r="EUR73" s="62"/>
      <c r="EUS73" s="62"/>
      <c r="EUT73" s="62"/>
      <c r="EUU73" s="62"/>
      <c r="EUV73" s="62"/>
      <c r="EUW73" s="62"/>
      <c r="EUX73" s="62"/>
      <c r="EUY73" s="62"/>
      <c r="EUZ73" s="62"/>
      <c r="EVA73" s="62"/>
      <c r="EVB73" s="62"/>
      <c r="EVC73" s="62"/>
      <c r="EVD73" s="62"/>
      <c r="EVE73" s="62"/>
      <c r="EVF73" s="62"/>
      <c r="EVG73" s="62"/>
      <c r="EVH73" s="62"/>
      <c r="EVI73" s="62"/>
      <c r="EVJ73" s="62"/>
      <c r="EVK73" s="62"/>
      <c r="EVL73" s="62"/>
      <c r="EVM73" s="62"/>
      <c r="EVN73" s="62"/>
      <c r="EVO73" s="62"/>
      <c r="EVP73" s="62"/>
      <c r="EVQ73" s="62"/>
      <c r="EVR73" s="62"/>
      <c r="EVS73" s="62"/>
      <c r="EVT73" s="62"/>
      <c r="EVU73" s="62"/>
      <c r="EVV73" s="62"/>
      <c r="EVW73" s="62"/>
      <c r="EVX73" s="62"/>
      <c r="EVY73" s="62"/>
      <c r="EVZ73" s="62"/>
      <c r="EWA73" s="62"/>
      <c r="EWB73" s="62"/>
      <c r="EWC73" s="62"/>
      <c r="EWD73" s="62"/>
      <c r="EWE73" s="62"/>
      <c r="EWF73" s="62"/>
      <c r="EWG73" s="62"/>
      <c r="EWH73" s="62"/>
      <c r="EWI73" s="62"/>
      <c r="EWJ73" s="62"/>
      <c r="EWK73" s="62"/>
      <c r="EWL73" s="62"/>
      <c r="EWM73" s="62"/>
      <c r="EWN73" s="62"/>
      <c r="EWO73" s="62"/>
      <c r="EWP73" s="62"/>
      <c r="EWQ73" s="62"/>
      <c r="EWR73" s="62"/>
      <c r="EWS73" s="62"/>
      <c r="EWT73" s="62"/>
      <c r="EWU73" s="62"/>
      <c r="EWV73" s="62"/>
      <c r="EWW73" s="62"/>
      <c r="EWX73" s="62"/>
      <c r="EWY73" s="62"/>
      <c r="EWZ73" s="62"/>
      <c r="EXA73" s="62"/>
      <c r="EXB73" s="62"/>
      <c r="EXC73" s="62"/>
      <c r="EXD73" s="62"/>
      <c r="EXE73" s="62"/>
      <c r="EXF73" s="62"/>
      <c r="EXG73" s="62"/>
      <c r="EXH73" s="62"/>
      <c r="EXI73" s="62"/>
      <c r="EXJ73" s="62"/>
      <c r="EXK73" s="62"/>
      <c r="EXL73" s="62"/>
      <c r="EXM73" s="62"/>
      <c r="EXN73" s="62"/>
      <c r="EXO73" s="62"/>
      <c r="EXP73" s="62"/>
      <c r="EXQ73" s="62"/>
      <c r="EXR73" s="62"/>
      <c r="EXS73" s="62"/>
      <c r="EXT73" s="62"/>
      <c r="EXU73" s="62"/>
      <c r="EXV73" s="62"/>
      <c r="EXW73" s="62"/>
      <c r="EXX73" s="62"/>
      <c r="EXY73" s="62"/>
      <c r="EXZ73" s="62"/>
      <c r="EYA73" s="62"/>
      <c r="EYB73" s="62"/>
      <c r="EYC73" s="62"/>
      <c r="EYD73" s="62"/>
      <c r="EYE73" s="62"/>
      <c r="EYF73" s="62"/>
      <c r="EYG73" s="62"/>
      <c r="EYH73" s="62"/>
      <c r="EYI73" s="62"/>
      <c r="EYJ73" s="62"/>
      <c r="EYK73" s="62"/>
      <c r="EYL73" s="62"/>
      <c r="EYM73" s="62"/>
      <c r="EYN73" s="62"/>
      <c r="EYO73" s="62"/>
      <c r="EYP73" s="62"/>
      <c r="EYQ73" s="62"/>
      <c r="EYR73" s="62"/>
      <c r="EYS73" s="62"/>
      <c r="EYT73" s="62"/>
      <c r="EYU73" s="62"/>
      <c r="EYV73" s="62"/>
      <c r="EYW73" s="62"/>
      <c r="EYX73" s="62"/>
      <c r="EYY73" s="62"/>
      <c r="EYZ73" s="62"/>
      <c r="EZA73" s="62"/>
      <c r="EZB73" s="62"/>
      <c r="EZC73" s="62"/>
      <c r="EZD73" s="62"/>
      <c r="EZE73" s="62"/>
      <c r="EZF73" s="62"/>
      <c r="EZG73" s="62"/>
      <c r="EZH73" s="62"/>
      <c r="EZI73" s="62"/>
      <c r="EZJ73" s="62"/>
      <c r="EZK73" s="62"/>
      <c r="EZL73" s="62"/>
      <c r="EZM73" s="62"/>
      <c r="EZN73" s="62"/>
      <c r="EZO73" s="62"/>
      <c r="EZP73" s="62"/>
      <c r="EZQ73" s="62"/>
      <c r="EZR73" s="62"/>
      <c r="EZS73" s="62"/>
      <c r="EZT73" s="62"/>
      <c r="EZU73" s="62"/>
      <c r="EZV73" s="62"/>
      <c r="EZW73" s="62"/>
      <c r="EZX73" s="62"/>
      <c r="EZY73" s="62"/>
      <c r="EZZ73" s="62"/>
      <c r="FAA73" s="62"/>
      <c r="FAB73" s="62"/>
      <c r="FAC73" s="62"/>
      <c r="FAD73" s="62"/>
      <c r="FAE73" s="62"/>
      <c r="FAF73" s="62"/>
      <c r="FAG73" s="62"/>
      <c r="FAH73" s="62"/>
      <c r="FAI73" s="62"/>
      <c r="FAJ73" s="62"/>
      <c r="FAK73" s="62"/>
      <c r="FAL73" s="62"/>
      <c r="FAM73" s="62"/>
      <c r="FAN73" s="62"/>
      <c r="FAO73" s="62"/>
      <c r="FAP73" s="62"/>
      <c r="FAQ73" s="62"/>
      <c r="FAR73" s="62"/>
      <c r="FAS73" s="62"/>
      <c r="FAT73" s="62"/>
      <c r="FAU73" s="62"/>
      <c r="FAV73" s="62"/>
      <c r="FAW73" s="62"/>
      <c r="FAX73" s="62"/>
      <c r="FAY73" s="62"/>
      <c r="FAZ73" s="62"/>
      <c r="FBA73" s="62"/>
      <c r="FBB73" s="62"/>
      <c r="FBC73" s="62"/>
      <c r="FBD73" s="62"/>
      <c r="FBE73" s="62"/>
      <c r="FBF73" s="62"/>
      <c r="FBG73" s="62"/>
      <c r="FBH73" s="62"/>
      <c r="FBI73" s="62"/>
      <c r="FBJ73" s="62"/>
      <c r="FBK73" s="62"/>
      <c r="FBL73" s="62"/>
      <c r="FBM73" s="62"/>
      <c r="FBN73" s="62"/>
      <c r="FBO73" s="62"/>
      <c r="FBP73" s="62"/>
      <c r="FBQ73" s="62"/>
      <c r="FBR73" s="62"/>
      <c r="FBS73" s="62"/>
      <c r="FBT73" s="62"/>
      <c r="FBU73" s="62"/>
      <c r="FBV73" s="62"/>
      <c r="FBW73" s="62"/>
      <c r="FBX73" s="62"/>
      <c r="FBY73" s="62"/>
      <c r="FBZ73" s="62"/>
      <c r="FCA73" s="62"/>
      <c r="FCB73" s="62"/>
      <c r="FCC73" s="62"/>
      <c r="FCD73" s="62"/>
      <c r="FCE73" s="62"/>
      <c r="FCF73" s="62"/>
      <c r="FCG73" s="62"/>
      <c r="FCH73" s="62"/>
      <c r="FCI73" s="62"/>
      <c r="FCJ73" s="62"/>
      <c r="FCK73" s="62"/>
      <c r="FCL73" s="62"/>
      <c r="FCM73" s="62"/>
      <c r="FCN73" s="62"/>
      <c r="FCO73" s="62"/>
      <c r="FCP73" s="62"/>
      <c r="FCQ73" s="62"/>
      <c r="FCR73" s="62"/>
      <c r="FCS73" s="62"/>
      <c r="FCT73" s="62"/>
      <c r="FCU73" s="62"/>
      <c r="FCV73" s="62"/>
      <c r="FCW73" s="62"/>
      <c r="FCX73" s="62"/>
      <c r="FCY73" s="62"/>
      <c r="FCZ73" s="62"/>
      <c r="FDA73" s="62"/>
      <c r="FDB73" s="62"/>
      <c r="FDC73" s="62"/>
      <c r="FDD73" s="62"/>
      <c r="FDE73" s="62"/>
      <c r="FDF73" s="62"/>
      <c r="FDG73" s="62"/>
      <c r="FDH73" s="62"/>
      <c r="FDI73" s="62"/>
      <c r="FDJ73" s="62"/>
      <c r="FDK73" s="62"/>
      <c r="FDL73" s="62"/>
      <c r="FDM73" s="62"/>
      <c r="FDN73" s="62"/>
      <c r="FDO73" s="62"/>
      <c r="FDP73" s="62"/>
      <c r="FDQ73" s="62"/>
      <c r="FDR73" s="62"/>
      <c r="FDS73" s="62"/>
      <c r="FDT73" s="62"/>
      <c r="FDU73" s="62"/>
      <c r="FDV73" s="62"/>
      <c r="FDW73" s="62"/>
      <c r="FDX73" s="62"/>
      <c r="FDY73" s="62"/>
      <c r="FDZ73" s="62"/>
      <c r="FEA73" s="62"/>
      <c r="FEB73" s="62"/>
      <c r="FEC73" s="62"/>
      <c r="FED73" s="62"/>
      <c r="FEE73" s="62"/>
      <c r="FEF73" s="62"/>
      <c r="FEG73" s="62"/>
      <c r="FEH73" s="62"/>
      <c r="FEI73" s="62"/>
      <c r="FEJ73" s="62"/>
      <c r="FEK73" s="62"/>
      <c r="FEL73" s="62"/>
      <c r="FEM73" s="62"/>
      <c r="FEN73" s="62"/>
      <c r="FEO73" s="62"/>
      <c r="FEP73" s="62"/>
      <c r="FEQ73" s="62"/>
      <c r="FER73" s="62"/>
      <c r="FES73" s="62"/>
      <c r="FET73" s="62"/>
      <c r="FEU73" s="62"/>
      <c r="FEV73" s="62"/>
      <c r="FEW73" s="62"/>
      <c r="FEX73" s="62"/>
      <c r="FEY73" s="62"/>
      <c r="FEZ73" s="62"/>
      <c r="FFA73" s="62"/>
      <c r="FFB73" s="62"/>
      <c r="FFC73" s="62"/>
      <c r="FFD73" s="62"/>
      <c r="FFE73" s="62"/>
      <c r="FFF73" s="62"/>
      <c r="FFG73" s="62"/>
      <c r="FFH73" s="62"/>
      <c r="FFI73" s="62"/>
      <c r="FFJ73" s="62"/>
      <c r="FFK73" s="62"/>
      <c r="FFL73" s="62"/>
      <c r="FFM73" s="62"/>
      <c r="FFN73" s="62"/>
      <c r="FFO73" s="62"/>
      <c r="FFP73" s="62"/>
      <c r="FFQ73" s="62"/>
      <c r="FFR73" s="62"/>
      <c r="FFS73" s="62"/>
      <c r="FFT73" s="62"/>
      <c r="FFU73" s="62"/>
      <c r="FFV73" s="62"/>
      <c r="FFW73" s="62"/>
      <c r="FFX73" s="62"/>
      <c r="FFY73" s="62"/>
      <c r="FFZ73" s="62"/>
      <c r="FGA73" s="62"/>
      <c r="FGB73" s="62"/>
      <c r="FGC73" s="62"/>
      <c r="FGD73" s="62"/>
      <c r="FGE73" s="62"/>
      <c r="FGF73" s="62"/>
      <c r="FGG73" s="62"/>
      <c r="FGH73" s="62"/>
      <c r="FGI73" s="62"/>
      <c r="FGJ73" s="62"/>
      <c r="FGK73" s="62"/>
      <c r="FGL73" s="62"/>
      <c r="FGM73" s="62"/>
      <c r="FGN73" s="62"/>
      <c r="FGO73" s="62"/>
      <c r="FGP73" s="62"/>
      <c r="FGQ73" s="62"/>
      <c r="FGR73" s="62"/>
      <c r="FGS73" s="62"/>
      <c r="FGT73" s="62"/>
      <c r="FGU73" s="62"/>
      <c r="FGV73" s="62"/>
      <c r="FGW73" s="62"/>
      <c r="FGX73" s="62"/>
      <c r="FGY73" s="62"/>
      <c r="FGZ73" s="62"/>
      <c r="FHA73" s="62"/>
      <c r="FHB73" s="62"/>
      <c r="FHC73" s="62"/>
      <c r="FHD73" s="62"/>
      <c r="FHE73" s="62"/>
      <c r="FHF73" s="62"/>
      <c r="FHG73" s="62"/>
      <c r="FHH73" s="62"/>
      <c r="FHI73" s="62"/>
      <c r="FHJ73" s="62"/>
      <c r="FHK73" s="62"/>
      <c r="FHL73" s="62"/>
      <c r="FHM73" s="62"/>
      <c r="FHN73" s="62"/>
      <c r="FHO73" s="62"/>
      <c r="FHP73" s="62"/>
      <c r="FHQ73" s="62"/>
      <c r="FHR73" s="62"/>
      <c r="FHS73" s="62"/>
      <c r="FHT73" s="62"/>
      <c r="FHU73" s="62"/>
      <c r="FHV73" s="62"/>
      <c r="FHW73" s="62"/>
      <c r="FHX73" s="62"/>
      <c r="FHY73" s="62"/>
      <c r="FHZ73" s="62"/>
      <c r="FIA73" s="62"/>
      <c r="FIB73" s="62"/>
      <c r="FIC73" s="62"/>
      <c r="FID73" s="62"/>
      <c r="FIE73" s="62"/>
      <c r="FIF73" s="62"/>
      <c r="FIG73" s="62"/>
      <c r="FIH73" s="62"/>
      <c r="FII73" s="62"/>
      <c r="FIJ73" s="62"/>
      <c r="FIK73" s="62"/>
      <c r="FIL73" s="62"/>
      <c r="FIM73" s="62"/>
      <c r="FIN73" s="62"/>
      <c r="FIO73" s="62"/>
      <c r="FIP73" s="62"/>
      <c r="FIQ73" s="62"/>
      <c r="FIR73" s="62"/>
      <c r="FIS73" s="62"/>
      <c r="FIT73" s="62"/>
      <c r="FIU73" s="62"/>
      <c r="FIV73" s="62"/>
      <c r="FIW73" s="62"/>
      <c r="FIX73" s="62"/>
      <c r="FIY73" s="62"/>
      <c r="FIZ73" s="62"/>
      <c r="FJA73" s="62"/>
      <c r="FJB73" s="62"/>
      <c r="FJC73" s="62"/>
      <c r="FJD73" s="62"/>
      <c r="FJE73" s="62"/>
      <c r="FJF73" s="62"/>
      <c r="FJG73" s="62"/>
      <c r="FJH73" s="62"/>
      <c r="FJI73" s="62"/>
      <c r="FJJ73" s="62"/>
      <c r="FJK73" s="62"/>
      <c r="FJL73" s="62"/>
      <c r="FJM73" s="62"/>
      <c r="FJN73" s="62"/>
      <c r="FJO73" s="62"/>
      <c r="FJP73" s="62"/>
      <c r="FJQ73" s="62"/>
      <c r="FJR73" s="62"/>
      <c r="FJS73" s="62"/>
      <c r="FJT73" s="62"/>
      <c r="FJU73" s="62"/>
      <c r="FJV73" s="62"/>
      <c r="FJW73" s="62"/>
      <c r="FJX73" s="62"/>
      <c r="FJY73" s="62"/>
      <c r="FJZ73" s="62"/>
      <c r="FKA73" s="62"/>
      <c r="FKB73" s="62"/>
      <c r="FKC73" s="62"/>
      <c r="FKD73" s="62"/>
      <c r="FKE73" s="62"/>
      <c r="FKF73" s="62"/>
      <c r="FKG73" s="62"/>
      <c r="FKH73" s="62"/>
      <c r="FKI73" s="62"/>
      <c r="FKJ73" s="62"/>
      <c r="FKK73" s="62"/>
      <c r="FKL73" s="62"/>
      <c r="FKM73" s="62"/>
      <c r="FKN73" s="62"/>
      <c r="FKO73" s="62"/>
      <c r="FKP73" s="62"/>
      <c r="FKQ73" s="62"/>
      <c r="FKR73" s="62"/>
      <c r="FKS73" s="62"/>
      <c r="FKT73" s="62"/>
      <c r="FKU73" s="62"/>
      <c r="FKV73" s="62"/>
      <c r="FKW73" s="62"/>
      <c r="FKX73" s="62"/>
      <c r="FKY73" s="62"/>
      <c r="FKZ73" s="62"/>
      <c r="FLA73" s="62"/>
      <c r="FLB73" s="62"/>
      <c r="FLC73" s="62"/>
      <c r="FLD73" s="62"/>
      <c r="FLE73" s="62"/>
      <c r="FLF73" s="62"/>
      <c r="FLG73" s="62"/>
      <c r="FLH73" s="62"/>
      <c r="FLI73" s="62"/>
      <c r="FLJ73" s="62"/>
      <c r="FLK73" s="62"/>
      <c r="FLL73" s="62"/>
      <c r="FLM73" s="62"/>
      <c r="FLN73" s="62"/>
      <c r="FLO73" s="62"/>
      <c r="FLP73" s="62"/>
      <c r="FLQ73" s="62"/>
      <c r="FLR73" s="62"/>
      <c r="FLS73" s="62"/>
      <c r="FLT73" s="62"/>
      <c r="FLU73" s="62"/>
      <c r="FLV73" s="62"/>
      <c r="FLW73" s="62"/>
      <c r="FLX73" s="62"/>
      <c r="FLY73" s="62"/>
      <c r="FLZ73" s="62"/>
      <c r="FMA73" s="62"/>
      <c r="FMB73" s="62"/>
      <c r="FMC73" s="62"/>
      <c r="FMD73" s="62"/>
      <c r="FME73" s="62"/>
      <c r="FMF73" s="62"/>
      <c r="FMG73" s="62"/>
      <c r="FMH73" s="62"/>
      <c r="FMI73" s="62"/>
      <c r="FMJ73" s="62"/>
      <c r="FMK73" s="62"/>
      <c r="FML73" s="62"/>
      <c r="FMM73" s="62"/>
      <c r="FMN73" s="62"/>
      <c r="FMO73" s="62"/>
      <c r="FMP73" s="62"/>
      <c r="FMQ73" s="62"/>
      <c r="FMR73" s="62"/>
      <c r="FMS73" s="62"/>
      <c r="FMT73" s="62"/>
      <c r="FMU73" s="62"/>
      <c r="FMV73" s="62"/>
      <c r="FMW73" s="62"/>
      <c r="FMX73" s="62"/>
      <c r="FMY73" s="62"/>
      <c r="FMZ73" s="62"/>
      <c r="FNA73" s="62"/>
      <c r="FNB73" s="62"/>
      <c r="FNC73" s="62"/>
      <c r="FND73" s="62"/>
      <c r="FNE73" s="62"/>
      <c r="FNF73" s="62"/>
      <c r="FNG73" s="62"/>
      <c r="FNH73" s="62"/>
      <c r="FNI73" s="62"/>
      <c r="FNJ73" s="62"/>
      <c r="FNK73" s="62"/>
      <c r="FNL73" s="62"/>
      <c r="FNM73" s="62"/>
      <c r="FNN73" s="62"/>
      <c r="FNO73" s="62"/>
      <c r="FNP73" s="62"/>
      <c r="FNQ73" s="62"/>
      <c r="FNR73" s="62"/>
      <c r="FNS73" s="62"/>
      <c r="FNT73" s="62"/>
      <c r="FNU73" s="62"/>
      <c r="FNV73" s="62"/>
      <c r="FNW73" s="62"/>
      <c r="FNX73" s="62"/>
      <c r="FNY73" s="62"/>
      <c r="FNZ73" s="62"/>
      <c r="FOA73" s="62"/>
      <c r="FOB73" s="62"/>
      <c r="FOC73" s="62"/>
      <c r="FOD73" s="62"/>
      <c r="FOE73" s="62"/>
      <c r="FOF73" s="62"/>
      <c r="FOG73" s="62"/>
      <c r="FOH73" s="62"/>
      <c r="FOI73" s="62"/>
      <c r="FOJ73" s="62"/>
      <c r="FOK73" s="62"/>
      <c r="FOL73" s="62"/>
      <c r="FOM73" s="62"/>
      <c r="FON73" s="62"/>
      <c r="FOO73" s="62"/>
      <c r="FOP73" s="62"/>
      <c r="FOQ73" s="62"/>
      <c r="FOR73" s="62"/>
      <c r="FOS73" s="62"/>
      <c r="FOT73" s="62"/>
      <c r="FOU73" s="62"/>
      <c r="FOV73" s="62"/>
      <c r="FOW73" s="62"/>
      <c r="FOX73" s="62"/>
      <c r="FOY73" s="62"/>
      <c r="FOZ73" s="62"/>
      <c r="FPA73" s="62"/>
      <c r="FPB73" s="62"/>
      <c r="FPC73" s="62"/>
      <c r="FPD73" s="62"/>
      <c r="FPE73" s="62"/>
      <c r="FPF73" s="62"/>
      <c r="FPG73" s="62"/>
      <c r="FPH73" s="62"/>
      <c r="FPI73" s="62"/>
      <c r="FPJ73" s="62"/>
      <c r="FPK73" s="62"/>
      <c r="FPL73" s="62"/>
      <c r="FPM73" s="62"/>
      <c r="FPN73" s="62"/>
      <c r="FPO73" s="62"/>
      <c r="FPP73" s="62"/>
      <c r="FPQ73" s="62"/>
      <c r="FPR73" s="62"/>
      <c r="FPS73" s="62"/>
      <c r="FPT73" s="62"/>
      <c r="FPU73" s="62"/>
      <c r="FPV73" s="62"/>
      <c r="FPW73" s="62"/>
      <c r="FPX73" s="62"/>
      <c r="FPY73" s="62"/>
      <c r="FPZ73" s="62"/>
      <c r="FQA73" s="62"/>
      <c r="FQB73" s="62"/>
      <c r="FQC73" s="62"/>
      <c r="FQD73" s="62"/>
      <c r="FQE73" s="62"/>
      <c r="FQF73" s="62"/>
      <c r="FQG73" s="62"/>
      <c r="FQH73" s="62"/>
      <c r="FQI73" s="62"/>
      <c r="FQJ73" s="62"/>
      <c r="FQK73" s="62"/>
      <c r="FQL73" s="62"/>
      <c r="FQM73" s="62"/>
      <c r="FQN73" s="62"/>
      <c r="FQO73" s="62"/>
      <c r="FQP73" s="62"/>
      <c r="FQQ73" s="62"/>
      <c r="FQR73" s="62"/>
      <c r="FQS73" s="62"/>
      <c r="FQT73" s="62"/>
      <c r="FQU73" s="62"/>
      <c r="FQV73" s="62"/>
      <c r="FQW73" s="62"/>
      <c r="FQX73" s="62"/>
      <c r="FQY73" s="62"/>
      <c r="FQZ73" s="62"/>
      <c r="FRA73" s="62"/>
      <c r="FRB73" s="62"/>
      <c r="FRC73" s="62"/>
      <c r="FRD73" s="62"/>
      <c r="FRE73" s="62"/>
      <c r="FRF73" s="62"/>
      <c r="FRG73" s="62"/>
      <c r="FRH73" s="62"/>
      <c r="FRI73" s="62"/>
      <c r="FRJ73" s="62"/>
      <c r="FRK73" s="62"/>
      <c r="FRL73" s="62"/>
      <c r="FRM73" s="62"/>
      <c r="FRN73" s="62"/>
      <c r="FRO73" s="62"/>
      <c r="FRP73" s="62"/>
      <c r="FRQ73" s="62"/>
      <c r="FRR73" s="62"/>
      <c r="FRS73" s="62"/>
      <c r="FRT73" s="62"/>
      <c r="FRU73" s="62"/>
      <c r="FRV73" s="62"/>
      <c r="FRW73" s="62"/>
      <c r="FRX73" s="62"/>
      <c r="FRY73" s="62"/>
      <c r="FRZ73" s="62"/>
      <c r="FSA73" s="62"/>
      <c r="FSB73" s="62"/>
      <c r="FSC73" s="62"/>
      <c r="FSD73" s="62"/>
      <c r="FSE73" s="62"/>
      <c r="FSF73" s="62"/>
      <c r="FSG73" s="62"/>
      <c r="FSH73" s="62"/>
      <c r="FSI73" s="62"/>
      <c r="FSJ73" s="62"/>
      <c r="FSK73" s="62"/>
      <c r="FSL73" s="62"/>
      <c r="FSM73" s="62"/>
      <c r="FSN73" s="62"/>
      <c r="FSO73" s="62"/>
      <c r="FSP73" s="62"/>
      <c r="FSQ73" s="62"/>
      <c r="FSR73" s="62"/>
      <c r="FSS73" s="62"/>
      <c r="FST73" s="62"/>
      <c r="FSU73" s="62"/>
      <c r="FSV73" s="62"/>
      <c r="FSW73" s="62"/>
      <c r="FSX73" s="62"/>
      <c r="FSY73" s="62"/>
      <c r="FSZ73" s="62"/>
      <c r="FTA73" s="62"/>
      <c r="FTB73" s="62"/>
      <c r="FTC73" s="62"/>
      <c r="FTD73" s="62"/>
      <c r="FTE73" s="62"/>
      <c r="FTF73" s="62"/>
      <c r="FTG73" s="62"/>
      <c r="FTH73" s="62"/>
      <c r="FTI73" s="62"/>
      <c r="FTJ73" s="62"/>
      <c r="FTK73" s="62"/>
      <c r="FTL73" s="62"/>
      <c r="FTM73" s="62"/>
      <c r="FTN73" s="62"/>
      <c r="FTO73" s="62"/>
      <c r="FTP73" s="62"/>
      <c r="FTQ73" s="62"/>
      <c r="FTR73" s="62"/>
      <c r="FTS73" s="62"/>
      <c r="FTT73" s="62"/>
      <c r="FTU73" s="62"/>
      <c r="FTV73" s="62"/>
      <c r="FTW73" s="62"/>
      <c r="FTX73" s="62"/>
      <c r="FTY73" s="62"/>
      <c r="FTZ73" s="62"/>
      <c r="FUA73" s="62"/>
      <c r="FUB73" s="62"/>
      <c r="FUC73" s="62"/>
      <c r="FUD73" s="62"/>
      <c r="FUE73" s="62"/>
      <c r="FUF73" s="62"/>
      <c r="FUG73" s="62"/>
      <c r="FUH73" s="62"/>
      <c r="FUI73" s="62"/>
      <c r="FUJ73" s="62"/>
      <c r="FUK73" s="62"/>
      <c r="FUL73" s="62"/>
      <c r="FUM73" s="62"/>
      <c r="FUN73" s="62"/>
      <c r="FUO73" s="62"/>
      <c r="FUP73" s="62"/>
      <c r="FUQ73" s="62"/>
      <c r="FUR73" s="62"/>
      <c r="FUS73" s="62"/>
      <c r="FUT73" s="62"/>
      <c r="FUU73" s="62"/>
      <c r="FUV73" s="62"/>
      <c r="FUW73" s="62"/>
      <c r="FUX73" s="62"/>
      <c r="FUY73" s="62"/>
      <c r="FUZ73" s="62"/>
      <c r="FVA73" s="62"/>
      <c r="FVB73" s="62"/>
      <c r="FVC73" s="62"/>
      <c r="FVD73" s="62"/>
      <c r="FVE73" s="62"/>
      <c r="FVF73" s="62"/>
      <c r="FVG73" s="62"/>
      <c r="FVH73" s="62"/>
      <c r="FVI73" s="62"/>
      <c r="FVJ73" s="62"/>
      <c r="FVK73" s="62"/>
      <c r="FVL73" s="62"/>
      <c r="FVM73" s="62"/>
      <c r="FVN73" s="62"/>
      <c r="FVO73" s="62"/>
      <c r="FVP73" s="62"/>
      <c r="FVQ73" s="62"/>
      <c r="FVR73" s="62"/>
      <c r="FVS73" s="62"/>
      <c r="FVT73" s="62"/>
      <c r="FVU73" s="62"/>
      <c r="FVV73" s="62"/>
      <c r="FVW73" s="62"/>
      <c r="FVX73" s="62"/>
      <c r="FVY73" s="62"/>
      <c r="FVZ73" s="62"/>
      <c r="FWA73" s="62"/>
      <c r="FWB73" s="62"/>
      <c r="FWC73" s="62"/>
      <c r="FWD73" s="62"/>
      <c r="FWE73" s="62"/>
      <c r="FWF73" s="62"/>
      <c r="FWG73" s="62"/>
      <c r="FWH73" s="62"/>
      <c r="FWI73" s="62"/>
      <c r="FWJ73" s="62"/>
      <c r="FWK73" s="62"/>
      <c r="FWL73" s="62"/>
      <c r="FWM73" s="62"/>
      <c r="FWN73" s="62"/>
      <c r="FWO73" s="62"/>
      <c r="FWP73" s="62"/>
      <c r="FWQ73" s="62"/>
      <c r="FWR73" s="62"/>
      <c r="FWS73" s="62"/>
      <c r="FWT73" s="62"/>
      <c r="FWU73" s="62"/>
      <c r="FWV73" s="62"/>
      <c r="FWW73" s="62"/>
      <c r="FWX73" s="62"/>
      <c r="FWY73" s="62"/>
      <c r="FWZ73" s="62"/>
      <c r="FXA73" s="62"/>
      <c r="FXB73" s="62"/>
      <c r="FXC73" s="62"/>
      <c r="FXD73" s="62"/>
      <c r="FXE73" s="62"/>
      <c r="FXF73" s="62"/>
      <c r="FXG73" s="62"/>
      <c r="FXH73" s="62"/>
      <c r="FXI73" s="62"/>
      <c r="FXJ73" s="62"/>
      <c r="FXK73" s="62"/>
      <c r="FXL73" s="62"/>
      <c r="FXM73" s="62"/>
      <c r="FXN73" s="62"/>
      <c r="FXO73" s="62"/>
      <c r="FXP73" s="62"/>
      <c r="FXQ73" s="62"/>
      <c r="FXR73" s="62"/>
      <c r="FXS73" s="62"/>
      <c r="FXT73" s="62"/>
      <c r="FXU73" s="62"/>
      <c r="FXV73" s="62"/>
      <c r="FXW73" s="62"/>
      <c r="FXX73" s="62"/>
      <c r="FXY73" s="62"/>
      <c r="FXZ73" s="62"/>
      <c r="FYA73" s="62"/>
      <c r="FYB73" s="62"/>
      <c r="FYC73" s="62"/>
      <c r="FYD73" s="62"/>
      <c r="FYE73" s="62"/>
      <c r="FYF73" s="62"/>
      <c r="FYG73" s="62"/>
      <c r="FYH73" s="62"/>
      <c r="FYI73" s="62"/>
      <c r="FYJ73" s="62"/>
      <c r="FYK73" s="62"/>
      <c r="FYL73" s="62"/>
      <c r="FYM73" s="62"/>
      <c r="FYN73" s="62"/>
      <c r="FYO73" s="62"/>
      <c r="FYP73" s="62"/>
      <c r="FYQ73" s="62"/>
      <c r="FYR73" s="62"/>
      <c r="FYS73" s="62"/>
      <c r="FYT73" s="62"/>
      <c r="FYU73" s="62"/>
      <c r="FYV73" s="62"/>
      <c r="FYW73" s="62"/>
      <c r="FYX73" s="62"/>
      <c r="FYY73" s="62"/>
      <c r="FYZ73" s="62"/>
      <c r="FZA73" s="62"/>
      <c r="FZB73" s="62"/>
      <c r="FZC73" s="62"/>
      <c r="FZD73" s="62"/>
      <c r="FZE73" s="62"/>
      <c r="FZF73" s="62"/>
      <c r="FZG73" s="62"/>
      <c r="FZH73" s="62"/>
      <c r="FZI73" s="62"/>
      <c r="FZJ73" s="62"/>
      <c r="FZK73" s="62"/>
      <c r="FZL73" s="62"/>
      <c r="FZM73" s="62"/>
      <c r="FZN73" s="62"/>
      <c r="FZO73" s="62"/>
      <c r="FZP73" s="62"/>
      <c r="FZQ73" s="62"/>
      <c r="FZR73" s="62"/>
      <c r="FZS73" s="62"/>
      <c r="FZT73" s="62"/>
      <c r="FZU73" s="62"/>
      <c r="FZV73" s="62"/>
      <c r="FZW73" s="62"/>
      <c r="FZX73" s="62"/>
      <c r="FZY73" s="62"/>
      <c r="FZZ73" s="62"/>
      <c r="GAA73" s="62"/>
      <c r="GAB73" s="62"/>
      <c r="GAC73" s="62"/>
      <c r="GAD73" s="62"/>
      <c r="GAE73" s="62"/>
      <c r="GAF73" s="62"/>
      <c r="GAG73" s="62"/>
      <c r="GAH73" s="62"/>
      <c r="GAI73" s="62"/>
      <c r="GAJ73" s="62"/>
      <c r="GAK73" s="62"/>
      <c r="GAL73" s="62"/>
      <c r="GAM73" s="62"/>
      <c r="GAN73" s="62"/>
      <c r="GAO73" s="62"/>
      <c r="GAP73" s="62"/>
      <c r="GAQ73" s="62"/>
      <c r="GAR73" s="62"/>
      <c r="GAS73" s="62"/>
      <c r="GAT73" s="62"/>
      <c r="GAU73" s="62"/>
      <c r="GAV73" s="62"/>
      <c r="GAW73" s="62"/>
      <c r="GAX73" s="62"/>
      <c r="GAY73" s="62"/>
      <c r="GAZ73" s="62"/>
      <c r="GBA73" s="62"/>
      <c r="GBB73" s="62"/>
      <c r="GBC73" s="62"/>
      <c r="GBD73" s="62"/>
      <c r="GBE73" s="62"/>
      <c r="GBF73" s="62"/>
      <c r="GBG73" s="62"/>
      <c r="GBH73" s="62"/>
      <c r="GBI73" s="62"/>
      <c r="GBJ73" s="62"/>
      <c r="GBK73" s="62"/>
      <c r="GBL73" s="62"/>
      <c r="GBM73" s="62"/>
      <c r="GBN73" s="62"/>
      <c r="GBO73" s="62"/>
      <c r="GBP73" s="62"/>
      <c r="GBQ73" s="62"/>
      <c r="GBR73" s="62"/>
      <c r="GBS73" s="62"/>
      <c r="GBT73" s="62"/>
      <c r="GBU73" s="62"/>
      <c r="GBV73" s="62"/>
      <c r="GBW73" s="62"/>
      <c r="GBX73" s="62"/>
      <c r="GBY73" s="62"/>
      <c r="GBZ73" s="62"/>
      <c r="GCA73" s="62"/>
      <c r="GCB73" s="62"/>
      <c r="GCC73" s="62"/>
      <c r="GCD73" s="62"/>
      <c r="GCE73" s="62"/>
      <c r="GCF73" s="62"/>
      <c r="GCG73" s="62"/>
      <c r="GCH73" s="62"/>
      <c r="GCI73" s="62"/>
      <c r="GCJ73" s="62"/>
      <c r="GCK73" s="62"/>
      <c r="GCL73" s="62"/>
      <c r="GCM73" s="62"/>
      <c r="GCN73" s="62"/>
      <c r="GCO73" s="62"/>
      <c r="GCP73" s="62"/>
      <c r="GCQ73" s="62"/>
      <c r="GCR73" s="62"/>
      <c r="GCS73" s="62"/>
      <c r="GCT73" s="62"/>
      <c r="GCU73" s="62"/>
      <c r="GCV73" s="62"/>
      <c r="GCW73" s="62"/>
      <c r="GCX73" s="62"/>
      <c r="GCY73" s="62"/>
      <c r="GCZ73" s="62"/>
      <c r="GDA73" s="62"/>
      <c r="GDB73" s="62"/>
      <c r="GDC73" s="62"/>
      <c r="GDD73" s="62"/>
      <c r="GDE73" s="62"/>
      <c r="GDF73" s="62"/>
      <c r="GDG73" s="62"/>
      <c r="GDH73" s="62"/>
      <c r="GDI73" s="62"/>
      <c r="GDJ73" s="62"/>
      <c r="GDK73" s="62"/>
      <c r="GDL73" s="62"/>
      <c r="GDM73" s="62"/>
      <c r="GDN73" s="62"/>
      <c r="GDO73" s="62"/>
      <c r="GDP73" s="62"/>
      <c r="GDQ73" s="62"/>
      <c r="GDR73" s="62"/>
      <c r="GDS73" s="62"/>
      <c r="GDT73" s="62"/>
      <c r="GDU73" s="62"/>
      <c r="GDV73" s="62"/>
      <c r="GDW73" s="62"/>
      <c r="GDX73" s="62"/>
      <c r="GDY73" s="62"/>
      <c r="GDZ73" s="62"/>
      <c r="GEA73" s="62"/>
      <c r="GEB73" s="62"/>
      <c r="GEC73" s="62"/>
      <c r="GED73" s="62"/>
      <c r="GEE73" s="62"/>
      <c r="GEF73" s="62"/>
      <c r="GEG73" s="62"/>
      <c r="GEH73" s="62"/>
      <c r="GEI73" s="62"/>
      <c r="GEJ73" s="62"/>
      <c r="GEK73" s="62"/>
      <c r="GEL73" s="62"/>
      <c r="GEM73" s="62"/>
      <c r="GEN73" s="62"/>
      <c r="GEO73" s="62"/>
      <c r="GEP73" s="62"/>
      <c r="GEQ73" s="62"/>
      <c r="GER73" s="62"/>
      <c r="GES73" s="62"/>
      <c r="GET73" s="62"/>
      <c r="GEU73" s="62"/>
      <c r="GEV73" s="62"/>
      <c r="GEW73" s="62"/>
      <c r="GEX73" s="62"/>
      <c r="GEY73" s="62"/>
      <c r="GEZ73" s="62"/>
      <c r="GFA73" s="62"/>
      <c r="GFB73" s="62"/>
      <c r="GFC73" s="62"/>
      <c r="GFD73" s="62"/>
      <c r="GFE73" s="62"/>
      <c r="GFF73" s="62"/>
      <c r="GFG73" s="62"/>
      <c r="GFH73" s="62"/>
      <c r="GFI73" s="62"/>
      <c r="GFJ73" s="62"/>
      <c r="GFK73" s="62"/>
      <c r="GFL73" s="62"/>
      <c r="GFM73" s="62"/>
      <c r="GFN73" s="62"/>
      <c r="GFO73" s="62"/>
      <c r="GFP73" s="62"/>
      <c r="GFQ73" s="62"/>
      <c r="GFR73" s="62"/>
      <c r="GFS73" s="62"/>
      <c r="GFT73" s="62"/>
      <c r="GFU73" s="62"/>
      <c r="GFV73" s="62"/>
      <c r="GFW73" s="62"/>
      <c r="GFX73" s="62"/>
      <c r="GFY73" s="62"/>
      <c r="GFZ73" s="62"/>
      <c r="GGA73" s="62"/>
      <c r="GGB73" s="62"/>
      <c r="GGC73" s="62"/>
      <c r="GGD73" s="62"/>
      <c r="GGE73" s="62"/>
      <c r="GGF73" s="62"/>
      <c r="GGG73" s="62"/>
      <c r="GGH73" s="62"/>
      <c r="GGI73" s="62"/>
      <c r="GGJ73" s="62"/>
      <c r="GGK73" s="62"/>
      <c r="GGL73" s="62"/>
      <c r="GGM73" s="62"/>
      <c r="GGN73" s="62"/>
      <c r="GGO73" s="62"/>
      <c r="GGP73" s="62"/>
      <c r="GGQ73" s="62"/>
      <c r="GGR73" s="62"/>
      <c r="GGS73" s="62"/>
      <c r="GGT73" s="62"/>
      <c r="GGU73" s="62"/>
      <c r="GGV73" s="62"/>
      <c r="GGW73" s="62"/>
      <c r="GGX73" s="62"/>
      <c r="GGY73" s="62"/>
      <c r="GGZ73" s="62"/>
      <c r="GHA73" s="62"/>
      <c r="GHB73" s="62"/>
      <c r="GHC73" s="62"/>
      <c r="GHD73" s="62"/>
      <c r="GHE73" s="62"/>
      <c r="GHF73" s="62"/>
      <c r="GHG73" s="62"/>
      <c r="GHH73" s="62"/>
      <c r="GHI73" s="62"/>
      <c r="GHJ73" s="62"/>
      <c r="GHK73" s="62"/>
      <c r="GHL73" s="62"/>
      <c r="GHM73" s="62"/>
      <c r="GHN73" s="62"/>
      <c r="GHO73" s="62"/>
      <c r="GHP73" s="62"/>
      <c r="GHQ73" s="62"/>
      <c r="GHR73" s="62"/>
      <c r="GHS73" s="62"/>
      <c r="GHT73" s="62"/>
      <c r="GHU73" s="62"/>
      <c r="GHV73" s="62"/>
      <c r="GHW73" s="62"/>
      <c r="GHX73" s="62"/>
      <c r="GHY73" s="62"/>
      <c r="GHZ73" s="62"/>
      <c r="GIA73" s="62"/>
      <c r="GIB73" s="62"/>
      <c r="GIC73" s="62"/>
      <c r="GID73" s="62"/>
      <c r="GIE73" s="62"/>
      <c r="GIF73" s="62"/>
      <c r="GIG73" s="62"/>
      <c r="GIH73" s="62"/>
      <c r="GII73" s="62"/>
      <c r="GIJ73" s="62"/>
      <c r="GIK73" s="62"/>
      <c r="GIL73" s="62"/>
      <c r="GIM73" s="62"/>
      <c r="GIN73" s="62"/>
      <c r="GIO73" s="62"/>
      <c r="GIP73" s="62"/>
      <c r="GIQ73" s="62"/>
      <c r="GIR73" s="62"/>
      <c r="GIS73" s="62"/>
      <c r="GIT73" s="62"/>
      <c r="GIU73" s="62"/>
      <c r="GIV73" s="62"/>
      <c r="GIW73" s="62"/>
      <c r="GIX73" s="62"/>
      <c r="GIY73" s="62"/>
      <c r="GIZ73" s="62"/>
      <c r="GJA73" s="62"/>
      <c r="GJB73" s="62"/>
      <c r="GJC73" s="62"/>
      <c r="GJD73" s="62"/>
      <c r="GJE73" s="62"/>
      <c r="GJF73" s="62"/>
      <c r="GJG73" s="62"/>
      <c r="GJH73" s="62"/>
      <c r="GJI73" s="62"/>
      <c r="GJJ73" s="62"/>
      <c r="GJK73" s="62"/>
      <c r="GJL73" s="62"/>
      <c r="GJM73" s="62"/>
      <c r="GJN73" s="62"/>
      <c r="GJO73" s="62"/>
      <c r="GJP73" s="62"/>
      <c r="GJQ73" s="62"/>
      <c r="GJR73" s="62"/>
      <c r="GJS73" s="62"/>
      <c r="GJT73" s="62"/>
      <c r="GJU73" s="62"/>
      <c r="GJV73" s="62"/>
      <c r="GJW73" s="62"/>
      <c r="GJX73" s="62"/>
      <c r="GJY73" s="62"/>
      <c r="GJZ73" s="62"/>
      <c r="GKA73" s="62"/>
      <c r="GKB73" s="62"/>
      <c r="GKC73" s="62"/>
      <c r="GKD73" s="62"/>
      <c r="GKE73" s="62"/>
      <c r="GKF73" s="62"/>
      <c r="GKG73" s="62"/>
      <c r="GKH73" s="62"/>
      <c r="GKI73" s="62"/>
      <c r="GKJ73" s="62"/>
      <c r="GKK73" s="62"/>
      <c r="GKL73" s="62"/>
      <c r="GKM73" s="62"/>
      <c r="GKN73" s="62"/>
      <c r="GKO73" s="62"/>
      <c r="GKP73" s="62"/>
      <c r="GKQ73" s="62"/>
      <c r="GKR73" s="62"/>
      <c r="GKS73" s="62"/>
      <c r="GKT73" s="62"/>
      <c r="GKU73" s="62"/>
      <c r="GKV73" s="62"/>
      <c r="GKW73" s="62"/>
      <c r="GKX73" s="62"/>
      <c r="GKY73" s="62"/>
      <c r="GKZ73" s="62"/>
      <c r="GLA73" s="62"/>
      <c r="GLB73" s="62"/>
      <c r="GLC73" s="62"/>
      <c r="GLD73" s="62"/>
      <c r="GLE73" s="62"/>
      <c r="GLF73" s="62"/>
      <c r="GLG73" s="62"/>
      <c r="GLH73" s="62"/>
      <c r="GLI73" s="62"/>
      <c r="GLJ73" s="62"/>
      <c r="GLK73" s="62"/>
      <c r="GLL73" s="62"/>
      <c r="GLM73" s="62"/>
      <c r="GLN73" s="62"/>
      <c r="GLO73" s="62"/>
      <c r="GLP73" s="62"/>
      <c r="GLQ73" s="62"/>
      <c r="GLR73" s="62"/>
      <c r="GLS73" s="62"/>
      <c r="GLT73" s="62"/>
      <c r="GLU73" s="62"/>
      <c r="GLV73" s="62"/>
      <c r="GLW73" s="62"/>
      <c r="GLX73" s="62"/>
      <c r="GLY73" s="62"/>
      <c r="GLZ73" s="62"/>
      <c r="GMA73" s="62"/>
      <c r="GMB73" s="62"/>
      <c r="GMC73" s="62"/>
      <c r="GMD73" s="62"/>
      <c r="GME73" s="62"/>
      <c r="GMF73" s="62"/>
      <c r="GMG73" s="62"/>
      <c r="GMH73" s="62"/>
      <c r="GMI73" s="62"/>
      <c r="GMJ73" s="62"/>
      <c r="GMK73" s="62"/>
      <c r="GML73" s="62"/>
      <c r="GMM73" s="62"/>
      <c r="GMN73" s="62"/>
      <c r="GMO73" s="62"/>
      <c r="GMP73" s="62"/>
      <c r="GMQ73" s="62"/>
      <c r="GMR73" s="62"/>
      <c r="GMS73" s="62"/>
      <c r="GMT73" s="62"/>
      <c r="GMU73" s="62"/>
      <c r="GMV73" s="62"/>
      <c r="GMW73" s="62"/>
      <c r="GMX73" s="62"/>
      <c r="GMY73" s="62"/>
      <c r="GMZ73" s="62"/>
      <c r="GNA73" s="62"/>
      <c r="GNB73" s="62"/>
      <c r="GNC73" s="62"/>
      <c r="GND73" s="62"/>
      <c r="GNE73" s="62"/>
      <c r="GNF73" s="62"/>
      <c r="GNG73" s="62"/>
      <c r="GNH73" s="62"/>
      <c r="GNI73" s="62"/>
      <c r="GNJ73" s="62"/>
      <c r="GNK73" s="62"/>
      <c r="GNL73" s="62"/>
      <c r="GNM73" s="62"/>
      <c r="GNN73" s="62"/>
      <c r="GNO73" s="62"/>
      <c r="GNP73" s="62"/>
      <c r="GNQ73" s="62"/>
      <c r="GNR73" s="62"/>
      <c r="GNS73" s="62"/>
      <c r="GNT73" s="62"/>
      <c r="GNU73" s="62"/>
      <c r="GNV73" s="62"/>
      <c r="GNW73" s="62"/>
      <c r="GNX73" s="62"/>
      <c r="GNY73" s="62"/>
      <c r="GNZ73" s="62"/>
      <c r="GOA73" s="62"/>
      <c r="GOB73" s="62"/>
      <c r="GOC73" s="62"/>
      <c r="GOD73" s="62"/>
      <c r="GOE73" s="62"/>
      <c r="GOF73" s="62"/>
      <c r="GOG73" s="62"/>
      <c r="GOH73" s="62"/>
      <c r="GOI73" s="62"/>
      <c r="GOJ73" s="62"/>
      <c r="GOK73" s="62"/>
      <c r="GOL73" s="62"/>
      <c r="GOM73" s="62"/>
      <c r="GON73" s="62"/>
      <c r="GOO73" s="62"/>
      <c r="GOP73" s="62"/>
      <c r="GOQ73" s="62"/>
      <c r="GOR73" s="62"/>
      <c r="GOS73" s="62"/>
      <c r="GOT73" s="62"/>
      <c r="GOU73" s="62"/>
      <c r="GOV73" s="62"/>
      <c r="GOW73" s="62"/>
      <c r="GOX73" s="62"/>
      <c r="GOY73" s="62"/>
      <c r="GOZ73" s="62"/>
      <c r="GPA73" s="62"/>
      <c r="GPB73" s="62"/>
      <c r="GPC73" s="62"/>
      <c r="GPD73" s="62"/>
      <c r="GPE73" s="62"/>
      <c r="GPF73" s="62"/>
      <c r="GPG73" s="62"/>
      <c r="GPH73" s="62"/>
      <c r="GPI73" s="62"/>
      <c r="GPJ73" s="62"/>
      <c r="GPK73" s="62"/>
      <c r="GPL73" s="62"/>
      <c r="GPM73" s="62"/>
      <c r="GPN73" s="62"/>
      <c r="GPO73" s="62"/>
      <c r="GPP73" s="62"/>
      <c r="GPQ73" s="62"/>
      <c r="GPR73" s="62"/>
      <c r="GPS73" s="62"/>
      <c r="GPT73" s="62"/>
      <c r="GPU73" s="62"/>
      <c r="GPV73" s="62"/>
      <c r="GPW73" s="62"/>
      <c r="GPX73" s="62"/>
      <c r="GPY73" s="62"/>
      <c r="GPZ73" s="62"/>
      <c r="GQA73" s="62"/>
      <c r="GQB73" s="62"/>
      <c r="GQC73" s="62"/>
      <c r="GQD73" s="62"/>
      <c r="GQE73" s="62"/>
      <c r="GQF73" s="62"/>
      <c r="GQG73" s="62"/>
      <c r="GQH73" s="62"/>
      <c r="GQI73" s="62"/>
      <c r="GQJ73" s="62"/>
      <c r="GQK73" s="62"/>
      <c r="GQL73" s="62"/>
      <c r="GQM73" s="62"/>
      <c r="GQN73" s="62"/>
      <c r="GQO73" s="62"/>
      <c r="GQP73" s="62"/>
      <c r="GQQ73" s="62"/>
      <c r="GQR73" s="62"/>
      <c r="GQS73" s="62"/>
      <c r="GQT73" s="62"/>
      <c r="GQU73" s="62"/>
      <c r="GQV73" s="62"/>
      <c r="GQW73" s="62"/>
      <c r="GQX73" s="62"/>
      <c r="GQY73" s="62"/>
      <c r="GQZ73" s="62"/>
      <c r="GRA73" s="62"/>
      <c r="GRB73" s="62"/>
      <c r="GRC73" s="62"/>
      <c r="GRD73" s="62"/>
      <c r="GRE73" s="62"/>
      <c r="GRF73" s="62"/>
      <c r="GRG73" s="62"/>
      <c r="GRH73" s="62"/>
      <c r="GRI73" s="62"/>
      <c r="GRJ73" s="62"/>
      <c r="GRK73" s="62"/>
      <c r="GRL73" s="62"/>
      <c r="GRM73" s="62"/>
      <c r="GRN73" s="62"/>
      <c r="GRO73" s="62"/>
      <c r="GRP73" s="62"/>
      <c r="GRQ73" s="62"/>
      <c r="GRR73" s="62"/>
      <c r="GRS73" s="62"/>
      <c r="GRT73" s="62"/>
      <c r="GRU73" s="62"/>
      <c r="GRV73" s="62"/>
      <c r="GRW73" s="62"/>
      <c r="GRX73" s="62"/>
      <c r="GRY73" s="62"/>
      <c r="GRZ73" s="62"/>
      <c r="GSA73" s="62"/>
      <c r="GSB73" s="62"/>
      <c r="GSC73" s="62"/>
      <c r="GSD73" s="62"/>
      <c r="GSE73" s="62"/>
      <c r="GSF73" s="62"/>
      <c r="GSG73" s="62"/>
      <c r="GSH73" s="62"/>
      <c r="GSI73" s="62"/>
      <c r="GSJ73" s="62"/>
      <c r="GSK73" s="62"/>
      <c r="GSL73" s="62"/>
      <c r="GSM73" s="62"/>
      <c r="GSN73" s="62"/>
      <c r="GSO73" s="62"/>
      <c r="GSP73" s="62"/>
      <c r="GSQ73" s="62"/>
      <c r="GSR73" s="62"/>
      <c r="GSS73" s="62"/>
      <c r="GST73" s="62"/>
      <c r="GSU73" s="62"/>
      <c r="GSV73" s="62"/>
      <c r="GSW73" s="62"/>
      <c r="GSX73" s="62"/>
      <c r="GSY73" s="62"/>
      <c r="GSZ73" s="62"/>
      <c r="GTA73" s="62"/>
      <c r="GTB73" s="62"/>
      <c r="GTC73" s="62"/>
      <c r="GTD73" s="62"/>
      <c r="GTE73" s="62"/>
      <c r="GTF73" s="62"/>
      <c r="GTG73" s="62"/>
      <c r="GTH73" s="62"/>
      <c r="GTI73" s="62"/>
      <c r="GTJ73" s="62"/>
      <c r="GTK73" s="62"/>
      <c r="GTL73" s="62"/>
      <c r="GTM73" s="62"/>
      <c r="GTN73" s="62"/>
      <c r="GTO73" s="62"/>
      <c r="GTP73" s="62"/>
      <c r="GTQ73" s="62"/>
      <c r="GTR73" s="62"/>
      <c r="GTS73" s="62"/>
      <c r="GTT73" s="62"/>
      <c r="GTU73" s="62"/>
      <c r="GTV73" s="62"/>
      <c r="GTW73" s="62"/>
      <c r="GTX73" s="62"/>
      <c r="GTY73" s="62"/>
      <c r="GTZ73" s="62"/>
      <c r="GUA73" s="62"/>
      <c r="GUB73" s="62"/>
      <c r="GUC73" s="62"/>
      <c r="GUD73" s="62"/>
      <c r="GUE73" s="62"/>
      <c r="GUF73" s="62"/>
      <c r="GUG73" s="62"/>
      <c r="GUH73" s="62"/>
      <c r="GUI73" s="62"/>
      <c r="GUJ73" s="62"/>
      <c r="GUK73" s="62"/>
      <c r="GUL73" s="62"/>
      <c r="GUM73" s="62"/>
      <c r="GUN73" s="62"/>
      <c r="GUO73" s="62"/>
      <c r="GUP73" s="62"/>
      <c r="GUQ73" s="62"/>
      <c r="GUR73" s="62"/>
      <c r="GUS73" s="62"/>
      <c r="GUT73" s="62"/>
      <c r="GUU73" s="62"/>
      <c r="GUV73" s="62"/>
      <c r="GUW73" s="62"/>
      <c r="GUX73" s="62"/>
      <c r="GUY73" s="62"/>
      <c r="GUZ73" s="62"/>
      <c r="GVA73" s="62"/>
      <c r="GVB73" s="62"/>
      <c r="GVC73" s="62"/>
      <c r="GVD73" s="62"/>
      <c r="GVE73" s="62"/>
      <c r="GVF73" s="62"/>
      <c r="GVG73" s="62"/>
      <c r="GVH73" s="62"/>
      <c r="GVI73" s="62"/>
      <c r="GVJ73" s="62"/>
      <c r="GVK73" s="62"/>
      <c r="GVL73" s="62"/>
      <c r="GVM73" s="62"/>
      <c r="GVN73" s="62"/>
      <c r="GVO73" s="62"/>
      <c r="GVP73" s="62"/>
      <c r="GVQ73" s="62"/>
      <c r="GVR73" s="62"/>
      <c r="GVS73" s="62"/>
      <c r="GVT73" s="62"/>
      <c r="GVU73" s="62"/>
      <c r="GVV73" s="62"/>
      <c r="GVW73" s="62"/>
      <c r="GVX73" s="62"/>
      <c r="GVY73" s="62"/>
      <c r="GVZ73" s="62"/>
      <c r="GWA73" s="62"/>
      <c r="GWB73" s="62"/>
      <c r="GWC73" s="62"/>
      <c r="GWD73" s="62"/>
      <c r="GWE73" s="62"/>
      <c r="GWF73" s="62"/>
      <c r="GWG73" s="62"/>
      <c r="GWH73" s="62"/>
      <c r="GWI73" s="62"/>
      <c r="GWJ73" s="62"/>
      <c r="GWK73" s="62"/>
      <c r="GWL73" s="62"/>
      <c r="GWM73" s="62"/>
      <c r="GWN73" s="62"/>
      <c r="GWO73" s="62"/>
      <c r="GWP73" s="62"/>
      <c r="GWQ73" s="62"/>
      <c r="GWR73" s="62"/>
      <c r="GWS73" s="62"/>
      <c r="GWT73" s="62"/>
      <c r="GWU73" s="62"/>
      <c r="GWV73" s="62"/>
      <c r="GWW73" s="62"/>
      <c r="GWX73" s="62"/>
      <c r="GWY73" s="62"/>
      <c r="GWZ73" s="62"/>
      <c r="GXA73" s="62"/>
      <c r="GXB73" s="62"/>
      <c r="GXC73" s="62"/>
      <c r="GXD73" s="62"/>
      <c r="GXE73" s="62"/>
      <c r="GXF73" s="62"/>
      <c r="GXG73" s="62"/>
      <c r="GXH73" s="62"/>
      <c r="GXI73" s="62"/>
      <c r="GXJ73" s="62"/>
      <c r="GXK73" s="62"/>
      <c r="GXL73" s="62"/>
      <c r="GXM73" s="62"/>
      <c r="GXN73" s="62"/>
      <c r="GXO73" s="62"/>
      <c r="GXP73" s="62"/>
      <c r="GXQ73" s="62"/>
      <c r="GXR73" s="62"/>
      <c r="GXS73" s="62"/>
      <c r="GXT73" s="62"/>
      <c r="GXU73" s="62"/>
      <c r="GXV73" s="62"/>
      <c r="GXW73" s="62"/>
      <c r="GXX73" s="62"/>
      <c r="GXY73" s="62"/>
      <c r="GXZ73" s="62"/>
      <c r="GYA73" s="62"/>
      <c r="GYB73" s="62"/>
      <c r="GYC73" s="62"/>
      <c r="GYD73" s="62"/>
      <c r="GYE73" s="62"/>
      <c r="GYF73" s="62"/>
      <c r="GYG73" s="62"/>
      <c r="GYH73" s="62"/>
      <c r="GYI73" s="62"/>
      <c r="GYJ73" s="62"/>
      <c r="GYK73" s="62"/>
      <c r="GYL73" s="62"/>
      <c r="GYM73" s="62"/>
      <c r="GYN73" s="62"/>
      <c r="GYO73" s="62"/>
      <c r="GYP73" s="62"/>
      <c r="GYQ73" s="62"/>
      <c r="GYR73" s="62"/>
      <c r="GYS73" s="62"/>
      <c r="GYT73" s="62"/>
      <c r="GYU73" s="62"/>
      <c r="GYV73" s="62"/>
      <c r="GYW73" s="62"/>
      <c r="GYX73" s="62"/>
      <c r="GYY73" s="62"/>
      <c r="GYZ73" s="62"/>
      <c r="GZA73" s="62"/>
      <c r="GZB73" s="62"/>
      <c r="GZC73" s="62"/>
      <c r="GZD73" s="62"/>
      <c r="GZE73" s="62"/>
      <c r="GZF73" s="62"/>
      <c r="GZG73" s="62"/>
      <c r="GZH73" s="62"/>
      <c r="GZI73" s="62"/>
      <c r="GZJ73" s="62"/>
      <c r="GZK73" s="62"/>
      <c r="GZL73" s="62"/>
      <c r="GZM73" s="62"/>
      <c r="GZN73" s="62"/>
      <c r="GZO73" s="62"/>
      <c r="GZP73" s="62"/>
      <c r="GZQ73" s="62"/>
      <c r="GZR73" s="62"/>
      <c r="GZS73" s="62"/>
      <c r="GZT73" s="62"/>
      <c r="GZU73" s="62"/>
      <c r="GZV73" s="62"/>
      <c r="GZW73" s="62"/>
      <c r="GZX73" s="62"/>
      <c r="GZY73" s="62"/>
      <c r="GZZ73" s="62"/>
      <c r="HAA73" s="62"/>
      <c r="HAB73" s="62"/>
      <c r="HAC73" s="62"/>
      <c r="HAD73" s="62"/>
      <c r="HAE73" s="62"/>
      <c r="HAF73" s="62"/>
      <c r="HAG73" s="62"/>
      <c r="HAH73" s="62"/>
      <c r="HAI73" s="62"/>
      <c r="HAJ73" s="62"/>
      <c r="HAK73" s="62"/>
      <c r="HAL73" s="62"/>
      <c r="HAM73" s="62"/>
      <c r="HAN73" s="62"/>
      <c r="HAO73" s="62"/>
      <c r="HAP73" s="62"/>
      <c r="HAQ73" s="62"/>
      <c r="HAR73" s="62"/>
      <c r="HAS73" s="62"/>
      <c r="HAT73" s="62"/>
      <c r="HAU73" s="62"/>
      <c r="HAV73" s="62"/>
      <c r="HAW73" s="62"/>
      <c r="HAX73" s="62"/>
      <c r="HAY73" s="62"/>
      <c r="HAZ73" s="62"/>
      <c r="HBA73" s="62"/>
      <c r="HBB73" s="62"/>
      <c r="HBC73" s="62"/>
      <c r="HBD73" s="62"/>
      <c r="HBE73" s="62"/>
      <c r="HBF73" s="62"/>
      <c r="HBG73" s="62"/>
      <c r="HBH73" s="62"/>
      <c r="HBI73" s="62"/>
      <c r="HBJ73" s="62"/>
      <c r="HBK73" s="62"/>
      <c r="HBL73" s="62"/>
      <c r="HBM73" s="62"/>
      <c r="HBN73" s="62"/>
      <c r="HBO73" s="62"/>
      <c r="HBP73" s="62"/>
      <c r="HBQ73" s="62"/>
      <c r="HBR73" s="62"/>
      <c r="HBS73" s="62"/>
      <c r="HBT73" s="62"/>
      <c r="HBU73" s="62"/>
      <c r="HBV73" s="62"/>
      <c r="HBW73" s="62"/>
      <c r="HBX73" s="62"/>
      <c r="HBY73" s="62"/>
      <c r="HBZ73" s="62"/>
      <c r="HCA73" s="62"/>
      <c r="HCB73" s="62"/>
      <c r="HCC73" s="62"/>
      <c r="HCD73" s="62"/>
      <c r="HCE73" s="62"/>
      <c r="HCF73" s="62"/>
      <c r="HCG73" s="62"/>
      <c r="HCH73" s="62"/>
      <c r="HCI73" s="62"/>
      <c r="HCJ73" s="62"/>
      <c r="HCK73" s="62"/>
      <c r="HCL73" s="62"/>
      <c r="HCM73" s="62"/>
      <c r="HCN73" s="62"/>
      <c r="HCO73" s="62"/>
      <c r="HCP73" s="62"/>
      <c r="HCQ73" s="62"/>
      <c r="HCR73" s="62"/>
      <c r="HCS73" s="62"/>
      <c r="HCT73" s="62"/>
      <c r="HCU73" s="62"/>
      <c r="HCV73" s="62"/>
      <c r="HCW73" s="62"/>
      <c r="HCX73" s="62"/>
      <c r="HCY73" s="62"/>
      <c r="HCZ73" s="62"/>
      <c r="HDA73" s="62"/>
      <c r="HDB73" s="62"/>
      <c r="HDC73" s="62"/>
      <c r="HDD73" s="62"/>
      <c r="HDE73" s="62"/>
      <c r="HDF73" s="62"/>
      <c r="HDG73" s="62"/>
      <c r="HDH73" s="62"/>
      <c r="HDI73" s="62"/>
      <c r="HDJ73" s="62"/>
      <c r="HDK73" s="62"/>
      <c r="HDL73" s="62"/>
      <c r="HDM73" s="62"/>
      <c r="HDN73" s="62"/>
      <c r="HDO73" s="62"/>
      <c r="HDP73" s="62"/>
      <c r="HDQ73" s="62"/>
      <c r="HDR73" s="62"/>
      <c r="HDS73" s="62"/>
      <c r="HDT73" s="62"/>
      <c r="HDU73" s="62"/>
      <c r="HDV73" s="62"/>
      <c r="HDW73" s="62"/>
      <c r="HDX73" s="62"/>
      <c r="HDY73" s="62"/>
      <c r="HDZ73" s="62"/>
      <c r="HEA73" s="62"/>
      <c r="HEB73" s="62"/>
      <c r="HEC73" s="62"/>
      <c r="HED73" s="62"/>
      <c r="HEE73" s="62"/>
      <c r="HEF73" s="62"/>
      <c r="HEG73" s="62"/>
      <c r="HEH73" s="62"/>
      <c r="HEI73" s="62"/>
      <c r="HEJ73" s="62"/>
      <c r="HEK73" s="62"/>
      <c r="HEL73" s="62"/>
      <c r="HEM73" s="62"/>
      <c r="HEN73" s="62"/>
      <c r="HEO73" s="62"/>
      <c r="HEP73" s="62"/>
      <c r="HEQ73" s="62"/>
      <c r="HER73" s="62"/>
      <c r="HES73" s="62"/>
      <c r="HET73" s="62"/>
      <c r="HEU73" s="62"/>
      <c r="HEV73" s="62"/>
      <c r="HEW73" s="62"/>
      <c r="HEX73" s="62"/>
      <c r="HEY73" s="62"/>
      <c r="HEZ73" s="62"/>
      <c r="HFA73" s="62"/>
      <c r="HFB73" s="62"/>
      <c r="HFC73" s="62"/>
      <c r="HFD73" s="62"/>
      <c r="HFE73" s="62"/>
      <c r="HFF73" s="62"/>
      <c r="HFG73" s="62"/>
      <c r="HFH73" s="62"/>
      <c r="HFI73" s="62"/>
      <c r="HFJ73" s="62"/>
      <c r="HFK73" s="62"/>
      <c r="HFL73" s="62"/>
      <c r="HFM73" s="62"/>
      <c r="HFN73" s="62"/>
      <c r="HFO73" s="62"/>
      <c r="HFP73" s="62"/>
      <c r="HFQ73" s="62"/>
      <c r="HFR73" s="62"/>
      <c r="HFS73" s="62"/>
      <c r="HFT73" s="62"/>
      <c r="HFU73" s="62"/>
      <c r="HFV73" s="62"/>
      <c r="HFW73" s="62"/>
      <c r="HFX73" s="62"/>
      <c r="HFY73" s="62"/>
      <c r="HFZ73" s="62"/>
      <c r="HGA73" s="62"/>
      <c r="HGB73" s="62"/>
      <c r="HGC73" s="62"/>
      <c r="HGD73" s="62"/>
      <c r="HGE73" s="62"/>
      <c r="HGF73" s="62"/>
      <c r="HGG73" s="62"/>
      <c r="HGH73" s="62"/>
      <c r="HGI73" s="62"/>
      <c r="HGJ73" s="62"/>
      <c r="HGK73" s="62"/>
      <c r="HGL73" s="62"/>
      <c r="HGM73" s="62"/>
      <c r="HGN73" s="62"/>
      <c r="HGO73" s="62"/>
      <c r="HGP73" s="62"/>
      <c r="HGQ73" s="62"/>
      <c r="HGR73" s="62"/>
      <c r="HGS73" s="62"/>
      <c r="HGT73" s="62"/>
      <c r="HGU73" s="62"/>
      <c r="HGV73" s="62"/>
      <c r="HGW73" s="62"/>
      <c r="HGX73" s="62"/>
      <c r="HGY73" s="62"/>
      <c r="HGZ73" s="62"/>
      <c r="HHA73" s="62"/>
      <c r="HHB73" s="62"/>
      <c r="HHC73" s="62"/>
      <c r="HHD73" s="62"/>
      <c r="HHE73" s="62"/>
      <c r="HHF73" s="62"/>
      <c r="HHG73" s="62"/>
      <c r="HHH73" s="62"/>
      <c r="HHI73" s="62"/>
      <c r="HHJ73" s="62"/>
      <c r="HHK73" s="62"/>
      <c r="HHL73" s="62"/>
      <c r="HHM73" s="62"/>
      <c r="HHN73" s="62"/>
      <c r="HHO73" s="62"/>
      <c r="HHP73" s="62"/>
      <c r="HHQ73" s="62"/>
      <c r="HHR73" s="62"/>
      <c r="HHS73" s="62"/>
      <c r="HHT73" s="62"/>
      <c r="HHU73" s="62"/>
      <c r="HHV73" s="62"/>
      <c r="HHW73" s="62"/>
      <c r="HHX73" s="62"/>
      <c r="HHY73" s="62"/>
      <c r="HHZ73" s="62"/>
      <c r="HIA73" s="62"/>
      <c r="HIB73" s="62"/>
      <c r="HIC73" s="62"/>
      <c r="HID73" s="62"/>
      <c r="HIE73" s="62"/>
      <c r="HIF73" s="62"/>
      <c r="HIG73" s="62"/>
      <c r="HIH73" s="62"/>
      <c r="HII73" s="62"/>
      <c r="HIJ73" s="62"/>
      <c r="HIK73" s="62"/>
      <c r="HIL73" s="62"/>
      <c r="HIM73" s="62"/>
      <c r="HIN73" s="62"/>
      <c r="HIO73" s="62"/>
      <c r="HIP73" s="62"/>
      <c r="HIQ73" s="62"/>
      <c r="HIR73" s="62"/>
      <c r="HIS73" s="62"/>
      <c r="HIT73" s="62"/>
      <c r="HIU73" s="62"/>
      <c r="HIV73" s="62"/>
      <c r="HIW73" s="62"/>
      <c r="HIX73" s="62"/>
      <c r="HIY73" s="62"/>
      <c r="HIZ73" s="62"/>
      <c r="HJA73" s="62"/>
      <c r="HJB73" s="62"/>
      <c r="HJC73" s="62"/>
      <c r="HJD73" s="62"/>
      <c r="HJE73" s="62"/>
      <c r="HJF73" s="62"/>
      <c r="HJG73" s="62"/>
      <c r="HJH73" s="62"/>
      <c r="HJI73" s="62"/>
      <c r="HJJ73" s="62"/>
      <c r="HJK73" s="62"/>
      <c r="HJL73" s="62"/>
      <c r="HJM73" s="62"/>
      <c r="HJN73" s="62"/>
      <c r="HJO73" s="62"/>
      <c r="HJP73" s="62"/>
      <c r="HJQ73" s="62"/>
      <c r="HJR73" s="62"/>
      <c r="HJS73" s="62"/>
      <c r="HJT73" s="62"/>
      <c r="HJU73" s="62"/>
      <c r="HJV73" s="62"/>
      <c r="HJW73" s="62"/>
      <c r="HJX73" s="62"/>
      <c r="HJY73" s="62"/>
      <c r="HJZ73" s="62"/>
      <c r="HKA73" s="62"/>
      <c r="HKB73" s="62"/>
      <c r="HKC73" s="62"/>
      <c r="HKD73" s="62"/>
      <c r="HKE73" s="62"/>
      <c r="HKF73" s="62"/>
      <c r="HKG73" s="62"/>
      <c r="HKH73" s="62"/>
      <c r="HKI73" s="62"/>
      <c r="HKJ73" s="62"/>
      <c r="HKK73" s="62"/>
      <c r="HKL73" s="62"/>
      <c r="HKM73" s="62"/>
      <c r="HKN73" s="62"/>
      <c r="HKO73" s="62"/>
      <c r="HKP73" s="62"/>
      <c r="HKQ73" s="62"/>
      <c r="HKR73" s="62"/>
      <c r="HKS73" s="62"/>
      <c r="HKT73" s="62"/>
      <c r="HKU73" s="62"/>
      <c r="HKV73" s="62"/>
      <c r="HKW73" s="62"/>
      <c r="HKX73" s="62"/>
      <c r="HKY73" s="62"/>
      <c r="HKZ73" s="62"/>
      <c r="HLA73" s="62"/>
      <c r="HLB73" s="62"/>
      <c r="HLC73" s="62"/>
      <c r="HLD73" s="62"/>
      <c r="HLE73" s="62"/>
      <c r="HLF73" s="62"/>
      <c r="HLG73" s="62"/>
      <c r="HLH73" s="62"/>
      <c r="HLI73" s="62"/>
      <c r="HLJ73" s="62"/>
      <c r="HLK73" s="62"/>
      <c r="HLL73" s="62"/>
      <c r="HLM73" s="62"/>
      <c r="HLN73" s="62"/>
      <c r="HLO73" s="62"/>
      <c r="HLP73" s="62"/>
      <c r="HLQ73" s="62"/>
      <c r="HLR73" s="62"/>
      <c r="HLS73" s="62"/>
      <c r="HLT73" s="62"/>
      <c r="HLU73" s="62"/>
      <c r="HLV73" s="62"/>
      <c r="HLW73" s="62"/>
      <c r="HLX73" s="62"/>
      <c r="HLY73" s="62"/>
      <c r="HLZ73" s="62"/>
      <c r="HMA73" s="62"/>
      <c r="HMB73" s="62"/>
      <c r="HMC73" s="62"/>
      <c r="HMD73" s="62"/>
      <c r="HME73" s="62"/>
      <c r="HMF73" s="62"/>
      <c r="HMG73" s="62"/>
      <c r="HMH73" s="62"/>
      <c r="HMI73" s="62"/>
      <c r="HMJ73" s="62"/>
      <c r="HMK73" s="62"/>
      <c r="HML73" s="62"/>
      <c r="HMM73" s="62"/>
      <c r="HMN73" s="62"/>
      <c r="HMO73" s="62"/>
      <c r="HMP73" s="62"/>
      <c r="HMQ73" s="62"/>
      <c r="HMR73" s="62"/>
      <c r="HMS73" s="62"/>
      <c r="HMT73" s="62"/>
      <c r="HMU73" s="62"/>
      <c r="HMV73" s="62"/>
      <c r="HMW73" s="62"/>
      <c r="HMX73" s="62"/>
      <c r="HMY73" s="62"/>
      <c r="HMZ73" s="62"/>
      <c r="HNA73" s="62"/>
      <c r="HNB73" s="62"/>
      <c r="HNC73" s="62"/>
      <c r="HND73" s="62"/>
      <c r="HNE73" s="62"/>
      <c r="HNF73" s="62"/>
      <c r="HNG73" s="62"/>
      <c r="HNH73" s="62"/>
      <c r="HNI73" s="62"/>
      <c r="HNJ73" s="62"/>
      <c r="HNK73" s="62"/>
      <c r="HNL73" s="62"/>
      <c r="HNM73" s="62"/>
      <c r="HNN73" s="62"/>
      <c r="HNO73" s="62"/>
      <c r="HNP73" s="62"/>
      <c r="HNQ73" s="62"/>
      <c r="HNR73" s="62"/>
      <c r="HNS73" s="62"/>
      <c r="HNT73" s="62"/>
      <c r="HNU73" s="62"/>
      <c r="HNV73" s="62"/>
      <c r="HNW73" s="62"/>
      <c r="HNX73" s="62"/>
      <c r="HNY73" s="62"/>
      <c r="HNZ73" s="62"/>
      <c r="HOA73" s="62"/>
      <c r="HOB73" s="62"/>
      <c r="HOC73" s="62"/>
      <c r="HOD73" s="62"/>
      <c r="HOE73" s="62"/>
      <c r="HOF73" s="62"/>
      <c r="HOG73" s="62"/>
      <c r="HOH73" s="62"/>
      <c r="HOI73" s="62"/>
      <c r="HOJ73" s="62"/>
      <c r="HOK73" s="62"/>
      <c r="HOL73" s="62"/>
      <c r="HOM73" s="62"/>
      <c r="HON73" s="62"/>
      <c r="HOO73" s="62"/>
      <c r="HOP73" s="62"/>
      <c r="HOQ73" s="62"/>
      <c r="HOR73" s="62"/>
      <c r="HOS73" s="62"/>
      <c r="HOT73" s="62"/>
      <c r="HOU73" s="62"/>
      <c r="HOV73" s="62"/>
      <c r="HOW73" s="62"/>
      <c r="HOX73" s="62"/>
      <c r="HOY73" s="62"/>
      <c r="HOZ73" s="62"/>
      <c r="HPA73" s="62"/>
      <c r="HPB73" s="62"/>
      <c r="HPC73" s="62"/>
      <c r="HPD73" s="62"/>
      <c r="HPE73" s="62"/>
      <c r="HPF73" s="62"/>
      <c r="HPG73" s="62"/>
      <c r="HPH73" s="62"/>
      <c r="HPI73" s="62"/>
      <c r="HPJ73" s="62"/>
      <c r="HPK73" s="62"/>
      <c r="HPL73" s="62"/>
      <c r="HPM73" s="62"/>
      <c r="HPN73" s="62"/>
      <c r="HPO73" s="62"/>
      <c r="HPP73" s="62"/>
      <c r="HPQ73" s="62"/>
      <c r="HPR73" s="62"/>
      <c r="HPS73" s="62"/>
      <c r="HPT73" s="62"/>
      <c r="HPU73" s="62"/>
      <c r="HPV73" s="62"/>
      <c r="HPW73" s="62"/>
      <c r="HPX73" s="62"/>
      <c r="HPY73" s="62"/>
      <c r="HPZ73" s="62"/>
      <c r="HQA73" s="62"/>
      <c r="HQB73" s="62"/>
      <c r="HQC73" s="62"/>
      <c r="HQD73" s="62"/>
      <c r="HQE73" s="62"/>
      <c r="HQF73" s="62"/>
      <c r="HQG73" s="62"/>
      <c r="HQH73" s="62"/>
      <c r="HQI73" s="62"/>
      <c r="HQJ73" s="62"/>
      <c r="HQK73" s="62"/>
      <c r="HQL73" s="62"/>
      <c r="HQM73" s="62"/>
      <c r="HQN73" s="62"/>
      <c r="HQO73" s="62"/>
      <c r="HQP73" s="62"/>
      <c r="HQQ73" s="62"/>
      <c r="HQR73" s="62"/>
      <c r="HQS73" s="62"/>
      <c r="HQT73" s="62"/>
      <c r="HQU73" s="62"/>
      <c r="HQV73" s="62"/>
      <c r="HQW73" s="62"/>
      <c r="HQX73" s="62"/>
      <c r="HQY73" s="62"/>
      <c r="HQZ73" s="62"/>
      <c r="HRA73" s="62"/>
      <c r="HRB73" s="62"/>
      <c r="HRC73" s="62"/>
      <c r="HRD73" s="62"/>
      <c r="HRE73" s="62"/>
      <c r="HRF73" s="62"/>
      <c r="HRG73" s="62"/>
      <c r="HRH73" s="62"/>
      <c r="HRI73" s="62"/>
      <c r="HRJ73" s="62"/>
      <c r="HRK73" s="62"/>
      <c r="HRL73" s="62"/>
      <c r="HRM73" s="62"/>
      <c r="HRN73" s="62"/>
      <c r="HRO73" s="62"/>
      <c r="HRP73" s="62"/>
      <c r="HRQ73" s="62"/>
      <c r="HRR73" s="62"/>
      <c r="HRS73" s="62"/>
      <c r="HRT73" s="62"/>
      <c r="HRU73" s="62"/>
      <c r="HRV73" s="62"/>
      <c r="HRW73" s="62"/>
      <c r="HRX73" s="62"/>
      <c r="HRY73" s="62"/>
      <c r="HRZ73" s="62"/>
      <c r="HSA73" s="62"/>
      <c r="HSB73" s="62"/>
      <c r="HSC73" s="62"/>
      <c r="HSD73" s="62"/>
      <c r="HSE73" s="62"/>
      <c r="HSF73" s="62"/>
      <c r="HSG73" s="62"/>
      <c r="HSH73" s="62"/>
      <c r="HSI73" s="62"/>
      <c r="HSJ73" s="62"/>
      <c r="HSK73" s="62"/>
      <c r="HSL73" s="62"/>
      <c r="HSM73" s="62"/>
      <c r="HSN73" s="62"/>
      <c r="HSO73" s="62"/>
      <c r="HSP73" s="62"/>
      <c r="HSQ73" s="62"/>
      <c r="HSR73" s="62"/>
      <c r="HSS73" s="62"/>
      <c r="HST73" s="62"/>
      <c r="HSU73" s="62"/>
      <c r="HSV73" s="62"/>
      <c r="HSW73" s="62"/>
      <c r="HSX73" s="62"/>
      <c r="HSY73" s="62"/>
      <c r="HSZ73" s="62"/>
      <c r="HTA73" s="62"/>
      <c r="HTB73" s="62"/>
      <c r="HTC73" s="62"/>
      <c r="HTD73" s="62"/>
      <c r="HTE73" s="62"/>
      <c r="HTF73" s="62"/>
      <c r="HTG73" s="62"/>
      <c r="HTH73" s="62"/>
      <c r="HTI73" s="62"/>
      <c r="HTJ73" s="62"/>
      <c r="HTK73" s="62"/>
      <c r="HTL73" s="62"/>
      <c r="HTM73" s="62"/>
      <c r="HTN73" s="62"/>
      <c r="HTO73" s="62"/>
      <c r="HTP73" s="62"/>
      <c r="HTQ73" s="62"/>
      <c r="HTR73" s="62"/>
      <c r="HTS73" s="62"/>
      <c r="HTT73" s="62"/>
      <c r="HTU73" s="62"/>
      <c r="HTV73" s="62"/>
      <c r="HTW73" s="62"/>
      <c r="HTX73" s="62"/>
      <c r="HTY73" s="62"/>
      <c r="HTZ73" s="62"/>
      <c r="HUA73" s="62"/>
      <c r="HUB73" s="62"/>
      <c r="HUC73" s="62"/>
      <c r="HUD73" s="62"/>
      <c r="HUE73" s="62"/>
      <c r="HUF73" s="62"/>
      <c r="HUG73" s="62"/>
      <c r="HUH73" s="62"/>
      <c r="HUI73" s="62"/>
      <c r="HUJ73" s="62"/>
      <c r="HUK73" s="62"/>
      <c r="HUL73" s="62"/>
      <c r="HUM73" s="62"/>
      <c r="HUN73" s="62"/>
      <c r="HUO73" s="62"/>
      <c r="HUP73" s="62"/>
      <c r="HUQ73" s="62"/>
      <c r="HUR73" s="62"/>
      <c r="HUS73" s="62"/>
      <c r="HUT73" s="62"/>
      <c r="HUU73" s="62"/>
      <c r="HUV73" s="62"/>
      <c r="HUW73" s="62"/>
      <c r="HUX73" s="62"/>
      <c r="HUY73" s="62"/>
      <c r="HUZ73" s="62"/>
      <c r="HVA73" s="62"/>
      <c r="HVB73" s="62"/>
      <c r="HVC73" s="62"/>
      <c r="HVD73" s="62"/>
      <c r="HVE73" s="62"/>
      <c r="HVF73" s="62"/>
      <c r="HVG73" s="62"/>
      <c r="HVH73" s="62"/>
      <c r="HVI73" s="62"/>
      <c r="HVJ73" s="62"/>
      <c r="HVK73" s="62"/>
      <c r="HVL73" s="62"/>
      <c r="HVM73" s="62"/>
      <c r="HVN73" s="62"/>
      <c r="HVO73" s="62"/>
      <c r="HVP73" s="62"/>
      <c r="HVQ73" s="62"/>
      <c r="HVR73" s="62"/>
      <c r="HVS73" s="62"/>
      <c r="HVT73" s="62"/>
      <c r="HVU73" s="62"/>
      <c r="HVV73" s="62"/>
      <c r="HVW73" s="62"/>
      <c r="HVX73" s="62"/>
      <c r="HVY73" s="62"/>
      <c r="HVZ73" s="62"/>
      <c r="HWA73" s="62"/>
      <c r="HWB73" s="62"/>
      <c r="HWC73" s="62"/>
      <c r="HWD73" s="62"/>
      <c r="HWE73" s="62"/>
      <c r="HWF73" s="62"/>
      <c r="HWG73" s="62"/>
      <c r="HWH73" s="62"/>
      <c r="HWI73" s="62"/>
      <c r="HWJ73" s="62"/>
      <c r="HWK73" s="62"/>
      <c r="HWL73" s="62"/>
      <c r="HWM73" s="62"/>
      <c r="HWN73" s="62"/>
      <c r="HWO73" s="62"/>
      <c r="HWP73" s="62"/>
      <c r="HWQ73" s="62"/>
      <c r="HWR73" s="62"/>
      <c r="HWS73" s="62"/>
      <c r="HWT73" s="62"/>
      <c r="HWU73" s="62"/>
      <c r="HWV73" s="62"/>
      <c r="HWW73" s="62"/>
      <c r="HWX73" s="62"/>
      <c r="HWY73" s="62"/>
      <c r="HWZ73" s="62"/>
      <c r="HXA73" s="62"/>
      <c r="HXB73" s="62"/>
      <c r="HXC73" s="62"/>
      <c r="HXD73" s="62"/>
      <c r="HXE73" s="62"/>
      <c r="HXF73" s="62"/>
      <c r="HXG73" s="62"/>
      <c r="HXH73" s="62"/>
      <c r="HXI73" s="62"/>
      <c r="HXJ73" s="62"/>
      <c r="HXK73" s="62"/>
      <c r="HXL73" s="62"/>
      <c r="HXM73" s="62"/>
      <c r="HXN73" s="62"/>
      <c r="HXO73" s="62"/>
      <c r="HXP73" s="62"/>
      <c r="HXQ73" s="62"/>
      <c r="HXR73" s="62"/>
      <c r="HXS73" s="62"/>
      <c r="HXT73" s="62"/>
      <c r="HXU73" s="62"/>
      <c r="HXV73" s="62"/>
      <c r="HXW73" s="62"/>
      <c r="HXX73" s="62"/>
      <c r="HXY73" s="62"/>
      <c r="HXZ73" s="62"/>
      <c r="HYA73" s="62"/>
      <c r="HYB73" s="62"/>
      <c r="HYC73" s="62"/>
      <c r="HYD73" s="62"/>
      <c r="HYE73" s="62"/>
      <c r="HYF73" s="62"/>
      <c r="HYG73" s="62"/>
      <c r="HYH73" s="62"/>
      <c r="HYI73" s="62"/>
      <c r="HYJ73" s="62"/>
      <c r="HYK73" s="62"/>
      <c r="HYL73" s="62"/>
      <c r="HYM73" s="62"/>
      <c r="HYN73" s="62"/>
      <c r="HYO73" s="62"/>
      <c r="HYP73" s="62"/>
      <c r="HYQ73" s="62"/>
      <c r="HYR73" s="62"/>
      <c r="HYS73" s="62"/>
      <c r="HYT73" s="62"/>
      <c r="HYU73" s="62"/>
      <c r="HYV73" s="62"/>
      <c r="HYW73" s="62"/>
      <c r="HYX73" s="62"/>
      <c r="HYY73" s="62"/>
      <c r="HYZ73" s="62"/>
      <c r="HZA73" s="62"/>
      <c r="HZB73" s="62"/>
      <c r="HZC73" s="62"/>
      <c r="HZD73" s="62"/>
      <c r="HZE73" s="62"/>
      <c r="HZF73" s="62"/>
      <c r="HZG73" s="62"/>
      <c r="HZH73" s="62"/>
      <c r="HZI73" s="62"/>
      <c r="HZJ73" s="62"/>
      <c r="HZK73" s="62"/>
      <c r="HZL73" s="62"/>
      <c r="HZM73" s="62"/>
      <c r="HZN73" s="62"/>
      <c r="HZO73" s="62"/>
      <c r="HZP73" s="62"/>
      <c r="HZQ73" s="62"/>
      <c r="HZR73" s="62"/>
      <c r="HZS73" s="62"/>
      <c r="HZT73" s="62"/>
      <c r="HZU73" s="62"/>
      <c r="HZV73" s="62"/>
      <c r="HZW73" s="62"/>
      <c r="HZX73" s="62"/>
      <c r="HZY73" s="62"/>
      <c r="HZZ73" s="62"/>
      <c r="IAA73" s="62"/>
      <c r="IAB73" s="62"/>
      <c r="IAC73" s="62"/>
      <c r="IAD73" s="62"/>
      <c r="IAE73" s="62"/>
      <c r="IAF73" s="62"/>
      <c r="IAG73" s="62"/>
      <c r="IAH73" s="62"/>
      <c r="IAI73" s="62"/>
      <c r="IAJ73" s="62"/>
      <c r="IAK73" s="62"/>
      <c r="IAL73" s="62"/>
      <c r="IAM73" s="62"/>
      <c r="IAN73" s="62"/>
      <c r="IAO73" s="62"/>
      <c r="IAP73" s="62"/>
      <c r="IAQ73" s="62"/>
      <c r="IAR73" s="62"/>
      <c r="IAS73" s="62"/>
      <c r="IAT73" s="62"/>
      <c r="IAU73" s="62"/>
      <c r="IAV73" s="62"/>
      <c r="IAW73" s="62"/>
      <c r="IAX73" s="62"/>
      <c r="IAY73" s="62"/>
      <c r="IAZ73" s="62"/>
      <c r="IBA73" s="62"/>
      <c r="IBB73" s="62"/>
      <c r="IBC73" s="62"/>
      <c r="IBD73" s="62"/>
      <c r="IBE73" s="62"/>
      <c r="IBF73" s="62"/>
      <c r="IBG73" s="62"/>
      <c r="IBH73" s="62"/>
      <c r="IBI73" s="62"/>
      <c r="IBJ73" s="62"/>
      <c r="IBK73" s="62"/>
      <c r="IBL73" s="62"/>
      <c r="IBM73" s="62"/>
      <c r="IBN73" s="62"/>
      <c r="IBO73" s="62"/>
      <c r="IBP73" s="62"/>
      <c r="IBQ73" s="62"/>
      <c r="IBR73" s="62"/>
      <c r="IBS73" s="62"/>
      <c r="IBT73" s="62"/>
      <c r="IBU73" s="62"/>
      <c r="IBV73" s="62"/>
      <c r="IBW73" s="62"/>
      <c r="IBX73" s="62"/>
      <c r="IBY73" s="62"/>
      <c r="IBZ73" s="62"/>
      <c r="ICA73" s="62"/>
      <c r="ICB73" s="62"/>
      <c r="ICC73" s="62"/>
      <c r="ICD73" s="62"/>
      <c r="ICE73" s="62"/>
      <c r="ICF73" s="62"/>
      <c r="ICG73" s="62"/>
      <c r="ICH73" s="62"/>
      <c r="ICI73" s="62"/>
      <c r="ICJ73" s="62"/>
      <c r="ICK73" s="62"/>
      <c r="ICL73" s="62"/>
      <c r="ICM73" s="62"/>
      <c r="ICN73" s="62"/>
      <c r="ICO73" s="62"/>
      <c r="ICP73" s="62"/>
      <c r="ICQ73" s="62"/>
      <c r="ICR73" s="62"/>
      <c r="ICS73" s="62"/>
      <c r="ICT73" s="62"/>
      <c r="ICU73" s="62"/>
      <c r="ICV73" s="62"/>
      <c r="ICW73" s="62"/>
      <c r="ICX73" s="62"/>
      <c r="ICY73" s="62"/>
      <c r="ICZ73" s="62"/>
      <c r="IDA73" s="62"/>
      <c r="IDB73" s="62"/>
      <c r="IDC73" s="62"/>
      <c r="IDD73" s="62"/>
      <c r="IDE73" s="62"/>
      <c r="IDF73" s="62"/>
      <c r="IDG73" s="62"/>
      <c r="IDH73" s="62"/>
      <c r="IDI73" s="62"/>
      <c r="IDJ73" s="62"/>
      <c r="IDK73" s="62"/>
      <c r="IDL73" s="62"/>
      <c r="IDM73" s="62"/>
      <c r="IDN73" s="62"/>
      <c r="IDO73" s="62"/>
      <c r="IDP73" s="62"/>
      <c r="IDQ73" s="62"/>
      <c r="IDR73" s="62"/>
      <c r="IDS73" s="62"/>
      <c r="IDT73" s="62"/>
      <c r="IDU73" s="62"/>
      <c r="IDV73" s="62"/>
      <c r="IDW73" s="62"/>
      <c r="IDX73" s="62"/>
      <c r="IDY73" s="62"/>
      <c r="IDZ73" s="62"/>
      <c r="IEA73" s="62"/>
      <c r="IEB73" s="62"/>
      <c r="IEC73" s="62"/>
      <c r="IED73" s="62"/>
      <c r="IEE73" s="62"/>
      <c r="IEF73" s="62"/>
      <c r="IEG73" s="62"/>
      <c r="IEH73" s="62"/>
      <c r="IEI73" s="62"/>
      <c r="IEJ73" s="62"/>
      <c r="IEK73" s="62"/>
      <c r="IEL73" s="62"/>
      <c r="IEM73" s="62"/>
      <c r="IEN73" s="62"/>
      <c r="IEO73" s="62"/>
      <c r="IEP73" s="62"/>
      <c r="IEQ73" s="62"/>
      <c r="IER73" s="62"/>
      <c r="IES73" s="62"/>
      <c r="IET73" s="62"/>
      <c r="IEU73" s="62"/>
      <c r="IEV73" s="62"/>
      <c r="IEW73" s="62"/>
      <c r="IEX73" s="62"/>
      <c r="IEY73" s="62"/>
      <c r="IEZ73" s="62"/>
      <c r="IFA73" s="62"/>
      <c r="IFB73" s="62"/>
      <c r="IFC73" s="62"/>
      <c r="IFD73" s="62"/>
      <c r="IFE73" s="62"/>
      <c r="IFF73" s="62"/>
      <c r="IFG73" s="62"/>
      <c r="IFH73" s="62"/>
      <c r="IFI73" s="62"/>
      <c r="IFJ73" s="62"/>
      <c r="IFK73" s="62"/>
      <c r="IFL73" s="62"/>
      <c r="IFM73" s="62"/>
      <c r="IFN73" s="62"/>
      <c r="IFO73" s="62"/>
      <c r="IFP73" s="62"/>
      <c r="IFQ73" s="62"/>
      <c r="IFR73" s="62"/>
      <c r="IFS73" s="62"/>
      <c r="IFT73" s="62"/>
      <c r="IFU73" s="62"/>
      <c r="IFV73" s="62"/>
      <c r="IFW73" s="62"/>
      <c r="IFX73" s="62"/>
      <c r="IFY73" s="62"/>
      <c r="IFZ73" s="62"/>
      <c r="IGA73" s="62"/>
      <c r="IGB73" s="62"/>
      <c r="IGC73" s="62"/>
      <c r="IGD73" s="62"/>
      <c r="IGE73" s="62"/>
      <c r="IGF73" s="62"/>
      <c r="IGG73" s="62"/>
      <c r="IGH73" s="62"/>
      <c r="IGI73" s="62"/>
      <c r="IGJ73" s="62"/>
      <c r="IGK73" s="62"/>
      <c r="IGL73" s="62"/>
      <c r="IGM73" s="62"/>
      <c r="IGN73" s="62"/>
      <c r="IGO73" s="62"/>
      <c r="IGP73" s="62"/>
      <c r="IGQ73" s="62"/>
      <c r="IGR73" s="62"/>
      <c r="IGS73" s="62"/>
      <c r="IGT73" s="62"/>
      <c r="IGU73" s="62"/>
      <c r="IGV73" s="62"/>
      <c r="IGW73" s="62"/>
      <c r="IGX73" s="62"/>
      <c r="IGY73" s="62"/>
      <c r="IGZ73" s="62"/>
      <c r="IHA73" s="62"/>
      <c r="IHB73" s="62"/>
      <c r="IHC73" s="62"/>
      <c r="IHD73" s="62"/>
      <c r="IHE73" s="62"/>
      <c r="IHF73" s="62"/>
      <c r="IHG73" s="62"/>
      <c r="IHH73" s="62"/>
      <c r="IHI73" s="62"/>
      <c r="IHJ73" s="62"/>
      <c r="IHK73" s="62"/>
      <c r="IHL73" s="62"/>
      <c r="IHM73" s="62"/>
      <c r="IHN73" s="62"/>
      <c r="IHO73" s="62"/>
      <c r="IHP73" s="62"/>
      <c r="IHQ73" s="62"/>
      <c r="IHR73" s="62"/>
      <c r="IHS73" s="62"/>
      <c r="IHT73" s="62"/>
      <c r="IHU73" s="62"/>
      <c r="IHV73" s="62"/>
      <c r="IHW73" s="62"/>
      <c r="IHX73" s="62"/>
      <c r="IHY73" s="62"/>
      <c r="IHZ73" s="62"/>
      <c r="IIA73" s="62"/>
      <c r="IIB73" s="62"/>
      <c r="IIC73" s="62"/>
      <c r="IID73" s="62"/>
      <c r="IIE73" s="62"/>
      <c r="IIF73" s="62"/>
      <c r="IIG73" s="62"/>
      <c r="IIH73" s="62"/>
      <c r="III73" s="62"/>
      <c r="IIJ73" s="62"/>
      <c r="IIK73" s="62"/>
      <c r="IIL73" s="62"/>
      <c r="IIM73" s="62"/>
      <c r="IIN73" s="62"/>
      <c r="IIO73" s="62"/>
      <c r="IIP73" s="62"/>
      <c r="IIQ73" s="62"/>
      <c r="IIR73" s="62"/>
      <c r="IIS73" s="62"/>
      <c r="IIT73" s="62"/>
      <c r="IIU73" s="62"/>
      <c r="IIV73" s="62"/>
      <c r="IIW73" s="62"/>
      <c r="IIX73" s="62"/>
      <c r="IIY73" s="62"/>
      <c r="IIZ73" s="62"/>
      <c r="IJA73" s="62"/>
      <c r="IJB73" s="62"/>
      <c r="IJC73" s="62"/>
      <c r="IJD73" s="62"/>
      <c r="IJE73" s="62"/>
      <c r="IJF73" s="62"/>
      <c r="IJG73" s="62"/>
      <c r="IJH73" s="62"/>
      <c r="IJI73" s="62"/>
      <c r="IJJ73" s="62"/>
      <c r="IJK73" s="62"/>
      <c r="IJL73" s="62"/>
      <c r="IJM73" s="62"/>
      <c r="IJN73" s="62"/>
      <c r="IJO73" s="62"/>
      <c r="IJP73" s="62"/>
      <c r="IJQ73" s="62"/>
      <c r="IJR73" s="62"/>
      <c r="IJS73" s="62"/>
      <c r="IJT73" s="62"/>
      <c r="IJU73" s="62"/>
      <c r="IJV73" s="62"/>
      <c r="IJW73" s="62"/>
      <c r="IJX73" s="62"/>
      <c r="IJY73" s="62"/>
      <c r="IJZ73" s="62"/>
      <c r="IKA73" s="62"/>
      <c r="IKB73" s="62"/>
      <c r="IKC73" s="62"/>
      <c r="IKD73" s="62"/>
      <c r="IKE73" s="62"/>
      <c r="IKF73" s="62"/>
      <c r="IKG73" s="62"/>
      <c r="IKH73" s="62"/>
      <c r="IKI73" s="62"/>
      <c r="IKJ73" s="62"/>
      <c r="IKK73" s="62"/>
      <c r="IKL73" s="62"/>
      <c r="IKM73" s="62"/>
      <c r="IKN73" s="62"/>
      <c r="IKO73" s="62"/>
      <c r="IKP73" s="62"/>
      <c r="IKQ73" s="62"/>
      <c r="IKR73" s="62"/>
      <c r="IKS73" s="62"/>
      <c r="IKT73" s="62"/>
      <c r="IKU73" s="62"/>
      <c r="IKV73" s="62"/>
      <c r="IKW73" s="62"/>
      <c r="IKX73" s="62"/>
      <c r="IKY73" s="62"/>
      <c r="IKZ73" s="62"/>
      <c r="ILA73" s="62"/>
      <c r="ILB73" s="62"/>
      <c r="ILC73" s="62"/>
      <c r="ILD73" s="62"/>
      <c r="ILE73" s="62"/>
      <c r="ILF73" s="62"/>
      <c r="ILG73" s="62"/>
      <c r="ILH73" s="62"/>
      <c r="ILI73" s="62"/>
      <c r="ILJ73" s="62"/>
      <c r="ILK73" s="62"/>
      <c r="ILL73" s="62"/>
      <c r="ILM73" s="62"/>
      <c r="ILN73" s="62"/>
      <c r="ILO73" s="62"/>
      <c r="ILP73" s="62"/>
      <c r="ILQ73" s="62"/>
      <c r="ILR73" s="62"/>
      <c r="ILS73" s="62"/>
      <c r="ILT73" s="62"/>
      <c r="ILU73" s="62"/>
      <c r="ILV73" s="62"/>
      <c r="ILW73" s="62"/>
      <c r="ILX73" s="62"/>
      <c r="ILY73" s="62"/>
      <c r="ILZ73" s="62"/>
      <c r="IMA73" s="62"/>
      <c r="IMB73" s="62"/>
      <c r="IMC73" s="62"/>
      <c r="IMD73" s="62"/>
      <c r="IME73" s="62"/>
      <c r="IMF73" s="62"/>
      <c r="IMG73" s="62"/>
      <c r="IMH73" s="62"/>
      <c r="IMI73" s="62"/>
      <c r="IMJ73" s="62"/>
      <c r="IMK73" s="62"/>
      <c r="IML73" s="62"/>
      <c r="IMM73" s="62"/>
      <c r="IMN73" s="62"/>
      <c r="IMO73" s="62"/>
      <c r="IMP73" s="62"/>
      <c r="IMQ73" s="62"/>
      <c r="IMR73" s="62"/>
      <c r="IMS73" s="62"/>
      <c r="IMT73" s="62"/>
      <c r="IMU73" s="62"/>
      <c r="IMV73" s="62"/>
      <c r="IMW73" s="62"/>
      <c r="IMX73" s="62"/>
      <c r="IMY73" s="62"/>
      <c r="IMZ73" s="62"/>
      <c r="INA73" s="62"/>
      <c r="INB73" s="62"/>
      <c r="INC73" s="62"/>
      <c r="IND73" s="62"/>
      <c r="INE73" s="62"/>
      <c r="INF73" s="62"/>
      <c r="ING73" s="62"/>
      <c r="INH73" s="62"/>
      <c r="INI73" s="62"/>
      <c r="INJ73" s="62"/>
      <c r="INK73" s="62"/>
      <c r="INL73" s="62"/>
      <c r="INM73" s="62"/>
      <c r="INN73" s="62"/>
      <c r="INO73" s="62"/>
      <c r="INP73" s="62"/>
      <c r="INQ73" s="62"/>
      <c r="INR73" s="62"/>
      <c r="INS73" s="62"/>
      <c r="INT73" s="62"/>
      <c r="INU73" s="62"/>
      <c r="INV73" s="62"/>
      <c r="INW73" s="62"/>
      <c r="INX73" s="62"/>
      <c r="INY73" s="62"/>
      <c r="INZ73" s="62"/>
      <c r="IOA73" s="62"/>
      <c r="IOB73" s="62"/>
      <c r="IOC73" s="62"/>
      <c r="IOD73" s="62"/>
      <c r="IOE73" s="62"/>
      <c r="IOF73" s="62"/>
      <c r="IOG73" s="62"/>
      <c r="IOH73" s="62"/>
      <c r="IOI73" s="62"/>
      <c r="IOJ73" s="62"/>
      <c r="IOK73" s="62"/>
      <c r="IOL73" s="62"/>
      <c r="IOM73" s="62"/>
      <c r="ION73" s="62"/>
      <c r="IOO73" s="62"/>
      <c r="IOP73" s="62"/>
      <c r="IOQ73" s="62"/>
      <c r="IOR73" s="62"/>
      <c r="IOS73" s="62"/>
      <c r="IOT73" s="62"/>
      <c r="IOU73" s="62"/>
      <c r="IOV73" s="62"/>
      <c r="IOW73" s="62"/>
      <c r="IOX73" s="62"/>
      <c r="IOY73" s="62"/>
      <c r="IOZ73" s="62"/>
      <c r="IPA73" s="62"/>
      <c r="IPB73" s="62"/>
      <c r="IPC73" s="62"/>
      <c r="IPD73" s="62"/>
      <c r="IPE73" s="62"/>
      <c r="IPF73" s="62"/>
      <c r="IPG73" s="62"/>
      <c r="IPH73" s="62"/>
      <c r="IPI73" s="62"/>
      <c r="IPJ73" s="62"/>
      <c r="IPK73" s="62"/>
      <c r="IPL73" s="62"/>
      <c r="IPM73" s="62"/>
      <c r="IPN73" s="62"/>
      <c r="IPO73" s="62"/>
      <c r="IPP73" s="62"/>
      <c r="IPQ73" s="62"/>
      <c r="IPR73" s="62"/>
      <c r="IPS73" s="62"/>
      <c r="IPT73" s="62"/>
      <c r="IPU73" s="62"/>
      <c r="IPV73" s="62"/>
      <c r="IPW73" s="62"/>
      <c r="IPX73" s="62"/>
      <c r="IPY73" s="62"/>
      <c r="IPZ73" s="62"/>
      <c r="IQA73" s="62"/>
      <c r="IQB73" s="62"/>
      <c r="IQC73" s="62"/>
      <c r="IQD73" s="62"/>
      <c r="IQE73" s="62"/>
      <c r="IQF73" s="62"/>
      <c r="IQG73" s="62"/>
      <c r="IQH73" s="62"/>
      <c r="IQI73" s="62"/>
      <c r="IQJ73" s="62"/>
      <c r="IQK73" s="62"/>
      <c r="IQL73" s="62"/>
      <c r="IQM73" s="62"/>
      <c r="IQN73" s="62"/>
      <c r="IQO73" s="62"/>
      <c r="IQP73" s="62"/>
      <c r="IQQ73" s="62"/>
      <c r="IQR73" s="62"/>
      <c r="IQS73" s="62"/>
      <c r="IQT73" s="62"/>
      <c r="IQU73" s="62"/>
      <c r="IQV73" s="62"/>
      <c r="IQW73" s="62"/>
      <c r="IQX73" s="62"/>
      <c r="IQY73" s="62"/>
      <c r="IQZ73" s="62"/>
      <c r="IRA73" s="62"/>
      <c r="IRB73" s="62"/>
      <c r="IRC73" s="62"/>
      <c r="IRD73" s="62"/>
      <c r="IRE73" s="62"/>
      <c r="IRF73" s="62"/>
      <c r="IRG73" s="62"/>
      <c r="IRH73" s="62"/>
      <c r="IRI73" s="62"/>
      <c r="IRJ73" s="62"/>
      <c r="IRK73" s="62"/>
      <c r="IRL73" s="62"/>
      <c r="IRM73" s="62"/>
      <c r="IRN73" s="62"/>
      <c r="IRO73" s="62"/>
      <c r="IRP73" s="62"/>
      <c r="IRQ73" s="62"/>
      <c r="IRR73" s="62"/>
      <c r="IRS73" s="62"/>
      <c r="IRT73" s="62"/>
      <c r="IRU73" s="62"/>
      <c r="IRV73" s="62"/>
      <c r="IRW73" s="62"/>
      <c r="IRX73" s="62"/>
      <c r="IRY73" s="62"/>
      <c r="IRZ73" s="62"/>
      <c r="ISA73" s="62"/>
      <c r="ISB73" s="62"/>
      <c r="ISC73" s="62"/>
      <c r="ISD73" s="62"/>
      <c r="ISE73" s="62"/>
      <c r="ISF73" s="62"/>
      <c r="ISG73" s="62"/>
      <c r="ISH73" s="62"/>
      <c r="ISI73" s="62"/>
      <c r="ISJ73" s="62"/>
      <c r="ISK73" s="62"/>
      <c r="ISL73" s="62"/>
      <c r="ISM73" s="62"/>
      <c r="ISN73" s="62"/>
      <c r="ISO73" s="62"/>
      <c r="ISP73" s="62"/>
      <c r="ISQ73" s="62"/>
      <c r="ISR73" s="62"/>
      <c r="ISS73" s="62"/>
      <c r="IST73" s="62"/>
      <c r="ISU73" s="62"/>
      <c r="ISV73" s="62"/>
      <c r="ISW73" s="62"/>
      <c r="ISX73" s="62"/>
      <c r="ISY73" s="62"/>
      <c r="ISZ73" s="62"/>
      <c r="ITA73" s="62"/>
      <c r="ITB73" s="62"/>
      <c r="ITC73" s="62"/>
      <c r="ITD73" s="62"/>
      <c r="ITE73" s="62"/>
      <c r="ITF73" s="62"/>
      <c r="ITG73" s="62"/>
      <c r="ITH73" s="62"/>
      <c r="ITI73" s="62"/>
      <c r="ITJ73" s="62"/>
      <c r="ITK73" s="62"/>
      <c r="ITL73" s="62"/>
      <c r="ITM73" s="62"/>
      <c r="ITN73" s="62"/>
      <c r="ITO73" s="62"/>
      <c r="ITP73" s="62"/>
      <c r="ITQ73" s="62"/>
      <c r="ITR73" s="62"/>
      <c r="ITS73" s="62"/>
      <c r="ITT73" s="62"/>
      <c r="ITU73" s="62"/>
      <c r="ITV73" s="62"/>
      <c r="ITW73" s="62"/>
      <c r="ITX73" s="62"/>
      <c r="ITY73" s="62"/>
      <c r="ITZ73" s="62"/>
      <c r="IUA73" s="62"/>
      <c r="IUB73" s="62"/>
      <c r="IUC73" s="62"/>
      <c r="IUD73" s="62"/>
      <c r="IUE73" s="62"/>
      <c r="IUF73" s="62"/>
      <c r="IUG73" s="62"/>
      <c r="IUH73" s="62"/>
      <c r="IUI73" s="62"/>
      <c r="IUJ73" s="62"/>
      <c r="IUK73" s="62"/>
      <c r="IUL73" s="62"/>
      <c r="IUM73" s="62"/>
      <c r="IUN73" s="62"/>
      <c r="IUO73" s="62"/>
      <c r="IUP73" s="62"/>
      <c r="IUQ73" s="62"/>
      <c r="IUR73" s="62"/>
      <c r="IUS73" s="62"/>
      <c r="IUT73" s="62"/>
      <c r="IUU73" s="62"/>
      <c r="IUV73" s="62"/>
      <c r="IUW73" s="62"/>
      <c r="IUX73" s="62"/>
      <c r="IUY73" s="62"/>
      <c r="IUZ73" s="62"/>
      <c r="IVA73" s="62"/>
      <c r="IVB73" s="62"/>
      <c r="IVC73" s="62"/>
      <c r="IVD73" s="62"/>
      <c r="IVE73" s="62"/>
      <c r="IVF73" s="62"/>
      <c r="IVG73" s="62"/>
      <c r="IVH73" s="62"/>
      <c r="IVI73" s="62"/>
      <c r="IVJ73" s="62"/>
      <c r="IVK73" s="62"/>
      <c r="IVL73" s="62"/>
      <c r="IVM73" s="62"/>
      <c r="IVN73" s="62"/>
      <c r="IVO73" s="62"/>
      <c r="IVP73" s="62"/>
      <c r="IVQ73" s="62"/>
      <c r="IVR73" s="62"/>
      <c r="IVS73" s="62"/>
      <c r="IVT73" s="62"/>
      <c r="IVU73" s="62"/>
      <c r="IVV73" s="62"/>
      <c r="IVW73" s="62"/>
      <c r="IVX73" s="62"/>
      <c r="IVY73" s="62"/>
      <c r="IVZ73" s="62"/>
      <c r="IWA73" s="62"/>
      <c r="IWB73" s="62"/>
      <c r="IWC73" s="62"/>
      <c r="IWD73" s="62"/>
      <c r="IWE73" s="62"/>
      <c r="IWF73" s="62"/>
      <c r="IWG73" s="62"/>
      <c r="IWH73" s="62"/>
      <c r="IWI73" s="62"/>
      <c r="IWJ73" s="62"/>
      <c r="IWK73" s="62"/>
      <c r="IWL73" s="62"/>
      <c r="IWM73" s="62"/>
      <c r="IWN73" s="62"/>
      <c r="IWO73" s="62"/>
      <c r="IWP73" s="62"/>
      <c r="IWQ73" s="62"/>
      <c r="IWR73" s="62"/>
      <c r="IWS73" s="62"/>
      <c r="IWT73" s="62"/>
      <c r="IWU73" s="62"/>
      <c r="IWV73" s="62"/>
      <c r="IWW73" s="62"/>
      <c r="IWX73" s="62"/>
      <c r="IWY73" s="62"/>
      <c r="IWZ73" s="62"/>
      <c r="IXA73" s="62"/>
      <c r="IXB73" s="62"/>
      <c r="IXC73" s="62"/>
      <c r="IXD73" s="62"/>
      <c r="IXE73" s="62"/>
      <c r="IXF73" s="62"/>
      <c r="IXG73" s="62"/>
      <c r="IXH73" s="62"/>
      <c r="IXI73" s="62"/>
      <c r="IXJ73" s="62"/>
      <c r="IXK73" s="62"/>
      <c r="IXL73" s="62"/>
      <c r="IXM73" s="62"/>
      <c r="IXN73" s="62"/>
      <c r="IXO73" s="62"/>
      <c r="IXP73" s="62"/>
      <c r="IXQ73" s="62"/>
      <c r="IXR73" s="62"/>
      <c r="IXS73" s="62"/>
      <c r="IXT73" s="62"/>
      <c r="IXU73" s="62"/>
      <c r="IXV73" s="62"/>
      <c r="IXW73" s="62"/>
      <c r="IXX73" s="62"/>
      <c r="IXY73" s="62"/>
      <c r="IXZ73" s="62"/>
      <c r="IYA73" s="62"/>
      <c r="IYB73" s="62"/>
      <c r="IYC73" s="62"/>
      <c r="IYD73" s="62"/>
      <c r="IYE73" s="62"/>
      <c r="IYF73" s="62"/>
      <c r="IYG73" s="62"/>
      <c r="IYH73" s="62"/>
      <c r="IYI73" s="62"/>
      <c r="IYJ73" s="62"/>
      <c r="IYK73" s="62"/>
      <c r="IYL73" s="62"/>
      <c r="IYM73" s="62"/>
      <c r="IYN73" s="62"/>
      <c r="IYO73" s="62"/>
      <c r="IYP73" s="62"/>
      <c r="IYQ73" s="62"/>
      <c r="IYR73" s="62"/>
      <c r="IYS73" s="62"/>
      <c r="IYT73" s="62"/>
      <c r="IYU73" s="62"/>
      <c r="IYV73" s="62"/>
      <c r="IYW73" s="62"/>
      <c r="IYX73" s="62"/>
      <c r="IYY73" s="62"/>
      <c r="IYZ73" s="62"/>
      <c r="IZA73" s="62"/>
      <c r="IZB73" s="62"/>
      <c r="IZC73" s="62"/>
      <c r="IZD73" s="62"/>
      <c r="IZE73" s="62"/>
      <c r="IZF73" s="62"/>
      <c r="IZG73" s="62"/>
      <c r="IZH73" s="62"/>
      <c r="IZI73" s="62"/>
      <c r="IZJ73" s="62"/>
      <c r="IZK73" s="62"/>
      <c r="IZL73" s="62"/>
      <c r="IZM73" s="62"/>
      <c r="IZN73" s="62"/>
      <c r="IZO73" s="62"/>
      <c r="IZP73" s="62"/>
      <c r="IZQ73" s="62"/>
      <c r="IZR73" s="62"/>
      <c r="IZS73" s="62"/>
      <c r="IZT73" s="62"/>
      <c r="IZU73" s="62"/>
      <c r="IZV73" s="62"/>
      <c r="IZW73" s="62"/>
      <c r="IZX73" s="62"/>
      <c r="IZY73" s="62"/>
      <c r="IZZ73" s="62"/>
      <c r="JAA73" s="62"/>
      <c r="JAB73" s="62"/>
      <c r="JAC73" s="62"/>
      <c r="JAD73" s="62"/>
      <c r="JAE73" s="62"/>
      <c r="JAF73" s="62"/>
      <c r="JAG73" s="62"/>
      <c r="JAH73" s="62"/>
      <c r="JAI73" s="62"/>
      <c r="JAJ73" s="62"/>
      <c r="JAK73" s="62"/>
      <c r="JAL73" s="62"/>
      <c r="JAM73" s="62"/>
      <c r="JAN73" s="62"/>
      <c r="JAO73" s="62"/>
      <c r="JAP73" s="62"/>
      <c r="JAQ73" s="62"/>
      <c r="JAR73" s="62"/>
      <c r="JAS73" s="62"/>
      <c r="JAT73" s="62"/>
      <c r="JAU73" s="62"/>
      <c r="JAV73" s="62"/>
      <c r="JAW73" s="62"/>
      <c r="JAX73" s="62"/>
      <c r="JAY73" s="62"/>
      <c r="JAZ73" s="62"/>
      <c r="JBA73" s="62"/>
      <c r="JBB73" s="62"/>
      <c r="JBC73" s="62"/>
      <c r="JBD73" s="62"/>
      <c r="JBE73" s="62"/>
      <c r="JBF73" s="62"/>
      <c r="JBG73" s="62"/>
      <c r="JBH73" s="62"/>
      <c r="JBI73" s="62"/>
      <c r="JBJ73" s="62"/>
      <c r="JBK73" s="62"/>
      <c r="JBL73" s="62"/>
      <c r="JBM73" s="62"/>
      <c r="JBN73" s="62"/>
      <c r="JBO73" s="62"/>
      <c r="JBP73" s="62"/>
      <c r="JBQ73" s="62"/>
      <c r="JBR73" s="62"/>
      <c r="JBS73" s="62"/>
      <c r="JBT73" s="62"/>
      <c r="JBU73" s="62"/>
      <c r="JBV73" s="62"/>
      <c r="JBW73" s="62"/>
      <c r="JBX73" s="62"/>
      <c r="JBY73" s="62"/>
      <c r="JBZ73" s="62"/>
      <c r="JCA73" s="62"/>
      <c r="JCB73" s="62"/>
      <c r="JCC73" s="62"/>
      <c r="JCD73" s="62"/>
      <c r="JCE73" s="62"/>
      <c r="JCF73" s="62"/>
      <c r="JCG73" s="62"/>
      <c r="JCH73" s="62"/>
      <c r="JCI73" s="62"/>
      <c r="JCJ73" s="62"/>
      <c r="JCK73" s="62"/>
      <c r="JCL73" s="62"/>
      <c r="JCM73" s="62"/>
      <c r="JCN73" s="62"/>
      <c r="JCO73" s="62"/>
      <c r="JCP73" s="62"/>
      <c r="JCQ73" s="62"/>
      <c r="JCR73" s="62"/>
      <c r="JCS73" s="62"/>
      <c r="JCT73" s="62"/>
      <c r="JCU73" s="62"/>
      <c r="JCV73" s="62"/>
      <c r="JCW73" s="62"/>
      <c r="JCX73" s="62"/>
      <c r="JCY73" s="62"/>
      <c r="JCZ73" s="62"/>
      <c r="JDA73" s="62"/>
      <c r="JDB73" s="62"/>
      <c r="JDC73" s="62"/>
      <c r="JDD73" s="62"/>
      <c r="JDE73" s="62"/>
      <c r="JDF73" s="62"/>
      <c r="JDG73" s="62"/>
      <c r="JDH73" s="62"/>
      <c r="JDI73" s="62"/>
      <c r="JDJ73" s="62"/>
      <c r="JDK73" s="62"/>
      <c r="JDL73" s="62"/>
      <c r="JDM73" s="62"/>
      <c r="JDN73" s="62"/>
      <c r="JDO73" s="62"/>
      <c r="JDP73" s="62"/>
      <c r="JDQ73" s="62"/>
      <c r="JDR73" s="62"/>
      <c r="JDS73" s="62"/>
      <c r="JDT73" s="62"/>
      <c r="JDU73" s="62"/>
      <c r="JDV73" s="62"/>
      <c r="JDW73" s="62"/>
      <c r="JDX73" s="62"/>
      <c r="JDY73" s="62"/>
      <c r="JDZ73" s="62"/>
      <c r="JEA73" s="62"/>
      <c r="JEB73" s="62"/>
      <c r="JEC73" s="62"/>
      <c r="JED73" s="62"/>
      <c r="JEE73" s="62"/>
      <c r="JEF73" s="62"/>
      <c r="JEG73" s="62"/>
      <c r="JEH73" s="62"/>
      <c r="JEI73" s="62"/>
      <c r="JEJ73" s="62"/>
      <c r="JEK73" s="62"/>
      <c r="JEL73" s="62"/>
      <c r="JEM73" s="62"/>
      <c r="JEN73" s="62"/>
      <c r="JEO73" s="62"/>
      <c r="JEP73" s="62"/>
      <c r="JEQ73" s="62"/>
      <c r="JER73" s="62"/>
      <c r="JES73" s="62"/>
      <c r="JET73" s="62"/>
      <c r="JEU73" s="62"/>
      <c r="JEV73" s="62"/>
      <c r="JEW73" s="62"/>
      <c r="JEX73" s="62"/>
      <c r="JEY73" s="62"/>
      <c r="JEZ73" s="62"/>
      <c r="JFA73" s="62"/>
      <c r="JFB73" s="62"/>
      <c r="JFC73" s="62"/>
      <c r="JFD73" s="62"/>
      <c r="JFE73" s="62"/>
      <c r="JFF73" s="62"/>
      <c r="JFG73" s="62"/>
      <c r="JFH73" s="62"/>
      <c r="JFI73" s="62"/>
      <c r="JFJ73" s="62"/>
      <c r="JFK73" s="62"/>
      <c r="JFL73" s="62"/>
      <c r="JFM73" s="62"/>
      <c r="JFN73" s="62"/>
      <c r="JFO73" s="62"/>
      <c r="JFP73" s="62"/>
      <c r="JFQ73" s="62"/>
      <c r="JFR73" s="62"/>
      <c r="JFS73" s="62"/>
      <c r="JFT73" s="62"/>
      <c r="JFU73" s="62"/>
      <c r="JFV73" s="62"/>
      <c r="JFW73" s="62"/>
      <c r="JFX73" s="62"/>
      <c r="JFY73" s="62"/>
      <c r="JFZ73" s="62"/>
      <c r="JGA73" s="62"/>
      <c r="JGB73" s="62"/>
      <c r="JGC73" s="62"/>
      <c r="JGD73" s="62"/>
      <c r="JGE73" s="62"/>
      <c r="JGF73" s="62"/>
      <c r="JGG73" s="62"/>
      <c r="JGH73" s="62"/>
      <c r="JGI73" s="62"/>
      <c r="JGJ73" s="62"/>
      <c r="JGK73" s="62"/>
      <c r="JGL73" s="62"/>
      <c r="JGM73" s="62"/>
      <c r="JGN73" s="62"/>
      <c r="JGO73" s="62"/>
      <c r="JGP73" s="62"/>
      <c r="JGQ73" s="62"/>
      <c r="JGR73" s="62"/>
      <c r="JGS73" s="62"/>
      <c r="JGT73" s="62"/>
      <c r="JGU73" s="62"/>
      <c r="JGV73" s="62"/>
      <c r="JGW73" s="62"/>
      <c r="JGX73" s="62"/>
      <c r="JGY73" s="62"/>
      <c r="JGZ73" s="62"/>
      <c r="JHA73" s="62"/>
      <c r="JHB73" s="62"/>
      <c r="JHC73" s="62"/>
      <c r="JHD73" s="62"/>
      <c r="JHE73" s="62"/>
      <c r="JHF73" s="62"/>
      <c r="JHG73" s="62"/>
      <c r="JHH73" s="62"/>
      <c r="JHI73" s="62"/>
      <c r="JHJ73" s="62"/>
      <c r="JHK73" s="62"/>
      <c r="JHL73" s="62"/>
      <c r="JHM73" s="62"/>
      <c r="JHN73" s="62"/>
      <c r="JHO73" s="62"/>
      <c r="JHP73" s="62"/>
      <c r="JHQ73" s="62"/>
      <c r="JHR73" s="62"/>
      <c r="JHS73" s="62"/>
      <c r="JHT73" s="62"/>
      <c r="JHU73" s="62"/>
      <c r="JHV73" s="62"/>
      <c r="JHW73" s="62"/>
      <c r="JHX73" s="62"/>
      <c r="JHY73" s="62"/>
      <c r="JHZ73" s="62"/>
      <c r="JIA73" s="62"/>
      <c r="JIB73" s="62"/>
      <c r="JIC73" s="62"/>
      <c r="JID73" s="62"/>
      <c r="JIE73" s="62"/>
      <c r="JIF73" s="62"/>
      <c r="JIG73" s="62"/>
      <c r="JIH73" s="62"/>
      <c r="JII73" s="62"/>
      <c r="JIJ73" s="62"/>
      <c r="JIK73" s="62"/>
      <c r="JIL73" s="62"/>
      <c r="JIM73" s="62"/>
      <c r="JIN73" s="62"/>
      <c r="JIO73" s="62"/>
      <c r="JIP73" s="62"/>
      <c r="JIQ73" s="62"/>
      <c r="JIR73" s="62"/>
      <c r="JIS73" s="62"/>
      <c r="JIT73" s="62"/>
      <c r="JIU73" s="62"/>
      <c r="JIV73" s="62"/>
      <c r="JIW73" s="62"/>
      <c r="JIX73" s="62"/>
      <c r="JIY73" s="62"/>
      <c r="JIZ73" s="62"/>
      <c r="JJA73" s="62"/>
      <c r="JJB73" s="62"/>
      <c r="JJC73" s="62"/>
      <c r="JJD73" s="62"/>
      <c r="JJE73" s="62"/>
      <c r="JJF73" s="62"/>
      <c r="JJG73" s="62"/>
      <c r="JJH73" s="62"/>
      <c r="JJI73" s="62"/>
      <c r="JJJ73" s="62"/>
      <c r="JJK73" s="62"/>
      <c r="JJL73" s="62"/>
      <c r="JJM73" s="62"/>
      <c r="JJN73" s="62"/>
      <c r="JJO73" s="62"/>
      <c r="JJP73" s="62"/>
      <c r="JJQ73" s="62"/>
      <c r="JJR73" s="62"/>
      <c r="JJS73" s="62"/>
      <c r="JJT73" s="62"/>
      <c r="JJU73" s="62"/>
      <c r="JJV73" s="62"/>
      <c r="JJW73" s="62"/>
      <c r="JJX73" s="62"/>
      <c r="JJY73" s="62"/>
      <c r="JJZ73" s="62"/>
      <c r="JKA73" s="62"/>
      <c r="JKB73" s="62"/>
      <c r="JKC73" s="62"/>
      <c r="JKD73" s="62"/>
      <c r="JKE73" s="62"/>
      <c r="JKF73" s="62"/>
      <c r="JKG73" s="62"/>
      <c r="JKH73" s="62"/>
      <c r="JKI73" s="62"/>
      <c r="JKJ73" s="62"/>
      <c r="JKK73" s="62"/>
      <c r="JKL73" s="62"/>
      <c r="JKM73" s="62"/>
      <c r="JKN73" s="62"/>
      <c r="JKO73" s="62"/>
      <c r="JKP73" s="62"/>
      <c r="JKQ73" s="62"/>
      <c r="JKR73" s="62"/>
      <c r="JKS73" s="62"/>
      <c r="JKT73" s="62"/>
      <c r="JKU73" s="62"/>
      <c r="JKV73" s="62"/>
      <c r="JKW73" s="62"/>
      <c r="JKX73" s="62"/>
      <c r="JKY73" s="62"/>
      <c r="JKZ73" s="62"/>
      <c r="JLA73" s="62"/>
      <c r="JLB73" s="62"/>
      <c r="JLC73" s="62"/>
      <c r="JLD73" s="62"/>
      <c r="JLE73" s="62"/>
      <c r="JLF73" s="62"/>
      <c r="JLG73" s="62"/>
      <c r="JLH73" s="62"/>
      <c r="JLI73" s="62"/>
      <c r="JLJ73" s="62"/>
      <c r="JLK73" s="62"/>
      <c r="JLL73" s="62"/>
      <c r="JLM73" s="62"/>
      <c r="JLN73" s="62"/>
      <c r="JLO73" s="62"/>
      <c r="JLP73" s="62"/>
      <c r="JLQ73" s="62"/>
      <c r="JLR73" s="62"/>
      <c r="JLS73" s="62"/>
      <c r="JLT73" s="62"/>
      <c r="JLU73" s="62"/>
      <c r="JLV73" s="62"/>
      <c r="JLW73" s="62"/>
      <c r="JLX73" s="62"/>
      <c r="JLY73" s="62"/>
      <c r="JLZ73" s="62"/>
      <c r="JMA73" s="62"/>
      <c r="JMB73" s="62"/>
      <c r="JMC73" s="62"/>
      <c r="JMD73" s="62"/>
      <c r="JME73" s="62"/>
      <c r="JMF73" s="62"/>
      <c r="JMG73" s="62"/>
      <c r="JMH73" s="62"/>
      <c r="JMI73" s="62"/>
      <c r="JMJ73" s="62"/>
      <c r="JMK73" s="62"/>
      <c r="JML73" s="62"/>
      <c r="JMM73" s="62"/>
      <c r="JMN73" s="62"/>
      <c r="JMO73" s="62"/>
      <c r="JMP73" s="62"/>
      <c r="JMQ73" s="62"/>
      <c r="JMR73" s="62"/>
      <c r="JMS73" s="62"/>
      <c r="JMT73" s="62"/>
      <c r="JMU73" s="62"/>
      <c r="JMV73" s="62"/>
      <c r="JMW73" s="62"/>
      <c r="JMX73" s="62"/>
      <c r="JMY73" s="62"/>
      <c r="JMZ73" s="62"/>
      <c r="JNA73" s="62"/>
      <c r="JNB73" s="62"/>
      <c r="JNC73" s="62"/>
      <c r="JND73" s="62"/>
      <c r="JNE73" s="62"/>
      <c r="JNF73" s="62"/>
      <c r="JNG73" s="62"/>
      <c r="JNH73" s="62"/>
      <c r="JNI73" s="62"/>
      <c r="JNJ73" s="62"/>
      <c r="JNK73" s="62"/>
      <c r="JNL73" s="62"/>
      <c r="JNM73" s="62"/>
      <c r="JNN73" s="62"/>
      <c r="JNO73" s="62"/>
      <c r="JNP73" s="62"/>
      <c r="JNQ73" s="62"/>
      <c r="JNR73" s="62"/>
      <c r="JNS73" s="62"/>
      <c r="JNT73" s="62"/>
      <c r="JNU73" s="62"/>
      <c r="JNV73" s="62"/>
      <c r="JNW73" s="62"/>
      <c r="JNX73" s="62"/>
      <c r="JNY73" s="62"/>
      <c r="JNZ73" s="62"/>
      <c r="JOA73" s="62"/>
      <c r="JOB73" s="62"/>
      <c r="JOC73" s="62"/>
      <c r="JOD73" s="62"/>
      <c r="JOE73" s="62"/>
      <c r="JOF73" s="62"/>
      <c r="JOG73" s="62"/>
      <c r="JOH73" s="62"/>
      <c r="JOI73" s="62"/>
      <c r="JOJ73" s="62"/>
      <c r="JOK73" s="62"/>
      <c r="JOL73" s="62"/>
      <c r="JOM73" s="62"/>
      <c r="JON73" s="62"/>
      <c r="JOO73" s="62"/>
      <c r="JOP73" s="62"/>
      <c r="JOQ73" s="62"/>
      <c r="JOR73" s="62"/>
      <c r="JOS73" s="62"/>
      <c r="JOT73" s="62"/>
      <c r="JOU73" s="62"/>
      <c r="JOV73" s="62"/>
      <c r="JOW73" s="62"/>
      <c r="JOX73" s="62"/>
      <c r="JOY73" s="62"/>
      <c r="JOZ73" s="62"/>
      <c r="JPA73" s="62"/>
      <c r="JPB73" s="62"/>
      <c r="JPC73" s="62"/>
      <c r="JPD73" s="62"/>
      <c r="JPE73" s="62"/>
      <c r="JPF73" s="62"/>
      <c r="JPG73" s="62"/>
      <c r="JPH73" s="62"/>
      <c r="JPI73" s="62"/>
      <c r="JPJ73" s="62"/>
      <c r="JPK73" s="62"/>
      <c r="JPL73" s="62"/>
      <c r="JPM73" s="62"/>
      <c r="JPN73" s="62"/>
      <c r="JPO73" s="62"/>
      <c r="JPP73" s="62"/>
      <c r="JPQ73" s="62"/>
      <c r="JPR73" s="62"/>
      <c r="JPS73" s="62"/>
      <c r="JPT73" s="62"/>
      <c r="JPU73" s="62"/>
      <c r="JPV73" s="62"/>
      <c r="JPW73" s="62"/>
      <c r="JPX73" s="62"/>
      <c r="JPY73" s="62"/>
      <c r="JPZ73" s="62"/>
      <c r="JQA73" s="62"/>
      <c r="JQB73" s="62"/>
      <c r="JQC73" s="62"/>
      <c r="JQD73" s="62"/>
      <c r="JQE73" s="62"/>
      <c r="JQF73" s="62"/>
      <c r="JQG73" s="62"/>
      <c r="JQH73" s="62"/>
      <c r="JQI73" s="62"/>
      <c r="JQJ73" s="62"/>
      <c r="JQK73" s="62"/>
      <c r="JQL73" s="62"/>
      <c r="JQM73" s="62"/>
      <c r="JQN73" s="62"/>
      <c r="JQO73" s="62"/>
      <c r="JQP73" s="62"/>
      <c r="JQQ73" s="62"/>
      <c r="JQR73" s="62"/>
      <c r="JQS73" s="62"/>
      <c r="JQT73" s="62"/>
      <c r="JQU73" s="62"/>
      <c r="JQV73" s="62"/>
      <c r="JQW73" s="62"/>
      <c r="JQX73" s="62"/>
      <c r="JQY73" s="62"/>
      <c r="JQZ73" s="62"/>
      <c r="JRA73" s="62"/>
      <c r="JRB73" s="62"/>
      <c r="JRC73" s="62"/>
      <c r="JRD73" s="62"/>
      <c r="JRE73" s="62"/>
      <c r="JRF73" s="62"/>
      <c r="JRG73" s="62"/>
      <c r="JRH73" s="62"/>
      <c r="JRI73" s="62"/>
      <c r="JRJ73" s="62"/>
      <c r="JRK73" s="62"/>
      <c r="JRL73" s="62"/>
      <c r="JRM73" s="62"/>
      <c r="JRN73" s="62"/>
      <c r="JRO73" s="62"/>
      <c r="JRP73" s="62"/>
      <c r="JRQ73" s="62"/>
      <c r="JRR73" s="62"/>
      <c r="JRS73" s="62"/>
      <c r="JRT73" s="62"/>
      <c r="JRU73" s="62"/>
      <c r="JRV73" s="62"/>
      <c r="JRW73" s="62"/>
      <c r="JRX73" s="62"/>
      <c r="JRY73" s="62"/>
      <c r="JRZ73" s="62"/>
      <c r="JSA73" s="62"/>
      <c r="JSB73" s="62"/>
      <c r="JSC73" s="62"/>
      <c r="JSD73" s="62"/>
      <c r="JSE73" s="62"/>
      <c r="JSF73" s="62"/>
      <c r="JSG73" s="62"/>
      <c r="JSH73" s="62"/>
      <c r="JSI73" s="62"/>
      <c r="JSJ73" s="62"/>
      <c r="JSK73" s="62"/>
      <c r="JSL73" s="62"/>
      <c r="JSM73" s="62"/>
      <c r="JSN73" s="62"/>
      <c r="JSO73" s="62"/>
      <c r="JSP73" s="62"/>
      <c r="JSQ73" s="62"/>
      <c r="JSR73" s="62"/>
      <c r="JSS73" s="62"/>
      <c r="JST73" s="62"/>
      <c r="JSU73" s="62"/>
      <c r="JSV73" s="62"/>
      <c r="JSW73" s="62"/>
      <c r="JSX73" s="62"/>
      <c r="JSY73" s="62"/>
      <c r="JSZ73" s="62"/>
      <c r="JTA73" s="62"/>
      <c r="JTB73" s="62"/>
      <c r="JTC73" s="62"/>
      <c r="JTD73" s="62"/>
      <c r="JTE73" s="62"/>
      <c r="JTF73" s="62"/>
      <c r="JTG73" s="62"/>
      <c r="JTH73" s="62"/>
      <c r="JTI73" s="62"/>
      <c r="JTJ73" s="62"/>
      <c r="JTK73" s="62"/>
      <c r="JTL73" s="62"/>
      <c r="JTM73" s="62"/>
      <c r="JTN73" s="62"/>
      <c r="JTO73" s="62"/>
      <c r="JTP73" s="62"/>
      <c r="JTQ73" s="62"/>
      <c r="JTR73" s="62"/>
      <c r="JTS73" s="62"/>
      <c r="JTT73" s="62"/>
      <c r="JTU73" s="62"/>
      <c r="JTV73" s="62"/>
      <c r="JTW73" s="62"/>
      <c r="JTX73" s="62"/>
      <c r="JTY73" s="62"/>
      <c r="JTZ73" s="62"/>
      <c r="JUA73" s="62"/>
      <c r="JUB73" s="62"/>
      <c r="JUC73" s="62"/>
      <c r="JUD73" s="62"/>
      <c r="JUE73" s="62"/>
      <c r="JUF73" s="62"/>
      <c r="JUG73" s="62"/>
      <c r="JUH73" s="62"/>
      <c r="JUI73" s="62"/>
      <c r="JUJ73" s="62"/>
      <c r="JUK73" s="62"/>
      <c r="JUL73" s="62"/>
      <c r="JUM73" s="62"/>
      <c r="JUN73" s="62"/>
      <c r="JUO73" s="62"/>
      <c r="JUP73" s="62"/>
      <c r="JUQ73" s="62"/>
      <c r="JUR73" s="62"/>
      <c r="JUS73" s="62"/>
      <c r="JUT73" s="62"/>
      <c r="JUU73" s="62"/>
      <c r="JUV73" s="62"/>
      <c r="JUW73" s="62"/>
      <c r="JUX73" s="62"/>
      <c r="JUY73" s="62"/>
      <c r="JUZ73" s="62"/>
      <c r="JVA73" s="62"/>
      <c r="JVB73" s="62"/>
      <c r="JVC73" s="62"/>
      <c r="JVD73" s="62"/>
      <c r="JVE73" s="62"/>
      <c r="JVF73" s="62"/>
      <c r="JVG73" s="62"/>
      <c r="JVH73" s="62"/>
      <c r="JVI73" s="62"/>
      <c r="JVJ73" s="62"/>
      <c r="JVK73" s="62"/>
      <c r="JVL73" s="62"/>
      <c r="JVM73" s="62"/>
      <c r="JVN73" s="62"/>
      <c r="JVO73" s="62"/>
      <c r="JVP73" s="62"/>
      <c r="JVQ73" s="62"/>
      <c r="JVR73" s="62"/>
      <c r="JVS73" s="62"/>
      <c r="JVT73" s="62"/>
      <c r="JVU73" s="62"/>
      <c r="JVV73" s="62"/>
      <c r="JVW73" s="62"/>
      <c r="JVX73" s="62"/>
      <c r="JVY73" s="62"/>
      <c r="JVZ73" s="62"/>
      <c r="JWA73" s="62"/>
      <c r="JWB73" s="62"/>
      <c r="JWC73" s="62"/>
      <c r="JWD73" s="62"/>
      <c r="JWE73" s="62"/>
      <c r="JWF73" s="62"/>
      <c r="JWG73" s="62"/>
      <c r="JWH73" s="62"/>
      <c r="JWI73" s="62"/>
      <c r="JWJ73" s="62"/>
      <c r="JWK73" s="62"/>
      <c r="JWL73" s="62"/>
      <c r="JWM73" s="62"/>
      <c r="JWN73" s="62"/>
      <c r="JWO73" s="62"/>
      <c r="JWP73" s="62"/>
      <c r="JWQ73" s="62"/>
      <c r="JWR73" s="62"/>
      <c r="JWS73" s="62"/>
      <c r="JWT73" s="62"/>
      <c r="JWU73" s="62"/>
      <c r="JWV73" s="62"/>
      <c r="JWW73" s="62"/>
      <c r="JWX73" s="62"/>
      <c r="JWY73" s="62"/>
      <c r="JWZ73" s="62"/>
      <c r="JXA73" s="62"/>
      <c r="JXB73" s="62"/>
      <c r="JXC73" s="62"/>
      <c r="JXD73" s="62"/>
      <c r="JXE73" s="62"/>
      <c r="JXF73" s="62"/>
      <c r="JXG73" s="62"/>
      <c r="JXH73" s="62"/>
      <c r="JXI73" s="62"/>
      <c r="JXJ73" s="62"/>
      <c r="JXK73" s="62"/>
      <c r="JXL73" s="62"/>
      <c r="JXM73" s="62"/>
      <c r="JXN73" s="62"/>
      <c r="JXO73" s="62"/>
      <c r="JXP73" s="62"/>
      <c r="JXQ73" s="62"/>
      <c r="JXR73" s="62"/>
      <c r="JXS73" s="62"/>
      <c r="JXT73" s="62"/>
      <c r="JXU73" s="62"/>
      <c r="JXV73" s="62"/>
      <c r="JXW73" s="62"/>
      <c r="JXX73" s="62"/>
      <c r="JXY73" s="62"/>
      <c r="JXZ73" s="62"/>
      <c r="JYA73" s="62"/>
      <c r="JYB73" s="62"/>
      <c r="JYC73" s="62"/>
      <c r="JYD73" s="62"/>
      <c r="JYE73" s="62"/>
      <c r="JYF73" s="62"/>
      <c r="JYG73" s="62"/>
      <c r="JYH73" s="62"/>
      <c r="JYI73" s="62"/>
      <c r="JYJ73" s="62"/>
      <c r="JYK73" s="62"/>
      <c r="JYL73" s="62"/>
      <c r="JYM73" s="62"/>
      <c r="JYN73" s="62"/>
      <c r="JYO73" s="62"/>
      <c r="JYP73" s="62"/>
      <c r="JYQ73" s="62"/>
      <c r="JYR73" s="62"/>
      <c r="JYS73" s="62"/>
      <c r="JYT73" s="62"/>
      <c r="JYU73" s="62"/>
      <c r="JYV73" s="62"/>
      <c r="JYW73" s="62"/>
      <c r="JYX73" s="62"/>
      <c r="JYY73" s="62"/>
      <c r="JYZ73" s="62"/>
      <c r="JZA73" s="62"/>
      <c r="JZB73" s="62"/>
      <c r="JZC73" s="62"/>
      <c r="JZD73" s="62"/>
      <c r="JZE73" s="62"/>
      <c r="JZF73" s="62"/>
      <c r="JZG73" s="62"/>
      <c r="JZH73" s="62"/>
      <c r="JZI73" s="62"/>
      <c r="JZJ73" s="62"/>
      <c r="JZK73" s="62"/>
      <c r="JZL73" s="62"/>
      <c r="JZM73" s="62"/>
      <c r="JZN73" s="62"/>
      <c r="JZO73" s="62"/>
      <c r="JZP73" s="62"/>
      <c r="JZQ73" s="62"/>
      <c r="JZR73" s="62"/>
      <c r="JZS73" s="62"/>
      <c r="JZT73" s="62"/>
      <c r="JZU73" s="62"/>
      <c r="JZV73" s="62"/>
      <c r="JZW73" s="62"/>
      <c r="JZX73" s="62"/>
      <c r="JZY73" s="62"/>
      <c r="JZZ73" s="62"/>
      <c r="KAA73" s="62"/>
      <c r="KAB73" s="62"/>
      <c r="KAC73" s="62"/>
      <c r="KAD73" s="62"/>
      <c r="KAE73" s="62"/>
      <c r="KAF73" s="62"/>
      <c r="KAG73" s="62"/>
      <c r="KAH73" s="62"/>
      <c r="KAI73" s="62"/>
      <c r="KAJ73" s="62"/>
      <c r="KAK73" s="62"/>
      <c r="KAL73" s="62"/>
      <c r="KAM73" s="62"/>
      <c r="KAN73" s="62"/>
      <c r="KAO73" s="62"/>
      <c r="KAP73" s="62"/>
      <c r="KAQ73" s="62"/>
      <c r="KAR73" s="62"/>
      <c r="KAS73" s="62"/>
      <c r="KAT73" s="62"/>
      <c r="KAU73" s="62"/>
      <c r="KAV73" s="62"/>
      <c r="KAW73" s="62"/>
      <c r="KAX73" s="62"/>
      <c r="KAY73" s="62"/>
      <c r="KAZ73" s="62"/>
      <c r="KBA73" s="62"/>
      <c r="KBB73" s="62"/>
      <c r="KBC73" s="62"/>
      <c r="KBD73" s="62"/>
      <c r="KBE73" s="62"/>
      <c r="KBF73" s="62"/>
      <c r="KBG73" s="62"/>
      <c r="KBH73" s="62"/>
      <c r="KBI73" s="62"/>
      <c r="KBJ73" s="62"/>
      <c r="KBK73" s="62"/>
      <c r="KBL73" s="62"/>
      <c r="KBM73" s="62"/>
      <c r="KBN73" s="62"/>
      <c r="KBO73" s="62"/>
      <c r="KBP73" s="62"/>
      <c r="KBQ73" s="62"/>
      <c r="KBR73" s="62"/>
      <c r="KBS73" s="62"/>
      <c r="KBT73" s="62"/>
      <c r="KBU73" s="62"/>
      <c r="KBV73" s="62"/>
      <c r="KBW73" s="62"/>
      <c r="KBX73" s="62"/>
      <c r="KBY73" s="62"/>
      <c r="KBZ73" s="62"/>
      <c r="KCA73" s="62"/>
      <c r="KCB73" s="62"/>
      <c r="KCC73" s="62"/>
      <c r="KCD73" s="62"/>
      <c r="KCE73" s="62"/>
      <c r="KCF73" s="62"/>
      <c r="KCG73" s="62"/>
      <c r="KCH73" s="62"/>
      <c r="KCI73" s="62"/>
      <c r="KCJ73" s="62"/>
      <c r="KCK73" s="62"/>
      <c r="KCL73" s="62"/>
      <c r="KCM73" s="62"/>
      <c r="KCN73" s="62"/>
      <c r="KCO73" s="62"/>
      <c r="KCP73" s="62"/>
      <c r="KCQ73" s="62"/>
      <c r="KCR73" s="62"/>
      <c r="KCS73" s="62"/>
      <c r="KCT73" s="62"/>
      <c r="KCU73" s="62"/>
      <c r="KCV73" s="62"/>
      <c r="KCW73" s="62"/>
      <c r="KCX73" s="62"/>
      <c r="KCY73" s="62"/>
      <c r="KCZ73" s="62"/>
      <c r="KDA73" s="62"/>
      <c r="KDB73" s="62"/>
      <c r="KDC73" s="62"/>
      <c r="KDD73" s="62"/>
      <c r="KDE73" s="62"/>
      <c r="KDF73" s="62"/>
      <c r="KDG73" s="62"/>
      <c r="KDH73" s="62"/>
      <c r="KDI73" s="62"/>
      <c r="KDJ73" s="62"/>
      <c r="KDK73" s="62"/>
      <c r="KDL73" s="62"/>
      <c r="KDM73" s="62"/>
      <c r="KDN73" s="62"/>
      <c r="KDO73" s="62"/>
      <c r="KDP73" s="62"/>
      <c r="KDQ73" s="62"/>
      <c r="KDR73" s="62"/>
      <c r="KDS73" s="62"/>
      <c r="KDT73" s="62"/>
      <c r="KDU73" s="62"/>
      <c r="KDV73" s="62"/>
      <c r="KDW73" s="62"/>
      <c r="KDX73" s="62"/>
      <c r="KDY73" s="62"/>
      <c r="KDZ73" s="62"/>
      <c r="KEA73" s="62"/>
      <c r="KEB73" s="62"/>
      <c r="KEC73" s="62"/>
      <c r="KED73" s="62"/>
      <c r="KEE73" s="62"/>
      <c r="KEF73" s="62"/>
      <c r="KEG73" s="62"/>
      <c r="KEH73" s="62"/>
      <c r="KEI73" s="62"/>
      <c r="KEJ73" s="62"/>
      <c r="KEK73" s="62"/>
      <c r="KEL73" s="62"/>
      <c r="KEM73" s="62"/>
      <c r="KEN73" s="62"/>
      <c r="KEO73" s="62"/>
      <c r="KEP73" s="62"/>
      <c r="KEQ73" s="62"/>
      <c r="KER73" s="62"/>
      <c r="KES73" s="62"/>
      <c r="KET73" s="62"/>
      <c r="KEU73" s="62"/>
      <c r="KEV73" s="62"/>
      <c r="KEW73" s="62"/>
      <c r="KEX73" s="62"/>
      <c r="KEY73" s="62"/>
      <c r="KEZ73" s="62"/>
      <c r="KFA73" s="62"/>
      <c r="KFB73" s="62"/>
      <c r="KFC73" s="62"/>
      <c r="KFD73" s="62"/>
      <c r="KFE73" s="62"/>
      <c r="KFF73" s="62"/>
      <c r="KFG73" s="62"/>
      <c r="KFH73" s="62"/>
      <c r="KFI73" s="62"/>
      <c r="KFJ73" s="62"/>
      <c r="KFK73" s="62"/>
      <c r="KFL73" s="62"/>
      <c r="KFM73" s="62"/>
      <c r="KFN73" s="62"/>
      <c r="KFO73" s="62"/>
      <c r="KFP73" s="62"/>
      <c r="KFQ73" s="62"/>
      <c r="KFR73" s="62"/>
      <c r="KFS73" s="62"/>
      <c r="KFT73" s="62"/>
      <c r="KFU73" s="62"/>
      <c r="KFV73" s="62"/>
      <c r="KFW73" s="62"/>
      <c r="KFX73" s="62"/>
      <c r="KFY73" s="62"/>
      <c r="KFZ73" s="62"/>
      <c r="KGA73" s="62"/>
      <c r="KGB73" s="62"/>
      <c r="KGC73" s="62"/>
      <c r="KGD73" s="62"/>
      <c r="KGE73" s="62"/>
      <c r="KGF73" s="62"/>
      <c r="KGG73" s="62"/>
      <c r="KGH73" s="62"/>
      <c r="KGI73" s="62"/>
      <c r="KGJ73" s="62"/>
      <c r="KGK73" s="62"/>
      <c r="KGL73" s="62"/>
      <c r="KGM73" s="62"/>
      <c r="KGN73" s="62"/>
      <c r="KGO73" s="62"/>
      <c r="KGP73" s="62"/>
      <c r="KGQ73" s="62"/>
      <c r="KGR73" s="62"/>
      <c r="KGS73" s="62"/>
      <c r="KGT73" s="62"/>
      <c r="KGU73" s="62"/>
      <c r="KGV73" s="62"/>
      <c r="KGW73" s="62"/>
      <c r="KGX73" s="62"/>
      <c r="KGY73" s="62"/>
      <c r="KGZ73" s="62"/>
      <c r="KHA73" s="62"/>
      <c r="KHB73" s="62"/>
      <c r="KHC73" s="62"/>
      <c r="KHD73" s="62"/>
      <c r="KHE73" s="62"/>
      <c r="KHF73" s="62"/>
      <c r="KHG73" s="62"/>
      <c r="KHH73" s="62"/>
      <c r="KHI73" s="62"/>
      <c r="KHJ73" s="62"/>
      <c r="KHK73" s="62"/>
      <c r="KHL73" s="62"/>
      <c r="KHM73" s="62"/>
      <c r="KHN73" s="62"/>
      <c r="KHO73" s="62"/>
      <c r="KHP73" s="62"/>
      <c r="KHQ73" s="62"/>
      <c r="KHR73" s="62"/>
      <c r="KHS73" s="62"/>
      <c r="KHT73" s="62"/>
      <c r="KHU73" s="62"/>
      <c r="KHV73" s="62"/>
      <c r="KHW73" s="62"/>
      <c r="KHX73" s="62"/>
      <c r="KHY73" s="62"/>
      <c r="KHZ73" s="62"/>
      <c r="KIA73" s="62"/>
      <c r="KIB73" s="62"/>
      <c r="KIC73" s="62"/>
      <c r="KID73" s="62"/>
      <c r="KIE73" s="62"/>
      <c r="KIF73" s="62"/>
      <c r="KIG73" s="62"/>
      <c r="KIH73" s="62"/>
      <c r="KII73" s="62"/>
      <c r="KIJ73" s="62"/>
      <c r="KIK73" s="62"/>
      <c r="KIL73" s="62"/>
      <c r="KIM73" s="62"/>
      <c r="KIN73" s="62"/>
      <c r="KIO73" s="62"/>
      <c r="KIP73" s="62"/>
      <c r="KIQ73" s="62"/>
      <c r="KIR73" s="62"/>
      <c r="KIS73" s="62"/>
      <c r="KIT73" s="62"/>
      <c r="KIU73" s="62"/>
      <c r="KIV73" s="62"/>
      <c r="KIW73" s="62"/>
      <c r="KIX73" s="62"/>
      <c r="KIY73" s="62"/>
      <c r="KIZ73" s="62"/>
      <c r="KJA73" s="62"/>
      <c r="KJB73" s="62"/>
      <c r="KJC73" s="62"/>
      <c r="KJD73" s="62"/>
      <c r="KJE73" s="62"/>
      <c r="KJF73" s="62"/>
      <c r="KJG73" s="62"/>
      <c r="KJH73" s="62"/>
      <c r="KJI73" s="62"/>
      <c r="KJJ73" s="62"/>
      <c r="KJK73" s="62"/>
      <c r="KJL73" s="62"/>
      <c r="KJM73" s="62"/>
      <c r="KJN73" s="62"/>
      <c r="KJO73" s="62"/>
      <c r="KJP73" s="62"/>
      <c r="KJQ73" s="62"/>
      <c r="KJR73" s="62"/>
      <c r="KJS73" s="62"/>
      <c r="KJT73" s="62"/>
      <c r="KJU73" s="62"/>
      <c r="KJV73" s="62"/>
      <c r="KJW73" s="62"/>
      <c r="KJX73" s="62"/>
      <c r="KJY73" s="62"/>
      <c r="KJZ73" s="62"/>
      <c r="KKA73" s="62"/>
      <c r="KKB73" s="62"/>
      <c r="KKC73" s="62"/>
      <c r="KKD73" s="62"/>
      <c r="KKE73" s="62"/>
      <c r="KKF73" s="62"/>
      <c r="KKG73" s="62"/>
      <c r="KKH73" s="62"/>
      <c r="KKI73" s="62"/>
      <c r="KKJ73" s="62"/>
      <c r="KKK73" s="62"/>
      <c r="KKL73" s="62"/>
      <c r="KKM73" s="62"/>
      <c r="KKN73" s="62"/>
      <c r="KKO73" s="62"/>
      <c r="KKP73" s="62"/>
      <c r="KKQ73" s="62"/>
      <c r="KKR73" s="62"/>
      <c r="KKS73" s="62"/>
      <c r="KKT73" s="62"/>
      <c r="KKU73" s="62"/>
      <c r="KKV73" s="62"/>
      <c r="KKW73" s="62"/>
      <c r="KKX73" s="62"/>
      <c r="KKY73" s="62"/>
      <c r="KKZ73" s="62"/>
      <c r="KLA73" s="62"/>
      <c r="KLB73" s="62"/>
      <c r="KLC73" s="62"/>
      <c r="KLD73" s="62"/>
      <c r="KLE73" s="62"/>
      <c r="KLF73" s="62"/>
      <c r="KLG73" s="62"/>
      <c r="KLH73" s="62"/>
      <c r="KLI73" s="62"/>
      <c r="KLJ73" s="62"/>
      <c r="KLK73" s="62"/>
      <c r="KLL73" s="62"/>
      <c r="KLM73" s="62"/>
      <c r="KLN73" s="62"/>
      <c r="KLO73" s="62"/>
      <c r="KLP73" s="62"/>
      <c r="KLQ73" s="62"/>
      <c r="KLR73" s="62"/>
      <c r="KLS73" s="62"/>
      <c r="KLT73" s="62"/>
      <c r="KLU73" s="62"/>
      <c r="KLV73" s="62"/>
      <c r="KLW73" s="62"/>
      <c r="KLX73" s="62"/>
      <c r="KLY73" s="62"/>
      <c r="KLZ73" s="62"/>
      <c r="KMA73" s="62"/>
      <c r="KMB73" s="62"/>
      <c r="KMC73" s="62"/>
      <c r="KMD73" s="62"/>
      <c r="KME73" s="62"/>
      <c r="KMF73" s="62"/>
      <c r="KMG73" s="62"/>
      <c r="KMH73" s="62"/>
      <c r="KMI73" s="62"/>
      <c r="KMJ73" s="62"/>
      <c r="KMK73" s="62"/>
      <c r="KML73" s="62"/>
      <c r="KMM73" s="62"/>
      <c r="KMN73" s="62"/>
      <c r="KMO73" s="62"/>
      <c r="KMP73" s="62"/>
      <c r="KMQ73" s="62"/>
      <c r="KMR73" s="62"/>
      <c r="KMS73" s="62"/>
      <c r="KMT73" s="62"/>
      <c r="KMU73" s="62"/>
      <c r="KMV73" s="62"/>
      <c r="KMW73" s="62"/>
      <c r="KMX73" s="62"/>
      <c r="KMY73" s="62"/>
      <c r="KMZ73" s="62"/>
      <c r="KNA73" s="62"/>
      <c r="KNB73" s="62"/>
      <c r="KNC73" s="62"/>
      <c r="KND73" s="62"/>
      <c r="KNE73" s="62"/>
      <c r="KNF73" s="62"/>
      <c r="KNG73" s="62"/>
      <c r="KNH73" s="62"/>
      <c r="KNI73" s="62"/>
      <c r="KNJ73" s="62"/>
      <c r="KNK73" s="62"/>
      <c r="KNL73" s="62"/>
      <c r="KNM73" s="62"/>
      <c r="KNN73" s="62"/>
      <c r="KNO73" s="62"/>
      <c r="KNP73" s="62"/>
      <c r="KNQ73" s="62"/>
      <c r="KNR73" s="62"/>
      <c r="KNS73" s="62"/>
      <c r="KNT73" s="62"/>
      <c r="KNU73" s="62"/>
      <c r="KNV73" s="62"/>
      <c r="KNW73" s="62"/>
      <c r="KNX73" s="62"/>
      <c r="KNY73" s="62"/>
      <c r="KNZ73" s="62"/>
      <c r="KOA73" s="62"/>
      <c r="KOB73" s="62"/>
      <c r="KOC73" s="62"/>
      <c r="KOD73" s="62"/>
      <c r="KOE73" s="62"/>
      <c r="KOF73" s="62"/>
      <c r="KOG73" s="62"/>
      <c r="KOH73" s="62"/>
      <c r="KOI73" s="62"/>
      <c r="KOJ73" s="62"/>
      <c r="KOK73" s="62"/>
      <c r="KOL73" s="62"/>
      <c r="KOM73" s="62"/>
      <c r="KON73" s="62"/>
      <c r="KOO73" s="62"/>
      <c r="KOP73" s="62"/>
      <c r="KOQ73" s="62"/>
      <c r="KOR73" s="62"/>
      <c r="KOS73" s="62"/>
      <c r="KOT73" s="62"/>
      <c r="KOU73" s="62"/>
      <c r="KOV73" s="62"/>
      <c r="KOW73" s="62"/>
      <c r="KOX73" s="62"/>
      <c r="KOY73" s="62"/>
      <c r="KOZ73" s="62"/>
      <c r="KPA73" s="62"/>
      <c r="KPB73" s="62"/>
      <c r="KPC73" s="62"/>
      <c r="KPD73" s="62"/>
      <c r="KPE73" s="62"/>
      <c r="KPF73" s="62"/>
      <c r="KPG73" s="62"/>
      <c r="KPH73" s="62"/>
      <c r="KPI73" s="62"/>
      <c r="KPJ73" s="62"/>
      <c r="KPK73" s="62"/>
      <c r="KPL73" s="62"/>
      <c r="KPM73" s="62"/>
      <c r="KPN73" s="62"/>
      <c r="KPO73" s="62"/>
      <c r="KPP73" s="62"/>
      <c r="KPQ73" s="62"/>
      <c r="KPR73" s="62"/>
      <c r="KPS73" s="62"/>
      <c r="KPT73" s="62"/>
      <c r="KPU73" s="62"/>
      <c r="KPV73" s="62"/>
      <c r="KPW73" s="62"/>
      <c r="KPX73" s="62"/>
      <c r="KPY73" s="62"/>
      <c r="KPZ73" s="62"/>
      <c r="KQA73" s="62"/>
      <c r="KQB73" s="62"/>
      <c r="KQC73" s="62"/>
      <c r="KQD73" s="62"/>
      <c r="KQE73" s="62"/>
      <c r="KQF73" s="62"/>
      <c r="KQG73" s="62"/>
      <c r="KQH73" s="62"/>
      <c r="KQI73" s="62"/>
      <c r="KQJ73" s="62"/>
      <c r="KQK73" s="62"/>
      <c r="KQL73" s="62"/>
      <c r="KQM73" s="62"/>
      <c r="KQN73" s="62"/>
      <c r="KQO73" s="62"/>
      <c r="KQP73" s="62"/>
      <c r="KQQ73" s="62"/>
      <c r="KQR73" s="62"/>
      <c r="KQS73" s="62"/>
      <c r="KQT73" s="62"/>
      <c r="KQU73" s="62"/>
      <c r="KQV73" s="62"/>
      <c r="KQW73" s="62"/>
      <c r="KQX73" s="62"/>
      <c r="KQY73" s="62"/>
      <c r="KQZ73" s="62"/>
      <c r="KRA73" s="62"/>
      <c r="KRB73" s="62"/>
      <c r="KRC73" s="62"/>
      <c r="KRD73" s="62"/>
      <c r="KRE73" s="62"/>
      <c r="KRF73" s="62"/>
      <c r="KRG73" s="62"/>
      <c r="KRH73" s="62"/>
      <c r="KRI73" s="62"/>
      <c r="KRJ73" s="62"/>
      <c r="KRK73" s="62"/>
      <c r="KRL73" s="62"/>
      <c r="KRM73" s="62"/>
      <c r="KRN73" s="62"/>
      <c r="KRO73" s="62"/>
      <c r="KRP73" s="62"/>
      <c r="KRQ73" s="62"/>
      <c r="KRR73" s="62"/>
      <c r="KRS73" s="62"/>
      <c r="KRT73" s="62"/>
      <c r="KRU73" s="62"/>
      <c r="KRV73" s="62"/>
      <c r="KRW73" s="62"/>
      <c r="KRX73" s="62"/>
      <c r="KRY73" s="62"/>
      <c r="KRZ73" s="62"/>
      <c r="KSA73" s="62"/>
      <c r="KSB73" s="62"/>
      <c r="KSC73" s="62"/>
      <c r="KSD73" s="62"/>
      <c r="KSE73" s="62"/>
      <c r="KSF73" s="62"/>
      <c r="KSG73" s="62"/>
      <c r="KSH73" s="62"/>
      <c r="KSI73" s="62"/>
      <c r="KSJ73" s="62"/>
      <c r="KSK73" s="62"/>
      <c r="KSL73" s="62"/>
      <c r="KSM73" s="62"/>
      <c r="KSN73" s="62"/>
      <c r="KSO73" s="62"/>
      <c r="KSP73" s="62"/>
      <c r="KSQ73" s="62"/>
      <c r="KSR73" s="62"/>
      <c r="KSS73" s="62"/>
      <c r="KST73" s="62"/>
      <c r="KSU73" s="62"/>
      <c r="KSV73" s="62"/>
      <c r="KSW73" s="62"/>
      <c r="KSX73" s="62"/>
      <c r="KSY73" s="62"/>
      <c r="KSZ73" s="62"/>
      <c r="KTA73" s="62"/>
      <c r="KTB73" s="62"/>
      <c r="KTC73" s="62"/>
      <c r="KTD73" s="62"/>
      <c r="KTE73" s="62"/>
      <c r="KTF73" s="62"/>
      <c r="KTG73" s="62"/>
      <c r="KTH73" s="62"/>
      <c r="KTI73" s="62"/>
      <c r="KTJ73" s="62"/>
      <c r="KTK73" s="62"/>
      <c r="KTL73" s="62"/>
      <c r="KTM73" s="62"/>
      <c r="KTN73" s="62"/>
      <c r="KTO73" s="62"/>
      <c r="KTP73" s="62"/>
      <c r="KTQ73" s="62"/>
      <c r="KTR73" s="62"/>
      <c r="KTS73" s="62"/>
      <c r="KTT73" s="62"/>
      <c r="KTU73" s="62"/>
      <c r="KTV73" s="62"/>
      <c r="KTW73" s="62"/>
      <c r="KTX73" s="62"/>
      <c r="KTY73" s="62"/>
      <c r="KTZ73" s="62"/>
      <c r="KUA73" s="62"/>
      <c r="KUB73" s="62"/>
      <c r="KUC73" s="62"/>
      <c r="KUD73" s="62"/>
      <c r="KUE73" s="62"/>
      <c r="KUF73" s="62"/>
      <c r="KUG73" s="62"/>
      <c r="KUH73" s="62"/>
      <c r="KUI73" s="62"/>
      <c r="KUJ73" s="62"/>
      <c r="KUK73" s="62"/>
      <c r="KUL73" s="62"/>
      <c r="KUM73" s="62"/>
      <c r="KUN73" s="62"/>
      <c r="KUO73" s="62"/>
      <c r="KUP73" s="62"/>
      <c r="KUQ73" s="62"/>
      <c r="KUR73" s="62"/>
      <c r="KUS73" s="62"/>
      <c r="KUT73" s="62"/>
      <c r="KUU73" s="62"/>
      <c r="KUV73" s="62"/>
      <c r="KUW73" s="62"/>
      <c r="KUX73" s="62"/>
      <c r="KUY73" s="62"/>
      <c r="KUZ73" s="62"/>
      <c r="KVA73" s="62"/>
      <c r="KVB73" s="62"/>
      <c r="KVC73" s="62"/>
      <c r="KVD73" s="62"/>
      <c r="KVE73" s="62"/>
      <c r="KVF73" s="62"/>
      <c r="KVG73" s="62"/>
      <c r="KVH73" s="62"/>
      <c r="KVI73" s="62"/>
      <c r="KVJ73" s="62"/>
      <c r="KVK73" s="62"/>
      <c r="KVL73" s="62"/>
      <c r="KVM73" s="62"/>
      <c r="KVN73" s="62"/>
      <c r="KVO73" s="62"/>
      <c r="KVP73" s="62"/>
      <c r="KVQ73" s="62"/>
      <c r="KVR73" s="62"/>
      <c r="KVS73" s="62"/>
      <c r="KVT73" s="62"/>
      <c r="KVU73" s="62"/>
      <c r="KVV73" s="62"/>
      <c r="KVW73" s="62"/>
      <c r="KVX73" s="62"/>
      <c r="KVY73" s="62"/>
      <c r="KVZ73" s="62"/>
      <c r="KWA73" s="62"/>
      <c r="KWB73" s="62"/>
      <c r="KWC73" s="62"/>
      <c r="KWD73" s="62"/>
      <c r="KWE73" s="62"/>
      <c r="KWF73" s="62"/>
      <c r="KWG73" s="62"/>
      <c r="KWH73" s="62"/>
      <c r="KWI73" s="62"/>
      <c r="KWJ73" s="62"/>
      <c r="KWK73" s="62"/>
      <c r="KWL73" s="62"/>
      <c r="KWM73" s="62"/>
      <c r="KWN73" s="62"/>
      <c r="KWO73" s="62"/>
      <c r="KWP73" s="62"/>
      <c r="KWQ73" s="62"/>
      <c r="KWR73" s="62"/>
      <c r="KWS73" s="62"/>
      <c r="KWT73" s="62"/>
      <c r="KWU73" s="62"/>
      <c r="KWV73" s="62"/>
      <c r="KWW73" s="62"/>
      <c r="KWX73" s="62"/>
      <c r="KWY73" s="62"/>
      <c r="KWZ73" s="62"/>
      <c r="KXA73" s="62"/>
      <c r="KXB73" s="62"/>
      <c r="KXC73" s="62"/>
      <c r="KXD73" s="62"/>
      <c r="KXE73" s="62"/>
      <c r="KXF73" s="62"/>
      <c r="KXG73" s="62"/>
      <c r="KXH73" s="62"/>
      <c r="KXI73" s="62"/>
      <c r="KXJ73" s="62"/>
      <c r="KXK73" s="62"/>
      <c r="KXL73" s="62"/>
      <c r="KXM73" s="62"/>
      <c r="KXN73" s="62"/>
      <c r="KXO73" s="62"/>
      <c r="KXP73" s="62"/>
      <c r="KXQ73" s="62"/>
      <c r="KXR73" s="62"/>
      <c r="KXS73" s="62"/>
      <c r="KXT73" s="62"/>
      <c r="KXU73" s="62"/>
      <c r="KXV73" s="62"/>
      <c r="KXW73" s="62"/>
      <c r="KXX73" s="62"/>
      <c r="KXY73" s="62"/>
      <c r="KXZ73" s="62"/>
      <c r="KYA73" s="62"/>
      <c r="KYB73" s="62"/>
      <c r="KYC73" s="62"/>
      <c r="KYD73" s="62"/>
      <c r="KYE73" s="62"/>
      <c r="KYF73" s="62"/>
      <c r="KYG73" s="62"/>
      <c r="KYH73" s="62"/>
      <c r="KYI73" s="62"/>
      <c r="KYJ73" s="62"/>
      <c r="KYK73" s="62"/>
      <c r="KYL73" s="62"/>
      <c r="KYM73" s="62"/>
      <c r="KYN73" s="62"/>
      <c r="KYO73" s="62"/>
      <c r="KYP73" s="62"/>
      <c r="KYQ73" s="62"/>
      <c r="KYR73" s="62"/>
      <c r="KYS73" s="62"/>
      <c r="KYT73" s="62"/>
      <c r="KYU73" s="62"/>
      <c r="KYV73" s="62"/>
      <c r="KYW73" s="62"/>
      <c r="KYX73" s="62"/>
      <c r="KYY73" s="62"/>
      <c r="KYZ73" s="62"/>
      <c r="KZA73" s="62"/>
      <c r="KZB73" s="62"/>
      <c r="KZC73" s="62"/>
      <c r="KZD73" s="62"/>
      <c r="KZE73" s="62"/>
      <c r="KZF73" s="62"/>
      <c r="KZG73" s="62"/>
      <c r="KZH73" s="62"/>
      <c r="KZI73" s="62"/>
      <c r="KZJ73" s="62"/>
      <c r="KZK73" s="62"/>
      <c r="KZL73" s="62"/>
      <c r="KZM73" s="62"/>
      <c r="KZN73" s="62"/>
      <c r="KZO73" s="62"/>
      <c r="KZP73" s="62"/>
      <c r="KZQ73" s="62"/>
      <c r="KZR73" s="62"/>
      <c r="KZS73" s="62"/>
      <c r="KZT73" s="62"/>
      <c r="KZU73" s="62"/>
      <c r="KZV73" s="62"/>
      <c r="KZW73" s="62"/>
      <c r="KZX73" s="62"/>
      <c r="KZY73" s="62"/>
      <c r="KZZ73" s="62"/>
      <c r="LAA73" s="62"/>
      <c r="LAB73" s="62"/>
      <c r="LAC73" s="62"/>
      <c r="LAD73" s="62"/>
      <c r="LAE73" s="62"/>
      <c r="LAF73" s="62"/>
      <c r="LAG73" s="62"/>
      <c r="LAH73" s="62"/>
      <c r="LAI73" s="62"/>
      <c r="LAJ73" s="62"/>
      <c r="LAK73" s="62"/>
      <c r="LAL73" s="62"/>
      <c r="LAM73" s="62"/>
      <c r="LAN73" s="62"/>
      <c r="LAO73" s="62"/>
      <c r="LAP73" s="62"/>
      <c r="LAQ73" s="62"/>
      <c r="LAR73" s="62"/>
      <c r="LAS73" s="62"/>
      <c r="LAT73" s="62"/>
      <c r="LAU73" s="62"/>
      <c r="LAV73" s="62"/>
      <c r="LAW73" s="62"/>
      <c r="LAX73" s="62"/>
      <c r="LAY73" s="62"/>
      <c r="LAZ73" s="62"/>
      <c r="LBA73" s="62"/>
      <c r="LBB73" s="62"/>
      <c r="LBC73" s="62"/>
      <c r="LBD73" s="62"/>
      <c r="LBE73" s="62"/>
      <c r="LBF73" s="62"/>
      <c r="LBG73" s="62"/>
      <c r="LBH73" s="62"/>
      <c r="LBI73" s="62"/>
      <c r="LBJ73" s="62"/>
      <c r="LBK73" s="62"/>
      <c r="LBL73" s="62"/>
      <c r="LBM73" s="62"/>
      <c r="LBN73" s="62"/>
      <c r="LBO73" s="62"/>
      <c r="LBP73" s="62"/>
      <c r="LBQ73" s="62"/>
      <c r="LBR73" s="62"/>
      <c r="LBS73" s="62"/>
      <c r="LBT73" s="62"/>
      <c r="LBU73" s="62"/>
      <c r="LBV73" s="62"/>
      <c r="LBW73" s="62"/>
      <c r="LBX73" s="62"/>
      <c r="LBY73" s="62"/>
      <c r="LBZ73" s="62"/>
      <c r="LCA73" s="62"/>
      <c r="LCB73" s="62"/>
      <c r="LCC73" s="62"/>
      <c r="LCD73" s="62"/>
      <c r="LCE73" s="62"/>
      <c r="LCF73" s="62"/>
      <c r="LCG73" s="62"/>
      <c r="LCH73" s="62"/>
      <c r="LCI73" s="62"/>
      <c r="LCJ73" s="62"/>
      <c r="LCK73" s="62"/>
      <c r="LCL73" s="62"/>
      <c r="LCM73" s="62"/>
      <c r="LCN73" s="62"/>
      <c r="LCO73" s="62"/>
      <c r="LCP73" s="62"/>
      <c r="LCQ73" s="62"/>
      <c r="LCR73" s="62"/>
      <c r="LCS73" s="62"/>
      <c r="LCT73" s="62"/>
      <c r="LCU73" s="62"/>
      <c r="LCV73" s="62"/>
      <c r="LCW73" s="62"/>
      <c r="LCX73" s="62"/>
      <c r="LCY73" s="62"/>
      <c r="LCZ73" s="62"/>
      <c r="LDA73" s="62"/>
      <c r="LDB73" s="62"/>
      <c r="LDC73" s="62"/>
      <c r="LDD73" s="62"/>
      <c r="LDE73" s="62"/>
      <c r="LDF73" s="62"/>
      <c r="LDG73" s="62"/>
      <c r="LDH73" s="62"/>
      <c r="LDI73" s="62"/>
      <c r="LDJ73" s="62"/>
      <c r="LDK73" s="62"/>
      <c r="LDL73" s="62"/>
      <c r="LDM73" s="62"/>
      <c r="LDN73" s="62"/>
      <c r="LDO73" s="62"/>
      <c r="LDP73" s="62"/>
      <c r="LDQ73" s="62"/>
      <c r="LDR73" s="62"/>
      <c r="LDS73" s="62"/>
      <c r="LDT73" s="62"/>
      <c r="LDU73" s="62"/>
      <c r="LDV73" s="62"/>
      <c r="LDW73" s="62"/>
      <c r="LDX73" s="62"/>
      <c r="LDY73" s="62"/>
      <c r="LDZ73" s="62"/>
      <c r="LEA73" s="62"/>
      <c r="LEB73" s="62"/>
      <c r="LEC73" s="62"/>
      <c r="LED73" s="62"/>
      <c r="LEE73" s="62"/>
      <c r="LEF73" s="62"/>
      <c r="LEG73" s="62"/>
      <c r="LEH73" s="62"/>
      <c r="LEI73" s="62"/>
      <c r="LEJ73" s="62"/>
      <c r="LEK73" s="62"/>
      <c r="LEL73" s="62"/>
      <c r="LEM73" s="62"/>
      <c r="LEN73" s="62"/>
      <c r="LEO73" s="62"/>
      <c r="LEP73" s="62"/>
      <c r="LEQ73" s="62"/>
      <c r="LER73" s="62"/>
      <c r="LES73" s="62"/>
      <c r="LET73" s="62"/>
      <c r="LEU73" s="62"/>
      <c r="LEV73" s="62"/>
      <c r="LEW73" s="62"/>
      <c r="LEX73" s="62"/>
      <c r="LEY73" s="62"/>
      <c r="LEZ73" s="62"/>
      <c r="LFA73" s="62"/>
      <c r="LFB73" s="62"/>
      <c r="LFC73" s="62"/>
      <c r="LFD73" s="62"/>
      <c r="LFE73" s="62"/>
      <c r="LFF73" s="62"/>
      <c r="LFG73" s="62"/>
      <c r="LFH73" s="62"/>
      <c r="LFI73" s="62"/>
      <c r="LFJ73" s="62"/>
      <c r="LFK73" s="62"/>
      <c r="LFL73" s="62"/>
      <c r="LFM73" s="62"/>
      <c r="LFN73" s="62"/>
      <c r="LFO73" s="62"/>
      <c r="LFP73" s="62"/>
      <c r="LFQ73" s="62"/>
      <c r="LFR73" s="62"/>
      <c r="LFS73" s="62"/>
      <c r="LFT73" s="62"/>
      <c r="LFU73" s="62"/>
      <c r="LFV73" s="62"/>
      <c r="LFW73" s="62"/>
      <c r="LFX73" s="62"/>
      <c r="LFY73" s="62"/>
      <c r="LFZ73" s="62"/>
      <c r="LGA73" s="62"/>
      <c r="LGB73" s="62"/>
      <c r="LGC73" s="62"/>
      <c r="LGD73" s="62"/>
      <c r="LGE73" s="62"/>
      <c r="LGF73" s="62"/>
      <c r="LGG73" s="62"/>
      <c r="LGH73" s="62"/>
      <c r="LGI73" s="62"/>
      <c r="LGJ73" s="62"/>
      <c r="LGK73" s="62"/>
      <c r="LGL73" s="62"/>
      <c r="LGM73" s="62"/>
      <c r="LGN73" s="62"/>
      <c r="LGO73" s="62"/>
      <c r="LGP73" s="62"/>
      <c r="LGQ73" s="62"/>
      <c r="LGR73" s="62"/>
      <c r="LGS73" s="62"/>
      <c r="LGT73" s="62"/>
      <c r="LGU73" s="62"/>
      <c r="LGV73" s="62"/>
      <c r="LGW73" s="62"/>
      <c r="LGX73" s="62"/>
      <c r="LGY73" s="62"/>
      <c r="LGZ73" s="62"/>
      <c r="LHA73" s="62"/>
      <c r="LHB73" s="62"/>
      <c r="LHC73" s="62"/>
      <c r="LHD73" s="62"/>
      <c r="LHE73" s="62"/>
      <c r="LHF73" s="62"/>
      <c r="LHG73" s="62"/>
      <c r="LHH73" s="62"/>
      <c r="LHI73" s="62"/>
      <c r="LHJ73" s="62"/>
      <c r="LHK73" s="62"/>
      <c r="LHL73" s="62"/>
      <c r="LHM73" s="62"/>
      <c r="LHN73" s="62"/>
      <c r="LHO73" s="62"/>
      <c r="LHP73" s="62"/>
      <c r="LHQ73" s="62"/>
      <c r="LHR73" s="62"/>
      <c r="LHS73" s="62"/>
      <c r="LHT73" s="62"/>
      <c r="LHU73" s="62"/>
      <c r="LHV73" s="62"/>
      <c r="LHW73" s="62"/>
      <c r="LHX73" s="62"/>
      <c r="LHY73" s="62"/>
      <c r="LHZ73" s="62"/>
      <c r="LIA73" s="62"/>
      <c r="LIB73" s="62"/>
      <c r="LIC73" s="62"/>
      <c r="LID73" s="62"/>
      <c r="LIE73" s="62"/>
      <c r="LIF73" s="62"/>
      <c r="LIG73" s="62"/>
      <c r="LIH73" s="62"/>
      <c r="LII73" s="62"/>
      <c r="LIJ73" s="62"/>
      <c r="LIK73" s="62"/>
      <c r="LIL73" s="62"/>
      <c r="LIM73" s="62"/>
      <c r="LIN73" s="62"/>
      <c r="LIO73" s="62"/>
      <c r="LIP73" s="62"/>
      <c r="LIQ73" s="62"/>
      <c r="LIR73" s="62"/>
      <c r="LIS73" s="62"/>
      <c r="LIT73" s="62"/>
      <c r="LIU73" s="62"/>
      <c r="LIV73" s="62"/>
      <c r="LIW73" s="62"/>
      <c r="LIX73" s="62"/>
      <c r="LIY73" s="62"/>
      <c r="LIZ73" s="62"/>
      <c r="LJA73" s="62"/>
      <c r="LJB73" s="62"/>
      <c r="LJC73" s="62"/>
      <c r="LJD73" s="62"/>
      <c r="LJE73" s="62"/>
      <c r="LJF73" s="62"/>
      <c r="LJG73" s="62"/>
      <c r="LJH73" s="62"/>
      <c r="LJI73" s="62"/>
      <c r="LJJ73" s="62"/>
      <c r="LJK73" s="62"/>
      <c r="LJL73" s="62"/>
      <c r="LJM73" s="62"/>
      <c r="LJN73" s="62"/>
      <c r="LJO73" s="62"/>
      <c r="LJP73" s="62"/>
      <c r="LJQ73" s="62"/>
      <c r="LJR73" s="62"/>
      <c r="LJS73" s="62"/>
      <c r="LJT73" s="62"/>
      <c r="LJU73" s="62"/>
      <c r="LJV73" s="62"/>
      <c r="LJW73" s="62"/>
      <c r="LJX73" s="62"/>
      <c r="LJY73" s="62"/>
      <c r="LJZ73" s="62"/>
      <c r="LKA73" s="62"/>
      <c r="LKB73" s="62"/>
      <c r="LKC73" s="62"/>
      <c r="LKD73" s="62"/>
      <c r="LKE73" s="62"/>
      <c r="LKF73" s="62"/>
      <c r="LKG73" s="62"/>
      <c r="LKH73" s="62"/>
      <c r="LKI73" s="62"/>
      <c r="LKJ73" s="62"/>
      <c r="LKK73" s="62"/>
      <c r="LKL73" s="62"/>
      <c r="LKM73" s="62"/>
      <c r="LKN73" s="62"/>
      <c r="LKO73" s="62"/>
      <c r="LKP73" s="62"/>
      <c r="LKQ73" s="62"/>
      <c r="LKR73" s="62"/>
      <c r="LKS73" s="62"/>
      <c r="LKT73" s="62"/>
      <c r="LKU73" s="62"/>
      <c r="LKV73" s="62"/>
      <c r="LKW73" s="62"/>
      <c r="LKX73" s="62"/>
      <c r="LKY73" s="62"/>
      <c r="LKZ73" s="62"/>
      <c r="LLA73" s="62"/>
      <c r="LLB73" s="62"/>
      <c r="LLC73" s="62"/>
      <c r="LLD73" s="62"/>
      <c r="LLE73" s="62"/>
      <c r="LLF73" s="62"/>
      <c r="LLG73" s="62"/>
      <c r="LLH73" s="62"/>
      <c r="LLI73" s="62"/>
      <c r="LLJ73" s="62"/>
      <c r="LLK73" s="62"/>
      <c r="LLL73" s="62"/>
      <c r="LLM73" s="62"/>
      <c r="LLN73" s="62"/>
      <c r="LLO73" s="62"/>
      <c r="LLP73" s="62"/>
      <c r="LLQ73" s="62"/>
      <c r="LLR73" s="62"/>
      <c r="LLS73" s="62"/>
      <c r="LLT73" s="62"/>
      <c r="LLU73" s="62"/>
      <c r="LLV73" s="62"/>
      <c r="LLW73" s="62"/>
      <c r="LLX73" s="62"/>
      <c r="LLY73" s="62"/>
      <c r="LLZ73" s="62"/>
      <c r="LMA73" s="62"/>
      <c r="LMB73" s="62"/>
      <c r="LMC73" s="62"/>
      <c r="LMD73" s="62"/>
      <c r="LME73" s="62"/>
      <c r="LMF73" s="62"/>
      <c r="LMG73" s="62"/>
      <c r="LMH73" s="62"/>
      <c r="LMI73" s="62"/>
      <c r="LMJ73" s="62"/>
      <c r="LMK73" s="62"/>
      <c r="LML73" s="62"/>
      <c r="LMM73" s="62"/>
      <c r="LMN73" s="62"/>
      <c r="LMO73" s="62"/>
      <c r="LMP73" s="62"/>
      <c r="LMQ73" s="62"/>
      <c r="LMR73" s="62"/>
      <c r="LMS73" s="62"/>
      <c r="LMT73" s="62"/>
      <c r="LMU73" s="62"/>
      <c r="LMV73" s="62"/>
      <c r="LMW73" s="62"/>
      <c r="LMX73" s="62"/>
      <c r="LMY73" s="62"/>
      <c r="LMZ73" s="62"/>
      <c r="LNA73" s="62"/>
      <c r="LNB73" s="62"/>
      <c r="LNC73" s="62"/>
      <c r="LND73" s="62"/>
      <c r="LNE73" s="62"/>
      <c r="LNF73" s="62"/>
      <c r="LNG73" s="62"/>
      <c r="LNH73" s="62"/>
      <c r="LNI73" s="62"/>
      <c r="LNJ73" s="62"/>
      <c r="LNK73" s="62"/>
      <c r="LNL73" s="62"/>
      <c r="LNM73" s="62"/>
      <c r="LNN73" s="62"/>
      <c r="LNO73" s="62"/>
      <c r="LNP73" s="62"/>
      <c r="LNQ73" s="62"/>
      <c r="LNR73" s="62"/>
      <c r="LNS73" s="62"/>
      <c r="LNT73" s="62"/>
      <c r="LNU73" s="62"/>
      <c r="LNV73" s="62"/>
      <c r="LNW73" s="62"/>
      <c r="LNX73" s="62"/>
      <c r="LNY73" s="62"/>
      <c r="LNZ73" s="62"/>
      <c r="LOA73" s="62"/>
      <c r="LOB73" s="62"/>
      <c r="LOC73" s="62"/>
      <c r="LOD73" s="62"/>
      <c r="LOE73" s="62"/>
      <c r="LOF73" s="62"/>
      <c r="LOG73" s="62"/>
      <c r="LOH73" s="62"/>
      <c r="LOI73" s="62"/>
      <c r="LOJ73" s="62"/>
      <c r="LOK73" s="62"/>
      <c r="LOL73" s="62"/>
      <c r="LOM73" s="62"/>
      <c r="LON73" s="62"/>
      <c r="LOO73" s="62"/>
      <c r="LOP73" s="62"/>
      <c r="LOQ73" s="62"/>
      <c r="LOR73" s="62"/>
      <c r="LOS73" s="62"/>
      <c r="LOT73" s="62"/>
      <c r="LOU73" s="62"/>
      <c r="LOV73" s="62"/>
      <c r="LOW73" s="62"/>
      <c r="LOX73" s="62"/>
      <c r="LOY73" s="62"/>
      <c r="LOZ73" s="62"/>
      <c r="LPA73" s="62"/>
      <c r="LPB73" s="62"/>
      <c r="LPC73" s="62"/>
      <c r="LPD73" s="62"/>
      <c r="LPE73" s="62"/>
      <c r="LPF73" s="62"/>
      <c r="LPG73" s="62"/>
      <c r="LPH73" s="62"/>
      <c r="LPI73" s="62"/>
      <c r="LPJ73" s="62"/>
      <c r="LPK73" s="62"/>
      <c r="LPL73" s="62"/>
      <c r="LPM73" s="62"/>
      <c r="LPN73" s="62"/>
      <c r="LPO73" s="62"/>
      <c r="LPP73" s="62"/>
      <c r="LPQ73" s="62"/>
      <c r="LPR73" s="62"/>
      <c r="LPS73" s="62"/>
      <c r="LPT73" s="62"/>
      <c r="LPU73" s="62"/>
      <c r="LPV73" s="62"/>
      <c r="LPW73" s="62"/>
      <c r="LPX73" s="62"/>
      <c r="LPY73" s="62"/>
      <c r="LPZ73" s="62"/>
      <c r="LQA73" s="62"/>
      <c r="LQB73" s="62"/>
      <c r="LQC73" s="62"/>
      <c r="LQD73" s="62"/>
      <c r="LQE73" s="62"/>
      <c r="LQF73" s="62"/>
      <c r="LQG73" s="62"/>
      <c r="LQH73" s="62"/>
      <c r="LQI73" s="62"/>
      <c r="LQJ73" s="62"/>
      <c r="LQK73" s="62"/>
      <c r="LQL73" s="62"/>
      <c r="LQM73" s="62"/>
      <c r="LQN73" s="62"/>
      <c r="LQO73" s="62"/>
      <c r="LQP73" s="62"/>
      <c r="LQQ73" s="62"/>
      <c r="LQR73" s="62"/>
      <c r="LQS73" s="62"/>
      <c r="LQT73" s="62"/>
      <c r="LQU73" s="62"/>
      <c r="LQV73" s="62"/>
      <c r="LQW73" s="62"/>
      <c r="LQX73" s="62"/>
      <c r="LQY73" s="62"/>
      <c r="LQZ73" s="62"/>
      <c r="LRA73" s="62"/>
      <c r="LRB73" s="62"/>
      <c r="LRC73" s="62"/>
      <c r="LRD73" s="62"/>
      <c r="LRE73" s="62"/>
      <c r="LRF73" s="62"/>
      <c r="LRG73" s="62"/>
      <c r="LRH73" s="62"/>
      <c r="LRI73" s="62"/>
      <c r="LRJ73" s="62"/>
      <c r="LRK73" s="62"/>
      <c r="LRL73" s="62"/>
      <c r="LRM73" s="62"/>
      <c r="LRN73" s="62"/>
      <c r="LRO73" s="62"/>
      <c r="LRP73" s="62"/>
      <c r="LRQ73" s="62"/>
      <c r="LRR73" s="62"/>
      <c r="LRS73" s="62"/>
      <c r="LRT73" s="62"/>
      <c r="LRU73" s="62"/>
      <c r="LRV73" s="62"/>
      <c r="LRW73" s="62"/>
      <c r="LRX73" s="62"/>
      <c r="LRY73" s="62"/>
      <c r="LRZ73" s="62"/>
      <c r="LSA73" s="62"/>
      <c r="LSB73" s="62"/>
      <c r="LSC73" s="62"/>
      <c r="LSD73" s="62"/>
      <c r="LSE73" s="62"/>
      <c r="LSF73" s="62"/>
      <c r="LSG73" s="62"/>
      <c r="LSH73" s="62"/>
      <c r="LSI73" s="62"/>
      <c r="LSJ73" s="62"/>
      <c r="LSK73" s="62"/>
      <c r="LSL73" s="62"/>
      <c r="LSM73" s="62"/>
      <c r="LSN73" s="62"/>
      <c r="LSO73" s="62"/>
      <c r="LSP73" s="62"/>
      <c r="LSQ73" s="62"/>
      <c r="LSR73" s="62"/>
      <c r="LSS73" s="62"/>
      <c r="LST73" s="62"/>
      <c r="LSU73" s="62"/>
      <c r="LSV73" s="62"/>
      <c r="LSW73" s="62"/>
      <c r="LSX73" s="62"/>
      <c r="LSY73" s="62"/>
      <c r="LSZ73" s="62"/>
      <c r="LTA73" s="62"/>
      <c r="LTB73" s="62"/>
      <c r="LTC73" s="62"/>
      <c r="LTD73" s="62"/>
      <c r="LTE73" s="62"/>
      <c r="LTF73" s="62"/>
      <c r="LTG73" s="62"/>
      <c r="LTH73" s="62"/>
      <c r="LTI73" s="62"/>
      <c r="LTJ73" s="62"/>
      <c r="LTK73" s="62"/>
      <c r="LTL73" s="62"/>
      <c r="LTM73" s="62"/>
      <c r="LTN73" s="62"/>
      <c r="LTO73" s="62"/>
      <c r="LTP73" s="62"/>
      <c r="LTQ73" s="62"/>
      <c r="LTR73" s="62"/>
      <c r="LTS73" s="62"/>
      <c r="LTT73" s="62"/>
      <c r="LTU73" s="62"/>
      <c r="LTV73" s="62"/>
      <c r="LTW73" s="62"/>
      <c r="LTX73" s="62"/>
      <c r="LTY73" s="62"/>
      <c r="LTZ73" s="62"/>
      <c r="LUA73" s="62"/>
      <c r="LUB73" s="62"/>
      <c r="LUC73" s="62"/>
      <c r="LUD73" s="62"/>
      <c r="LUE73" s="62"/>
      <c r="LUF73" s="62"/>
      <c r="LUG73" s="62"/>
      <c r="LUH73" s="62"/>
      <c r="LUI73" s="62"/>
      <c r="LUJ73" s="62"/>
      <c r="LUK73" s="62"/>
      <c r="LUL73" s="62"/>
      <c r="LUM73" s="62"/>
      <c r="LUN73" s="62"/>
      <c r="LUO73" s="62"/>
      <c r="LUP73" s="62"/>
      <c r="LUQ73" s="62"/>
      <c r="LUR73" s="62"/>
      <c r="LUS73" s="62"/>
      <c r="LUT73" s="62"/>
      <c r="LUU73" s="62"/>
      <c r="LUV73" s="62"/>
      <c r="LUW73" s="62"/>
      <c r="LUX73" s="62"/>
      <c r="LUY73" s="62"/>
      <c r="LUZ73" s="62"/>
      <c r="LVA73" s="62"/>
      <c r="LVB73" s="62"/>
      <c r="LVC73" s="62"/>
      <c r="LVD73" s="62"/>
      <c r="LVE73" s="62"/>
      <c r="LVF73" s="62"/>
      <c r="LVG73" s="62"/>
      <c r="LVH73" s="62"/>
      <c r="LVI73" s="62"/>
      <c r="LVJ73" s="62"/>
      <c r="LVK73" s="62"/>
      <c r="LVL73" s="62"/>
      <c r="LVM73" s="62"/>
      <c r="LVN73" s="62"/>
      <c r="LVO73" s="62"/>
      <c r="LVP73" s="62"/>
      <c r="LVQ73" s="62"/>
      <c r="LVR73" s="62"/>
      <c r="LVS73" s="62"/>
      <c r="LVT73" s="62"/>
      <c r="LVU73" s="62"/>
      <c r="LVV73" s="62"/>
      <c r="LVW73" s="62"/>
      <c r="LVX73" s="62"/>
      <c r="LVY73" s="62"/>
      <c r="LVZ73" s="62"/>
      <c r="LWA73" s="62"/>
      <c r="LWB73" s="62"/>
      <c r="LWC73" s="62"/>
      <c r="LWD73" s="62"/>
      <c r="LWE73" s="62"/>
      <c r="LWF73" s="62"/>
      <c r="LWG73" s="62"/>
      <c r="LWH73" s="62"/>
      <c r="LWI73" s="62"/>
      <c r="LWJ73" s="62"/>
      <c r="LWK73" s="62"/>
      <c r="LWL73" s="62"/>
      <c r="LWM73" s="62"/>
      <c r="LWN73" s="62"/>
      <c r="LWO73" s="62"/>
      <c r="LWP73" s="62"/>
      <c r="LWQ73" s="62"/>
      <c r="LWR73" s="62"/>
      <c r="LWS73" s="62"/>
      <c r="LWT73" s="62"/>
      <c r="LWU73" s="62"/>
      <c r="LWV73" s="62"/>
      <c r="LWW73" s="62"/>
      <c r="LWX73" s="62"/>
      <c r="LWY73" s="62"/>
      <c r="LWZ73" s="62"/>
      <c r="LXA73" s="62"/>
      <c r="LXB73" s="62"/>
      <c r="LXC73" s="62"/>
      <c r="LXD73" s="62"/>
      <c r="LXE73" s="62"/>
      <c r="LXF73" s="62"/>
      <c r="LXG73" s="62"/>
      <c r="LXH73" s="62"/>
      <c r="LXI73" s="62"/>
      <c r="LXJ73" s="62"/>
      <c r="LXK73" s="62"/>
      <c r="LXL73" s="62"/>
      <c r="LXM73" s="62"/>
      <c r="LXN73" s="62"/>
      <c r="LXO73" s="62"/>
      <c r="LXP73" s="62"/>
      <c r="LXQ73" s="62"/>
      <c r="LXR73" s="62"/>
      <c r="LXS73" s="62"/>
      <c r="LXT73" s="62"/>
      <c r="LXU73" s="62"/>
      <c r="LXV73" s="62"/>
      <c r="LXW73" s="62"/>
      <c r="LXX73" s="62"/>
      <c r="LXY73" s="62"/>
      <c r="LXZ73" s="62"/>
      <c r="LYA73" s="62"/>
      <c r="LYB73" s="62"/>
      <c r="LYC73" s="62"/>
      <c r="LYD73" s="62"/>
      <c r="LYE73" s="62"/>
      <c r="LYF73" s="62"/>
      <c r="LYG73" s="62"/>
      <c r="LYH73" s="62"/>
      <c r="LYI73" s="62"/>
      <c r="LYJ73" s="62"/>
      <c r="LYK73" s="62"/>
      <c r="LYL73" s="62"/>
      <c r="LYM73" s="62"/>
      <c r="LYN73" s="62"/>
      <c r="LYO73" s="62"/>
      <c r="LYP73" s="62"/>
      <c r="LYQ73" s="62"/>
      <c r="LYR73" s="62"/>
      <c r="LYS73" s="62"/>
      <c r="LYT73" s="62"/>
      <c r="LYU73" s="62"/>
      <c r="LYV73" s="62"/>
      <c r="LYW73" s="62"/>
      <c r="LYX73" s="62"/>
      <c r="LYY73" s="62"/>
      <c r="LYZ73" s="62"/>
      <c r="LZA73" s="62"/>
      <c r="LZB73" s="62"/>
      <c r="LZC73" s="62"/>
      <c r="LZD73" s="62"/>
      <c r="LZE73" s="62"/>
      <c r="LZF73" s="62"/>
      <c r="LZG73" s="62"/>
      <c r="LZH73" s="62"/>
      <c r="LZI73" s="62"/>
      <c r="LZJ73" s="62"/>
      <c r="LZK73" s="62"/>
      <c r="LZL73" s="62"/>
      <c r="LZM73" s="62"/>
      <c r="LZN73" s="62"/>
      <c r="LZO73" s="62"/>
      <c r="LZP73" s="62"/>
      <c r="LZQ73" s="62"/>
      <c r="LZR73" s="62"/>
      <c r="LZS73" s="62"/>
      <c r="LZT73" s="62"/>
      <c r="LZU73" s="62"/>
      <c r="LZV73" s="62"/>
      <c r="LZW73" s="62"/>
      <c r="LZX73" s="62"/>
      <c r="LZY73" s="62"/>
      <c r="LZZ73" s="62"/>
      <c r="MAA73" s="62"/>
      <c r="MAB73" s="62"/>
      <c r="MAC73" s="62"/>
      <c r="MAD73" s="62"/>
      <c r="MAE73" s="62"/>
      <c r="MAF73" s="62"/>
      <c r="MAG73" s="62"/>
      <c r="MAH73" s="62"/>
      <c r="MAI73" s="62"/>
      <c r="MAJ73" s="62"/>
      <c r="MAK73" s="62"/>
      <c r="MAL73" s="62"/>
      <c r="MAM73" s="62"/>
      <c r="MAN73" s="62"/>
      <c r="MAO73" s="62"/>
      <c r="MAP73" s="62"/>
      <c r="MAQ73" s="62"/>
      <c r="MAR73" s="62"/>
      <c r="MAS73" s="62"/>
      <c r="MAT73" s="62"/>
      <c r="MAU73" s="62"/>
      <c r="MAV73" s="62"/>
      <c r="MAW73" s="62"/>
      <c r="MAX73" s="62"/>
      <c r="MAY73" s="62"/>
      <c r="MAZ73" s="62"/>
      <c r="MBA73" s="62"/>
      <c r="MBB73" s="62"/>
      <c r="MBC73" s="62"/>
      <c r="MBD73" s="62"/>
      <c r="MBE73" s="62"/>
      <c r="MBF73" s="62"/>
      <c r="MBG73" s="62"/>
      <c r="MBH73" s="62"/>
      <c r="MBI73" s="62"/>
      <c r="MBJ73" s="62"/>
      <c r="MBK73" s="62"/>
      <c r="MBL73" s="62"/>
      <c r="MBM73" s="62"/>
      <c r="MBN73" s="62"/>
      <c r="MBO73" s="62"/>
      <c r="MBP73" s="62"/>
      <c r="MBQ73" s="62"/>
      <c r="MBR73" s="62"/>
      <c r="MBS73" s="62"/>
      <c r="MBT73" s="62"/>
      <c r="MBU73" s="62"/>
      <c r="MBV73" s="62"/>
      <c r="MBW73" s="62"/>
      <c r="MBX73" s="62"/>
      <c r="MBY73" s="62"/>
      <c r="MBZ73" s="62"/>
      <c r="MCA73" s="62"/>
      <c r="MCB73" s="62"/>
      <c r="MCC73" s="62"/>
      <c r="MCD73" s="62"/>
      <c r="MCE73" s="62"/>
      <c r="MCF73" s="62"/>
      <c r="MCG73" s="62"/>
      <c r="MCH73" s="62"/>
      <c r="MCI73" s="62"/>
      <c r="MCJ73" s="62"/>
      <c r="MCK73" s="62"/>
      <c r="MCL73" s="62"/>
      <c r="MCM73" s="62"/>
      <c r="MCN73" s="62"/>
      <c r="MCO73" s="62"/>
      <c r="MCP73" s="62"/>
      <c r="MCQ73" s="62"/>
      <c r="MCR73" s="62"/>
      <c r="MCS73" s="62"/>
      <c r="MCT73" s="62"/>
      <c r="MCU73" s="62"/>
      <c r="MCV73" s="62"/>
      <c r="MCW73" s="62"/>
      <c r="MCX73" s="62"/>
      <c r="MCY73" s="62"/>
      <c r="MCZ73" s="62"/>
      <c r="MDA73" s="62"/>
      <c r="MDB73" s="62"/>
      <c r="MDC73" s="62"/>
      <c r="MDD73" s="62"/>
      <c r="MDE73" s="62"/>
      <c r="MDF73" s="62"/>
      <c r="MDG73" s="62"/>
      <c r="MDH73" s="62"/>
      <c r="MDI73" s="62"/>
      <c r="MDJ73" s="62"/>
      <c r="MDK73" s="62"/>
      <c r="MDL73" s="62"/>
      <c r="MDM73" s="62"/>
      <c r="MDN73" s="62"/>
      <c r="MDO73" s="62"/>
      <c r="MDP73" s="62"/>
      <c r="MDQ73" s="62"/>
      <c r="MDR73" s="62"/>
      <c r="MDS73" s="62"/>
      <c r="MDT73" s="62"/>
      <c r="MDU73" s="62"/>
      <c r="MDV73" s="62"/>
      <c r="MDW73" s="62"/>
      <c r="MDX73" s="62"/>
      <c r="MDY73" s="62"/>
      <c r="MDZ73" s="62"/>
      <c r="MEA73" s="62"/>
      <c r="MEB73" s="62"/>
      <c r="MEC73" s="62"/>
      <c r="MED73" s="62"/>
      <c r="MEE73" s="62"/>
      <c r="MEF73" s="62"/>
      <c r="MEG73" s="62"/>
      <c r="MEH73" s="62"/>
      <c r="MEI73" s="62"/>
      <c r="MEJ73" s="62"/>
      <c r="MEK73" s="62"/>
      <c r="MEL73" s="62"/>
      <c r="MEM73" s="62"/>
      <c r="MEN73" s="62"/>
      <c r="MEO73" s="62"/>
      <c r="MEP73" s="62"/>
      <c r="MEQ73" s="62"/>
      <c r="MER73" s="62"/>
      <c r="MES73" s="62"/>
      <c r="MET73" s="62"/>
      <c r="MEU73" s="62"/>
      <c r="MEV73" s="62"/>
      <c r="MEW73" s="62"/>
      <c r="MEX73" s="62"/>
      <c r="MEY73" s="62"/>
      <c r="MEZ73" s="62"/>
      <c r="MFA73" s="62"/>
      <c r="MFB73" s="62"/>
      <c r="MFC73" s="62"/>
      <c r="MFD73" s="62"/>
      <c r="MFE73" s="62"/>
      <c r="MFF73" s="62"/>
      <c r="MFG73" s="62"/>
      <c r="MFH73" s="62"/>
      <c r="MFI73" s="62"/>
      <c r="MFJ73" s="62"/>
      <c r="MFK73" s="62"/>
      <c r="MFL73" s="62"/>
      <c r="MFM73" s="62"/>
      <c r="MFN73" s="62"/>
      <c r="MFO73" s="62"/>
      <c r="MFP73" s="62"/>
      <c r="MFQ73" s="62"/>
      <c r="MFR73" s="62"/>
      <c r="MFS73" s="62"/>
      <c r="MFT73" s="62"/>
      <c r="MFU73" s="62"/>
      <c r="MFV73" s="62"/>
      <c r="MFW73" s="62"/>
      <c r="MFX73" s="62"/>
      <c r="MFY73" s="62"/>
      <c r="MFZ73" s="62"/>
      <c r="MGA73" s="62"/>
      <c r="MGB73" s="62"/>
      <c r="MGC73" s="62"/>
      <c r="MGD73" s="62"/>
      <c r="MGE73" s="62"/>
      <c r="MGF73" s="62"/>
      <c r="MGG73" s="62"/>
      <c r="MGH73" s="62"/>
      <c r="MGI73" s="62"/>
      <c r="MGJ73" s="62"/>
      <c r="MGK73" s="62"/>
      <c r="MGL73" s="62"/>
      <c r="MGM73" s="62"/>
      <c r="MGN73" s="62"/>
      <c r="MGO73" s="62"/>
      <c r="MGP73" s="62"/>
      <c r="MGQ73" s="62"/>
      <c r="MGR73" s="62"/>
      <c r="MGS73" s="62"/>
      <c r="MGT73" s="62"/>
      <c r="MGU73" s="62"/>
      <c r="MGV73" s="62"/>
      <c r="MGW73" s="62"/>
      <c r="MGX73" s="62"/>
      <c r="MGY73" s="62"/>
      <c r="MGZ73" s="62"/>
      <c r="MHA73" s="62"/>
      <c r="MHB73" s="62"/>
      <c r="MHC73" s="62"/>
      <c r="MHD73" s="62"/>
      <c r="MHE73" s="62"/>
      <c r="MHF73" s="62"/>
      <c r="MHG73" s="62"/>
      <c r="MHH73" s="62"/>
      <c r="MHI73" s="62"/>
      <c r="MHJ73" s="62"/>
      <c r="MHK73" s="62"/>
      <c r="MHL73" s="62"/>
      <c r="MHM73" s="62"/>
      <c r="MHN73" s="62"/>
      <c r="MHO73" s="62"/>
      <c r="MHP73" s="62"/>
      <c r="MHQ73" s="62"/>
      <c r="MHR73" s="62"/>
      <c r="MHS73" s="62"/>
      <c r="MHT73" s="62"/>
      <c r="MHU73" s="62"/>
      <c r="MHV73" s="62"/>
      <c r="MHW73" s="62"/>
      <c r="MHX73" s="62"/>
      <c r="MHY73" s="62"/>
      <c r="MHZ73" s="62"/>
      <c r="MIA73" s="62"/>
      <c r="MIB73" s="62"/>
      <c r="MIC73" s="62"/>
      <c r="MID73" s="62"/>
      <c r="MIE73" s="62"/>
      <c r="MIF73" s="62"/>
      <c r="MIG73" s="62"/>
      <c r="MIH73" s="62"/>
      <c r="MII73" s="62"/>
      <c r="MIJ73" s="62"/>
      <c r="MIK73" s="62"/>
      <c r="MIL73" s="62"/>
      <c r="MIM73" s="62"/>
      <c r="MIN73" s="62"/>
      <c r="MIO73" s="62"/>
      <c r="MIP73" s="62"/>
      <c r="MIQ73" s="62"/>
      <c r="MIR73" s="62"/>
      <c r="MIS73" s="62"/>
      <c r="MIT73" s="62"/>
      <c r="MIU73" s="62"/>
      <c r="MIV73" s="62"/>
      <c r="MIW73" s="62"/>
      <c r="MIX73" s="62"/>
      <c r="MIY73" s="62"/>
      <c r="MIZ73" s="62"/>
      <c r="MJA73" s="62"/>
      <c r="MJB73" s="62"/>
      <c r="MJC73" s="62"/>
      <c r="MJD73" s="62"/>
      <c r="MJE73" s="62"/>
      <c r="MJF73" s="62"/>
      <c r="MJG73" s="62"/>
      <c r="MJH73" s="62"/>
      <c r="MJI73" s="62"/>
      <c r="MJJ73" s="62"/>
      <c r="MJK73" s="62"/>
      <c r="MJL73" s="62"/>
      <c r="MJM73" s="62"/>
      <c r="MJN73" s="62"/>
      <c r="MJO73" s="62"/>
      <c r="MJP73" s="62"/>
      <c r="MJQ73" s="62"/>
      <c r="MJR73" s="62"/>
      <c r="MJS73" s="62"/>
      <c r="MJT73" s="62"/>
      <c r="MJU73" s="62"/>
      <c r="MJV73" s="62"/>
      <c r="MJW73" s="62"/>
      <c r="MJX73" s="62"/>
      <c r="MJY73" s="62"/>
      <c r="MJZ73" s="62"/>
      <c r="MKA73" s="62"/>
      <c r="MKB73" s="62"/>
      <c r="MKC73" s="62"/>
      <c r="MKD73" s="62"/>
      <c r="MKE73" s="62"/>
      <c r="MKF73" s="62"/>
      <c r="MKG73" s="62"/>
      <c r="MKH73" s="62"/>
      <c r="MKI73" s="62"/>
      <c r="MKJ73" s="62"/>
      <c r="MKK73" s="62"/>
      <c r="MKL73" s="62"/>
      <c r="MKM73" s="62"/>
      <c r="MKN73" s="62"/>
      <c r="MKO73" s="62"/>
      <c r="MKP73" s="62"/>
      <c r="MKQ73" s="62"/>
      <c r="MKR73" s="62"/>
      <c r="MKS73" s="62"/>
      <c r="MKT73" s="62"/>
      <c r="MKU73" s="62"/>
      <c r="MKV73" s="62"/>
      <c r="MKW73" s="62"/>
      <c r="MKX73" s="62"/>
      <c r="MKY73" s="62"/>
      <c r="MKZ73" s="62"/>
      <c r="MLA73" s="62"/>
      <c r="MLB73" s="62"/>
      <c r="MLC73" s="62"/>
      <c r="MLD73" s="62"/>
      <c r="MLE73" s="62"/>
      <c r="MLF73" s="62"/>
      <c r="MLG73" s="62"/>
      <c r="MLH73" s="62"/>
      <c r="MLI73" s="62"/>
      <c r="MLJ73" s="62"/>
      <c r="MLK73" s="62"/>
      <c r="MLL73" s="62"/>
      <c r="MLM73" s="62"/>
      <c r="MLN73" s="62"/>
      <c r="MLO73" s="62"/>
      <c r="MLP73" s="62"/>
      <c r="MLQ73" s="62"/>
      <c r="MLR73" s="62"/>
      <c r="MLS73" s="62"/>
      <c r="MLT73" s="62"/>
      <c r="MLU73" s="62"/>
      <c r="MLV73" s="62"/>
      <c r="MLW73" s="62"/>
      <c r="MLX73" s="62"/>
      <c r="MLY73" s="62"/>
      <c r="MLZ73" s="62"/>
      <c r="MMA73" s="62"/>
      <c r="MMB73" s="62"/>
      <c r="MMC73" s="62"/>
      <c r="MMD73" s="62"/>
      <c r="MME73" s="62"/>
      <c r="MMF73" s="62"/>
      <c r="MMG73" s="62"/>
      <c r="MMH73" s="62"/>
      <c r="MMI73" s="62"/>
      <c r="MMJ73" s="62"/>
      <c r="MMK73" s="62"/>
      <c r="MML73" s="62"/>
      <c r="MMM73" s="62"/>
      <c r="MMN73" s="62"/>
      <c r="MMO73" s="62"/>
      <c r="MMP73" s="62"/>
      <c r="MMQ73" s="62"/>
      <c r="MMR73" s="62"/>
      <c r="MMS73" s="62"/>
      <c r="MMT73" s="62"/>
      <c r="MMU73" s="62"/>
      <c r="MMV73" s="62"/>
      <c r="MMW73" s="62"/>
      <c r="MMX73" s="62"/>
      <c r="MMY73" s="62"/>
      <c r="MMZ73" s="62"/>
      <c r="MNA73" s="62"/>
      <c r="MNB73" s="62"/>
      <c r="MNC73" s="62"/>
      <c r="MND73" s="62"/>
      <c r="MNE73" s="62"/>
      <c r="MNF73" s="62"/>
      <c r="MNG73" s="62"/>
      <c r="MNH73" s="62"/>
      <c r="MNI73" s="62"/>
      <c r="MNJ73" s="62"/>
      <c r="MNK73" s="62"/>
      <c r="MNL73" s="62"/>
      <c r="MNM73" s="62"/>
      <c r="MNN73" s="62"/>
      <c r="MNO73" s="62"/>
      <c r="MNP73" s="62"/>
      <c r="MNQ73" s="62"/>
      <c r="MNR73" s="62"/>
      <c r="MNS73" s="62"/>
      <c r="MNT73" s="62"/>
      <c r="MNU73" s="62"/>
      <c r="MNV73" s="62"/>
      <c r="MNW73" s="62"/>
      <c r="MNX73" s="62"/>
      <c r="MNY73" s="62"/>
      <c r="MNZ73" s="62"/>
      <c r="MOA73" s="62"/>
      <c r="MOB73" s="62"/>
      <c r="MOC73" s="62"/>
      <c r="MOD73" s="62"/>
      <c r="MOE73" s="62"/>
      <c r="MOF73" s="62"/>
      <c r="MOG73" s="62"/>
      <c r="MOH73" s="62"/>
      <c r="MOI73" s="62"/>
      <c r="MOJ73" s="62"/>
      <c r="MOK73" s="62"/>
      <c r="MOL73" s="62"/>
      <c r="MOM73" s="62"/>
      <c r="MON73" s="62"/>
      <c r="MOO73" s="62"/>
      <c r="MOP73" s="62"/>
      <c r="MOQ73" s="62"/>
      <c r="MOR73" s="62"/>
      <c r="MOS73" s="62"/>
      <c r="MOT73" s="62"/>
      <c r="MOU73" s="62"/>
      <c r="MOV73" s="62"/>
      <c r="MOW73" s="62"/>
      <c r="MOX73" s="62"/>
      <c r="MOY73" s="62"/>
      <c r="MOZ73" s="62"/>
      <c r="MPA73" s="62"/>
      <c r="MPB73" s="62"/>
      <c r="MPC73" s="62"/>
      <c r="MPD73" s="62"/>
      <c r="MPE73" s="62"/>
      <c r="MPF73" s="62"/>
      <c r="MPG73" s="62"/>
      <c r="MPH73" s="62"/>
      <c r="MPI73" s="62"/>
      <c r="MPJ73" s="62"/>
      <c r="MPK73" s="62"/>
      <c r="MPL73" s="62"/>
      <c r="MPM73" s="62"/>
      <c r="MPN73" s="62"/>
      <c r="MPO73" s="62"/>
      <c r="MPP73" s="62"/>
      <c r="MPQ73" s="62"/>
      <c r="MPR73" s="62"/>
      <c r="MPS73" s="62"/>
      <c r="MPT73" s="62"/>
      <c r="MPU73" s="62"/>
      <c r="MPV73" s="62"/>
      <c r="MPW73" s="62"/>
      <c r="MPX73" s="62"/>
      <c r="MPY73" s="62"/>
      <c r="MPZ73" s="62"/>
      <c r="MQA73" s="62"/>
      <c r="MQB73" s="62"/>
      <c r="MQC73" s="62"/>
      <c r="MQD73" s="62"/>
      <c r="MQE73" s="62"/>
      <c r="MQF73" s="62"/>
      <c r="MQG73" s="62"/>
      <c r="MQH73" s="62"/>
      <c r="MQI73" s="62"/>
      <c r="MQJ73" s="62"/>
      <c r="MQK73" s="62"/>
      <c r="MQL73" s="62"/>
      <c r="MQM73" s="62"/>
      <c r="MQN73" s="62"/>
      <c r="MQO73" s="62"/>
      <c r="MQP73" s="62"/>
      <c r="MQQ73" s="62"/>
      <c r="MQR73" s="62"/>
      <c r="MQS73" s="62"/>
      <c r="MQT73" s="62"/>
      <c r="MQU73" s="62"/>
      <c r="MQV73" s="62"/>
      <c r="MQW73" s="62"/>
      <c r="MQX73" s="62"/>
      <c r="MQY73" s="62"/>
      <c r="MQZ73" s="62"/>
      <c r="MRA73" s="62"/>
      <c r="MRB73" s="62"/>
      <c r="MRC73" s="62"/>
      <c r="MRD73" s="62"/>
      <c r="MRE73" s="62"/>
      <c r="MRF73" s="62"/>
      <c r="MRG73" s="62"/>
      <c r="MRH73" s="62"/>
      <c r="MRI73" s="62"/>
      <c r="MRJ73" s="62"/>
      <c r="MRK73" s="62"/>
      <c r="MRL73" s="62"/>
      <c r="MRM73" s="62"/>
      <c r="MRN73" s="62"/>
      <c r="MRO73" s="62"/>
      <c r="MRP73" s="62"/>
      <c r="MRQ73" s="62"/>
      <c r="MRR73" s="62"/>
      <c r="MRS73" s="62"/>
      <c r="MRT73" s="62"/>
      <c r="MRU73" s="62"/>
      <c r="MRV73" s="62"/>
      <c r="MRW73" s="62"/>
      <c r="MRX73" s="62"/>
      <c r="MRY73" s="62"/>
      <c r="MRZ73" s="62"/>
      <c r="MSA73" s="62"/>
      <c r="MSB73" s="62"/>
      <c r="MSC73" s="62"/>
      <c r="MSD73" s="62"/>
      <c r="MSE73" s="62"/>
      <c r="MSF73" s="62"/>
      <c r="MSG73" s="62"/>
      <c r="MSH73" s="62"/>
      <c r="MSI73" s="62"/>
      <c r="MSJ73" s="62"/>
      <c r="MSK73" s="62"/>
      <c r="MSL73" s="62"/>
      <c r="MSM73" s="62"/>
      <c r="MSN73" s="62"/>
      <c r="MSO73" s="62"/>
      <c r="MSP73" s="62"/>
      <c r="MSQ73" s="62"/>
      <c r="MSR73" s="62"/>
      <c r="MSS73" s="62"/>
      <c r="MST73" s="62"/>
      <c r="MSU73" s="62"/>
      <c r="MSV73" s="62"/>
      <c r="MSW73" s="62"/>
      <c r="MSX73" s="62"/>
      <c r="MSY73" s="62"/>
      <c r="MSZ73" s="62"/>
      <c r="MTA73" s="62"/>
      <c r="MTB73" s="62"/>
      <c r="MTC73" s="62"/>
      <c r="MTD73" s="62"/>
      <c r="MTE73" s="62"/>
      <c r="MTF73" s="62"/>
      <c r="MTG73" s="62"/>
      <c r="MTH73" s="62"/>
      <c r="MTI73" s="62"/>
      <c r="MTJ73" s="62"/>
      <c r="MTK73" s="62"/>
      <c r="MTL73" s="62"/>
      <c r="MTM73" s="62"/>
      <c r="MTN73" s="62"/>
      <c r="MTO73" s="62"/>
      <c r="MTP73" s="62"/>
      <c r="MTQ73" s="62"/>
      <c r="MTR73" s="62"/>
      <c r="MTS73" s="62"/>
      <c r="MTT73" s="62"/>
      <c r="MTU73" s="62"/>
      <c r="MTV73" s="62"/>
      <c r="MTW73" s="62"/>
      <c r="MTX73" s="62"/>
      <c r="MTY73" s="62"/>
      <c r="MTZ73" s="62"/>
      <c r="MUA73" s="62"/>
      <c r="MUB73" s="62"/>
      <c r="MUC73" s="62"/>
      <c r="MUD73" s="62"/>
      <c r="MUE73" s="62"/>
      <c r="MUF73" s="62"/>
      <c r="MUG73" s="62"/>
      <c r="MUH73" s="62"/>
      <c r="MUI73" s="62"/>
      <c r="MUJ73" s="62"/>
      <c r="MUK73" s="62"/>
      <c r="MUL73" s="62"/>
      <c r="MUM73" s="62"/>
      <c r="MUN73" s="62"/>
      <c r="MUO73" s="62"/>
      <c r="MUP73" s="62"/>
      <c r="MUQ73" s="62"/>
      <c r="MUR73" s="62"/>
      <c r="MUS73" s="62"/>
      <c r="MUT73" s="62"/>
      <c r="MUU73" s="62"/>
      <c r="MUV73" s="62"/>
      <c r="MUW73" s="62"/>
      <c r="MUX73" s="62"/>
      <c r="MUY73" s="62"/>
      <c r="MUZ73" s="62"/>
      <c r="MVA73" s="62"/>
      <c r="MVB73" s="62"/>
      <c r="MVC73" s="62"/>
      <c r="MVD73" s="62"/>
      <c r="MVE73" s="62"/>
      <c r="MVF73" s="62"/>
      <c r="MVG73" s="62"/>
      <c r="MVH73" s="62"/>
      <c r="MVI73" s="62"/>
      <c r="MVJ73" s="62"/>
      <c r="MVK73" s="62"/>
      <c r="MVL73" s="62"/>
      <c r="MVM73" s="62"/>
      <c r="MVN73" s="62"/>
      <c r="MVO73" s="62"/>
      <c r="MVP73" s="62"/>
      <c r="MVQ73" s="62"/>
      <c r="MVR73" s="62"/>
      <c r="MVS73" s="62"/>
      <c r="MVT73" s="62"/>
      <c r="MVU73" s="62"/>
      <c r="MVV73" s="62"/>
      <c r="MVW73" s="62"/>
      <c r="MVX73" s="62"/>
      <c r="MVY73" s="62"/>
      <c r="MVZ73" s="62"/>
      <c r="MWA73" s="62"/>
      <c r="MWB73" s="62"/>
      <c r="MWC73" s="62"/>
      <c r="MWD73" s="62"/>
      <c r="MWE73" s="62"/>
      <c r="MWF73" s="62"/>
      <c r="MWG73" s="62"/>
      <c r="MWH73" s="62"/>
      <c r="MWI73" s="62"/>
      <c r="MWJ73" s="62"/>
      <c r="MWK73" s="62"/>
      <c r="MWL73" s="62"/>
      <c r="MWM73" s="62"/>
      <c r="MWN73" s="62"/>
      <c r="MWO73" s="62"/>
      <c r="MWP73" s="62"/>
      <c r="MWQ73" s="62"/>
      <c r="MWR73" s="62"/>
      <c r="MWS73" s="62"/>
      <c r="MWT73" s="62"/>
      <c r="MWU73" s="62"/>
      <c r="MWV73" s="62"/>
      <c r="MWW73" s="62"/>
      <c r="MWX73" s="62"/>
      <c r="MWY73" s="62"/>
      <c r="MWZ73" s="62"/>
      <c r="MXA73" s="62"/>
      <c r="MXB73" s="62"/>
      <c r="MXC73" s="62"/>
      <c r="MXD73" s="62"/>
      <c r="MXE73" s="62"/>
      <c r="MXF73" s="62"/>
      <c r="MXG73" s="62"/>
      <c r="MXH73" s="62"/>
      <c r="MXI73" s="62"/>
      <c r="MXJ73" s="62"/>
      <c r="MXK73" s="62"/>
      <c r="MXL73" s="62"/>
      <c r="MXM73" s="62"/>
      <c r="MXN73" s="62"/>
      <c r="MXO73" s="62"/>
      <c r="MXP73" s="62"/>
      <c r="MXQ73" s="62"/>
      <c r="MXR73" s="62"/>
      <c r="MXS73" s="62"/>
      <c r="MXT73" s="62"/>
      <c r="MXU73" s="62"/>
      <c r="MXV73" s="62"/>
      <c r="MXW73" s="62"/>
      <c r="MXX73" s="62"/>
      <c r="MXY73" s="62"/>
      <c r="MXZ73" s="62"/>
      <c r="MYA73" s="62"/>
      <c r="MYB73" s="62"/>
      <c r="MYC73" s="62"/>
      <c r="MYD73" s="62"/>
      <c r="MYE73" s="62"/>
      <c r="MYF73" s="62"/>
      <c r="MYG73" s="62"/>
      <c r="MYH73" s="62"/>
      <c r="MYI73" s="62"/>
      <c r="MYJ73" s="62"/>
      <c r="MYK73" s="62"/>
      <c r="MYL73" s="62"/>
      <c r="MYM73" s="62"/>
      <c r="MYN73" s="62"/>
      <c r="MYO73" s="62"/>
      <c r="MYP73" s="62"/>
      <c r="MYQ73" s="62"/>
      <c r="MYR73" s="62"/>
      <c r="MYS73" s="62"/>
      <c r="MYT73" s="62"/>
      <c r="MYU73" s="62"/>
      <c r="MYV73" s="62"/>
      <c r="MYW73" s="62"/>
      <c r="MYX73" s="62"/>
      <c r="MYY73" s="62"/>
      <c r="MYZ73" s="62"/>
      <c r="MZA73" s="62"/>
      <c r="MZB73" s="62"/>
      <c r="MZC73" s="62"/>
      <c r="MZD73" s="62"/>
      <c r="MZE73" s="62"/>
      <c r="MZF73" s="62"/>
      <c r="MZG73" s="62"/>
      <c r="MZH73" s="62"/>
      <c r="MZI73" s="62"/>
      <c r="MZJ73" s="62"/>
      <c r="MZK73" s="62"/>
      <c r="MZL73" s="62"/>
      <c r="MZM73" s="62"/>
      <c r="MZN73" s="62"/>
      <c r="MZO73" s="62"/>
      <c r="MZP73" s="62"/>
      <c r="MZQ73" s="62"/>
      <c r="MZR73" s="62"/>
      <c r="MZS73" s="62"/>
      <c r="MZT73" s="62"/>
      <c r="MZU73" s="62"/>
      <c r="MZV73" s="62"/>
      <c r="MZW73" s="62"/>
      <c r="MZX73" s="62"/>
      <c r="MZY73" s="62"/>
      <c r="MZZ73" s="62"/>
      <c r="NAA73" s="62"/>
      <c r="NAB73" s="62"/>
      <c r="NAC73" s="62"/>
      <c r="NAD73" s="62"/>
      <c r="NAE73" s="62"/>
      <c r="NAF73" s="62"/>
      <c r="NAG73" s="62"/>
      <c r="NAH73" s="62"/>
      <c r="NAI73" s="62"/>
      <c r="NAJ73" s="62"/>
      <c r="NAK73" s="62"/>
      <c r="NAL73" s="62"/>
      <c r="NAM73" s="62"/>
      <c r="NAN73" s="62"/>
      <c r="NAO73" s="62"/>
      <c r="NAP73" s="62"/>
      <c r="NAQ73" s="62"/>
      <c r="NAR73" s="62"/>
      <c r="NAS73" s="62"/>
      <c r="NAT73" s="62"/>
      <c r="NAU73" s="62"/>
      <c r="NAV73" s="62"/>
      <c r="NAW73" s="62"/>
      <c r="NAX73" s="62"/>
      <c r="NAY73" s="62"/>
      <c r="NAZ73" s="62"/>
      <c r="NBA73" s="62"/>
      <c r="NBB73" s="62"/>
      <c r="NBC73" s="62"/>
      <c r="NBD73" s="62"/>
      <c r="NBE73" s="62"/>
      <c r="NBF73" s="62"/>
      <c r="NBG73" s="62"/>
      <c r="NBH73" s="62"/>
      <c r="NBI73" s="62"/>
      <c r="NBJ73" s="62"/>
      <c r="NBK73" s="62"/>
      <c r="NBL73" s="62"/>
      <c r="NBM73" s="62"/>
      <c r="NBN73" s="62"/>
      <c r="NBO73" s="62"/>
      <c r="NBP73" s="62"/>
      <c r="NBQ73" s="62"/>
      <c r="NBR73" s="62"/>
      <c r="NBS73" s="62"/>
      <c r="NBT73" s="62"/>
      <c r="NBU73" s="62"/>
      <c r="NBV73" s="62"/>
      <c r="NBW73" s="62"/>
      <c r="NBX73" s="62"/>
      <c r="NBY73" s="62"/>
      <c r="NBZ73" s="62"/>
      <c r="NCA73" s="62"/>
      <c r="NCB73" s="62"/>
      <c r="NCC73" s="62"/>
      <c r="NCD73" s="62"/>
      <c r="NCE73" s="62"/>
      <c r="NCF73" s="62"/>
      <c r="NCG73" s="62"/>
      <c r="NCH73" s="62"/>
      <c r="NCI73" s="62"/>
      <c r="NCJ73" s="62"/>
      <c r="NCK73" s="62"/>
      <c r="NCL73" s="62"/>
      <c r="NCM73" s="62"/>
      <c r="NCN73" s="62"/>
      <c r="NCO73" s="62"/>
      <c r="NCP73" s="62"/>
      <c r="NCQ73" s="62"/>
      <c r="NCR73" s="62"/>
      <c r="NCS73" s="62"/>
      <c r="NCT73" s="62"/>
      <c r="NCU73" s="62"/>
      <c r="NCV73" s="62"/>
      <c r="NCW73" s="62"/>
      <c r="NCX73" s="62"/>
      <c r="NCY73" s="62"/>
      <c r="NCZ73" s="62"/>
      <c r="NDA73" s="62"/>
      <c r="NDB73" s="62"/>
      <c r="NDC73" s="62"/>
      <c r="NDD73" s="62"/>
      <c r="NDE73" s="62"/>
      <c r="NDF73" s="62"/>
      <c r="NDG73" s="62"/>
      <c r="NDH73" s="62"/>
      <c r="NDI73" s="62"/>
      <c r="NDJ73" s="62"/>
      <c r="NDK73" s="62"/>
      <c r="NDL73" s="62"/>
      <c r="NDM73" s="62"/>
      <c r="NDN73" s="62"/>
      <c r="NDO73" s="62"/>
      <c r="NDP73" s="62"/>
      <c r="NDQ73" s="62"/>
      <c r="NDR73" s="62"/>
      <c r="NDS73" s="62"/>
      <c r="NDT73" s="62"/>
      <c r="NDU73" s="62"/>
      <c r="NDV73" s="62"/>
      <c r="NDW73" s="62"/>
      <c r="NDX73" s="62"/>
      <c r="NDY73" s="62"/>
      <c r="NDZ73" s="62"/>
      <c r="NEA73" s="62"/>
      <c r="NEB73" s="62"/>
      <c r="NEC73" s="62"/>
      <c r="NED73" s="62"/>
      <c r="NEE73" s="62"/>
      <c r="NEF73" s="62"/>
      <c r="NEG73" s="62"/>
      <c r="NEH73" s="62"/>
      <c r="NEI73" s="62"/>
      <c r="NEJ73" s="62"/>
      <c r="NEK73" s="62"/>
      <c r="NEL73" s="62"/>
      <c r="NEM73" s="62"/>
      <c r="NEN73" s="62"/>
      <c r="NEO73" s="62"/>
      <c r="NEP73" s="62"/>
      <c r="NEQ73" s="62"/>
      <c r="NER73" s="62"/>
      <c r="NES73" s="62"/>
      <c r="NET73" s="62"/>
      <c r="NEU73" s="62"/>
      <c r="NEV73" s="62"/>
      <c r="NEW73" s="62"/>
      <c r="NEX73" s="62"/>
      <c r="NEY73" s="62"/>
      <c r="NEZ73" s="62"/>
      <c r="NFA73" s="62"/>
      <c r="NFB73" s="62"/>
      <c r="NFC73" s="62"/>
      <c r="NFD73" s="62"/>
      <c r="NFE73" s="62"/>
      <c r="NFF73" s="62"/>
      <c r="NFG73" s="62"/>
      <c r="NFH73" s="62"/>
      <c r="NFI73" s="62"/>
      <c r="NFJ73" s="62"/>
      <c r="NFK73" s="62"/>
      <c r="NFL73" s="62"/>
      <c r="NFM73" s="62"/>
      <c r="NFN73" s="62"/>
      <c r="NFO73" s="62"/>
      <c r="NFP73" s="62"/>
      <c r="NFQ73" s="62"/>
      <c r="NFR73" s="62"/>
      <c r="NFS73" s="62"/>
      <c r="NFT73" s="62"/>
      <c r="NFU73" s="62"/>
      <c r="NFV73" s="62"/>
      <c r="NFW73" s="62"/>
      <c r="NFX73" s="62"/>
      <c r="NFY73" s="62"/>
      <c r="NFZ73" s="62"/>
      <c r="NGA73" s="62"/>
      <c r="NGB73" s="62"/>
      <c r="NGC73" s="62"/>
      <c r="NGD73" s="62"/>
      <c r="NGE73" s="62"/>
      <c r="NGF73" s="62"/>
      <c r="NGG73" s="62"/>
      <c r="NGH73" s="62"/>
      <c r="NGI73" s="62"/>
      <c r="NGJ73" s="62"/>
      <c r="NGK73" s="62"/>
      <c r="NGL73" s="62"/>
      <c r="NGM73" s="62"/>
      <c r="NGN73" s="62"/>
      <c r="NGO73" s="62"/>
      <c r="NGP73" s="62"/>
      <c r="NGQ73" s="62"/>
      <c r="NGR73" s="62"/>
      <c r="NGS73" s="62"/>
      <c r="NGT73" s="62"/>
      <c r="NGU73" s="62"/>
      <c r="NGV73" s="62"/>
      <c r="NGW73" s="62"/>
      <c r="NGX73" s="62"/>
      <c r="NGY73" s="62"/>
      <c r="NGZ73" s="62"/>
      <c r="NHA73" s="62"/>
      <c r="NHB73" s="62"/>
      <c r="NHC73" s="62"/>
      <c r="NHD73" s="62"/>
      <c r="NHE73" s="62"/>
      <c r="NHF73" s="62"/>
      <c r="NHG73" s="62"/>
      <c r="NHH73" s="62"/>
      <c r="NHI73" s="62"/>
      <c r="NHJ73" s="62"/>
      <c r="NHK73" s="62"/>
      <c r="NHL73" s="62"/>
      <c r="NHM73" s="62"/>
      <c r="NHN73" s="62"/>
      <c r="NHO73" s="62"/>
      <c r="NHP73" s="62"/>
      <c r="NHQ73" s="62"/>
      <c r="NHR73" s="62"/>
      <c r="NHS73" s="62"/>
      <c r="NHT73" s="62"/>
      <c r="NHU73" s="62"/>
      <c r="NHV73" s="62"/>
      <c r="NHW73" s="62"/>
      <c r="NHX73" s="62"/>
      <c r="NHY73" s="62"/>
      <c r="NHZ73" s="62"/>
      <c r="NIA73" s="62"/>
      <c r="NIB73" s="62"/>
      <c r="NIC73" s="62"/>
      <c r="NID73" s="62"/>
      <c r="NIE73" s="62"/>
      <c r="NIF73" s="62"/>
      <c r="NIG73" s="62"/>
      <c r="NIH73" s="62"/>
      <c r="NII73" s="62"/>
      <c r="NIJ73" s="62"/>
      <c r="NIK73" s="62"/>
      <c r="NIL73" s="62"/>
      <c r="NIM73" s="62"/>
      <c r="NIN73" s="62"/>
      <c r="NIO73" s="62"/>
      <c r="NIP73" s="62"/>
      <c r="NIQ73" s="62"/>
      <c r="NIR73" s="62"/>
      <c r="NIS73" s="62"/>
      <c r="NIT73" s="62"/>
      <c r="NIU73" s="62"/>
      <c r="NIV73" s="62"/>
      <c r="NIW73" s="62"/>
      <c r="NIX73" s="62"/>
      <c r="NIY73" s="62"/>
      <c r="NIZ73" s="62"/>
      <c r="NJA73" s="62"/>
      <c r="NJB73" s="62"/>
      <c r="NJC73" s="62"/>
      <c r="NJD73" s="62"/>
      <c r="NJE73" s="62"/>
      <c r="NJF73" s="62"/>
      <c r="NJG73" s="62"/>
      <c r="NJH73" s="62"/>
      <c r="NJI73" s="62"/>
      <c r="NJJ73" s="62"/>
      <c r="NJK73" s="62"/>
      <c r="NJL73" s="62"/>
      <c r="NJM73" s="62"/>
      <c r="NJN73" s="62"/>
      <c r="NJO73" s="62"/>
      <c r="NJP73" s="62"/>
      <c r="NJQ73" s="62"/>
      <c r="NJR73" s="62"/>
      <c r="NJS73" s="62"/>
      <c r="NJT73" s="62"/>
      <c r="NJU73" s="62"/>
      <c r="NJV73" s="62"/>
      <c r="NJW73" s="62"/>
      <c r="NJX73" s="62"/>
      <c r="NJY73" s="62"/>
      <c r="NJZ73" s="62"/>
      <c r="NKA73" s="62"/>
      <c r="NKB73" s="62"/>
      <c r="NKC73" s="62"/>
      <c r="NKD73" s="62"/>
      <c r="NKE73" s="62"/>
      <c r="NKF73" s="62"/>
      <c r="NKG73" s="62"/>
      <c r="NKH73" s="62"/>
      <c r="NKI73" s="62"/>
      <c r="NKJ73" s="62"/>
      <c r="NKK73" s="62"/>
      <c r="NKL73" s="62"/>
      <c r="NKM73" s="62"/>
      <c r="NKN73" s="62"/>
      <c r="NKO73" s="62"/>
      <c r="NKP73" s="62"/>
      <c r="NKQ73" s="62"/>
      <c r="NKR73" s="62"/>
      <c r="NKS73" s="62"/>
      <c r="NKT73" s="62"/>
      <c r="NKU73" s="62"/>
      <c r="NKV73" s="62"/>
      <c r="NKW73" s="62"/>
      <c r="NKX73" s="62"/>
      <c r="NKY73" s="62"/>
      <c r="NKZ73" s="62"/>
      <c r="NLA73" s="62"/>
      <c r="NLB73" s="62"/>
      <c r="NLC73" s="62"/>
      <c r="NLD73" s="62"/>
      <c r="NLE73" s="62"/>
      <c r="NLF73" s="62"/>
      <c r="NLG73" s="62"/>
      <c r="NLH73" s="62"/>
      <c r="NLI73" s="62"/>
      <c r="NLJ73" s="62"/>
      <c r="NLK73" s="62"/>
      <c r="NLL73" s="62"/>
      <c r="NLM73" s="62"/>
      <c r="NLN73" s="62"/>
      <c r="NLO73" s="62"/>
      <c r="NLP73" s="62"/>
      <c r="NLQ73" s="62"/>
      <c r="NLR73" s="62"/>
      <c r="NLS73" s="62"/>
      <c r="NLT73" s="62"/>
      <c r="NLU73" s="62"/>
      <c r="NLV73" s="62"/>
      <c r="NLW73" s="62"/>
      <c r="NLX73" s="62"/>
      <c r="NLY73" s="62"/>
      <c r="NLZ73" s="62"/>
      <c r="NMA73" s="62"/>
      <c r="NMB73" s="62"/>
      <c r="NMC73" s="62"/>
      <c r="NMD73" s="62"/>
      <c r="NME73" s="62"/>
      <c r="NMF73" s="62"/>
      <c r="NMG73" s="62"/>
      <c r="NMH73" s="62"/>
      <c r="NMI73" s="62"/>
      <c r="NMJ73" s="62"/>
      <c r="NMK73" s="62"/>
      <c r="NML73" s="62"/>
      <c r="NMM73" s="62"/>
      <c r="NMN73" s="62"/>
      <c r="NMO73" s="62"/>
      <c r="NMP73" s="62"/>
      <c r="NMQ73" s="62"/>
      <c r="NMR73" s="62"/>
      <c r="NMS73" s="62"/>
      <c r="NMT73" s="62"/>
      <c r="NMU73" s="62"/>
      <c r="NMV73" s="62"/>
      <c r="NMW73" s="62"/>
      <c r="NMX73" s="62"/>
      <c r="NMY73" s="62"/>
      <c r="NMZ73" s="62"/>
      <c r="NNA73" s="62"/>
      <c r="NNB73" s="62"/>
      <c r="NNC73" s="62"/>
      <c r="NND73" s="62"/>
      <c r="NNE73" s="62"/>
      <c r="NNF73" s="62"/>
      <c r="NNG73" s="62"/>
      <c r="NNH73" s="62"/>
      <c r="NNI73" s="62"/>
      <c r="NNJ73" s="62"/>
      <c r="NNK73" s="62"/>
      <c r="NNL73" s="62"/>
      <c r="NNM73" s="62"/>
      <c r="NNN73" s="62"/>
      <c r="NNO73" s="62"/>
      <c r="NNP73" s="62"/>
      <c r="NNQ73" s="62"/>
      <c r="NNR73" s="62"/>
      <c r="NNS73" s="62"/>
      <c r="NNT73" s="62"/>
      <c r="NNU73" s="62"/>
      <c r="NNV73" s="62"/>
      <c r="NNW73" s="62"/>
      <c r="NNX73" s="62"/>
      <c r="NNY73" s="62"/>
      <c r="NNZ73" s="62"/>
      <c r="NOA73" s="62"/>
      <c r="NOB73" s="62"/>
      <c r="NOC73" s="62"/>
      <c r="NOD73" s="62"/>
      <c r="NOE73" s="62"/>
      <c r="NOF73" s="62"/>
      <c r="NOG73" s="62"/>
      <c r="NOH73" s="62"/>
      <c r="NOI73" s="62"/>
      <c r="NOJ73" s="62"/>
      <c r="NOK73" s="62"/>
      <c r="NOL73" s="62"/>
      <c r="NOM73" s="62"/>
      <c r="NON73" s="62"/>
      <c r="NOO73" s="62"/>
      <c r="NOP73" s="62"/>
      <c r="NOQ73" s="62"/>
      <c r="NOR73" s="62"/>
      <c r="NOS73" s="62"/>
      <c r="NOT73" s="62"/>
      <c r="NOU73" s="62"/>
      <c r="NOV73" s="62"/>
      <c r="NOW73" s="62"/>
      <c r="NOX73" s="62"/>
      <c r="NOY73" s="62"/>
      <c r="NOZ73" s="62"/>
      <c r="NPA73" s="62"/>
      <c r="NPB73" s="62"/>
      <c r="NPC73" s="62"/>
      <c r="NPD73" s="62"/>
      <c r="NPE73" s="62"/>
      <c r="NPF73" s="62"/>
      <c r="NPG73" s="62"/>
      <c r="NPH73" s="62"/>
      <c r="NPI73" s="62"/>
      <c r="NPJ73" s="62"/>
      <c r="NPK73" s="62"/>
      <c r="NPL73" s="62"/>
      <c r="NPM73" s="62"/>
      <c r="NPN73" s="62"/>
      <c r="NPO73" s="62"/>
      <c r="NPP73" s="62"/>
      <c r="NPQ73" s="62"/>
      <c r="NPR73" s="62"/>
      <c r="NPS73" s="62"/>
      <c r="NPT73" s="62"/>
      <c r="NPU73" s="62"/>
      <c r="NPV73" s="62"/>
      <c r="NPW73" s="62"/>
      <c r="NPX73" s="62"/>
      <c r="NPY73" s="62"/>
      <c r="NPZ73" s="62"/>
      <c r="NQA73" s="62"/>
      <c r="NQB73" s="62"/>
      <c r="NQC73" s="62"/>
      <c r="NQD73" s="62"/>
      <c r="NQE73" s="62"/>
      <c r="NQF73" s="62"/>
      <c r="NQG73" s="62"/>
      <c r="NQH73" s="62"/>
      <c r="NQI73" s="62"/>
      <c r="NQJ73" s="62"/>
      <c r="NQK73" s="62"/>
      <c r="NQL73" s="62"/>
      <c r="NQM73" s="62"/>
      <c r="NQN73" s="62"/>
      <c r="NQO73" s="62"/>
      <c r="NQP73" s="62"/>
      <c r="NQQ73" s="62"/>
      <c r="NQR73" s="62"/>
      <c r="NQS73" s="62"/>
      <c r="NQT73" s="62"/>
      <c r="NQU73" s="62"/>
      <c r="NQV73" s="62"/>
      <c r="NQW73" s="62"/>
      <c r="NQX73" s="62"/>
      <c r="NQY73" s="62"/>
      <c r="NQZ73" s="62"/>
      <c r="NRA73" s="62"/>
      <c r="NRB73" s="62"/>
      <c r="NRC73" s="62"/>
      <c r="NRD73" s="62"/>
      <c r="NRE73" s="62"/>
      <c r="NRF73" s="62"/>
      <c r="NRG73" s="62"/>
      <c r="NRH73" s="62"/>
      <c r="NRI73" s="62"/>
      <c r="NRJ73" s="62"/>
      <c r="NRK73" s="62"/>
      <c r="NRL73" s="62"/>
      <c r="NRM73" s="62"/>
      <c r="NRN73" s="62"/>
      <c r="NRO73" s="62"/>
      <c r="NRP73" s="62"/>
      <c r="NRQ73" s="62"/>
      <c r="NRR73" s="62"/>
      <c r="NRS73" s="62"/>
      <c r="NRT73" s="62"/>
      <c r="NRU73" s="62"/>
      <c r="NRV73" s="62"/>
      <c r="NRW73" s="62"/>
      <c r="NRX73" s="62"/>
      <c r="NRY73" s="62"/>
      <c r="NRZ73" s="62"/>
      <c r="NSA73" s="62"/>
      <c r="NSB73" s="62"/>
      <c r="NSC73" s="62"/>
      <c r="NSD73" s="62"/>
      <c r="NSE73" s="62"/>
      <c r="NSF73" s="62"/>
      <c r="NSG73" s="62"/>
      <c r="NSH73" s="62"/>
      <c r="NSI73" s="62"/>
      <c r="NSJ73" s="62"/>
      <c r="NSK73" s="62"/>
      <c r="NSL73" s="62"/>
      <c r="NSM73" s="62"/>
      <c r="NSN73" s="62"/>
      <c r="NSO73" s="62"/>
      <c r="NSP73" s="62"/>
      <c r="NSQ73" s="62"/>
      <c r="NSR73" s="62"/>
      <c r="NSS73" s="62"/>
      <c r="NST73" s="62"/>
      <c r="NSU73" s="62"/>
      <c r="NSV73" s="62"/>
      <c r="NSW73" s="62"/>
      <c r="NSX73" s="62"/>
      <c r="NSY73" s="62"/>
      <c r="NSZ73" s="62"/>
      <c r="NTA73" s="62"/>
      <c r="NTB73" s="62"/>
      <c r="NTC73" s="62"/>
      <c r="NTD73" s="62"/>
      <c r="NTE73" s="62"/>
      <c r="NTF73" s="62"/>
      <c r="NTG73" s="62"/>
      <c r="NTH73" s="62"/>
      <c r="NTI73" s="62"/>
      <c r="NTJ73" s="62"/>
      <c r="NTK73" s="62"/>
      <c r="NTL73" s="62"/>
      <c r="NTM73" s="62"/>
      <c r="NTN73" s="62"/>
      <c r="NTO73" s="62"/>
      <c r="NTP73" s="62"/>
      <c r="NTQ73" s="62"/>
      <c r="NTR73" s="62"/>
      <c r="NTS73" s="62"/>
      <c r="NTT73" s="62"/>
      <c r="NTU73" s="62"/>
      <c r="NTV73" s="62"/>
      <c r="NTW73" s="62"/>
      <c r="NTX73" s="62"/>
      <c r="NTY73" s="62"/>
      <c r="NTZ73" s="62"/>
      <c r="NUA73" s="62"/>
      <c r="NUB73" s="62"/>
      <c r="NUC73" s="62"/>
      <c r="NUD73" s="62"/>
      <c r="NUE73" s="62"/>
      <c r="NUF73" s="62"/>
      <c r="NUG73" s="62"/>
      <c r="NUH73" s="62"/>
      <c r="NUI73" s="62"/>
      <c r="NUJ73" s="62"/>
      <c r="NUK73" s="62"/>
      <c r="NUL73" s="62"/>
      <c r="NUM73" s="62"/>
      <c r="NUN73" s="62"/>
      <c r="NUO73" s="62"/>
      <c r="NUP73" s="62"/>
      <c r="NUQ73" s="62"/>
      <c r="NUR73" s="62"/>
      <c r="NUS73" s="62"/>
      <c r="NUT73" s="62"/>
      <c r="NUU73" s="62"/>
      <c r="NUV73" s="62"/>
      <c r="NUW73" s="62"/>
      <c r="NUX73" s="62"/>
      <c r="NUY73" s="62"/>
      <c r="NUZ73" s="62"/>
      <c r="NVA73" s="62"/>
      <c r="NVB73" s="62"/>
      <c r="NVC73" s="62"/>
      <c r="NVD73" s="62"/>
      <c r="NVE73" s="62"/>
      <c r="NVF73" s="62"/>
      <c r="NVG73" s="62"/>
      <c r="NVH73" s="62"/>
      <c r="NVI73" s="62"/>
      <c r="NVJ73" s="62"/>
      <c r="NVK73" s="62"/>
      <c r="NVL73" s="62"/>
      <c r="NVM73" s="62"/>
      <c r="NVN73" s="62"/>
      <c r="NVO73" s="62"/>
      <c r="NVP73" s="62"/>
      <c r="NVQ73" s="62"/>
      <c r="NVR73" s="62"/>
      <c r="NVS73" s="62"/>
      <c r="NVT73" s="62"/>
      <c r="NVU73" s="62"/>
      <c r="NVV73" s="62"/>
      <c r="NVW73" s="62"/>
      <c r="NVX73" s="62"/>
      <c r="NVY73" s="62"/>
      <c r="NVZ73" s="62"/>
      <c r="NWA73" s="62"/>
      <c r="NWB73" s="62"/>
      <c r="NWC73" s="62"/>
      <c r="NWD73" s="62"/>
      <c r="NWE73" s="62"/>
      <c r="NWF73" s="62"/>
      <c r="NWG73" s="62"/>
      <c r="NWH73" s="62"/>
      <c r="NWI73" s="62"/>
      <c r="NWJ73" s="62"/>
      <c r="NWK73" s="62"/>
      <c r="NWL73" s="62"/>
      <c r="NWM73" s="62"/>
      <c r="NWN73" s="62"/>
      <c r="NWO73" s="62"/>
      <c r="NWP73" s="62"/>
      <c r="NWQ73" s="62"/>
      <c r="NWR73" s="62"/>
      <c r="NWS73" s="62"/>
      <c r="NWT73" s="62"/>
      <c r="NWU73" s="62"/>
      <c r="NWV73" s="62"/>
      <c r="NWW73" s="62"/>
      <c r="NWX73" s="62"/>
      <c r="NWY73" s="62"/>
      <c r="NWZ73" s="62"/>
      <c r="NXA73" s="62"/>
      <c r="NXB73" s="62"/>
      <c r="NXC73" s="62"/>
      <c r="NXD73" s="62"/>
      <c r="NXE73" s="62"/>
      <c r="NXF73" s="62"/>
      <c r="NXG73" s="62"/>
      <c r="NXH73" s="62"/>
      <c r="NXI73" s="62"/>
      <c r="NXJ73" s="62"/>
      <c r="NXK73" s="62"/>
      <c r="NXL73" s="62"/>
      <c r="NXM73" s="62"/>
      <c r="NXN73" s="62"/>
      <c r="NXO73" s="62"/>
      <c r="NXP73" s="62"/>
      <c r="NXQ73" s="62"/>
      <c r="NXR73" s="62"/>
      <c r="NXS73" s="62"/>
      <c r="NXT73" s="62"/>
      <c r="NXU73" s="62"/>
      <c r="NXV73" s="62"/>
      <c r="NXW73" s="62"/>
      <c r="NXX73" s="62"/>
      <c r="NXY73" s="62"/>
      <c r="NXZ73" s="62"/>
      <c r="NYA73" s="62"/>
      <c r="NYB73" s="62"/>
      <c r="NYC73" s="62"/>
      <c r="NYD73" s="62"/>
      <c r="NYE73" s="62"/>
      <c r="NYF73" s="62"/>
      <c r="NYG73" s="62"/>
      <c r="NYH73" s="62"/>
      <c r="NYI73" s="62"/>
      <c r="NYJ73" s="62"/>
      <c r="NYK73" s="62"/>
      <c r="NYL73" s="62"/>
      <c r="NYM73" s="62"/>
      <c r="NYN73" s="62"/>
      <c r="NYO73" s="62"/>
      <c r="NYP73" s="62"/>
      <c r="NYQ73" s="62"/>
      <c r="NYR73" s="62"/>
      <c r="NYS73" s="62"/>
      <c r="NYT73" s="62"/>
      <c r="NYU73" s="62"/>
      <c r="NYV73" s="62"/>
      <c r="NYW73" s="62"/>
      <c r="NYX73" s="62"/>
      <c r="NYY73" s="62"/>
      <c r="NYZ73" s="62"/>
      <c r="NZA73" s="62"/>
      <c r="NZB73" s="62"/>
      <c r="NZC73" s="62"/>
      <c r="NZD73" s="62"/>
      <c r="NZE73" s="62"/>
      <c r="NZF73" s="62"/>
      <c r="NZG73" s="62"/>
      <c r="NZH73" s="62"/>
      <c r="NZI73" s="62"/>
      <c r="NZJ73" s="62"/>
      <c r="NZK73" s="62"/>
      <c r="NZL73" s="62"/>
      <c r="NZM73" s="62"/>
      <c r="NZN73" s="62"/>
      <c r="NZO73" s="62"/>
      <c r="NZP73" s="62"/>
      <c r="NZQ73" s="62"/>
      <c r="NZR73" s="62"/>
      <c r="NZS73" s="62"/>
      <c r="NZT73" s="62"/>
      <c r="NZU73" s="62"/>
      <c r="NZV73" s="62"/>
      <c r="NZW73" s="62"/>
      <c r="NZX73" s="62"/>
      <c r="NZY73" s="62"/>
      <c r="NZZ73" s="62"/>
      <c r="OAA73" s="62"/>
      <c r="OAB73" s="62"/>
      <c r="OAC73" s="62"/>
      <c r="OAD73" s="62"/>
      <c r="OAE73" s="62"/>
      <c r="OAF73" s="62"/>
      <c r="OAG73" s="62"/>
      <c r="OAH73" s="62"/>
      <c r="OAI73" s="62"/>
      <c r="OAJ73" s="62"/>
      <c r="OAK73" s="62"/>
      <c r="OAL73" s="62"/>
      <c r="OAM73" s="62"/>
      <c r="OAN73" s="62"/>
      <c r="OAO73" s="62"/>
      <c r="OAP73" s="62"/>
      <c r="OAQ73" s="62"/>
      <c r="OAR73" s="62"/>
      <c r="OAS73" s="62"/>
      <c r="OAT73" s="62"/>
      <c r="OAU73" s="62"/>
      <c r="OAV73" s="62"/>
      <c r="OAW73" s="62"/>
      <c r="OAX73" s="62"/>
      <c r="OAY73" s="62"/>
      <c r="OAZ73" s="62"/>
      <c r="OBA73" s="62"/>
      <c r="OBB73" s="62"/>
      <c r="OBC73" s="62"/>
      <c r="OBD73" s="62"/>
      <c r="OBE73" s="62"/>
      <c r="OBF73" s="62"/>
      <c r="OBG73" s="62"/>
      <c r="OBH73" s="62"/>
      <c r="OBI73" s="62"/>
      <c r="OBJ73" s="62"/>
      <c r="OBK73" s="62"/>
      <c r="OBL73" s="62"/>
      <c r="OBM73" s="62"/>
      <c r="OBN73" s="62"/>
      <c r="OBO73" s="62"/>
      <c r="OBP73" s="62"/>
      <c r="OBQ73" s="62"/>
      <c r="OBR73" s="62"/>
      <c r="OBS73" s="62"/>
      <c r="OBT73" s="62"/>
      <c r="OBU73" s="62"/>
      <c r="OBV73" s="62"/>
      <c r="OBW73" s="62"/>
      <c r="OBX73" s="62"/>
      <c r="OBY73" s="62"/>
      <c r="OBZ73" s="62"/>
      <c r="OCA73" s="62"/>
      <c r="OCB73" s="62"/>
      <c r="OCC73" s="62"/>
      <c r="OCD73" s="62"/>
      <c r="OCE73" s="62"/>
      <c r="OCF73" s="62"/>
      <c r="OCG73" s="62"/>
      <c r="OCH73" s="62"/>
      <c r="OCI73" s="62"/>
      <c r="OCJ73" s="62"/>
      <c r="OCK73" s="62"/>
      <c r="OCL73" s="62"/>
      <c r="OCM73" s="62"/>
      <c r="OCN73" s="62"/>
      <c r="OCO73" s="62"/>
      <c r="OCP73" s="62"/>
      <c r="OCQ73" s="62"/>
      <c r="OCR73" s="62"/>
      <c r="OCS73" s="62"/>
      <c r="OCT73" s="62"/>
      <c r="OCU73" s="62"/>
      <c r="OCV73" s="62"/>
      <c r="OCW73" s="62"/>
      <c r="OCX73" s="62"/>
      <c r="OCY73" s="62"/>
      <c r="OCZ73" s="62"/>
      <c r="ODA73" s="62"/>
      <c r="ODB73" s="62"/>
      <c r="ODC73" s="62"/>
      <c r="ODD73" s="62"/>
      <c r="ODE73" s="62"/>
      <c r="ODF73" s="62"/>
      <c r="ODG73" s="62"/>
      <c r="ODH73" s="62"/>
      <c r="ODI73" s="62"/>
      <c r="ODJ73" s="62"/>
      <c r="ODK73" s="62"/>
      <c r="ODL73" s="62"/>
      <c r="ODM73" s="62"/>
      <c r="ODN73" s="62"/>
      <c r="ODO73" s="62"/>
      <c r="ODP73" s="62"/>
      <c r="ODQ73" s="62"/>
      <c r="ODR73" s="62"/>
      <c r="ODS73" s="62"/>
      <c r="ODT73" s="62"/>
      <c r="ODU73" s="62"/>
      <c r="ODV73" s="62"/>
      <c r="ODW73" s="62"/>
      <c r="ODX73" s="62"/>
      <c r="ODY73" s="62"/>
      <c r="ODZ73" s="62"/>
      <c r="OEA73" s="62"/>
      <c r="OEB73" s="62"/>
      <c r="OEC73" s="62"/>
      <c r="OED73" s="62"/>
      <c r="OEE73" s="62"/>
      <c r="OEF73" s="62"/>
      <c r="OEG73" s="62"/>
      <c r="OEH73" s="62"/>
      <c r="OEI73" s="62"/>
      <c r="OEJ73" s="62"/>
      <c r="OEK73" s="62"/>
      <c r="OEL73" s="62"/>
      <c r="OEM73" s="62"/>
      <c r="OEN73" s="62"/>
      <c r="OEO73" s="62"/>
      <c r="OEP73" s="62"/>
      <c r="OEQ73" s="62"/>
      <c r="OER73" s="62"/>
      <c r="OES73" s="62"/>
      <c r="OET73" s="62"/>
      <c r="OEU73" s="62"/>
      <c r="OEV73" s="62"/>
      <c r="OEW73" s="62"/>
      <c r="OEX73" s="62"/>
      <c r="OEY73" s="62"/>
      <c r="OEZ73" s="62"/>
      <c r="OFA73" s="62"/>
      <c r="OFB73" s="62"/>
      <c r="OFC73" s="62"/>
      <c r="OFD73" s="62"/>
      <c r="OFE73" s="62"/>
      <c r="OFF73" s="62"/>
      <c r="OFG73" s="62"/>
      <c r="OFH73" s="62"/>
      <c r="OFI73" s="62"/>
      <c r="OFJ73" s="62"/>
      <c r="OFK73" s="62"/>
      <c r="OFL73" s="62"/>
      <c r="OFM73" s="62"/>
      <c r="OFN73" s="62"/>
      <c r="OFO73" s="62"/>
      <c r="OFP73" s="62"/>
      <c r="OFQ73" s="62"/>
      <c r="OFR73" s="62"/>
      <c r="OFS73" s="62"/>
      <c r="OFT73" s="62"/>
      <c r="OFU73" s="62"/>
      <c r="OFV73" s="62"/>
      <c r="OFW73" s="62"/>
      <c r="OFX73" s="62"/>
      <c r="OFY73" s="62"/>
      <c r="OFZ73" s="62"/>
      <c r="OGA73" s="62"/>
      <c r="OGB73" s="62"/>
      <c r="OGC73" s="62"/>
      <c r="OGD73" s="62"/>
      <c r="OGE73" s="62"/>
      <c r="OGF73" s="62"/>
      <c r="OGG73" s="62"/>
      <c r="OGH73" s="62"/>
      <c r="OGI73" s="62"/>
      <c r="OGJ73" s="62"/>
      <c r="OGK73" s="62"/>
      <c r="OGL73" s="62"/>
      <c r="OGM73" s="62"/>
      <c r="OGN73" s="62"/>
      <c r="OGO73" s="62"/>
      <c r="OGP73" s="62"/>
      <c r="OGQ73" s="62"/>
      <c r="OGR73" s="62"/>
      <c r="OGS73" s="62"/>
      <c r="OGT73" s="62"/>
      <c r="OGU73" s="62"/>
      <c r="OGV73" s="62"/>
      <c r="OGW73" s="62"/>
      <c r="OGX73" s="62"/>
      <c r="OGY73" s="62"/>
      <c r="OGZ73" s="62"/>
      <c r="OHA73" s="62"/>
      <c r="OHB73" s="62"/>
      <c r="OHC73" s="62"/>
      <c r="OHD73" s="62"/>
      <c r="OHE73" s="62"/>
      <c r="OHF73" s="62"/>
      <c r="OHG73" s="62"/>
      <c r="OHH73" s="62"/>
      <c r="OHI73" s="62"/>
      <c r="OHJ73" s="62"/>
      <c r="OHK73" s="62"/>
      <c r="OHL73" s="62"/>
      <c r="OHM73" s="62"/>
      <c r="OHN73" s="62"/>
      <c r="OHO73" s="62"/>
      <c r="OHP73" s="62"/>
      <c r="OHQ73" s="62"/>
      <c r="OHR73" s="62"/>
      <c r="OHS73" s="62"/>
      <c r="OHT73" s="62"/>
      <c r="OHU73" s="62"/>
      <c r="OHV73" s="62"/>
      <c r="OHW73" s="62"/>
      <c r="OHX73" s="62"/>
      <c r="OHY73" s="62"/>
      <c r="OHZ73" s="62"/>
      <c r="OIA73" s="62"/>
      <c r="OIB73" s="62"/>
      <c r="OIC73" s="62"/>
      <c r="OID73" s="62"/>
      <c r="OIE73" s="62"/>
      <c r="OIF73" s="62"/>
      <c r="OIG73" s="62"/>
      <c r="OIH73" s="62"/>
      <c r="OII73" s="62"/>
      <c r="OIJ73" s="62"/>
      <c r="OIK73" s="62"/>
      <c r="OIL73" s="62"/>
      <c r="OIM73" s="62"/>
      <c r="OIN73" s="62"/>
      <c r="OIO73" s="62"/>
      <c r="OIP73" s="62"/>
      <c r="OIQ73" s="62"/>
      <c r="OIR73" s="62"/>
      <c r="OIS73" s="62"/>
      <c r="OIT73" s="62"/>
      <c r="OIU73" s="62"/>
      <c r="OIV73" s="62"/>
      <c r="OIW73" s="62"/>
      <c r="OIX73" s="62"/>
      <c r="OIY73" s="62"/>
      <c r="OIZ73" s="62"/>
      <c r="OJA73" s="62"/>
      <c r="OJB73" s="62"/>
      <c r="OJC73" s="62"/>
      <c r="OJD73" s="62"/>
      <c r="OJE73" s="62"/>
      <c r="OJF73" s="62"/>
      <c r="OJG73" s="62"/>
      <c r="OJH73" s="62"/>
      <c r="OJI73" s="62"/>
      <c r="OJJ73" s="62"/>
      <c r="OJK73" s="62"/>
      <c r="OJL73" s="62"/>
      <c r="OJM73" s="62"/>
      <c r="OJN73" s="62"/>
      <c r="OJO73" s="62"/>
      <c r="OJP73" s="62"/>
      <c r="OJQ73" s="62"/>
      <c r="OJR73" s="62"/>
      <c r="OJS73" s="62"/>
      <c r="OJT73" s="62"/>
      <c r="OJU73" s="62"/>
      <c r="OJV73" s="62"/>
      <c r="OJW73" s="62"/>
      <c r="OJX73" s="62"/>
      <c r="OJY73" s="62"/>
      <c r="OJZ73" s="62"/>
      <c r="OKA73" s="62"/>
      <c r="OKB73" s="62"/>
      <c r="OKC73" s="62"/>
      <c r="OKD73" s="62"/>
      <c r="OKE73" s="62"/>
      <c r="OKF73" s="62"/>
      <c r="OKG73" s="62"/>
      <c r="OKH73" s="62"/>
      <c r="OKI73" s="62"/>
      <c r="OKJ73" s="62"/>
      <c r="OKK73" s="62"/>
      <c r="OKL73" s="62"/>
      <c r="OKM73" s="62"/>
      <c r="OKN73" s="62"/>
      <c r="OKO73" s="62"/>
      <c r="OKP73" s="62"/>
      <c r="OKQ73" s="62"/>
      <c r="OKR73" s="62"/>
      <c r="OKS73" s="62"/>
      <c r="OKT73" s="62"/>
      <c r="OKU73" s="62"/>
      <c r="OKV73" s="62"/>
      <c r="OKW73" s="62"/>
      <c r="OKX73" s="62"/>
      <c r="OKY73" s="62"/>
      <c r="OKZ73" s="62"/>
      <c r="OLA73" s="62"/>
      <c r="OLB73" s="62"/>
      <c r="OLC73" s="62"/>
      <c r="OLD73" s="62"/>
      <c r="OLE73" s="62"/>
      <c r="OLF73" s="62"/>
      <c r="OLG73" s="62"/>
      <c r="OLH73" s="62"/>
      <c r="OLI73" s="62"/>
      <c r="OLJ73" s="62"/>
      <c r="OLK73" s="62"/>
      <c r="OLL73" s="62"/>
      <c r="OLM73" s="62"/>
      <c r="OLN73" s="62"/>
      <c r="OLO73" s="62"/>
      <c r="OLP73" s="62"/>
      <c r="OLQ73" s="62"/>
      <c r="OLR73" s="62"/>
      <c r="OLS73" s="62"/>
      <c r="OLT73" s="62"/>
      <c r="OLU73" s="62"/>
      <c r="OLV73" s="62"/>
      <c r="OLW73" s="62"/>
      <c r="OLX73" s="62"/>
      <c r="OLY73" s="62"/>
      <c r="OLZ73" s="62"/>
      <c r="OMA73" s="62"/>
      <c r="OMB73" s="62"/>
      <c r="OMC73" s="62"/>
      <c r="OMD73" s="62"/>
      <c r="OME73" s="62"/>
      <c r="OMF73" s="62"/>
      <c r="OMG73" s="62"/>
      <c r="OMH73" s="62"/>
      <c r="OMI73" s="62"/>
      <c r="OMJ73" s="62"/>
      <c r="OMK73" s="62"/>
      <c r="OML73" s="62"/>
      <c r="OMM73" s="62"/>
      <c r="OMN73" s="62"/>
      <c r="OMO73" s="62"/>
      <c r="OMP73" s="62"/>
      <c r="OMQ73" s="62"/>
      <c r="OMR73" s="62"/>
      <c r="OMS73" s="62"/>
      <c r="OMT73" s="62"/>
      <c r="OMU73" s="62"/>
      <c r="OMV73" s="62"/>
      <c r="OMW73" s="62"/>
      <c r="OMX73" s="62"/>
      <c r="OMY73" s="62"/>
      <c r="OMZ73" s="62"/>
      <c r="ONA73" s="62"/>
      <c r="ONB73" s="62"/>
      <c r="ONC73" s="62"/>
      <c r="OND73" s="62"/>
      <c r="ONE73" s="62"/>
      <c r="ONF73" s="62"/>
      <c r="ONG73" s="62"/>
      <c r="ONH73" s="62"/>
      <c r="ONI73" s="62"/>
      <c r="ONJ73" s="62"/>
      <c r="ONK73" s="62"/>
      <c r="ONL73" s="62"/>
      <c r="ONM73" s="62"/>
      <c r="ONN73" s="62"/>
      <c r="ONO73" s="62"/>
      <c r="ONP73" s="62"/>
      <c r="ONQ73" s="62"/>
      <c r="ONR73" s="62"/>
      <c r="ONS73" s="62"/>
      <c r="ONT73" s="62"/>
      <c r="ONU73" s="62"/>
      <c r="ONV73" s="62"/>
      <c r="ONW73" s="62"/>
      <c r="ONX73" s="62"/>
      <c r="ONY73" s="62"/>
      <c r="ONZ73" s="62"/>
      <c r="OOA73" s="62"/>
      <c r="OOB73" s="62"/>
      <c r="OOC73" s="62"/>
      <c r="OOD73" s="62"/>
      <c r="OOE73" s="62"/>
      <c r="OOF73" s="62"/>
      <c r="OOG73" s="62"/>
      <c r="OOH73" s="62"/>
      <c r="OOI73" s="62"/>
      <c r="OOJ73" s="62"/>
      <c r="OOK73" s="62"/>
      <c r="OOL73" s="62"/>
      <c r="OOM73" s="62"/>
      <c r="OON73" s="62"/>
      <c r="OOO73" s="62"/>
      <c r="OOP73" s="62"/>
      <c r="OOQ73" s="62"/>
      <c r="OOR73" s="62"/>
      <c r="OOS73" s="62"/>
      <c r="OOT73" s="62"/>
      <c r="OOU73" s="62"/>
      <c r="OOV73" s="62"/>
      <c r="OOW73" s="62"/>
      <c r="OOX73" s="62"/>
      <c r="OOY73" s="62"/>
      <c r="OOZ73" s="62"/>
      <c r="OPA73" s="62"/>
      <c r="OPB73" s="62"/>
      <c r="OPC73" s="62"/>
      <c r="OPD73" s="62"/>
      <c r="OPE73" s="62"/>
      <c r="OPF73" s="62"/>
      <c r="OPG73" s="62"/>
      <c r="OPH73" s="62"/>
      <c r="OPI73" s="62"/>
      <c r="OPJ73" s="62"/>
      <c r="OPK73" s="62"/>
      <c r="OPL73" s="62"/>
      <c r="OPM73" s="62"/>
      <c r="OPN73" s="62"/>
      <c r="OPO73" s="62"/>
      <c r="OPP73" s="62"/>
      <c r="OPQ73" s="62"/>
      <c r="OPR73" s="62"/>
      <c r="OPS73" s="62"/>
      <c r="OPT73" s="62"/>
      <c r="OPU73" s="62"/>
      <c r="OPV73" s="62"/>
      <c r="OPW73" s="62"/>
      <c r="OPX73" s="62"/>
      <c r="OPY73" s="62"/>
      <c r="OPZ73" s="62"/>
      <c r="OQA73" s="62"/>
      <c r="OQB73" s="62"/>
      <c r="OQC73" s="62"/>
      <c r="OQD73" s="62"/>
      <c r="OQE73" s="62"/>
      <c r="OQF73" s="62"/>
      <c r="OQG73" s="62"/>
      <c r="OQH73" s="62"/>
      <c r="OQI73" s="62"/>
      <c r="OQJ73" s="62"/>
      <c r="OQK73" s="62"/>
      <c r="OQL73" s="62"/>
      <c r="OQM73" s="62"/>
      <c r="OQN73" s="62"/>
      <c r="OQO73" s="62"/>
      <c r="OQP73" s="62"/>
      <c r="OQQ73" s="62"/>
      <c r="OQR73" s="62"/>
      <c r="OQS73" s="62"/>
      <c r="OQT73" s="62"/>
      <c r="OQU73" s="62"/>
      <c r="OQV73" s="62"/>
      <c r="OQW73" s="62"/>
      <c r="OQX73" s="62"/>
      <c r="OQY73" s="62"/>
      <c r="OQZ73" s="62"/>
      <c r="ORA73" s="62"/>
      <c r="ORB73" s="62"/>
      <c r="ORC73" s="62"/>
      <c r="ORD73" s="62"/>
      <c r="ORE73" s="62"/>
      <c r="ORF73" s="62"/>
      <c r="ORG73" s="62"/>
      <c r="ORH73" s="62"/>
      <c r="ORI73" s="62"/>
      <c r="ORJ73" s="62"/>
      <c r="ORK73" s="62"/>
      <c r="ORL73" s="62"/>
      <c r="ORM73" s="62"/>
      <c r="ORN73" s="62"/>
      <c r="ORO73" s="62"/>
      <c r="ORP73" s="62"/>
      <c r="ORQ73" s="62"/>
      <c r="ORR73" s="62"/>
      <c r="ORS73" s="62"/>
      <c r="ORT73" s="62"/>
      <c r="ORU73" s="62"/>
      <c r="ORV73" s="62"/>
      <c r="ORW73" s="62"/>
      <c r="ORX73" s="62"/>
      <c r="ORY73" s="62"/>
      <c r="ORZ73" s="62"/>
      <c r="OSA73" s="62"/>
      <c r="OSB73" s="62"/>
      <c r="OSC73" s="62"/>
      <c r="OSD73" s="62"/>
      <c r="OSE73" s="62"/>
      <c r="OSF73" s="62"/>
      <c r="OSG73" s="62"/>
      <c r="OSH73" s="62"/>
      <c r="OSI73" s="62"/>
      <c r="OSJ73" s="62"/>
      <c r="OSK73" s="62"/>
      <c r="OSL73" s="62"/>
      <c r="OSM73" s="62"/>
      <c r="OSN73" s="62"/>
      <c r="OSO73" s="62"/>
      <c r="OSP73" s="62"/>
      <c r="OSQ73" s="62"/>
      <c r="OSR73" s="62"/>
      <c r="OSS73" s="62"/>
      <c r="OST73" s="62"/>
      <c r="OSU73" s="62"/>
      <c r="OSV73" s="62"/>
      <c r="OSW73" s="62"/>
      <c r="OSX73" s="62"/>
      <c r="OSY73" s="62"/>
      <c r="OSZ73" s="62"/>
      <c r="OTA73" s="62"/>
      <c r="OTB73" s="62"/>
      <c r="OTC73" s="62"/>
      <c r="OTD73" s="62"/>
      <c r="OTE73" s="62"/>
      <c r="OTF73" s="62"/>
      <c r="OTG73" s="62"/>
      <c r="OTH73" s="62"/>
      <c r="OTI73" s="62"/>
      <c r="OTJ73" s="62"/>
      <c r="OTK73" s="62"/>
      <c r="OTL73" s="62"/>
      <c r="OTM73" s="62"/>
      <c r="OTN73" s="62"/>
      <c r="OTO73" s="62"/>
      <c r="OTP73" s="62"/>
      <c r="OTQ73" s="62"/>
      <c r="OTR73" s="62"/>
      <c r="OTS73" s="62"/>
      <c r="OTT73" s="62"/>
      <c r="OTU73" s="62"/>
      <c r="OTV73" s="62"/>
      <c r="OTW73" s="62"/>
      <c r="OTX73" s="62"/>
      <c r="OTY73" s="62"/>
      <c r="OTZ73" s="62"/>
      <c r="OUA73" s="62"/>
      <c r="OUB73" s="62"/>
      <c r="OUC73" s="62"/>
      <c r="OUD73" s="62"/>
      <c r="OUE73" s="62"/>
      <c r="OUF73" s="62"/>
      <c r="OUG73" s="62"/>
      <c r="OUH73" s="62"/>
      <c r="OUI73" s="62"/>
      <c r="OUJ73" s="62"/>
      <c r="OUK73" s="62"/>
      <c r="OUL73" s="62"/>
      <c r="OUM73" s="62"/>
      <c r="OUN73" s="62"/>
      <c r="OUO73" s="62"/>
      <c r="OUP73" s="62"/>
      <c r="OUQ73" s="62"/>
      <c r="OUR73" s="62"/>
      <c r="OUS73" s="62"/>
      <c r="OUT73" s="62"/>
      <c r="OUU73" s="62"/>
      <c r="OUV73" s="62"/>
      <c r="OUW73" s="62"/>
      <c r="OUX73" s="62"/>
      <c r="OUY73" s="62"/>
      <c r="OUZ73" s="62"/>
      <c r="OVA73" s="62"/>
      <c r="OVB73" s="62"/>
      <c r="OVC73" s="62"/>
      <c r="OVD73" s="62"/>
      <c r="OVE73" s="62"/>
      <c r="OVF73" s="62"/>
      <c r="OVG73" s="62"/>
      <c r="OVH73" s="62"/>
      <c r="OVI73" s="62"/>
      <c r="OVJ73" s="62"/>
      <c r="OVK73" s="62"/>
      <c r="OVL73" s="62"/>
      <c r="OVM73" s="62"/>
      <c r="OVN73" s="62"/>
      <c r="OVO73" s="62"/>
      <c r="OVP73" s="62"/>
      <c r="OVQ73" s="62"/>
      <c r="OVR73" s="62"/>
      <c r="OVS73" s="62"/>
      <c r="OVT73" s="62"/>
      <c r="OVU73" s="62"/>
      <c r="OVV73" s="62"/>
      <c r="OVW73" s="62"/>
      <c r="OVX73" s="62"/>
      <c r="OVY73" s="62"/>
      <c r="OVZ73" s="62"/>
      <c r="OWA73" s="62"/>
      <c r="OWB73" s="62"/>
      <c r="OWC73" s="62"/>
      <c r="OWD73" s="62"/>
      <c r="OWE73" s="62"/>
      <c r="OWF73" s="62"/>
      <c r="OWG73" s="62"/>
      <c r="OWH73" s="62"/>
      <c r="OWI73" s="62"/>
      <c r="OWJ73" s="62"/>
      <c r="OWK73" s="62"/>
      <c r="OWL73" s="62"/>
      <c r="OWM73" s="62"/>
      <c r="OWN73" s="62"/>
      <c r="OWO73" s="62"/>
      <c r="OWP73" s="62"/>
      <c r="OWQ73" s="62"/>
      <c r="OWR73" s="62"/>
      <c r="OWS73" s="62"/>
      <c r="OWT73" s="62"/>
      <c r="OWU73" s="62"/>
      <c r="OWV73" s="62"/>
      <c r="OWW73" s="62"/>
      <c r="OWX73" s="62"/>
      <c r="OWY73" s="62"/>
      <c r="OWZ73" s="62"/>
      <c r="OXA73" s="62"/>
      <c r="OXB73" s="62"/>
      <c r="OXC73" s="62"/>
      <c r="OXD73" s="62"/>
      <c r="OXE73" s="62"/>
      <c r="OXF73" s="62"/>
      <c r="OXG73" s="62"/>
      <c r="OXH73" s="62"/>
      <c r="OXI73" s="62"/>
      <c r="OXJ73" s="62"/>
      <c r="OXK73" s="62"/>
      <c r="OXL73" s="62"/>
      <c r="OXM73" s="62"/>
      <c r="OXN73" s="62"/>
      <c r="OXO73" s="62"/>
      <c r="OXP73" s="62"/>
      <c r="OXQ73" s="62"/>
      <c r="OXR73" s="62"/>
      <c r="OXS73" s="62"/>
      <c r="OXT73" s="62"/>
      <c r="OXU73" s="62"/>
      <c r="OXV73" s="62"/>
      <c r="OXW73" s="62"/>
      <c r="OXX73" s="62"/>
      <c r="OXY73" s="62"/>
      <c r="OXZ73" s="62"/>
      <c r="OYA73" s="62"/>
      <c r="OYB73" s="62"/>
      <c r="OYC73" s="62"/>
      <c r="OYD73" s="62"/>
      <c r="OYE73" s="62"/>
      <c r="OYF73" s="62"/>
      <c r="OYG73" s="62"/>
      <c r="OYH73" s="62"/>
      <c r="OYI73" s="62"/>
      <c r="OYJ73" s="62"/>
      <c r="OYK73" s="62"/>
      <c r="OYL73" s="62"/>
      <c r="OYM73" s="62"/>
      <c r="OYN73" s="62"/>
      <c r="OYO73" s="62"/>
      <c r="OYP73" s="62"/>
      <c r="OYQ73" s="62"/>
      <c r="OYR73" s="62"/>
      <c r="OYS73" s="62"/>
      <c r="OYT73" s="62"/>
      <c r="OYU73" s="62"/>
      <c r="OYV73" s="62"/>
      <c r="OYW73" s="62"/>
      <c r="OYX73" s="62"/>
      <c r="OYY73" s="62"/>
      <c r="OYZ73" s="62"/>
      <c r="OZA73" s="62"/>
      <c r="OZB73" s="62"/>
      <c r="OZC73" s="62"/>
      <c r="OZD73" s="62"/>
      <c r="OZE73" s="62"/>
      <c r="OZF73" s="62"/>
      <c r="OZG73" s="62"/>
      <c r="OZH73" s="62"/>
      <c r="OZI73" s="62"/>
      <c r="OZJ73" s="62"/>
      <c r="OZK73" s="62"/>
      <c r="OZL73" s="62"/>
      <c r="OZM73" s="62"/>
      <c r="OZN73" s="62"/>
      <c r="OZO73" s="62"/>
      <c r="OZP73" s="62"/>
      <c r="OZQ73" s="62"/>
      <c r="OZR73" s="62"/>
      <c r="OZS73" s="62"/>
      <c r="OZT73" s="62"/>
      <c r="OZU73" s="62"/>
      <c r="OZV73" s="62"/>
      <c r="OZW73" s="62"/>
      <c r="OZX73" s="62"/>
      <c r="OZY73" s="62"/>
      <c r="OZZ73" s="62"/>
      <c r="PAA73" s="62"/>
      <c r="PAB73" s="62"/>
      <c r="PAC73" s="62"/>
      <c r="PAD73" s="62"/>
      <c r="PAE73" s="62"/>
      <c r="PAF73" s="62"/>
      <c r="PAG73" s="62"/>
      <c r="PAH73" s="62"/>
      <c r="PAI73" s="62"/>
      <c r="PAJ73" s="62"/>
      <c r="PAK73" s="62"/>
      <c r="PAL73" s="62"/>
      <c r="PAM73" s="62"/>
      <c r="PAN73" s="62"/>
      <c r="PAO73" s="62"/>
      <c r="PAP73" s="62"/>
      <c r="PAQ73" s="62"/>
      <c r="PAR73" s="62"/>
      <c r="PAS73" s="62"/>
      <c r="PAT73" s="62"/>
      <c r="PAU73" s="62"/>
      <c r="PAV73" s="62"/>
      <c r="PAW73" s="62"/>
      <c r="PAX73" s="62"/>
      <c r="PAY73" s="62"/>
      <c r="PAZ73" s="62"/>
      <c r="PBA73" s="62"/>
      <c r="PBB73" s="62"/>
      <c r="PBC73" s="62"/>
      <c r="PBD73" s="62"/>
      <c r="PBE73" s="62"/>
      <c r="PBF73" s="62"/>
      <c r="PBG73" s="62"/>
      <c r="PBH73" s="62"/>
      <c r="PBI73" s="62"/>
      <c r="PBJ73" s="62"/>
      <c r="PBK73" s="62"/>
      <c r="PBL73" s="62"/>
      <c r="PBM73" s="62"/>
      <c r="PBN73" s="62"/>
      <c r="PBO73" s="62"/>
      <c r="PBP73" s="62"/>
      <c r="PBQ73" s="62"/>
      <c r="PBR73" s="62"/>
      <c r="PBS73" s="62"/>
      <c r="PBT73" s="62"/>
      <c r="PBU73" s="62"/>
      <c r="PBV73" s="62"/>
      <c r="PBW73" s="62"/>
      <c r="PBX73" s="62"/>
      <c r="PBY73" s="62"/>
      <c r="PBZ73" s="62"/>
      <c r="PCA73" s="62"/>
      <c r="PCB73" s="62"/>
      <c r="PCC73" s="62"/>
      <c r="PCD73" s="62"/>
      <c r="PCE73" s="62"/>
      <c r="PCF73" s="62"/>
      <c r="PCG73" s="62"/>
      <c r="PCH73" s="62"/>
      <c r="PCI73" s="62"/>
      <c r="PCJ73" s="62"/>
      <c r="PCK73" s="62"/>
      <c r="PCL73" s="62"/>
      <c r="PCM73" s="62"/>
      <c r="PCN73" s="62"/>
      <c r="PCO73" s="62"/>
      <c r="PCP73" s="62"/>
      <c r="PCQ73" s="62"/>
      <c r="PCR73" s="62"/>
      <c r="PCS73" s="62"/>
      <c r="PCT73" s="62"/>
      <c r="PCU73" s="62"/>
      <c r="PCV73" s="62"/>
      <c r="PCW73" s="62"/>
      <c r="PCX73" s="62"/>
      <c r="PCY73" s="62"/>
      <c r="PCZ73" s="62"/>
      <c r="PDA73" s="62"/>
      <c r="PDB73" s="62"/>
      <c r="PDC73" s="62"/>
      <c r="PDD73" s="62"/>
      <c r="PDE73" s="62"/>
      <c r="PDF73" s="62"/>
      <c r="PDG73" s="62"/>
      <c r="PDH73" s="62"/>
      <c r="PDI73" s="62"/>
      <c r="PDJ73" s="62"/>
      <c r="PDK73" s="62"/>
      <c r="PDL73" s="62"/>
      <c r="PDM73" s="62"/>
      <c r="PDN73" s="62"/>
      <c r="PDO73" s="62"/>
      <c r="PDP73" s="62"/>
      <c r="PDQ73" s="62"/>
      <c r="PDR73" s="62"/>
      <c r="PDS73" s="62"/>
      <c r="PDT73" s="62"/>
      <c r="PDU73" s="62"/>
      <c r="PDV73" s="62"/>
      <c r="PDW73" s="62"/>
      <c r="PDX73" s="62"/>
      <c r="PDY73" s="62"/>
      <c r="PDZ73" s="62"/>
      <c r="PEA73" s="62"/>
      <c r="PEB73" s="62"/>
      <c r="PEC73" s="62"/>
      <c r="PED73" s="62"/>
      <c r="PEE73" s="62"/>
      <c r="PEF73" s="62"/>
      <c r="PEG73" s="62"/>
      <c r="PEH73" s="62"/>
      <c r="PEI73" s="62"/>
      <c r="PEJ73" s="62"/>
      <c r="PEK73" s="62"/>
      <c r="PEL73" s="62"/>
      <c r="PEM73" s="62"/>
      <c r="PEN73" s="62"/>
      <c r="PEO73" s="62"/>
      <c r="PEP73" s="62"/>
      <c r="PEQ73" s="62"/>
      <c r="PER73" s="62"/>
      <c r="PES73" s="62"/>
      <c r="PET73" s="62"/>
      <c r="PEU73" s="62"/>
      <c r="PEV73" s="62"/>
      <c r="PEW73" s="62"/>
      <c r="PEX73" s="62"/>
      <c r="PEY73" s="62"/>
      <c r="PEZ73" s="62"/>
      <c r="PFA73" s="62"/>
      <c r="PFB73" s="62"/>
      <c r="PFC73" s="62"/>
      <c r="PFD73" s="62"/>
      <c r="PFE73" s="62"/>
      <c r="PFF73" s="62"/>
      <c r="PFG73" s="62"/>
      <c r="PFH73" s="62"/>
      <c r="PFI73" s="62"/>
      <c r="PFJ73" s="62"/>
      <c r="PFK73" s="62"/>
      <c r="PFL73" s="62"/>
      <c r="PFM73" s="62"/>
      <c r="PFN73" s="62"/>
      <c r="PFO73" s="62"/>
      <c r="PFP73" s="62"/>
      <c r="PFQ73" s="62"/>
      <c r="PFR73" s="62"/>
      <c r="PFS73" s="62"/>
      <c r="PFT73" s="62"/>
      <c r="PFU73" s="62"/>
      <c r="PFV73" s="62"/>
      <c r="PFW73" s="62"/>
      <c r="PFX73" s="62"/>
      <c r="PFY73" s="62"/>
      <c r="PFZ73" s="62"/>
      <c r="PGA73" s="62"/>
      <c r="PGB73" s="62"/>
      <c r="PGC73" s="62"/>
      <c r="PGD73" s="62"/>
      <c r="PGE73" s="62"/>
      <c r="PGF73" s="62"/>
      <c r="PGG73" s="62"/>
      <c r="PGH73" s="62"/>
      <c r="PGI73" s="62"/>
      <c r="PGJ73" s="62"/>
      <c r="PGK73" s="62"/>
      <c r="PGL73" s="62"/>
      <c r="PGM73" s="62"/>
      <c r="PGN73" s="62"/>
      <c r="PGO73" s="62"/>
      <c r="PGP73" s="62"/>
      <c r="PGQ73" s="62"/>
      <c r="PGR73" s="62"/>
      <c r="PGS73" s="62"/>
      <c r="PGT73" s="62"/>
      <c r="PGU73" s="62"/>
      <c r="PGV73" s="62"/>
      <c r="PGW73" s="62"/>
      <c r="PGX73" s="62"/>
      <c r="PGY73" s="62"/>
      <c r="PGZ73" s="62"/>
      <c r="PHA73" s="62"/>
      <c r="PHB73" s="62"/>
      <c r="PHC73" s="62"/>
      <c r="PHD73" s="62"/>
      <c r="PHE73" s="62"/>
      <c r="PHF73" s="62"/>
      <c r="PHG73" s="62"/>
      <c r="PHH73" s="62"/>
      <c r="PHI73" s="62"/>
      <c r="PHJ73" s="62"/>
      <c r="PHK73" s="62"/>
      <c r="PHL73" s="62"/>
      <c r="PHM73" s="62"/>
      <c r="PHN73" s="62"/>
      <c r="PHO73" s="62"/>
      <c r="PHP73" s="62"/>
      <c r="PHQ73" s="62"/>
      <c r="PHR73" s="62"/>
      <c r="PHS73" s="62"/>
      <c r="PHT73" s="62"/>
      <c r="PHU73" s="62"/>
      <c r="PHV73" s="62"/>
      <c r="PHW73" s="62"/>
      <c r="PHX73" s="62"/>
      <c r="PHY73" s="62"/>
      <c r="PHZ73" s="62"/>
      <c r="PIA73" s="62"/>
      <c r="PIB73" s="62"/>
      <c r="PIC73" s="62"/>
      <c r="PID73" s="62"/>
      <c r="PIE73" s="62"/>
      <c r="PIF73" s="62"/>
      <c r="PIG73" s="62"/>
      <c r="PIH73" s="62"/>
      <c r="PII73" s="62"/>
      <c r="PIJ73" s="62"/>
      <c r="PIK73" s="62"/>
      <c r="PIL73" s="62"/>
      <c r="PIM73" s="62"/>
      <c r="PIN73" s="62"/>
      <c r="PIO73" s="62"/>
      <c r="PIP73" s="62"/>
      <c r="PIQ73" s="62"/>
      <c r="PIR73" s="62"/>
      <c r="PIS73" s="62"/>
      <c r="PIT73" s="62"/>
      <c r="PIU73" s="62"/>
      <c r="PIV73" s="62"/>
      <c r="PIW73" s="62"/>
      <c r="PIX73" s="62"/>
      <c r="PIY73" s="62"/>
      <c r="PIZ73" s="62"/>
      <c r="PJA73" s="62"/>
      <c r="PJB73" s="62"/>
      <c r="PJC73" s="62"/>
      <c r="PJD73" s="62"/>
      <c r="PJE73" s="62"/>
      <c r="PJF73" s="62"/>
      <c r="PJG73" s="62"/>
      <c r="PJH73" s="62"/>
      <c r="PJI73" s="62"/>
      <c r="PJJ73" s="62"/>
      <c r="PJK73" s="62"/>
      <c r="PJL73" s="62"/>
      <c r="PJM73" s="62"/>
      <c r="PJN73" s="62"/>
      <c r="PJO73" s="62"/>
      <c r="PJP73" s="62"/>
      <c r="PJQ73" s="62"/>
      <c r="PJR73" s="62"/>
      <c r="PJS73" s="62"/>
      <c r="PJT73" s="62"/>
      <c r="PJU73" s="62"/>
      <c r="PJV73" s="62"/>
      <c r="PJW73" s="62"/>
      <c r="PJX73" s="62"/>
      <c r="PJY73" s="62"/>
      <c r="PJZ73" s="62"/>
      <c r="PKA73" s="62"/>
      <c r="PKB73" s="62"/>
      <c r="PKC73" s="62"/>
      <c r="PKD73" s="62"/>
      <c r="PKE73" s="62"/>
      <c r="PKF73" s="62"/>
      <c r="PKG73" s="62"/>
      <c r="PKH73" s="62"/>
      <c r="PKI73" s="62"/>
      <c r="PKJ73" s="62"/>
      <c r="PKK73" s="62"/>
      <c r="PKL73" s="62"/>
      <c r="PKM73" s="62"/>
      <c r="PKN73" s="62"/>
      <c r="PKO73" s="62"/>
      <c r="PKP73" s="62"/>
      <c r="PKQ73" s="62"/>
      <c r="PKR73" s="62"/>
      <c r="PKS73" s="62"/>
      <c r="PKT73" s="62"/>
      <c r="PKU73" s="62"/>
      <c r="PKV73" s="62"/>
      <c r="PKW73" s="62"/>
      <c r="PKX73" s="62"/>
      <c r="PKY73" s="62"/>
      <c r="PKZ73" s="62"/>
      <c r="PLA73" s="62"/>
      <c r="PLB73" s="62"/>
      <c r="PLC73" s="62"/>
      <c r="PLD73" s="62"/>
      <c r="PLE73" s="62"/>
      <c r="PLF73" s="62"/>
      <c r="PLG73" s="62"/>
      <c r="PLH73" s="62"/>
      <c r="PLI73" s="62"/>
      <c r="PLJ73" s="62"/>
      <c r="PLK73" s="62"/>
      <c r="PLL73" s="62"/>
      <c r="PLM73" s="62"/>
      <c r="PLN73" s="62"/>
      <c r="PLO73" s="62"/>
      <c r="PLP73" s="62"/>
      <c r="PLQ73" s="62"/>
      <c r="PLR73" s="62"/>
      <c r="PLS73" s="62"/>
      <c r="PLT73" s="62"/>
      <c r="PLU73" s="62"/>
      <c r="PLV73" s="62"/>
      <c r="PLW73" s="62"/>
      <c r="PLX73" s="62"/>
      <c r="PLY73" s="62"/>
      <c r="PLZ73" s="62"/>
      <c r="PMA73" s="62"/>
      <c r="PMB73" s="62"/>
      <c r="PMC73" s="62"/>
      <c r="PMD73" s="62"/>
      <c r="PME73" s="62"/>
      <c r="PMF73" s="62"/>
      <c r="PMG73" s="62"/>
      <c r="PMH73" s="62"/>
      <c r="PMI73" s="62"/>
      <c r="PMJ73" s="62"/>
      <c r="PMK73" s="62"/>
      <c r="PML73" s="62"/>
      <c r="PMM73" s="62"/>
      <c r="PMN73" s="62"/>
      <c r="PMO73" s="62"/>
      <c r="PMP73" s="62"/>
      <c r="PMQ73" s="62"/>
      <c r="PMR73" s="62"/>
      <c r="PMS73" s="62"/>
      <c r="PMT73" s="62"/>
      <c r="PMU73" s="62"/>
      <c r="PMV73" s="62"/>
      <c r="PMW73" s="62"/>
      <c r="PMX73" s="62"/>
      <c r="PMY73" s="62"/>
      <c r="PMZ73" s="62"/>
      <c r="PNA73" s="62"/>
      <c r="PNB73" s="62"/>
      <c r="PNC73" s="62"/>
      <c r="PND73" s="62"/>
      <c r="PNE73" s="62"/>
      <c r="PNF73" s="62"/>
      <c r="PNG73" s="62"/>
      <c r="PNH73" s="62"/>
      <c r="PNI73" s="62"/>
      <c r="PNJ73" s="62"/>
      <c r="PNK73" s="62"/>
      <c r="PNL73" s="62"/>
      <c r="PNM73" s="62"/>
      <c r="PNN73" s="62"/>
      <c r="PNO73" s="62"/>
      <c r="PNP73" s="62"/>
      <c r="PNQ73" s="62"/>
      <c r="PNR73" s="62"/>
      <c r="PNS73" s="62"/>
      <c r="PNT73" s="62"/>
      <c r="PNU73" s="62"/>
      <c r="PNV73" s="62"/>
      <c r="PNW73" s="62"/>
      <c r="PNX73" s="62"/>
      <c r="PNY73" s="62"/>
      <c r="PNZ73" s="62"/>
      <c r="POA73" s="62"/>
      <c r="POB73" s="62"/>
      <c r="POC73" s="62"/>
      <c r="POD73" s="62"/>
      <c r="POE73" s="62"/>
      <c r="POF73" s="62"/>
      <c r="POG73" s="62"/>
      <c r="POH73" s="62"/>
      <c r="POI73" s="62"/>
      <c r="POJ73" s="62"/>
      <c r="POK73" s="62"/>
      <c r="POL73" s="62"/>
      <c r="POM73" s="62"/>
      <c r="PON73" s="62"/>
      <c r="POO73" s="62"/>
      <c r="POP73" s="62"/>
      <c r="POQ73" s="62"/>
      <c r="POR73" s="62"/>
      <c r="POS73" s="62"/>
      <c r="POT73" s="62"/>
      <c r="POU73" s="62"/>
      <c r="POV73" s="62"/>
      <c r="POW73" s="62"/>
      <c r="POX73" s="62"/>
      <c r="POY73" s="62"/>
      <c r="POZ73" s="62"/>
      <c r="PPA73" s="62"/>
      <c r="PPB73" s="62"/>
      <c r="PPC73" s="62"/>
      <c r="PPD73" s="62"/>
      <c r="PPE73" s="62"/>
      <c r="PPF73" s="62"/>
      <c r="PPG73" s="62"/>
      <c r="PPH73" s="62"/>
      <c r="PPI73" s="62"/>
      <c r="PPJ73" s="62"/>
      <c r="PPK73" s="62"/>
      <c r="PPL73" s="62"/>
      <c r="PPM73" s="62"/>
      <c r="PPN73" s="62"/>
      <c r="PPO73" s="62"/>
      <c r="PPP73" s="62"/>
      <c r="PPQ73" s="62"/>
      <c r="PPR73" s="62"/>
      <c r="PPS73" s="62"/>
      <c r="PPT73" s="62"/>
      <c r="PPU73" s="62"/>
      <c r="PPV73" s="62"/>
      <c r="PPW73" s="62"/>
      <c r="PPX73" s="62"/>
      <c r="PPY73" s="62"/>
      <c r="PPZ73" s="62"/>
      <c r="PQA73" s="62"/>
      <c r="PQB73" s="62"/>
      <c r="PQC73" s="62"/>
      <c r="PQD73" s="62"/>
      <c r="PQE73" s="62"/>
      <c r="PQF73" s="62"/>
      <c r="PQG73" s="62"/>
      <c r="PQH73" s="62"/>
      <c r="PQI73" s="62"/>
      <c r="PQJ73" s="62"/>
      <c r="PQK73" s="62"/>
      <c r="PQL73" s="62"/>
      <c r="PQM73" s="62"/>
      <c r="PQN73" s="62"/>
      <c r="PQO73" s="62"/>
      <c r="PQP73" s="62"/>
      <c r="PQQ73" s="62"/>
      <c r="PQR73" s="62"/>
      <c r="PQS73" s="62"/>
      <c r="PQT73" s="62"/>
      <c r="PQU73" s="62"/>
      <c r="PQV73" s="62"/>
      <c r="PQW73" s="62"/>
      <c r="PQX73" s="62"/>
      <c r="PQY73" s="62"/>
      <c r="PQZ73" s="62"/>
      <c r="PRA73" s="62"/>
      <c r="PRB73" s="62"/>
      <c r="PRC73" s="62"/>
      <c r="PRD73" s="62"/>
      <c r="PRE73" s="62"/>
      <c r="PRF73" s="62"/>
      <c r="PRG73" s="62"/>
      <c r="PRH73" s="62"/>
      <c r="PRI73" s="62"/>
      <c r="PRJ73" s="62"/>
      <c r="PRK73" s="62"/>
      <c r="PRL73" s="62"/>
      <c r="PRM73" s="62"/>
      <c r="PRN73" s="62"/>
      <c r="PRO73" s="62"/>
      <c r="PRP73" s="62"/>
      <c r="PRQ73" s="62"/>
      <c r="PRR73" s="62"/>
      <c r="PRS73" s="62"/>
      <c r="PRT73" s="62"/>
      <c r="PRU73" s="62"/>
      <c r="PRV73" s="62"/>
      <c r="PRW73" s="62"/>
      <c r="PRX73" s="62"/>
      <c r="PRY73" s="62"/>
      <c r="PRZ73" s="62"/>
      <c r="PSA73" s="62"/>
      <c r="PSB73" s="62"/>
      <c r="PSC73" s="62"/>
      <c r="PSD73" s="62"/>
      <c r="PSE73" s="62"/>
      <c r="PSF73" s="62"/>
      <c r="PSG73" s="62"/>
      <c r="PSH73" s="62"/>
      <c r="PSI73" s="62"/>
      <c r="PSJ73" s="62"/>
      <c r="PSK73" s="62"/>
      <c r="PSL73" s="62"/>
      <c r="PSM73" s="62"/>
      <c r="PSN73" s="62"/>
      <c r="PSO73" s="62"/>
      <c r="PSP73" s="62"/>
      <c r="PSQ73" s="62"/>
      <c r="PSR73" s="62"/>
      <c r="PSS73" s="62"/>
      <c r="PST73" s="62"/>
      <c r="PSU73" s="62"/>
      <c r="PSV73" s="62"/>
      <c r="PSW73" s="62"/>
      <c r="PSX73" s="62"/>
      <c r="PSY73" s="62"/>
      <c r="PSZ73" s="62"/>
      <c r="PTA73" s="62"/>
      <c r="PTB73" s="62"/>
      <c r="PTC73" s="62"/>
      <c r="PTD73" s="62"/>
      <c r="PTE73" s="62"/>
      <c r="PTF73" s="62"/>
      <c r="PTG73" s="62"/>
      <c r="PTH73" s="62"/>
      <c r="PTI73" s="62"/>
      <c r="PTJ73" s="62"/>
      <c r="PTK73" s="62"/>
      <c r="PTL73" s="62"/>
      <c r="PTM73" s="62"/>
      <c r="PTN73" s="62"/>
      <c r="PTO73" s="62"/>
      <c r="PTP73" s="62"/>
      <c r="PTQ73" s="62"/>
      <c r="PTR73" s="62"/>
      <c r="PTS73" s="62"/>
      <c r="PTT73" s="62"/>
      <c r="PTU73" s="62"/>
      <c r="PTV73" s="62"/>
      <c r="PTW73" s="62"/>
      <c r="PTX73" s="62"/>
      <c r="PTY73" s="62"/>
      <c r="PTZ73" s="62"/>
      <c r="PUA73" s="62"/>
      <c r="PUB73" s="62"/>
      <c r="PUC73" s="62"/>
      <c r="PUD73" s="62"/>
      <c r="PUE73" s="62"/>
      <c r="PUF73" s="62"/>
      <c r="PUG73" s="62"/>
      <c r="PUH73" s="62"/>
      <c r="PUI73" s="62"/>
      <c r="PUJ73" s="62"/>
      <c r="PUK73" s="62"/>
      <c r="PUL73" s="62"/>
      <c r="PUM73" s="62"/>
      <c r="PUN73" s="62"/>
      <c r="PUO73" s="62"/>
      <c r="PUP73" s="62"/>
      <c r="PUQ73" s="62"/>
      <c r="PUR73" s="62"/>
      <c r="PUS73" s="62"/>
      <c r="PUT73" s="62"/>
      <c r="PUU73" s="62"/>
      <c r="PUV73" s="62"/>
      <c r="PUW73" s="62"/>
      <c r="PUX73" s="62"/>
      <c r="PUY73" s="62"/>
      <c r="PUZ73" s="62"/>
      <c r="PVA73" s="62"/>
      <c r="PVB73" s="62"/>
      <c r="PVC73" s="62"/>
      <c r="PVD73" s="62"/>
      <c r="PVE73" s="62"/>
      <c r="PVF73" s="62"/>
      <c r="PVG73" s="62"/>
      <c r="PVH73" s="62"/>
      <c r="PVI73" s="62"/>
      <c r="PVJ73" s="62"/>
      <c r="PVK73" s="62"/>
      <c r="PVL73" s="62"/>
      <c r="PVM73" s="62"/>
      <c r="PVN73" s="62"/>
      <c r="PVO73" s="62"/>
      <c r="PVP73" s="62"/>
      <c r="PVQ73" s="62"/>
      <c r="PVR73" s="62"/>
      <c r="PVS73" s="62"/>
      <c r="PVT73" s="62"/>
      <c r="PVU73" s="62"/>
      <c r="PVV73" s="62"/>
      <c r="PVW73" s="62"/>
      <c r="PVX73" s="62"/>
      <c r="PVY73" s="62"/>
      <c r="PVZ73" s="62"/>
      <c r="PWA73" s="62"/>
      <c r="PWB73" s="62"/>
      <c r="PWC73" s="62"/>
      <c r="PWD73" s="62"/>
      <c r="PWE73" s="62"/>
      <c r="PWF73" s="62"/>
      <c r="PWG73" s="62"/>
      <c r="PWH73" s="62"/>
      <c r="PWI73" s="62"/>
      <c r="PWJ73" s="62"/>
      <c r="PWK73" s="62"/>
      <c r="PWL73" s="62"/>
      <c r="PWM73" s="62"/>
      <c r="PWN73" s="62"/>
      <c r="PWO73" s="62"/>
      <c r="PWP73" s="62"/>
      <c r="PWQ73" s="62"/>
      <c r="PWR73" s="62"/>
      <c r="PWS73" s="62"/>
      <c r="PWT73" s="62"/>
      <c r="PWU73" s="62"/>
      <c r="PWV73" s="62"/>
      <c r="PWW73" s="62"/>
      <c r="PWX73" s="62"/>
      <c r="PWY73" s="62"/>
      <c r="PWZ73" s="62"/>
      <c r="PXA73" s="62"/>
      <c r="PXB73" s="62"/>
      <c r="PXC73" s="62"/>
      <c r="PXD73" s="62"/>
      <c r="PXE73" s="62"/>
      <c r="PXF73" s="62"/>
      <c r="PXG73" s="62"/>
      <c r="PXH73" s="62"/>
      <c r="PXI73" s="62"/>
      <c r="PXJ73" s="62"/>
      <c r="PXK73" s="62"/>
      <c r="PXL73" s="62"/>
      <c r="PXM73" s="62"/>
      <c r="PXN73" s="62"/>
      <c r="PXO73" s="62"/>
      <c r="PXP73" s="62"/>
      <c r="PXQ73" s="62"/>
      <c r="PXR73" s="62"/>
      <c r="PXS73" s="62"/>
      <c r="PXT73" s="62"/>
      <c r="PXU73" s="62"/>
      <c r="PXV73" s="62"/>
      <c r="PXW73" s="62"/>
      <c r="PXX73" s="62"/>
      <c r="PXY73" s="62"/>
      <c r="PXZ73" s="62"/>
      <c r="PYA73" s="62"/>
      <c r="PYB73" s="62"/>
      <c r="PYC73" s="62"/>
      <c r="PYD73" s="62"/>
      <c r="PYE73" s="62"/>
      <c r="PYF73" s="62"/>
      <c r="PYG73" s="62"/>
      <c r="PYH73" s="62"/>
      <c r="PYI73" s="62"/>
      <c r="PYJ73" s="62"/>
      <c r="PYK73" s="62"/>
      <c r="PYL73" s="62"/>
      <c r="PYM73" s="62"/>
      <c r="PYN73" s="62"/>
      <c r="PYO73" s="62"/>
      <c r="PYP73" s="62"/>
      <c r="PYQ73" s="62"/>
      <c r="PYR73" s="62"/>
      <c r="PYS73" s="62"/>
      <c r="PYT73" s="62"/>
      <c r="PYU73" s="62"/>
      <c r="PYV73" s="62"/>
      <c r="PYW73" s="62"/>
      <c r="PYX73" s="62"/>
      <c r="PYY73" s="62"/>
      <c r="PYZ73" s="62"/>
      <c r="PZA73" s="62"/>
      <c r="PZB73" s="62"/>
      <c r="PZC73" s="62"/>
      <c r="PZD73" s="62"/>
      <c r="PZE73" s="62"/>
      <c r="PZF73" s="62"/>
      <c r="PZG73" s="62"/>
      <c r="PZH73" s="62"/>
      <c r="PZI73" s="62"/>
      <c r="PZJ73" s="62"/>
      <c r="PZK73" s="62"/>
      <c r="PZL73" s="62"/>
      <c r="PZM73" s="62"/>
      <c r="PZN73" s="62"/>
      <c r="PZO73" s="62"/>
      <c r="PZP73" s="62"/>
      <c r="PZQ73" s="62"/>
      <c r="PZR73" s="62"/>
      <c r="PZS73" s="62"/>
      <c r="PZT73" s="62"/>
      <c r="PZU73" s="62"/>
      <c r="PZV73" s="62"/>
      <c r="PZW73" s="62"/>
      <c r="PZX73" s="62"/>
      <c r="PZY73" s="62"/>
      <c r="PZZ73" s="62"/>
      <c r="QAA73" s="62"/>
      <c r="QAB73" s="62"/>
      <c r="QAC73" s="62"/>
      <c r="QAD73" s="62"/>
      <c r="QAE73" s="62"/>
      <c r="QAF73" s="62"/>
      <c r="QAG73" s="62"/>
      <c r="QAH73" s="62"/>
      <c r="QAI73" s="62"/>
      <c r="QAJ73" s="62"/>
      <c r="QAK73" s="62"/>
      <c r="QAL73" s="62"/>
      <c r="QAM73" s="62"/>
      <c r="QAN73" s="62"/>
      <c r="QAO73" s="62"/>
      <c r="QAP73" s="62"/>
      <c r="QAQ73" s="62"/>
      <c r="QAR73" s="62"/>
      <c r="QAS73" s="62"/>
      <c r="QAT73" s="62"/>
      <c r="QAU73" s="62"/>
      <c r="QAV73" s="62"/>
      <c r="QAW73" s="62"/>
      <c r="QAX73" s="62"/>
      <c r="QAY73" s="62"/>
      <c r="QAZ73" s="62"/>
      <c r="QBA73" s="62"/>
      <c r="QBB73" s="62"/>
      <c r="QBC73" s="62"/>
      <c r="QBD73" s="62"/>
      <c r="QBE73" s="62"/>
      <c r="QBF73" s="62"/>
      <c r="QBG73" s="62"/>
      <c r="QBH73" s="62"/>
      <c r="QBI73" s="62"/>
      <c r="QBJ73" s="62"/>
      <c r="QBK73" s="62"/>
      <c r="QBL73" s="62"/>
      <c r="QBM73" s="62"/>
      <c r="QBN73" s="62"/>
      <c r="QBO73" s="62"/>
      <c r="QBP73" s="62"/>
      <c r="QBQ73" s="62"/>
      <c r="QBR73" s="62"/>
      <c r="QBS73" s="62"/>
      <c r="QBT73" s="62"/>
      <c r="QBU73" s="62"/>
      <c r="QBV73" s="62"/>
      <c r="QBW73" s="62"/>
      <c r="QBX73" s="62"/>
      <c r="QBY73" s="62"/>
      <c r="QBZ73" s="62"/>
      <c r="QCA73" s="62"/>
      <c r="QCB73" s="62"/>
      <c r="QCC73" s="62"/>
      <c r="QCD73" s="62"/>
      <c r="QCE73" s="62"/>
      <c r="QCF73" s="62"/>
      <c r="QCG73" s="62"/>
      <c r="QCH73" s="62"/>
      <c r="QCI73" s="62"/>
      <c r="QCJ73" s="62"/>
      <c r="QCK73" s="62"/>
      <c r="QCL73" s="62"/>
      <c r="QCM73" s="62"/>
      <c r="QCN73" s="62"/>
      <c r="QCO73" s="62"/>
      <c r="QCP73" s="62"/>
      <c r="QCQ73" s="62"/>
      <c r="QCR73" s="62"/>
      <c r="QCS73" s="62"/>
      <c r="QCT73" s="62"/>
      <c r="QCU73" s="62"/>
      <c r="QCV73" s="62"/>
      <c r="QCW73" s="62"/>
      <c r="QCX73" s="62"/>
      <c r="QCY73" s="62"/>
      <c r="QCZ73" s="62"/>
      <c r="QDA73" s="62"/>
      <c r="QDB73" s="62"/>
      <c r="QDC73" s="62"/>
      <c r="QDD73" s="62"/>
      <c r="QDE73" s="62"/>
      <c r="QDF73" s="62"/>
      <c r="QDG73" s="62"/>
      <c r="QDH73" s="62"/>
      <c r="QDI73" s="62"/>
      <c r="QDJ73" s="62"/>
      <c r="QDK73" s="62"/>
      <c r="QDL73" s="62"/>
      <c r="QDM73" s="62"/>
      <c r="QDN73" s="62"/>
      <c r="QDO73" s="62"/>
      <c r="QDP73" s="62"/>
      <c r="QDQ73" s="62"/>
      <c r="QDR73" s="62"/>
      <c r="QDS73" s="62"/>
      <c r="QDT73" s="62"/>
      <c r="QDU73" s="62"/>
      <c r="QDV73" s="62"/>
      <c r="QDW73" s="62"/>
      <c r="QDX73" s="62"/>
      <c r="QDY73" s="62"/>
      <c r="QDZ73" s="62"/>
      <c r="QEA73" s="62"/>
      <c r="QEB73" s="62"/>
      <c r="QEC73" s="62"/>
      <c r="QED73" s="62"/>
      <c r="QEE73" s="62"/>
      <c r="QEF73" s="62"/>
      <c r="QEG73" s="62"/>
      <c r="QEH73" s="62"/>
      <c r="QEI73" s="62"/>
      <c r="QEJ73" s="62"/>
      <c r="QEK73" s="62"/>
      <c r="QEL73" s="62"/>
      <c r="QEM73" s="62"/>
      <c r="QEN73" s="62"/>
      <c r="QEO73" s="62"/>
      <c r="QEP73" s="62"/>
      <c r="QEQ73" s="62"/>
      <c r="QER73" s="62"/>
      <c r="QES73" s="62"/>
      <c r="QET73" s="62"/>
      <c r="QEU73" s="62"/>
      <c r="QEV73" s="62"/>
      <c r="QEW73" s="62"/>
      <c r="QEX73" s="62"/>
      <c r="QEY73" s="62"/>
      <c r="QEZ73" s="62"/>
      <c r="QFA73" s="62"/>
      <c r="QFB73" s="62"/>
      <c r="QFC73" s="62"/>
      <c r="QFD73" s="62"/>
      <c r="QFE73" s="62"/>
      <c r="QFF73" s="62"/>
      <c r="QFG73" s="62"/>
      <c r="QFH73" s="62"/>
      <c r="QFI73" s="62"/>
      <c r="QFJ73" s="62"/>
      <c r="QFK73" s="62"/>
      <c r="QFL73" s="62"/>
      <c r="QFM73" s="62"/>
      <c r="QFN73" s="62"/>
      <c r="QFO73" s="62"/>
      <c r="QFP73" s="62"/>
      <c r="QFQ73" s="62"/>
      <c r="QFR73" s="62"/>
      <c r="QFS73" s="62"/>
      <c r="QFT73" s="62"/>
      <c r="QFU73" s="62"/>
      <c r="QFV73" s="62"/>
      <c r="QFW73" s="62"/>
      <c r="QFX73" s="62"/>
      <c r="QFY73" s="62"/>
      <c r="QFZ73" s="62"/>
      <c r="QGA73" s="62"/>
      <c r="QGB73" s="62"/>
      <c r="QGC73" s="62"/>
      <c r="QGD73" s="62"/>
      <c r="QGE73" s="62"/>
      <c r="QGF73" s="62"/>
      <c r="QGG73" s="62"/>
      <c r="QGH73" s="62"/>
      <c r="QGI73" s="62"/>
      <c r="QGJ73" s="62"/>
      <c r="QGK73" s="62"/>
      <c r="QGL73" s="62"/>
      <c r="QGM73" s="62"/>
      <c r="QGN73" s="62"/>
      <c r="QGO73" s="62"/>
      <c r="QGP73" s="62"/>
      <c r="QGQ73" s="62"/>
      <c r="QGR73" s="62"/>
      <c r="QGS73" s="62"/>
      <c r="QGT73" s="62"/>
      <c r="QGU73" s="62"/>
      <c r="QGV73" s="62"/>
      <c r="QGW73" s="62"/>
      <c r="QGX73" s="62"/>
      <c r="QGY73" s="62"/>
      <c r="QGZ73" s="62"/>
      <c r="QHA73" s="62"/>
      <c r="QHB73" s="62"/>
      <c r="QHC73" s="62"/>
      <c r="QHD73" s="62"/>
      <c r="QHE73" s="62"/>
      <c r="QHF73" s="62"/>
      <c r="QHG73" s="62"/>
      <c r="QHH73" s="62"/>
      <c r="QHI73" s="62"/>
      <c r="QHJ73" s="62"/>
      <c r="QHK73" s="62"/>
      <c r="QHL73" s="62"/>
      <c r="QHM73" s="62"/>
      <c r="QHN73" s="62"/>
      <c r="QHO73" s="62"/>
      <c r="QHP73" s="62"/>
      <c r="QHQ73" s="62"/>
      <c r="QHR73" s="62"/>
      <c r="QHS73" s="62"/>
      <c r="QHT73" s="62"/>
      <c r="QHU73" s="62"/>
      <c r="QHV73" s="62"/>
      <c r="QHW73" s="62"/>
      <c r="QHX73" s="62"/>
      <c r="QHY73" s="62"/>
      <c r="QHZ73" s="62"/>
      <c r="QIA73" s="62"/>
      <c r="QIB73" s="62"/>
      <c r="QIC73" s="62"/>
      <c r="QID73" s="62"/>
      <c r="QIE73" s="62"/>
      <c r="QIF73" s="62"/>
      <c r="QIG73" s="62"/>
      <c r="QIH73" s="62"/>
      <c r="QII73" s="62"/>
      <c r="QIJ73" s="62"/>
      <c r="QIK73" s="62"/>
      <c r="QIL73" s="62"/>
      <c r="QIM73" s="62"/>
      <c r="QIN73" s="62"/>
      <c r="QIO73" s="62"/>
      <c r="QIP73" s="62"/>
      <c r="QIQ73" s="62"/>
      <c r="QIR73" s="62"/>
      <c r="QIS73" s="62"/>
      <c r="QIT73" s="62"/>
      <c r="QIU73" s="62"/>
      <c r="QIV73" s="62"/>
      <c r="QIW73" s="62"/>
      <c r="QIX73" s="62"/>
      <c r="QIY73" s="62"/>
      <c r="QIZ73" s="62"/>
      <c r="QJA73" s="62"/>
      <c r="QJB73" s="62"/>
      <c r="QJC73" s="62"/>
      <c r="QJD73" s="62"/>
      <c r="QJE73" s="62"/>
      <c r="QJF73" s="62"/>
      <c r="QJG73" s="62"/>
      <c r="QJH73" s="62"/>
      <c r="QJI73" s="62"/>
      <c r="QJJ73" s="62"/>
      <c r="QJK73" s="62"/>
      <c r="QJL73" s="62"/>
      <c r="QJM73" s="62"/>
      <c r="QJN73" s="62"/>
      <c r="QJO73" s="62"/>
      <c r="QJP73" s="62"/>
      <c r="QJQ73" s="62"/>
      <c r="QJR73" s="62"/>
      <c r="QJS73" s="62"/>
      <c r="QJT73" s="62"/>
      <c r="QJU73" s="62"/>
      <c r="QJV73" s="62"/>
      <c r="QJW73" s="62"/>
      <c r="QJX73" s="62"/>
      <c r="QJY73" s="62"/>
      <c r="QJZ73" s="62"/>
      <c r="QKA73" s="62"/>
      <c r="QKB73" s="62"/>
      <c r="QKC73" s="62"/>
      <c r="QKD73" s="62"/>
      <c r="QKE73" s="62"/>
      <c r="QKF73" s="62"/>
      <c r="QKG73" s="62"/>
      <c r="QKH73" s="62"/>
      <c r="QKI73" s="62"/>
      <c r="QKJ73" s="62"/>
      <c r="QKK73" s="62"/>
      <c r="QKL73" s="62"/>
      <c r="QKM73" s="62"/>
      <c r="QKN73" s="62"/>
      <c r="QKO73" s="62"/>
      <c r="QKP73" s="62"/>
      <c r="QKQ73" s="62"/>
      <c r="QKR73" s="62"/>
      <c r="QKS73" s="62"/>
      <c r="QKT73" s="62"/>
      <c r="QKU73" s="62"/>
      <c r="QKV73" s="62"/>
      <c r="QKW73" s="62"/>
      <c r="QKX73" s="62"/>
      <c r="QKY73" s="62"/>
      <c r="QKZ73" s="62"/>
      <c r="QLA73" s="62"/>
      <c r="QLB73" s="62"/>
      <c r="QLC73" s="62"/>
      <c r="QLD73" s="62"/>
      <c r="QLE73" s="62"/>
      <c r="QLF73" s="62"/>
      <c r="QLG73" s="62"/>
      <c r="QLH73" s="62"/>
      <c r="QLI73" s="62"/>
      <c r="QLJ73" s="62"/>
      <c r="QLK73" s="62"/>
      <c r="QLL73" s="62"/>
      <c r="QLM73" s="62"/>
      <c r="QLN73" s="62"/>
      <c r="QLO73" s="62"/>
      <c r="QLP73" s="62"/>
      <c r="QLQ73" s="62"/>
      <c r="QLR73" s="62"/>
      <c r="QLS73" s="62"/>
      <c r="QLT73" s="62"/>
      <c r="QLU73" s="62"/>
      <c r="QLV73" s="62"/>
      <c r="QLW73" s="62"/>
      <c r="QLX73" s="62"/>
      <c r="QLY73" s="62"/>
      <c r="QLZ73" s="62"/>
      <c r="QMA73" s="62"/>
      <c r="QMB73" s="62"/>
      <c r="QMC73" s="62"/>
      <c r="QMD73" s="62"/>
      <c r="QME73" s="62"/>
      <c r="QMF73" s="62"/>
      <c r="QMG73" s="62"/>
      <c r="QMH73" s="62"/>
      <c r="QMI73" s="62"/>
      <c r="QMJ73" s="62"/>
      <c r="QMK73" s="62"/>
      <c r="QML73" s="62"/>
      <c r="QMM73" s="62"/>
      <c r="QMN73" s="62"/>
      <c r="QMO73" s="62"/>
      <c r="QMP73" s="62"/>
      <c r="QMQ73" s="62"/>
      <c r="QMR73" s="62"/>
      <c r="QMS73" s="62"/>
      <c r="QMT73" s="62"/>
      <c r="QMU73" s="62"/>
      <c r="QMV73" s="62"/>
      <c r="QMW73" s="62"/>
      <c r="QMX73" s="62"/>
      <c r="QMY73" s="62"/>
      <c r="QMZ73" s="62"/>
      <c r="QNA73" s="62"/>
      <c r="QNB73" s="62"/>
      <c r="QNC73" s="62"/>
      <c r="QND73" s="62"/>
      <c r="QNE73" s="62"/>
      <c r="QNF73" s="62"/>
      <c r="QNG73" s="62"/>
      <c r="QNH73" s="62"/>
      <c r="QNI73" s="62"/>
      <c r="QNJ73" s="62"/>
      <c r="QNK73" s="62"/>
      <c r="QNL73" s="62"/>
      <c r="QNM73" s="62"/>
      <c r="QNN73" s="62"/>
      <c r="QNO73" s="62"/>
      <c r="QNP73" s="62"/>
      <c r="QNQ73" s="62"/>
      <c r="QNR73" s="62"/>
      <c r="QNS73" s="62"/>
      <c r="QNT73" s="62"/>
      <c r="QNU73" s="62"/>
      <c r="QNV73" s="62"/>
      <c r="QNW73" s="62"/>
      <c r="QNX73" s="62"/>
      <c r="QNY73" s="62"/>
      <c r="QNZ73" s="62"/>
      <c r="QOA73" s="62"/>
      <c r="QOB73" s="62"/>
      <c r="QOC73" s="62"/>
      <c r="QOD73" s="62"/>
      <c r="QOE73" s="62"/>
      <c r="QOF73" s="62"/>
      <c r="QOG73" s="62"/>
      <c r="QOH73" s="62"/>
      <c r="QOI73" s="62"/>
      <c r="QOJ73" s="62"/>
      <c r="QOK73" s="62"/>
      <c r="QOL73" s="62"/>
      <c r="QOM73" s="62"/>
      <c r="QON73" s="62"/>
      <c r="QOO73" s="62"/>
      <c r="QOP73" s="62"/>
      <c r="QOQ73" s="62"/>
      <c r="QOR73" s="62"/>
      <c r="QOS73" s="62"/>
      <c r="QOT73" s="62"/>
      <c r="QOU73" s="62"/>
      <c r="QOV73" s="62"/>
      <c r="QOW73" s="62"/>
      <c r="QOX73" s="62"/>
      <c r="QOY73" s="62"/>
      <c r="QOZ73" s="62"/>
      <c r="QPA73" s="62"/>
      <c r="QPB73" s="62"/>
      <c r="QPC73" s="62"/>
      <c r="QPD73" s="62"/>
      <c r="QPE73" s="62"/>
      <c r="QPF73" s="62"/>
      <c r="QPG73" s="62"/>
      <c r="QPH73" s="62"/>
      <c r="QPI73" s="62"/>
      <c r="QPJ73" s="62"/>
      <c r="QPK73" s="62"/>
      <c r="QPL73" s="62"/>
      <c r="QPM73" s="62"/>
      <c r="QPN73" s="62"/>
      <c r="QPO73" s="62"/>
      <c r="QPP73" s="62"/>
      <c r="QPQ73" s="62"/>
      <c r="QPR73" s="62"/>
      <c r="QPS73" s="62"/>
      <c r="QPT73" s="62"/>
      <c r="QPU73" s="62"/>
      <c r="QPV73" s="62"/>
      <c r="QPW73" s="62"/>
      <c r="QPX73" s="62"/>
      <c r="QPY73" s="62"/>
      <c r="QPZ73" s="62"/>
      <c r="QQA73" s="62"/>
      <c r="QQB73" s="62"/>
      <c r="QQC73" s="62"/>
      <c r="QQD73" s="62"/>
      <c r="QQE73" s="62"/>
      <c r="QQF73" s="62"/>
      <c r="QQG73" s="62"/>
      <c r="QQH73" s="62"/>
      <c r="QQI73" s="62"/>
      <c r="QQJ73" s="62"/>
      <c r="QQK73" s="62"/>
      <c r="QQL73" s="62"/>
      <c r="QQM73" s="62"/>
      <c r="QQN73" s="62"/>
      <c r="QQO73" s="62"/>
      <c r="QQP73" s="62"/>
      <c r="QQQ73" s="62"/>
      <c r="QQR73" s="62"/>
      <c r="QQS73" s="62"/>
      <c r="QQT73" s="62"/>
      <c r="QQU73" s="62"/>
      <c r="QQV73" s="62"/>
      <c r="QQW73" s="62"/>
      <c r="QQX73" s="62"/>
      <c r="QQY73" s="62"/>
      <c r="QQZ73" s="62"/>
      <c r="QRA73" s="62"/>
      <c r="QRB73" s="62"/>
      <c r="QRC73" s="62"/>
      <c r="QRD73" s="62"/>
      <c r="QRE73" s="62"/>
      <c r="QRF73" s="62"/>
      <c r="QRG73" s="62"/>
      <c r="QRH73" s="62"/>
      <c r="QRI73" s="62"/>
      <c r="QRJ73" s="62"/>
      <c r="QRK73" s="62"/>
      <c r="QRL73" s="62"/>
      <c r="QRM73" s="62"/>
      <c r="QRN73" s="62"/>
      <c r="QRO73" s="62"/>
      <c r="QRP73" s="62"/>
      <c r="QRQ73" s="62"/>
      <c r="QRR73" s="62"/>
      <c r="QRS73" s="62"/>
      <c r="QRT73" s="62"/>
      <c r="QRU73" s="62"/>
      <c r="QRV73" s="62"/>
      <c r="QRW73" s="62"/>
      <c r="QRX73" s="62"/>
      <c r="QRY73" s="62"/>
      <c r="QRZ73" s="62"/>
      <c r="QSA73" s="62"/>
      <c r="QSB73" s="62"/>
      <c r="QSC73" s="62"/>
      <c r="QSD73" s="62"/>
      <c r="QSE73" s="62"/>
      <c r="QSF73" s="62"/>
      <c r="QSG73" s="62"/>
      <c r="QSH73" s="62"/>
      <c r="QSI73" s="62"/>
      <c r="QSJ73" s="62"/>
      <c r="QSK73" s="62"/>
      <c r="QSL73" s="62"/>
      <c r="QSM73" s="62"/>
      <c r="QSN73" s="62"/>
      <c r="QSO73" s="62"/>
      <c r="QSP73" s="62"/>
      <c r="QSQ73" s="62"/>
      <c r="QSR73" s="62"/>
      <c r="QSS73" s="62"/>
      <c r="QST73" s="62"/>
      <c r="QSU73" s="62"/>
      <c r="QSV73" s="62"/>
      <c r="QSW73" s="62"/>
      <c r="QSX73" s="62"/>
      <c r="QSY73" s="62"/>
      <c r="QSZ73" s="62"/>
      <c r="QTA73" s="62"/>
      <c r="QTB73" s="62"/>
      <c r="QTC73" s="62"/>
      <c r="QTD73" s="62"/>
      <c r="QTE73" s="62"/>
      <c r="QTF73" s="62"/>
      <c r="QTG73" s="62"/>
      <c r="QTH73" s="62"/>
      <c r="QTI73" s="62"/>
      <c r="QTJ73" s="62"/>
      <c r="QTK73" s="62"/>
      <c r="QTL73" s="62"/>
      <c r="QTM73" s="62"/>
      <c r="QTN73" s="62"/>
      <c r="QTO73" s="62"/>
      <c r="QTP73" s="62"/>
      <c r="QTQ73" s="62"/>
      <c r="QTR73" s="62"/>
      <c r="QTS73" s="62"/>
      <c r="QTT73" s="62"/>
      <c r="QTU73" s="62"/>
      <c r="QTV73" s="62"/>
      <c r="QTW73" s="62"/>
      <c r="QTX73" s="62"/>
      <c r="QTY73" s="62"/>
      <c r="QTZ73" s="62"/>
      <c r="QUA73" s="62"/>
      <c r="QUB73" s="62"/>
      <c r="QUC73" s="62"/>
      <c r="QUD73" s="62"/>
      <c r="QUE73" s="62"/>
      <c r="QUF73" s="62"/>
      <c r="QUG73" s="62"/>
      <c r="QUH73" s="62"/>
      <c r="QUI73" s="62"/>
      <c r="QUJ73" s="62"/>
      <c r="QUK73" s="62"/>
      <c r="QUL73" s="62"/>
      <c r="QUM73" s="62"/>
      <c r="QUN73" s="62"/>
      <c r="QUO73" s="62"/>
      <c r="QUP73" s="62"/>
      <c r="QUQ73" s="62"/>
      <c r="QUR73" s="62"/>
      <c r="QUS73" s="62"/>
      <c r="QUT73" s="62"/>
      <c r="QUU73" s="62"/>
      <c r="QUV73" s="62"/>
      <c r="QUW73" s="62"/>
      <c r="QUX73" s="62"/>
      <c r="QUY73" s="62"/>
      <c r="QUZ73" s="62"/>
      <c r="QVA73" s="62"/>
      <c r="QVB73" s="62"/>
      <c r="QVC73" s="62"/>
      <c r="QVD73" s="62"/>
      <c r="QVE73" s="62"/>
      <c r="QVF73" s="62"/>
      <c r="QVG73" s="62"/>
      <c r="QVH73" s="62"/>
      <c r="QVI73" s="62"/>
      <c r="QVJ73" s="62"/>
      <c r="QVK73" s="62"/>
      <c r="QVL73" s="62"/>
      <c r="QVM73" s="62"/>
      <c r="QVN73" s="62"/>
      <c r="QVO73" s="62"/>
      <c r="QVP73" s="62"/>
      <c r="QVQ73" s="62"/>
      <c r="QVR73" s="62"/>
      <c r="QVS73" s="62"/>
      <c r="QVT73" s="62"/>
      <c r="QVU73" s="62"/>
      <c r="QVV73" s="62"/>
      <c r="QVW73" s="62"/>
      <c r="QVX73" s="62"/>
      <c r="QVY73" s="62"/>
      <c r="QVZ73" s="62"/>
      <c r="QWA73" s="62"/>
      <c r="QWB73" s="62"/>
      <c r="QWC73" s="62"/>
      <c r="QWD73" s="62"/>
      <c r="QWE73" s="62"/>
      <c r="QWF73" s="62"/>
      <c r="QWG73" s="62"/>
      <c r="QWH73" s="62"/>
      <c r="QWI73" s="62"/>
      <c r="QWJ73" s="62"/>
      <c r="QWK73" s="62"/>
      <c r="QWL73" s="62"/>
      <c r="QWM73" s="62"/>
      <c r="QWN73" s="62"/>
      <c r="QWO73" s="62"/>
      <c r="QWP73" s="62"/>
      <c r="QWQ73" s="62"/>
      <c r="QWR73" s="62"/>
      <c r="QWS73" s="62"/>
      <c r="QWT73" s="62"/>
      <c r="QWU73" s="62"/>
      <c r="QWV73" s="62"/>
      <c r="QWW73" s="62"/>
      <c r="QWX73" s="62"/>
      <c r="QWY73" s="62"/>
      <c r="QWZ73" s="62"/>
      <c r="QXA73" s="62"/>
      <c r="QXB73" s="62"/>
      <c r="QXC73" s="62"/>
      <c r="QXD73" s="62"/>
      <c r="QXE73" s="62"/>
      <c r="QXF73" s="62"/>
      <c r="QXG73" s="62"/>
      <c r="QXH73" s="62"/>
      <c r="QXI73" s="62"/>
      <c r="QXJ73" s="62"/>
      <c r="QXK73" s="62"/>
      <c r="QXL73" s="62"/>
      <c r="QXM73" s="62"/>
      <c r="QXN73" s="62"/>
      <c r="QXO73" s="62"/>
      <c r="QXP73" s="62"/>
      <c r="QXQ73" s="62"/>
      <c r="QXR73" s="62"/>
      <c r="QXS73" s="62"/>
      <c r="QXT73" s="62"/>
      <c r="QXU73" s="62"/>
      <c r="QXV73" s="62"/>
      <c r="QXW73" s="62"/>
      <c r="QXX73" s="62"/>
      <c r="QXY73" s="62"/>
      <c r="QXZ73" s="62"/>
      <c r="QYA73" s="62"/>
      <c r="QYB73" s="62"/>
      <c r="QYC73" s="62"/>
      <c r="QYD73" s="62"/>
      <c r="QYE73" s="62"/>
      <c r="QYF73" s="62"/>
      <c r="QYG73" s="62"/>
      <c r="QYH73" s="62"/>
      <c r="QYI73" s="62"/>
      <c r="QYJ73" s="62"/>
      <c r="QYK73" s="62"/>
      <c r="QYL73" s="62"/>
      <c r="QYM73" s="62"/>
      <c r="QYN73" s="62"/>
      <c r="QYO73" s="62"/>
      <c r="QYP73" s="62"/>
      <c r="QYQ73" s="62"/>
      <c r="QYR73" s="62"/>
      <c r="QYS73" s="62"/>
      <c r="QYT73" s="62"/>
      <c r="QYU73" s="62"/>
      <c r="QYV73" s="62"/>
      <c r="QYW73" s="62"/>
      <c r="QYX73" s="62"/>
      <c r="QYY73" s="62"/>
      <c r="QYZ73" s="62"/>
      <c r="QZA73" s="62"/>
      <c r="QZB73" s="62"/>
      <c r="QZC73" s="62"/>
      <c r="QZD73" s="62"/>
      <c r="QZE73" s="62"/>
      <c r="QZF73" s="62"/>
      <c r="QZG73" s="62"/>
      <c r="QZH73" s="62"/>
      <c r="QZI73" s="62"/>
      <c r="QZJ73" s="62"/>
      <c r="QZK73" s="62"/>
      <c r="QZL73" s="62"/>
      <c r="QZM73" s="62"/>
      <c r="QZN73" s="62"/>
      <c r="QZO73" s="62"/>
      <c r="QZP73" s="62"/>
      <c r="QZQ73" s="62"/>
      <c r="QZR73" s="62"/>
      <c r="QZS73" s="62"/>
      <c r="QZT73" s="62"/>
      <c r="QZU73" s="62"/>
      <c r="QZV73" s="62"/>
      <c r="QZW73" s="62"/>
      <c r="QZX73" s="62"/>
      <c r="QZY73" s="62"/>
      <c r="QZZ73" s="62"/>
      <c r="RAA73" s="62"/>
      <c r="RAB73" s="62"/>
      <c r="RAC73" s="62"/>
      <c r="RAD73" s="62"/>
      <c r="RAE73" s="62"/>
      <c r="RAF73" s="62"/>
      <c r="RAG73" s="62"/>
      <c r="RAH73" s="62"/>
      <c r="RAI73" s="62"/>
      <c r="RAJ73" s="62"/>
      <c r="RAK73" s="62"/>
      <c r="RAL73" s="62"/>
      <c r="RAM73" s="62"/>
      <c r="RAN73" s="62"/>
      <c r="RAO73" s="62"/>
      <c r="RAP73" s="62"/>
      <c r="RAQ73" s="62"/>
      <c r="RAR73" s="62"/>
      <c r="RAS73" s="62"/>
      <c r="RAT73" s="62"/>
      <c r="RAU73" s="62"/>
      <c r="RAV73" s="62"/>
      <c r="RAW73" s="62"/>
      <c r="RAX73" s="62"/>
      <c r="RAY73" s="62"/>
      <c r="RAZ73" s="62"/>
      <c r="RBA73" s="62"/>
      <c r="RBB73" s="62"/>
      <c r="RBC73" s="62"/>
      <c r="RBD73" s="62"/>
      <c r="RBE73" s="62"/>
      <c r="RBF73" s="62"/>
      <c r="RBG73" s="62"/>
      <c r="RBH73" s="62"/>
      <c r="RBI73" s="62"/>
      <c r="RBJ73" s="62"/>
      <c r="RBK73" s="62"/>
      <c r="RBL73" s="62"/>
      <c r="RBM73" s="62"/>
      <c r="RBN73" s="62"/>
      <c r="RBO73" s="62"/>
      <c r="RBP73" s="62"/>
      <c r="RBQ73" s="62"/>
      <c r="RBR73" s="62"/>
      <c r="RBS73" s="62"/>
      <c r="RBT73" s="62"/>
      <c r="RBU73" s="62"/>
      <c r="RBV73" s="62"/>
      <c r="RBW73" s="62"/>
      <c r="RBX73" s="62"/>
      <c r="RBY73" s="62"/>
      <c r="RBZ73" s="62"/>
      <c r="RCA73" s="62"/>
      <c r="RCB73" s="62"/>
      <c r="RCC73" s="62"/>
      <c r="RCD73" s="62"/>
      <c r="RCE73" s="62"/>
      <c r="RCF73" s="62"/>
      <c r="RCG73" s="62"/>
      <c r="RCH73" s="62"/>
      <c r="RCI73" s="62"/>
      <c r="RCJ73" s="62"/>
      <c r="RCK73" s="62"/>
      <c r="RCL73" s="62"/>
      <c r="RCM73" s="62"/>
      <c r="RCN73" s="62"/>
      <c r="RCO73" s="62"/>
      <c r="RCP73" s="62"/>
      <c r="RCQ73" s="62"/>
      <c r="RCR73" s="62"/>
      <c r="RCS73" s="62"/>
      <c r="RCT73" s="62"/>
      <c r="RCU73" s="62"/>
      <c r="RCV73" s="62"/>
      <c r="RCW73" s="62"/>
      <c r="RCX73" s="62"/>
      <c r="RCY73" s="62"/>
      <c r="RCZ73" s="62"/>
      <c r="RDA73" s="62"/>
      <c r="RDB73" s="62"/>
      <c r="RDC73" s="62"/>
      <c r="RDD73" s="62"/>
      <c r="RDE73" s="62"/>
      <c r="RDF73" s="62"/>
      <c r="RDG73" s="62"/>
      <c r="RDH73" s="62"/>
      <c r="RDI73" s="62"/>
      <c r="RDJ73" s="62"/>
      <c r="RDK73" s="62"/>
      <c r="RDL73" s="62"/>
      <c r="RDM73" s="62"/>
      <c r="RDN73" s="62"/>
      <c r="RDO73" s="62"/>
      <c r="RDP73" s="62"/>
      <c r="RDQ73" s="62"/>
      <c r="RDR73" s="62"/>
      <c r="RDS73" s="62"/>
      <c r="RDT73" s="62"/>
      <c r="RDU73" s="62"/>
      <c r="RDV73" s="62"/>
      <c r="RDW73" s="62"/>
      <c r="RDX73" s="62"/>
      <c r="RDY73" s="62"/>
      <c r="RDZ73" s="62"/>
      <c r="REA73" s="62"/>
      <c r="REB73" s="62"/>
      <c r="REC73" s="62"/>
      <c r="RED73" s="62"/>
      <c r="REE73" s="62"/>
      <c r="REF73" s="62"/>
      <c r="REG73" s="62"/>
      <c r="REH73" s="62"/>
      <c r="REI73" s="62"/>
      <c r="REJ73" s="62"/>
      <c r="REK73" s="62"/>
      <c r="REL73" s="62"/>
      <c r="REM73" s="62"/>
      <c r="REN73" s="62"/>
      <c r="REO73" s="62"/>
      <c r="REP73" s="62"/>
      <c r="REQ73" s="62"/>
      <c r="RER73" s="62"/>
      <c r="RES73" s="62"/>
      <c r="RET73" s="62"/>
      <c r="REU73" s="62"/>
      <c r="REV73" s="62"/>
      <c r="REW73" s="62"/>
      <c r="REX73" s="62"/>
      <c r="REY73" s="62"/>
      <c r="REZ73" s="62"/>
      <c r="RFA73" s="62"/>
      <c r="RFB73" s="62"/>
      <c r="RFC73" s="62"/>
      <c r="RFD73" s="62"/>
      <c r="RFE73" s="62"/>
      <c r="RFF73" s="62"/>
      <c r="RFG73" s="62"/>
      <c r="RFH73" s="62"/>
      <c r="RFI73" s="62"/>
      <c r="RFJ73" s="62"/>
      <c r="RFK73" s="62"/>
      <c r="RFL73" s="62"/>
      <c r="RFM73" s="62"/>
      <c r="RFN73" s="62"/>
      <c r="RFO73" s="62"/>
      <c r="RFP73" s="62"/>
      <c r="RFQ73" s="62"/>
      <c r="RFR73" s="62"/>
      <c r="RFS73" s="62"/>
      <c r="RFT73" s="62"/>
      <c r="RFU73" s="62"/>
      <c r="RFV73" s="62"/>
      <c r="RFW73" s="62"/>
      <c r="RFX73" s="62"/>
      <c r="RFY73" s="62"/>
      <c r="RFZ73" s="62"/>
      <c r="RGA73" s="62"/>
      <c r="RGB73" s="62"/>
      <c r="RGC73" s="62"/>
      <c r="RGD73" s="62"/>
      <c r="RGE73" s="62"/>
      <c r="RGF73" s="62"/>
      <c r="RGG73" s="62"/>
      <c r="RGH73" s="62"/>
      <c r="RGI73" s="62"/>
      <c r="RGJ73" s="62"/>
      <c r="RGK73" s="62"/>
      <c r="RGL73" s="62"/>
      <c r="RGM73" s="62"/>
      <c r="RGN73" s="62"/>
      <c r="RGO73" s="62"/>
      <c r="RGP73" s="62"/>
      <c r="RGQ73" s="62"/>
      <c r="RGR73" s="62"/>
      <c r="RGS73" s="62"/>
      <c r="RGT73" s="62"/>
      <c r="RGU73" s="62"/>
      <c r="RGV73" s="62"/>
      <c r="RGW73" s="62"/>
      <c r="RGX73" s="62"/>
      <c r="RGY73" s="62"/>
      <c r="RGZ73" s="62"/>
      <c r="RHA73" s="62"/>
      <c r="RHB73" s="62"/>
      <c r="RHC73" s="62"/>
      <c r="RHD73" s="62"/>
      <c r="RHE73" s="62"/>
      <c r="RHF73" s="62"/>
      <c r="RHG73" s="62"/>
      <c r="RHH73" s="62"/>
      <c r="RHI73" s="62"/>
      <c r="RHJ73" s="62"/>
      <c r="RHK73" s="62"/>
      <c r="RHL73" s="62"/>
      <c r="RHM73" s="62"/>
      <c r="RHN73" s="62"/>
      <c r="RHO73" s="62"/>
      <c r="RHP73" s="62"/>
      <c r="RHQ73" s="62"/>
      <c r="RHR73" s="62"/>
      <c r="RHS73" s="62"/>
      <c r="RHT73" s="62"/>
      <c r="RHU73" s="62"/>
      <c r="RHV73" s="62"/>
      <c r="RHW73" s="62"/>
      <c r="RHX73" s="62"/>
      <c r="RHY73" s="62"/>
      <c r="RHZ73" s="62"/>
      <c r="RIA73" s="62"/>
      <c r="RIB73" s="62"/>
      <c r="RIC73" s="62"/>
      <c r="RID73" s="62"/>
      <c r="RIE73" s="62"/>
      <c r="RIF73" s="62"/>
      <c r="RIG73" s="62"/>
      <c r="RIH73" s="62"/>
      <c r="RII73" s="62"/>
      <c r="RIJ73" s="62"/>
      <c r="RIK73" s="62"/>
      <c r="RIL73" s="62"/>
      <c r="RIM73" s="62"/>
      <c r="RIN73" s="62"/>
      <c r="RIO73" s="62"/>
      <c r="RIP73" s="62"/>
      <c r="RIQ73" s="62"/>
      <c r="RIR73" s="62"/>
      <c r="RIS73" s="62"/>
      <c r="RIT73" s="62"/>
      <c r="RIU73" s="62"/>
      <c r="RIV73" s="62"/>
      <c r="RIW73" s="62"/>
      <c r="RIX73" s="62"/>
      <c r="RIY73" s="62"/>
      <c r="RIZ73" s="62"/>
      <c r="RJA73" s="62"/>
      <c r="RJB73" s="62"/>
      <c r="RJC73" s="62"/>
      <c r="RJD73" s="62"/>
      <c r="RJE73" s="62"/>
      <c r="RJF73" s="62"/>
      <c r="RJG73" s="62"/>
      <c r="RJH73" s="62"/>
      <c r="RJI73" s="62"/>
      <c r="RJJ73" s="62"/>
      <c r="RJK73" s="62"/>
      <c r="RJL73" s="62"/>
      <c r="RJM73" s="62"/>
      <c r="RJN73" s="62"/>
      <c r="RJO73" s="62"/>
      <c r="RJP73" s="62"/>
      <c r="RJQ73" s="62"/>
      <c r="RJR73" s="62"/>
      <c r="RJS73" s="62"/>
      <c r="RJT73" s="62"/>
      <c r="RJU73" s="62"/>
      <c r="RJV73" s="62"/>
      <c r="RJW73" s="62"/>
      <c r="RJX73" s="62"/>
      <c r="RJY73" s="62"/>
      <c r="RJZ73" s="62"/>
      <c r="RKA73" s="62"/>
      <c r="RKB73" s="62"/>
      <c r="RKC73" s="62"/>
      <c r="RKD73" s="62"/>
      <c r="RKE73" s="62"/>
      <c r="RKF73" s="62"/>
      <c r="RKG73" s="62"/>
      <c r="RKH73" s="62"/>
      <c r="RKI73" s="62"/>
      <c r="RKJ73" s="62"/>
      <c r="RKK73" s="62"/>
      <c r="RKL73" s="62"/>
      <c r="RKM73" s="62"/>
      <c r="RKN73" s="62"/>
      <c r="RKO73" s="62"/>
      <c r="RKP73" s="62"/>
      <c r="RKQ73" s="62"/>
      <c r="RKR73" s="62"/>
      <c r="RKS73" s="62"/>
      <c r="RKT73" s="62"/>
      <c r="RKU73" s="62"/>
      <c r="RKV73" s="62"/>
      <c r="RKW73" s="62"/>
      <c r="RKX73" s="62"/>
      <c r="RKY73" s="62"/>
      <c r="RKZ73" s="62"/>
      <c r="RLA73" s="62"/>
      <c r="RLB73" s="62"/>
      <c r="RLC73" s="62"/>
      <c r="RLD73" s="62"/>
      <c r="RLE73" s="62"/>
      <c r="RLF73" s="62"/>
      <c r="RLG73" s="62"/>
      <c r="RLH73" s="62"/>
      <c r="RLI73" s="62"/>
      <c r="RLJ73" s="62"/>
      <c r="RLK73" s="62"/>
      <c r="RLL73" s="62"/>
      <c r="RLM73" s="62"/>
      <c r="RLN73" s="62"/>
      <c r="RLO73" s="62"/>
      <c r="RLP73" s="62"/>
      <c r="RLQ73" s="62"/>
      <c r="RLR73" s="62"/>
      <c r="RLS73" s="62"/>
      <c r="RLT73" s="62"/>
      <c r="RLU73" s="62"/>
      <c r="RLV73" s="62"/>
      <c r="RLW73" s="62"/>
      <c r="RLX73" s="62"/>
      <c r="RLY73" s="62"/>
      <c r="RLZ73" s="62"/>
      <c r="RMA73" s="62"/>
      <c r="RMB73" s="62"/>
      <c r="RMC73" s="62"/>
      <c r="RMD73" s="62"/>
      <c r="RME73" s="62"/>
      <c r="RMF73" s="62"/>
      <c r="RMG73" s="62"/>
      <c r="RMH73" s="62"/>
      <c r="RMI73" s="62"/>
      <c r="RMJ73" s="62"/>
      <c r="RMK73" s="62"/>
      <c r="RML73" s="62"/>
      <c r="RMM73" s="62"/>
      <c r="RMN73" s="62"/>
      <c r="RMO73" s="62"/>
      <c r="RMP73" s="62"/>
      <c r="RMQ73" s="62"/>
      <c r="RMR73" s="62"/>
      <c r="RMS73" s="62"/>
      <c r="RMT73" s="62"/>
      <c r="RMU73" s="62"/>
      <c r="RMV73" s="62"/>
      <c r="RMW73" s="62"/>
      <c r="RMX73" s="62"/>
      <c r="RMY73" s="62"/>
      <c r="RMZ73" s="62"/>
      <c r="RNA73" s="62"/>
      <c r="RNB73" s="62"/>
      <c r="RNC73" s="62"/>
      <c r="RND73" s="62"/>
      <c r="RNE73" s="62"/>
      <c r="RNF73" s="62"/>
      <c r="RNG73" s="62"/>
      <c r="RNH73" s="62"/>
      <c r="RNI73" s="62"/>
      <c r="RNJ73" s="62"/>
      <c r="RNK73" s="62"/>
      <c r="RNL73" s="62"/>
      <c r="RNM73" s="62"/>
      <c r="RNN73" s="62"/>
      <c r="RNO73" s="62"/>
      <c r="RNP73" s="62"/>
      <c r="RNQ73" s="62"/>
      <c r="RNR73" s="62"/>
      <c r="RNS73" s="62"/>
      <c r="RNT73" s="62"/>
      <c r="RNU73" s="62"/>
      <c r="RNV73" s="62"/>
      <c r="RNW73" s="62"/>
      <c r="RNX73" s="62"/>
      <c r="RNY73" s="62"/>
      <c r="RNZ73" s="62"/>
      <c r="ROA73" s="62"/>
      <c r="ROB73" s="62"/>
      <c r="ROC73" s="62"/>
      <c r="ROD73" s="62"/>
      <c r="ROE73" s="62"/>
      <c r="ROF73" s="62"/>
      <c r="ROG73" s="62"/>
      <c r="ROH73" s="62"/>
      <c r="ROI73" s="62"/>
      <c r="ROJ73" s="62"/>
      <c r="ROK73" s="62"/>
      <c r="ROL73" s="62"/>
      <c r="ROM73" s="62"/>
      <c r="RON73" s="62"/>
      <c r="ROO73" s="62"/>
      <c r="ROP73" s="62"/>
      <c r="ROQ73" s="62"/>
      <c r="ROR73" s="62"/>
      <c r="ROS73" s="62"/>
      <c r="ROT73" s="62"/>
      <c r="ROU73" s="62"/>
      <c r="ROV73" s="62"/>
      <c r="ROW73" s="62"/>
      <c r="ROX73" s="62"/>
      <c r="ROY73" s="62"/>
      <c r="ROZ73" s="62"/>
      <c r="RPA73" s="62"/>
      <c r="RPB73" s="62"/>
      <c r="RPC73" s="62"/>
      <c r="RPD73" s="62"/>
      <c r="RPE73" s="62"/>
      <c r="RPF73" s="62"/>
      <c r="RPG73" s="62"/>
      <c r="RPH73" s="62"/>
      <c r="RPI73" s="62"/>
      <c r="RPJ73" s="62"/>
      <c r="RPK73" s="62"/>
      <c r="RPL73" s="62"/>
      <c r="RPM73" s="62"/>
      <c r="RPN73" s="62"/>
      <c r="RPO73" s="62"/>
      <c r="RPP73" s="62"/>
      <c r="RPQ73" s="62"/>
      <c r="RPR73" s="62"/>
      <c r="RPS73" s="62"/>
      <c r="RPT73" s="62"/>
      <c r="RPU73" s="62"/>
      <c r="RPV73" s="62"/>
      <c r="RPW73" s="62"/>
      <c r="RPX73" s="62"/>
      <c r="RPY73" s="62"/>
      <c r="RPZ73" s="62"/>
      <c r="RQA73" s="62"/>
      <c r="RQB73" s="62"/>
      <c r="RQC73" s="62"/>
      <c r="RQD73" s="62"/>
      <c r="RQE73" s="62"/>
      <c r="RQF73" s="62"/>
      <c r="RQG73" s="62"/>
      <c r="RQH73" s="62"/>
      <c r="RQI73" s="62"/>
      <c r="RQJ73" s="62"/>
      <c r="RQK73" s="62"/>
      <c r="RQL73" s="62"/>
      <c r="RQM73" s="62"/>
      <c r="RQN73" s="62"/>
      <c r="RQO73" s="62"/>
      <c r="RQP73" s="62"/>
      <c r="RQQ73" s="62"/>
      <c r="RQR73" s="62"/>
      <c r="RQS73" s="62"/>
      <c r="RQT73" s="62"/>
      <c r="RQU73" s="62"/>
      <c r="RQV73" s="62"/>
      <c r="RQW73" s="62"/>
      <c r="RQX73" s="62"/>
      <c r="RQY73" s="62"/>
      <c r="RQZ73" s="62"/>
      <c r="RRA73" s="62"/>
      <c r="RRB73" s="62"/>
      <c r="RRC73" s="62"/>
      <c r="RRD73" s="62"/>
      <c r="RRE73" s="62"/>
      <c r="RRF73" s="62"/>
      <c r="RRG73" s="62"/>
      <c r="RRH73" s="62"/>
      <c r="RRI73" s="62"/>
      <c r="RRJ73" s="62"/>
      <c r="RRK73" s="62"/>
      <c r="RRL73" s="62"/>
      <c r="RRM73" s="62"/>
      <c r="RRN73" s="62"/>
      <c r="RRO73" s="62"/>
      <c r="RRP73" s="62"/>
      <c r="RRQ73" s="62"/>
      <c r="RRR73" s="62"/>
      <c r="RRS73" s="62"/>
      <c r="RRT73" s="62"/>
      <c r="RRU73" s="62"/>
      <c r="RRV73" s="62"/>
      <c r="RRW73" s="62"/>
      <c r="RRX73" s="62"/>
      <c r="RRY73" s="62"/>
      <c r="RRZ73" s="62"/>
      <c r="RSA73" s="62"/>
      <c r="RSB73" s="62"/>
      <c r="RSC73" s="62"/>
      <c r="RSD73" s="62"/>
      <c r="RSE73" s="62"/>
      <c r="RSF73" s="62"/>
      <c r="RSG73" s="62"/>
      <c r="RSH73" s="62"/>
      <c r="RSI73" s="62"/>
      <c r="RSJ73" s="62"/>
      <c r="RSK73" s="62"/>
      <c r="RSL73" s="62"/>
      <c r="RSM73" s="62"/>
      <c r="RSN73" s="62"/>
      <c r="RSO73" s="62"/>
      <c r="RSP73" s="62"/>
      <c r="RSQ73" s="62"/>
      <c r="RSR73" s="62"/>
      <c r="RSS73" s="62"/>
      <c r="RST73" s="62"/>
      <c r="RSU73" s="62"/>
      <c r="RSV73" s="62"/>
      <c r="RSW73" s="62"/>
      <c r="RSX73" s="62"/>
      <c r="RSY73" s="62"/>
      <c r="RSZ73" s="62"/>
      <c r="RTA73" s="62"/>
      <c r="RTB73" s="62"/>
      <c r="RTC73" s="62"/>
      <c r="RTD73" s="62"/>
      <c r="RTE73" s="62"/>
      <c r="RTF73" s="62"/>
      <c r="RTG73" s="62"/>
      <c r="RTH73" s="62"/>
      <c r="RTI73" s="62"/>
      <c r="RTJ73" s="62"/>
      <c r="RTK73" s="62"/>
      <c r="RTL73" s="62"/>
      <c r="RTM73" s="62"/>
      <c r="RTN73" s="62"/>
      <c r="RTO73" s="62"/>
      <c r="RTP73" s="62"/>
      <c r="RTQ73" s="62"/>
      <c r="RTR73" s="62"/>
      <c r="RTS73" s="62"/>
      <c r="RTT73" s="62"/>
      <c r="RTU73" s="62"/>
      <c r="RTV73" s="62"/>
      <c r="RTW73" s="62"/>
      <c r="RTX73" s="62"/>
      <c r="RTY73" s="62"/>
      <c r="RTZ73" s="62"/>
      <c r="RUA73" s="62"/>
      <c r="RUB73" s="62"/>
      <c r="RUC73" s="62"/>
      <c r="RUD73" s="62"/>
      <c r="RUE73" s="62"/>
      <c r="RUF73" s="62"/>
      <c r="RUG73" s="62"/>
      <c r="RUH73" s="62"/>
      <c r="RUI73" s="62"/>
      <c r="RUJ73" s="62"/>
      <c r="RUK73" s="62"/>
      <c r="RUL73" s="62"/>
      <c r="RUM73" s="62"/>
      <c r="RUN73" s="62"/>
      <c r="RUO73" s="62"/>
      <c r="RUP73" s="62"/>
      <c r="RUQ73" s="62"/>
      <c r="RUR73" s="62"/>
      <c r="RUS73" s="62"/>
      <c r="RUT73" s="62"/>
      <c r="RUU73" s="62"/>
      <c r="RUV73" s="62"/>
      <c r="RUW73" s="62"/>
      <c r="RUX73" s="62"/>
      <c r="RUY73" s="62"/>
      <c r="RUZ73" s="62"/>
      <c r="RVA73" s="62"/>
      <c r="RVB73" s="62"/>
      <c r="RVC73" s="62"/>
      <c r="RVD73" s="62"/>
      <c r="RVE73" s="62"/>
      <c r="RVF73" s="62"/>
      <c r="RVG73" s="62"/>
      <c r="RVH73" s="62"/>
      <c r="RVI73" s="62"/>
      <c r="RVJ73" s="62"/>
      <c r="RVK73" s="62"/>
      <c r="RVL73" s="62"/>
      <c r="RVM73" s="62"/>
      <c r="RVN73" s="62"/>
      <c r="RVO73" s="62"/>
      <c r="RVP73" s="62"/>
      <c r="RVQ73" s="62"/>
      <c r="RVR73" s="62"/>
      <c r="RVS73" s="62"/>
      <c r="RVT73" s="62"/>
      <c r="RVU73" s="62"/>
      <c r="RVV73" s="62"/>
      <c r="RVW73" s="62"/>
      <c r="RVX73" s="62"/>
      <c r="RVY73" s="62"/>
      <c r="RVZ73" s="62"/>
      <c r="RWA73" s="62"/>
      <c r="RWB73" s="62"/>
      <c r="RWC73" s="62"/>
      <c r="RWD73" s="62"/>
      <c r="RWE73" s="62"/>
      <c r="RWF73" s="62"/>
      <c r="RWG73" s="62"/>
      <c r="RWH73" s="62"/>
      <c r="RWI73" s="62"/>
      <c r="RWJ73" s="62"/>
      <c r="RWK73" s="62"/>
      <c r="RWL73" s="62"/>
      <c r="RWM73" s="62"/>
      <c r="RWN73" s="62"/>
      <c r="RWO73" s="62"/>
      <c r="RWP73" s="62"/>
      <c r="RWQ73" s="62"/>
      <c r="RWR73" s="62"/>
      <c r="RWS73" s="62"/>
      <c r="RWT73" s="62"/>
      <c r="RWU73" s="62"/>
      <c r="RWV73" s="62"/>
      <c r="RWW73" s="62"/>
      <c r="RWX73" s="62"/>
      <c r="RWY73" s="62"/>
      <c r="RWZ73" s="62"/>
      <c r="RXA73" s="62"/>
      <c r="RXB73" s="62"/>
      <c r="RXC73" s="62"/>
      <c r="RXD73" s="62"/>
      <c r="RXE73" s="62"/>
      <c r="RXF73" s="62"/>
      <c r="RXG73" s="62"/>
      <c r="RXH73" s="62"/>
      <c r="RXI73" s="62"/>
      <c r="RXJ73" s="62"/>
      <c r="RXK73" s="62"/>
      <c r="RXL73" s="62"/>
      <c r="RXM73" s="62"/>
      <c r="RXN73" s="62"/>
      <c r="RXO73" s="62"/>
      <c r="RXP73" s="62"/>
      <c r="RXQ73" s="62"/>
      <c r="RXR73" s="62"/>
      <c r="RXS73" s="62"/>
      <c r="RXT73" s="62"/>
      <c r="RXU73" s="62"/>
      <c r="RXV73" s="62"/>
      <c r="RXW73" s="62"/>
      <c r="RXX73" s="62"/>
      <c r="RXY73" s="62"/>
      <c r="RXZ73" s="62"/>
      <c r="RYA73" s="62"/>
      <c r="RYB73" s="62"/>
      <c r="RYC73" s="62"/>
      <c r="RYD73" s="62"/>
      <c r="RYE73" s="62"/>
      <c r="RYF73" s="62"/>
      <c r="RYG73" s="62"/>
      <c r="RYH73" s="62"/>
      <c r="RYI73" s="62"/>
      <c r="RYJ73" s="62"/>
      <c r="RYK73" s="62"/>
      <c r="RYL73" s="62"/>
      <c r="RYM73" s="62"/>
      <c r="RYN73" s="62"/>
      <c r="RYO73" s="62"/>
      <c r="RYP73" s="62"/>
      <c r="RYQ73" s="62"/>
      <c r="RYR73" s="62"/>
      <c r="RYS73" s="62"/>
      <c r="RYT73" s="62"/>
      <c r="RYU73" s="62"/>
      <c r="RYV73" s="62"/>
      <c r="RYW73" s="62"/>
      <c r="RYX73" s="62"/>
      <c r="RYY73" s="62"/>
      <c r="RYZ73" s="62"/>
      <c r="RZA73" s="62"/>
      <c r="RZB73" s="62"/>
      <c r="RZC73" s="62"/>
      <c r="RZD73" s="62"/>
      <c r="RZE73" s="62"/>
      <c r="RZF73" s="62"/>
      <c r="RZG73" s="62"/>
      <c r="RZH73" s="62"/>
      <c r="RZI73" s="62"/>
      <c r="RZJ73" s="62"/>
      <c r="RZK73" s="62"/>
      <c r="RZL73" s="62"/>
      <c r="RZM73" s="62"/>
      <c r="RZN73" s="62"/>
      <c r="RZO73" s="62"/>
      <c r="RZP73" s="62"/>
      <c r="RZQ73" s="62"/>
      <c r="RZR73" s="62"/>
      <c r="RZS73" s="62"/>
      <c r="RZT73" s="62"/>
      <c r="RZU73" s="62"/>
      <c r="RZV73" s="62"/>
      <c r="RZW73" s="62"/>
      <c r="RZX73" s="62"/>
      <c r="RZY73" s="62"/>
      <c r="RZZ73" s="62"/>
      <c r="SAA73" s="62"/>
      <c r="SAB73" s="62"/>
      <c r="SAC73" s="62"/>
      <c r="SAD73" s="62"/>
      <c r="SAE73" s="62"/>
      <c r="SAF73" s="62"/>
      <c r="SAG73" s="62"/>
      <c r="SAH73" s="62"/>
      <c r="SAI73" s="62"/>
      <c r="SAJ73" s="62"/>
      <c r="SAK73" s="62"/>
      <c r="SAL73" s="62"/>
      <c r="SAM73" s="62"/>
      <c r="SAN73" s="62"/>
      <c r="SAO73" s="62"/>
      <c r="SAP73" s="62"/>
      <c r="SAQ73" s="62"/>
      <c r="SAR73" s="62"/>
      <c r="SAS73" s="62"/>
      <c r="SAT73" s="62"/>
      <c r="SAU73" s="62"/>
      <c r="SAV73" s="62"/>
      <c r="SAW73" s="62"/>
      <c r="SAX73" s="62"/>
      <c r="SAY73" s="62"/>
      <c r="SAZ73" s="62"/>
      <c r="SBA73" s="62"/>
      <c r="SBB73" s="62"/>
      <c r="SBC73" s="62"/>
      <c r="SBD73" s="62"/>
      <c r="SBE73" s="62"/>
      <c r="SBF73" s="62"/>
      <c r="SBG73" s="62"/>
      <c r="SBH73" s="62"/>
      <c r="SBI73" s="62"/>
      <c r="SBJ73" s="62"/>
      <c r="SBK73" s="62"/>
      <c r="SBL73" s="62"/>
      <c r="SBM73" s="62"/>
      <c r="SBN73" s="62"/>
      <c r="SBO73" s="62"/>
      <c r="SBP73" s="62"/>
      <c r="SBQ73" s="62"/>
      <c r="SBR73" s="62"/>
      <c r="SBS73" s="62"/>
      <c r="SBT73" s="62"/>
      <c r="SBU73" s="62"/>
      <c r="SBV73" s="62"/>
      <c r="SBW73" s="62"/>
      <c r="SBX73" s="62"/>
      <c r="SBY73" s="62"/>
      <c r="SBZ73" s="62"/>
      <c r="SCA73" s="62"/>
      <c r="SCB73" s="62"/>
      <c r="SCC73" s="62"/>
      <c r="SCD73" s="62"/>
      <c r="SCE73" s="62"/>
      <c r="SCF73" s="62"/>
      <c r="SCG73" s="62"/>
      <c r="SCH73" s="62"/>
      <c r="SCI73" s="62"/>
      <c r="SCJ73" s="62"/>
      <c r="SCK73" s="62"/>
      <c r="SCL73" s="62"/>
      <c r="SCM73" s="62"/>
      <c r="SCN73" s="62"/>
      <c r="SCO73" s="62"/>
      <c r="SCP73" s="62"/>
      <c r="SCQ73" s="62"/>
      <c r="SCR73" s="62"/>
      <c r="SCS73" s="62"/>
      <c r="SCT73" s="62"/>
      <c r="SCU73" s="62"/>
      <c r="SCV73" s="62"/>
      <c r="SCW73" s="62"/>
      <c r="SCX73" s="62"/>
      <c r="SCY73" s="62"/>
      <c r="SCZ73" s="62"/>
      <c r="SDA73" s="62"/>
      <c r="SDB73" s="62"/>
      <c r="SDC73" s="62"/>
      <c r="SDD73" s="62"/>
      <c r="SDE73" s="62"/>
      <c r="SDF73" s="62"/>
      <c r="SDG73" s="62"/>
      <c r="SDH73" s="62"/>
      <c r="SDI73" s="62"/>
      <c r="SDJ73" s="62"/>
      <c r="SDK73" s="62"/>
      <c r="SDL73" s="62"/>
      <c r="SDM73" s="62"/>
      <c r="SDN73" s="62"/>
      <c r="SDO73" s="62"/>
      <c r="SDP73" s="62"/>
      <c r="SDQ73" s="62"/>
      <c r="SDR73" s="62"/>
      <c r="SDS73" s="62"/>
      <c r="SDT73" s="62"/>
      <c r="SDU73" s="62"/>
      <c r="SDV73" s="62"/>
      <c r="SDW73" s="62"/>
      <c r="SDX73" s="62"/>
      <c r="SDY73" s="62"/>
      <c r="SDZ73" s="62"/>
      <c r="SEA73" s="62"/>
      <c r="SEB73" s="62"/>
      <c r="SEC73" s="62"/>
      <c r="SED73" s="62"/>
      <c r="SEE73" s="62"/>
      <c r="SEF73" s="62"/>
      <c r="SEG73" s="62"/>
      <c r="SEH73" s="62"/>
      <c r="SEI73" s="62"/>
      <c r="SEJ73" s="62"/>
      <c r="SEK73" s="62"/>
      <c r="SEL73" s="62"/>
      <c r="SEM73" s="62"/>
      <c r="SEN73" s="62"/>
      <c r="SEO73" s="62"/>
      <c r="SEP73" s="62"/>
      <c r="SEQ73" s="62"/>
      <c r="SER73" s="62"/>
      <c r="SES73" s="62"/>
      <c r="SET73" s="62"/>
      <c r="SEU73" s="62"/>
      <c r="SEV73" s="62"/>
      <c r="SEW73" s="62"/>
      <c r="SEX73" s="62"/>
      <c r="SEY73" s="62"/>
      <c r="SEZ73" s="62"/>
      <c r="SFA73" s="62"/>
      <c r="SFB73" s="62"/>
      <c r="SFC73" s="62"/>
      <c r="SFD73" s="62"/>
      <c r="SFE73" s="62"/>
      <c r="SFF73" s="62"/>
      <c r="SFG73" s="62"/>
      <c r="SFH73" s="62"/>
      <c r="SFI73" s="62"/>
      <c r="SFJ73" s="62"/>
      <c r="SFK73" s="62"/>
      <c r="SFL73" s="62"/>
      <c r="SFM73" s="62"/>
      <c r="SFN73" s="62"/>
      <c r="SFO73" s="62"/>
      <c r="SFP73" s="62"/>
      <c r="SFQ73" s="62"/>
      <c r="SFR73" s="62"/>
      <c r="SFS73" s="62"/>
      <c r="SFT73" s="62"/>
      <c r="SFU73" s="62"/>
      <c r="SFV73" s="62"/>
      <c r="SFW73" s="62"/>
      <c r="SFX73" s="62"/>
      <c r="SFY73" s="62"/>
      <c r="SFZ73" s="62"/>
      <c r="SGA73" s="62"/>
      <c r="SGB73" s="62"/>
      <c r="SGC73" s="62"/>
      <c r="SGD73" s="62"/>
      <c r="SGE73" s="62"/>
      <c r="SGF73" s="62"/>
      <c r="SGG73" s="62"/>
      <c r="SGH73" s="62"/>
      <c r="SGI73" s="62"/>
      <c r="SGJ73" s="62"/>
      <c r="SGK73" s="62"/>
      <c r="SGL73" s="62"/>
      <c r="SGM73" s="62"/>
      <c r="SGN73" s="62"/>
      <c r="SGO73" s="62"/>
      <c r="SGP73" s="62"/>
      <c r="SGQ73" s="62"/>
      <c r="SGR73" s="62"/>
      <c r="SGS73" s="62"/>
      <c r="SGT73" s="62"/>
      <c r="SGU73" s="62"/>
      <c r="SGV73" s="62"/>
      <c r="SGW73" s="62"/>
      <c r="SGX73" s="62"/>
      <c r="SGY73" s="62"/>
      <c r="SGZ73" s="62"/>
      <c r="SHA73" s="62"/>
      <c r="SHB73" s="62"/>
      <c r="SHC73" s="62"/>
      <c r="SHD73" s="62"/>
      <c r="SHE73" s="62"/>
      <c r="SHF73" s="62"/>
      <c r="SHG73" s="62"/>
      <c r="SHH73" s="62"/>
      <c r="SHI73" s="62"/>
      <c r="SHJ73" s="62"/>
      <c r="SHK73" s="62"/>
      <c r="SHL73" s="62"/>
      <c r="SHM73" s="62"/>
      <c r="SHN73" s="62"/>
      <c r="SHO73" s="62"/>
      <c r="SHP73" s="62"/>
      <c r="SHQ73" s="62"/>
      <c r="SHR73" s="62"/>
      <c r="SHS73" s="62"/>
      <c r="SHT73" s="62"/>
      <c r="SHU73" s="62"/>
      <c r="SHV73" s="62"/>
      <c r="SHW73" s="62"/>
      <c r="SHX73" s="62"/>
      <c r="SHY73" s="62"/>
      <c r="SHZ73" s="62"/>
      <c r="SIA73" s="62"/>
      <c r="SIB73" s="62"/>
      <c r="SIC73" s="62"/>
      <c r="SID73" s="62"/>
      <c r="SIE73" s="62"/>
      <c r="SIF73" s="62"/>
      <c r="SIG73" s="62"/>
      <c r="SIH73" s="62"/>
      <c r="SII73" s="62"/>
      <c r="SIJ73" s="62"/>
      <c r="SIK73" s="62"/>
      <c r="SIL73" s="62"/>
      <c r="SIM73" s="62"/>
      <c r="SIN73" s="62"/>
      <c r="SIO73" s="62"/>
      <c r="SIP73" s="62"/>
      <c r="SIQ73" s="62"/>
      <c r="SIR73" s="62"/>
      <c r="SIS73" s="62"/>
      <c r="SIT73" s="62"/>
      <c r="SIU73" s="62"/>
      <c r="SIV73" s="62"/>
      <c r="SIW73" s="62"/>
      <c r="SIX73" s="62"/>
      <c r="SIY73" s="62"/>
      <c r="SIZ73" s="62"/>
      <c r="SJA73" s="62"/>
      <c r="SJB73" s="62"/>
      <c r="SJC73" s="62"/>
      <c r="SJD73" s="62"/>
      <c r="SJE73" s="62"/>
      <c r="SJF73" s="62"/>
      <c r="SJG73" s="62"/>
      <c r="SJH73" s="62"/>
      <c r="SJI73" s="62"/>
      <c r="SJJ73" s="62"/>
      <c r="SJK73" s="62"/>
      <c r="SJL73" s="62"/>
      <c r="SJM73" s="62"/>
      <c r="SJN73" s="62"/>
      <c r="SJO73" s="62"/>
      <c r="SJP73" s="62"/>
      <c r="SJQ73" s="62"/>
      <c r="SJR73" s="62"/>
      <c r="SJS73" s="62"/>
      <c r="SJT73" s="62"/>
      <c r="SJU73" s="62"/>
      <c r="SJV73" s="62"/>
      <c r="SJW73" s="62"/>
      <c r="SJX73" s="62"/>
      <c r="SJY73" s="62"/>
      <c r="SJZ73" s="62"/>
      <c r="SKA73" s="62"/>
      <c r="SKB73" s="62"/>
      <c r="SKC73" s="62"/>
      <c r="SKD73" s="62"/>
      <c r="SKE73" s="62"/>
      <c r="SKF73" s="62"/>
      <c r="SKG73" s="62"/>
      <c r="SKH73" s="62"/>
      <c r="SKI73" s="62"/>
      <c r="SKJ73" s="62"/>
      <c r="SKK73" s="62"/>
      <c r="SKL73" s="62"/>
      <c r="SKM73" s="62"/>
      <c r="SKN73" s="62"/>
      <c r="SKO73" s="62"/>
      <c r="SKP73" s="62"/>
      <c r="SKQ73" s="62"/>
      <c r="SKR73" s="62"/>
      <c r="SKS73" s="62"/>
      <c r="SKT73" s="62"/>
      <c r="SKU73" s="62"/>
      <c r="SKV73" s="62"/>
      <c r="SKW73" s="62"/>
      <c r="SKX73" s="62"/>
      <c r="SKY73" s="62"/>
      <c r="SKZ73" s="62"/>
      <c r="SLA73" s="62"/>
      <c r="SLB73" s="62"/>
      <c r="SLC73" s="62"/>
      <c r="SLD73" s="62"/>
      <c r="SLE73" s="62"/>
      <c r="SLF73" s="62"/>
      <c r="SLG73" s="62"/>
      <c r="SLH73" s="62"/>
      <c r="SLI73" s="62"/>
      <c r="SLJ73" s="62"/>
      <c r="SLK73" s="62"/>
      <c r="SLL73" s="62"/>
      <c r="SLM73" s="62"/>
      <c r="SLN73" s="62"/>
      <c r="SLO73" s="62"/>
      <c r="SLP73" s="62"/>
      <c r="SLQ73" s="62"/>
      <c r="SLR73" s="62"/>
      <c r="SLS73" s="62"/>
      <c r="SLT73" s="62"/>
      <c r="SLU73" s="62"/>
      <c r="SLV73" s="62"/>
      <c r="SLW73" s="62"/>
      <c r="SLX73" s="62"/>
      <c r="SLY73" s="62"/>
      <c r="SLZ73" s="62"/>
      <c r="SMA73" s="62"/>
      <c r="SMB73" s="62"/>
      <c r="SMC73" s="62"/>
      <c r="SMD73" s="62"/>
      <c r="SME73" s="62"/>
      <c r="SMF73" s="62"/>
      <c r="SMG73" s="62"/>
      <c r="SMH73" s="62"/>
      <c r="SMI73" s="62"/>
      <c r="SMJ73" s="62"/>
      <c r="SMK73" s="62"/>
      <c r="SML73" s="62"/>
      <c r="SMM73" s="62"/>
      <c r="SMN73" s="62"/>
      <c r="SMO73" s="62"/>
      <c r="SMP73" s="62"/>
      <c r="SMQ73" s="62"/>
      <c r="SMR73" s="62"/>
      <c r="SMS73" s="62"/>
      <c r="SMT73" s="62"/>
      <c r="SMU73" s="62"/>
      <c r="SMV73" s="62"/>
      <c r="SMW73" s="62"/>
      <c r="SMX73" s="62"/>
      <c r="SMY73" s="62"/>
      <c r="SMZ73" s="62"/>
      <c r="SNA73" s="62"/>
      <c r="SNB73" s="62"/>
      <c r="SNC73" s="62"/>
      <c r="SND73" s="62"/>
      <c r="SNE73" s="62"/>
      <c r="SNF73" s="62"/>
      <c r="SNG73" s="62"/>
      <c r="SNH73" s="62"/>
      <c r="SNI73" s="62"/>
      <c r="SNJ73" s="62"/>
      <c r="SNK73" s="62"/>
      <c r="SNL73" s="62"/>
      <c r="SNM73" s="62"/>
      <c r="SNN73" s="62"/>
      <c r="SNO73" s="62"/>
      <c r="SNP73" s="62"/>
      <c r="SNQ73" s="62"/>
      <c r="SNR73" s="62"/>
      <c r="SNS73" s="62"/>
      <c r="SNT73" s="62"/>
      <c r="SNU73" s="62"/>
      <c r="SNV73" s="62"/>
      <c r="SNW73" s="62"/>
      <c r="SNX73" s="62"/>
      <c r="SNY73" s="62"/>
      <c r="SNZ73" s="62"/>
      <c r="SOA73" s="62"/>
      <c r="SOB73" s="62"/>
      <c r="SOC73" s="62"/>
      <c r="SOD73" s="62"/>
      <c r="SOE73" s="62"/>
      <c r="SOF73" s="62"/>
      <c r="SOG73" s="62"/>
      <c r="SOH73" s="62"/>
      <c r="SOI73" s="62"/>
      <c r="SOJ73" s="62"/>
      <c r="SOK73" s="62"/>
      <c r="SOL73" s="62"/>
      <c r="SOM73" s="62"/>
      <c r="SON73" s="62"/>
      <c r="SOO73" s="62"/>
      <c r="SOP73" s="62"/>
      <c r="SOQ73" s="62"/>
      <c r="SOR73" s="62"/>
      <c r="SOS73" s="62"/>
      <c r="SOT73" s="62"/>
      <c r="SOU73" s="62"/>
      <c r="SOV73" s="62"/>
      <c r="SOW73" s="62"/>
      <c r="SOX73" s="62"/>
      <c r="SOY73" s="62"/>
      <c r="SOZ73" s="62"/>
      <c r="SPA73" s="62"/>
      <c r="SPB73" s="62"/>
      <c r="SPC73" s="62"/>
      <c r="SPD73" s="62"/>
      <c r="SPE73" s="62"/>
      <c r="SPF73" s="62"/>
      <c r="SPG73" s="62"/>
      <c r="SPH73" s="62"/>
      <c r="SPI73" s="62"/>
      <c r="SPJ73" s="62"/>
      <c r="SPK73" s="62"/>
      <c r="SPL73" s="62"/>
      <c r="SPM73" s="62"/>
      <c r="SPN73" s="62"/>
      <c r="SPO73" s="62"/>
      <c r="SPP73" s="62"/>
      <c r="SPQ73" s="62"/>
      <c r="SPR73" s="62"/>
      <c r="SPS73" s="62"/>
      <c r="SPT73" s="62"/>
      <c r="SPU73" s="62"/>
      <c r="SPV73" s="62"/>
      <c r="SPW73" s="62"/>
      <c r="SPX73" s="62"/>
      <c r="SPY73" s="62"/>
      <c r="SPZ73" s="62"/>
      <c r="SQA73" s="62"/>
      <c r="SQB73" s="62"/>
      <c r="SQC73" s="62"/>
      <c r="SQD73" s="62"/>
      <c r="SQE73" s="62"/>
      <c r="SQF73" s="62"/>
      <c r="SQG73" s="62"/>
      <c r="SQH73" s="62"/>
      <c r="SQI73" s="62"/>
      <c r="SQJ73" s="62"/>
      <c r="SQK73" s="62"/>
      <c r="SQL73" s="62"/>
      <c r="SQM73" s="62"/>
      <c r="SQN73" s="62"/>
      <c r="SQO73" s="62"/>
      <c r="SQP73" s="62"/>
      <c r="SQQ73" s="62"/>
      <c r="SQR73" s="62"/>
      <c r="SQS73" s="62"/>
      <c r="SQT73" s="62"/>
      <c r="SQU73" s="62"/>
      <c r="SQV73" s="62"/>
      <c r="SQW73" s="62"/>
      <c r="SQX73" s="62"/>
      <c r="SQY73" s="62"/>
      <c r="SQZ73" s="62"/>
      <c r="SRA73" s="62"/>
      <c r="SRB73" s="62"/>
      <c r="SRC73" s="62"/>
      <c r="SRD73" s="62"/>
      <c r="SRE73" s="62"/>
      <c r="SRF73" s="62"/>
      <c r="SRG73" s="62"/>
      <c r="SRH73" s="62"/>
      <c r="SRI73" s="62"/>
      <c r="SRJ73" s="62"/>
      <c r="SRK73" s="62"/>
      <c r="SRL73" s="62"/>
      <c r="SRM73" s="62"/>
      <c r="SRN73" s="62"/>
      <c r="SRO73" s="62"/>
      <c r="SRP73" s="62"/>
      <c r="SRQ73" s="62"/>
      <c r="SRR73" s="62"/>
      <c r="SRS73" s="62"/>
      <c r="SRT73" s="62"/>
      <c r="SRU73" s="62"/>
      <c r="SRV73" s="62"/>
      <c r="SRW73" s="62"/>
      <c r="SRX73" s="62"/>
      <c r="SRY73" s="62"/>
      <c r="SRZ73" s="62"/>
      <c r="SSA73" s="62"/>
      <c r="SSB73" s="62"/>
      <c r="SSC73" s="62"/>
      <c r="SSD73" s="62"/>
      <c r="SSE73" s="62"/>
      <c r="SSF73" s="62"/>
      <c r="SSG73" s="62"/>
      <c r="SSH73" s="62"/>
      <c r="SSI73" s="62"/>
      <c r="SSJ73" s="62"/>
      <c r="SSK73" s="62"/>
      <c r="SSL73" s="62"/>
      <c r="SSM73" s="62"/>
      <c r="SSN73" s="62"/>
      <c r="SSO73" s="62"/>
      <c r="SSP73" s="62"/>
      <c r="SSQ73" s="62"/>
      <c r="SSR73" s="62"/>
      <c r="SSS73" s="62"/>
      <c r="SST73" s="62"/>
      <c r="SSU73" s="62"/>
      <c r="SSV73" s="62"/>
      <c r="SSW73" s="62"/>
      <c r="SSX73" s="62"/>
      <c r="SSY73" s="62"/>
      <c r="SSZ73" s="62"/>
      <c r="STA73" s="62"/>
      <c r="STB73" s="62"/>
      <c r="STC73" s="62"/>
      <c r="STD73" s="62"/>
      <c r="STE73" s="62"/>
      <c r="STF73" s="62"/>
      <c r="STG73" s="62"/>
      <c r="STH73" s="62"/>
      <c r="STI73" s="62"/>
      <c r="STJ73" s="62"/>
      <c r="STK73" s="62"/>
      <c r="STL73" s="62"/>
      <c r="STM73" s="62"/>
      <c r="STN73" s="62"/>
      <c r="STO73" s="62"/>
      <c r="STP73" s="62"/>
      <c r="STQ73" s="62"/>
      <c r="STR73" s="62"/>
      <c r="STS73" s="62"/>
      <c r="STT73" s="62"/>
      <c r="STU73" s="62"/>
      <c r="STV73" s="62"/>
      <c r="STW73" s="62"/>
      <c r="STX73" s="62"/>
      <c r="STY73" s="62"/>
      <c r="STZ73" s="62"/>
      <c r="SUA73" s="62"/>
      <c r="SUB73" s="62"/>
      <c r="SUC73" s="62"/>
      <c r="SUD73" s="62"/>
      <c r="SUE73" s="62"/>
      <c r="SUF73" s="62"/>
      <c r="SUG73" s="62"/>
      <c r="SUH73" s="62"/>
      <c r="SUI73" s="62"/>
      <c r="SUJ73" s="62"/>
      <c r="SUK73" s="62"/>
      <c r="SUL73" s="62"/>
      <c r="SUM73" s="62"/>
      <c r="SUN73" s="62"/>
      <c r="SUO73" s="62"/>
      <c r="SUP73" s="62"/>
      <c r="SUQ73" s="62"/>
      <c r="SUR73" s="62"/>
      <c r="SUS73" s="62"/>
      <c r="SUT73" s="62"/>
      <c r="SUU73" s="62"/>
      <c r="SUV73" s="62"/>
      <c r="SUW73" s="62"/>
      <c r="SUX73" s="62"/>
      <c r="SUY73" s="62"/>
      <c r="SUZ73" s="62"/>
      <c r="SVA73" s="62"/>
      <c r="SVB73" s="62"/>
      <c r="SVC73" s="62"/>
      <c r="SVD73" s="62"/>
      <c r="SVE73" s="62"/>
      <c r="SVF73" s="62"/>
      <c r="SVG73" s="62"/>
      <c r="SVH73" s="62"/>
      <c r="SVI73" s="62"/>
      <c r="SVJ73" s="62"/>
      <c r="SVK73" s="62"/>
      <c r="SVL73" s="62"/>
      <c r="SVM73" s="62"/>
      <c r="SVN73" s="62"/>
      <c r="SVO73" s="62"/>
      <c r="SVP73" s="62"/>
      <c r="SVQ73" s="62"/>
      <c r="SVR73" s="62"/>
      <c r="SVS73" s="62"/>
      <c r="SVT73" s="62"/>
      <c r="SVU73" s="62"/>
      <c r="SVV73" s="62"/>
      <c r="SVW73" s="62"/>
      <c r="SVX73" s="62"/>
      <c r="SVY73" s="62"/>
      <c r="SVZ73" s="62"/>
      <c r="SWA73" s="62"/>
      <c r="SWB73" s="62"/>
      <c r="SWC73" s="62"/>
      <c r="SWD73" s="62"/>
      <c r="SWE73" s="62"/>
      <c r="SWF73" s="62"/>
      <c r="SWG73" s="62"/>
      <c r="SWH73" s="62"/>
      <c r="SWI73" s="62"/>
      <c r="SWJ73" s="62"/>
      <c r="SWK73" s="62"/>
      <c r="SWL73" s="62"/>
      <c r="SWM73" s="62"/>
      <c r="SWN73" s="62"/>
      <c r="SWO73" s="62"/>
      <c r="SWP73" s="62"/>
      <c r="SWQ73" s="62"/>
      <c r="SWR73" s="62"/>
      <c r="SWS73" s="62"/>
      <c r="SWT73" s="62"/>
      <c r="SWU73" s="62"/>
      <c r="SWV73" s="62"/>
      <c r="SWW73" s="62"/>
      <c r="SWX73" s="62"/>
      <c r="SWY73" s="62"/>
      <c r="SWZ73" s="62"/>
      <c r="SXA73" s="62"/>
      <c r="SXB73" s="62"/>
      <c r="SXC73" s="62"/>
      <c r="SXD73" s="62"/>
      <c r="SXE73" s="62"/>
      <c r="SXF73" s="62"/>
      <c r="SXG73" s="62"/>
      <c r="SXH73" s="62"/>
      <c r="SXI73" s="62"/>
      <c r="SXJ73" s="62"/>
      <c r="SXK73" s="62"/>
      <c r="SXL73" s="62"/>
      <c r="SXM73" s="62"/>
      <c r="SXN73" s="62"/>
      <c r="SXO73" s="62"/>
      <c r="SXP73" s="62"/>
      <c r="SXQ73" s="62"/>
      <c r="SXR73" s="62"/>
      <c r="SXS73" s="62"/>
      <c r="SXT73" s="62"/>
      <c r="SXU73" s="62"/>
      <c r="SXV73" s="62"/>
      <c r="SXW73" s="62"/>
      <c r="SXX73" s="62"/>
      <c r="SXY73" s="62"/>
      <c r="SXZ73" s="62"/>
      <c r="SYA73" s="62"/>
      <c r="SYB73" s="62"/>
      <c r="SYC73" s="62"/>
      <c r="SYD73" s="62"/>
      <c r="SYE73" s="62"/>
      <c r="SYF73" s="62"/>
      <c r="SYG73" s="62"/>
      <c r="SYH73" s="62"/>
      <c r="SYI73" s="62"/>
      <c r="SYJ73" s="62"/>
      <c r="SYK73" s="62"/>
      <c r="SYL73" s="62"/>
      <c r="SYM73" s="62"/>
      <c r="SYN73" s="62"/>
      <c r="SYO73" s="62"/>
      <c r="SYP73" s="62"/>
      <c r="SYQ73" s="62"/>
      <c r="SYR73" s="62"/>
      <c r="SYS73" s="62"/>
      <c r="SYT73" s="62"/>
      <c r="SYU73" s="62"/>
      <c r="SYV73" s="62"/>
      <c r="SYW73" s="62"/>
      <c r="SYX73" s="62"/>
      <c r="SYY73" s="62"/>
      <c r="SYZ73" s="62"/>
      <c r="SZA73" s="62"/>
      <c r="SZB73" s="62"/>
      <c r="SZC73" s="62"/>
      <c r="SZD73" s="62"/>
      <c r="SZE73" s="62"/>
      <c r="SZF73" s="62"/>
      <c r="SZG73" s="62"/>
      <c r="SZH73" s="62"/>
      <c r="SZI73" s="62"/>
      <c r="SZJ73" s="62"/>
      <c r="SZK73" s="62"/>
      <c r="SZL73" s="62"/>
      <c r="SZM73" s="62"/>
      <c r="SZN73" s="62"/>
      <c r="SZO73" s="62"/>
      <c r="SZP73" s="62"/>
      <c r="SZQ73" s="62"/>
      <c r="SZR73" s="62"/>
      <c r="SZS73" s="62"/>
      <c r="SZT73" s="62"/>
      <c r="SZU73" s="62"/>
      <c r="SZV73" s="62"/>
      <c r="SZW73" s="62"/>
      <c r="SZX73" s="62"/>
      <c r="SZY73" s="62"/>
      <c r="SZZ73" s="62"/>
      <c r="TAA73" s="62"/>
      <c r="TAB73" s="62"/>
      <c r="TAC73" s="62"/>
      <c r="TAD73" s="62"/>
      <c r="TAE73" s="62"/>
      <c r="TAF73" s="62"/>
      <c r="TAG73" s="62"/>
      <c r="TAH73" s="62"/>
      <c r="TAI73" s="62"/>
      <c r="TAJ73" s="62"/>
      <c r="TAK73" s="62"/>
      <c r="TAL73" s="62"/>
      <c r="TAM73" s="62"/>
      <c r="TAN73" s="62"/>
      <c r="TAO73" s="62"/>
      <c r="TAP73" s="62"/>
      <c r="TAQ73" s="62"/>
      <c r="TAR73" s="62"/>
      <c r="TAS73" s="62"/>
      <c r="TAT73" s="62"/>
      <c r="TAU73" s="62"/>
      <c r="TAV73" s="62"/>
      <c r="TAW73" s="62"/>
      <c r="TAX73" s="62"/>
      <c r="TAY73" s="62"/>
      <c r="TAZ73" s="62"/>
      <c r="TBA73" s="62"/>
      <c r="TBB73" s="62"/>
      <c r="TBC73" s="62"/>
      <c r="TBD73" s="62"/>
      <c r="TBE73" s="62"/>
      <c r="TBF73" s="62"/>
      <c r="TBG73" s="62"/>
      <c r="TBH73" s="62"/>
      <c r="TBI73" s="62"/>
      <c r="TBJ73" s="62"/>
      <c r="TBK73" s="62"/>
      <c r="TBL73" s="62"/>
      <c r="TBM73" s="62"/>
      <c r="TBN73" s="62"/>
      <c r="TBO73" s="62"/>
      <c r="TBP73" s="62"/>
      <c r="TBQ73" s="62"/>
      <c r="TBR73" s="62"/>
      <c r="TBS73" s="62"/>
      <c r="TBT73" s="62"/>
      <c r="TBU73" s="62"/>
      <c r="TBV73" s="62"/>
      <c r="TBW73" s="62"/>
      <c r="TBX73" s="62"/>
      <c r="TBY73" s="62"/>
      <c r="TBZ73" s="62"/>
      <c r="TCA73" s="62"/>
      <c r="TCB73" s="62"/>
      <c r="TCC73" s="62"/>
      <c r="TCD73" s="62"/>
      <c r="TCE73" s="62"/>
      <c r="TCF73" s="62"/>
      <c r="TCG73" s="62"/>
      <c r="TCH73" s="62"/>
      <c r="TCI73" s="62"/>
      <c r="TCJ73" s="62"/>
      <c r="TCK73" s="62"/>
      <c r="TCL73" s="62"/>
      <c r="TCM73" s="62"/>
      <c r="TCN73" s="62"/>
      <c r="TCO73" s="62"/>
      <c r="TCP73" s="62"/>
      <c r="TCQ73" s="62"/>
      <c r="TCR73" s="62"/>
      <c r="TCS73" s="62"/>
      <c r="TCT73" s="62"/>
      <c r="TCU73" s="62"/>
      <c r="TCV73" s="62"/>
      <c r="TCW73" s="62"/>
      <c r="TCX73" s="62"/>
      <c r="TCY73" s="62"/>
      <c r="TCZ73" s="62"/>
      <c r="TDA73" s="62"/>
      <c r="TDB73" s="62"/>
      <c r="TDC73" s="62"/>
      <c r="TDD73" s="62"/>
      <c r="TDE73" s="62"/>
      <c r="TDF73" s="62"/>
      <c r="TDG73" s="62"/>
      <c r="TDH73" s="62"/>
      <c r="TDI73" s="62"/>
      <c r="TDJ73" s="62"/>
      <c r="TDK73" s="62"/>
      <c r="TDL73" s="62"/>
      <c r="TDM73" s="62"/>
      <c r="TDN73" s="62"/>
      <c r="TDO73" s="62"/>
      <c r="TDP73" s="62"/>
      <c r="TDQ73" s="62"/>
      <c r="TDR73" s="62"/>
      <c r="TDS73" s="62"/>
      <c r="TDT73" s="62"/>
      <c r="TDU73" s="62"/>
      <c r="TDV73" s="62"/>
      <c r="TDW73" s="62"/>
      <c r="TDX73" s="62"/>
      <c r="TDY73" s="62"/>
      <c r="TDZ73" s="62"/>
      <c r="TEA73" s="62"/>
      <c r="TEB73" s="62"/>
      <c r="TEC73" s="62"/>
      <c r="TED73" s="62"/>
      <c r="TEE73" s="62"/>
      <c r="TEF73" s="62"/>
      <c r="TEG73" s="62"/>
      <c r="TEH73" s="62"/>
      <c r="TEI73" s="62"/>
      <c r="TEJ73" s="62"/>
      <c r="TEK73" s="62"/>
      <c r="TEL73" s="62"/>
      <c r="TEM73" s="62"/>
      <c r="TEN73" s="62"/>
      <c r="TEO73" s="62"/>
      <c r="TEP73" s="62"/>
      <c r="TEQ73" s="62"/>
      <c r="TER73" s="62"/>
      <c r="TES73" s="62"/>
      <c r="TET73" s="62"/>
      <c r="TEU73" s="62"/>
      <c r="TEV73" s="62"/>
      <c r="TEW73" s="62"/>
      <c r="TEX73" s="62"/>
      <c r="TEY73" s="62"/>
      <c r="TEZ73" s="62"/>
      <c r="TFA73" s="62"/>
      <c r="TFB73" s="62"/>
      <c r="TFC73" s="62"/>
      <c r="TFD73" s="62"/>
      <c r="TFE73" s="62"/>
      <c r="TFF73" s="62"/>
      <c r="TFG73" s="62"/>
      <c r="TFH73" s="62"/>
      <c r="TFI73" s="62"/>
      <c r="TFJ73" s="62"/>
      <c r="TFK73" s="62"/>
      <c r="TFL73" s="62"/>
      <c r="TFM73" s="62"/>
      <c r="TFN73" s="62"/>
      <c r="TFO73" s="62"/>
      <c r="TFP73" s="62"/>
      <c r="TFQ73" s="62"/>
      <c r="TFR73" s="62"/>
      <c r="TFS73" s="62"/>
      <c r="TFT73" s="62"/>
      <c r="TFU73" s="62"/>
      <c r="TFV73" s="62"/>
      <c r="TFW73" s="62"/>
      <c r="TFX73" s="62"/>
      <c r="TFY73" s="62"/>
      <c r="TFZ73" s="62"/>
      <c r="TGA73" s="62"/>
      <c r="TGB73" s="62"/>
      <c r="TGC73" s="62"/>
      <c r="TGD73" s="62"/>
      <c r="TGE73" s="62"/>
      <c r="TGF73" s="62"/>
      <c r="TGG73" s="62"/>
      <c r="TGH73" s="62"/>
      <c r="TGI73" s="62"/>
      <c r="TGJ73" s="62"/>
      <c r="TGK73" s="62"/>
      <c r="TGL73" s="62"/>
      <c r="TGM73" s="62"/>
      <c r="TGN73" s="62"/>
      <c r="TGO73" s="62"/>
      <c r="TGP73" s="62"/>
      <c r="TGQ73" s="62"/>
      <c r="TGR73" s="62"/>
      <c r="TGS73" s="62"/>
      <c r="TGT73" s="62"/>
      <c r="TGU73" s="62"/>
      <c r="TGV73" s="62"/>
      <c r="TGW73" s="62"/>
      <c r="TGX73" s="62"/>
      <c r="TGY73" s="62"/>
      <c r="TGZ73" s="62"/>
      <c r="THA73" s="62"/>
      <c r="THB73" s="62"/>
      <c r="THC73" s="62"/>
      <c r="THD73" s="62"/>
      <c r="THE73" s="62"/>
      <c r="THF73" s="62"/>
      <c r="THG73" s="62"/>
      <c r="THH73" s="62"/>
      <c r="THI73" s="62"/>
      <c r="THJ73" s="62"/>
      <c r="THK73" s="62"/>
      <c r="THL73" s="62"/>
      <c r="THM73" s="62"/>
      <c r="THN73" s="62"/>
      <c r="THO73" s="62"/>
      <c r="THP73" s="62"/>
      <c r="THQ73" s="62"/>
      <c r="THR73" s="62"/>
      <c r="THS73" s="62"/>
      <c r="THT73" s="62"/>
      <c r="THU73" s="62"/>
      <c r="THV73" s="62"/>
      <c r="THW73" s="62"/>
      <c r="THX73" s="62"/>
      <c r="THY73" s="62"/>
      <c r="THZ73" s="62"/>
      <c r="TIA73" s="62"/>
      <c r="TIB73" s="62"/>
      <c r="TIC73" s="62"/>
      <c r="TID73" s="62"/>
      <c r="TIE73" s="62"/>
      <c r="TIF73" s="62"/>
      <c r="TIG73" s="62"/>
      <c r="TIH73" s="62"/>
      <c r="TII73" s="62"/>
      <c r="TIJ73" s="62"/>
      <c r="TIK73" s="62"/>
      <c r="TIL73" s="62"/>
      <c r="TIM73" s="62"/>
      <c r="TIN73" s="62"/>
      <c r="TIO73" s="62"/>
      <c r="TIP73" s="62"/>
      <c r="TIQ73" s="62"/>
      <c r="TIR73" s="62"/>
      <c r="TIS73" s="62"/>
      <c r="TIT73" s="62"/>
      <c r="TIU73" s="62"/>
      <c r="TIV73" s="62"/>
      <c r="TIW73" s="62"/>
      <c r="TIX73" s="62"/>
      <c r="TIY73" s="62"/>
      <c r="TIZ73" s="62"/>
      <c r="TJA73" s="62"/>
      <c r="TJB73" s="62"/>
      <c r="TJC73" s="62"/>
      <c r="TJD73" s="62"/>
      <c r="TJE73" s="62"/>
      <c r="TJF73" s="62"/>
      <c r="TJG73" s="62"/>
      <c r="TJH73" s="62"/>
      <c r="TJI73" s="62"/>
      <c r="TJJ73" s="62"/>
      <c r="TJK73" s="62"/>
      <c r="TJL73" s="62"/>
      <c r="TJM73" s="62"/>
      <c r="TJN73" s="62"/>
      <c r="TJO73" s="62"/>
      <c r="TJP73" s="62"/>
      <c r="TJQ73" s="62"/>
      <c r="TJR73" s="62"/>
      <c r="TJS73" s="62"/>
      <c r="TJT73" s="62"/>
      <c r="TJU73" s="62"/>
      <c r="TJV73" s="62"/>
      <c r="TJW73" s="62"/>
      <c r="TJX73" s="62"/>
      <c r="TJY73" s="62"/>
      <c r="TJZ73" s="62"/>
      <c r="TKA73" s="62"/>
      <c r="TKB73" s="62"/>
      <c r="TKC73" s="62"/>
      <c r="TKD73" s="62"/>
      <c r="TKE73" s="62"/>
      <c r="TKF73" s="62"/>
      <c r="TKG73" s="62"/>
      <c r="TKH73" s="62"/>
      <c r="TKI73" s="62"/>
      <c r="TKJ73" s="62"/>
      <c r="TKK73" s="62"/>
      <c r="TKL73" s="62"/>
      <c r="TKM73" s="62"/>
      <c r="TKN73" s="62"/>
      <c r="TKO73" s="62"/>
      <c r="TKP73" s="62"/>
      <c r="TKQ73" s="62"/>
      <c r="TKR73" s="62"/>
      <c r="TKS73" s="62"/>
      <c r="TKT73" s="62"/>
      <c r="TKU73" s="62"/>
      <c r="TKV73" s="62"/>
      <c r="TKW73" s="62"/>
      <c r="TKX73" s="62"/>
      <c r="TKY73" s="62"/>
      <c r="TKZ73" s="62"/>
      <c r="TLA73" s="62"/>
      <c r="TLB73" s="62"/>
      <c r="TLC73" s="62"/>
      <c r="TLD73" s="62"/>
      <c r="TLE73" s="62"/>
      <c r="TLF73" s="62"/>
      <c r="TLG73" s="62"/>
      <c r="TLH73" s="62"/>
      <c r="TLI73" s="62"/>
      <c r="TLJ73" s="62"/>
      <c r="TLK73" s="62"/>
      <c r="TLL73" s="62"/>
      <c r="TLM73" s="62"/>
      <c r="TLN73" s="62"/>
      <c r="TLO73" s="62"/>
      <c r="TLP73" s="62"/>
      <c r="TLQ73" s="62"/>
      <c r="TLR73" s="62"/>
      <c r="TLS73" s="62"/>
      <c r="TLT73" s="62"/>
      <c r="TLU73" s="62"/>
      <c r="TLV73" s="62"/>
      <c r="TLW73" s="62"/>
      <c r="TLX73" s="62"/>
      <c r="TLY73" s="62"/>
      <c r="TLZ73" s="62"/>
      <c r="TMA73" s="62"/>
      <c r="TMB73" s="62"/>
      <c r="TMC73" s="62"/>
      <c r="TMD73" s="62"/>
      <c r="TME73" s="62"/>
      <c r="TMF73" s="62"/>
      <c r="TMG73" s="62"/>
      <c r="TMH73" s="62"/>
      <c r="TMI73" s="62"/>
      <c r="TMJ73" s="62"/>
      <c r="TMK73" s="62"/>
      <c r="TML73" s="62"/>
      <c r="TMM73" s="62"/>
      <c r="TMN73" s="62"/>
      <c r="TMO73" s="62"/>
      <c r="TMP73" s="62"/>
      <c r="TMQ73" s="62"/>
      <c r="TMR73" s="62"/>
      <c r="TMS73" s="62"/>
      <c r="TMT73" s="62"/>
      <c r="TMU73" s="62"/>
      <c r="TMV73" s="62"/>
      <c r="TMW73" s="62"/>
      <c r="TMX73" s="62"/>
      <c r="TMY73" s="62"/>
      <c r="TMZ73" s="62"/>
      <c r="TNA73" s="62"/>
      <c r="TNB73" s="62"/>
      <c r="TNC73" s="62"/>
      <c r="TND73" s="62"/>
      <c r="TNE73" s="62"/>
      <c r="TNF73" s="62"/>
      <c r="TNG73" s="62"/>
      <c r="TNH73" s="62"/>
      <c r="TNI73" s="62"/>
      <c r="TNJ73" s="62"/>
      <c r="TNK73" s="62"/>
      <c r="TNL73" s="62"/>
      <c r="TNM73" s="62"/>
      <c r="TNN73" s="62"/>
      <c r="TNO73" s="62"/>
      <c r="TNP73" s="62"/>
      <c r="TNQ73" s="62"/>
      <c r="TNR73" s="62"/>
      <c r="TNS73" s="62"/>
      <c r="TNT73" s="62"/>
      <c r="TNU73" s="62"/>
      <c r="TNV73" s="62"/>
      <c r="TNW73" s="62"/>
      <c r="TNX73" s="62"/>
      <c r="TNY73" s="62"/>
      <c r="TNZ73" s="62"/>
      <c r="TOA73" s="62"/>
      <c r="TOB73" s="62"/>
      <c r="TOC73" s="62"/>
      <c r="TOD73" s="62"/>
      <c r="TOE73" s="62"/>
      <c r="TOF73" s="62"/>
      <c r="TOG73" s="62"/>
      <c r="TOH73" s="62"/>
      <c r="TOI73" s="62"/>
      <c r="TOJ73" s="62"/>
      <c r="TOK73" s="62"/>
      <c r="TOL73" s="62"/>
      <c r="TOM73" s="62"/>
      <c r="TON73" s="62"/>
      <c r="TOO73" s="62"/>
      <c r="TOP73" s="62"/>
      <c r="TOQ73" s="62"/>
      <c r="TOR73" s="62"/>
      <c r="TOS73" s="62"/>
      <c r="TOT73" s="62"/>
      <c r="TOU73" s="62"/>
      <c r="TOV73" s="62"/>
      <c r="TOW73" s="62"/>
      <c r="TOX73" s="62"/>
      <c r="TOY73" s="62"/>
      <c r="TOZ73" s="62"/>
      <c r="TPA73" s="62"/>
      <c r="TPB73" s="62"/>
      <c r="TPC73" s="62"/>
      <c r="TPD73" s="62"/>
      <c r="TPE73" s="62"/>
      <c r="TPF73" s="62"/>
      <c r="TPG73" s="62"/>
      <c r="TPH73" s="62"/>
      <c r="TPI73" s="62"/>
      <c r="TPJ73" s="62"/>
      <c r="TPK73" s="62"/>
      <c r="TPL73" s="62"/>
      <c r="TPM73" s="62"/>
      <c r="TPN73" s="62"/>
      <c r="TPO73" s="62"/>
      <c r="TPP73" s="62"/>
      <c r="TPQ73" s="62"/>
      <c r="TPR73" s="62"/>
      <c r="TPS73" s="62"/>
      <c r="TPT73" s="62"/>
      <c r="TPU73" s="62"/>
      <c r="TPV73" s="62"/>
      <c r="TPW73" s="62"/>
      <c r="TPX73" s="62"/>
      <c r="TPY73" s="62"/>
      <c r="TPZ73" s="62"/>
      <c r="TQA73" s="62"/>
      <c r="TQB73" s="62"/>
      <c r="TQC73" s="62"/>
      <c r="TQD73" s="62"/>
      <c r="TQE73" s="62"/>
      <c r="TQF73" s="62"/>
      <c r="TQG73" s="62"/>
      <c r="TQH73" s="62"/>
      <c r="TQI73" s="62"/>
      <c r="TQJ73" s="62"/>
      <c r="TQK73" s="62"/>
      <c r="TQL73" s="62"/>
      <c r="TQM73" s="62"/>
      <c r="TQN73" s="62"/>
      <c r="TQO73" s="62"/>
      <c r="TQP73" s="62"/>
      <c r="TQQ73" s="62"/>
      <c r="TQR73" s="62"/>
      <c r="TQS73" s="62"/>
      <c r="TQT73" s="62"/>
      <c r="TQU73" s="62"/>
      <c r="TQV73" s="62"/>
      <c r="TQW73" s="62"/>
      <c r="TQX73" s="62"/>
      <c r="TQY73" s="62"/>
      <c r="TQZ73" s="62"/>
      <c r="TRA73" s="62"/>
      <c r="TRB73" s="62"/>
      <c r="TRC73" s="62"/>
      <c r="TRD73" s="62"/>
      <c r="TRE73" s="62"/>
      <c r="TRF73" s="62"/>
      <c r="TRG73" s="62"/>
      <c r="TRH73" s="62"/>
      <c r="TRI73" s="62"/>
      <c r="TRJ73" s="62"/>
      <c r="TRK73" s="62"/>
      <c r="TRL73" s="62"/>
      <c r="TRM73" s="62"/>
      <c r="TRN73" s="62"/>
      <c r="TRO73" s="62"/>
      <c r="TRP73" s="62"/>
      <c r="TRQ73" s="62"/>
      <c r="TRR73" s="62"/>
      <c r="TRS73" s="62"/>
      <c r="TRT73" s="62"/>
      <c r="TRU73" s="62"/>
      <c r="TRV73" s="62"/>
      <c r="TRW73" s="62"/>
      <c r="TRX73" s="62"/>
      <c r="TRY73" s="62"/>
      <c r="TRZ73" s="62"/>
      <c r="TSA73" s="62"/>
      <c r="TSB73" s="62"/>
      <c r="TSC73" s="62"/>
      <c r="TSD73" s="62"/>
      <c r="TSE73" s="62"/>
      <c r="TSF73" s="62"/>
      <c r="TSG73" s="62"/>
      <c r="TSH73" s="62"/>
      <c r="TSI73" s="62"/>
      <c r="TSJ73" s="62"/>
      <c r="TSK73" s="62"/>
      <c r="TSL73" s="62"/>
      <c r="TSM73" s="62"/>
      <c r="TSN73" s="62"/>
      <c r="TSO73" s="62"/>
      <c r="TSP73" s="62"/>
      <c r="TSQ73" s="62"/>
      <c r="TSR73" s="62"/>
      <c r="TSS73" s="62"/>
      <c r="TST73" s="62"/>
      <c r="TSU73" s="62"/>
      <c r="TSV73" s="62"/>
      <c r="TSW73" s="62"/>
      <c r="TSX73" s="62"/>
      <c r="TSY73" s="62"/>
      <c r="TSZ73" s="62"/>
      <c r="TTA73" s="62"/>
      <c r="TTB73" s="62"/>
      <c r="TTC73" s="62"/>
      <c r="TTD73" s="62"/>
      <c r="TTE73" s="62"/>
      <c r="TTF73" s="62"/>
      <c r="TTG73" s="62"/>
      <c r="TTH73" s="62"/>
      <c r="TTI73" s="62"/>
      <c r="TTJ73" s="62"/>
      <c r="TTK73" s="62"/>
      <c r="TTL73" s="62"/>
      <c r="TTM73" s="62"/>
      <c r="TTN73" s="62"/>
      <c r="TTO73" s="62"/>
      <c r="TTP73" s="62"/>
      <c r="TTQ73" s="62"/>
      <c r="TTR73" s="62"/>
      <c r="TTS73" s="62"/>
      <c r="TTT73" s="62"/>
      <c r="TTU73" s="62"/>
      <c r="TTV73" s="62"/>
      <c r="TTW73" s="62"/>
      <c r="TTX73" s="62"/>
      <c r="TTY73" s="62"/>
      <c r="TTZ73" s="62"/>
      <c r="TUA73" s="62"/>
      <c r="TUB73" s="62"/>
      <c r="TUC73" s="62"/>
      <c r="TUD73" s="62"/>
      <c r="TUE73" s="62"/>
      <c r="TUF73" s="62"/>
      <c r="TUG73" s="62"/>
      <c r="TUH73" s="62"/>
      <c r="TUI73" s="62"/>
      <c r="TUJ73" s="62"/>
      <c r="TUK73" s="62"/>
      <c r="TUL73" s="62"/>
      <c r="TUM73" s="62"/>
      <c r="TUN73" s="62"/>
      <c r="TUO73" s="62"/>
      <c r="TUP73" s="62"/>
      <c r="TUQ73" s="62"/>
      <c r="TUR73" s="62"/>
      <c r="TUS73" s="62"/>
      <c r="TUT73" s="62"/>
      <c r="TUU73" s="62"/>
      <c r="TUV73" s="62"/>
      <c r="TUW73" s="62"/>
      <c r="TUX73" s="62"/>
      <c r="TUY73" s="62"/>
      <c r="TUZ73" s="62"/>
      <c r="TVA73" s="62"/>
      <c r="TVB73" s="62"/>
      <c r="TVC73" s="62"/>
      <c r="TVD73" s="62"/>
      <c r="TVE73" s="62"/>
      <c r="TVF73" s="62"/>
      <c r="TVG73" s="62"/>
      <c r="TVH73" s="62"/>
      <c r="TVI73" s="62"/>
      <c r="TVJ73" s="62"/>
      <c r="TVK73" s="62"/>
      <c r="TVL73" s="62"/>
      <c r="TVM73" s="62"/>
      <c r="TVN73" s="62"/>
      <c r="TVO73" s="62"/>
      <c r="TVP73" s="62"/>
      <c r="TVQ73" s="62"/>
      <c r="TVR73" s="62"/>
      <c r="TVS73" s="62"/>
      <c r="TVT73" s="62"/>
      <c r="TVU73" s="62"/>
      <c r="TVV73" s="62"/>
      <c r="TVW73" s="62"/>
      <c r="TVX73" s="62"/>
      <c r="TVY73" s="62"/>
      <c r="TVZ73" s="62"/>
      <c r="TWA73" s="62"/>
      <c r="TWB73" s="62"/>
      <c r="TWC73" s="62"/>
      <c r="TWD73" s="62"/>
      <c r="TWE73" s="62"/>
      <c r="TWF73" s="62"/>
      <c r="TWG73" s="62"/>
      <c r="TWH73" s="62"/>
      <c r="TWI73" s="62"/>
      <c r="TWJ73" s="62"/>
      <c r="TWK73" s="62"/>
      <c r="TWL73" s="62"/>
      <c r="TWM73" s="62"/>
      <c r="TWN73" s="62"/>
      <c r="TWO73" s="62"/>
      <c r="TWP73" s="62"/>
      <c r="TWQ73" s="62"/>
      <c r="TWR73" s="62"/>
      <c r="TWS73" s="62"/>
      <c r="TWT73" s="62"/>
      <c r="TWU73" s="62"/>
      <c r="TWV73" s="62"/>
      <c r="TWW73" s="62"/>
      <c r="TWX73" s="62"/>
      <c r="TWY73" s="62"/>
      <c r="TWZ73" s="62"/>
      <c r="TXA73" s="62"/>
      <c r="TXB73" s="62"/>
      <c r="TXC73" s="62"/>
      <c r="TXD73" s="62"/>
      <c r="TXE73" s="62"/>
      <c r="TXF73" s="62"/>
      <c r="TXG73" s="62"/>
      <c r="TXH73" s="62"/>
      <c r="TXI73" s="62"/>
      <c r="TXJ73" s="62"/>
      <c r="TXK73" s="62"/>
      <c r="TXL73" s="62"/>
      <c r="TXM73" s="62"/>
      <c r="TXN73" s="62"/>
      <c r="TXO73" s="62"/>
      <c r="TXP73" s="62"/>
      <c r="TXQ73" s="62"/>
      <c r="TXR73" s="62"/>
      <c r="TXS73" s="62"/>
      <c r="TXT73" s="62"/>
      <c r="TXU73" s="62"/>
      <c r="TXV73" s="62"/>
      <c r="TXW73" s="62"/>
      <c r="TXX73" s="62"/>
      <c r="TXY73" s="62"/>
      <c r="TXZ73" s="62"/>
      <c r="TYA73" s="62"/>
      <c r="TYB73" s="62"/>
      <c r="TYC73" s="62"/>
      <c r="TYD73" s="62"/>
      <c r="TYE73" s="62"/>
      <c r="TYF73" s="62"/>
      <c r="TYG73" s="62"/>
      <c r="TYH73" s="62"/>
      <c r="TYI73" s="62"/>
      <c r="TYJ73" s="62"/>
      <c r="TYK73" s="62"/>
      <c r="TYL73" s="62"/>
      <c r="TYM73" s="62"/>
      <c r="TYN73" s="62"/>
      <c r="TYO73" s="62"/>
      <c r="TYP73" s="62"/>
      <c r="TYQ73" s="62"/>
      <c r="TYR73" s="62"/>
      <c r="TYS73" s="62"/>
      <c r="TYT73" s="62"/>
      <c r="TYU73" s="62"/>
      <c r="TYV73" s="62"/>
      <c r="TYW73" s="62"/>
      <c r="TYX73" s="62"/>
      <c r="TYY73" s="62"/>
      <c r="TYZ73" s="62"/>
      <c r="TZA73" s="62"/>
      <c r="TZB73" s="62"/>
      <c r="TZC73" s="62"/>
      <c r="TZD73" s="62"/>
      <c r="TZE73" s="62"/>
      <c r="TZF73" s="62"/>
      <c r="TZG73" s="62"/>
      <c r="TZH73" s="62"/>
      <c r="TZI73" s="62"/>
      <c r="TZJ73" s="62"/>
      <c r="TZK73" s="62"/>
      <c r="TZL73" s="62"/>
      <c r="TZM73" s="62"/>
      <c r="TZN73" s="62"/>
      <c r="TZO73" s="62"/>
      <c r="TZP73" s="62"/>
      <c r="TZQ73" s="62"/>
      <c r="TZR73" s="62"/>
      <c r="TZS73" s="62"/>
      <c r="TZT73" s="62"/>
      <c r="TZU73" s="62"/>
      <c r="TZV73" s="62"/>
      <c r="TZW73" s="62"/>
      <c r="TZX73" s="62"/>
      <c r="TZY73" s="62"/>
      <c r="TZZ73" s="62"/>
      <c r="UAA73" s="62"/>
      <c r="UAB73" s="62"/>
      <c r="UAC73" s="62"/>
      <c r="UAD73" s="62"/>
      <c r="UAE73" s="62"/>
      <c r="UAF73" s="62"/>
      <c r="UAG73" s="62"/>
      <c r="UAH73" s="62"/>
      <c r="UAI73" s="62"/>
      <c r="UAJ73" s="62"/>
      <c r="UAK73" s="62"/>
      <c r="UAL73" s="62"/>
      <c r="UAM73" s="62"/>
      <c r="UAN73" s="62"/>
      <c r="UAO73" s="62"/>
      <c r="UAP73" s="62"/>
      <c r="UAQ73" s="62"/>
      <c r="UAR73" s="62"/>
      <c r="UAS73" s="62"/>
      <c r="UAT73" s="62"/>
      <c r="UAU73" s="62"/>
      <c r="UAV73" s="62"/>
      <c r="UAW73" s="62"/>
      <c r="UAX73" s="62"/>
      <c r="UAY73" s="62"/>
      <c r="UAZ73" s="62"/>
      <c r="UBA73" s="62"/>
      <c r="UBB73" s="62"/>
      <c r="UBC73" s="62"/>
      <c r="UBD73" s="62"/>
      <c r="UBE73" s="62"/>
      <c r="UBF73" s="62"/>
      <c r="UBG73" s="62"/>
      <c r="UBH73" s="62"/>
      <c r="UBI73" s="62"/>
      <c r="UBJ73" s="62"/>
      <c r="UBK73" s="62"/>
      <c r="UBL73" s="62"/>
      <c r="UBM73" s="62"/>
      <c r="UBN73" s="62"/>
      <c r="UBO73" s="62"/>
      <c r="UBP73" s="62"/>
      <c r="UBQ73" s="62"/>
      <c r="UBR73" s="62"/>
      <c r="UBS73" s="62"/>
      <c r="UBT73" s="62"/>
      <c r="UBU73" s="62"/>
      <c r="UBV73" s="62"/>
      <c r="UBW73" s="62"/>
      <c r="UBX73" s="62"/>
      <c r="UBY73" s="62"/>
      <c r="UBZ73" s="62"/>
      <c r="UCA73" s="62"/>
      <c r="UCB73" s="62"/>
      <c r="UCC73" s="62"/>
      <c r="UCD73" s="62"/>
      <c r="UCE73" s="62"/>
      <c r="UCF73" s="62"/>
      <c r="UCG73" s="62"/>
      <c r="UCH73" s="62"/>
      <c r="UCI73" s="62"/>
      <c r="UCJ73" s="62"/>
      <c r="UCK73" s="62"/>
      <c r="UCL73" s="62"/>
      <c r="UCM73" s="62"/>
      <c r="UCN73" s="62"/>
      <c r="UCO73" s="62"/>
      <c r="UCP73" s="62"/>
      <c r="UCQ73" s="62"/>
      <c r="UCR73" s="62"/>
      <c r="UCS73" s="62"/>
      <c r="UCT73" s="62"/>
      <c r="UCU73" s="62"/>
      <c r="UCV73" s="62"/>
      <c r="UCW73" s="62"/>
      <c r="UCX73" s="62"/>
      <c r="UCY73" s="62"/>
      <c r="UCZ73" s="62"/>
      <c r="UDA73" s="62"/>
      <c r="UDB73" s="62"/>
      <c r="UDC73" s="62"/>
      <c r="UDD73" s="62"/>
      <c r="UDE73" s="62"/>
      <c r="UDF73" s="62"/>
      <c r="UDG73" s="62"/>
      <c r="UDH73" s="62"/>
      <c r="UDI73" s="62"/>
      <c r="UDJ73" s="62"/>
      <c r="UDK73" s="62"/>
      <c r="UDL73" s="62"/>
      <c r="UDM73" s="62"/>
      <c r="UDN73" s="62"/>
      <c r="UDO73" s="62"/>
      <c r="UDP73" s="62"/>
      <c r="UDQ73" s="62"/>
      <c r="UDR73" s="62"/>
      <c r="UDS73" s="62"/>
      <c r="UDT73" s="62"/>
      <c r="UDU73" s="62"/>
      <c r="UDV73" s="62"/>
      <c r="UDW73" s="62"/>
      <c r="UDX73" s="62"/>
      <c r="UDY73" s="62"/>
      <c r="UDZ73" s="62"/>
      <c r="UEA73" s="62"/>
      <c r="UEB73" s="62"/>
      <c r="UEC73" s="62"/>
      <c r="UED73" s="62"/>
      <c r="UEE73" s="62"/>
      <c r="UEF73" s="62"/>
      <c r="UEG73" s="62"/>
      <c r="UEH73" s="62"/>
      <c r="UEI73" s="62"/>
      <c r="UEJ73" s="62"/>
      <c r="UEK73" s="62"/>
      <c r="UEL73" s="62"/>
      <c r="UEM73" s="62"/>
      <c r="UEN73" s="62"/>
      <c r="UEO73" s="62"/>
      <c r="UEP73" s="62"/>
      <c r="UEQ73" s="62"/>
      <c r="UER73" s="62"/>
      <c r="UES73" s="62"/>
      <c r="UET73" s="62"/>
      <c r="UEU73" s="62"/>
      <c r="UEV73" s="62"/>
      <c r="UEW73" s="62"/>
      <c r="UEX73" s="62"/>
      <c r="UEY73" s="62"/>
      <c r="UEZ73" s="62"/>
      <c r="UFA73" s="62"/>
      <c r="UFB73" s="62"/>
      <c r="UFC73" s="62"/>
      <c r="UFD73" s="62"/>
      <c r="UFE73" s="62"/>
      <c r="UFF73" s="62"/>
      <c r="UFG73" s="62"/>
      <c r="UFH73" s="62"/>
      <c r="UFI73" s="62"/>
      <c r="UFJ73" s="62"/>
      <c r="UFK73" s="62"/>
      <c r="UFL73" s="62"/>
      <c r="UFM73" s="62"/>
      <c r="UFN73" s="62"/>
      <c r="UFO73" s="62"/>
      <c r="UFP73" s="62"/>
      <c r="UFQ73" s="62"/>
      <c r="UFR73" s="62"/>
      <c r="UFS73" s="62"/>
      <c r="UFT73" s="62"/>
      <c r="UFU73" s="62"/>
      <c r="UFV73" s="62"/>
      <c r="UFW73" s="62"/>
      <c r="UFX73" s="62"/>
      <c r="UFY73" s="62"/>
      <c r="UFZ73" s="62"/>
      <c r="UGA73" s="62"/>
      <c r="UGB73" s="62"/>
      <c r="UGC73" s="62"/>
      <c r="UGD73" s="62"/>
      <c r="UGE73" s="62"/>
      <c r="UGF73" s="62"/>
      <c r="UGG73" s="62"/>
      <c r="UGH73" s="62"/>
      <c r="UGI73" s="62"/>
      <c r="UGJ73" s="62"/>
      <c r="UGK73" s="62"/>
      <c r="UGL73" s="62"/>
      <c r="UGM73" s="62"/>
      <c r="UGN73" s="62"/>
      <c r="UGO73" s="62"/>
      <c r="UGP73" s="62"/>
      <c r="UGQ73" s="62"/>
      <c r="UGR73" s="62"/>
      <c r="UGS73" s="62"/>
      <c r="UGT73" s="62"/>
      <c r="UGU73" s="62"/>
      <c r="UGV73" s="62"/>
      <c r="UGW73" s="62"/>
      <c r="UGX73" s="62"/>
      <c r="UGY73" s="62"/>
      <c r="UGZ73" s="62"/>
      <c r="UHA73" s="62"/>
      <c r="UHB73" s="62"/>
      <c r="UHC73" s="62"/>
      <c r="UHD73" s="62"/>
      <c r="UHE73" s="62"/>
      <c r="UHF73" s="62"/>
      <c r="UHG73" s="62"/>
      <c r="UHH73" s="62"/>
      <c r="UHI73" s="62"/>
      <c r="UHJ73" s="62"/>
      <c r="UHK73" s="62"/>
      <c r="UHL73" s="62"/>
      <c r="UHM73" s="62"/>
      <c r="UHN73" s="62"/>
      <c r="UHO73" s="62"/>
      <c r="UHP73" s="62"/>
      <c r="UHQ73" s="62"/>
      <c r="UHR73" s="62"/>
      <c r="UHS73" s="62"/>
      <c r="UHT73" s="62"/>
      <c r="UHU73" s="62"/>
      <c r="UHV73" s="62"/>
      <c r="UHW73" s="62"/>
      <c r="UHX73" s="62"/>
      <c r="UHY73" s="62"/>
      <c r="UHZ73" s="62"/>
      <c r="UIA73" s="62"/>
      <c r="UIB73" s="62"/>
      <c r="UIC73" s="62"/>
      <c r="UID73" s="62"/>
      <c r="UIE73" s="62"/>
      <c r="UIF73" s="62"/>
      <c r="UIG73" s="62"/>
      <c r="UIH73" s="62"/>
      <c r="UII73" s="62"/>
      <c r="UIJ73" s="62"/>
      <c r="UIK73" s="62"/>
      <c r="UIL73" s="62"/>
      <c r="UIM73" s="62"/>
      <c r="UIN73" s="62"/>
      <c r="UIO73" s="62"/>
      <c r="UIP73" s="62"/>
      <c r="UIQ73" s="62"/>
      <c r="UIR73" s="62"/>
      <c r="UIS73" s="62"/>
      <c r="UIT73" s="62"/>
      <c r="UIU73" s="62"/>
      <c r="UIV73" s="62"/>
      <c r="UIW73" s="62"/>
      <c r="UIX73" s="62"/>
      <c r="UIY73" s="62"/>
      <c r="UIZ73" s="62"/>
      <c r="UJA73" s="62"/>
      <c r="UJB73" s="62"/>
      <c r="UJC73" s="62"/>
      <c r="UJD73" s="62"/>
      <c r="UJE73" s="62"/>
      <c r="UJF73" s="62"/>
      <c r="UJG73" s="62"/>
      <c r="UJH73" s="62"/>
      <c r="UJI73" s="62"/>
      <c r="UJJ73" s="62"/>
      <c r="UJK73" s="62"/>
      <c r="UJL73" s="62"/>
      <c r="UJM73" s="62"/>
      <c r="UJN73" s="62"/>
      <c r="UJO73" s="62"/>
      <c r="UJP73" s="62"/>
      <c r="UJQ73" s="62"/>
      <c r="UJR73" s="62"/>
      <c r="UJS73" s="62"/>
      <c r="UJT73" s="62"/>
      <c r="UJU73" s="62"/>
      <c r="UJV73" s="62"/>
      <c r="UJW73" s="62"/>
      <c r="UJX73" s="62"/>
      <c r="UJY73" s="62"/>
      <c r="UJZ73" s="62"/>
      <c r="UKA73" s="62"/>
      <c r="UKB73" s="62"/>
      <c r="UKC73" s="62"/>
      <c r="UKD73" s="62"/>
      <c r="UKE73" s="62"/>
      <c r="UKF73" s="62"/>
      <c r="UKG73" s="62"/>
      <c r="UKH73" s="62"/>
      <c r="UKI73" s="62"/>
      <c r="UKJ73" s="62"/>
      <c r="UKK73" s="62"/>
      <c r="UKL73" s="62"/>
      <c r="UKM73" s="62"/>
      <c r="UKN73" s="62"/>
      <c r="UKO73" s="62"/>
      <c r="UKP73" s="62"/>
      <c r="UKQ73" s="62"/>
      <c r="UKR73" s="62"/>
      <c r="UKS73" s="62"/>
      <c r="UKT73" s="62"/>
      <c r="UKU73" s="62"/>
      <c r="UKV73" s="62"/>
      <c r="UKW73" s="62"/>
      <c r="UKX73" s="62"/>
      <c r="UKY73" s="62"/>
      <c r="UKZ73" s="62"/>
      <c r="ULA73" s="62"/>
      <c r="ULB73" s="62"/>
      <c r="ULC73" s="62"/>
      <c r="ULD73" s="62"/>
      <c r="ULE73" s="62"/>
      <c r="ULF73" s="62"/>
      <c r="ULG73" s="62"/>
      <c r="ULH73" s="62"/>
      <c r="ULI73" s="62"/>
      <c r="ULJ73" s="62"/>
      <c r="ULK73" s="62"/>
      <c r="ULL73" s="62"/>
      <c r="ULM73" s="62"/>
      <c r="ULN73" s="62"/>
      <c r="ULO73" s="62"/>
      <c r="ULP73" s="62"/>
      <c r="ULQ73" s="62"/>
      <c r="ULR73" s="62"/>
      <c r="ULS73" s="62"/>
      <c r="ULT73" s="62"/>
      <c r="ULU73" s="62"/>
      <c r="ULV73" s="62"/>
      <c r="ULW73" s="62"/>
      <c r="ULX73" s="62"/>
      <c r="ULY73" s="62"/>
      <c r="ULZ73" s="62"/>
      <c r="UMA73" s="62"/>
      <c r="UMB73" s="62"/>
      <c r="UMC73" s="62"/>
      <c r="UMD73" s="62"/>
      <c r="UME73" s="62"/>
      <c r="UMF73" s="62"/>
      <c r="UMG73" s="62"/>
      <c r="UMH73" s="62"/>
      <c r="UMI73" s="62"/>
      <c r="UMJ73" s="62"/>
      <c r="UMK73" s="62"/>
      <c r="UML73" s="62"/>
      <c r="UMM73" s="62"/>
      <c r="UMN73" s="62"/>
      <c r="UMO73" s="62"/>
      <c r="UMP73" s="62"/>
      <c r="UMQ73" s="62"/>
      <c r="UMR73" s="62"/>
      <c r="UMS73" s="62"/>
      <c r="UMT73" s="62"/>
      <c r="UMU73" s="62"/>
      <c r="UMV73" s="62"/>
      <c r="UMW73" s="62"/>
      <c r="UMX73" s="62"/>
      <c r="UMY73" s="62"/>
      <c r="UMZ73" s="62"/>
      <c r="UNA73" s="62"/>
      <c r="UNB73" s="62"/>
      <c r="UNC73" s="62"/>
      <c r="UND73" s="62"/>
      <c r="UNE73" s="62"/>
      <c r="UNF73" s="62"/>
      <c r="UNG73" s="62"/>
      <c r="UNH73" s="62"/>
      <c r="UNI73" s="62"/>
      <c r="UNJ73" s="62"/>
      <c r="UNK73" s="62"/>
      <c r="UNL73" s="62"/>
      <c r="UNM73" s="62"/>
      <c r="UNN73" s="62"/>
      <c r="UNO73" s="62"/>
      <c r="UNP73" s="62"/>
      <c r="UNQ73" s="62"/>
      <c r="UNR73" s="62"/>
      <c r="UNS73" s="62"/>
      <c r="UNT73" s="62"/>
      <c r="UNU73" s="62"/>
      <c r="UNV73" s="62"/>
      <c r="UNW73" s="62"/>
      <c r="UNX73" s="62"/>
      <c r="UNY73" s="62"/>
      <c r="UNZ73" s="62"/>
      <c r="UOA73" s="62"/>
      <c r="UOB73" s="62"/>
      <c r="UOC73" s="62"/>
      <c r="UOD73" s="62"/>
      <c r="UOE73" s="62"/>
      <c r="UOF73" s="62"/>
      <c r="UOG73" s="62"/>
      <c r="UOH73" s="62"/>
      <c r="UOI73" s="62"/>
      <c r="UOJ73" s="62"/>
      <c r="UOK73" s="62"/>
      <c r="UOL73" s="62"/>
      <c r="UOM73" s="62"/>
      <c r="UON73" s="62"/>
      <c r="UOO73" s="62"/>
      <c r="UOP73" s="62"/>
      <c r="UOQ73" s="62"/>
      <c r="UOR73" s="62"/>
      <c r="UOS73" s="62"/>
      <c r="UOT73" s="62"/>
      <c r="UOU73" s="62"/>
      <c r="UOV73" s="62"/>
      <c r="UOW73" s="62"/>
      <c r="UOX73" s="62"/>
      <c r="UOY73" s="62"/>
      <c r="UOZ73" s="62"/>
      <c r="UPA73" s="62"/>
      <c r="UPB73" s="62"/>
      <c r="UPC73" s="62"/>
      <c r="UPD73" s="62"/>
      <c r="UPE73" s="62"/>
      <c r="UPF73" s="62"/>
      <c r="UPG73" s="62"/>
      <c r="UPH73" s="62"/>
      <c r="UPI73" s="62"/>
      <c r="UPJ73" s="62"/>
      <c r="UPK73" s="62"/>
      <c r="UPL73" s="62"/>
      <c r="UPM73" s="62"/>
      <c r="UPN73" s="62"/>
      <c r="UPO73" s="62"/>
      <c r="UPP73" s="62"/>
      <c r="UPQ73" s="62"/>
      <c r="UPR73" s="62"/>
      <c r="UPS73" s="62"/>
      <c r="UPT73" s="62"/>
      <c r="UPU73" s="62"/>
      <c r="UPV73" s="62"/>
      <c r="UPW73" s="62"/>
      <c r="UPX73" s="62"/>
      <c r="UPY73" s="62"/>
      <c r="UPZ73" s="62"/>
      <c r="UQA73" s="62"/>
      <c r="UQB73" s="62"/>
      <c r="UQC73" s="62"/>
      <c r="UQD73" s="62"/>
      <c r="UQE73" s="62"/>
      <c r="UQF73" s="62"/>
      <c r="UQG73" s="62"/>
      <c r="UQH73" s="62"/>
      <c r="UQI73" s="62"/>
      <c r="UQJ73" s="62"/>
      <c r="UQK73" s="62"/>
      <c r="UQL73" s="62"/>
      <c r="UQM73" s="62"/>
      <c r="UQN73" s="62"/>
      <c r="UQO73" s="62"/>
      <c r="UQP73" s="62"/>
      <c r="UQQ73" s="62"/>
      <c r="UQR73" s="62"/>
      <c r="UQS73" s="62"/>
      <c r="UQT73" s="62"/>
      <c r="UQU73" s="62"/>
      <c r="UQV73" s="62"/>
      <c r="UQW73" s="62"/>
      <c r="UQX73" s="62"/>
      <c r="UQY73" s="62"/>
      <c r="UQZ73" s="62"/>
      <c r="URA73" s="62"/>
      <c r="URB73" s="62"/>
      <c r="URC73" s="62"/>
      <c r="URD73" s="62"/>
      <c r="URE73" s="62"/>
      <c r="URF73" s="62"/>
      <c r="URG73" s="62"/>
      <c r="URH73" s="62"/>
      <c r="URI73" s="62"/>
      <c r="URJ73" s="62"/>
      <c r="URK73" s="62"/>
      <c r="URL73" s="62"/>
      <c r="URM73" s="62"/>
      <c r="URN73" s="62"/>
      <c r="URO73" s="62"/>
      <c r="URP73" s="62"/>
      <c r="URQ73" s="62"/>
      <c r="URR73" s="62"/>
      <c r="URS73" s="62"/>
      <c r="URT73" s="62"/>
      <c r="URU73" s="62"/>
      <c r="URV73" s="62"/>
      <c r="URW73" s="62"/>
      <c r="URX73" s="62"/>
      <c r="URY73" s="62"/>
      <c r="URZ73" s="62"/>
      <c r="USA73" s="62"/>
      <c r="USB73" s="62"/>
      <c r="USC73" s="62"/>
      <c r="USD73" s="62"/>
      <c r="USE73" s="62"/>
      <c r="USF73" s="62"/>
      <c r="USG73" s="62"/>
      <c r="USH73" s="62"/>
      <c r="USI73" s="62"/>
      <c r="USJ73" s="62"/>
      <c r="USK73" s="62"/>
      <c r="USL73" s="62"/>
      <c r="USM73" s="62"/>
      <c r="USN73" s="62"/>
      <c r="USO73" s="62"/>
      <c r="USP73" s="62"/>
      <c r="USQ73" s="62"/>
      <c r="USR73" s="62"/>
      <c r="USS73" s="62"/>
      <c r="UST73" s="62"/>
      <c r="USU73" s="62"/>
      <c r="USV73" s="62"/>
      <c r="USW73" s="62"/>
      <c r="USX73" s="62"/>
      <c r="USY73" s="62"/>
      <c r="USZ73" s="62"/>
      <c r="UTA73" s="62"/>
      <c r="UTB73" s="62"/>
      <c r="UTC73" s="62"/>
      <c r="UTD73" s="62"/>
      <c r="UTE73" s="62"/>
      <c r="UTF73" s="62"/>
      <c r="UTG73" s="62"/>
      <c r="UTH73" s="62"/>
      <c r="UTI73" s="62"/>
      <c r="UTJ73" s="62"/>
      <c r="UTK73" s="62"/>
      <c r="UTL73" s="62"/>
      <c r="UTM73" s="62"/>
      <c r="UTN73" s="62"/>
      <c r="UTO73" s="62"/>
      <c r="UTP73" s="62"/>
      <c r="UTQ73" s="62"/>
      <c r="UTR73" s="62"/>
      <c r="UTS73" s="62"/>
      <c r="UTT73" s="62"/>
      <c r="UTU73" s="62"/>
      <c r="UTV73" s="62"/>
      <c r="UTW73" s="62"/>
      <c r="UTX73" s="62"/>
      <c r="UTY73" s="62"/>
      <c r="UTZ73" s="62"/>
      <c r="UUA73" s="62"/>
      <c r="UUB73" s="62"/>
      <c r="UUC73" s="62"/>
      <c r="UUD73" s="62"/>
      <c r="UUE73" s="62"/>
      <c r="UUF73" s="62"/>
      <c r="UUG73" s="62"/>
      <c r="UUH73" s="62"/>
      <c r="UUI73" s="62"/>
      <c r="UUJ73" s="62"/>
      <c r="UUK73" s="62"/>
      <c r="UUL73" s="62"/>
      <c r="UUM73" s="62"/>
      <c r="UUN73" s="62"/>
      <c r="UUO73" s="62"/>
      <c r="UUP73" s="62"/>
      <c r="UUQ73" s="62"/>
      <c r="UUR73" s="62"/>
      <c r="UUS73" s="62"/>
      <c r="UUT73" s="62"/>
      <c r="UUU73" s="62"/>
      <c r="UUV73" s="62"/>
      <c r="UUW73" s="62"/>
      <c r="UUX73" s="62"/>
      <c r="UUY73" s="62"/>
      <c r="UUZ73" s="62"/>
      <c r="UVA73" s="62"/>
      <c r="UVB73" s="62"/>
      <c r="UVC73" s="62"/>
      <c r="UVD73" s="62"/>
      <c r="UVE73" s="62"/>
      <c r="UVF73" s="62"/>
      <c r="UVG73" s="62"/>
      <c r="UVH73" s="62"/>
      <c r="UVI73" s="62"/>
      <c r="UVJ73" s="62"/>
      <c r="UVK73" s="62"/>
      <c r="UVL73" s="62"/>
      <c r="UVM73" s="62"/>
      <c r="UVN73" s="62"/>
      <c r="UVO73" s="62"/>
      <c r="UVP73" s="62"/>
      <c r="UVQ73" s="62"/>
      <c r="UVR73" s="62"/>
      <c r="UVS73" s="62"/>
      <c r="UVT73" s="62"/>
      <c r="UVU73" s="62"/>
      <c r="UVV73" s="62"/>
      <c r="UVW73" s="62"/>
      <c r="UVX73" s="62"/>
      <c r="UVY73" s="62"/>
      <c r="UVZ73" s="62"/>
      <c r="UWA73" s="62"/>
      <c r="UWB73" s="62"/>
      <c r="UWC73" s="62"/>
      <c r="UWD73" s="62"/>
      <c r="UWE73" s="62"/>
      <c r="UWF73" s="62"/>
      <c r="UWG73" s="62"/>
      <c r="UWH73" s="62"/>
      <c r="UWI73" s="62"/>
      <c r="UWJ73" s="62"/>
      <c r="UWK73" s="62"/>
      <c r="UWL73" s="62"/>
      <c r="UWM73" s="62"/>
      <c r="UWN73" s="62"/>
      <c r="UWO73" s="62"/>
      <c r="UWP73" s="62"/>
      <c r="UWQ73" s="62"/>
      <c r="UWR73" s="62"/>
      <c r="UWS73" s="62"/>
      <c r="UWT73" s="62"/>
      <c r="UWU73" s="62"/>
      <c r="UWV73" s="62"/>
      <c r="UWW73" s="62"/>
      <c r="UWX73" s="62"/>
      <c r="UWY73" s="62"/>
      <c r="UWZ73" s="62"/>
      <c r="UXA73" s="62"/>
      <c r="UXB73" s="62"/>
      <c r="UXC73" s="62"/>
      <c r="UXD73" s="62"/>
      <c r="UXE73" s="62"/>
      <c r="UXF73" s="62"/>
      <c r="UXG73" s="62"/>
      <c r="UXH73" s="62"/>
      <c r="UXI73" s="62"/>
      <c r="UXJ73" s="62"/>
      <c r="UXK73" s="62"/>
      <c r="UXL73" s="62"/>
      <c r="UXM73" s="62"/>
      <c r="UXN73" s="62"/>
      <c r="UXO73" s="62"/>
      <c r="UXP73" s="62"/>
      <c r="UXQ73" s="62"/>
      <c r="UXR73" s="62"/>
      <c r="UXS73" s="62"/>
      <c r="UXT73" s="62"/>
      <c r="UXU73" s="62"/>
      <c r="UXV73" s="62"/>
      <c r="UXW73" s="62"/>
      <c r="UXX73" s="62"/>
      <c r="UXY73" s="62"/>
      <c r="UXZ73" s="62"/>
      <c r="UYA73" s="62"/>
      <c r="UYB73" s="62"/>
      <c r="UYC73" s="62"/>
      <c r="UYD73" s="62"/>
      <c r="UYE73" s="62"/>
      <c r="UYF73" s="62"/>
      <c r="UYG73" s="62"/>
      <c r="UYH73" s="62"/>
      <c r="UYI73" s="62"/>
      <c r="UYJ73" s="62"/>
      <c r="UYK73" s="62"/>
      <c r="UYL73" s="62"/>
      <c r="UYM73" s="62"/>
      <c r="UYN73" s="62"/>
      <c r="UYO73" s="62"/>
      <c r="UYP73" s="62"/>
      <c r="UYQ73" s="62"/>
      <c r="UYR73" s="62"/>
      <c r="UYS73" s="62"/>
      <c r="UYT73" s="62"/>
      <c r="UYU73" s="62"/>
      <c r="UYV73" s="62"/>
      <c r="UYW73" s="62"/>
      <c r="UYX73" s="62"/>
      <c r="UYY73" s="62"/>
      <c r="UYZ73" s="62"/>
      <c r="UZA73" s="62"/>
      <c r="UZB73" s="62"/>
      <c r="UZC73" s="62"/>
      <c r="UZD73" s="62"/>
      <c r="UZE73" s="62"/>
      <c r="UZF73" s="62"/>
      <c r="UZG73" s="62"/>
      <c r="UZH73" s="62"/>
      <c r="UZI73" s="62"/>
      <c r="UZJ73" s="62"/>
      <c r="UZK73" s="62"/>
      <c r="UZL73" s="62"/>
      <c r="UZM73" s="62"/>
      <c r="UZN73" s="62"/>
      <c r="UZO73" s="62"/>
      <c r="UZP73" s="62"/>
      <c r="UZQ73" s="62"/>
      <c r="UZR73" s="62"/>
      <c r="UZS73" s="62"/>
      <c r="UZT73" s="62"/>
      <c r="UZU73" s="62"/>
      <c r="UZV73" s="62"/>
      <c r="UZW73" s="62"/>
      <c r="UZX73" s="62"/>
      <c r="UZY73" s="62"/>
      <c r="UZZ73" s="62"/>
      <c r="VAA73" s="62"/>
      <c r="VAB73" s="62"/>
      <c r="VAC73" s="62"/>
      <c r="VAD73" s="62"/>
      <c r="VAE73" s="62"/>
      <c r="VAF73" s="62"/>
      <c r="VAG73" s="62"/>
      <c r="VAH73" s="62"/>
      <c r="VAI73" s="62"/>
      <c r="VAJ73" s="62"/>
      <c r="VAK73" s="62"/>
      <c r="VAL73" s="62"/>
      <c r="VAM73" s="62"/>
      <c r="VAN73" s="62"/>
      <c r="VAO73" s="62"/>
      <c r="VAP73" s="62"/>
      <c r="VAQ73" s="62"/>
      <c r="VAR73" s="62"/>
      <c r="VAS73" s="62"/>
      <c r="VAT73" s="62"/>
      <c r="VAU73" s="62"/>
      <c r="VAV73" s="62"/>
      <c r="VAW73" s="62"/>
      <c r="VAX73" s="62"/>
      <c r="VAY73" s="62"/>
      <c r="VAZ73" s="62"/>
      <c r="VBA73" s="62"/>
      <c r="VBB73" s="62"/>
      <c r="VBC73" s="62"/>
      <c r="VBD73" s="62"/>
      <c r="VBE73" s="62"/>
      <c r="VBF73" s="62"/>
      <c r="VBG73" s="62"/>
      <c r="VBH73" s="62"/>
      <c r="VBI73" s="62"/>
      <c r="VBJ73" s="62"/>
      <c r="VBK73" s="62"/>
      <c r="VBL73" s="62"/>
      <c r="VBM73" s="62"/>
      <c r="VBN73" s="62"/>
      <c r="VBO73" s="62"/>
      <c r="VBP73" s="62"/>
      <c r="VBQ73" s="62"/>
      <c r="VBR73" s="62"/>
      <c r="VBS73" s="62"/>
      <c r="VBT73" s="62"/>
      <c r="VBU73" s="62"/>
      <c r="VBV73" s="62"/>
      <c r="VBW73" s="62"/>
      <c r="VBX73" s="62"/>
      <c r="VBY73" s="62"/>
      <c r="VBZ73" s="62"/>
      <c r="VCA73" s="62"/>
      <c r="VCB73" s="62"/>
      <c r="VCC73" s="62"/>
      <c r="VCD73" s="62"/>
      <c r="VCE73" s="62"/>
      <c r="VCF73" s="62"/>
      <c r="VCG73" s="62"/>
      <c r="VCH73" s="62"/>
      <c r="VCI73" s="62"/>
      <c r="VCJ73" s="62"/>
      <c r="VCK73" s="62"/>
      <c r="VCL73" s="62"/>
      <c r="VCM73" s="62"/>
      <c r="VCN73" s="62"/>
      <c r="VCO73" s="62"/>
      <c r="VCP73" s="62"/>
      <c r="VCQ73" s="62"/>
      <c r="VCR73" s="62"/>
      <c r="VCS73" s="62"/>
      <c r="VCT73" s="62"/>
      <c r="VCU73" s="62"/>
      <c r="VCV73" s="62"/>
      <c r="VCW73" s="62"/>
      <c r="VCX73" s="62"/>
      <c r="VCY73" s="62"/>
      <c r="VCZ73" s="62"/>
      <c r="VDA73" s="62"/>
      <c r="VDB73" s="62"/>
      <c r="VDC73" s="62"/>
      <c r="VDD73" s="62"/>
      <c r="VDE73" s="62"/>
      <c r="VDF73" s="62"/>
      <c r="VDG73" s="62"/>
      <c r="VDH73" s="62"/>
      <c r="VDI73" s="62"/>
      <c r="VDJ73" s="62"/>
      <c r="VDK73" s="62"/>
      <c r="VDL73" s="62"/>
      <c r="VDM73" s="62"/>
      <c r="VDN73" s="62"/>
      <c r="VDO73" s="62"/>
      <c r="VDP73" s="62"/>
      <c r="VDQ73" s="62"/>
      <c r="VDR73" s="62"/>
      <c r="VDS73" s="62"/>
      <c r="VDT73" s="62"/>
      <c r="VDU73" s="62"/>
      <c r="VDV73" s="62"/>
      <c r="VDW73" s="62"/>
      <c r="VDX73" s="62"/>
      <c r="VDY73" s="62"/>
      <c r="VDZ73" s="62"/>
      <c r="VEA73" s="62"/>
      <c r="VEB73" s="62"/>
      <c r="VEC73" s="62"/>
      <c r="VED73" s="62"/>
      <c r="VEE73" s="62"/>
      <c r="VEF73" s="62"/>
      <c r="VEG73" s="62"/>
      <c r="VEH73" s="62"/>
      <c r="VEI73" s="62"/>
      <c r="VEJ73" s="62"/>
      <c r="VEK73" s="62"/>
      <c r="VEL73" s="62"/>
      <c r="VEM73" s="62"/>
      <c r="VEN73" s="62"/>
      <c r="VEO73" s="62"/>
      <c r="VEP73" s="62"/>
      <c r="VEQ73" s="62"/>
      <c r="VER73" s="62"/>
      <c r="VES73" s="62"/>
      <c r="VET73" s="62"/>
      <c r="VEU73" s="62"/>
      <c r="VEV73" s="62"/>
      <c r="VEW73" s="62"/>
      <c r="VEX73" s="62"/>
      <c r="VEY73" s="62"/>
      <c r="VEZ73" s="62"/>
      <c r="VFA73" s="62"/>
      <c r="VFB73" s="62"/>
      <c r="VFC73" s="62"/>
      <c r="VFD73" s="62"/>
      <c r="VFE73" s="62"/>
      <c r="VFF73" s="62"/>
      <c r="VFG73" s="62"/>
      <c r="VFH73" s="62"/>
      <c r="VFI73" s="62"/>
      <c r="VFJ73" s="62"/>
      <c r="VFK73" s="62"/>
      <c r="VFL73" s="62"/>
      <c r="VFM73" s="62"/>
      <c r="VFN73" s="62"/>
      <c r="VFO73" s="62"/>
      <c r="VFP73" s="62"/>
      <c r="VFQ73" s="62"/>
      <c r="VFR73" s="62"/>
      <c r="VFS73" s="62"/>
      <c r="VFT73" s="62"/>
      <c r="VFU73" s="62"/>
      <c r="VFV73" s="62"/>
      <c r="VFW73" s="62"/>
      <c r="VFX73" s="62"/>
      <c r="VFY73" s="62"/>
      <c r="VFZ73" s="62"/>
      <c r="VGA73" s="62"/>
      <c r="VGB73" s="62"/>
      <c r="VGC73" s="62"/>
      <c r="VGD73" s="62"/>
      <c r="VGE73" s="62"/>
      <c r="VGF73" s="62"/>
      <c r="VGG73" s="62"/>
      <c r="VGH73" s="62"/>
      <c r="VGI73" s="62"/>
      <c r="VGJ73" s="62"/>
      <c r="VGK73" s="62"/>
      <c r="VGL73" s="62"/>
      <c r="VGM73" s="62"/>
      <c r="VGN73" s="62"/>
      <c r="VGO73" s="62"/>
      <c r="VGP73" s="62"/>
      <c r="VGQ73" s="62"/>
      <c r="VGR73" s="62"/>
      <c r="VGS73" s="62"/>
      <c r="VGT73" s="62"/>
      <c r="VGU73" s="62"/>
      <c r="VGV73" s="62"/>
      <c r="VGW73" s="62"/>
      <c r="VGX73" s="62"/>
      <c r="VGY73" s="62"/>
      <c r="VGZ73" s="62"/>
      <c r="VHA73" s="62"/>
      <c r="VHB73" s="62"/>
      <c r="VHC73" s="62"/>
      <c r="VHD73" s="62"/>
      <c r="VHE73" s="62"/>
      <c r="VHF73" s="62"/>
      <c r="VHG73" s="62"/>
      <c r="VHH73" s="62"/>
      <c r="VHI73" s="62"/>
      <c r="VHJ73" s="62"/>
      <c r="VHK73" s="62"/>
      <c r="VHL73" s="62"/>
      <c r="VHM73" s="62"/>
      <c r="VHN73" s="62"/>
      <c r="VHO73" s="62"/>
      <c r="VHP73" s="62"/>
      <c r="VHQ73" s="62"/>
      <c r="VHR73" s="62"/>
      <c r="VHS73" s="62"/>
      <c r="VHT73" s="62"/>
      <c r="VHU73" s="62"/>
      <c r="VHV73" s="62"/>
      <c r="VHW73" s="62"/>
      <c r="VHX73" s="62"/>
      <c r="VHY73" s="62"/>
      <c r="VHZ73" s="62"/>
      <c r="VIA73" s="62"/>
      <c r="VIB73" s="62"/>
      <c r="VIC73" s="62"/>
      <c r="VID73" s="62"/>
      <c r="VIE73" s="62"/>
      <c r="VIF73" s="62"/>
      <c r="VIG73" s="62"/>
      <c r="VIH73" s="62"/>
      <c r="VII73" s="62"/>
      <c r="VIJ73" s="62"/>
      <c r="VIK73" s="62"/>
      <c r="VIL73" s="62"/>
      <c r="VIM73" s="62"/>
      <c r="VIN73" s="62"/>
      <c r="VIO73" s="62"/>
      <c r="VIP73" s="62"/>
      <c r="VIQ73" s="62"/>
      <c r="VIR73" s="62"/>
      <c r="VIS73" s="62"/>
      <c r="VIT73" s="62"/>
      <c r="VIU73" s="62"/>
      <c r="VIV73" s="62"/>
      <c r="VIW73" s="62"/>
      <c r="VIX73" s="62"/>
      <c r="VIY73" s="62"/>
      <c r="VIZ73" s="62"/>
      <c r="VJA73" s="62"/>
      <c r="VJB73" s="62"/>
      <c r="VJC73" s="62"/>
      <c r="VJD73" s="62"/>
      <c r="VJE73" s="62"/>
      <c r="VJF73" s="62"/>
      <c r="VJG73" s="62"/>
      <c r="VJH73" s="62"/>
      <c r="VJI73" s="62"/>
      <c r="VJJ73" s="62"/>
      <c r="VJK73" s="62"/>
      <c r="VJL73" s="62"/>
      <c r="VJM73" s="62"/>
      <c r="VJN73" s="62"/>
      <c r="VJO73" s="62"/>
      <c r="VJP73" s="62"/>
      <c r="VJQ73" s="62"/>
      <c r="VJR73" s="62"/>
      <c r="VJS73" s="62"/>
      <c r="VJT73" s="62"/>
      <c r="VJU73" s="62"/>
      <c r="VJV73" s="62"/>
      <c r="VJW73" s="62"/>
      <c r="VJX73" s="62"/>
      <c r="VJY73" s="62"/>
      <c r="VJZ73" s="62"/>
      <c r="VKA73" s="62"/>
      <c r="VKB73" s="62"/>
      <c r="VKC73" s="62"/>
      <c r="VKD73" s="62"/>
      <c r="VKE73" s="62"/>
      <c r="VKF73" s="62"/>
      <c r="VKG73" s="62"/>
      <c r="VKH73" s="62"/>
      <c r="VKI73" s="62"/>
      <c r="VKJ73" s="62"/>
      <c r="VKK73" s="62"/>
      <c r="VKL73" s="62"/>
      <c r="VKM73" s="62"/>
      <c r="VKN73" s="62"/>
      <c r="VKO73" s="62"/>
      <c r="VKP73" s="62"/>
      <c r="VKQ73" s="62"/>
      <c r="VKR73" s="62"/>
      <c r="VKS73" s="62"/>
      <c r="VKT73" s="62"/>
      <c r="VKU73" s="62"/>
      <c r="VKV73" s="62"/>
      <c r="VKW73" s="62"/>
      <c r="VKX73" s="62"/>
      <c r="VKY73" s="62"/>
      <c r="VKZ73" s="62"/>
      <c r="VLA73" s="62"/>
      <c r="VLB73" s="62"/>
      <c r="VLC73" s="62"/>
      <c r="VLD73" s="62"/>
      <c r="VLE73" s="62"/>
      <c r="VLF73" s="62"/>
      <c r="VLG73" s="62"/>
      <c r="VLH73" s="62"/>
      <c r="VLI73" s="62"/>
      <c r="VLJ73" s="62"/>
      <c r="VLK73" s="62"/>
      <c r="VLL73" s="62"/>
      <c r="VLM73" s="62"/>
      <c r="VLN73" s="62"/>
      <c r="VLO73" s="62"/>
      <c r="VLP73" s="62"/>
      <c r="VLQ73" s="62"/>
      <c r="VLR73" s="62"/>
      <c r="VLS73" s="62"/>
      <c r="VLT73" s="62"/>
      <c r="VLU73" s="62"/>
      <c r="VLV73" s="62"/>
      <c r="VLW73" s="62"/>
      <c r="VLX73" s="62"/>
      <c r="VLY73" s="62"/>
      <c r="VLZ73" s="62"/>
      <c r="VMA73" s="62"/>
      <c r="VMB73" s="62"/>
      <c r="VMC73" s="62"/>
      <c r="VMD73" s="62"/>
      <c r="VME73" s="62"/>
      <c r="VMF73" s="62"/>
      <c r="VMG73" s="62"/>
      <c r="VMH73" s="62"/>
      <c r="VMI73" s="62"/>
      <c r="VMJ73" s="62"/>
      <c r="VMK73" s="62"/>
      <c r="VML73" s="62"/>
      <c r="VMM73" s="62"/>
      <c r="VMN73" s="62"/>
      <c r="VMO73" s="62"/>
      <c r="VMP73" s="62"/>
      <c r="VMQ73" s="62"/>
      <c r="VMR73" s="62"/>
      <c r="VMS73" s="62"/>
      <c r="VMT73" s="62"/>
      <c r="VMU73" s="62"/>
      <c r="VMV73" s="62"/>
      <c r="VMW73" s="62"/>
      <c r="VMX73" s="62"/>
      <c r="VMY73" s="62"/>
      <c r="VMZ73" s="62"/>
      <c r="VNA73" s="62"/>
      <c r="VNB73" s="62"/>
      <c r="VNC73" s="62"/>
      <c r="VND73" s="62"/>
      <c r="VNE73" s="62"/>
      <c r="VNF73" s="62"/>
      <c r="VNG73" s="62"/>
      <c r="VNH73" s="62"/>
      <c r="VNI73" s="62"/>
      <c r="VNJ73" s="62"/>
      <c r="VNK73" s="62"/>
      <c r="VNL73" s="62"/>
      <c r="VNM73" s="62"/>
      <c r="VNN73" s="62"/>
      <c r="VNO73" s="62"/>
      <c r="VNP73" s="62"/>
      <c r="VNQ73" s="62"/>
      <c r="VNR73" s="62"/>
      <c r="VNS73" s="62"/>
      <c r="VNT73" s="62"/>
      <c r="VNU73" s="62"/>
      <c r="VNV73" s="62"/>
      <c r="VNW73" s="62"/>
      <c r="VNX73" s="62"/>
      <c r="VNY73" s="62"/>
      <c r="VNZ73" s="62"/>
      <c r="VOA73" s="62"/>
      <c r="VOB73" s="62"/>
      <c r="VOC73" s="62"/>
      <c r="VOD73" s="62"/>
      <c r="VOE73" s="62"/>
      <c r="VOF73" s="62"/>
      <c r="VOG73" s="62"/>
      <c r="VOH73" s="62"/>
      <c r="VOI73" s="62"/>
      <c r="VOJ73" s="62"/>
      <c r="VOK73" s="62"/>
      <c r="VOL73" s="62"/>
      <c r="VOM73" s="62"/>
      <c r="VON73" s="62"/>
      <c r="VOO73" s="62"/>
      <c r="VOP73" s="62"/>
      <c r="VOQ73" s="62"/>
      <c r="VOR73" s="62"/>
      <c r="VOS73" s="62"/>
      <c r="VOT73" s="62"/>
      <c r="VOU73" s="62"/>
      <c r="VOV73" s="62"/>
      <c r="VOW73" s="62"/>
      <c r="VOX73" s="62"/>
      <c r="VOY73" s="62"/>
      <c r="VOZ73" s="62"/>
      <c r="VPA73" s="62"/>
      <c r="VPB73" s="62"/>
      <c r="VPC73" s="62"/>
      <c r="VPD73" s="62"/>
      <c r="VPE73" s="62"/>
      <c r="VPF73" s="62"/>
      <c r="VPG73" s="62"/>
      <c r="VPH73" s="62"/>
      <c r="VPI73" s="62"/>
      <c r="VPJ73" s="62"/>
      <c r="VPK73" s="62"/>
      <c r="VPL73" s="62"/>
      <c r="VPM73" s="62"/>
      <c r="VPN73" s="62"/>
      <c r="VPO73" s="62"/>
      <c r="VPP73" s="62"/>
      <c r="VPQ73" s="62"/>
      <c r="VPR73" s="62"/>
      <c r="VPS73" s="62"/>
      <c r="VPT73" s="62"/>
      <c r="VPU73" s="62"/>
      <c r="VPV73" s="62"/>
      <c r="VPW73" s="62"/>
      <c r="VPX73" s="62"/>
      <c r="VPY73" s="62"/>
      <c r="VPZ73" s="62"/>
      <c r="VQA73" s="62"/>
      <c r="VQB73" s="62"/>
      <c r="VQC73" s="62"/>
      <c r="VQD73" s="62"/>
      <c r="VQE73" s="62"/>
      <c r="VQF73" s="62"/>
      <c r="VQG73" s="62"/>
      <c r="VQH73" s="62"/>
      <c r="VQI73" s="62"/>
      <c r="VQJ73" s="62"/>
      <c r="VQK73" s="62"/>
      <c r="VQL73" s="62"/>
      <c r="VQM73" s="62"/>
      <c r="VQN73" s="62"/>
      <c r="VQO73" s="62"/>
      <c r="VQP73" s="62"/>
      <c r="VQQ73" s="62"/>
      <c r="VQR73" s="62"/>
      <c r="VQS73" s="62"/>
      <c r="VQT73" s="62"/>
      <c r="VQU73" s="62"/>
      <c r="VQV73" s="62"/>
      <c r="VQW73" s="62"/>
      <c r="VQX73" s="62"/>
      <c r="VQY73" s="62"/>
      <c r="VQZ73" s="62"/>
      <c r="VRA73" s="62"/>
      <c r="VRB73" s="62"/>
      <c r="VRC73" s="62"/>
      <c r="VRD73" s="62"/>
      <c r="VRE73" s="62"/>
      <c r="VRF73" s="62"/>
      <c r="VRG73" s="62"/>
      <c r="VRH73" s="62"/>
      <c r="VRI73" s="62"/>
      <c r="VRJ73" s="62"/>
      <c r="VRK73" s="62"/>
      <c r="VRL73" s="62"/>
      <c r="VRM73" s="62"/>
      <c r="VRN73" s="62"/>
      <c r="VRO73" s="62"/>
      <c r="VRP73" s="62"/>
      <c r="VRQ73" s="62"/>
      <c r="VRR73" s="62"/>
      <c r="VRS73" s="62"/>
      <c r="VRT73" s="62"/>
      <c r="VRU73" s="62"/>
      <c r="VRV73" s="62"/>
      <c r="VRW73" s="62"/>
      <c r="VRX73" s="62"/>
      <c r="VRY73" s="62"/>
      <c r="VRZ73" s="62"/>
      <c r="VSA73" s="62"/>
      <c r="VSB73" s="62"/>
      <c r="VSC73" s="62"/>
      <c r="VSD73" s="62"/>
      <c r="VSE73" s="62"/>
      <c r="VSF73" s="62"/>
      <c r="VSG73" s="62"/>
      <c r="VSH73" s="62"/>
      <c r="VSI73" s="62"/>
      <c r="VSJ73" s="62"/>
      <c r="VSK73" s="62"/>
      <c r="VSL73" s="62"/>
      <c r="VSM73" s="62"/>
      <c r="VSN73" s="62"/>
      <c r="VSO73" s="62"/>
      <c r="VSP73" s="62"/>
      <c r="VSQ73" s="62"/>
      <c r="VSR73" s="62"/>
      <c r="VSS73" s="62"/>
      <c r="VST73" s="62"/>
      <c r="VSU73" s="62"/>
      <c r="VSV73" s="62"/>
      <c r="VSW73" s="62"/>
      <c r="VSX73" s="62"/>
      <c r="VSY73" s="62"/>
      <c r="VSZ73" s="62"/>
      <c r="VTA73" s="62"/>
      <c r="VTB73" s="62"/>
      <c r="VTC73" s="62"/>
      <c r="VTD73" s="62"/>
      <c r="VTE73" s="62"/>
      <c r="VTF73" s="62"/>
      <c r="VTG73" s="62"/>
      <c r="VTH73" s="62"/>
      <c r="VTI73" s="62"/>
      <c r="VTJ73" s="62"/>
      <c r="VTK73" s="62"/>
      <c r="VTL73" s="62"/>
      <c r="VTM73" s="62"/>
      <c r="VTN73" s="62"/>
      <c r="VTO73" s="62"/>
      <c r="VTP73" s="62"/>
      <c r="VTQ73" s="62"/>
      <c r="VTR73" s="62"/>
      <c r="VTS73" s="62"/>
      <c r="VTT73" s="62"/>
      <c r="VTU73" s="62"/>
      <c r="VTV73" s="62"/>
      <c r="VTW73" s="62"/>
      <c r="VTX73" s="62"/>
      <c r="VTY73" s="62"/>
      <c r="VTZ73" s="62"/>
      <c r="VUA73" s="62"/>
      <c r="VUB73" s="62"/>
      <c r="VUC73" s="62"/>
      <c r="VUD73" s="62"/>
      <c r="VUE73" s="62"/>
      <c r="VUF73" s="62"/>
      <c r="VUG73" s="62"/>
      <c r="VUH73" s="62"/>
      <c r="VUI73" s="62"/>
      <c r="VUJ73" s="62"/>
      <c r="VUK73" s="62"/>
      <c r="VUL73" s="62"/>
      <c r="VUM73" s="62"/>
      <c r="VUN73" s="62"/>
      <c r="VUO73" s="62"/>
      <c r="VUP73" s="62"/>
      <c r="VUQ73" s="62"/>
      <c r="VUR73" s="62"/>
      <c r="VUS73" s="62"/>
      <c r="VUT73" s="62"/>
      <c r="VUU73" s="62"/>
      <c r="VUV73" s="62"/>
      <c r="VUW73" s="62"/>
      <c r="VUX73" s="62"/>
      <c r="VUY73" s="62"/>
      <c r="VUZ73" s="62"/>
      <c r="VVA73" s="62"/>
      <c r="VVB73" s="62"/>
      <c r="VVC73" s="62"/>
      <c r="VVD73" s="62"/>
      <c r="VVE73" s="62"/>
      <c r="VVF73" s="62"/>
      <c r="VVG73" s="62"/>
      <c r="VVH73" s="62"/>
      <c r="VVI73" s="62"/>
      <c r="VVJ73" s="62"/>
      <c r="VVK73" s="62"/>
      <c r="VVL73" s="62"/>
      <c r="VVM73" s="62"/>
      <c r="VVN73" s="62"/>
      <c r="VVO73" s="62"/>
      <c r="VVP73" s="62"/>
      <c r="VVQ73" s="62"/>
      <c r="VVR73" s="62"/>
      <c r="VVS73" s="62"/>
      <c r="VVT73" s="62"/>
      <c r="VVU73" s="62"/>
      <c r="VVV73" s="62"/>
      <c r="VVW73" s="62"/>
      <c r="VVX73" s="62"/>
      <c r="VVY73" s="62"/>
      <c r="VVZ73" s="62"/>
      <c r="VWA73" s="62"/>
      <c r="VWB73" s="62"/>
      <c r="VWC73" s="62"/>
      <c r="VWD73" s="62"/>
      <c r="VWE73" s="62"/>
      <c r="VWF73" s="62"/>
      <c r="VWG73" s="62"/>
      <c r="VWH73" s="62"/>
      <c r="VWI73" s="62"/>
      <c r="VWJ73" s="62"/>
      <c r="VWK73" s="62"/>
      <c r="VWL73" s="62"/>
      <c r="VWM73" s="62"/>
      <c r="VWN73" s="62"/>
      <c r="VWO73" s="62"/>
      <c r="VWP73" s="62"/>
      <c r="VWQ73" s="62"/>
      <c r="VWR73" s="62"/>
      <c r="VWS73" s="62"/>
      <c r="VWT73" s="62"/>
      <c r="VWU73" s="62"/>
      <c r="VWV73" s="62"/>
      <c r="VWW73" s="62"/>
      <c r="VWX73" s="62"/>
      <c r="VWY73" s="62"/>
      <c r="VWZ73" s="62"/>
      <c r="VXA73" s="62"/>
      <c r="VXB73" s="62"/>
      <c r="VXC73" s="62"/>
      <c r="VXD73" s="62"/>
      <c r="VXE73" s="62"/>
      <c r="VXF73" s="62"/>
      <c r="VXG73" s="62"/>
      <c r="VXH73" s="62"/>
      <c r="VXI73" s="62"/>
      <c r="VXJ73" s="62"/>
      <c r="VXK73" s="62"/>
      <c r="VXL73" s="62"/>
      <c r="VXM73" s="62"/>
      <c r="VXN73" s="62"/>
      <c r="VXO73" s="62"/>
      <c r="VXP73" s="62"/>
      <c r="VXQ73" s="62"/>
      <c r="VXR73" s="62"/>
      <c r="VXS73" s="62"/>
      <c r="VXT73" s="62"/>
      <c r="VXU73" s="62"/>
      <c r="VXV73" s="62"/>
      <c r="VXW73" s="62"/>
      <c r="VXX73" s="62"/>
      <c r="VXY73" s="62"/>
      <c r="VXZ73" s="62"/>
      <c r="VYA73" s="62"/>
      <c r="VYB73" s="62"/>
      <c r="VYC73" s="62"/>
      <c r="VYD73" s="62"/>
      <c r="VYE73" s="62"/>
      <c r="VYF73" s="62"/>
      <c r="VYG73" s="62"/>
      <c r="VYH73" s="62"/>
      <c r="VYI73" s="62"/>
      <c r="VYJ73" s="62"/>
      <c r="VYK73" s="62"/>
      <c r="VYL73" s="62"/>
      <c r="VYM73" s="62"/>
      <c r="VYN73" s="62"/>
      <c r="VYO73" s="62"/>
      <c r="VYP73" s="62"/>
      <c r="VYQ73" s="62"/>
      <c r="VYR73" s="62"/>
      <c r="VYS73" s="62"/>
      <c r="VYT73" s="62"/>
      <c r="VYU73" s="62"/>
      <c r="VYV73" s="62"/>
      <c r="VYW73" s="62"/>
      <c r="VYX73" s="62"/>
      <c r="VYY73" s="62"/>
      <c r="VYZ73" s="62"/>
      <c r="VZA73" s="62"/>
      <c r="VZB73" s="62"/>
      <c r="VZC73" s="62"/>
      <c r="VZD73" s="62"/>
      <c r="VZE73" s="62"/>
      <c r="VZF73" s="62"/>
      <c r="VZG73" s="62"/>
      <c r="VZH73" s="62"/>
      <c r="VZI73" s="62"/>
      <c r="VZJ73" s="62"/>
      <c r="VZK73" s="62"/>
      <c r="VZL73" s="62"/>
      <c r="VZM73" s="62"/>
      <c r="VZN73" s="62"/>
      <c r="VZO73" s="62"/>
      <c r="VZP73" s="62"/>
      <c r="VZQ73" s="62"/>
      <c r="VZR73" s="62"/>
      <c r="VZS73" s="62"/>
      <c r="VZT73" s="62"/>
      <c r="VZU73" s="62"/>
      <c r="VZV73" s="62"/>
      <c r="VZW73" s="62"/>
      <c r="VZX73" s="62"/>
      <c r="VZY73" s="62"/>
      <c r="VZZ73" s="62"/>
      <c r="WAA73" s="62"/>
      <c r="WAB73" s="62"/>
      <c r="WAC73" s="62"/>
      <c r="WAD73" s="62"/>
      <c r="WAE73" s="62"/>
      <c r="WAF73" s="62"/>
      <c r="WAG73" s="62"/>
      <c r="WAH73" s="62"/>
      <c r="WAI73" s="62"/>
      <c r="WAJ73" s="62"/>
      <c r="WAK73" s="62"/>
      <c r="WAL73" s="62"/>
      <c r="WAM73" s="62"/>
      <c r="WAN73" s="62"/>
      <c r="WAO73" s="62"/>
      <c r="WAP73" s="62"/>
      <c r="WAQ73" s="62"/>
      <c r="WAR73" s="62"/>
      <c r="WAS73" s="62"/>
      <c r="WAT73" s="62"/>
      <c r="WAU73" s="62"/>
      <c r="WAV73" s="62"/>
      <c r="WAW73" s="62"/>
      <c r="WAX73" s="62"/>
      <c r="WAY73" s="62"/>
      <c r="WAZ73" s="62"/>
      <c r="WBA73" s="62"/>
      <c r="WBB73" s="62"/>
      <c r="WBC73" s="62"/>
      <c r="WBD73" s="62"/>
      <c r="WBE73" s="62"/>
      <c r="WBF73" s="62"/>
      <c r="WBG73" s="62"/>
      <c r="WBH73" s="62"/>
      <c r="WBI73" s="62"/>
      <c r="WBJ73" s="62"/>
      <c r="WBK73" s="62"/>
      <c r="WBL73" s="62"/>
      <c r="WBM73" s="62"/>
      <c r="WBN73" s="62"/>
      <c r="WBO73" s="62"/>
      <c r="WBP73" s="62"/>
      <c r="WBQ73" s="62"/>
      <c r="WBR73" s="62"/>
      <c r="WBS73" s="62"/>
      <c r="WBT73" s="62"/>
      <c r="WBU73" s="62"/>
      <c r="WBV73" s="62"/>
      <c r="WBW73" s="62"/>
      <c r="WBX73" s="62"/>
      <c r="WBY73" s="62"/>
      <c r="WBZ73" s="62"/>
      <c r="WCA73" s="62"/>
      <c r="WCB73" s="62"/>
      <c r="WCC73" s="62"/>
      <c r="WCD73" s="62"/>
      <c r="WCE73" s="62"/>
      <c r="WCF73" s="62"/>
      <c r="WCG73" s="62"/>
      <c r="WCH73" s="62"/>
      <c r="WCI73" s="62"/>
      <c r="WCJ73" s="62"/>
      <c r="WCK73" s="62"/>
      <c r="WCL73" s="62"/>
      <c r="WCM73" s="62"/>
      <c r="WCN73" s="62"/>
      <c r="WCO73" s="62"/>
      <c r="WCP73" s="62"/>
      <c r="WCQ73" s="62"/>
      <c r="WCR73" s="62"/>
      <c r="WCS73" s="62"/>
      <c r="WCT73" s="62"/>
      <c r="WCU73" s="62"/>
      <c r="WCV73" s="62"/>
      <c r="WCW73" s="62"/>
      <c r="WCX73" s="62"/>
      <c r="WCY73" s="62"/>
      <c r="WCZ73" s="62"/>
      <c r="WDA73" s="62"/>
      <c r="WDB73" s="62"/>
      <c r="WDC73" s="62"/>
      <c r="WDD73" s="62"/>
      <c r="WDE73" s="62"/>
      <c r="WDF73" s="62"/>
      <c r="WDG73" s="62"/>
      <c r="WDH73" s="62"/>
      <c r="WDI73" s="62"/>
      <c r="WDJ73" s="62"/>
      <c r="WDK73" s="62"/>
      <c r="WDL73" s="62"/>
      <c r="WDM73" s="62"/>
      <c r="WDN73" s="62"/>
      <c r="WDO73" s="62"/>
      <c r="WDP73" s="62"/>
      <c r="WDQ73" s="62"/>
      <c r="WDR73" s="62"/>
      <c r="WDS73" s="62"/>
      <c r="WDT73" s="62"/>
      <c r="WDU73" s="62"/>
      <c r="WDV73" s="62"/>
      <c r="WDW73" s="62"/>
      <c r="WDX73" s="62"/>
      <c r="WDY73" s="62"/>
      <c r="WDZ73" s="62"/>
      <c r="WEA73" s="62"/>
      <c r="WEB73" s="62"/>
      <c r="WEC73" s="62"/>
      <c r="WED73" s="62"/>
      <c r="WEE73" s="62"/>
      <c r="WEF73" s="62"/>
      <c r="WEG73" s="62"/>
      <c r="WEH73" s="62"/>
      <c r="WEI73" s="62"/>
      <c r="WEJ73" s="62"/>
      <c r="WEK73" s="62"/>
      <c r="WEL73" s="62"/>
      <c r="WEM73" s="62"/>
      <c r="WEN73" s="62"/>
      <c r="WEO73" s="62"/>
      <c r="WEP73" s="62"/>
      <c r="WEQ73" s="62"/>
      <c r="WER73" s="62"/>
      <c r="WES73" s="62"/>
      <c r="WET73" s="62"/>
      <c r="WEU73" s="62"/>
      <c r="WEV73" s="62"/>
      <c r="WEW73" s="62"/>
      <c r="WEX73" s="62"/>
      <c r="WEY73" s="62"/>
      <c r="WEZ73" s="62"/>
      <c r="WFA73" s="62"/>
      <c r="WFB73" s="62"/>
      <c r="WFC73" s="62"/>
      <c r="WFD73" s="62"/>
      <c r="WFE73" s="62"/>
      <c r="WFF73" s="62"/>
      <c r="WFG73" s="62"/>
      <c r="WFH73" s="62"/>
      <c r="WFI73" s="62"/>
      <c r="WFJ73" s="62"/>
      <c r="WFK73" s="62"/>
      <c r="WFL73" s="62"/>
      <c r="WFM73" s="62"/>
      <c r="WFN73" s="62"/>
      <c r="WFO73" s="62"/>
      <c r="WFP73" s="62"/>
      <c r="WFQ73" s="62"/>
      <c r="WFR73" s="62"/>
      <c r="WFS73" s="62"/>
      <c r="WFT73" s="62"/>
      <c r="WFU73" s="62"/>
      <c r="WFV73" s="62"/>
      <c r="WFW73" s="62"/>
      <c r="WFX73" s="62"/>
      <c r="WFY73" s="62"/>
      <c r="WFZ73" s="62"/>
      <c r="WGA73" s="62"/>
      <c r="WGB73" s="62"/>
      <c r="WGC73" s="62"/>
      <c r="WGD73" s="62"/>
      <c r="WGE73" s="62"/>
      <c r="WGF73" s="62"/>
      <c r="WGG73" s="62"/>
      <c r="WGH73" s="62"/>
      <c r="WGI73" s="62"/>
      <c r="WGJ73" s="62"/>
      <c r="WGK73" s="62"/>
      <c r="WGL73" s="62"/>
      <c r="WGM73" s="62"/>
      <c r="WGN73" s="62"/>
      <c r="WGO73" s="62"/>
      <c r="WGP73" s="62"/>
      <c r="WGQ73" s="62"/>
      <c r="WGR73" s="62"/>
      <c r="WGS73" s="62"/>
      <c r="WGT73" s="62"/>
      <c r="WGU73" s="62"/>
      <c r="WGV73" s="62"/>
      <c r="WGW73" s="62"/>
      <c r="WGX73" s="62"/>
      <c r="WGY73" s="62"/>
      <c r="WGZ73" s="62"/>
      <c r="WHA73" s="62"/>
      <c r="WHB73" s="62"/>
      <c r="WHC73" s="62"/>
      <c r="WHD73" s="62"/>
      <c r="WHE73" s="62"/>
      <c r="WHF73" s="62"/>
      <c r="WHG73" s="62"/>
      <c r="WHH73" s="62"/>
      <c r="WHI73" s="62"/>
      <c r="WHJ73" s="62"/>
      <c r="WHK73" s="62"/>
      <c r="WHL73" s="62"/>
      <c r="WHM73" s="62"/>
      <c r="WHN73" s="62"/>
      <c r="WHO73" s="62"/>
      <c r="WHP73" s="62"/>
      <c r="WHQ73" s="62"/>
      <c r="WHR73" s="62"/>
      <c r="WHS73" s="62"/>
      <c r="WHT73" s="62"/>
      <c r="WHU73" s="62"/>
      <c r="WHV73" s="62"/>
      <c r="WHW73" s="62"/>
      <c r="WHX73" s="62"/>
      <c r="WHY73" s="62"/>
      <c r="WHZ73" s="62"/>
      <c r="WIA73" s="62"/>
      <c r="WIB73" s="62"/>
      <c r="WIC73" s="62"/>
      <c r="WID73" s="62"/>
      <c r="WIE73" s="62"/>
      <c r="WIF73" s="62"/>
      <c r="WIG73" s="62"/>
      <c r="WIH73" s="62"/>
      <c r="WII73" s="62"/>
      <c r="WIJ73" s="62"/>
      <c r="WIK73" s="62"/>
      <c r="WIL73" s="62"/>
      <c r="WIM73" s="62"/>
      <c r="WIN73" s="62"/>
      <c r="WIO73" s="62"/>
      <c r="WIP73" s="62"/>
      <c r="WIQ73" s="62"/>
      <c r="WIR73" s="62"/>
      <c r="WIS73" s="62"/>
      <c r="WIT73" s="62"/>
      <c r="WIU73" s="62"/>
      <c r="WIV73" s="62"/>
      <c r="WIW73" s="62"/>
      <c r="WIX73" s="62"/>
      <c r="WIY73" s="62"/>
      <c r="WIZ73" s="62"/>
      <c r="WJA73" s="62"/>
      <c r="WJB73" s="62"/>
      <c r="WJC73" s="62"/>
      <c r="WJD73" s="62"/>
      <c r="WJE73" s="62"/>
      <c r="WJF73" s="62"/>
      <c r="WJG73" s="62"/>
      <c r="WJH73" s="62"/>
      <c r="WJI73" s="62"/>
      <c r="WJJ73" s="62"/>
      <c r="WJK73" s="62"/>
      <c r="WJL73" s="62"/>
      <c r="WJM73" s="62"/>
      <c r="WJN73" s="62"/>
      <c r="WJO73" s="62"/>
      <c r="WJP73" s="62"/>
      <c r="WJQ73" s="62"/>
      <c r="WJR73" s="62"/>
      <c r="WJS73" s="62"/>
      <c r="WJT73" s="62"/>
      <c r="WJU73" s="62"/>
      <c r="WJV73" s="62"/>
      <c r="WJW73" s="62"/>
      <c r="WJX73" s="62"/>
      <c r="WJY73" s="62"/>
      <c r="WJZ73" s="62"/>
      <c r="WKA73" s="62"/>
      <c r="WKB73" s="62"/>
      <c r="WKC73" s="62"/>
      <c r="WKD73" s="62"/>
      <c r="WKE73" s="62"/>
      <c r="WKF73" s="62"/>
      <c r="WKG73" s="62"/>
      <c r="WKH73" s="62"/>
      <c r="WKI73" s="62"/>
      <c r="WKJ73" s="62"/>
      <c r="WKK73" s="62"/>
      <c r="WKL73" s="62"/>
      <c r="WKM73" s="62"/>
      <c r="WKN73" s="62"/>
      <c r="WKO73" s="62"/>
      <c r="WKP73" s="62"/>
      <c r="WKQ73" s="62"/>
      <c r="WKR73" s="62"/>
      <c r="WKS73" s="62"/>
      <c r="WKT73" s="62"/>
      <c r="WKU73" s="62"/>
      <c r="WKV73" s="62"/>
      <c r="WKW73" s="62"/>
      <c r="WKX73" s="62"/>
      <c r="WKY73" s="62"/>
      <c r="WKZ73" s="62"/>
      <c r="WLA73" s="62"/>
      <c r="WLB73" s="62"/>
      <c r="WLC73" s="62"/>
      <c r="WLD73" s="62"/>
      <c r="WLE73" s="62"/>
      <c r="WLF73" s="62"/>
      <c r="WLG73" s="62"/>
      <c r="WLH73" s="62"/>
      <c r="WLI73" s="62"/>
      <c r="WLJ73" s="62"/>
      <c r="WLK73" s="62"/>
      <c r="WLL73" s="62"/>
      <c r="WLM73" s="62"/>
      <c r="WLN73" s="62"/>
      <c r="WLO73" s="62"/>
      <c r="WLP73" s="62"/>
      <c r="WLQ73" s="62"/>
      <c r="WLR73" s="62"/>
      <c r="WLS73" s="62"/>
      <c r="WLT73" s="62"/>
      <c r="WLU73" s="62"/>
      <c r="WLV73" s="62"/>
      <c r="WLW73" s="62"/>
      <c r="WLX73" s="62"/>
      <c r="WLY73" s="62"/>
      <c r="WLZ73" s="62"/>
      <c r="WMA73" s="62"/>
      <c r="WMB73" s="62"/>
      <c r="WMC73" s="62"/>
      <c r="WMD73" s="62"/>
      <c r="WME73" s="62"/>
      <c r="WMF73" s="62"/>
      <c r="WMG73" s="62"/>
      <c r="WMH73" s="62"/>
      <c r="WMI73" s="62"/>
      <c r="WMJ73" s="62"/>
      <c r="WMK73" s="62"/>
      <c r="WML73" s="62"/>
      <c r="WMM73" s="62"/>
      <c r="WMN73" s="62"/>
      <c r="WMO73" s="62"/>
      <c r="WMP73" s="62"/>
      <c r="WMQ73" s="62"/>
      <c r="WMR73" s="62"/>
      <c r="WMS73" s="62"/>
      <c r="WMT73" s="62"/>
      <c r="WMU73" s="62"/>
      <c r="WMV73" s="62"/>
      <c r="WMW73" s="62"/>
      <c r="WMX73" s="62"/>
      <c r="WMY73" s="62"/>
      <c r="WMZ73" s="62"/>
      <c r="WNA73" s="62"/>
      <c r="WNB73" s="62"/>
      <c r="WNC73" s="62"/>
      <c r="WND73" s="62"/>
      <c r="WNE73" s="62"/>
      <c r="WNF73" s="62"/>
      <c r="WNG73" s="62"/>
      <c r="WNH73" s="62"/>
      <c r="WNI73" s="62"/>
      <c r="WNJ73" s="62"/>
      <c r="WNK73" s="62"/>
      <c r="WNL73" s="62"/>
      <c r="WNM73" s="62"/>
      <c r="WNN73" s="62"/>
      <c r="WNO73" s="62"/>
      <c r="WNP73" s="62"/>
      <c r="WNQ73" s="62"/>
      <c r="WNR73" s="62"/>
      <c r="WNS73" s="62"/>
      <c r="WNT73" s="62"/>
      <c r="WNU73" s="62"/>
      <c r="WNV73" s="62"/>
      <c r="WNW73" s="62"/>
      <c r="WNX73" s="62"/>
      <c r="WNY73" s="62"/>
      <c r="WNZ73" s="62"/>
      <c r="WOA73" s="62"/>
      <c r="WOB73" s="62"/>
      <c r="WOC73" s="62"/>
      <c r="WOD73" s="62"/>
      <c r="WOE73" s="62"/>
      <c r="WOF73" s="62"/>
      <c r="WOG73" s="62"/>
      <c r="WOH73" s="62"/>
      <c r="WOI73" s="62"/>
      <c r="WOJ73" s="62"/>
      <c r="WOK73" s="62"/>
      <c r="WOL73" s="62"/>
      <c r="WOM73" s="62"/>
      <c r="WON73" s="62"/>
      <c r="WOO73" s="62"/>
      <c r="WOP73" s="62"/>
      <c r="WOQ73" s="62"/>
      <c r="WOR73" s="62"/>
      <c r="WOS73" s="62"/>
      <c r="WOT73" s="62"/>
      <c r="WOU73" s="62"/>
      <c r="WOV73" s="62"/>
      <c r="WOW73" s="62"/>
      <c r="WOX73" s="62"/>
      <c r="WOY73" s="62"/>
      <c r="WOZ73" s="62"/>
      <c r="WPA73" s="62"/>
      <c r="WPB73" s="62"/>
      <c r="WPC73" s="62"/>
      <c r="WPD73" s="62"/>
      <c r="WPE73" s="62"/>
      <c r="WPF73" s="62"/>
      <c r="WPG73" s="62"/>
      <c r="WPH73" s="62"/>
      <c r="WPI73" s="62"/>
      <c r="WPJ73" s="62"/>
      <c r="WPK73" s="62"/>
      <c r="WPL73" s="62"/>
      <c r="WPM73" s="62"/>
      <c r="WPN73" s="62"/>
      <c r="WPO73" s="62"/>
      <c r="WPP73" s="62"/>
      <c r="WPQ73" s="62"/>
      <c r="WPR73" s="62"/>
      <c r="WPS73" s="62"/>
      <c r="WPT73" s="62"/>
      <c r="WPU73" s="62"/>
      <c r="WPV73" s="62"/>
      <c r="WPW73" s="62"/>
      <c r="WPX73" s="62"/>
      <c r="WPY73" s="62"/>
      <c r="WPZ73" s="62"/>
      <c r="WQA73" s="62"/>
      <c r="WQB73" s="62"/>
      <c r="WQC73" s="62"/>
      <c r="WQD73" s="62"/>
      <c r="WQE73" s="62"/>
      <c r="WQF73" s="62"/>
      <c r="WQG73" s="62"/>
      <c r="WQH73" s="62"/>
      <c r="WQI73" s="62"/>
      <c r="WQJ73" s="62"/>
      <c r="WQK73" s="62"/>
      <c r="WQL73" s="62"/>
      <c r="WQM73" s="62"/>
      <c r="WQN73" s="62"/>
      <c r="WQO73" s="62"/>
      <c r="WQP73" s="62"/>
      <c r="WQQ73" s="62"/>
      <c r="WQR73" s="62"/>
      <c r="WQS73" s="62"/>
      <c r="WQT73" s="62"/>
      <c r="WQU73" s="62"/>
      <c r="WQV73" s="62"/>
      <c r="WQW73" s="62"/>
      <c r="WQX73" s="62"/>
      <c r="WQY73" s="62"/>
      <c r="WQZ73" s="62"/>
      <c r="WRA73" s="62"/>
      <c r="WRB73" s="62"/>
      <c r="WRC73" s="62"/>
      <c r="WRD73" s="62"/>
      <c r="WRE73" s="62"/>
      <c r="WRF73" s="62"/>
      <c r="WRG73" s="62"/>
      <c r="WRH73" s="62"/>
      <c r="WRI73" s="62"/>
      <c r="WRJ73" s="62"/>
      <c r="WRK73" s="62"/>
      <c r="WRL73" s="62"/>
      <c r="WRM73" s="62"/>
      <c r="WRN73" s="62"/>
      <c r="WRO73" s="62"/>
      <c r="WRP73" s="62"/>
      <c r="WRQ73" s="62"/>
      <c r="WRR73" s="62"/>
      <c r="WRS73" s="62"/>
      <c r="WRT73" s="62"/>
      <c r="WRU73" s="62"/>
      <c r="WRV73" s="62"/>
      <c r="WRW73" s="62"/>
      <c r="WRX73" s="62"/>
      <c r="WRY73" s="62"/>
      <c r="WRZ73" s="62"/>
      <c r="WSA73" s="62"/>
      <c r="WSB73" s="62"/>
      <c r="WSC73" s="62"/>
      <c r="WSD73" s="62"/>
      <c r="WSE73" s="62"/>
      <c r="WSF73" s="62"/>
      <c r="WSG73" s="62"/>
      <c r="WSH73" s="62"/>
      <c r="WSI73" s="62"/>
      <c r="WSJ73" s="62"/>
      <c r="WSK73" s="62"/>
      <c r="WSL73" s="62"/>
      <c r="WSM73" s="62"/>
      <c r="WSN73" s="62"/>
      <c r="WSO73" s="62"/>
      <c r="WSP73" s="62"/>
      <c r="WSQ73" s="62"/>
      <c r="WSR73" s="62"/>
      <c r="WSS73" s="62"/>
      <c r="WST73" s="62"/>
      <c r="WSU73" s="62"/>
      <c r="WSV73" s="62"/>
      <c r="WSW73" s="62"/>
      <c r="WSX73" s="62"/>
      <c r="WSY73" s="62"/>
      <c r="WSZ73" s="62"/>
      <c r="WTA73" s="62"/>
      <c r="WTB73" s="62"/>
      <c r="WTC73" s="62"/>
      <c r="WTD73" s="62"/>
      <c r="WTE73" s="62"/>
      <c r="WTF73" s="62"/>
      <c r="WTG73" s="62"/>
      <c r="WTH73" s="62"/>
      <c r="WTI73" s="62"/>
      <c r="WTJ73" s="62"/>
      <c r="WTK73" s="62"/>
      <c r="WTL73" s="62"/>
      <c r="WTM73" s="62"/>
      <c r="WTN73" s="62"/>
      <c r="WTO73" s="62"/>
      <c r="WTP73" s="62"/>
      <c r="WTQ73" s="62"/>
      <c r="WTR73" s="62"/>
      <c r="WTS73" s="62"/>
      <c r="WTT73" s="62"/>
      <c r="WTU73" s="62"/>
      <c r="WTV73" s="62"/>
      <c r="WTW73" s="62"/>
      <c r="WTX73" s="62"/>
      <c r="WTY73" s="62"/>
      <c r="WTZ73" s="62"/>
      <c r="WUA73" s="62"/>
      <c r="WUB73" s="62"/>
      <c r="WUC73" s="62"/>
      <c r="WUD73" s="62"/>
      <c r="WUE73" s="62"/>
      <c r="WUF73" s="62"/>
      <c r="WUG73" s="62"/>
      <c r="WUH73" s="62"/>
      <c r="WUI73" s="62"/>
      <c r="WUJ73" s="62"/>
      <c r="WUK73" s="62"/>
      <c r="WUL73" s="62"/>
      <c r="WUM73" s="62"/>
      <c r="WUN73" s="62"/>
      <c r="WUO73" s="62"/>
      <c r="WUP73" s="62"/>
      <c r="WUQ73" s="62"/>
      <c r="WUR73" s="62"/>
      <c r="WUS73" s="62"/>
      <c r="WUT73" s="62"/>
      <c r="WUU73" s="62"/>
      <c r="WUV73" s="62"/>
      <c r="WUW73" s="62"/>
      <c r="WUX73" s="62"/>
      <c r="WUY73" s="62"/>
      <c r="WUZ73" s="62"/>
      <c r="WVA73" s="62"/>
      <c r="WVB73" s="62"/>
      <c r="WVC73" s="62"/>
      <c r="WVD73" s="62"/>
      <c r="WVE73" s="62"/>
      <c r="WVF73" s="62"/>
      <c r="WVG73" s="62"/>
      <c r="WVH73" s="62"/>
      <c r="WVI73" s="62"/>
      <c r="WVJ73" s="62"/>
      <c r="WVK73" s="62"/>
      <c r="WVL73" s="62"/>
      <c r="WVM73" s="62"/>
      <c r="WVN73" s="62"/>
      <c r="WVO73" s="62"/>
      <c r="WVP73" s="62"/>
      <c r="WVQ73" s="62"/>
      <c r="WVR73" s="62"/>
      <c r="WVS73" s="62"/>
      <c r="WVT73" s="62"/>
      <c r="WVU73" s="62"/>
      <c r="WVV73" s="62"/>
      <c r="WVW73" s="62"/>
      <c r="WVX73" s="62"/>
      <c r="WVY73" s="62"/>
      <c r="WVZ73" s="62"/>
      <c r="WWA73" s="62"/>
      <c r="WWB73" s="62"/>
      <c r="WWC73" s="62"/>
      <c r="WWD73" s="62"/>
      <c r="WWE73" s="62"/>
      <c r="WWF73" s="62"/>
      <c r="WWG73" s="62"/>
      <c r="WWH73" s="62"/>
      <c r="WWI73" s="62"/>
      <c r="WWJ73" s="62"/>
      <c r="WWK73" s="62"/>
      <c r="WWL73" s="62"/>
      <c r="WWM73" s="62"/>
      <c r="WWN73" s="62"/>
      <c r="WWO73" s="62"/>
      <c r="WWP73" s="62"/>
      <c r="WWQ73" s="62"/>
      <c r="WWR73" s="62"/>
      <c r="WWS73" s="62"/>
      <c r="WWT73" s="62"/>
      <c r="WWU73" s="62"/>
      <c r="WWV73" s="62"/>
      <c r="WWW73" s="62"/>
      <c r="WWX73" s="62"/>
      <c r="WWY73" s="62"/>
      <c r="WWZ73" s="62"/>
      <c r="WXA73" s="62"/>
      <c r="WXB73" s="62"/>
      <c r="WXC73" s="62"/>
      <c r="WXD73" s="62"/>
      <c r="WXE73" s="62"/>
      <c r="WXF73" s="62"/>
      <c r="WXG73" s="62"/>
      <c r="WXH73" s="62"/>
      <c r="WXI73" s="62"/>
      <c r="WXJ73" s="62"/>
      <c r="WXK73" s="62"/>
      <c r="WXL73" s="62"/>
      <c r="WXM73" s="62"/>
      <c r="WXN73" s="62"/>
      <c r="WXO73" s="62"/>
      <c r="WXP73" s="62"/>
      <c r="WXQ73" s="62"/>
      <c r="WXR73" s="62"/>
      <c r="WXS73" s="62"/>
      <c r="WXT73" s="62"/>
      <c r="WXU73" s="62"/>
      <c r="WXV73" s="62"/>
      <c r="WXW73" s="62"/>
      <c r="WXX73" s="62"/>
      <c r="WXY73" s="62"/>
      <c r="WXZ73" s="62"/>
      <c r="WYA73" s="62"/>
      <c r="WYB73" s="62"/>
      <c r="WYC73" s="62"/>
      <c r="WYD73" s="62"/>
      <c r="WYE73" s="62"/>
      <c r="WYF73" s="62"/>
      <c r="WYG73" s="62"/>
      <c r="WYH73" s="62"/>
      <c r="WYI73" s="62"/>
      <c r="WYJ73" s="62"/>
      <c r="WYK73" s="62"/>
      <c r="WYL73" s="62"/>
      <c r="WYM73" s="62"/>
      <c r="WYN73" s="62"/>
      <c r="WYO73" s="62"/>
      <c r="WYP73" s="62"/>
      <c r="WYQ73" s="62"/>
      <c r="WYR73" s="62"/>
      <c r="WYS73" s="62"/>
      <c r="WYT73" s="62"/>
      <c r="WYU73" s="62"/>
      <c r="WYV73" s="62"/>
      <c r="WYW73" s="62"/>
      <c r="WYX73" s="62"/>
      <c r="WYY73" s="62"/>
      <c r="WYZ73" s="62"/>
      <c r="WZA73" s="62"/>
      <c r="WZB73" s="62"/>
      <c r="WZC73" s="62"/>
      <c r="WZD73" s="62"/>
      <c r="WZE73" s="62"/>
      <c r="WZF73" s="62"/>
      <c r="WZG73" s="62"/>
      <c r="WZH73" s="62"/>
      <c r="WZI73" s="62"/>
      <c r="WZJ73" s="62"/>
      <c r="WZK73" s="62"/>
      <c r="WZL73" s="62"/>
      <c r="WZM73" s="62"/>
      <c r="WZN73" s="62"/>
      <c r="WZO73" s="62"/>
      <c r="WZP73" s="62"/>
      <c r="WZQ73" s="62"/>
      <c r="WZR73" s="62"/>
      <c r="WZS73" s="62"/>
      <c r="WZT73" s="62"/>
      <c r="WZU73" s="62"/>
      <c r="WZV73" s="62"/>
      <c r="WZW73" s="62"/>
      <c r="WZX73" s="62"/>
      <c r="WZY73" s="62"/>
      <c r="WZZ73" s="62"/>
      <c r="XAA73" s="62"/>
      <c r="XAB73" s="62"/>
      <c r="XAC73" s="62"/>
      <c r="XAD73" s="62"/>
      <c r="XAE73" s="62"/>
      <c r="XAF73" s="62"/>
      <c r="XAG73" s="62"/>
      <c r="XAH73" s="62"/>
      <c r="XAI73" s="62"/>
      <c r="XAJ73" s="62"/>
      <c r="XAK73" s="62"/>
      <c r="XAL73" s="62"/>
      <c r="XAM73" s="62"/>
      <c r="XAN73" s="62"/>
      <c r="XAO73" s="62"/>
      <c r="XAP73" s="62"/>
      <c r="XAQ73" s="62"/>
      <c r="XAR73" s="62"/>
      <c r="XAS73" s="62"/>
      <c r="XAT73" s="62"/>
      <c r="XAU73" s="62"/>
      <c r="XAV73" s="62"/>
      <c r="XAW73" s="62"/>
      <c r="XAX73" s="62"/>
      <c r="XAY73" s="62"/>
      <c r="XAZ73" s="62"/>
      <c r="XBA73" s="62"/>
      <c r="XBB73" s="62"/>
      <c r="XBC73" s="62"/>
      <c r="XBD73" s="62"/>
      <c r="XBE73" s="62"/>
      <c r="XBF73" s="62"/>
      <c r="XBG73" s="62"/>
      <c r="XBH73" s="62"/>
      <c r="XBI73" s="62"/>
      <c r="XBJ73" s="62"/>
      <c r="XBK73" s="62"/>
      <c r="XBL73" s="62"/>
      <c r="XBM73" s="62"/>
      <c r="XBN73" s="62"/>
      <c r="XBO73" s="62"/>
      <c r="XBP73" s="62"/>
      <c r="XBQ73" s="62"/>
      <c r="XBR73" s="62"/>
      <c r="XBS73" s="62"/>
      <c r="XBT73" s="62"/>
      <c r="XBU73" s="62"/>
      <c r="XBV73" s="62"/>
      <c r="XBW73" s="62"/>
      <c r="XBX73" s="62"/>
      <c r="XBY73" s="62"/>
      <c r="XBZ73" s="62"/>
      <c r="XCA73" s="62"/>
      <c r="XCB73" s="62"/>
      <c r="XCC73" s="62"/>
      <c r="XCD73" s="62"/>
      <c r="XCE73" s="62"/>
      <c r="XCF73" s="62"/>
      <c r="XCG73" s="62"/>
      <c r="XCH73" s="62"/>
      <c r="XCI73" s="62"/>
      <c r="XCJ73" s="62"/>
      <c r="XCK73" s="62"/>
      <c r="XCL73" s="62"/>
      <c r="XCM73" s="62"/>
      <c r="XCN73" s="62"/>
      <c r="XCO73" s="62"/>
      <c r="XCP73" s="62"/>
      <c r="XCQ73" s="62"/>
      <c r="XCR73" s="62"/>
      <c r="XCS73" s="62"/>
      <c r="XCT73" s="62"/>
      <c r="XCU73" s="62"/>
      <c r="XCV73" s="62"/>
      <c r="XCW73" s="62"/>
      <c r="XCX73" s="62"/>
      <c r="XCY73" s="62"/>
      <c r="XCZ73" s="62"/>
      <c r="XDA73" s="62"/>
      <c r="XDB73" s="62"/>
      <c r="XDC73" s="62"/>
      <c r="XDD73" s="62"/>
      <c r="XDE73" s="62"/>
      <c r="XDF73" s="62"/>
      <c r="XDG73" s="62"/>
      <c r="XDH73" s="62"/>
      <c r="XDI73" s="62"/>
      <c r="XDJ73" s="62"/>
      <c r="XDK73" s="62"/>
      <c r="XDL73" s="62"/>
      <c r="XDM73" s="62"/>
      <c r="XDN73" s="62"/>
      <c r="XDO73" s="62"/>
      <c r="XDP73" s="62"/>
      <c r="XDQ73" s="62"/>
      <c r="XDR73" s="62"/>
      <c r="XDS73" s="62"/>
      <c r="XDT73" s="62"/>
      <c r="XDU73" s="62"/>
      <c r="XDV73" s="62"/>
      <c r="XDW73" s="62"/>
      <c r="XDX73" s="62"/>
      <c r="XDY73" s="62"/>
      <c r="XDZ73" s="62"/>
      <c r="XEA73" s="62"/>
      <c r="XEB73" s="62"/>
      <c r="XEC73" s="62"/>
      <c r="XED73" s="62"/>
      <c r="XEE73" s="62"/>
      <c r="XEF73" s="62"/>
      <c r="XEG73" s="62"/>
      <c r="XEH73" s="62"/>
      <c r="XEI73" s="62"/>
      <c r="XEJ73" s="62"/>
      <c r="XEK73" s="62"/>
      <c r="XEL73" s="62"/>
      <c r="XEM73" s="62"/>
      <c r="XEN73" s="62"/>
      <c r="XEO73" s="62"/>
      <c r="XEP73" s="62"/>
      <c r="XEQ73" s="62"/>
      <c r="XER73" s="62"/>
      <c r="XES73" s="62"/>
      <c r="XET73" s="62"/>
      <c r="XEU73" s="62"/>
      <c r="XEV73" s="62"/>
      <c r="XEW73" s="62"/>
      <c r="XEX73" s="62"/>
      <c r="XEY73" s="62"/>
      <c r="XEZ73" s="62"/>
      <c r="XFA73" s="62"/>
      <c r="XFB73" s="62"/>
      <c r="XFC73" s="62"/>
      <c r="XFD73" s="62"/>
    </row>
    <row r="74" spans="1:16384" s="27" customFormat="1" ht="17.25" customHeight="1" x14ac:dyDescent="0.25">
      <c r="A74" s="82"/>
      <c r="B74" s="83"/>
      <c r="C74" s="83"/>
      <c r="D74" s="77" t="s">
        <v>157</v>
      </c>
      <c r="E74" s="77" t="s">
        <v>166</v>
      </c>
      <c r="F74" s="77" t="s">
        <v>165</v>
      </c>
      <c r="G74" s="77" t="s">
        <v>164</v>
      </c>
      <c r="H74" s="77"/>
      <c r="I74" s="78" t="s">
        <v>248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  <c r="XFD74"/>
    </row>
    <row r="75" spans="1:16384" ht="17.25" customHeight="1" x14ac:dyDescent="0.25">
      <c r="A75" s="217" t="s">
        <v>553</v>
      </c>
      <c r="B75" s="120" t="s">
        <v>191</v>
      </c>
      <c r="C75" s="120"/>
      <c r="D75" s="188"/>
      <c r="E75" s="185"/>
      <c r="F75" s="189"/>
      <c r="G75" s="113">
        <f>D75-E75-F75</f>
        <v>0</v>
      </c>
      <c r="H75" s="100"/>
      <c r="I75" s="130">
        <f>(E75*EF!E28+EF!F28*F75)*EF!$B$32/1000</f>
        <v>0</v>
      </c>
    </row>
    <row r="76" spans="1:16384" ht="17.25" customHeight="1" x14ac:dyDescent="0.25">
      <c r="A76" s="218"/>
      <c r="B76" s="120" t="s">
        <v>162</v>
      </c>
      <c r="C76" s="120"/>
      <c r="D76" s="186"/>
      <c r="E76" s="185"/>
      <c r="F76" s="190"/>
      <c r="G76" s="113">
        <f t="shared" ref="G76:G78" si="6">D76-E76-F76</f>
        <v>0</v>
      </c>
      <c r="H76" s="100"/>
      <c r="I76" s="130">
        <f>E76*EF!H19*44/12+F76*EF!I19*44/12 +   ((E76*EF!E39)+(F76*EF!F39))*EF!$B$32/1000+(E76)*EF!$E$47*44/28*EF!$B$31/1000+(F76)*EF!$F$47*44/28*EF!$B$31/1000</f>
        <v>0</v>
      </c>
    </row>
    <row r="77" spans="1:16384" ht="17.25" customHeight="1" x14ac:dyDescent="0.25">
      <c r="A77" s="218"/>
      <c r="B77" s="120" t="s">
        <v>161</v>
      </c>
      <c r="C77" s="120"/>
      <c r="D77" s="186"/>
      <c r="E77" s="185"/>
      <c r="F77" s="190"/>
      <c r="G77" s="113">
        <f t="shared" si="6"/>
        <v>0</v>
      </c>
      <c r="H77" s="100"/>
      <c r="I77" s="130">
        <f>E77*EF!H20*44/12+F77*EF!I20*44/12 +   ((E77*EF!E40)+(F77*EF!F40))*EF!$B$32/1000+(E77)*EF!$E$47*44/28*EF!$B$31/1000+(F77)*EF!$F$47*44/28*EF!$B$31/1000</f>
        <v>0</v>
      </c>
    </row>
    <row r="78" spans="1:16384" ht="17.25" customHeight="1" x14ac:dyDescent="0.25">
      <c r="A78" s="218"/>
      <c r="B78" s="121" t="s">
        <v>163</v>
      </c>
      <c r="C78" s="121"/>
      <c r="D78" s="187"/>
      <c r="E78" s="185"/>
      <c r="F78" s="191"/>
      <c r="G78" s="115">
        <f t="shared" si="6"/>
        <v>0</v>
      </c>
      <c r="H78" s="101"/>
      <c r="I78" s="93">
        <f>E78*EF!H21*44/12+F78*EF!I21*44/12 +   ((E78*EF!E41)+(F78*EF!F41))*EF!$B$32/1000+(E78)*EF!$E$46*44/28*EF!$B$31/1000+(F78)*EF!$F$46*44/28*EF!$B$31/1000</f>
        <v>0</v>
      </c>
    </row>
    <row r="79" spans="1:16384" ht="17.25" customHeight="1" x14ac:dyDescent="0.25">
      <c r="A79" s="219"/>
      <c r="B79" s="119" t="s">
        <v>552</v>
      </c>
      <c r="C79" s="119"/>
      <c r="D79" s="112">
        <f>C4-SUM(D75:D78)</f>
        <v>0</v>
      </c>
      <c r="E79" s="118">
        <f>E52-E75-E76-E77-E78</f>
        <v>0</v>
      </c>
      <c r="F79" s="118">
        <f>F52-F75-F76-F77-F78</f>
        <v>0</v>
      </c>
      <c r="G79" s="146">
        <f>G52-G75-G76-G77-G78</f>
        <v>0</v>
      </c>
      <c r="H79" s="112" t="str">
        <f>IF(MIN(E79:G79)&lt;0,"Fejl i arealer","OK")</f>
        <v>OK</v>
      </c>
      <c r="I79" s="86">
        <f>E79*EF!H22*44/12+F79*EF!I22*44/12 +   ((E79*EF!E42)+(F79*EF!F42))*EF!$B$32/1000+(E79)*EF!$E$46*44/28*EF!$B$31/1000+(F79)*EF!$F$46*44/28*EF!$B$31/1000</f>
        <v>0</v>
      </c>
    </row>
    <row r="80" spans="1:16384" ht="17.25" customHeight="1" x14ac:dyDescent="0.25">
      <c r="A80" s="119" t="s">
        <v>485</v>
      </c>
      <c r="B80" s="119"/>
      <c r="C80" s="119"/>
      <c r="D80" s="119"/>
      <c r="E80" s="89">
        <f>(E75*EF!E28*EF!$B$32/1000)+(E76*EF!H19*44/12) +   (E76*EF!E39*EF!$B$32/1000)+(E77*EF!H20*44/12) +   (E77*EF!E40*EF!$B$32/1000)+(E78*EF!H21*44/12)+ (E78*EF!E41*EF!$B$32/1000)+(E79*EF!H22*44/12) +   (E79*EF!E42*EF!$B$32/1000)
+(E76+E77)*EF!$E$47*44/28*EF!$B$31/1000+(E78+E79)*EF!$E$46*44/28*EF!$B$31/1000</f>
        <v>0</v>
      </c>
      <c r="F80" s="89">
        <f>(EF!F28*F75*EF!$B$32/1000)+(F76*EF!I19*44/12) +   (F76*EF!F39*EF!$B$32/1000)+(F77*EF!I20*44/12) +   (F77*EF!F40*EF!$B$32/1000)+(F78*EF!I21*44/12)+   (F78*EF!F41*EF!$B$32/1000)+(F79*EF!I22*44/12) +  (F79*EF!F42*EF!$B$32/1000)
+(F76+F77)*EF!$F$47*44/28*EF!$B$31/1000+(F78+F79)*EF!$F$46*44/28*EF!$B$31/1000</f>
        <v>0</v>
      </c>
      <c r="G80" s="89">
        <v>0</v>
      </c>
      <c r="H80" s="89"/>
      <c r="I80" s="93">
        <f>SUM(I75:I79)</f>
        <v>0</v>
      </c>
    </row>
    <row r="81" spans="1:16384" ht="17.25" customHeight="1" x14ac:dyDescent="0.25">
      <c r="A81" s="148"/>
      <c r="B81"/>
      <c r="C81"/>
      <c r="D81"/>
      <c r="E81"/>
      <c r="F81"/>
      <c r="G81"/>
      <c r="H81"/>
      <c r="I81"/>
    </row>
    <row r="82" spans="1:16384" ht="17.25" customHeight="1" x14ac:dyDescent="0.25">
      <c r="A82" s="220" t="s">
        <v>457</v>
      </c>
      <c r="B82" s="119" t="s">
        <v>554</v>
      </c>
      <c r="C82" s="119"/>
      <c r="D82" s="112">
        <f>D36</f>
        <v>0</v>
      </c>
      <c r="E82" s="112"/>
      <c r="F82" s="112"/>
      <c r="G82" s="112"/>
      <c r="H82" s="132"/>
      <c r="I82" s="133"/>
    </row>
    <row r="83" spans="1:16384" ht="17.25" customHeight="1" x14ac:dyDescent="0.25">
      <c r="A83" s="220"/>
      <c r="B83" s="119" t="s">
        <v>252</v>
      </c>
      <c r="C83" s="119"/>
      <c r="D83" s="108">
        <f>F29</f>
        <v>0</v>
      </c>
      <c r="E83" s="112">
        <f>SUM(E37:E40)</f>
        <v>0</v>
      </c>
      <c r="F83" s="112">
        <f>SUM(F37:F40)</f>
        <v>0</v>
      </c>
      <c r="G83" s="112">
        <f>SUM(G37:G40)</f>
        <v>0</v>
      </c>
      <c r="H83" s="132"/>
      <c r="I83" s="133"/>
    </row>
    <row r="84" spans="1:16384" ht="17.25" customHeight="1" x14ac:dyDescent="0.25">
      <c r="A84" s="220"/>
      <c r="B84" s="119" t="s">
        <v>251</v>
      </c>
      <c r="C84" s="119"/>
      <c r="D84" s="112">
        <f>SUM(E84:G84)</f>
        <v>0</v>
      </c>
      <c r="E84" s="112">
        <f>SUM(E43:E47)</f>
        <v>0</v>
      </c>
      <c r="F84" s="112">
        <f>SUM(F43:F47)</f>
        <v>0</v>
      </c>
      <c r="G84" s="112">
        <f>SUM(G43:G47)-D82</f>
        <v>0</v>
      </c>
      <c r="H84" s="103"/>
      <c r="I84" s="130"/>
    </row>
    <row r="85" spans="1:16384" ht="17.25" customHeight="1" x14ac:dyDescent="0.25">
      <c r="A85" s="220"/>
      <c r="B85" s="119" t="s">
        <v>194</v>
      </c>
      <c r="C85" s="119"/>
      <c r="D85" s="112">
        <f>SUM(E85:G85)</f>
        <v>0</v>
      </c>
      <c r="E85" s="112">
        <f>E75</f>
        <v>0</v>
      </c>
      <c r="F85" s="112">
        <f>F75</f>
        <v>0</v>
      </c>
      <c r="G85" s="112">
        <f>G75</f>
        <v>0</v>
      </c>
      <c r="H85" s="103"/>
      <c r="I85" s="130"/>
    </row>
    <row r="86" spans="1:16384" ht="17.25" customHeight="1" x14ac:dyDescent="0.25">
      <c r="A86" s="220"/>
      <c r="B86" s="119" t="s">
        <v>250</v>
      </c>
      <c r="C86" s="119"/>
      <c r="D86" s="112">
        <f t="shared" ref="D86:D87" si="7">SUM(E86:G86)</f>
        <v>0</v>
      </c>
      <c r="E86" s="112">
        <f>E42</f>
        <v>0</v>
      </c>
      <c r="F86" s="112">
        <f>F42</f>
        <v>0</v>
      </c>
      <c r="G86" s="112">
        <f>G42</f>
        <v>0</v>
      </c>
      <c r="H86" s="103"/>
      <c r="I86" s="130"/>
    </row>
    <row r="87" spans="1:16384" ht="17.25" customHeight="1" x14ac:dyDescent="0.25">
      <c r="A87" s="221"/>
      <c r="B87" s="119" t="s">
        <v>196</v>
      </c>
      <c r="C87" s="119"/>
      <c r="D87" s="112">
        <f t="shared" si="7"/>
        <v>0</v>
      </c>
      <c r="E87" s="112">
        <f>E83+E84+E85-E75</f>
        <v>0</v>
      </c>
      <c r="F87" s="112">
        <f t="shared" ref="F87" si="8">F83+F84+F85-F75</f>
        <v>0</v>
      </c>
      <c r="G87" s="112">
        <f>G83+G84+G85-G75+D82</f>
        <v>0</v>
      </c>
      <c r="H87" s="105"/>
      <c r="I87" s="93"/>
    </row>
    <row r="88" spans="1:16384" ht="17.25" customHeight="1" x14ac:dyDescent="0.25">
      <c r="A88" s="26"/>
      <c r="B88" s="26"/>
      <c r="C88" s="26"/>
      <c r="D88" s="26"/>
      <c r="E88" s="26"/>
      <c r="F88" s="26"/>
      <c r="G88" s="26"/>
      <c r="H88" s="26"/>
      <c r="I88" s="26"/>
    </row>
    <row r="89" spans="1:16384" s="61" customFormat="1" ht="24" customHeight="1" x14ac:dyDescent="0.45">
      <c r="A89" s="33" t="s">
        <v>517</v>
      </c>
      <c r="B89" s="64"/>
      <c r="C89" s="64"/>
      <c r="D89" s="64"/>
      <c r="E89" s="64"/>
      <c r="F89" s="64"/>
      <c r="G89" s="210"/>
      <c r="H89" s="210"/>
      <c r="I89" s="211"/>
      <c r="J89"/>
      <c r="K89"/>
      <c r="L89"/>
      <c r="M89"/>
      <c r="N89"/>
      <c r="O89"/>
      <c r="P89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2"/>
      <c r="HT89" s="62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  <c r="IJ89" s="62"/>
      <c r="IK89" s="62"/>
      <c r="IL89" s="62"/>
      <c r="IM89" s="62"/>
      <c r="IN89" s="62"/>
      <c r="IO89" s="62"/>
      <c r="IP89" s="62"/>
      <c r="IQ89" s="62"/>
      <c r="IR89" s="62"/>
      <c r="IS89" s="62"/>
      <c r="IT89" s="62"/>
      <c r="IU89" s="62"/>
      <c r="IV89" s="62"/>
      <c r="IW89" s="62"/>
      <c r="IX89" s="62"/>
      <c r="IY89" s="62"/>
      <c r="IZ89" s="62"/>
      <c r="JA89" s="62"/>
      <c r="JB89" s="62"/>
      <c r="JC89" s="62"/>
      <c r="JD89" s="62"/>
      <c r="JE89" s="62"/>
      <c r="JF89" s="62"/>
      <c r="JG89" s="62"/>
      <c r="JH89" s="62"/>
      <c r="JI89" s="62"/>
      <c r="JJ89" s="62"/>
      <c r="JK89" s="62"/>
      <c r="JL89" s="62"/>
      <c r="JM89" s="62"/>
      <c r="JN89" s="62"/>
      <c r="JO89" s="62"/>
      <c r="JP89" s="62"/>
      <c r="JQ89" s="62"/>
      <c r="JR89" s="62"/>
      <c r="JS89" s="62"/>
      <c r="JT89" s="62"/>
      <c r="JU89" s="62"/>
      <c r="JV89" s="62"/>
      <c r="JW89" s="62"/>
      <c r="JX89" s="62"/>
      <c r="JY89" s="62"/>
      <c r="JZ89" s="62"/>
      <c r="KA89" s="62"/>
      <c r="KB89" s="62"/>
      <c r="KC89" s="62"/>
      <c r="KD89" s="62"/>
      <c r="KE89" s="62"/>
      <c r="KF89" s="62"/>
      <c r="KG89" s="62"/>
      <c r="KH89" s="62"/>
      <c r="KI89" s="62"/>
      <c r="KJ89" s="62"/>
      <c r="KK89" s="62"/>
      <c r="KL89" s="62"/>
      <c r="KM89" s="62"/>
      <c r="KN89" s="62"/>
      <c r="KO89" s="62"/>
      <c r="KP89" s="62"/>
      <c r="KQ89" s="62"/>
      <c r="KR89" s="62"/>
      <c r="KS89" s="62"/>
      <c r="KT89" s="62"/>
      <c r="KU89" s="62"/>
      <c r="KV89" s="62"/>
      <c r="KW89" s="62"/>
      <c r="KX89" s="62"/>
      <c r="KY89" s="62"/>
      <c r="KZ89" s="62"/>
      <c r="LA89" s="62"/>
      <c r="LB89" s="62"/>
      <c r="LC89" s="62"/>
      <c r="LD89" s="62"/>
      <c r="LE89" s="62"/>
      <c r="LF89" s="62"/>
      <c r="LG89" s="62"/>
      <c r="LH89" s="62"/>
      <c r="LI89" s="62"/>
      <c r="LJ89" s="62"/>
      <c r="LK89" s="62"/>
      <c r="LL89" s="62"/>
      <c r="LM89" s="62"/>
      <c r="LN89" s="62"/>
      <c r="LO89" s="62"/>
      <c r="LP89" s="62"/>
      <c r="LQ89" s="62"/>
      <c r="LR89" s="62"/>
      <c r="LS89" s="62"/>
      <c r="LT89" s="62"/>
      <c r="LU89" s="62"/>
      <c r="LV89" s="62"/>
      <c r="LW89" s="62"/>
      <c r="LX89" s="62"/>
      <c r="LY89" s="62"/>
      <c r="LZ89" s="62"/>
      <c r="MA89" s="62"/>
      <c r="MB89" s="62"/>
      <c r="MC89" s="62"/>
      <c r="MD89" s="62"/>
      <c r="ME89" s="62"/>
      <c r="MF89" s="62"/>
      <c r="MG89" s="62"/>
      <c r="MH89" s="62"/>
      <c r="MI89" s="62"/>
      <c r="MJ89" s="62"/>
      <c r="MK89" s="62"/>
      <c r="ML89" s="62"/>
      <c r="MM89" s="62"/>
      <c r="MN89" s="62"/>
      <c r="MO89" s="62"/>
      <c r="MP89" s="62"/>
      <c r="MQ89" s="62"/>
      <c r="MR89" s="62"/>
      <c r="MS89" s="62"/>
      <c r="MT89" s="62"/>
      <c r="MU89" s="62"/>
      <c r="MV89" s="62"/>
      <c r="MW89" s="62"/>
      <c r="MX89" s="62"/>
      <c r="MY89" s="62"/>
      <c r="MZ89" s="62"/>
      <c r="NA89" s="62"/>
      <c r="NB89" s="62"/>
      <c r="NC89" s="62"/>
      <c r="ND89" s="62"/>
      <c r="NE89" s="62"/>
      <c r="NF89" s="62"/>
      <c r="NG89" s="62"/>
      <c r="NH89" s="62"/>
      <c r="NI89" s="62"/>
      <c r="NJ89" s="62"/>
      <c r="NK89" s="62"/>
      <c r="NL89" s="62"/>
      <c r="NM89" s="62"/>
      <c r="NN89" s="62"/>
      <c r="NO89" s="62"/>
      <c r="NP89" s="62"/>
      <c r="NQ89" s="62"/>
      <c r="NR89" s="62"/>
      <c r="NS89" s="62"/>
      <c r="NT89" s="62"/>
      <c r="NU89" s="62"/>
      <c r="NV89" s="62"/>
      <c r="NW89" s="62"/>
      <c r="NX89" s="62"/>
      <c r="NY89" s="62"/>
      <c r="NZ89" s="62"/>
      <c r="OA89" s="62"/>
      <c r="OB89" s="62"/>
      <c r="OC89" s="62"/>
      <c r="OD89" s="62"/>
      <c r="OE89" s="62"/>
      <c r="OF89" s="62"/>
      <c r="OG89" s="62"/>
      <c r="OH89" s="62"/>
      <c r="OI89" s="62"/>
      <c r="OJ89" s="62"/>
      <c r="OK89" s="62"/>
      <c r="OL89" s="62"/>
      <c r="OM89" s="62"/>
      <c r="ON89" s="62"/>
      <c r="OO89" s="62"/>
      <c r="OP89" s="62"/>
      <c r="OQ89" s="62"/>
      <c r="OR89" s="62"/>
      <c r="OS89" s="62"/>
      <c r="OT89" s="62"/>
      <c r="OU89" s="62"/>
      <c r="OV89" s="62"/>
      <c r="OW89" s="62"/>
      <c r="OX89" s="62"/>
      <c r="OY89" s="62"/>
      <c r="OZ89" s="62"/>
      <c r="PA89" s="62"/>
      <c r="PB89" s="62"/>
      <c r="PC89" s="62"/>
      <c r="PD89" s="62"/>
      <c r="PE89" s="62"/>
      <c r="PF89" s="62"/>
      <c r="PG89" s="62"/>
      <c r="PH89" s="62"/>
      <c r="PI89" s="62"/>
      <c r="PJ89" s="62"/>
      <c r="PK89" s="62"/>
      <c r="PL89" s="62"/>
      <c r="PM89" s="62"/>
      <c r="PN89" s="62"/>
      <c r="PO89" s="62"/>
      <c r="PP89" s="62"/>
      <c r="PQ89" s="62"/>
      <c r="PR89" s="62"/>
      <c r="PS89" s="62"/>
      <c r="PT89" s="62"/>
      <c r="PU89" s="62"/>
      <c r="PV89" s="62"/>
      <c r="PW89" s="62"/>
      <c r="PX89" s="62"/>
      <c r="PY89" s="62"/>
      <c r="PZ89" s="62"/>
      <c r="QA89" s="62"/>
      <c r="QB89" s="62"/>
      <c r="QC89" s="62"/>
      <c r="QD89" s="62"/>
      <c r="QE89" s="62"/>
      <c r="QF89" s="62"/>
      <c r="QG89" s="62"/>
      <c r="QH89" s="62"/>
      <c r="QI89" s="62"/>
      <c r="QJ89" s="62"/>
      <c r="QK89" s="62"/>
      <c r="QL89" s="62"/>
      <c r="QM89" s="62"/>
      <c r="QN89" s="62"/>
      <c r="QO89" s="62"/>
      <c r="QP89" s="62"/>
      <c r="QQ89" s="62"/>
      <c r="QR89" s="62"/>
      <c r="QS89" s="62"/>
      <c r="QT89" s="62"/>
      <c r="QU89" s="62"/>
      <c r="QV89" s="62"/>
      <c r="QW89" s="62"/>
      <c r="QX89" s="62"/>
      <c r="QY89" s="62"/>
      <c r="QZ89" s="62"/>
      <c r="RA89" s="62"/>
      <c r="RB89" s="62"/>
      <c r="RC89" s="62"/>
      <c r="RD89" s="62"/>
      <c r="RE89" s="62"/>
      <c r="RF89" s="62"/>
      <c r="RG89" s="62"/>
      <c r="RH89" s="62"/>
      <c r="RI89" s="62"/>
      <c r="RJ89" s="62"/>
      <c r="RK89" s="62"/>
      <c r="RL89" s="62"/>
      <c r="RM89" s="62"/>
      <c r="RN89" s="62"/>
      <c r="RO89" s="62"/>
      <c r="RP89" s="62"/>
      <c r="RQ89" s="62"/>
      <c r="RR89" s="62"/>
      <c r="RS89" s="62"/>
      <c r="RT89" s="62"/>
      <c r="RU89" s="62"/>
      <c r="RV89" s="62"/>
      <c r="RW89" s="62"/>
      <c r="RX89" s="62"/>
      <c r="RY89" s="62"/>
      <c r="RZ89" s="62"/>
      <c r="SA89" s="62"/>
      <c r="SB89" s="62"/>
      <c r="SC89" s="62"/>
      <c r="SD89" s="62"/>
      <c r="SE89" s="62"/>
      <c r="SF89" s="62"/>
      <c r="SG89" s="62"/>
      <c r="SH89" s="62"/>
      <c r="SI89" s="62"/>
      <c r="SJ89" s="62"/>
      <c r="SK89" s="62"/>
      <c r="SL89" s="62"/>
      <c r="SM89" s="62"/>
      <c r="SN89" s="62"/>
      <c r="SO89" s="62"/>
      <c r="SP89" s="62"/>
      <c r="SQ89" s="62"/>
      <c r="SR89" s="62"/>
      <c r="SS89" s="62"/>
      <c r="ST89" s="62"/>
      <c r="SU89" s="62"/>
      <c r="SV89" s="62"/>
      <c r="SW89" s="62"/>
      <c r="SX89" s="62"/>
      <c r="SY89" s="62"/>
      <c r="SZ89" s="62"/>
      <c r="TA89" s="62"/>
      <c r="TB89" s="62"/>
      <c r="TC89" s="62"/>
      <c r="TD89" s="62"/>
      <c r="TE89" s="62"/>
      <c r="TF89" s="62"/>
      <c r="TG89" s="62"/>
      <c r="TH89" s="62"/>
      <c r="TI89" s="62"/>
      <c r="TJ89" s="62"/>
      <c r="TK89" s="62"/>
      <c r="TL89" s="62"/>
      <c r="TM89" s="62"/>
      <c r="TN89" s="62"/>
      <c r="TO89" s="62"/>
      <c r="TP89" s="62"/>
      <c r="TQ89" s="62"/>
      <c r="TR89" s="62"/>
      <c r="TS89" s="62"/>
      <c r="TT89" s="62"/>
      <c r="TU89" s="62"/>
      <c r="TV89" s="62"/>
      <c r="TW89" s="62"/>
      <c r="TX89" s="62"/>
      <c r="TY89" s="62"/>
      <c r="TZ89" s="62"/>
      <c r="UA89" s="62"/>
      <c r="UB89" s="62"/>
      <c r="UC89" s="62"/>
      <c r="UD89" s="62"/>
      <c r="UE89" s="62"/>
      <c r="UF89" s="62"/>
      <c r="UG89" s="62"/>
      <c r="UH89" s="62"/>
      <c r="UI89" s="62"/>
      <c r="UJ89" s="62"/>
      <c r="UK89" s="62"/>
      <c r="UL89" s="62"/>
      <c r="UM89" s="62"/>
      <c r="UN89" s="62"/>
      <c r="UO89" s="62"/>
      <c r="UP89" s="62"/>
      <c r="UQ89" s="62"/>
      <c r="UR89" s="62"/>
      <c r="US89" s="62"/>
      <c r="UT89" s="62"/>
      <c r="UU89" s="62"/>
      <c r="UV89" s="62"/>
      <c r="UW89" s="62"/>
      <c r="UX89" s="62"/>
      <c r="UY89" s="62"/>
      <c r="UZ89" s="62"/>
      <c r="VA89" s="62"/>
      <c r="VB89" s="62"/>
      <c r="VC89" s="62"/>
      <c r="VD89" s="62"/>
      <c r="VE89" s="62"/>
      <c r="VF89" s="62"/>
      <c r="VG89" s="62"/>
      <c r="VH89" s="62"/>
      <c r="VI89" s="62"/>
      <c r="VJ89" s="62"/>
      <c r="VK89" s="62"/>
      <c r="VL89" s="62"/>
      <c r="VM89" s="62"/>
      <c r="VN89" s="62"/>
      <c r="VO89" s="62"/>
      <c r="VP89" s="62"/>
      <c r="VQ89" s="62"/>
      <c r="VR89" s="62"/>
      <c r="VS89" s="62"/>
      <c r="VT89" s="62"/>
      <c r="VU89" s="62"/>
      <c r="VV89" s="62"/>
      <c r="VW89" s="62"/>
      <c r="VX89" s="62"/>
      <c r="VY89" s="62"/>
      <c r="VZ89" s="62"/>
      <c r="WA89" s="62"/>
      <c r="WB89" s="62"/>
      <c r="WC89" s="62"/>
      <c r="WD89" s="62"/>
      <c r="WE89" s="62"/>
      <c r="WF89" s="62"/>
      <c r="WG89" s="62"/>
      <c r="WH89" s="62"/>
      <c r="WI89" s="62"/>
      <c r="WJ89" s="62"/>
      <c r="WK89" s="62"/>
      <c r="WL89" s="62"/>
      <c r="WM89" s="62"/>
      <c r="WN89" s="62"/>
      <c r="WO89" s="62"/>
      <c r="WP89" s="62"/>
      <c r="WQ89" s="62"/>
      <c r="WR89" s="62"/>
      <c r="WS89" s="62"/>
      <c r="WT89" s="62"/>
      <c r="WU89" s="62"/>
      <c r="WV89" s="62"/>
      <c r="WW89" s="62"/>
      <c r="WX89" s="62"/>
      <c r="WY89" s="62"/>
      <c r="WZ89" s="62"/>
      <c r="XA89" s="62"/>
      <c r="XB89" s="62"/>
      <c r="XC89" s="62"/>
      <c r="XD89" s="62"/>
      <c r="XE89" s="62"/>
      <c r="XF89" s="62"/>
      <c r="XG89" s="62"/>
      <c r="XH89" s="62"/>
      <c r="XI89" s="62"/>
      <c r="XJ89" s="62"/>
      <c r="XK89" s="62"/>
      <c r="XL89" s="62"/>
      <c r="XM89" s="62"/>
      <c r="XN89" s="62"/>
      <c r="XO89" s="62"/>
      <c r="XP89" s="62"/>
      <c r="XQ89" s="62"/>
      <c r="XR89" s="62"/>
      <c r="XS89" s="62"/>
      <c r="XT89" s="62"/>
      <c r="XU89" s="62"/>
      <c r="XV89" s="62"/>
      <c r="XW89" s="62"/>
      <c r="XX89" s="62"/>
      <c r="XY89" s="62"/>
      <c r="XZ89" s="62"/>
      <c r="YA89" s="62"/>
      <c r="YB89" s="62"/>
      <c r="YC89" s="62"/>
      <c r="YD89" s="62"/>
      <c r="YE89" s="62"/>
      <c r="YF89" s="62"/>
      <c r="YG89" s="62"/>
      <c r="YH89" s="62"/>
      <c r="YI89" s="62"/>
      <c r="YJ89" s="62"/>
      <c r="YK89" s="62"/>
      <c r="YL89" s="62"/>
      <c r="YM89" s="62"/>
      <c r="YN89" s="62"/>
      <c r="YO89" s="62"/>
      <c r="YP89" s="62"/>
      <c r="YQ89" s="62"/>
      <c r="YR89" s="62"/>
      <c r="YS89" s="62"/>
      <c r="YT89" s="62"/>
      <c r="YU89" s="62"/>
      <c r="YV89" s="62"/>
      <c r="YW89" s="62"/>
      <c r="YX89" s="62"/>
      <c r="YY89" s="62"/>
      <c r="YZ89" s="62"/>
      <c r="ZA89" s="62"/>
      <c r="ZB89" s="62"/>
      <c r="ZC89" s="62"/>
      <c r="ZD89" s="62"/>
      <c r="ZE89" s="62"/>
      <c r="ZF89" s="62"/>
      <c r="ZG89" s="62"/>
      <c r="ZH89" s="62"/>
      <c r="ZI89" s="62"/>
      <c r="ZJ89" s="62"/>
      <c r="ZK89" s="62"/>
      <c r="ZL89" s="62"/>
      <c r="ZM89" s="62"/>
      <c r="ZN89" s="62"/>
      <c r="ZO89" s="62"/>
      <c r="ZP89" s="62"/>
      <c r="ZQ89" s="62"/>
      <c r="ZR89" s="62"/>
      <c r="ZS89" s="62"/>
      <c r="ZT89" s="62"/>
      <c r="ZU89" s="62"/>
      <c r="ZV89" s="62"/>
      <c r="ZW89" s="62"/>
      <c r="ZX89" s="62"/>
      <c r="ZY89" s="62"/>
      <c r="ZZ89" s="62"/>
      <c r="AAA89" s="62"/>
      <c r="AAB89" s="62"/>
      <c r="AAC89" s="62"/>
      <c r="AAD89" s="62"/>
      <c r="AAE89" s="62"/>
      <c r="AAF89" s="62"/>
      <c r="AAG89" s="62"/>
      <c r="AAH89" s="62"/>
      <c r="AAI89" s="62"/>
      <c r="AAJ89" s="62"/>
      <c r="AAK89" s="62"/>
      <c r="AAL89" s="62"/>
      <c r="AAM89" s="62"/>
      <c r="AAN89" s="62"/>
      <c r="AAO89" s="62"/>
      <c r="AAP89" s="62"/>
      <c r="AAQ89" s="62"/>
      <c r="AAR89" s="62"/>
      <c r="AAS89" s="62"/>
      <c r="AAT89" s="62"/>
      <c r="AAU89" s="62"/>
      <c r="AAV89" s="62"/>
      <c r="AAW89" s="62"/>
      <c r="AAX89" s="62"/>
      <c r="AAY89" s="62"/>
      <c r="AAZ89" s="62"/>
      <c r="ABA89" s="62"/>
      <c r="ABB89" s="62"/>
      <c r="ABC89" s="62"/>
      <c r="ABD89" s="62"/>
      <c r="ABE89" s="62"/>
      <c r="ABF89" s="62"/>
      <c r="ABG89" s="62"/>
      <c r="ABH89" s="62"/>
      <c r="ABI89" s="62"/>
      <c r="ABJ89" s="62"/>
      <c r="ABK89" s="62"/>
      <c r="ABL89" s="62"/>
      <c r="ABM89" s="62"/>
      <c r="ABN89" s="62"/>
      <c r="ABO89" s="62"/>
      <c r="ABP89" s="62"/>
      <c r="ABQ89" s="62"/>
      <c r="ABR89" s="62"/>
      <c r="ABS89" s="62"/>
      <c r="ABT89" s="62"/>
      <c r="ABU89" s="62"/>
      <c r="ABV89" s="62"/>
      <c r="ABW89" s="62"/>
      <c r="ABX89" s="62"/>
      <c r="ABY89" s="62"/>
      <c r="ABZ89" s="62"/>
      <c r="ACA89" s="62"/>
      <c r="ACB89" s="62"/>
      <c r="ACC89" s="62"/>
      <c r="ACD89" s="62"/>
      <c r="ACE89" s="62"/>
      <c r="ACF89" s="62"/>
      <c r="ACG89" s="62"/>
      <c r="ACH89" s="62"/>
      <c r="ACI89" s="62"/>
      <c r="ACJ89" s="62"/>
      <c r="ACK89" s="62"/>
      <c r="ACL89" s="62"/>
      <c r="ACM89" s="62"/>
      <c r="ACN89" s="62"/>
      <c r="ACO89" s="62"/>
      <c r="ACP89" s="62"/>
      <c r="ACQ89" s="62"/>
      <c r="ACR89" s="62"/>
      <c r="ACS89" s="62"/>
      <c r="ACT89" s="62"/>
      <c r="ACU89" s="62"/>
      <c r="ACV89" s="62"/>
      <c r="ACW89" s="62"/>
      <c r="ACX89" s="62"/>
      <c r="ACY89" s="62"/>
      <c r="ACZ89" s="62"/>
      <c r="ADA89" s="62"/>
      <c r="ADB89" s="62"/>
      <c r="ADC89" s="62"/>
      <c r="ADD89" s="62"/>
      <c r="ADE89" s="62"/>
      <c r="ADF89" s="62"/>
      <c r="ADG89" s="62"/>
      <c r="ADH89" s="62"/>
      <c r="ADI89" s="62"/>
      <c r="ADJ89" s="62"/>
      <c r="ADK89" s="62"/>
      <c r="ADL89" s="62"/>
      <c r="ADM89" s="62"/>
      <c r="ADN89" s="62"/>
      <c r="ADO89" s="62"/>
      <c r="ADP89" s="62"/>
      <c r="ADQ89" s="62"/>
      <c r="ADR89" s="62"/>
      <c r="ADS89" s="62"/>
      <c r="ADT89" s="62"/>
      <c r="ADU89" s="62"/>
      <c r="ADV89" s="62"/>
      <c r="ADW89" s="62"/>
      <c r="ADX89" s="62"/>
      <c r="ADY89" s="62"/>
      <c r="ADZ89" s="62"/>
      <c r="AEA89" s="62"/>
      <c r="AEB89" s="62"/>
      <c r="AEC89" s="62"/>
      <c r="AED89" s="62"/>
      <c r="AEE89" s="62"/>
      <c r="AEF89" s="62"/>
      <c r="AEG89" s="62"/>
      <c r="AEH89" s="62"/>
      <c r="AEI89" s="62"/>
      <c r="AEJ89" s="62"/>
      <c r="AEK89" s="62"/>
      <c r="AEL89" s="62"/>
      <c r="AEM89" s="62"/>
      <c r="AEN89" s="62"/>
      <c r="AEO89" s="62"/>
      <c r="AEP89" s="62"/>
      <c r="AEQ89" s="62"/>
      <c r="AER89" s="62"/>
      <c r="AES89" s="62"/>
      <c r="AET89" s="62"/>
      <c r="AEU89" s="62"/>
      <c r="AEV89" s="62"/>
      <c r="AEW89" s="62"/>
      <c r="AEX89" s="62"/>
      <c r="AEY89" s="62"/>
      <c r="AEZ89" s="62"/>
      <c r="AFA89" s="62"/>
      <c r="AFB89" s="62"/>
      <c r="AFC89" s="62"/>
      <c r="AFD89" s="62"/>
      <c r="AFE89" s="62"/>
      <c r="AFF89" s="62"/>
      <c r="AFG89" s="62"/>
      <c r="AFH89" s="62"/>
      <c r="AFI89" s="62"/>
      <c r="AFJ89" s="62"/>
      <c r="AFK89" s="62"/>
      <c r="AFL89" s="62"/>
      <c r="AFM89" s="62"/>
      <c r="AFN89" s="62"/>
      <c r="AFO89" s="62"/>
      <c r="AFP89" s="62"/>
      <c r="AFQ89" s="62"/>
      <c r="AFR89" s="62"/>
      <c r="AFS89" s="62"/>
      <c r="AFT89" s="62"/>
      <c r="AFU89" s="62"/>
      <c r="AFV89" s="62"/>
      <c r="AFW89" s="62"/>
      <c r="AFX89" s="62"/>
      <c r="AFY89" s="62"/>
      <c r="AFZ89" s="62"/>
      <c r="AGA89" s="62"/>
      <c r="AGB89" s="62"/>
      <c r="AGC89" s="62"/>
      <c r="AGD89" s="62"/>
      <c r="AGE89" s="62"/>
      <c r="AGF89" s="62"/>
      <c r="AGG89" s="62"/>
      <c r="AGH89" s="62"/>
      <c r="AGI89" s="62"/>
      <c r="AGJ89" s="62"/>
      <c r="AGK89" s="62"/>
      <c r="AGL89" s="62"/>
      <c r="AGM89" s="62"/>
      <c r="AGN89" s="62"/>
      <c r="AGO89" s="62"/>
      <c r="AGP89" s="62"/>
      <c r="AGQ89" s="62"/>
      <c r="AGR89" s="62"/>
      <c r="AGS89" s="62"/>
      <c r="AGT89" s="62"/>
      <c r="AGU89" s="62"/>
      <c r="AGV89" s="62"/>
      <c r="AGW89" s="62"/>
      <c r="AGX89" s="62"/>
      <c r="AGY89" s="62"/>
      <c r="AGZ89" s="62"/>
      <c r="AHA89" s="62"/>
      <c r="AHB89" s="62"/>
      <c r="AHC89" s="62"/>
      <c r="AHD89" s="62"/>
      <c r="AHE89" s="62"/>
      <c r="AHF89" s="62"/>
      <c r="AHG89" s="62"/>
      <c r="AHH89" s="62"/>
      <c r="AHI89" s="62"/>
      <c r="AHJ89" s="62"/>
      <c r="AHK89" s="62"/>
      <c r="AHL89" s="62"/>
      <c r="AHM89" s="62"/>
      <c r="AHN89" s="62"/>
      <c r="AHO89" s="62"/>
      <c r="AHP89" s="62"/>
      <c r="AHQ89" s="62"/>
      <c r="AHR89" s="62"/>
      <c r="AHS89" s="62"/>
      <c r="AHT89" s="62"/>
      <c r="AHU89" s="62"/>
      <c r="AHV89" s="62"/>
      <c r="AHW89" s="62"/>
      <c r="AHX89" s="62"/>
      <c r="AHY89" s="62"/>
      <c r="AHZ89" s="62"/>
      <c r="AIA89" s="62"/>
      <c r="AIB89" s="62"/>
      <c r="AIC89" s="62"/>
      <c r="AID89" s="62"/>
      <c r="AIE89" s="62"/>
      <c r="AIF89" s="62"/>
      <c r="AIG89" s="62"/>
      <c r="AIH89" s="62"/>
      <c r="AII89" s="62"/>
      <c r="AIJ89" s="62"/>
      <c r="AIK89" s="62"/>
      <c r="AIL89" s="62"/>
      <c r="AIM89" s="62"/>
      <c r="AIN89" s="62"/>
      <c r="AIO89" s="62"/>
      <c r="AIP89" s="62"/>
      <c r="AIQ89" s="62"/>
      <c r="AIR89" s="62"/>
      <c r="AIS89" s="62"/>
      <c r="AIT89" s="62"/>
      <c r="AIU89" s="62"/>
      <c r="AIV89" s="62"/>
      <c r="AIW89" s="62"/>
      <c r="AIX89" s="62"/>
      <c r="AIY89" s="62"/>
      <c r="AIZ89" s="62"/>
      <c r="AJA89" s="62"/>
      <c r="AJB89" s="62"/>
      <c r="AJC89" s="62"/>
      <c r="AJD89" s="62"/>
      <c r="AJE89" s="62"/>
      <c r="AJF89" s="62"/>
      <c r="AJG89" s="62"/>
      <c r="AJH89" s="62"/>
      <c r="AJI89" s="62"/>
      <c r="AJJ89" s="62"/>
      <c r="AJK89" s="62"/>
      <c r="AJL89" s="62"/>
      <c r="AJM89" s="62"/>
      <c r="AJN89" s="62"/>
      <c r="AJO89" s="62"/>
      <c r="AJP89" s="62"/>
      <c r="AJQ89" s="62"/>
      <c r="AJR89" s="62"/>
      <c r="AJS89" s="62"/>
      <c r="AJT89" s="62"/>
      <c r="AJU89" s="62"/>
      <c r="AJV89" s="62"/>
      <c r="AJW89" s="62"/>
      <c r="AJX89" s="62"/>
      <c r="AJY89" s="62"/>
      <c r="AJZ89" s="62"/>
      <c r="AKA89" s="62"/>
      <c r="AKB89" s="62"/>
      <c r="AKC89" s="62"/>
      <c r="AKD89" s="62"/>
      <c r="AKE89" s="62"/>
      <c r="AKF89" s="62"/>
      <c r="AKG89" s="62"/>
      <c r="AKH89" s="62"/>
      <c r="AKI89" s="62"/>
      <c r="AKJ89" s="62"/>
      <c r="AKK89" s="62"/>
      <c r="AKL89" s="62"/>
      <c r="AKM89" s="62"/>
      <c r="AKN89" s="62"/>
      <c r="AKO89" s="62"/>
      <c r="AKP89" s="62"/>
      <c r="AKQ89" s="62"/>
      <c r="AKR89" s="62"/>
      <c r="AKS89" s="62"/>
      <c r="AKT89" s="62"/>
      <c r="AKU89" s="62"/>
      <c r="AKV89" s="62"/>
      <c r="AKW89" s="62"/>
      <c r="AKX89" s="62"/>
      <c r="AKY89" s="62"/>
      <c r="AKZ89" s="62"/>
      <c r="ALA89" s="62"/>
      <c r="ALB89" s="62"/>
      <c r="ALC89" s="62"/>
      <c r="ALD89" s="62"/>
      <c r="ALE89" s="62"/>
      <c r="ALF89" s="62"/>
      <c r="ALG89" s="62"/>
      <c r="ALH89" s="62"/>
      <c r="ALI89" s="62"/>
      <c r="ALJ89" s="62"/>
      <c r="ALK89" s="62"/>
      <c r="ALL89" s="62"/>
      <c r="ALM89" s="62"/>
      <c r="ALN89" s="62"/>
      <c r="ALO89" s="62"/>
      <c r="ALP89" s="62"/>
      <c r="ALQ89" s="62"/>
      <c r="ALR89" s="62"/>
      <c r="ALS89" s="62"/>
      <c r="ALT89" s="62"/>
      <c r="ALU89" s="62"/>
      <c r="ALV89" s="62"/>
      <c r="ALW89" s="62"/>
      <c r="ALX89" s="62"/>
      <c r="ALY89" s="62"/>
      <c r="ALZ89" s="62"/>
      <c r="AMA89" s="62"/>
      <c r="AMB89" s="62"/>
      <c r="AMC89" s="62"/>
      <c r="AMD89" s="62"/>
      <c r="AME89" s="62"/>
      <c r="AMF89" s="62"/>
      <c r="AMG89" s="62"/>
      <c r="AMH89" s="62"/>
      <c r="AMI89" s="62"/>
      <c r="AMJ89" s="62"/>
      <c r="AMK89" s="62"/>
      <c r="AML89" s="62"/>
      <c r="AMM89" s="62"/>
      <c r="AMN89" s="62"/>
      <c r="AMO89" s="62"/>
      <c r="AMP89" s="62"/>
      <c r="AMQ89" s="62"/>
      <c r="AMR89" s="62"/>
      <c r="AMS89" s="62"/>
      <c r="AMT89" s="62"/>
      <c r="AMU89" s="62"/>
      <c r="AMV89" s="62"/>
      <c r="AMW89" s="62"/>
      <c r="AMX89" s="62"/>
      <c r="AMY89" s="62"/>
      <c r="AMZ89" s="62"/>
      <c r="ANA89" s="62"/>
      <c r="ANB89" s="62"/>
      <c r="ANC89" s="62"/>
      <c r="AND89" s="62"/>
      <c r="ANE89" s="62"/>
      <c r="ANF89" s="62"/>
      <c r="ANG89" s="62"/>
      <c r="ANH89" s="62"/>
      <c r="ANI89" s="62"/>
      <c r="ANJ89" s="62"/>
      <c r="ANK89" s="62"/>
      <c r="ANL89" s="62"/>
      <c r="ANM89" s="62"/>
      <c r="ANN89" s="62"/>
      <c r="ANO89" s="62"/>
      <c r="ANP89" s="62"/>
      <c r="ANQ89" s="62"/>
      <c r="ANR89" s="62"/>
      <c r="ANS89" s="62"/>
      <c r="ANT89" s="62"/>
      <c r="ANU89" s="62"/>
      <c r="ANV89" s="62"/>
      <c r="ANW89" s="62"/>
      <c r="ANX89" s="62"/>
      <c r="ANY89" s="62"/>
      <c r="ANZ89" s="62"/>
      <c r="AOA89" s="62"/>
      <c r="AOB89" s="62"/>
      <c r="AOC89" s="62"/>
      <c r="AOD89" s="62"/>
      <c r="AOE89" s="62"/>
      <c r="AOF89" s="62"/>
      <c r="AOG89" s="62"/>
      <c r="AOH89" s="62"/>
      <c r="AOI89" s="62"/>
      <c r="AOJ89" s="62"/>
      <c r="AOK89" s="62"/>
      <c r="AOL89" s="62"/>
      <c r="AOM89" s="62"/>
      <c r="AON89" s="62"/>
      <c r="AOO89" s="62"/>
      <c r="AOP89" s="62"/>
      <c r="AOQ89" s="62"/>
      <c r="AOR89" s="62"/>
      <c r="AOS89" s="62"/>
      <c r="AOT89" s="62"/>
      <c r="AOU89" s="62"/>
      <c r="AOV89" s="62"/>
      <c r="AOW89" s="62"/>
      <c r="AOX89" s="62"/>
      <c r="AOY89" s="62"/>
      <c r="AOZ89" s="62"/>
      <c r="APA89" s="62"/>
      <c r="APB89" s="62"/>
      <c r="APC89" s="62"/>
      <c r="APD89" s="62"/>
      <c r="APE89" s="62"/>
      <c r="APF89" s="62"/>
      <c r="APG89" s="62"/>
      <c r="APH89" s="62"/>
      <c r="API89" s="62"/>
      <c r="APJ89" s="62"/>
      <c r="APK89" s="62"/>
      <c r="APL89" s="62"/>
      <c r="APM89" s="62"/>
      <c r="APN89" s="62"/>
      <c r="APO89" s="62"/>
      <c r="APP89" s="62"/>
      <c r="APQ89" s="62"/>
      <c r="APR89" s="62"/>
      <c r="APS89" s="62"/>
      <c r="APT89" s="62"/>
      <c r="APU89" s="62"/>
      <c r="APV89" s="62"/>
      <c r="APW89" s="62"/>
      <c r="APX89" s="62"/>
      <c r="APY89" s="62"/>
      <c r="APZ89" s="62"/>
      <c r="AQA89" s="62"/>
      <c r="AQB89" s="62"/>
      <c r="AQC89" s="62"/>
      <c r="AQD89" s="62"/>
      <c r="AQE89" s="62"/>
      <c r="AQF89" s="62"/>
      <c r="AQG89" s="62"/>
      <c r="AQH89" s="62"/>
      <c r="AQI89" s="62"/>
      <c r="AQJ89" s="62"/>
      <c r="AQK89" s="62"/>
      <c r="AQL89" s="62"/>
      <c r="AQM89" s="62"/>
      <c r="AQN89" s="62"/>
      <c r="AQO89" s="62"/>
      <c r="AQP89" s="62"/>
      <c r="AQQ89" s="62"/>
      <c r="AQR89" s="62"/>
      <c r="AQS89" s="62"/>
      <c r="AQT89" s="62"/>
      <c r="AQU89" s="62"/>
      <c r="AQV89" s="62"/>
      <c r="AQW89" s="62"/>
      <c r="AQX89" s="62"/>
      <c r="AQY89" s="62"/>
      <c r="AQZ89" s="62"/>
      <c r="ARA89" s="62"/>
      <c r="ARB89" s="62"/>
      <c r="ARC89" s="62"/>
      <c r="ARD89" s="62"/>
      <c r="ARE89" s="62"/>
      <c r="ARF89" s="62"/>
      <c r="ARG89" s="62"/>
      <c r="ARH89" s="62"/>
      <c r="ARI89" s="62"/>
      <c r="ARJ89" s="62"/>
      <c r="ARK89" s="62"/>
      <c r="ARL89" s="62"/>
      <c r="ARM89" s="62"/>
      <c r="ARN89" s="62"/>
      <c r="ARO89" s="62"/>
      <c r="ARP89" s="62"/>
      <c r="ARQ89" s="62"/>
      <c r="ARR89" s="62"/>
      <c r="ARS89" s="62"/>
      <c r="ART89" s="62"/>
      <c r="ARU89" s="62"/>
      <c r="ARV89" s="62"/>
      <c r="ARW89" s="62"/>
      <c r="ARX89" s="62"/>
      <c r="ARY89" s="62"/>
      <c r="ARZ89" s="62"/>
      <c r="ASA89" s="62"/>
      <c r="ASB89" s="62"/>
      <c r="ASC89" s="62"/>
      <c r="ASD89" s="62"/>
      <c r="ASE89" s="62"/>
      <c r="ASF89" s="62"/>
      <c r="ASG89" s="62"/>
      <c r="ASH89" s="62"/>
      <c r="ASI89" s="62"/>
      <c r="ASJ89" s="62"/>
      <c r="ASK89" s="62"/>
      <c r="ASL89" s="62"/>
      <c r="ASM89" s="62"/>
      <c r="ASN89" s="62"/>
      <c r="ASO89" s="62"/>
      <c r="ASP89" s="62"/>
      <c r="ASQ89" s="62"/>
      <c r="ASR89" s="62"/>
      <c r="ASS89" s="62"/>
      <c r="AST89" s="62"/>
      <c r="ASU89" s="62"/>
      <c r="ASV89" s="62"/>
      <c r="ASW89" s="62"/>
      <c r="ASX89" s="62"/>
      <c r="ASY89" s="62"/>
      <c r="ASZ89" s="62"/>
      <c r="ATA89" s="62"/>
      <c r="ATB89" s="62"/>
      <c r="ATC89" s="62"/>
      <c r="ATD89" s="62"/>
      <c r="ATE89" s="62"/>
      <c r="ATF89" s="62"/>
      <c r="ATG89" s="62"/>
      <c r="ATH89" s="62"/>
      <c r="ATI89" s="62"/>
      <c r="ATJ89" s="62"/>
      <c r="ATK89" s="62"/>
      <c r="ATL89" s="62"/>
      <c r="ATM89" s="62"/>
      <c r="ATN89" s="62"/>
      <c r="ATO89" s="62"/>
      <c r="ATP89" s="62"/>
      <c r="ATQ89" s="62"/>
      <c r="ATR89" s="62"/>
      <c r="ATS89" s="62"/>
      <c r="ATT89" s="62"/>
      <c r="ATU89" s="62"/>
      <c r="ATV89" s="62"/>
      <c r="ATW89" s="62"/>
      <c r="ATX89" s="62"/>
      <c r="ATY89" s="62"/>
      <c r="ATZ89" s="62"/>
      <c r="AUA89" s="62"/>
      <c r="AUB89" s="62"/>
      <c r="AUC89" s="62"/>
      <c r="AUD89" s="62"/>
      <c r="AUE89" s="62"/>
      <c r="AUF89" s="62"/>
      <c r="AUG89" s="62"/>
      <c r="AUH89" s="62"/>
      <c r="AUI89" s="62"/>
      <c r="AUJ89" s="62"/>
      <c r="AUK89" s="62"/>
      <c r="AUL89" s="62"/>
      <c r="AUM89" s="62"/>
      <c r="AUN89" s="62"/>
      <c r="AUO89" s="62"/>
      <c r="AUP89" s="62"/>
      <c r="AUQ89" s="62"/>
      <c r="AUR89" s="62"/>
      <c r="AUS89" s="62"/>
      <c r="AUT89" s="62"/>
      <c r="AUU89" s="62"/>
      <c r="AUV89" s="62"/>
      <c r="AUW89" s="62"/>
      <c r="AUX89" s="62"/>
      <c r="AUY89" s="62"/>
      <c r="AUZ89" s="62"/>
      <c r="AVA89" s="62"/>
      <c r="AVB89" s="62"/>
      <c r="AVC89" s="62"/>
      <c r="AVD89" s="62"/>
      <c r="AVE89" s="62"/>
      <c r="AVF89" s="62"/>
      <c r="AVG89" s="62"/>
      <c r="AVH89" s="62"/>
      <c r="AVI89" s="62"/>
      <c r="AVJ89" s="62"/>
      <c r="AVK89" s="62"/>
      <c r="AVL89" s="62"/>
      <c r="AVM89" s="62"/>
      <c r="AVN89" s="62"/>
      <c r="AVO89" s="62"/>
      <c r="AVP89" s="62"/>
      <c r="AVQ89" s="62"/>
      <c r="AVR89" s="62"/>
      <c r="AVS89" s="62"/>
      <c r="AVT89" s="62"/>
      <c r="AVU89" s="62"/>
      <c r="AVV89" s="62"/>
      <c r="AVW89" s="62"/>
      <c r="AVX89" s="62"/>
      <c r="AVY89" s="62"/>
      <c r="AVZ89" s="62"/>
      <c r="AWA89" s="62"/>
      <c r="AWB89" s="62"/>
      <c r="AWC89" s="62"/>
      <c r="AWD89" s="62"/>
      <c r="AWE89" s="62"/>
      <c r="AWF89" s="62"/>
      <c r="AWG89" s="62"/>
      <c r="AWH89" s="62"/>
      <c r="AWI89" s="62"/>
      <c r="AWJ89" s="62"/>
      <c r="AWK89" s="62"/>
      <c r="AWL89" s="62"/>
      <c r="AWM89" s="62"/>
      <c r="AWN89" s="62"/>
      <c r="AWO89" s="62"/>
      <c r="AWP89" s="62"/>
      <c r="AWQ89" s="62"/>
      <c r="AWR89" s="62"/>
      <c r="AWS89" s="62"/>
      <c r="AWT89" s="62"/>
      <c r="AWU89" s="62"/>
      <c r="AWV89" s="62"/>
      <c r="AWW89" s="62"/>
      <c r="AWX89" s="62"/>
      <c r="AWY89" s="62"/>
      <c r="AWZ89" s="62"/>
      <c r="AXA89" s="62"/>
      <c r="AXB89" s="62"/>
      <c r="AXC89" s="62"/>
      <c r="AXD89" s="62"/>
      <c r="AXE89" s="62"/>
      <c r="AXF89" s="62"/>
      <c r="AXG89" s="62"/>
      <c r="AXH89" s="62"/>
      <c r="AXI89" s="62"/>
      <c r="AXJ89" s="62"/>
      <c r="AXK89" s="62"/>
      <c r="AXL89" s="62"/>
      <c r="AXM89" s="62"/>
      <c r="AXN89" s="62"/>
      <c r="AXO89" s="62"/>
      <c r="AXP89" s="62"/>
      <c r="AXQ89" s="62"/>
      <c r="AXR89" s="62"/>
      <c r="AXS89" s="62"/>
      <c r="AXT89" s="62"/>
      <c r="AXU89" s="62"/>
      <c r="AXV89" s="62"/>
      <c r="AXW89" s="62"/>
      <c r="AXX89" s="62"/>
      <c r="AXY89" s="62"/>
      <c r="AXZ89" s="62"/>
      <c r="AYA89" s="62"/>
      <c r="AYB89" s="62"/>
      <c r="AYC89" s="62"/>
      <c r="AYD89" s="62"/>
      <c r="AYE89" s="62"/>
      <c r="AYF89" s="62"/>
      <c r="AYG89" s="62"/>
      <c r="AYH89" s="62"/>
      <c r="AYI89" s="62"/>
      <c r="AYJ89" s="62"/>
      <c r="AYK89" s="62"/>
      <c r="AYL89" s="62"/>
      <c r="AYM89" s="62"/>
      <c r="AYN89" s="62"/>
      <c r="AYO89" s="62"/>
      <c r="AYP89" s="62"/>
      <c r="AYQ89" s="62"/>
      <c r="AYR89" s="62"/>
      <c r="AYS89" s="62"/>
      <c r="AYT89" s="62"/>
      <c r="AYU89" s="62"/>
      <c r="AYV89" s="62"/>
      <c r="AYW89" s="62"/>
      <c r="AYX89" s="62"/>
      <c r="AYY89" s="62"/>
      <c r="AYZ89" s="62"/>
      <c r="AZA89" s="62"/>
      <c r="AZB89" s="62"/>
      <c r="AZC89" s="62"/>
      <c r="AZD89" s="62"/>
      <c r="AZE89" s="62"/>
      <c r="AZF89" s="62"/>
      <c r="AZG89" s="62"/>
      <c r="AZH89" s="62"/>
      <c r="AZI89" s="62"/>
      <c r="AZJ89" s="62"/>
      <c r="AZK89" s="62"/>
      <c r="AZL89" s="62"/>
      <c r="AZM89" s="62"/>
      <c r="AZN89" s="62"/>
      <c r="AZO89" s="62"/>
      <c r="AZP89" s="62"/>
      <c r="AZQ89" s="62"/>
      <c r="AZR89" s="62"/>
      <c r="AZS89" s="62"/>
      <c r="AZT89" s="62"/>
      <c r="AZU89" s="62"/>
      <c r="AZV89" s="62"/>
      <c r="AZW89" s="62"/>
      <c r="AZX89" s="62"/>
      <c r="AZY89" s="62"/>
      <c r="AZZ89" s="62"/>
      <c r="BAA89" s="62"/>
      <c r="BAB89" s="62"/>
      <c r="BAC89" s="62"/>
      <c r="BAD89" s="62"/>
      <c r="BAE89" s="62"/>
      <c r="BAF89" s="62"/>
      <c r="BAG89" s="62"/>
      <c r="BAH89" s="62"/>
      <c r="BAI89" s="62"/>
      <c r="BAJ89" s="62"/>
      <c r="BAK89" s="62"/>
      <c r="BAL89" s="62"/>
      <c r="BAM89" s="62"/>
      <c r="BAN89" s="62"/>
      <c r="BAO89" s="62"/>
      <c r="BAP89" s="62"/>
      <c r="BAQ89" s="62"/>
      <c r="BAR89" s="62"/>
      <c r="BAS89" s="62"/>
      <c r="BAT89" s="62"/>
      <c r="BAU89" s="62"/>
      <c r="BAV89" s="62"/>
      <c r="BAW89" s="62"/>
      <c r="BAX89" s="62"/>
      <c r="BAY89" s="62"/>
      <c r="BAZ89" s="62"/>
      <c r="BBA89" s="62"/>
      <c r="BBB89" s="62"/>
      <c r="BBC89" s="62"/>
      <c r="BBD89" s="62"/>
      <c r="BBE89" s="62"/>
      <c r="BBF89" s="62"/>
      <c r="BBG89" s="62"/>
      <c r="BBH89" s="62"/>
      <c r="BBI89" s="62"/>
      <c r="BBJ89" s="62"/>
      <c r="BBK89" s="62"/>
      <c r="BBL89" s="62"/>
      <c r="BBM89" s="62"/>
      <c r="BBN89" s="62"/>
      <c r="BBO89" s="62"/>
      <c r="BBP89" s="62"/>
      <c r="BBQ89" s="62"/>
      <c r="BBR89" s="62"/>
      <c r="BBS89" s="62"/>
      <c r="BBT89" s="62"/>
      <c r="BBU89" s="62"/>
      <c r="BBV89" s="62"/>
      <c r="BBW89" s="62"/>
      <c r="BBX89" s="62"/>
      <c r="BBY89" s="62"/>
      <c r="BBZ89" s="62"/>
      <c r="BCA89" s="62"/>
      <c r="BCB89" s="62"/>
      <c r="BCC89" s="62"/>
      <c r="BCD89" s="62"/>
      <c r="BCE89" s="62"/>
      <c r="BCF89" s="62"/>
      <c r="BCG89" s="62"/>
      <c r="BCH89" s="62"/>
      <c r="BCI89" s="62"/>
      <c r="BCJ89" s="62"/>
      <c r="BCK89" s="62"/>
      <c r="BCL89" s="62"/>
      <c r="BCM89" s="62"/>
      <c r="BCN89" s="62"/>
      <c r="BCO89" s="62"/>
      <c r="BCP89" s="62"/>
      <c r="BCQ89" s="62"/>
      <c r="BCR89" s="62"/>
      <c r="BCS89" s="62"/>
      <c r="BCT89" s="62"/>
      <c r="BCU89" s="62"/>
      <c r="BCV89" s="62"/>
      <c r="BCW89" s="62"/>
      <c r="BCX89" s="62"/>
      <c r="BCY89" s="62"/>
      <c r="BCZ89" s="62"/>
      <c r="BDA89" s="62"/>
      <c r="BDB89" s="62"/>
      <c r="BDC89" s="62"/>
      <c r="BDD89" s="62"/>
      <c r="BDE89" s="62"/>
      <c r="BDF89" s="62"/>
      <c r="BDG89" s="62"/>
      <c r="BDH89" s="62"/>
      <c r="BDI89" s="62"/>
      <c r="BDJ89" s="62"/>
      <c r="BDK89" s="62"/>
      <c r="BDL89" s="62"/>
      <c r="BDM89" s="62"/>
      <c r="BDN89" s="62"/>
      <c r="BDO89" s="62"/>
      <c r="BDP89" s="62"/>
      <c r="BDQ89" s="62"/>
      <c r="BDR89" s="62"/>
      <c r="BDS89" s="62"/>
      <c r="BDT89" s="62"/>
      <c r="BDU89" s="62"/>
      <c r="BDV89" s="62"/>
      <c r="BDW89" s="62"/>
      <c r="BDX89" s="62"/>
      <c r="BDY89" s="62"/>
      <c r="BDZ89" s="62"/>
      <c r="BEA89" s="62"/>
      <c r="BEB89" s="62"/>
      <c r="BEC89" s="62"/>
      <c r="BED89" s="62"/>
      <c r="BEE89" s="62"/>
      <c r="BEF89" s="62"/>
      <c r="BEG89" s="62"/>
      <c r="BEH89" s="62"/>
      <c r="BEI89" s="62"/>
      <c r="BEJ89" s="62"/>
      <c r="BEK89" s="62"/>
      <c r="BEL89" s="62"/>
      <c r="BEM89" s="62"/>
      <c r="BEN89" s="62"/>
      <c r="BEO89" s="62"/>
      <c r="BEP89" s="62"/>
      <c r="BEQ89" s="62"/>
      <c r="BER89" s="62"/>
      <c r="BES89" s="62"/>
      <c r="BET89" s="62"/>
      <c r="BEU89" s="62"/>
      <c r="BEV89" s="62"/>
      <c r="BEW89" s="62"/>
      <c r="BEX89" s="62"/>
      <c r="BEY89" s="62"/>
      <c r="BEZ89" s="62"/>
      <c r="BFA89" s="62"/>
      <c r="BFB89" s="62"/>
      <c r="BFC89" s="62"/>
      <c r="BFD89" s="62"/>
      <c r="BFE89" s="62"/>
      <c r="BFF89" s="62"/>
      <c r="BFG89" s="62"/>
      <c r="BFH89" s="62"/>
      <c r="BFI89" s="62"/>
      <c r="BFJ89" s="62"/>
      <c r="BFK89" s="62"/>
      <c r="BFL89" s="62"/>
      <c r="BFM89" s="62"/>
      <c r="BFN89" s="62"/>
      <c r="BFO89" s="62"/>
      <c r="BFP89" s="62"/>
      <c r="BFQ89" s="62"/>
      <c r="BFR89" s="62"/>
      <c r="BFS89" s="62"/>
      <c r="BFT89" s="62"/>
      <c r="BFU89" s="62"/>
      <c r="BFV89" s="62"/>
      <c r="BFW89" s="62"/>
      <c r="BFX89" s="62"/>
      <c r="BFY89" s="62"/>
      <c r="BFZ89" s="62"/>
      <c r="BGA89" s="62"/>
      <c r="BGB89" s="62"/>
      <c r="BGC89" s="62"/>
      <c r="BGD89" s="62"/>
      <c r="BGE89" s="62"/>
      <c r="BGF89" s="62"/>
      <c r="BGG89" s="62"/>
      <c r="BGH89" s="62"/>
      <c r="BGI89" s="62"/>
      <c r="BGJ89" s="62"/>
      <c r="BGK89" s="62"/>
      <c r="BGL89" s="62"/>
      <c r="BGM89" s="62"/>
      <c r="BGN89" s="62"/>
      <c r="BGO89" s="62"/>
      <c r="BGP89" s="62"/>
      <c r="BGQ89" s="62"/>
      <c r="BGR89" s="62"/>
      <c r="BGS89" s="62"/>
      <c r="BGT89" s="62"/>
      <c r="BGU89" s="62"/>
      <c r="BGV89" s="62"/>
      <c r="BGW89" s="62"/>
      <c r="BGX89" s="62"/>
      <c r="BGY89" s="62"/>
      <c r="BGZ89" s="62"/>
      <c r="BHA89" s="62"/>
      <c r="BHB89" s="62"/>
      <c r="BHC89" s="62"/>
      <c r="BHD89" s="62"/>
      <c r="BHE89" s="62"/>
      <c r="BHF89" s="62"/>
      <c r="BHG89" s="62"/>
      <c r="BHH89" s="62"/>
      <c r="BHI89" s="62"/>
      <c r="BHJ89" s="62"/>
      <c r="BHK89" s="62"/>
      <c r="BHL89" s="62"/>
      <c r="BHM89" s="62"/>
      <c r="BHN89" s="62"/>
      <c r="BHO89" s="62"/>
      <c r="BHP89" s="62"/>
      <c r="BHQ89" s="62"/>
      <c r="BHR89" s="62"/>
      <c r="BHS89" s="62"/>
      <c r="BHT89" s="62"/>
      <c r="BHU89" s="62"/>
      <c r="BHV89" s="62"/>
      <c r="BHW89" s="62"/>
      <c r="BHX89" s="62"/>
      <c r="BHY89" s="62"/>
      <c r="BHZ89" s="62"/>
      <c r="BIA89" s="62"/>
      <c r="BIB89" s="62"/>
      <c r="BIC89" s="62"/>
      <c r="BID89" s="62"/>
      <c r="BIE89" s="62"/>
      <c r="BIF89" s="62"/>
      <c r="BIG89" s="62"/>
      <c r="BIH89" s="62"/>
      <c r="BII89" s="62"/>
      <c r="BIJ89" s="62"/>
      <c r="BIK89" s="62"/>
      <c r="BIL89" s="62"/>
      <c r="BIM89" s="62"/>
      <c r="BIN89" s="62"/>
      <c r="BIO89" s="62"/>
      <c r="BIP89" s="62"/>
      <c r="BIQ89" s="62"/>
      <c r="BIR89" s="62"/>
      <c r="BIS89" s="62"/>
      <c r="BIT89" s="62"/>
      <c r="BIU89" s="62"/>
      <c r="BIV89" s="62"/>
      <c r="BIW89" s="62"/>
      <c r="BIX89" s="62"/>
      <c r="BIY89" s="62"/>
      <c r="BIZ89" s="62"/>
      <c r="BJA89" s="62"/>
      <c r="BJB89" s="62"/>
      <c r="BJC89" s="62"/>
      <c r="BJD89" s="62"/>
      <c r="BJE89" s="62"/>
      <c r="BJF89" s="62"/>
      <c r="BJG89" s="62"/>
      <c r="BJH89" s="62"/>
      <c r="BJI89" s="62"/>
      <c r="BJJ89" s="62"/>
      <c r="BJK89" s="62"/>
      <c r="BJL89" s="62"/>
      <c r="BJM89" s="62"/>
      <c r="BJN89" s="62"/>
      <c r="BJO89" s="62"/>
      <c r="BJP89" s="62"/>
      <c r="BJQ89" s="62"/>
      <c r="BJR89" s="62"/>
      <c r="BJS89" s="62"/>
      <c r="BJT89" s="62"/>
      <c r="BJU89" s="62"/>
      <c r="BJV89" s="62"/>
      <c r="BJW89" s="62"/>
      <c r="BJX89" s="62"/>
      <c r="BJY89" s="62"/>
      <c r="BJZ89" s="62"/>
      <c r="BKA89" s="62"/>
      <c r="BKB89" s="62"/>
      <c r="BKC89" s="62"/>
      <c r="BKD89" s="62"/>
      <c r="BKE89" s="62"/>
      <c r="BKF89" s="62"/>
      <c r="BKG89" s="62"/>
      <c r="BKH89" s="62"/>
      <c r="BKI89" s="62"/>
      <c r="BKJ89" s="62"/>
      <c r="BKK89" s="62"/>
      <c r="BKL89" s="62"/>
      <c r="BKM89" s="62"/>
      <c r="BKN89" s="62"/>
      <c r="BKO89" s="62"/>
      <c r="BKP89" s="62"/>
      <c r="BKQ89" s="62"/>
      <c r="BKR89" s="62"/>
      <c r="BKS89" s="62"/>
      <c r="BKT89" s="62"/>
      <c r="BKU89" s="62"/>
      <c r="BKV89" s="62"/>
      <c r="BKW89" s="62"/>
      <c r="BKX89" s="62"/>
      <c r="BKY89" s="62"/>
      <c r="BKZ89" s="62"/>
      <c r="BLA89" s="62"/>
      <c r="BLB89" s="62"/>
      <c r="BLC89" s="62"/>
      <c r="BLD89" s="62"/>
      <c r="BLE89" s="62"/>
      <c r="BLF89" s="62"/>
      <c r="BLG89" s="62"/>
      <c r="BLH89" s="62"/>
      <c r="BLI89" s="62"/>
      <c r="BLJ89" s="62"/>
      <c r="BLK89" s="62"/>
      <c r="BLL89" s="62"/>
      <c r="BLM89" s="62"/>
      <c r="BLN89" s="62"/>
      <c r="BLO89" s="62"/>
      <c r="BLP89" s="62"/>
      <c r="BLQ89" s="62"/>
      <c r="BLR89" s="62"/>
      <c r="BLS89" s="62"/>
      <c r="BLT89" s="62"/>
      <c r="BLU89" s="62"/>
      <c r="BLV89" s="62"/>
      <c r="BLW89" s="62"/>
      <c r="BLX89" s="62"/>
      <c r="BLY89" s="62"/>
      <c r="BLZ89" s="62"/>
      <c r="BMA89" s="62"/>
      <c r="BMB89" s="62"/>
      <c r="BMC89" s="62"/>
      <c r="BMD89" s="62"/>
      <c r="BME89" s="62"/>
      <c r="BMF89" s="62"/>
      <c r="BMG89" s="62"/>
      <c r="BMH89" s="62"/>
      <c r="BMI89" s="62"/>
      <c r="BMJ89" s="62"/>
      <c r="BMK89" s="62"/>
      <c r="BML89" s="62"/>
      <c r="BMM89" s="62"/>
      <c r="BMN89" s="62"/>
      <c r="BMO89" s="62"/>
      <c r="BMP89" s="62"/>
      <c r="BMQ89" s="62"/>
      <c r="BMR89" s="62"/>
      <c r="BMS89" s="62"/>
      <c r="BMT89" s="62"/>
      <c r="BMU89" s="62"/>
      <c r="BMV89" s="62"/>
      <c r="BMW89" s="62"/>
      <c r="BMX89" s="62"/>
      <c r="BMY89" s="62"/>
      <c r="BMZ89" s="62"/>
      <c r="BNA89" s="62"/>
      <c r="BNB89" s="62"/>
      <c r="BNC89" s="62"/>
      <c r="BND89" s="62"/>
      <c r="BNE89" s="62"/>
      <c r="BNF89" s="62"/>
      <c r="BNG89" s="62"/>
      <c r="BNH89" s="62"/>
      <c r="BNI89" s="62"/>
      <c r="BNJ89" s="62"/>
      <c r="BNK89" s="62"/>
      <c r="BNL89" s="62"/>
      <c r="BNM89" s="62"/>
      <c r="BNN89" s="62"/>
      <c r="BNO89" s="62"/>
      <c r="BNP89" s="62"/>
      <c r="BNQ89" s="62"/>
      <c r="BNR89" s="62"/>
      <c r="BNS89" s="62"/>
      <c r="BNT89" s="62"/>
      <c r="BNU89" s="62"/>
      <c r="BNV89" s="62"/>
      <c r="BNW89" s="62"/>
      <c r="BNX89" s="62"/>
      <c r="BNY89" s="62"/>
      <c r="BNZ89" s="62"/>
      <c r="BOA89" s="62"/>
      <c r="BOB89" s="62"/>
      <c r="BOC89" s="62"/>
      <c r="BOD89" s="62"/>
      <c r="BOE89" s="62"/>
      <c r="BOF89" s="62"/>
      <c r="BOG89" s="62"/>
      <c r="BOH89" s="62"/>
      <c r="BOI89" s="62"/>
      <c r="BOJ89" s="62"/>
      <c r="BOK89" s="62"/>
      <c r="BOL89" s="62"/>
      <c r="BOM89" s="62"/>
      <c r="BON89" s="62"/>
      <c r="BOO89" s="62"/>
      <c r="BOP89" s="62"/>
      <c r="BOQ89" s="62"/>
      <c r="BOR89" s="62"/>
      <c r="BOS89" s="62"/>
      <c r="BOT89" s="62"/>
      <c r="BOU89" s="62"/>
      <c r="BOV89" s="62"/>
      <c r="BOW89" s="62"/>
      <c r="BOX89" s="62"/>
      <c r="BOY89" s="62"/>
      <c r="BOZ89" s="62"/>
      <c r="BPA89" s="62"/>
      <c r="BPB89" s="62"/>
      <c r="BPC89" s="62"/>
      <c r="BPD89" s="62"/>
      <c r="BPE89" s="62"/>
      <c r="BPF89" s="62"/>
      <c r="BPG89" s="62"/>
      <c r="BPH89" s="62"/>
      <c r="BPI89" s="62"/>
      <c r="BPJ89" s="62"/>
      <c r="BPK89" s="62"/>
      <c r="BPL89" s="62"/>
      <c r="BPM89" s="62"/>
      <c r="BPN89" s="62"/>
      <c r="BPO89" s="62"/>
      <c r="BPP89" s="62"/>
      <c r="BPQ89" s="62"/>
      <c r="BPR89" s="62"/>
      <c r="BPS89" s="62"/>
      <c r="BPT89" s="62"/>
      <c r="BPU89" s="62"/>
      <c r="BPV89" s="62"/>
      <c r="BPW89" s="62"/>
      <c r="BPX89" s="62"/>
      <c r="BPY89" s="62"/>
      <c r="BPZ89" s="62"/>
      <c r="BQA89" s="62"/>
      <c r="BQB89" s="62"/>
      <c r="BQC89" s="62"/>
      <c r="BQD89" s="62"/>
      <c r="BQE89" s="62"/>
      <c r="BQF89" s="62"/>
      <c r="BQG89" s="62"/>
      <c r="BQH89" s="62"/>
      <c r="BQI89" s="62"/>
      <c r="BQJ89" s="62"/>
      <c r="BQK89" s="62"/>
      <c r="BQL89" s="62"/>
      <c r="BQM89" s="62"/>
      <c r="BQN89" s="62"/>
      <c r="BQO89" s="62"/>
      <c r="BQP89" s="62"/>
      <c r="BQQ89" s="62"/>
      <c r="BQR89" s="62"/>
      <c r="BQS89" s="62"/>
      <c r="BQT89" s="62"/>
      <c r="BQU89" s="62"/>
      <c r="BQV89" s="62"/>
      <c r="BQW89" s="62"/>
      <c r="BQX89" s="62"/>
      <c r="BQY89" s="62"/>
      <c r="BQZ89" s="62"/>
      <c r="BRA89" s="62"/>
      <c r="BRB89" s="62"/>
      <c r="BRC89" s="62"/>
      <c r="BRD89" s="62"/>
      <c r="BRE89" s="62"/>
      <c r="BRF89" s="62"/>
      <c r="BRG89" s="62"/>
      <c r="BRH89" s="62"/>
      <c r="BRI89" s="62"/>
      <c r="BRJ89" s="62"/>
      <c r="BRK89" s="62"/>
      <c r="BRL89" s="62"/>
      <c r="BRM89" s="62"/>
      <c r="BRN89" s="62"/>
      <c r="BRO89" s="62"/>
      <c r="BRP89" s="62"/>
      <c r="BRQ89" s="62"/>
      <c r="BRR89" s="62"/>
      <c r="BRS89" s="62"/>
      <c r="BRT89" s="62"/>
      <c r="BRU89" s="62"/>
      <c r="BRV89" s="62"/>
      <c r="BRW89" s="62"/>
      <c r="BRX89" s="62"/>
      <c r="BRY89" s="62"/>
      <c r="BRZ89" s="62"/>
      <c r="BSA89" s="62"/>
      <c r="BSB89" s="62"/>
      <c r="BSC89" s="62"/>
      <c r="BSD89" s="62"/>
      <c r="BSE89" s="62"/>
      <c r="BSF89" s="62"/>
      <c r="BSG89" s="62"/>
      <c r="BSH89" s="62"/>
      <c r="BSI89" s="62"/>
      <c r="BSJ89" s="62"/>
      <c r="BSK89" s="62"/>
      <c r="BSL89" s="62"/>
      <c r="BSM89" s="62"/>
      <c r="BSN89" s="62"/>
      <c r="BSO89" s="62"/>
      <c r="BSP89" s="62"/>
      <c r="BSQ89" s="62"/>
      <c r="BSR89" s="62"/>
      <c r="BSS89" s="62"/>
      <c r="BST89" s="62"/>
      <c r="BSU89" s="62"/>
      <c r="BSV89" s="62"/>
      <c r="BSW89" s="62"/>
      <c r="BSX89" s="62"/>
      <c r="BSY89" s="62"/>
      <c r="BSZ89" s="62"/>
      <c r="BTA89" s="62"/>
      <c r="BTB89" s="62"/>
      <c r="BTC89" s="62"/>
      <c r="BTD89" s="62"/>
      <c r="BTE89" s="62"/>
      <c r="BTF89" s="62"/>
      <c r="BTG89" s="62"/>
      <c r="BTH89" s="62"/>
      <c r="BTI89" s="62"/>
      <c r="BTJ89" s="62"/>
      <c r="BTK89" s="62"/>
      <c r="BTL89" s="62"/>
      <c r="BTM89" s="62"/>
      <c r="BTN89" s="62"/>
      <c r="BTO89" s="62"/>
      <c r="BTP89" s="62"/>
      <c r="BTQ89" s="62"/>
      <c r="BTR89" s="62"/>
      <c r="BTS89" s="62"/>
      <c r="BTT89" s="62"/>
      <c r="BTU89" s="62"/>
      <c r="BTV89" s="62"/>
      <c r="BTW89" s="62"/>
      <c r="BTX89" s="62"/>
      <c r="BTY89" s="62"/>
      <c r="BTZ89" s="62"/>
      <c r="BUA89" s="62"/>
      <c r="BUB89" s="62"/>
      <c r="BUC89" s="62"/>
      <c r="BUD89" s="62"/>
      <c r="BUE89" s="62"/>
      <c r="BUF89" s="62"/>
      <c r="BUG89" s="62"/>
      <c r="BUH89" s="62"/>
      <c r="BUI89" s="62"/>
      <c r="BUJ89" s="62"/>
      <c r="BUK89" s="62"/>
      <c r="BUL89" s="62"/>
      <c r="BUM89" s="62"/>
      <c r="BUN89" s="62"/>
      <c r="BUO89" s="62"/>
      <c r="BUP89" s="62"/>
      <c r="BUQ89" s="62"/>
      <c r="BUR89" s="62"/>
      <c r="BUS89" s="62"/>
      <c r="BUT89" s="62"/>
      <c r="BUU89" s="62"/>
      <c r="BUV89" s="62"/>
      <c r="BUW89" s="62"/>
      <c r="BUX89" s="62"/>
      <c r="BUY89" s="62"/>
      <c r="BUZ89" s="62"/>
      <c r="BVA89" s="62"/>
      <c r="BVB89" s="62"/>
      <c r="BVC89" s="62"/>
      <c r="BVD89" s="62"/>
      <c r="BVE89" s="62"/>
      <c r="BVF89" s="62"/>
      <c r="BVG89" s="62"/>
      <c r="BVH89" s="62"/>
      <c r="BVI89" s="62"/>
      <c r="BVJ89" s="62"/>
      <c r="BVK89" s="62"/>
      <c r="BVL89" s="62"/>
      <c r="BVM89" s="62"/>
      <c r="BVN89" s="62"/>
      <c r="BVO89" s="62"/>
      <c r="BVP89" s="62"/>
      <c r="BVQ89" s="62"/>
      <c r="BVR89" s="62"/>
      <c r="BVS89" s="62"/>
      <c r="BVT89" s="62"/>
      <c r="BVU89" s="62"/>
      <c r="BVV89" s="62"/>
      <c r="BVW89" s="62"/>
      <c r="BVX89" s="62"/>
      <c r="BVY89" s="62"/>
      <c r="BVZ89" s="62"/>
      <c r="BWA89" s="62"/>
      <c r="BWB89" s="62"/>
      <c r="BWC89" s="62"/>
      <c r="BWD89" s="62"/>
      <c r="BWE89" s="62"/>
      <c r="BWF89" s="62"/>
      <c r="BWG89" s="62"/>
      <c r="BWH89" s="62"/>
      <c r="BWI89" s="62"/>
      <c r="BWJ89" s="62"/>
      <c r="BWK89" s="62"/>
      <c r="BWL89" s="62"/>
      <c r="BWM89" s="62"/>
      <c r="BWN89" s="62"/>
      <c r="BWO89" s="62"/>
      <c r="BWP89" s="62"/>
      <c r="BWQ89" s="62"/>
      <c r="BWR89" s="62"/>
      <c r="BWS89" s="62"/>
      <c r="BWT89" s="62"/>
      <c r="BWU89" s="62"/>
      <c r="BWV89" s="62"/>
      <c r="BWW89" s="62"/>
      <c r="BWX89" s="62"/>
      <c r="BWY89" s="62"/>
      <c r="BWZ89" s="62"/>
      <c r="BXA89" s="62"/>
      <c r="BXB89" s="62"/>
      <c r="BXC89" s="62"/>
      <c r="BXD89" s="62"/>
      <c r="BXE89" s="62"/>
      <c r="BXF89" s="62"/>
      <c r="BXG89" s="62"/>
      <c r="BXH89" s="62"/>
      <c r="BXI89" s="62"/>
      <c r="BXJ89" s="62"/>
      <c r="BXK89" s="62"/>
      <c r="BXL89" s="62"/>
      <c r="BXM89" s="62"/>
      <c r="BXN89" s="62"/>
      <c r="BXO89" s="62"/>
      <c r="BXP89" s="62"/>
      <c r="BXQ89" s="62"/>
      <c r="BXR89" s="62"/>
      <c r="BXS89" s="62"/>
      <c r="BXT89" s="62"/>
      <c r="BXU89" s="62"/>
      <c r="BXV89" s="62"/>
      <c r="BXW89" s="62"/>
      <c r="BXX89" s="62"/>
      <c r="BXY89" s="62"/>
      <c r="BXZ89" s="62"/>
      <c r="BYA89" s="62"/>
      <c r="BYB89" s="62"/>
      <c r="BYC89" s="62"/>
      <c r="BYD89" s="62"/>
      <c r="BYE89" s="62"/>
      <c r="BYF89" s="62"/>
      <c r="BYG89" s="62"/>
      <c r="BYH89" s="62"/>
      <c r="BYI89" s="62"/>
      <c r="BYJ89" s="62"/>
      <c r="BYK89" s="62"/>
      <c r="BYL89" s="62"/>
      <c r="BYM89" s="62"/>
      <c r="BYN89" s="62"/>
      <c r="BYO89" s="62"/>
      <c r="BYP89" s="62"/>
      <c r="BYQ89" s="62"/>
      <c r="BYR89" s="62"/>
      <c r="BYS89" s="62"/>
      <c r="BYT89" s="62"/>
      <c r="BYU89" s="62"/>
      <c r="BYV89" s="62"/>
      <c r="BYW89" s="62"/>
      <c r="BYX89" s="62"/>
      <c r="BYY89" s="62"/>
      <c r="BYZ89" s="62"/>
      <c r="BZA89" s="62"/>
      <c r="BZB89" s="62"/>
      <c r="BZC89" s="62"/>
      <c r="BZD89" s="62"/>
      <c r="BZE89" s="62"/>
      <c r="BZF89" s="62"/>
      <c r="BZG89" s="62"/>
      <c r="BZH89" s="62"/>
      <c r="BZI89" s="62"/>
      <c r="BZJ89" s="62"/>
      <c r="BZK89" s="62"/>
      <c r="BZL89" s="62"/>
      <c r="BZM89" s="62"/>
      <c r="BZN89" s="62"/>
      <c r="BZO89" s="62"/>
      <c r="BZP89" s="62"/>
      <c r="BZQ89" s="62"/>
      <c r="BZR89" s="62"/>
      <c r="BZS89" s="62"/>
      <c r="BZT89" s="62"/>
      <c r="BZU89" s="62"/>
      <c r="BZV89" s="62"/>
      <c r="BZW89" s="62"/>
      <c r="BZX89" s="62"/>
      <c r="BZY89" s="62"/>
      <c r="BZZ89" s="62"/>
      <c r="CAA89" s="62"/>
      <c r="CAB89" s="62"/>
      <c r="CAC89" s="62"/>
      <c r="CAD89" s="62"/>
      <c r="CAE89" s="62"/>
      <c r="CAF89" s="62"/>
      <c r="CAG89" s="62"/>
      <c r="CAH89" s="62"/>
      <c r="CAI89" s="62"/>
      <c r="CAJ89" s="62"/>
      <c r="CAK89" s="62"/>
      <c r="CAL89" s="62"/>
      <c r="CAM89" s="62"/>
      <c r="CAN89" s="62"/>
      <c r="CAO89" s="62"/>
      <c r="CAP89" s="62"/>
      <c r="CAQ89" s="62"/>
      <c r="CAR89" s="62"/>
      <c r="CAS89" s="62"/>
      <c r="CAT89" s="62"/>
      <c r="CAU89" s="62"/>
      <c r="CAV89" s="62"/>
      <c r="CAW89" s="62"/>
      <c r="CAX89" s="62"/>
      <c r="CAY89" s="62"/>
      <c r="CAZ89" s="62"/>
      <c r="CBA89" s="62"/>
      <c r="CBB89" s="62"/>
      <c r="CBC89" s="62"/>
      <c r="CBD89" s="62"/>
      <c r="CBE89" s="62"/>
      <c r="CBF89" s="62"/>
      <c r="CBG89" s="62"/>
      <c r="CBH89" s="62"/>
      <c r="CBI89" s="62"/>
      <c r="CBJ89" s="62"/>
      <c r="CBK89" s="62"/>
      <c r="CBL89" s="62"/>
      <c r="CBM89" s="62"/>
      <c r="CBN89" s="62"/>
      <c r="CBO89" s="62"/>
      <c r="CBP89" s="62"/>
      <c r="CBQ89" s="62"/>
      <c r="CBR89" s="62"/>
      <c r="CBS89" s="62"/>
      <c r="CBT89" s="62"/>
      <c r="CBU89" s="62"/>
      <c r="CBV89" s="62"/>
      <c r="CBW89" s="62"/>
      <c r="CBX89" s="62"/>
      <c r="CBY89" s="62"/>
      <c r="CBZ89" s="62"/>
      <c r="CCA89" s="62"/>
      <c r="CCB89" s="62"/>
      <c r="CCC89" s="62"/>
      <c r="CCD89" s="62"/>
      <c r="CCE89" s="62"/>
      <c r="CCF89" s="62"/>
      <c r="CCG89" s="62"/>
      <c r="CCH89" s="62"/>
      <c r="CCI89" s="62"/>
      <c r="CCJ89" s="62"/>
      <c r="CCK89" s="62"/>
      <c r="CCL89" s="62"/>
      <c r="CCM89" s="62"/>
      <c r="CCN89" s="62"/>
      <c r="CCO89" s="62"/>
      <c r="CCP89" s="62"/>
      <c r="CCQ89" s="62"/>
      <c r="CCR89" s="62"/>
      <c r="CCS89" s="62"/>
      <c r="CCT89" s="62"/>
      <c r="CCU89" s="62"/>
      <c r="CCV89" s="62"/>
      <c r="CCW89" s="62"/>
      <c r="CCX89" s="62"/>
      <c r="CCY89" s="62"/>
      <c r="CCZ89" s="62"/>
      <c r="CDA89" s="62"/>
      <c r="CDB89" s="62"/>
      <c r="CDC89" s="62"/>
      <c r="CDD89" s="62"/>
      <c r="CDE89" s="62"/>
      <c r="CDF89" s="62"/>
      <c r="CDG89" s="62"/>
      <c r="CDH89" s="62"/>
      <c r="CDI89" s="62"/>
      <c r="CDJ89" s="62"/>
      <c r="CDK89" s="62"/>
      <c r="CDL89" s="62"/>
      <c r="CDM89" s="62"/>
      <c r="CDN89" s="62"/>
      <c r="CDO89" s="62"/>
      <c r="CDP89" s="62"/>
      <c r="CDQ89" s="62"/>
      <c r="CDR89" s="62"/>
      <c r="CDS89" s="62"/>
      <c r="CDT89" s="62"/>
      <c r="CDU89" s="62"/>
      <c r="CDV89" s="62"/>
      <c r="CDW89" s="62"/>
      <c r="CDX89" s="62"/>
      <c r="CDY89" s="62"/>
      <c r="CDZ89" s="62"/>
      <c r="CEA89" s="62"/>
      <c r="CEB89" s="62"/>
      <c r="CEC89" s="62"/>
      <c r="CED89" s="62"/>
      <c r="CEE89" s="62"/>
      <c r="CEF89" s="62"/>
      <c r="CEG89" s="62"/>
      <c r="CEH89" s="62"/>
      <c r="CEI89" s="62"/>
      <c r="CEJ89" s="62"/>
      <c r="CEK89" s="62"/>
      <c r="CEL89" s="62"/>
      <c r="CEM89" s="62"/>
      <c r="CEN89" s="62"/>
      <c r="CEO89" s="62"/>
      <c r="CEP89" s="62"/>
      <c r="CEQ89" s="62"/>
      <c r="CER89" s="62"/>
      <c r="CES89" s="62"/>
      <c r="CET89" s="62"/>
      <c r="CEU89" s="62"/>
      <c r="CEV89" s="62"/>
      <c r="CEW89" s="62"/>
      <c r="CEX89" s="62"/>
      <c r="CEY89" s="62"/>
      <c r="CEZ89" s="62"/>
      <c r="CFA89" s="62"/>
      <c r="CFB89" s="62"/>
      <c r="CFC89" s="62"/>
      <c r="CFD89" s="62"/>
      <c r="CFE89" s="62"/>
      <c r="CFF89" s="62"/>
      <c r="CFG89" s="62"/>
      <c r="CFH89" s="62"/>
      <c r="CFI89" s="62"/>
      <c r="CFJ89" s="62"/>
      <c r="CFK89" s="62"/>
      <c r="CFL89" s="62"/>
      <c r="CFM89" s="62"/>
      <c r="CFN89" s="62"/>
      <c r="CFO89" s="62"/>
      <c r="CFP89" s="62"/>
      <c r="CFQ89" s="62"/>
      <c r="CFR89" s="62"/>
      <c r="CFS89" s="62"/>
      <c r="CFT89" s="62"/>
      <c r="CFU89" s="62"/>
      <c r="CFV89" s="62"/>
      <c r="CFW89" s="62"/>
      <c r="CFX89" s="62"/>
      <c r="CFY89" s="62"/>
      <c r="CFZ89" s="62"/>
      <c r="CGA89" s="62"/>
      <c r="CGB89" s="62"/>
      <c r="CGC89" s="62"/>
      <c r="CGD89" s="62"/>
      <c r="CGE89" s="62"/>
      <c r="CGF89" s="62"/>
      <c r="CGG89" s="62"/>
      <c r="CGH89" s="62"/>
      <c r="CGI89" s="62"/>
      <c r="CGJ89" s="62"/>
      <c r="CGK89" s="62"/>
      <c r="CGL89" s="62"/>
      <c r="CGM89" s="62"/>
      <c r="CGN89" s="62"/>
      <c r="CGO89" s="62"/>
      <c r="CGP89" s="62"/>
      <c r="CGQ89" s="62"/>
      <c r="CGR89" s="62"/>
      <c r="CGS89" s="62"/>
      <c r="CGT89" s="62"/>
      <c r="CGU89" s="62"/>
      <c r="CGV89" s="62"/>
      <c r="CGW89" s="62"/>
      <c r="CGX89" s="62"/>
      <c r="CGY89" s="62"/>
      <c r="CGZ89" s="62"/>
      <c r="CHA89" s="62"/>
      <c r="CHB89" s="62"/>
      <c r="CHC89" s="62"/>
      <c r="CHD89" s="62"/>
      <c r="CHE89" s="62"/>
      <c r="CHF89" s="62"/>
      <c r="CHG89" s="62"/>
      <c r="CHH89" s="62"/>
      <c r="CHI89" s="62"/>
      <c r="CHJ89" s="62"/>
      <c r="CHK89" s="62"/>
      <c r="CHL89" s="62"/>
      <c r="CHM89" s="62"/>
      <c r="CHN89" s="62"/>
      <c r="CHO89" s="62"/>
      <c r="CHP89" s="62"/>
      <c r="CHQ89" s="62"/>
      <c r="CHR89" s="62"/>
      <c r="CHS89" s="62"/>
      <c r="CHT89" s="62"/>
      <c r="CHU89" s="62"/>
      <c r="CHV89" s="62"/>
      <c r="CHW89" s="62"/>
      <c r="CHX89" s="62"/>
      <c r="CHY89" s="62"/>
      <c r="CHZ89" s="62"/>
      <c r="CIA89" s="62"/>
      <c r="CIB89" s="62"/>
      <c r="CIC89" s="62"/>
      <c r="CID89" s="62"/>
      <c r="CIE89" s="62"/>
      <c r="CIF89" s="62"/>
      <c r="CIG89" s="62"/>
      <c r="CIH89" s="62"/>
      <c r="CII89" s="62"/>
      <c r="CIJ89" s="62"/>
      <c r="CIK89" s="62"/>
      <c r="CIL89" s="62"/>
      <c r="CIM89" s="62"/>
      <c r="CIN89" s="62"/>
      <c r="CIO89" s="62"/>
      <c r="CIP89" s="62"/>
      <c r="CIQ89" s="62"/>
      <c r="CIR89" s="62"/>
      <c r="CIS89" s="62"/>
      <c r="CIT89" s="62"/>
      <c r="CIU89" s="62"/>
      <c r="CIV89" s="62"/>
      <c r="CIW89" s="62"/>
      <c r="CIX89" s="62"/>
      <c r="CIY89" s="62"/>
      <c r="CIZ89" s="62"/>
      <c r="CJA89" s="62"/>
      <c r="CJB89" s="62"/>
      <c r="CJC89" s="62"/>
      <c r="CJD89" s="62"/>
      <c r="CJE89" s="62"/>
      <c r="CJF89" s="62"/>
      <c r="CJG89" s="62"/>
      <c r="CJH89" s="62"/>
      <c r="CJI89" s="62"/>
      <c r="CJJ89" s="62"/>
      <c r="CJK89" s="62"/>
      <c r="CJL89" s="62"/>
      <c r="CJM89" s="62"/>
      <c r="CJN89" s="62"/>
      <c r="CJO89" s="62"/>
      <c r="CJP89" s="62"/>
      <c r="CJQ89" s="62"/>
      <c r="CJR89" s="62"/>
      <c r="CJS89" s="62"/>
      <c r="CJT89" s="62"/>
      <c r="CJU89" s="62"/>
      <c r="CJV89" s="62"/>
      <c r="CJW89" s="62"/>
      <c r="CJX89" s="62"/>
      <c r="CJY89" s="62"/>
      <c r="CJZ89" s="62"/>
      <c r="CKA89" s="62"/>
      <c r="CKB89" s="62"/>
      <c r="CKC89" s="62"/>
      <c r="CKD89" s="62"/>
      <c r="CKE89" s="62"/>
      <c r="CKF89" s="62"/>
      <c r="CKG89" s="62"/>
      <c r="CKH89" s="62"/>
      <c r="CKI89" s="62"/>
      <c r="CKJ89" s="62"/>
      <c r="CKK89" s="62"/>
      <c r="CKL89" s="62"/>
      <c r="CKM89" s="62"/>
      <c r="CKN89" s="62"/>
      <c r="CKO89" s="62"/>
      <c r="CKP89" s="62"/>
      <c r="CKQ89" s="62"/>
      <c r="CKR89" s="62"/>
      <c r="CKS89" s="62"/>
      <c r="CKT89" s="62"/>
      <c r="CKU89" s="62"/>
      <c r="CKV89" s="62"/>
      <c r="CKW89" s="62"/>
      <c r="CKX89" s="62"/>
      <c r="CKY89" s="62"/>
      <c r="CKZ89" s="62"/>
      <c r="CLA89" s="62"/>
      <c r="CLB89" s="62"/>
      <c r="CLC89" s="62"/>
      <c r="CLD89" s="62"/>
      <c r="CLE89" s="62"/>
      <c r="CLF89" s="62"/>
      <c r="CLG89" s="62"/>
      <c r="CLH89" s="62"/>
      <c r="CLI89" s="62"/>
      <c r="CLJ89" s="62"/>
      <c r="CLK89" s="62"/>
      <c r="CLL89" s="62"/>
      <c r="CLM89" s="62"/>
      <c r="CLN89" s="62"/>
      <c r="CLO89" s="62"/>
      <c r="CLP89" s="62"/>
      <c r="CLQ89" s="62"/>
      <c r="CLR89" s="62"/>
      <c r="CLS89" s="62"/>
      <c r="CLT89" s="62"/>
      <c r="CLU89" s="62"/>
      <c r="CLV89" s="62"/>
      <c r="CLW89" s="62"/>
      <c r="CLX89" s="62"/>
      <c r="CLY89" s="62"/>
      <c r="CLZ89" s="62"/>
      <c r="CMA89" s="62"/>
      <c r="CMB89" s="62"/>
      <c r="CMC89" s="62"/>
      <c r="CMD89" s="62"/>
      <c r="CME89" s="62"/>
      <c r="CMF89" s="62"/>
      <c r="CMG89" s="62"/>
      <c r="CMH89" s="62"/>
      <c r="CMI89" s="62"/>
      <c r="CMJ89" s="62"/>
      <c r="CMK89" s="62"/>
      <c r="CML89" s="62"/>
      <c r="CMM89" s="62"/>
      <c r="CMN89" s="62"/>
      <c r="CMO89" s="62"/>
      <c r="CMP89" s="62"/>
      <c r="CMQ89" s="62"/>
      <c r="CMR89" s="62"/>
      <c r="CMS89" s="62"/>
      <c r="CMT89" s="62"/>
      <c r="CMU89" s="62"/>
      <c r="CMV89" s="62"/>
      <c r="CMW89" s="62"/>
      <c r="CMX89" s="62"/>
      <c r="CMY89" s="62"/>
      <c r="CMZ89" s="62"/>
      <c r="CNA89" s="62"/>
      <c r="CNB89" s="62"/>
      <c r="CNC89" s="62"/>
      <c r="CND89" s="62"/>
      <c r="CNE89" s="62"/>
      <c r="CNF89" s="62"/>
      <c r="CNG89" s="62"/>
      <c r="CNH89" s="62"/>
      <c r="CNI89" s="62"/>
      <c r="CNJ89" s="62"/>
      <c r="CNK89" s="62"/>
      <c r="CNL89" s="62"/>
      <c r="CNM89" s="62"/>
      <c r="CNN89" s="62"/>
      <c r="CNO89" s="62"/>
      <c r="CNP89" s="62"/>
      <c r="CNQ89" s="62"/>
      <c r="CNR89" s="62"/>
      <c r="CNS89" s="62"/>
      <c r="CNT89" s="62"/>
      <c r="CNU89" s="62"/>
      <c r="CNV89" s="62"/>
      <c r="CNW89" s="62"/>
      <c r="CNX89" s="62"/>
      <c r="CNY89" s="62"/>
      <c r="CNZ89" s="62"/>
      <c r="COA89" s="62"/>
      <c r="COB89" s="62"/>
      <c r="COC89" s="62"/>
      <c r="COD89" s="62"/>
      <c r="COE89" s="62"/>
      <c r="COF89" s="62"/>
      <c r="COG89" s="62"/>
      <c r="COH89" s="62"/>
      <c r="COI89" s="62"/>
      <c r="COJ89" s="62"/>
      <c r="COK89" s="62"/>
      <c r="COL89" s="62"/>
      <c r="COM89" s="62"/>
      <c r="CON89" s="62"/>
      <c r="COO89" s="62"/>
      <c r="COP89" s="62"/>
      <c r="COQ89" s="62"/>
      <c r="COR89" s="62"/>
      <c r="COS89" s="62"/>
      <c r="COT89" s="62"/>
      <c r="COU89" s="62"/>
      <c r="COV89" s="62"/>
      <c r="COW89" s="62"/>
      <c r="COX89" s="62"/>
      <c r="COY89" s="62"/>
      <c r="COZ89" s="62"/>
      <c r="CPA89" s="62"/>
      <c r="CPB89" s="62"/>
      <c r="CPC89" s="62"/>
      <c r="CPD89" s="62"/>
      <c r="CPE89" s="62"/>
      <c r="CPF89" s="62"/>
      <c r="CPG89" s="62"/>
      <c r="CPH89" s="62"/>
      <c r="CPI89" s="62"/>
      <c r="CPJ89" s="62"/>
      <c r="CPK89" s="62"/>
      <c r="CPL89" s="62"/>
      <c r="CPM89" s="62"/>
      <c r="CPN89" s="62"/>
      <c r="CPO89" s="62"/>
      <c r="CPP89" s="62"/>
      <c r="CPQ89" s="62"/>
      <c r="CPR89" s="62"/>
      <c r="CPS89" s="62"/>
      <c r="CPT89" s="62"/>
      <c r="CPU89" s="62"/>
      <c r="CPV89" s="62"/>
      <c r="CPW89" s="62"/>
      <c r="CPX89" s="62"/>
      <c r="CPY89" s="62"/>
      <c r="CPZ89" s="62"/>
      <c r="CQA89" s="62"/>
      <c r="CQB89" s="62"/>
      <c r="CQC89" s="62"/>
      <c r="CQD89" s="62"/>
      <c r="CQE89" s="62"/>
      <c r="CQF89" s="62"/>
      <c r="CQG89" s="62"/>
      <c r="CQH89" s="62"/>
      <c r="CQI89" s="62"/>
      <c r="CQJ89" s="62"/>
      <c r="CQK89" s="62"/>
      <c r="CQL89" s="62"/>
      <c r="CQM89" s="62"/>
      <c r="CQN89" s="62"/>
      <c r="CQO89" s="62"/>
      <c r="CQP89" s="62"/>
      <c r="CQQ89" s="62"/>
      <c r="CQR89" s="62"/>
      <c r="CQS89" s="62"/>
      <c r="CQT89" s="62"/>
      <c r="CQU89" s="62"/>
      <c r="CQV89" s="62"/>
      <c r="CQW89" s="62"/>
      <c r="CQX89" s="62"/>
      <c r="CQY89" s="62"/>
      <c r="CQZ89" s="62"/>
      <c r="CRA89" s="62"/>
      <c r="CRB89" s="62"/>
      <c r="CRC89" s="62"/>
      <c r="CRD89" s="62"/>
      <c r="CRE89" s="62"/>
      <c r="CRF89" s="62"/>
      <c r="CRG89" s="62"/>
      <c r="CRH89" s="62"/>
      <c r="CRI89" s="62"/>
      <c r="CRJ89" s="62"/>
      <c r="CRK89" s="62"/>
      <c r="CRL89" s="62"/>
      <c r="CRM89" s="62"/>
      <c r="CRN89" s="62"/>
      <c r="CRO89" s="62"/>
      <c r="CRP89" s="62"/>
      <c r="CRQ89" s="62"/>
      <c r="CRR89" s="62"/>
      <c r="CRS89" s="62"/>
      <c r="CRT89" s="62"/>
      <c r="CRU89" s="62"/>
      <c r="CRV89" s="62"/>
      <c r="CRW89" s="62"/>
      <c r="CRX89" s="62"/>
      <c r="CRY89" s="62"/>
      <c r="CRZ89" s="62"/>
      <c r="CSA89" s="62"/>
      <c r="CSB89" s="62"/>
      <c r="CSC89" s="62"/>
      <c r="CSD89" s="62"/>
      <c r="CSE89" s="62"/>
      <c r="CSF89" s="62"/>
      <c r="CSG89" s="62"/>
      <c r="CSH89" s="62"/>
      <c r="CSI89" s="62"/>
      <c r="CSJ89" s="62"/>
      <c r="CSK89" s="62"/>
      <c r="CSL89" s="62"/>
      <c r="CSM89" s="62"/>
      <c r="CSN89" s="62"/>
      <c r="CSO89" s="62"/>
      <c r="CSP89" s="62"/>
      <c r="CSQ89" s="62"/>
      <c r="CSR89" s="62"/>
      <c r="CSS89" s="62"/>
      <c r="CST89" s="62"/>
      <c r="CSU89" s="62"/>
      <c r="CSV89" s="62"/>
      <c r="CSW89" s="62"/>
      <c r="CSX89" s="62"/>
      <c r="CSY89" s="62"/>
      <c r="CSZ89" s="62"/>
      <c r="CTA89" s="62"/>
      <c r="CTB89" s="62"/>
      <c r="CTC89" s="62"/>
      <c r="CTD89" s="62"/>
      <c r="CTE89" s="62"/>
      <c r="CTF89" s="62"/>
      <c r="CTG89" s="62"/>
      <c r="CTH89" s="62"/>
      <c r="CTI89" s="62"/>
      <c r="CTJ89" s="62"/>
      <c r="CTK89" s="62"/>
      <c r="CTL89" s="62"/>
      <c r="CTM89" s="62"/>
      <c r="CTN89" s="62"/>
      <c r="CTO89" s="62"/>
      <c r="CTP89" s="62"/>
      <c r="CTQ89" s="62"/>
      <c r="CTR89" s="62"/>
      <c r="CTS89" s="62"/>
      <c r="CTT89" s="62"/>
      <c r="CTU89" s="62"/>
      <c r="CTV89" s="62"/>
      <c r="CTW89" s="62"/>
      <c r="CTX89" s="62"/>
      <c r="CTY89" s="62"/>
      <c r="CTZ89" s="62"/>
      <c r="CUA89" s="62"/>
      <c r="CUB89" s="62"/>
      <c r="CUC89" s="62"/>
      <c r="CUD89" s="62"/>
      <c r="CUE89" s="62"/>
      <c r="CUF89" s="62"/>
      <c r="CUG89" s="62"/>
      <c r="CUH89" s="62"/>
      <c r="CUI89" s="62"/>
      <c r="CUJ89" s="62"/>
      <c r="CUK89" s="62"/>
      <c r="CUL89" s="62"/>
      <c r="CUM89" s="62"/>
      <c r="CUN89" s="62"/>
      <c r="CUO89" s="62"/>
      <c r="CUP89" s="62"/>
      <c r="CUQ89" s="62"/>
      <c r="CUR89" s="62"/>
      <c r="CUS89" s="62"/>
      <c r="CUT89" s="62"/>
      <c r="CUU89" s="62"/>
      <c r="CUV89" s="62"/>
      <c r="CUW89" s="62"/>
      <c r="CUX89" s="62"/>
      <c r="CUY89" s="62"/>
      <c r="CUZ89" s="62"/>
      <c r="CVA89" s="62"/>
      <c r="CVB89" s="62"/>
      <c r="CVC89" s="62"/>
      <c r="CVD89" s="62"/>
      <c r="CVE89" s="62"/>
      <c r="CVF89" s="62"/>
      <c r="CVG89" s="62"/>
      <c r="CVH89" s="62"/>
      <c r="CVI89" s="62"/>
      <c r="CVJ89" s="62"/>
      <c r="CVK89" s="62"/>
      <c r="CVL89" s="62"/>
      <c r="CVM89" s="62"/>
      <c r="CVN89" s="62"/>
      <c r="CVO89" s="62"/>
      <c r="CVP89" s="62"/>
      <c r="CVQ89" s="62"/>
      <c r="CVR89" s="62"/>
      <c r="CVS89" s="62"/>
      <c r="CVT89" s="62"/>
      <c r="CVU89" s="62"/>
      <c r="CVV89" s="62"/>
      <c r="CVW89" s="62"/>
      <c r="CVX89" s="62"/>
      <c r="CVY89" s="62"/>
      <c r="CVZ89" s="62"/>
      <c r="CWA89" s="62"/>
      <c r="CWB89" s="62"/>
      <c r="CWC89" s="62"/>
      <c r="CWD89" s="62"/>
      <c r="CWE89" s="62"/>
      <c r="CWF89" s="62"/>
      <c r="CWG89" s="62"/>
      <c r="CWH89" s="62"/>
      <c r="CWI89" s="62"/>
      <c r="CWJ89" s="62"/>
      <c r="CWK89" s="62"/>
      <c r="CWL89" s="62"/>
      <c r="CWM89" s="62"/>
      <c r="CWN89" s="62"/>
      <c r="CWO89" s="62"/>
      <c r="CWP89" s="62"/>
      <c r="CWQ89" s="62"/>
      <c r="CWR89" s="62"/>
      <c r="CWS89" s="62"/>
      <c r="CWT89" s="62"/>
      <c r="CWU89" s="62"/>
      <c r="CWV89" s="62"/>
      <c r="CWW89" s="62"/>
      <c r="CWX89" s="62"/>
      <c r="CWY89" s="62"/>
      <c r="CWZ89" s="62"/>
      <c r="CXA89" s="62"/>
      <c r="CXB89" s="62"/>
      <c r="CXC89" s="62"/>
      <c r="CXD89" s="62"/>
      <c r="CXE89" s="62"/>
      <c r="CXF89" s="62"/>
      <c r="CXG89" s="62"/>
      <c r="CXH89" s="62"/>
      <c r="CXI89" s="62"/>
      <c r="CXJ89" s="62"/>
      <c r="CXK89" s="62"/>
      <c r="CXL89" s="62"/>
      <c r="CXM89" s="62"/>
      <c r="CXN89" s="62"/>
      <c r="CXO89" s="62"/>
      <c r="CXP89" s="62"/>
      <c r="CXQ89" s="62"/>
      <c r="CXR89" s="62"/>
      <c r="CXS89" s="62"/>
      <c r="CXT89" s="62"/>
      <c r="CXU89" s="62"/>
      <c r="CXV89" s="62"/>
      <c r="CXW89" s="62"/>
      <c r="CXX89" s="62"/>
      <c r="CXY89" s="62"/>
      <c r="CXZ89" s="62"/>
      <c r="CYA89" s="62"/>
      <c r="CYB89" s="62"/>
      <c r="CYC89" s="62"/>
      <c r="CYD89" s="62"/>
      <c r="CYE89" s="62"/>
      <c r="CYF89" s="62"/>
      <c r="CYG89" s="62"/>
      <c r="CYH89" s="62"/>
      <c r="CYI89" s="62"/>
      <c r="CYJ89" s="62"/>
      <c r="CYK89" s="62"/>
      <c r="CYL89" s="62"/>
      <c r="CYM89" s="62"/>
      <c r="CYN89" s="62"/>
      <c r="CYO89" s="62"/>
      <c r="CYP89" s="62"/>
      <c r="CYQ89" s="62"/>
      <c r="CYR89" s="62"/>
      <c r="CYS89" s="62"/>
      <c r="CYT89" s="62"/>
      <c r="CYU89" s="62"/>
      <c r="CYV89" s="62"/>
      <c r="CYW89" s="62"/>
      <c r="CYX89" s="62"/>
      <c r="CYY89" s="62"/>
      <c r="CYZ89" s="62"/>
      <c r="CZA89" s="62"/>
      <c r="CZB89" s="62"/>
      <c r="CZC89" s="62"/>
      <c r="CZD89" s="62"/>
      <c r="CZE89" s="62"/>
      <c r="CZF89" s="62"/>
      <c r="CZG89" s="62"/>
      <c r="CZH89" s="62"/>
      <c r="CZI89" s="62"/>
      <c r="CZJ89" s="62"/>
      <c r="CZK89" s="62"/>
      <c r="CZL89" s="62"/>
      <c r="CZM89" s="62"/>
      <c r="CZN89" s="62"/>
      <c r="CZO89" s="62"/>
      <c r="CZP89" s="62"/>
      <c r="CZQ89" s="62"/>
      <c r="CZR89" s="62"/>
      <c r="CZS89" s="62"/>
      <c r="CZT89" s="62"/>
      <c r="CZU89" s="62"/>
      <c r="CZV89" s="62"/>
      <c r="CZW89" s="62"/>
      <c r="CZX89" s="62"/>
      <c r="CZY89" s="62"/>
      <c r="CZZ89" s="62"/>
      <c r="DAA89" s="62"/>
      <c r="DAB89" s="62"/>
      <c r="DAC89" s="62"/>
      <c r="DAD89" s="62"/>
      <c r="DAE89" s="62"/>
      <c r="DAF89" s="62"/>
      <c r="DAG89" s="62"/>
      <c r="DAH89" s="62"/>
      <c r="DAI89" s="62"/>
      <c r="DAJ89" s="62"/>
      <c r="DAK89" s="62"/>
      <c r="DAL89" s="62"/>
      <c r="DAM89" s="62"/>
      <c r="DAN89" s="62"/>
      <c r="DAO89" s="62"/>
      <c r="DAP89" s="62"/>
      <c r="DAQ89" s="62"/>
      <c r="DAR89" s="62"/>
      <c r="DAS89" s="62"/>
      <c r="DAT89" s="62"/>
      <c r="DAU89" s="62"/>
      <c r="DAV89" s="62"/>
      <c r="DAW89" s="62"/>
      <c r="DAX89" s="62"/>
      <c r="DAY89" s="62"/>
      <c r="DAZ89" s="62"/>
      <c r="DBA89" s="62"/>
      <c r="DBB89" s="62"/>
      <c r="DBC89" s="62"/>
      <c r="DBD89" s="62"/>
      <c r="DBE89" s="62"/>
      <c r="DBF89" s="62"/>
      <c r="DBG89" s="62"/>
      <c r="DBH89" s="62"/>
      <c r="DBI89" s="62"/>
      <c r="DBJ89" s="62"/>
      <c r="DBK89" s="62"/>
      <c r="DBL89" s="62"/>
      <c r="DBM89" s="62"/>
      <c r="DBN89" s="62"/>
      <c r="DBO89" s="62"/>
      <c r="DBP89" s="62"/>
      <c r="DBQ89" s="62"/>
      <c r="DBR89" s="62"/>
      <c r="DBS89" s="62"/>
      <c r="DBT89" s="62"/>
      <c r="DBU89" s="62"/>
      <c r="DBV89" s="62"/>
      <c r="DBW89" s="62"/>
      <c r="DBX89" s="62"/>
      <c r="DBY89" s="62"/>
      <c r="DBZ89" s="62"/>
      <c r="DCA89" s="62"/>
      <c r="DCB89" s="62"/>
      <c r="DCC89" s="62"/>
      <c r="DCD89" s="62"/>
      <c r="DCE89" s="62"/>
      <c r="DCF89" s="62"/>
      <c r="DCG89" s="62"/>
      <c r="DCH89" s="62"/>
      <c r="DCI89" s="62"/>
      <c r="DCJ89" s="62"/>
      <c r="DCK89" s="62"/>
      <c r="DCL89" s="62"/>
      <c r="DCM89" s="62"/>
      <c r="DCN89" s="62"/>
      <c r="DCO89" s="62"/>
      <c r="DCP89" s="62"/>
      <c r="DCQ89" s="62"/>
      <c r="DCR89" s="62"/>
      <c r="DCS89" s="62"/>
      <c r="DCT89" s="62"/>
      <c r="DCU89" s="62"/>
      <c r="DCV89" s="62"/>
      <c r="DCW89" s="62"/>
      <c r="DCX89" s="62"/>
      <c r="DCY89" s="62"/>
      <c r="DCZ89" s="62"/>
      <c r="DDA89" s="62"/>
      <c r="DDB89" s="62"/>
      <c r="DDC89" s="62"/>
      <c r="DDD89" s="62"/>
      <c r="DDE89" s="62"/>
      <c r="DDF89" s="62"/>
      <c r="DDG89" s="62"/>
      <c r="DDH89" s="62"/>
      <c r="DDI89" s="62"/>
      <c r="DDJ89" s="62"/>
      <c r="DDK89" s="62"/>
      <c r="DDL89" s="62"/>
      <c r="DDM89" s="62"/>
      <c r="DDN89" s="62"/>
      <c r="DDO89" s="62"/>
      <c r="DDP89" s="62"/>
      <c r="DDQ89" s="62"/>
      <c r="DDR89" s="62"/>
      <c r="DDS89" s="62"/>
      <c r="DDT89" s="62"/>
      <c r="DDU89" s="62"/>
      <c r="DDV89" s="62"/>
      <c r="DDW89" s="62"/>
      <c r="DDX89" s="62"/>
      <c r="DDY89" s="62"/>
      <c r="DDZ89" s="62"/>
      <c r="DEA89" s="62"/>
      <c r="DEB89" s="62"/>
      <c r="DEC89" s="62"/>
      <c r="DED89" s="62"/>
      <c r="DEE89" s="62"/>
      <c r="DEF89" s="62"/>
      <c r="DEG89" s="62"/>
      <c r="DEH89" s="62"/>
      <c r="DEI89" s="62"/>
      <c r="DEJ89" s="62"/>
      <c r="DEK89" s="62"/>
      <c r="DEL89" s="62"/>
      <c r="DEM89" s="62"/>
      <c r="DEN89" s="62"/>
      <c r="DEO89" s="62"/>
      <c r="DEP89" s="62"/>
      <c r="DEQ89" s="62"/>
      <c r="DER89" s="62"/>
      <c r="DES89" s="62"/>
      <c r="DET89" s="62"/>
      <c r="DEU89" s="62"/>
      <c r="DEV89" s="62"/>
      <c r="DEW89" s="62"/>
      <c r="DEX89" s="62"/>
      <c r="DEY89" s="62"/>
      <c r="DEZ89" s="62"/>
      <c r="DFA89" s="62"/>
      <c r="DFB89" s="62"/>
      <c r="DFC89" s="62"/>
      <c r="DFD89" s="62"/>
      <c r="DFE89" s="62"/>
      <c r="DFF89" s="62"/>
      <c r="DFG89" s="62"/>
      <c r="DFH89" s="62"/>
      <c r="DFI89" s="62"/>
      <c r="DFJ89" s="62"/>
      <c r="DFK89" s="62"/>
      <c r="DFL89" s="62"/>
      <c r="DFM89" s="62"/>
      <c r="DFN89" s="62"/>
      <c r="DFO89" s="62"/>
      <c r="DFP89" s="62"/>
      <c r="DFQ89" s="62"/>
      <c r="DFR89" s="62"/>
      <c r="DFS89" s="62"/>
      <c r="DFT89" s="62"/>
      <c r="DFU89" s="62"/>
      <c r="DFV89" s="62"/>
      <c r="DFW89" s="62"/>
      <c r="DFX89" s="62"/>
      <c r="DFY89" s="62"/>
      <c r="DFZ89" s="62"/>
      <c r="DGA89" s="62"/>
      <c r="DGB89" s="62"/>
      <c r="DGC89" s="62"/>
      <c r="DGD89" s="62"/>
      <c r="DGE89" s="62"/>
      <c r="DGF89" s="62"/>
      <c r="DGG89" s="62"/>
      <c r="DGH89" s="62"/>
      <c r="DGI89" s="62"/>
      <c r="DGJ89" s="62"/>
      <c r="DGK89" s="62"/>
      <c r="DGL89" s="62"/>
      <c r="DGM89" s="62"/>
      <c r="DGN89" s="62"/>
      <c r="DGO89" s="62"/>
      <c r="DGP89" s="62"/>
      <c r="DGQ89" s="62"/>
      <c r="DGR89" s="62"/>
      <c r="DGS89" s="62"/>
      <c r="DGT89" s="62"/>
      <c r="DGU89" s="62"/>
      <c r="DGV89" s="62"/>
      <c r="DGW89" s="62"/>
      <c r="DGX89" s="62"/>
      <c r="DGY89" s="62"/>
      <c r="DGZ89" s="62"/>
      <c r="DHA89" s="62"/>
      <c r="DHB89" s="62"/>
      <c r="DHC89" s="62"/>
      <c r="DHD89" s="62"/>
      <c r="DHE89" s="62"/>
      <c r="DHF89" s="62"/>
      <c r="DHG89" s="62"/>
      <c r="DHH89" s="62"/>
      <c r="DHI89" s="62"/>
      <c r="DHJ89" s="62"/>
      <c r="DHK89" s="62"/>
      <c r="DHL89" s="62"/>
      <c r="DHM89" s="62"/>
      <c r="DHN89" s="62"/>
      <c r="DHO89" s="62"/>
      <c r="DHP89" s="62"/>
      <c r="DHQ89" s="62"/>
      <c r="DHR89" s="62"/>
      <c r="DHS89" s="62"/>
      <c r="DHT89" s="62"/>
      <c r="DHU89" s="62"/>
      <c r="DHV89" s="62"/>
      <c r="DHW89" s="62"/>
      <c r="DHX89" s="62"/>
      <c r="DHY89" s="62"/>
      <c r="DHZ89" s="62"/>
      <c r="DIA89" s="62"/>
      <c r="DIB89" s="62"/>
      <c r="DIC89" s="62"/>
      <c r="DID89" s="62"/>
      <c r="DIE89" s="62"/>
      <c r="DIF89" s="62"/>
      <c r="DIG89" s="62"/>
      <c r="DIH89" s="62"/>
      <c r="DII89" s="62"/>
      <c r="DIJ89" s="62"/>
      <c r="DIK89" s="62"/>
      <c r="DIL89" s="62"/>
      <c r="DIM89" s="62"/>
      <c r="DIN89" s="62"/>
      <c r="DIO89" s="62"/>
      <c r="DIP89" s="62"/>
      <c r="DIQ89" s="62"/>
      <c r="DIR89" s="62"/>
      <c r="DIS89" s="62"/>
      <c r="DIT89" s="62"/>
      <c r="DIU89" s="62"/>
      <c r="DIV89" s="62"/>
      <c r="DIW89" s="62"/>
      <c r="DIX89" s="62"/>
      <c r="DIY89" s="62"/>
      <c r="DIZ89" s="62"/>
      <c r="DJA89" s="62"/>
      <c r="DJB89" s="62"/>
      <c r="DJC89" s="62"/>
      <c r="DJD89" s="62"/>
      <c r="DJE89" s="62"/>
      <c r="DJF89" s="62"/>
      <c r="DJG89" s="62"/>
      <c r="DJH89" s="62"/>
      <c r="DJI89" s="62"/>
      <c r="DJJ89" s="62"/>
      <c r="DJK89" s="62"/>
      <c r="DJL89" s="62"/>
      <c r="DJM89" s="62"/>
      <c r="DJN89" s="62"/>
      <c r="DJO89" s="62"/>
      <c r="DJP89" s="62"/>
      <c r="DJQ89" s="62"/>
      <c r="DJR89" s="62"/>
      <c r="DJS89" s="62"/>
      <c r="DJT89" s="62"/>
      <c r="DJU89" s="62"/>
      <c r="DJV89" s="62"/>
      <c r="DJW89" s="62"/>
      <c r="DJX89" s="62"/>
      <c r="DJY89" s="62"/>
      <c r="DJZ89" s="62"/>
      <c r="DKA89" s="62"/>
      <c r="DKB89" s="62"/>
      <c r="DKC89" s="62"/>
      <c r="DKD89" s="62"/>
      <c r="DKE89" s="62"/>
      <c r="DKF89" s="62"/>
      <c r="DKG89" s="62"/>
      <c r="DKH89" s="62"/>
      <c r="DKI89" s="62"/>
      <c r="DKJ89" s="62"/>
      <c r="DKK89" s="62"/>
      <c r="DKL89" s="62"/>
      <c r="DKM89" s="62"/>
      <c r="DKN89" s="62"/>
      <c r="DKO89" s="62"/>
      <c r="DKP89" s="62"/>
      <c r="DKQ89" s="62"/>
      <c r="DKR89" s="62"/>
      <c r="DKS89" s="62"/>
      <c r="DKT89" s="62"/>
      <c r="DKU89" s="62"/>
      <c r="DKV89" s="62"/>
      <c r="DKW89" s="62"/>
      <c r="DKX89" s="62"/>
      <c r="DKY89" s="62"/>
      <c r="DKZ89" s="62"/>
      <c r="DLA89" s="62"/>
      <c r="DLB89" s="62"/>
      <c r="DLC89" s="62"/>
      <c r="DLD89" s="62"/>
      <c r="DLE89" s="62"/>
      <c r="DLF89" s="62"/>
      <c r="DLG89" s="62"/>
      <c r="DLH89" s="62"/>
      <c r="DLI89" s="62"/>
      <c r="DLJ89" s="62"/>
      <c r="DLK89" s="62"/>
      <c r="DLL89" s="62"/>
      <c r="DLM89" s="62"/>
      <c r="DLN89" s="62"/>
      <c r="DLO89" s="62"/>
      <c r="DLP89" s="62"/>
      <c r="DLQ89" s="62"/>
      <c r="DLR89" s="62"/>
      <c r="DLS89" s="62"/>
      <c r="DLT89" s="62"/>
      <c r="DLU89" s="62"/>
      <c r="DLV89" s="62"/>
      <c r="DLW89" s="62"/>
      <c r="DLX89" s="62"/>
      <c r="DLY89" s="62"/>
      <c r="DLZ89" s="62"/>
      <c r="DMA89" s="62"/>
      <c r="DMB89" s="62"/>
      <c r="DMC89" s="62"/>
      <c r="DMD89" s="62"/>
      <c r="DME89" s="62"/>
      <c r="DMF89" s="62"/>
      <c r="DMG89" s="62"/>
      <c r="DMH89" s="62"/>
      <c r="DMI89" s="62"/>
      <c r="DMJ89" s="62"/>
      <c r="DMK89" s="62"/>
      <c r="DML89" s="62"/>
      <c r="DMM89" s="62"/>
      <c r="DMN89" s="62"/>
      <c r="DMO89" s="62"/>
      <c r="DMP89" s="62"/>
      <c r="DMQ89" s="62"/>
      <c r="DMR89" s="62"/>
      <c r="DMS89" s="62"/>
      <c r="DMT89" s="62"/>
      <c r="DMU89" s="62"/>
      <c r="DMV89" s="62"/>
      <c r="DMW89" s="62"/>
      <c r="DMX89" s="62"/>
      <c r="DMY89" s="62"/>
      <c r="DMZ89" s="62"/>
      <c r="DNA89" s="62"/>
      <c r="DNB89" s="62"/>
      <c r="DNC89" s="62"/>
      <c r="DND89" s="62"/>
      <c r="DNE89" s="62"/>
      <c r="DNF89" s="62"/>
      <c r="DNG89" s="62"/>
      <c r="DNH89" s="62"/>
      <c r="DNI89" s="62"/>
      <c r="DNJ89" s="62"/>
      <c r="DNK89" s="62"/>
      <c r="DNL89" s="62"/>
      <c r="DNM89" s="62"/>
      <c r="DNN89" s="62"/>
      <c r="DNO89" s="62"/>
      <c r="DNP89" s="62"/>
      <c r="DNQ89" s="62"/>
      <c r="DNR89" s="62"/>
      <c r="DNS89" s="62"/>
      <c r="DNT89" s="62"/>
      <c r="DNU89" s="62"/>
      <c r="DNV89" s="62"/>
      <c r="DNW89" s="62"/>
      <c r="DNX89" s="62"/>
      <c r="DNY89" s="62"/>
      <c r="DNZ89" s="62"/>
      <c r="DOA89" s="62"/>
      <c r="DOB89" s="62"/>
      <c r="DOC89" s="62"/>
      <c r="DOD89" s="62"/>
      <c r="DOE89" s="62"/>
      <c r="DOF89" s="62"/>
      <c r="DOG89" s="62"/>
      <c r="DOH89" s="62"/>
      <c r="DOI89" s="62"/>
      <c r="DOJ89" s="62"/>
      <c r="DOK89" s="62"/>
      <c r="DOL89" s="62"/>
      <c r="DOM89" s="62"/>
      <c r="DON89" s="62"/>
      <c r="DOO89" s="62"/>
      <c r="DOP89" s="62"/>
      <c r="DOQ89" s="62"/>
      <c r="DOR89" s="62"/>
      <c r="DOS89" s="62"/>
      <c r="DOT89" s="62"/>
      <c r="DOU89" s="62"/>
      <c r="DOV89" s="62"/>
      <c r="DOW89" s="62"/>
      <c r="DOX89" s="62"/>
      <c r="DOY89" s="62"/>
      <c r="DOZ89" s="62"/>
      <c r="DPA89" s="62"/>
      <c r="DPB89" s="62"/>
      <c r="DPC89" s="62"/>
      <c r="DPD89" s="62"/>
      <c r="DPE89" s="62"/>
      <c r="DPF89" s="62"/>
      <c r="DPG89" s="62"/>
      <c r="DPH89" s="62"/>
      <c r="DPI89" s="62"/>
      <c r="DPJ89" s="62"/>
      <c r="DPK89" s="62"/>
      <c r="DPL89" s="62"/>
      <c r="DPM89" s="62"/>
      <c r="DPN89" s="62"/>
      <c r="DPO89" s="62"/>
      <c r="DPP89" s="62"/>
      <c r="DPQ89" s="62"/>
      <c r="DPR89" s="62"/>
      <c r="DPS89" s="62"/>
      <c r="DPT89" s="62"/>
      <c r="DPU89" s="62"/>
      <c r="DPV89" s="62"/>
      <c r="DPW89" s="62"/>
      <c r="DPX89" s="62"/>
      <c r="DPY89" s="62"/>
      <c r="DPZ89" s="62"/>
      <c r="DQA89" s="62"/>
      <c r="DQB89" s="62"/>
      <c r="DQC89" s="62"/>
      <c r="DQD89" s="62"/>
      <c r="DQE89" s="62"/>
      <c r="DQF89" s="62"/>
      <c r="DQG89" s="62"/>
      <c r="DQH89" s="62"/>
      <c r="DQI89" s="62"/>
      <c r="DQJ89" s="62"/>
      <c r="DQK89" s="62"/>
      <c r="DQL89" s="62"/>
      <c r="DQM89" s="62"/>
      <c r="DQN89" s="62"/>
      <c r="DQO89" s="62"/>
      <c r="DQP89" s="62"/>
      <c r="DQQ89" s="62"/>
      <c r="DQR89" s="62"/>
      <c r="DQS89" s="62"/>
      <c r="DQT89" s="62"/>
      <c r="DQU89" s="62"/>
      <c r="DQV89" s="62"/>
      <c r="DQW89" s="62"/>
      <c r="DQX89" s="62"/>
      <c r="DQY89" s="62"/>
      <c r="DQZ89" s="62"/>
      <c r="DRA89" s="62"/>
      <c r="DRB89" s="62"/>
      <c r="DRC89" s="62"/>
      <c r="DRD89" s="62"/>
      <c r="DRE89" s="62"/>
      <c r="DRF89" s="62"/>
      <c r="DRG89" s="62"/>
      <c r="DRH89" s="62"/>
      <c r="DRI89" s="62"/>
      <c r="DRJ89" s="62"/>
      <c r="DRK89" s="62"/>
      <c r="DRL89" s="62"/>
      <c r="DRM89" s="62"/>
      <c r="DRN89" s="62"/>
      <c r="DRO89" s="62"/>
      <c r="DRP89" s="62"/>
      <c r="DRQ89" s="62"/>
      <c r="DRR89" s="62"/>
      <c r="DRS89" s="62"/>
      <c r="DRT89" s="62"/>
      <c r="DRU89" s="62"/>
      <c r="DRV89" s="62"/>
      <c r="DRW89" s="62"/>
      <c r="DRX89" s="62"/>
      <c r="DRY89" s="62"/>
      <c r="DRZ89" s="62"/>
      <c r="DSA89" s="62"/>
      <c r="DSB89" s="62"/>
      <c r="DSC89" s="62"/>
      <c r="DSD89" s="62"/>
      <c r="DSE89" s="62"/>
      <c r="DSF89" s="62"/>
      <c r="DSG89" s="62"/>
      <c r="DSH89" s="62"/>
      <c r="DSI89" s="62"/>
      <c r="DSJ89" s="62"/>
      <c r="DSK89" s="62"/>
      <c r="DSL89" s="62"/>
      <c r="DSM89" s="62"/>
      <c r="DSN89" s="62"/>
      <c r="DSO89" s="62"/>
      <c r="DSP89" s="62"/>
      <c r="DSQ89" s="62"/>
      <c r="DSR89" s="62"/>
      <c r="DSS89" s="62"/>
      <c r="DST89" s="62"/>
      <c r="DSU89" s="62"/>
      <c r="DSV89" s="62"/>
      <c r="DSW89" s="62"/>
      <c r="DSX89" s="62"/>
      <c r="DSY89" s="62"/>
      <c r="DSZ89" s="62"/>
      <c r="DTA89" s="62"/>
      <c r="DTB89" s="62"/>
      <c r="DTC89" s="62"/>
      <c r="DTD89" s="62"/>
      <c r="DTE89" s="62"/>
      <c r="DTF89" s="62"/>
      <c r="DTG89" s="62"/>
      <c r="DTH89" s="62"/>
      <c r="DTI89" s="62"/>
      <c r="DTJ89" s="62"/>
      <c r="DTK89" s="62"/>
      <c r="DTL89" s="62"/>
      <c r="DTM89" s="62"/>
      <c r="DTN89" s="62"/>
      <c r="DTO89" s="62"/>
      <c r="DTP89" s="62"/>
      <c r="DTQ89" s="62"/>
      <c r="DTR89" s="62"/>
      <c r="DTS89" s="62"/>
      <c r="DTT89" s="62"/>
      <c r="DTU89" s="62"/>
      <c r="DTV89" s="62"/>
      <c r="DTW89" s="62"/>
      <c r="DTX89" s="62"/>
      <c r="DTY89" s="62"/>
      <c r="DTZ89" s="62"/>
      <c r="DUA89" s="62"/>
      <c r="DUB89" s="62"/>
      <c r="DUC89" s="62"/>
      <c r="DUD89" s="62"/>
      <c r="DUE89" s="62"/>
      <c r="DUF89" s="62"/>
      <c r="DUG89" s="62"/>
      <c r="DUH89" s="62"/>
      <c r="DUI89" s="62"/>
      <c r="DUJ89" s="62"/>
      <c r="DUK89" s="62"/>
      <c r="DUL89" s="62"/>
      <c r="DUM89" s="62"/>
      <c r="DUN89" s="62"/>
      <c r="DUO89" s="62"/>
      <c r="DUP89" s="62"/>
      <c r="DUQ89" s="62"/>
      <c r="DUR89" s="62"/>
      <c r="DUS89" s="62"/>
      <c r="DUT89" s="62"/>
      <c r="DUU89" s="62"/>
      <c r="DUV89" s="62"/>
      <c r="DUW89" s="62"/>
      <c r="DUX89" s="62"/>
      <c r="DUY89" s="62"/>
      <c r="DUZ89" s="62"/>
      <c r="DVA89" s="62"/>
      <c r="DVB89" s="62"/>
      <c r="DVC89" s="62"/>
      <c r="DVD89" s="62"/>
      <c r="DVE89" s="62"/>
      <c r="DVF89" s="62"/>
      <c r="DVG89" s="62"/>
      <c r="DVH89" s="62"/>
      <c r="DVI89" s="62"/>
      <c r="DVJ89" s="62"/>
      <c r="DVK89" s="62"/>
      <c r="DVL89" s="62"/>
      <c r="DVM89" s="62"/>
      <c r="DVN89" s="62"/>
      <c r="DVO89" s="62"/>
      <c r="DVP89" s="62"/>
      <c r="DVQ89" s="62"/>
      <c r="DVR89" s="62"/>
      <c r="DVS89" s="62"/>
      <c r="DVT89" s="62"/>
      <c r="DVU89" s="62"/>
      <c r="DVV89" s="62"/>
      <c r="DVW89" s="62"/>
      <c r="DVX89" s="62"/>
      <c r="DVY89" s="62"/>
      <c r="DVZ89" s="62"/>
      <c r="DWA89" s="62"/>
      <c r="DWB89" s="62"/>
      <c r="DWC89" s="62"/>
      <c r="DWD89" s="62"/>
      <c r="DWE89" s="62"/>
      <c r="DWF89" s="62"/>
      <c r="DWG89" s="62"/>
      <c r="DWH89" s="62"/>
      <c r="DWI89" s="62"/>
      <c r="DWJ89" s="62"/>
      <c r="DWK89" s="62"/>
      <c r="DWL89" s="62"/>
      <c r="DWM89" s="62"/>
      <c r="DWN89" s="62"/>
      <c r="DWO89" s="62"/>
      <c r="DWP89" s="62"/>
      <c r="DWQ89" s="62"/>
      <c r="DWR89" s="62"/>
      <c r="DWS89" s="62"/>
      <c r="DWT89" s="62"/>
      <c r="DWU89" s="62"/>
      <c r="DWV89" s="62"/>
      <c r="DWW89" s="62"/>
      <c r="DWX89" s="62"/>
      <c r="DWY89" s="62"/>
      <c r="DWZ89" s="62"/>
      <c r="DXA89" s="62"/>
      <c r="DXB89" s="62"/>
      <c r="DXC89" s="62"/>
      <c r="DXD89" s="62"/>
      <c r="DXE89" s="62"/>
      <c r="DXF89" s="62"/>
      <c r="DXG89" s="62"/>
      <c r="DXH89" s="62"/>
      <c r="DXI89" s="62"/>
      <c r="DXJ89" s="62"/>
      <c r="DXK89" s="62"/>
      <c r="DXL89" s="62"/>
      <c r="DXM89" s="62"/>
      <c r="DXN89" s="62"/>
      <c r="DXO89" s="62"/>
      <c r="DXP89" s="62"/>
      <c r="DXQ89" s="62"/>
      <c r="DXR89" s="62"/>
      <c r="DXS89" s="62"/>
      <c r="DXT89" s="62"/>
      <c r="DXU89" s="62"/>
      <c r="DXV89" s="62"/>
      <c r="DXW89" s="62"/>
      <c r="DXX89" s="62"/>
      <c r="DXY89" s="62"/>
      <c r="DXZ89" s="62"/>
      <c r="DYA89" s="62"/>
      <c r="DYB89" s="62"/>
      <c r="DYC89" s="62"/>
      <c r="DYD89" s="62"/>
      <c r="DYE89" s="62"/>
      <c r="DYF89" s="62"/>
      <c r="DYG89" s="62"/>
      <c r="DYH89" s="62"/>
      <c r="DYI89" s="62"/>
      <c r="DYJ89" s="62"/>
      <c r="DYK89" s="62"/>
      <c r="DYL89" s="62"/>
      <c r="DYM89" s="62"/>
      <c r="DYN89" s="62"/>
      <c r="DYO89" s="62"/>
      <c r="DYP89" s="62"/>
      <c r="DYQ89" s="62"/>
      <c r="DYR89" s="62"/>
      <c r="DYS89" s="62"/>
      <c r="DYT89" s="62"/>
      <c r="DYU89" s="62"/>
      <c r="DYV89" s="62"/>
      <c r="DYW89" s="62"/>
      <c r="DYX89" s="62"/>
      <c r="DYY89" s="62"/>
      <c r="DYZ89" s="62"/>
      <c r="DZA89" s="62"/>
      <c r="DZB89" s="62"/>
      <c r="DZC89" s="62"/>
      <c r="DZD89" s="62"/>
      <c r="DZE89" s="62"/>
      <c r="DZF89" s="62"/>
      <c r="DZG89" s="62"/>
      <c r="DZH89" s="62"/>
      <c r="DZI89" s="62"/>
      <c r="DZJ89" s="62"/>
      <c r="DZK89" s="62"/>
      <c r="DZL89" s="62"/>
      <c r="DZM89" s="62"/>
      <c r="DZN89" s="62"/>
      <c r="DZO89" s="62"/>
      <c r="DZP89" s="62"/>
      <c r="DZQ89" s="62"/>
      <c r="DZR89" s="62"/>
      <c r="DZS89" s="62"/>
      <c r="DZT89" s="62"/>
      <c r="DZU89" s="62"/>
      <c r="DZV89" s="62"/>
      <c r="DZW89" s="62"/>
      <c r="DZX89" s="62"/>
      <c r="DZY89" s="62"/>
      <c r="DZZ89" s="62"/>
      <c r="EAA89" s="62"/>
      <c r="EAB89" s="62"/>
      <c r="EAC89" s="62"/>
      <c r="EAD89" s="62"/>
      <c r="EAE89" s="62"/>
      <c r="EAF89" s="62"/>
      <c r="EAG89" s="62"/>
      <c r="EAH89" s="62"/>
      <c r="EAI89" s="62"/>
      <c r="EAJ89" s="62"/>
      <c r="EAK89" s="62"/>
      <c r="EAL89" s="62"/>
      <c r="EAM89" s="62"/>
      <c r="EAN89" s="62"/>
      <c r="EAO89" s="62"/>
      <c r="EAP89" s="62"/>
      <c r="EAQ89" s="62"/>
      <c r="EAR89" s="62"/>
      <c r="EAS89" s="62"/>
      <c r="EAT89" s="62"/>
      <c r="EAU89" s="62"/>
      <c r="EAV89" s="62"/>
      <c r="EAW89" s="62"/>
      <c r="EAX89" s="62"/>
      <c r="EAY89" s="62"/>
      <c r="EAZ89" s="62"/>
      <c r="EBA89" s="62"/>
      <c r="EBB89" s="62"/>
      <c r="EBC89" s="62"/>
      <c r="EBD89" s="62"/>
      <c r="EBE89" s="62"/>
      <c r="EBF89" s="62"/>
      <c r="EBG89" s="62"/>
      <c r="EBH89" s="62"/>
      <c r="EBI89" s="62"/>
      <c r="EBJ89" s="62"/>
      <c r="EBK89" s="62"/>
      <c r="EBL89" s="62"/>
      <c r="EBM89" s="62"/>
      <c r="EBN89" s="62"/>
      <c r="EBO89" s="62"/>
      <c r="EBP89" s="62"/>
      <c r="EBQ89" s="62"/>
      <c r="EBR89" s="62"/>
      <c r="EBS89" s="62"/>
      <c r="EBT89" s="62"/>
      <c r="EBU89" s="62"/>
      <c r="EBV89" s="62"/>
      <c r="EBW89" s="62"/>
      <c r="EBX89" s="62"/>
      <c r="EBY89" s="62"/>
      <c r="EBZ89" s="62"/>
      <c r="ECA89" s="62"/>
      <c r="ECB89" s="62"/>
      <c r="ECC89" s="62"/>
      <c r="ECD89" s="62"/>
      <c r="ECE89" s="62"/>
      <c r="ECF89" s="62"/>
      <c r="ECG89" s="62"/>
      <c r="ECH89" s="62"/>
      <c r="ECI89" s="62"/>
      <c r="ECJ89" s="62"/>
      <c r="ECK89" s="62"/>
      <c r="ECL89" s="62"/>
      <c r="ECM89" s="62"/>
      <c r="ECN89" s="62"/>
      <c r="ECO89" s="62"/>
      <c r="ECP89" s="62"/>
      <c r="ECQ89" s="62"/>
      <c r="ECR89" s="62"/>
      <c r="ECS89" s="62"/>
      <c r="ECT89" s="62"/>
      <c r="ECU89" s="62"/>
      <c r="ECV89" s="62"/>
      <c r="ECW89" s="62"/>
      <c r="ECX89" s="62"/>
      <c r="ECY89" s="62"/>
      <c r="ECZ89" s="62"/>
      <c r="EDA89" s="62"/>
      <c r="EDB89" s="62"/>
      <c r="EDC89" s="62"/>
      <c r="EDD89" s="62"/>
      <c r="EDE89" s="62"/>
      <c r="EDF89" s="62"/>
      <c r="EDG89" s="62"/>
      <c r="EDH89" s="62"/>
      <c r="EDI89" s="62"/>
      <c r="EDJ89" s="62"/>
      <c r="EDK89" s="62"/>
      <c r="EDL89" s="62"/>
      <c r="EDM89" s="62"/>
      <c r="EDN89" s="62"/>
      <c r="EDO89" s="62"/>
      <c r="EDP89" s="62"/>
      <c r="EDQ89" s="62"/>
      <c r="EDR89" s="62"/>
      <c r="EDS89" s="62"/>
      <c r="EDT89" s="62"/>
      <c r="EDU89" s="62"/>
      <c r="EDV89" s="62"/>
      <c r="EDW89" s="62"/>
      <c r="EDX89" s="62"/>
      <c r="EDY89" s="62"/>
      <c r="EDZ89" s="62"/>
      <c r="EEA89" s="62"/>
      <c r="EEB89" s="62"/>
      <c r="EEC89" s="62"/>
      <c r="EED89" s="62"/>
      <c r="EEE89" s="62"/>
      <c r="EEF89" s="62"/>
      <c r="EEG89" s="62"/>
      <c r="EEH89" s="62"/>
      <c r="EEI89" s="62"/>
      <c r="EEJ89" s="62"/>
      <c r="EEK89" s="62"/>
      <c r="EEL89" s="62"/>
      <c r="EEM89" s="62"/>
      <c r="EEN89" s="62"/>
      <c r="EEO89" s="62"/>
      <c r="EEP89" s="62"/>
      <c r="EEQ89" s="62"/>
      <c r="EER89" s="62"/>
      <c r="EES89" s="62"/>
      <c r="EET89" s="62"/>
      <c r="EEU89" s="62"/>
      <c r="EEV89" s="62"/>
      <c r="EEW89" s="62"/>
      <c r="EEX89" s="62"/>
      <c r="EEY89" s="62"/>
      <c r="EEZ89" s="62"/>
      <c r="EFA89" s="62"/>
      <c r="EFB89" s="62"/>
      <c r="EFC89" s="62"/>
      <c r="EFD89" s="62"/>
      <c r="EFE89" s="62"/>
      <c r="EFF89" s="62"/>
      <c r="EFG89" s="62"/>
      <c r="EFH89" s="62"/>
      <c r="EFI89" s="62"/>
      <c r="EFJ89" s="62"/>
      <c r="EFK89" s="62"/>
      <c r="EFL89" s="62"/>
      <c r="EFM89" s="62"/>
      <c r="EFN89" s="62"/>
      <c r="EFO89" s="62"/>
      <c r="EFP89" s="62"/>
      <c r="EFQ89" s="62"/>
      <c r="EFR89" s="62"/>
      <c r="EFS89" s="62"/>
      <c r="EFT89" s="62"/>
      <c r="EFU89" s="62"/>
      <c r="EFV89" s="62"/>
      <c r="EFW89" s="62"/>
      <c r="EFX89" s="62"/>
      <c r="EFY89" s="62"/>
      <c r="EFZ89" s="62"/>
      <c r="EGA89" s="62"/>
      <c r="EGB89" s="62"/>
      <c r="EGC89" s="62"/>
      <c r="EGD89" s="62"/>
      <c r="EGE89" s="62"/>
      <c r="EGF89" s="62"/>
      <c r="EGG89" s="62"/>
      <c r="EGH89" s="62"/>
      <c r="EGI89" s="62"/>
      <c r="EGJ89" s="62"/>
      <c r="EGK89" s="62"/>
      <c r="EGL89" s="62"/>
      <c r="EGM89" s="62"/>
      <c r="EGN89" s="62"/>
      <c r="EGO89" s="62"/>
      <c r="EGP89" s="62"/>
      <c r="EGQ89" s="62"/>
      <c r="EGR89" s="62"/>
      <c r="EGS89" s="62"/>
      <c r="EGT89" s="62"/>
      <c r="EGU89" s="62"/>
      <c r="EGV89" s="62"/>
      <c r="EGW89" s="62"/>
      <c r="EGX89" s="62"/>
      <c r="EGY89" s="62"/>
      <c r="EGZ89" s="62"/>
      <c r="EHA89" s="62"/>
      <c r="EHB89" s="62"/>
      <c r="EHC89" s="62"/>
      <c r="EHD89" s="62"/>
      <c r="EHE89" s="62"/>
      <c r="EHF89" s="62"/>
      <c r="EHG89" s="62"/>
      <c r="EHH89" s="62"/>
      <c r="EHI89" s="62"/>
      <c r="EHJ89" s="62"/>
      <c r="EHK89" s="62"/>
      <c r="EHL89" s="62"/>
      <c r="EHM89" s="62"/>
      <c r="EHN89" s="62"/>
      <c r="EHO89" s="62"/>
      <c r="EHP89" s="62"/>
      <c r="EHQ89" s="62"/>
      <c r="EHR89" s="62"/>
      <c r="EHS89" s="62"/>
      <c r="EHT89" s="62"/>
      <c r="EHU89" s="62"/>
      <c r="EHV89" s="62"/>
      <c r="EHW89" s="62"/>
      <c r="EHX89" s="62"/>
      <c r="EHY89" s="62"/>
      <c r="EHZ89" s="62"/>
      <c r="EIA89" s="62"/>
      <c r="EIB89" s="62"/>
      <c r="EIC89" s="62"/>
      <c r="EID89" s="62"/>
      <c r="EIE89" s="62"/>
      <c r="EIF89" s="62"/>
      <c r="EIG89" s="62"/>
      <c r="EIH89" s="62"/>
      <c r="EII89" s="62"/>
      <c r="EIJ89" s="62"/>
      <c r="EIK89" s="62"/>
      <c r="EIL89" s="62"/>
      <c r="EIM89" s="62"/>
      <c r="EIN89" s="62"/>
      <c r="EIO89" s="62"/>
      <c r="EIP89" s="62"/>
      <c r="EIQ89" s="62"/>
      <c r="EIR89" s="62"/>
      <c r="EIS89" s="62"/>
      <c r="EIT89" s="62"/>
      <c r="EIU89" s="62"/>
      <c r="EIV89" s="62"/>
      <c r="EIW89" s="62"/>
      <c r="EIX89" s="62"/>
      <c r="EIY89" s="62"/>
      <c r="EIZ89" s="62"/>
      <c r="EJA89" s="62"/>
      <c r="EJB89" s="62"/>
      <c r="EJC89" s="62"/>
      <c r="EJD89" s="62"/>
      <c r="EJE89" s="62"/>
      <c r="EJF89" s="62"/>
      <c r="EJG89" s="62"/>
      <c r="EJH89" s="62"/>
      <c r="EJI89" s="62"/>
      <c r="EJJ89" s="62"/>
      <c r="EJK89" s="62"/>
      <c r="EJL89" s="62"/>
      <c r="EJM89" s="62"/>
      <c r="EJN89" s="62"/>
      <c r="EJO89" s="62"/>
      <c r="EJP89" s="62"/>
      <c r="EJQ89" s="62"/>
      <c r="EJR89" s="62"/>
      <c r="EJS89" s="62"/>
      <c r="EJT89" s="62"/>
      <c r="EJU89" s="62"/>
      <c r="EJV89" s="62"/>
      <c r="EJW89" s="62"/>
      <c r="EJX89" s="62"/>
      <c r="EJY89" s="62"/>
      <c r="EJZ89" s="62"/>
      <c r="EKA89" s="62"/>
      <c r="EKB89" s="62"/>
      <c r="EKC89" s="62"/>
      <c r="EKD89" s="62"/>
      <c r="EKE89" s="62"/>
      <c r="EKF89" s="62"/>
      <c r="EKG89" s="62"/>
      <c r="EKH89" s="62"/>
      <c r="EKI89" s="62"/>
      <c r="EKJ89" s="62"/>
      <c r="EKK89" s="62"/>
      <c r="EKL89" s="62"/>
      <c r="EKM89" s="62"/>
      <c r="EKN89" s="62"/>
      <c r="EKO89" s="62"/>
      <c r="EKP89" s="62"/>
      <c r="EKQ89" s="62"/>
      <c r="EKR89" s="62"/>
      <c r="EKS89" s="62"/>
      <c r="EKT89" s="62"/>
      <c r="EKU89" s="62"/>
      <c r="EKV89" s="62"/>
      <c r="EKW89" s="62"/>
      <c r="EKX89" s="62"/>
      <c r="EKY89" s="62"/>
      <c r="EKZ89" s="62"/>
      <c r="ELA89" s="62"/>
      <c r="ELB89" s="62"/>
      <c r="ELC89" s="62"/>
      <c r="ELD89" s="62"/>
      <c r="ELE89" s="62"/>
      <c r="ELF89" s="62"/>
      <c r="ELG89" s="62"/>
      <c r="ELH89" s="62"/>
      <c r="ELI89" s="62"/>
      <c r="ELJ89" s="62"/>
      <c r="ELK89" s="62"/>
      <c r="ELL89" s="62"/>
      <c r="ELM89" s="62"/>
      <c r="ELN89" s="62"/>
      <c r="ELO89" s="62"/>
      <c r="ELP89" s="62"/>
      <c r="ELQ89" s="62"/>
      <c r="ELR89" s="62"/>
      <c r="ELS89" s="62"/>
      <c r="ELT89" s="62"/>
      <c r="ELU89" s="62"/>
      <c r="ELV89" s="62"/>
      <c r="ELW89" s="62"/>
      <c r="ELX89" s="62"/>
      <c r="ELY89" s="62"/>
      <c r="ELZ89" s="62"/>
      <c r="EMA89" s="62"/>
      <c r="EMB89" s="62"/>
      <c r="EMC89" s="62"/>
      <c r="EMD89" s="62"/>
      <c r="EME89" s="62"/>
      <c r="EMF89" s="62"/>
      <c r="EMG89" s="62"/>
      <c r="EMH89" s="62"/>
      <c r="EMI89" s="62"/>
      <c r="EMJ89" s="62"/>
      <c r="EMK89" s="62"/>
      <c r="EML89" s="62"/>
      <c r="EMM89" s="62"/>
      <c r="EMN89" s="62"/>
      <c r="EMO89" s="62"/>
      <c r="EMP89" s="62"/>
      <c r="EMQ89" s="62"/>
      <c r="EMR89" s="62"/>
      <c r="EMS89" s="62"/>
      <c r="EMT89" s="62"/>
      <c r="EMU89" s="62"/>
      <c r="EMV89" s="62"/>
      <c r="EMW89" s="62"/>
      <c r="EMX89" s="62"/>
      <c r="EMY89" s="62"/>
      <c r="EMZ89" s="62"/>
      <c r="ENA89" s="62"/>
      <c r="ENB89" s="62"/>
      <c r="ENC89" s="62"/>
      <c r="END89" s="62"/>
      <c r="ENE89" s="62"/>
      <c r="ENF89" s="62"/>
      <c r="ENG89" s="62"/>
      <c r="ENH89" s="62"/>
      <c r="ENI89" s="62"/>
      <c r="ENJ89" s="62"/>
      <c r="ENK89" s="62"/>
      <c r="ENL89" s="62"/>
      <c r="ENM89" s="62"/>
      <c r="ENN89" s="62"/>
      <c r="ENO89" s="62"/>
      <c r="ENP89" s="62"/>
      <c r="ENQ89" s="62"/>
      <c r="ENR89" s="62"/>
      <c r="ENS89" s="62"/>
      <c r="ENT89" s="62"/>
      <c r="ENU89" s="62"/>
      <c r="ENV89" s="62"/>
      <c r="ENW89" s="62"/>
      <c r="ENX89" s="62"/>
      <c r="ENY89" s="62"/>
      <c r="ENZ89" s="62"/>
      <c r="EOA89" s="62"/>
      <c r="EOB89" s="62"/>
      <c r="EOC89" s="62"/>
      <c r="EOD89" s="62"/>
      <c r="EOE89" s="62"/>
      <c r="EOF89" s="62"/>
      <c r="EOG89" s="62"/>
      <c r="EOH89" s="62"/>
      <c r="EOI89" s="62"/>
      <c r="EOJ89" s="62"/>
      <c r="EOK89" s="62"/>
      <c r="EOL89" s="62"/>
      <c r="EOM89" s="62"/>
      <c r="EON89" s="62"/>
      <c r="EOO89" s="62"/>
      <c r="EOP89" s="62"/>
      <c r="EOQ89" s="62"/>
      <c r="EOR89" s="62"/>
      <c r="EOS89" s="62"/>
      <c r="EOT89" s="62"/>
      <c r="EOU89" s="62"/>
      <c r="EOV89" s="62"/>
      <c r="EOW89" s="62"/>
      <c r="EOX89" s="62"/>
      <c r="EOY89" s="62"/>
      <c r="EOZ89" s="62"/>
      <c r="EPA89" s="62"/>
      <c r="EPB89" s="62"/>
      <c r="EPC89" s="62"/>
      <c r="EPD89" s="62"/>
      <c r="EPE89" s="62"/>
      <c r="EPF89" s="62"/>
      <c r="EPG89" s="62"/>
      <c r="EPH89" s="62"/>
      <c r="EPI89" s="62"/>
      <c r="EPJ89" s="62"/>
      <c r="EPK89" s="62"/>
      <c r="EPL89" s="62"/>
      <c r="EPM89" s="62"/>
      <c r="EPN89" s="62"/>
      <c r="EPO89" s="62"/>
      <c r="EPP89" s="62"/>
      <c r="EPQ89" s="62"/>
      <c r="EPR89" s="62"/>
      <c r="EPS89" s="62"/>
      <c r="EPT89" s="62"/>
      <c r="EPU89" s="62"/>
      <c r="EPV89" s="62"/>
      <c r="EPW89" s="62"/>
      <c r="EPX89" s="62"/>
      <c r="EPY89" s="62"/>
      <c r="EPZ89" s="62"/>
      <c r="EQA89" s="62"/>
      <c r="EQB89" s="62"/>
      <c r="EQC89" s="62"/>
      <c r="EQD89" s="62"/>
      <c r="EQE89" s="62"/>
      <c r="EQF89" s="62"/>
      <c r="EQG89" s="62"/>
      <c r="EQH89" s="62"/>
      <c r="EQI89" s="62"/>
      <c r="EQJ89" s="62"/>
      <c r="EQK89" s="62"/>
      <c r="EQL89" s="62"/>
      <c r="EQM89" s="62"/>
      <c r="EQN89" s="62"/>
      <c r="EQO89" s="62"/>
      <c r="EQP89" s="62"/>
      <c r="EQQ89" s="62"/>
      <c r="EQR89" s="62"/>
      <c r="EQS89" s="62"/>
      <c r="EQT89" s="62"/>
      <c r="EQU89" s="62"/>
      <c r="EQV89" s="62"/>
      <c r="EQW89" s="62"/>
      <c r="EQX89" s="62"/>
      <c r="EQY89" s="62"/>
      <c r="EQZ89" s="62"/>
      <c r="ERA89" s="62"/>
      <c r="ERB89" s="62"/>
      <c r="ERC89" s="62"/>
      <c r="ERD89" s="62"/>
      <c r="ERE89" s="62"/>
      <c r="ERF89" s="62"/>
      <c r="ERG89" s="62"/>
      <c r="ERH89" s="62"/>
      <c r="ERI89" s="62"/>
      <c r="ERJ89" s="62"/>
      <c r="ERK89" s="62"/>
      <c r="ERL89" s="62"/>
      <c r="ERM89" s="62"/>
      <c r="ERN89" s="62"/>
      <c r="ERO89" s="62"/>
      <c r="ERP89" s="62"/>
      <c r="ERQ89" s="62"/>
      <c r="ERR89" s="62"/>
      <c r="ERS89" s="62"/>
      <c r="ERT89" s="62"/>
      <c r="ERU89" s="62"/>
      <c r="ERV89" s="62"/>
      <c r="ERW89" s="62"/>
      <c r="ERX89" s="62"/>
      <c r="ERY89" s="62"/>
      <c r="ERZ89" s="62"/>
      <c r="ESA89" s="62"/>
      <c r="ESB89" s="62"/>
      <c r="ESC89" s="62"/>
      <c r="ESD89" s="62"/>
      <c r="ESE89" s="62"/>
      <c r="ESF89" s="62"/>
      <c r="ESG89" s="62"/>
      <c r="ESH89" s="62"/>
      <c r="ESI89" s="62"/>
      <c r="ESJ89" s="62"/>
      <c r="ESK89" s="62"/>
      <c r="ESL89" s="62"/>
      <c r="ESM89" s="62"/>
      <c r="ESN89" s="62"/>
      <c r="ESO89" s="62"/>
      <c r="ESP89" s="62"/>
      <c r="ESQ89" s="62"/>
      <c r="ESR89" s="62"/>
      <c r="ESS89" s="62"/>
      <c r="EST89" s="62"/>
      <c r="ESU89" s="62"/>
      <c r="ESV89" s="62"/>
      <c r="ESW89" s="62"/>
      <c r="ESX89" s="62"/>
      <c r="ESY89" s="62"/>
      <c r="ESZ89" s="62"/>
      <c r="ETA89" s="62"/>
      <c r="ETB89" s="62"/>
      <c r="ETC89" s="62"/>
      <c r="ETD89" s="62"/>
      <c r="ETE89" s="62"/>
      <c r="ETF89" s="62"/>
      <c r="ETG89" s="62"/>
      <c r="ETH89" s="62"/>
      <c r="ETI89" s="62"/>
      <c r="ETJ89" s="62"/>
      <c r="ETK89" s="62"/>
      <c r="ETL89" s="62"/>
      <c r="ETM89" s="62"/>
      <c r="ETN89" s="62"/>
      <c r="ETO89" s="62"/>
      <c r="ETP89" s="62"/>
      <c r="ETQ89" s="62"/>
      <c r="ETR89" s="62"/>
      <c r="ETS89" s="62"/>
      <c r="ETT89" s="62"/>
      <c r="ETU89" s="62"/>
      <c r="ETV89" s="62"/>
      <c r="ETW89" s="62"/>
      <c r="ETX89" s="62"/>
      <c r="ETY89" s="62"/>
      <c r="ETZ89" s="62"/>
      <c r="EUA89" s="62"/>
      <c r="EUB89" s="62"/>
      <c r="EUC89" s="62"/>
      <c r="EUD89" s="62"/>
      <c r="EUE89" s="62"/>
      <c r="EUF89" s="62"/>
      <c r="EUG89" s="62"/>
      <c r="EUH89" s="62"/>
      <c r="EUI89" s="62"/>
      <c r="EUJ89" s="62"/>
      <c r="EUK89" s="62"/>
      <c r="EUL89" s="62"/>
      <c r="EUM89" s="62"/>
      <c r="EUN89" s="62"/>
      <c r="EUO89" s="62"/>
      <c r="EUP89" s="62"/>
      <c r="EUQ89" s="62"/>
      <c r="EUR89" s="62"/>
      <c r="EUS89" s="62"/>
      <c r="EUT89" s="62"/>
      <c r="EUU89" s="62"/>
      <c r="EUV89" s="62"/>
      <c r="EUW89" s="62"/>
      <c r="EUX89" s="62"/>
      <c r="EUY89" s="62"/>
      <c r="EUZ89" s="62"/>
      <c r="EVA89" s="62"/>
      <c r="EVB89" s="62"/>
      <c r="EVC89" s="62"/>
      <c r="EVD89" s="62"/>
      <c r="EVE89" s="62"/>
      <c r="EVF89" s="62"/>
      <c r="EVG89" s="62"/>
      <c r="EVH89" s="62"/>
      <c r="EVI89" s="62"/>
      <c r="EVJ89" s="62"/>
      <c r="EVK89" s="62"/>
      <c r="EVL89" s="62"/>
      <c r="EVM89" s="62"/>
      <c r="EVN89" s="62"/>
      <c r="EVO89" s="62"/>
      <c r="EVP89" s="62"/>
      <c r="EVQ89" s="62"/>
      <c r="EVR89" s="62"/>
      <c r="EVS89" s="62"/>
      <c r="EVT89" s="62"/>
      <c r="EVU89" s="62"/>
      <c r="EVV89" s="62"/>
      <c r="EVW89" s="62"/>
      <c r="EVX89" s="62"/>
      <c r="EVY89" s="62"/>
      <c r="EVZ89" s="62"/>
      <c r="EWA89" s="62"/>
      <c r="EWB89" s="62"/>
      <c r="EWC89" s="62"/>
      <c r="EWD89" s="62"/>
      <c r="EWE89" s="62"/>
      <c r="EWF89" s="62"/>
      <c r="EWG89" s="62"/>
      <c r="EWH89" s="62"/>
      <c r="EWI89" s="62"/>
      <c r="EWJ89" s="62"/>
      <c r="EWK89" s="62"/>
      <c r="EWL89" s="62"/>
      <c r="EWM89" s="62"/>
      <c r="EWN89" s="62"/>
      <c r="EWO89" s="62"/>
      <c r="EWP89" s="62"/>
      <c r="EWQ89" s="62"/>
      <c r="EWR89" s="62"/>
      <c r="EWS89" s="62"/>
      <c r="EWT89" s="62"/>
      <c r="EWU89" s="62"/>
      <c r="EWV89" s="62"/>
      <c r="EWW89" s="62"/>
      <c r="EWX89" s="62"/>
      <c r="EWY89" s="62"/>
      <c r="EWZ89" s="62"/>
      <c r="EXA89" s="62"/>
      <c r="EXB89" s="62"/>
      <c r="EXC89" s="62"/>
      <c r="EXD89" s="62"/>
      <c r="EXE89" s="62"/>
      <c r="EXF89" s="62"/>
      <c r="EXG89" s="62"/>
      <c r="EXH89" s="62"/>
      <c r="EXI89" s="62"/>
      <c r="EXJ89" s="62"/>
      <c r="EXK89" s="62"/>
      <c r="EXL89" s="62"/>
      <c r="EXM89" s="62"/>
      <c r="EXN89" s="62"/>
      <c r="EXO89" s="62"/>
      <c r="EXP89" s="62"/>
      <c r="EXQ89" s="62"/>
      <c r="EXR89" s="62"/>
      <c r="EXS89" s="62"/>
      <c r="EXT89" s="62"/>
      <c r="EXU89" s="62"/>
      <c r="EXV89" s="62"/>
      <c r="EXW89" s="62"/>
      <c r="EXX89" s="62"/>
      <c r="EXY89" s="62"/>
      <c r="EXZ89" s="62"/>
      <c r="EYA89" s="62"/>
      <c r="EYB89" s="62"/>
      <c r="EYC89" s="62"/>
      <c r="EYD89" s="62"/>
      <c r="EYE89" s="62"/>
      <c r="EYF89" s="62"/>
      <c r="EYG89" s="62"/>
      <c r="EYH89" s="62"/>
      <c r="EYI89" s="62"/>
      <c r="EYJ89" s="62"/>
      <c r="EYK89" s="62"/>
      <c r="EYL89" s="62"/>
      <c r="EYM89" s="62"/>
      <c r="EYN89" s="62"/>
      <c r="EYO89" s="62"/>
      <c r="EYP89" s="62"/>
      <c r="EYQ89" s="62"/>
      <c r="EYR89" s="62"/>
      <c r="EYS89" s="62"/>
      <c r="EYT89" s="62"/>
      <c r="EYU89" s="62"/>
      <c r="EYV89" s="62"/>
      <c r="EYW89" s="62"/>
      <c r="EYX89" s="62"/>
      <c r="EYY89" s="62"/>
      <c r="EYZ89" s="62"/>
      <c r="EZA89" s="62"/>
      <c r="EZB89" s="62"/>
      <c r="EZC89" s="62"/>
      <c r="EZD89" s="62"/>
      <c r="EZE89" s="62"/>
      <c r="EZF89" s="62"/>
      <c r="EZG89" s="62"/>
      <c r="EZH89" s="62"/>
      <c r="EZI89" s="62"/>
      <c r="EZJ89" s="62"/>
      <c r="EZK89" s="62"/>
      <c r="EZL89" s="62"/>
      <c r="EZM89" s="62"/>
      <c r="EZN89" s="62"/>
      <c r="EZO89" s="62"/>
      <c r="EZP89" s="62"/>
      <c r="EZQ89" s="62"/>
      <c r="EZR89" s="62"/>
      <c r="EZS89" s="62"/>
      <c r="EZT89" s="62"/>
      <c r="EZU89" s="62"/>
      <c r="EZV89" s="62"/>
      <c r="EZW89" s="62"/>
      <c r="EZX89" s="62"/>
      <c r="EZY89" s="62"/>
      <c r="EZZ89" s="62"/>
      <c r="FAA89" s="62"/>
      <c r="FAB89" s="62"/>
      <c r="FAC89" s="62"/>
      <c r="FAD89" s="62"/>
      <c r="FAE89" s="62"/>
      <c r="FAF89" s="62"/>
      <c r="FAG89" s="62"/>
      <c r="FAH89" s="62"/>
      <c r="FAI89" s="62"/>
      <c r="FAJ89" s="62"/>
      <c r="FAK89" s="62"/>
      <c r="FAL89" s="62"/>
      <c r="FAM89" s="62"/>
      <c r="FAN89" s="62"/>
      <c r="FAO89" s="62"/>
      <c r="FAP89" s="62"/>
      <c r="FAQ89" s="62"/>
      <c r="FAR89" s="62"/>
      <c r="FAS89" s="62"/>
      <c r="FAT89" s="62"/>
      <c r="FAU89" s="62"/>
      <c r="FAV89" s="62"/>
      <c r="FAW89" s="62"/>
      <c r="FAX89" s="62"/>
      <c r="FAY89" s="62"/>
      <c r="FAZ89" s="62"/>
      <c r="FBA89" s="62"/>
      <c r="FBB89" s="62"/>
      <c r="FBC89" s="62"/>
      <c r="FBD89" s="62"/>
      <c r="FBE89" s="62"/>
      <c r="FBF89" s="62"/>
      <c r="FBG89" s="62"/>
      <c r="FBH89" s="62"/>
      <c r="FBI89" s="62"/>
      <c r="FBJ89" s="62"/>
      <c r="FBK89" s="62"/>
      <c r="FBL89" s="62"/>
      <c r="FBM89" s="62"/>
      <c r="FBN89" s="62"/>
      <c r="FBO89" s="62"/>
      <c r="FBP89" s="62"/>
      <c r="FBQ89" s="62"/>
      <c r="FBR89" s="62"/>
      <c r="FBS89" s="62"/>
      <c r="FBT89" s="62"/>
      <c r="FBU89" s="62"/>
      <c r="FBV89" s="62"/>
      <c r="FBW89" s="62"/>
      <c r="FBX89" s="62"/>
      <c r="FBY89" s="62"/>
      <c r="FBZ89" s="62"/>
      <c r="FCA89" s="62"/>
      <c r="FCB89" s="62"/>
      <c r="FCC89" s="62"/>
      <c r="FCD89" s="62"/>
      <c r="FCE89" s="62"/>
      <c r="FCF89" s="62"/>
      <c r="FCG89" s="62"/>
      <c r="FCH89" s="62"/>
      <c r="FCI89" s="62"/>
      <c r="FCJ89" s="62"/>
      <c r="FCK89" s="62"/>
      <c r="FCL89" s="62"/>
      <c r="FCM89" s="62"/>
      <c r="FCN89" s="62"/>
      <c r="FCO89" s="62"/>
      <c r="FCP89" s="62"/>
      <c r="FCQ89" s="62"/>
      <c r="FCR89" s="62"/>
      <c r="FCS89" s="62"/>
      <c r="FCT89" s="62"/>
      <c r="FCU89" s="62"/>
      <c r="FCV89" s="62"/>
      <c r="FCW89" s="62"/>
      <c r="FCX89" s="62"/>
      <c r="FCY89" s="62"/>
      <c r="FCZ89" s="62"/>
      <c r="FDA89" s="62"/>
      <c r="FDB89" s="62"/>
      <c r="FDC89" s="62"/>
      <c r="FDD89" s="62"/>
      <c r="FDE89" s="62"/>
      <c r="FDF89" s="62"/>
      <c r="FDG89" s="62"/>
      <c r="FDH89" s="62"/>
      <c r="FDI89" s="62"/>
      <c r="FDJ89" s="62"/>
      <c r="FDK89" s="62"/>
      <c r="FDL89" s="62"/>
      <c r="FDM89" s="62"/>
      <c r="FDN89" s="62"/>
      <c r="FDO89" s="62"/>
      <c r="FDP89" s="62"/>
      <c r="FDQ89" s="62"/>
      <c r="FDR89" s="62"/>
      <c r="FDS89" s="62"/>
      <c r="FDT89" s="62"/>
      <c r="FDU89" s="62"/>
      <c r="FDV89" s="62"/>
      <c r="FDW89" s="62"/>
      <c r="FDX89" s="62"/>
      <c r="FDY89" s="62"/>
      <c r="FDZ89" s="62"/>
      <c r="FEA89" s="62"/>
      <c r="FEB89" s="62"/>
      <c r="FEC89" s="62"/>
      <c r="FED89" s="62"/>
      <c r="FEE89" s="62"/>
      <c r="FEF89" s="62"/>
      <c r="FEG89" s="62"/>
      <c r="FEH89" s="62"/>
      <c r="FEI89" s="62"/>
      <c r="FEJ89" s="62"/>
      <c r="FEK89" s="62"/>
      <c r="FEL89" s="62"/>
      <c r="FEM89" s="62"/>
      <c r="FEN89" s="62"/>
      <c r="FEO89" s="62"/>
      <c r="FEP89" s="62"/>
      <c r="FEQ89" s="62"/>
      <c r="FER89" s="62"/>
      <c r="FES89" s="62"/>
      <c r="FET89" s="62"/>
      <c r="FEU89" s="62"/>
      <c r="FEV89" s="62"/>
      <c r="FEW89" s="62"/>
      <c r="FEX89" s="62"/>
      <c r="FEY89" s="62"/>
      <c r="FEZ89" s="62"/>
      <c r="FFA89" s="62"/>
      <c r="FFB89" s="62"/>
      <c r="FFC89" s="62"/>
      <c r="FFD89" s="62"/>
      <c r="FFE89" s="62"/>
      <c r="FFF89" s="62"/>
      <c r="FFG89" s="62"/>
      <c r="FFH89" s="62"/>
      <c r="FFI89" s="62"/>
      <c r="FFJ89" s="62"/>
      <c r="FFK89" s="62"/>
      <c r="FFL89" s="62"/>
      <c r="FFM89" s="62"/>
      <c r="FFN89" s="62"/>
      <c r="FFO89" s="62"/>
      <c r="FFP89" s="62"/>
      <c r="FFQ89" s="62"/>
      <c r="FFR89" s="62"/>
      <c r="FFS89" s="62"/>
      <c r="FFT89" s="62"/>
      <c r="FFU89" s="62"/>
      <c r="FFV89" s="62"/>
      <c r="FFW89" s="62"/>
      <c r="FFX89" s="62"/>
      <c r="FFY89" s="62"/>
      <c r="FFZ89" s="62"/>
      <c r="FGA89" s="62"/>
      <c r="FGB89" s="62"/>
      <c r="FGC89" s="62"/>
      <c r="FGD89" s="62"/>
      <c r="FGE89" s="62"/>
      <c r="FGF89" s="62"/>
      <c r="FGG89" s="62"/>
      <c r="FGH89" s="62"/>
      <c r="FGI89" s="62"/>
      <c r="FGJ89" s="62"/>
      <c r="FGK89" s="62"/>
      <c r="FGL89" s="62"/>
      <c r="FGM89" s="62"/>
      <c r="FGN89" s="62"/>
      <c r="FGO89" s="62"/>
      <c r="FGP89" s="62"/>
      <c r="FGQ89" s="62"/>
      <c r="FGR89" s="62"/>
      <c r="FGS89" s="62"/>
      <c r="FGT89" s="62"/>
      <c r="FGU89" s="62"/>
      <c r="FGV89" s="62"/>
      <c r="FGW89" s="62"/>
      <c r="FGX89" s="62"/>
      <c r="FGY89" s="62"/>
      <c r="FGZ89" s="62"/>
      <c r="FHA89" s="62"/>
      <c r="FHB89" s="62"/>
      <c r="FHC89" s="62"/>
      <c r="FHD89" s="62"/>
      <c r="FHE89" s="62"/>
      <c r="FHF89" s="62"/>
      <c r="FHG89" s="62"/>
      <c r="FHH89" s="62"/>
      <c r="FHI89" s="62"/>
      <c r="FHJ89" s="62"/>
      <c r="FHK89" s="62"/>
      <c r="FHL89" s="62"/>
      <c r="FHM89" s="62"/>
      <c r="FHN89" s="62"/>
      <c r="FHO89" s="62"/>
      <c r="FHP89" s="62"/>
      <c r="FHQ89" s="62"/>
      <c r="FHR89" s="62"/>
      <c r="FHS89" s="62"/>
      <c r="FHT89" s="62"/>
      <c r="FHU89" s="62"/>
      <c r="FHV89" s="62"/>
      <c r="FHW89" s="62"/>
      <c r="FHX89" s="62"/>
      <c r="FHY89" s="62"/>
      <c r="FHZ89" s="62"/>
      <c r="FIA89" s="62"/>
      <c r="FIB89" s="62"/>
      <c r="FIC89" s="62"/>
      <c r="FID89" s="62"/>
      <c r="FIE89" s="62"/>
      <c r="FIF89" s="62"/>
      <c r="FIG89" s="62"/>
      <c r="FIH89" s="62"/>
      <c r="FII89" s="62"/>
      <c r="FIJ89" s="62"/>
      <c r="FIK89" s="62"/>
      <c r="FIL89" s="62"/>
      <c r="FIM89" s="62"/>
      <c r="FIN89" s="62"/>
      <c r="FIO89" s="62"/>
      <c r="FIP89" s="62"/>
      <c r="FIQ89" s="62"/>
      <c r="FIR89" s="62"/>
      <c r="FIS89" s="62"/>
      <c r="FIT89" s="62"/>
      <c r="FIU89" s="62"/>
      <c r="FIV89" s="62"/>
      <c r="FIW89" s="62"/>
      <c r="FIX89" s="62"/>
      <c r="FIY89" s="62"/>
      <c r="FIZ89" s="62"/>
      <c r="FJA89" s="62"/>
      <c r="FJB89" s="62"/>
      <c r="FJC89" s="62"/>
      <c r="FJD89" s="62"/>
      <c r="FJE89" s="62"/>
      <c r="FJF89" s="62"/>
      <c r="FJG89" s="62"/>
      <c r="FJH89" s="62"/>
      <c r="FJI89" s="62"/>
      <c r="FJJ89" s="62"/>
      <c r="FJK89" s="62"/>
      <c r="FJL89" s="62"/>
      <c r="FJM89" s="62"/>
      <c r="FJN89" s="62"/>
      <c r="FJO89" s="62"/>
      <c r="FJP89" s="62"/>
      <c r="FJQ89" s="62"/>
      <c r="FJR89" s="62"/>
      <c r="FJS89" s="62"/>
      <c r="FJT89" s="62"/>
      <c r="FJU89" s="62"/>
      <c r="FJV89" s="62"/>
      <c r="FJW89" s="62"/>
      <c r="FJX89" s="62"/>
      <c r="FJY89" s="62"/>
      <c r="FJZ89" s="62"/>
      <c r="FKA89" s="62"/>
      <c r="FKB89" s="62"/>
      <c r="FKC89" s="62"/>
      <c r="FKD89" s="62"/>
      <c r="FKE89" s="62"/>
      <c r="FKF89" s="62"/>
      <c r="FKG89" s="62"/>
      <c r="FKH89" s="62"/>
      <c r="FKI89" s="62"/>
      <c r="FKJ89" s="62"/>
      <c r="FKK89" s="62"/>
      <c r="FKL89" s="62"/>
      <c r="FKM89" s="62"/>
      <c r="FKN89" s="62"/>
      <c r="FKO89" s="62"/>
      <c r="FKP89" s="62"/>
      <c r="FKQ89" s="62"/>
      <c r="FKR89" s="62"/>
      <c r="FKS89" s="62"/>
      <c r="FKT89" s="62"/>
      <c r="FKU89" s="62"/>
      <c r="FKV89" s="62"/>
      <c r="FKW89" s="62"/>
      <c r="FKX89" s="62"/>
      <c r="FKY89" s="62"/>
      <c r="FKZ89" s="62"/>
      <c r="FLA89" s="62"/>
      <c r="FLB89" s="62"/>
      <c r="FLC89" s="62"/>
      <c r="FLD89" s="62"/>
      <c r="FLE89" s="62"/>
      <c r="FLF89" s="62"/>
      <c r="FLG89" s="62"/>
      <c r="FLH89" s="62"/>
      <c r="FLI89" s="62"/>
      <c r="FLJ89" s="62"/>
      <c r="FLK89" s="62"/>
      <c r="FLL89" s="62"/>
      <c r="FLM89" s="62"/>
      <c r="FLN89" s="62"/>
      <c r="FLO89" s="62"/>
      <c r="FLP89" s="62"/>
      <c r="FLQ89" s="62"/>
      <c r="FLR89" s="62"/>
      <c r="FLS89" s="62"/>
      <c r="FLT89" s="62"/>
      <c r="FLU89" s="62"/>
      <c r="FLV89" s="62"/>
      <c r="FLW89" s="62"/>
      <c r="FLX89" s="62"/>
      <c r="FLY89" s="62"/>
      <c r="FLZ89" s="62"/>
      <c r="FMA89" s="62"/>
      <c r="FMB89" s="62"/>
      <c r="FMC89" s="62"/>
      <c r="FMD89" s="62"/>
      <c r="FME89" s="62"/>
      <c r="FMF89" s="62"/>
      <c r="FMG89" s="62"/>
      <c r="FMH89" s="62"/>
      <c r="FMI89" s="62"/>
      <c r="FMJ89" s="62"/>
      <c r="FMK89" s="62"/>
      <c r="FML89" s="62"/>
      <c r="FMM89" s="62"/>
      <c r="FMN89" s="62"/>
      <c r="FMO89" s="62"/>
      <c r="FMP89" s="62"/>
      <c r="FMQ89" s="62"/>
      <c r="FMR89" s="62"/>
      <c r="FMS89" s="62"/>
      <c r="FMT89" s="62"/>
      <c r="FMU89" s="62"/>
      <c r="FMV89" s="62"/>
      <c r="FMW89" s="62"/>
      <c r="FMX89" s="62"/>
      <c r="FMY89" s="62"/>
      <c r="FMZ89" s="62"/>
      <c r="FNA89" s="62"/>
      <c r="FNB89" s="62"/>
      <c r="FNC89" s="62"/>
      <c r="FND89" s="62"/>
      <c r="FNE89" s="62"/>
      <c r="FNF89" s="62"/>
      <c r="FNG89" s="62"/>
      <c r="FNH89" s="62"/>
      <c r="FNI89" s="62"/>
      <c r="FNJ89" s="62"/>
      <c r="FNK89" s="62"/>
      <c r="FNL89" s="62"/>
      <c r="FNM89" s="62"/>
      <c r="FNN89" s="62"/>
      <c r="FNO89" s="62"/>
      <c r="FNP89" s="62"/>
      <c r="FNQ89" s="62"/>
      <c r="FNR89" s="62"/>
      <c r="FNS89" s="62"/>
      <c r="FNT89" s="62"/>
      <c r="FNU89" s="62"/>
      <c r="FNV89" s="62"/>
      <c r="FNW89" s="62"/>
      <c r="FNX89" s="62"/>
      <c r="FNY89" s="62"/>
      <c r="FNZ89" s="62"/>
      <c r="FOA89" s="62"/>
      <c r="FOB89" s="62"/>
      <c r="FOC89" s="62"/>
      <c r="FOD89" s="62"/>
      <c r="FOE89" s="62"/>
      <c r="FOF89" s="62"/>
      <c r="FOG89" s="62"/>
      <c r="FOH89" s="62"/>
      <c r="FOI89" s="62"/>
      <c r="FOJ89" s="62"/>
      <c r="FOK89" s="62"/>
      <c r="FOL89" s="62"/>
      <c r="FOM89" s="62"/>
      <c r="FON89" s="62"/>
      <c r="FOO89" s="62"/>
      <c r="FOP89" s="62"/>
      <c r="FOQ89" s="62"/>
      <c r="FOR89" s="62"/>
      <c r="FOS89" s="62"/>
      <c r="FOT89" s="62"/>
      <c r="FOU89" s="62"/>
      <c r="FOV89" s="62"/>
      <c r="FOW89" s="62"/>
      <c r="FOX89" s="62"/>
      <c r="FOY89" s="62"/>
      <c r="FOZ89" s="62"/>
      <c r="FPA89" s="62"/>
      <c r="FPB89" s="62"/>
      <c r="FPC89" s="62"/>
      <c r="FPD89" s="62"/>
      <c r="FPE89" s="62"/>
      <c r="FPF89" s="62"/>
      <c r="FPG89" s="62"/>
      <c r="FPH89" s="62"/>
      <c r="FPI89" s="62"/>
      <c r="FPJ89" s="62"/>
      <c r="FPK89" s="62"/>
      <c r="FPL89" s="62"/>
      <c r="FPM89" s="62"/>
      <c r="FPN89" s="62"/>
      <c r="FPO89" s="62"/>
      <c r="FPP89" s="62"/>
      <c r="FPQ89" s="62"/>
      <c r="FPR89" s="62"/>
      <c r="FPS89" s="62"/>
      <c r="FPT89" s="62"/>
      <c r="FPU89" s="62"/>
      <c r="FPV89" s="62"/>
      <c r="FPW89" s="62"/>
      <c r="FPX89" s="62"/>
      <c r="FPY89" s="62"/>
      <c r="FPZ89" s="62"/>
      <c r="FQA89" s="62"/>
      <c r="FQB89" s="62"/>
      <c r="FQC89" s="62"/>
      <c r="FQD89" s="62"/>
      <c r="FQE89" s="62"/>
      <c r="FQF89" s="62"/>
      <c r="FQG89" s="62"/>
      <c r="FQH89" s="62"/>
      <c r="FQI89" s="62"/>
      <c r="FQJ89" s="62"/>
      <c r="FQK89" s="62"/>
      <c r="FQL89" s="62"/>
      <c r="FQM89" s="62"/>
      <c r="FQN89" s="62"/>
      <c r="FQO89" s="62"/>
      <c r="FQP89" s="62"/>
      <c r="FQQ89" s="62"/>
      <c r="FQR89" s="62"/>
      <c r="FQS89" s="62"/>
      <c r="FQT89" s="62"/>
      <c r="FQU89" s="62"/>
      <c r="FQV89" s="62"/>
      <c r="FQW89" s="62"/>
      <c r="FQX89" s="62"/>
      <c r="FQY89" s="62"/>
      <c r="FQZ89" s="62"/>
      <c r="FRA89" s="62"/>
      <c r="FRB89" s="62"/>
      <c r="FRC89" s="62"/>
      <c r="FRD89" s="62"/>
      <c r="FRE89" s="62"/>
      <c r="FRF89" s="62"/>
      <c r="FRG89" s="62"/>
      <c r="FRH89" s="62"/>
      <c r="FRI89" s="62"/>
      <c r="FRJ89" s="62"/>
      <c r="FRK89" s="62"/>
      <c r="FRL89" s="62"/>
      <c r="FRM89" s="62"/>
      <c r="FRN89" s="62"/>
      <c r="FRO89" s="62"/>
      <c r="FRP89" s="62"/>
      <c r="FRQ89" s="62"/>
      <c r="FRR89" s="62"/>
      <c r="FRS89" s="62"/>
      <c r="FRT89" s="62"/>
      <c r="FRU89" s="62"/>
      <c r="FRV89" s="62"/>
      <c r="FRW89" s="62"/>
      <c r="FRX89" s="62"/>
      <c r="FRY89" s="62"/>
      <c r="FRZ89" s="62"/>
      <c r="FSA89" s="62"/>
      <c r="FSB89" s="62"/>
      <c r="FSC89" s="62"/>
      <c r="FSD89" s="62"/>
      <c r="FSE89" s="62"/>
      <c r="FSF89" s="62"/>
      <c r="FSG89" s="62"/>
      <c r="FSH89" s="62"/>
      <c r="FSI89" s="62"/>
      <c r="FSJ89" s="62"/>
      <c r="FSK89" s="62"/>
      <c r="FSL89" s="62"/>
      <c r="FSM89" s="62"/>
      <c r="FSN89" s="62"/>
      <c r="FSO89" s="62"/>
      <c r="FSP89" s="62"/>
      <c r="FSQ89" s="62"/>
      <c r="FSR89" s="62"/>
      <c r="FSS89" s="62"/>
      <c r="FST89" s="62"/>
      <c r="FSU89" s="62"/>
      <c r="FSV89" s="62"/>
      <c r="FSW89" s="62"/>
      <c r="FSX89" s="62"/>
      <c r="FSY89" s="62"/>
      <c r="FSZ89" s="62"/>
      <c r="FTA89" s="62"/>
      <c r="FTB89" s="62"/>
      <c r="FTC89" s="62"/>
      <c r="FTD89" s="62"/>
      <c r="FTE89" s="62"/>
      <c r="FTF89" s="62"/>
      <c r="FTG89" s="62"/>
      <c r="FTH89" s="62"/>
      <c r="FTI89" s="62"/>
      <c r="FTJ89" s="62"/>
      <c r="FTK89" s="62"/>
      <c r="FTL89" s="62"/>
      <c r="FTM89" s="62"/>
      <c r="FTN89" s="62"/>
      <c r="FTO89" s="62"/>
      <c r="FTP89" s="62"/>
      <c r="FTQ89" s="62"/>
      <c r="FTR89" s="62"/>
      <c r="FTS89" s="62"/>
      <c r="FTT89" s="62"/>
      <c r="FTU89" s="62"/>
      <c r="FTV89" s="62"/>
      <c r="FTW89" s="62"/>
      <c r="FTX89" s="62"/>
      <c r="FTY89" s="62"/>
      <c r="FTZ89" s="62"/>
      <c r="FUA89" s="62"/>
      <c r="FUB89" s="62"/>
      <c r="FUC89" s="62"/>
      <c r="FUD89" s="62"/>
      <c r="FUE89" s="62"/>
      <c r="FUF89" s="62"/>
      <c r="FUG89" s="62"/>
      <c r="FUH89" s="62"/>
      <c r="FUI89" s="62"/>
      <c r="FUJ89" s="62"/>
      <c r="FUK89" s="62"/>
      <c r="FUL89" s="62"/>
      <c r="FUM89" s="62"/>
      <c r="FUN89" s="62"/>
      <c r="FUO89" s="62"/>
      <c r="FUP89" s="62"/>
      <c r="FUQ89" s="62"/>
      <c r="FUR89" s="62"/>
      <c r="FUS89" s="62"/>
      <c r="FUT89" s="62"/>
      <c r="FUU89" s="62"/>
      <c r="FUV89" s="62"/>
      <c r="FUW89" s="62"/>
      <c r="FUX89" s="62"/>
      <c r="FUY89" s="62"/>
      <c r="FUZ89" s="62"/>
      <c r="FVA89" s="62"/>
      <c r="FVB89" s="62"/>
      <c r="FVC89" s="62"/>
      <c r="FVD89" s="62"/>
      <c r="FVE89" s="62"/>
      <c r="FVF89" s="62"/>
      <c r="FVG89" s="62"/>
      <c r="FVH89" s="62"/>
      <c r="FVI89" s="62"/>
      <c r="FVJ89" s="62"/>
      <c r="FVK89" s="62"/>
      <c r="FVL89" s="62"/>
      <c r="FVM89" s="62"/>
      <c r="FVN89" s="62"/>
      <c r="FVO89" s="62"/>
      <c r="FVP89" s="62"/>
      <c r="FVQ89" s="62"/>
      <c r="FVR89" s="62"/>
      <c r="FVS89" s="62"/>
      <c r="FVT89" s="62"/>
      <c r="FVU89" s="62"/>
      <c r="FVV89" s="62"/>
      <c r="FVW89" s="62"/>
      <c r="FVX89" s="62"/>
      <c r="FVY89" s="62"/>
      <c r="FVZ89" s="62"/>
      <c r="FWA89" s="62"/>
      <c r="FWB89" s="62"/>
      <c r="FWC89" s="62"/>
      <c r="FWD89" s="62"/>
      <c r="FWE89" s="62"/>
      <c r="FWF89" s="62"/>
      <c r="FWG89" s="62"/>
      <c r="FWH89" s="62"/>
      <c r="FWI89" s="62"/>
      <c r="FWJ89" s="62"/>
      <c r="FWK89" s="62"/>
      <c r="FWL89" s="62"/>
      <c r="FWM89" s="62"/>
      <c r="FWN89" s="62"/>
      <c r="FWO89" s="62"/>
      <c r="FWP89" s="62"/>
      <c r="FWQ89" s="62"/>
      <c r="FWR89" s="62"/>
      <c r="FWS89" s="62"/>
      <c r="FWT89" s="62"/>
      <c r="FWU89" s="62"/>
      <c r="FWV89" s="62"/>
      <c r="FWW89" s="62"/>
      <c r="FWX89" s="62"/>
      <c r="FWY89" s="62"/>
      <c r="FWZ89" s="62"/>
      <c r="FXA89" s="62"/>
      <c r="FXB89" s="62"/>
      <c r="FXC89" s="62"/>
      <c r="FXD89" s="62"/>
      <c r="FXE89" s="62"/>
      <c r="FXF89" s="62"/>
      <c r="FXG89" s="62"/>
      <c r="FXH89" s="62"/>
      <c r="FXI89" s="62"/>
      <c r="FXJ89" s="62"/>
      <c r="FXK89" s="62"/>
      <c r="FXL89" s="62"/>
      <c r="FXM89" s="62"/>
      <c r="FXN89" s="62"/>
      <c r="FXO89" s="62"/>
      <c r="FXP89" s="62"/>
      <c r="FXQ89" s="62"/>
      <c r="FXR89" s="62"/>
      <c r="FXS89" s="62"/>
      <c r="FXT89" s="62"/>
      <c r="FXU89" s="62"/>
      <c r="FXV89" s="62"/>
      <c r="FXW89" s="62"/>
      <c r="FXX89" s="62"/>
      <c r="FXY89" s="62"/>
      <c r="FXZ89" s="62"/>
      <c r="FYA89" s="62"/>
      <c r="FYB89" s="62"/>
      <c r="FYC89" s="62"/>
      <c r="FYD89" s="62"/>
      <c r="FYE89" s="62"/>
      <c r="FYF89" s="62"/>
      <c r="FYG89" s="62"/>
      <c r="FYH89" s="62"/>
      <c r="FYI89" s="62"/>
      <c r="FYJ89" s="62"/>
      <c r="FYK89" s="62"/>
      <c r="FYL89" s="62"/>
      <c r="FYM89" s="62"/>
      <c r="FYN89" s="62"/>
      <c r="FYO89" s="62"/>
      <c r="FYP89" s="62"/>
      <c r="FYQ89" s="62"/>
      <c r="FYR89" s="62"/>
      <c r="FYS89" s="62"/>
      <c r="FYT89" s="62"/>
      <c r="FYU89" s="62"/>
      <c r="FYV89" s="62"/>
      <c r="FYW89" s="62"/>
      <c r="FYX89" s="62"/>
      <c r="FYY89" s="62"/>
      <c r="FYZ89" s="62"/>
      <c r="FZA89" s="62"/>
      <c r="FZB89" s="62"/>
      <c r="FZC89" s="62"/>
      <c r="FZD89" s="62"/>
      <c r="FZE89" s="62"/>
      <c r="FZF89" s="62"/>
      <c r="FZG89" s="62"/>
      <c r="FZH89" s="62"/>
      <c r="FZI89" s="62"/>
      <c r="FZJ89" s="62"/>
      <c r="FZK89" s="62"/>
      <c r="FZL89" s="62"/>
      <c r="FZM89" s="62"/>
      <c r="FZN89" s="62"/>
      <c r="FZO89" s="62"/>
      <c r="FZP89" s="62"/>
      <c r="FZQ89" s="62"/>
      <c r="FZR89" s="62"/>
      <c r="FZS89" s="62"/>
      <c r="FZT89" s="62"/>
      <c r="FZU89" s="62"/>
      <c r="FZV89" s="62"/>
      <c r="FZW89" s="62"/>
      <c r="FZX89" s="62"/>
      <c r="FZY89" s="62"/>
      <c r="FZZ89" s="62"/>
      <c r="GAA89" s="62"/>
      <c r="GAB89" s="62"/>
      <c r="GAC89" s="62"/>
      <c r="GAD89" s="62"/>
      <c r="GAE89" s="62"/>
      <c r="GAF89" s="62"/>
      <c r="GAG89" s="62"/>
      <c r="GAH89" s="62"/>
      <c r="GAI89" s="62"/>
      <c r="GAJ89" s="62"/>
      <c r="GAK89" s="62"/>
      <c r="GAL89" s="62"/>
      <c r="GAM89" s="62"/>
      <c r="GAN89" s="62"/>
      <c r="GAO89" s="62"/>
      <c r="GAP89" s="62"/>
      <c r="GAQ89" s="62"/>
      <c r="GAR89" s="62"/>
      <c r="GAS89" s="62"/>
      <c r="GAT89" s="62"/>
      <c r="GAU89" s="62"/>
      <c r="GAV89" s="62"/>
      <c r="GAW89" s="62"/>
      <c r="GAX89" s="62"/>
      <c r="GAY89" s="62"/>
      <c r="GAZ89" s="62"/>
      <c r="GBA89" s="62"/>
      <c r="GBB89" s="62"/>
      <c r="GBC89" s="62"/>
      <c r="GBD89" s="62"/>
      <c r="GBE89" s="62"/>
      <c r="GBF89" s="62"/>
      <c r="GBG89" s="62"/>
      <c r="GBH89" s="62"/>
      <c r="GBI89" s="62"/>
      <c r="GBJ89" s="62"/>
      <c r="GBK89" s="62"/>
      <c r="GBL89" s="62"/>
      <c r="GBM89" s="62"/>
      <c r="GBN89" s="62"/>
      <c r="GBO89" s="62"/>
      <c r="GBP89" s="62"/>
      <c r="GBQ89" s="62"/>
      <c r="GBR89" s="62"/>
      <c r="GBS89" s="62"/>
      <c r="GBT89" s="62"/>
      <c r="GBU89" s="62"/>
      <c r="GBV89" s="62"/>
      <c r="GBW89" s="62"/>
      <c r="GBX89" s="62"/>
      <c r="GBY89" s="62"/>
      <c r="GBZ89" s="62"/>
      <c r="GCA89" s="62"/>
      <c r="GCB89" s="62"/>
      <c r="GCC89" s="62"/>
      <c r="GCD89" s="62"/>
      <c r="GCE89" s="62"/>
      <c r="GCF89" s="62"/>
      <c r="GCG89" s="62"/>
      <c r="GCH89" s="62"/>
      <c r="GCI89" s="62"/>
      <c r="GCJ89" s="62"/>
      <c r="GCK89" s="62"/>
      <c r="GCL89" s="62"/>
      <c r="GCM89" s="62"/>
      <c r="GCN89" s="62"/>
      <c r="GCO89" s="62"/>
      <c r="GCP89" s="62"/>
      <c r="GCQ89" s="62"/>
      <c r="GCR89" s="62"/>
      <c r="GCS89" s="62"/>
      <c r="GCT89" s="62"/>
      <c r="GCU89" s="62"/>
      <c r="GCV89" s="62"/>
      <c r="GCW89" s="62"/>
      <c r="GCX89" s="62"/>
      <c r="GCY89" s="62"/>
      <c r="GCZ89" s="62"/>
      <c r="GDA89" s="62"/>
      <c r="GDB89" s="62"/>
      <c r="GDC89" s="62"/>
      <c r="GDD89" s="62"/>
      <c r="GDE89" s="62"/>
      <c r="GDF89" s="62"/>
      <c r="GDG89" s="62"/>
      <c r="GDH89" s="62"/>
      <c r="GDI89" s="62"/>
      <c r="GDJ89" s="62"/>
      <c r="GDK89" s="62"/>
      <c r="GDL89" s="62"/>
      <c r="GDM89" s="62"/>
      <c r="GDN89" s="62"/>
      <c r="GDO89" s="62"/>
      <c r="GDP89" s="62"/>
      <c r="GDQ89" s="62"/>
      <c r="GDR89" s="62"/>
      <c r="GDS89" s="62"/>
      <c r="GDT89" s="62"/>
      <c r="GDU89" s="62"/>
      <c r="GDV89" s="62"/>
      <c r="GDW89" s="62"/>
      <c r="GDX89" s="62"/>
      <c r="GDY89" s="62"/>
      <c r="GDZ89" s="62"/>
      <c r="GEA89" s="62"/>
      <c r="GEB89" s="62"/>
      <c r="GEC89" s="62"/>
      <c r="GED89" s="62"/>
      <c r="GEE89" s="62"/>
      <c r="GEF89" s="62"/>
      <c r="GEG89" s="62"/>
      <c r="GEH89" s="62"/>
      <c r="GEI89" s="62"/>
      <c r="GEJ89" s="62"/>
      <c r="GEK89" s="62"/>
      <c r="GEL89" s="62"/>
      <c r="GEM89" s="62"/>
      <c r="GEN89" s="62"/>
      <c r="GEO89" s="62"/>
      <c r="GEP89" s="62"/>
      <c r="GEQ89" s="62"/>
      <c r="GER89" s="62"/>
      <c r="GES89" s="62"/>
      <c r="GET89" s="62"/>
      <c r="GEU89" s="62"/>
      <c r="GEV89" s="62"/>
      <c r="GEW89" s="62"/>
      <c r="GEX89" s="62"/>
      <c r="GEY89" s="62"/>
      <c r="GEZ89" s="62"/>
      <c r="GFA89" s="62"/>
      <c r="GFB89" s="62"/>
      <c r="GFC89" s="62"/>
      <c r="GFD89" s="62"/>
      <c r="GFE89" s="62"/>
      <c r="GFF89" s="62"/>
      <c r="GFG89" s="62"/>
      <c r="GFH89" s="62"/>
      <c r="GFI89" s="62"/>
      <c r="GFJ89" s="62"/>
      <c r="GFK89" s="62"/>
      <c r="GFL89" s="62"/>
      <c r="GFM89" s="62"/>
      <c r="GFN89" s="62"/>
      <c r="GFO89" s="62"/>
      <c r="GFP89" s="62"/>
      <c r="GFQ89" s="62"/>
      <c r="GFR89" s="62"/>
      <c r="GFS89" s="62"/>
      <c r="GFT89" s="62"/>
      <c r="GFU89" s="62"/>
      <c r="GFV89" s="62"/>
      <c r="GFW89" s="62"/>
      <c r="GFX89" s="62"/>
      <c r="GFY89" s="62"/>
      <c r="GFZ89" s="62"/>
      <c r="GGA89" s="62"/>
      <c r="GGB89" s="62"/>
      <c r="GGC89" s="62"/>
      <c r="GGD89" s="62"/>
      <c r="GGE89" s="62"/>
      <c r="GGF89" s="62"/>
      <c r="GGG89" s="62"/>
      <c r="GGH89" s="62"/>
      <c r="GGI89" s="62"/>
      <c r="GGJ89" s="62"/>
      <c r="GGK89" s="62"/>
      <c r="GGL89" s="62"/>
      <c r="GGM89" s="62"/>
      <c r="GGN89" s="62"/>
      <c r="GGO89" s="62"/>
      <c r="GGP89" s="62"/>
      <c r="GGQ89" s="62"/>
      <c r="GGR89" s="62"/>
      <c r="GGS89" s="62"/>
      <c r="GGT89" s="62"/>
      <c r="GGU89" s="62"/>
      <c r="GGV89" s="62"/>
      <c r="GGW89" s="62"/>
      <c r="GGX89" s="62"/>
      <c r="GGY89" s="62"/>
      <c r="GGZ89" s="62"/>
      <c r="GHA89" s="62"/>
      <c r="GHB89" s="62"/>
      <c r="GHC89" s="62"/>
      <c r="GHD89" s="62"/>
      <c r="GHE89" s="62"/>
      <c r="GHF89" s="62"/>
      <c r="GHG89" s="62"/>
      <c r="GHH89" s="62"/>
      <c r="GHI89" s="62"/>
      <c r="GHJ89" s="62"/>
      <c r="GHK89" s="62"/>
      <c r="GHL89" s="62"/>
      <c r="GHM89" s="62"/>
      <c r="GHN89" s="62"/>
      <c r="GHO89" s="62"/>
      <c r="GHP89" s="62"/>
      <c r="GHQ89" s="62"/>
      <c r="GHR89" s="62"/>
      <c r="GHS89" s="62"/>
      <c r="GHT89" s="62"/>
      <c r="GHU89" s="62"/>
      <c r="GHV89" s="62"/>
      <c r="GHW89" s="62"/>
      <c r="GHX89" s="62"/>
      <c r="GHY89" s="62"/>
      <c r="GHZ89" s="62"/>
      <c r="GIA89" s="62"/>
      <c r="GIB89" s="62"/>
      <c r="GIC89" s="62"/>
      <c r="GID89" s="62"/>
      <c r="GIE89" s="62"/>
      <c r="GIF89" s="62"/>
      <c r="GIG89" s="62"/>
      <c r="GIH89" s="62"/>
      <c r="GII89" s="62"/>
      <c r="GIJ89" s="62"/>
      <c r="GIK89" s="62"/>
      <c r="GIL89" s="62"/>
      <c r="GIM89" s="62"/>
      <c r="GIN89" s="62"/>
      <c r="GIO89" s="62"/>
      <c r="GIP89" s="62"/>
      <c r="GIQ89" s="62"/>
      <c r="GIR89" s="62"/>
      <c r="GIS89" s="62"/>
      <c r="GIT89" s="62"/>
      <c r="GIU89" s="62"/>
      <c r="GIV89" s="62"/>
      <c r="GIW89" s="62"/>
      <c r="GIX89" s="62"/>
      <c r="GIY89" s="62"/>
      <c r="GIZ89" s="62"/>
      <c r="GJA89" s="62"/>
      <c r="GJB89" s="62"/>
      <c r="GJC89" s="62"/>
      <c r="GJD89" s="62"/>
      <c r="GJE89" s="62"/>
      <c r="GJF89" s="62"/>
      <c r="GJG89" s="62"/>
      <c r="GJH89" s="62"/>
      <c r="GJI89" s="62"/>
      <c r="GJJ89" s="62"/>
      <c r="GJK89" s="62"/>
      <c r="GJL89" s="62"/>
      <c r="GJM89" s="62"/>
      <c r="GJN89" s="62"/>
      <c r="GJO89" s="62"/>
      <c r="GJP89" s="62"/>
      <c r="GJQ89" s="62"/>
      <c r="GJR89" s="62"/>
      <c r="GJS89" s="62"/>
      <c r="GJT89" s="62"/>
      <c r="GJU89" s="62"/>
      <c r="GJV89" s="62"/>
      <c r="GJW89" s="62"/>
      <c r="GJX89" s="62"/>
      <c r="GJY89" s="62"/>
      <c r="GJZ89" s="62"/>
      <c r="GKA89" s="62"/>
      <c r="GKB89" s="62"/>
      <c r="GKC89" s="62"/>
      <c r="GKD89" s="62"/>
      <c r="GKE89" s="62"/>
      <c r="GKF89" s="62"/>
      <c r="GKG89" s="62"/>
      <c r="GKH89" s="62"/>
      <c r="GKI89" s="62"/>
      <c r="GKJ89" s="62"/>
      <c r="GKK89" s="62"/>
      <c r="GKL89" s="62"/>
      <c r="GKM89" s="62"/>
      <c r="GKN89" s="62"/>
      <c r="GKO89" s="62"/>
      <c r="GKP89" s="62"/>
      <c r="GKQ89" s="62"/>
      <c r="GKR89" s="62"/>
      <c r="GKS89" s="62"/>
      <c r="GKT89" s="62"/>
      <c r="GKU89" s="62"/>
      <c r="GKV89" s="62"/>
      <c r="GKW89" s="62"/>
      <c r="GKX89" s="62"/>
      <c r="GKY89" s="62"/>
      <c r="GKZ89" s="62"/>
      <c r="GLA89" s="62"/>
      <c r="GLB89" s="62"/>
      <c r="GLC89" s="62"/>
      <c r="GLD89" s="62"/>
      <c r="GLE89" s="62"/>
      <c r="GLF89" s="62"/>
      <c r="GLG89" s="62"/>
      <c r="GLH89" s="62"/>
      <c r="GLI89" s="62"/>
      <c r="GLJ89" s="62"/>
      <c r="GLK89" s="62"/>
      <c r="GLL89" s="62"/>
      <c r="GLM89" s="62"/>
      <c r="GLN89" s="62"/>
      <c r="GLO89" s="62"/>
      <c r="GLP89" s="62"/>
      <c r="GLQ89" s="62"/>
      <c r="GLR89" s="62"/>
      <c r="GLS89" s="62"/>
      <c r="GLT89" s="62"/>
      <c r="GLU89" s="62"/>
      <c r="GLV89" s="62"/>
      <c r="GLW89" s="62"/>
      <c r="GLX89" s="62"/>
      <c r="GLY89" s="62"/>
      <c r="GLZ89" s="62"/>
      <c r="GMA89" s="62"/>
      <c r="GMB89" s="62"/>
      <c r="GMC89" s="62"/>
      <c r="GMD89" s="62"/>
      <c r="GME89" s="62"/>
      <c r="GMF89" s="62"/>
      <c r="GMG89" s="62"/>
      <c r="GMH89" s="62"/>
      <c r="GMI89" s="62"/>
      <c r="GMJ89" s="62"/>
      <c r="GMK89" s="62"/>
      <c r="GML89" s="62"/>
      <c r="GMM89" s="62"/>
      <c r="GMN89" s="62"/>
      <c r="GMO89" s="62"/>
      <c r="GMP89" s="62"/>
      <c r="GMQ89" s="62"/>
      <c r="GMR89" s="62"/>
      <c r="GMS89" s="62"/>
      <c r="GMT89" s="62"/>
      <c r="GMU89" s="62"/>
      <c r="GMV89" s="62"/>
      <c r="GMW89" s="62"/>
      <c r="GMX89" s="62"/>
      <c r="GMY89" s="62"/>
      <c r="GMZ89" s="62"/>
      <c r="GNA89" s="62"/>
      <c r="GNB89" s="62"/>
      <c r="GNC89" s="62"/>
      <c r="GND89" s="62"/>
      <c r="GNE89" s="62"/>
      <c r="GNF89" s="62"/>
      <c r="GNG89" s="62"/>
      <c r="GNH89" s="62"/>
      <c r="GNI89" s="62"/>
      <c r="GNJ89" s="62"/>
      <c r="GNK89" s="62"/>
      <c r="GNL89" s="62"/>
      <c r="GNM89" s="62"/>
      <c r="GNN89" s="62"/>
      <c r="GNO89" s="62"/>
      <c r="GNP89" s="62"/>
      <c r="GNQ89" s="62"/>
      <c r="GNR89" s="62"/>
      <c r="GNS89" s="62"/>
      <c r="GNT89" s="62"/>
      <c r="GNU89" s="62"/>
      <c r="GNV89" s="62"/>
      <c r="GNW89" s="62"/>
      <c r="GNX89" s="62"/>
      <c r="GNY89" s="62"/>
      <c r="GNZ89" s="62"/>
      <c r="GOA89" s="62"/>
      <c r="GOB89" s="62"/>
      <c r="GOC89" s="62"/>
      <c r="GOD89" s="62"/>
      <c r="GOE89" s="62"/>
      <c r="GOF89" s="62"/>
      <c r="GOG89" s="62"/>
      <c r="GOH89" s="62"/>
      <c r="GOI89" s="62"/>
      <c r="GOJ89" s="62"/>
      <c r="GOK89" s="62"/>
      <c r="GOL89" s="62"/>
      <c r="GOM89" s="62"/>
      <c r="GON89" s="62"/>
      <c r="GOO89" s="62"/>
      <c r="GOP89" s="62"/>
      <c r="GOQ89" s="62"/>
      <c r="GOR89" s="62"/>
      <c r="GOS89" s="62"/>
      <c r="GOT89" s="62"/>
      <c r="GOU89" s="62"/>
      <c r="GOV89" s="62"/>
      <c r="GOW89" s="62"/>
      <c r="GOX89" s="62"/>
      <c r="GOY89" s="62"/>
      <c r="GOZ89" s="62"/>
      <c r="GPA89" s="62"/>
      <c r="GPB89" s="62"/>
      <c r="GPC89" s="62"/>
      <c r="GPD89" s="62"/>
      <c r="GPE89" s="62"/>
      <c r="GPF89" s="62"/>
      <c r="GPG89" s="62"/>
      <c r="GPH89" s="62"/>
      <c r="GPI89" s="62"/>
      <c r="GPJ89" s="62"/>
      <c r="GPK89" s="62"/>
      <c r="GPL89" s="62"/>
      <c r="GPM89" s="62"/>
      <c r="GPN89" s="62"/>
      <c r="GPO89" s="62"/>
      <c r="GPP89" s="62"/>
      <c r="GPQ89" s="62"/>
      <c r="GPR89" s="62"/>
      <c r="GPS89" s="62"/>
      <c r="GPT89" s="62"/>
      <c r="GPU89" s="62"/>
      <c r="GPV89" s="62"/>
      <c r="GPW89" s="62"/>
      <c r="GPX89" s="62"/>
      <c r="GPY89" s="62"/>
      <c r="GPZ89" s="62"/>
      <c r="GQA89" s="62"/>
      <c r="GQB89" s="62"/>
      <c r="GQC89" s="62"/>
      <c r="GQD89" s="62"/>
      <c r="GQE89" s="62"/>
      <c r="GQF89" s="62"/>
      <c r="GQG89" s="62"/>
      <c r="GQH89" s="62"/>
      <c r="GQI89" s="62"/>
      <c r="GQJ89" s="62"/>
      <c r="GQK89" s="62"/>
      <c r="GQL89" s="62"/>
      <c r="GQM89" s="62"/>
      <c r="GQN89" s="62"/>
      <c r="GQO89" s="62"/>
      <c r="GQP89" s="62"/>
      <c r="GQQ89" s="62"/>
      <c r="GQR89" s="62"/>
      <c r="GQS89" s="62"/>
      <c r="GQT89" s="62"/>
      <c r="GQU89" s="62"/>
      <c r="GQV89" s="62"/>
      <c r="GQW89" s="62"/>
      <c r="GQX89" s="62"/>
      <c r="GQY89" s="62"/>
      <c r="GQZ89" s="62"/>
      <c r="GRA89" s="62"/>
      <c r="GRB89" s="62"/>
      <c r="GRC89" s="62"/>
      <c r="GRD89" s="62"/>
      <c r="GRE89" s="62"/>
      <c r="GRF89" s="62"/>
      <c r="GRG89" s="62"/>
      <c r="GRH89" s="62"/>
      <c r="GRI89" s="62"/>
      <c r="GRJ89" s="62"/>
      <c r="GRK89" s="62"/>
      <c r="GRL89" s="62"/>
      <c r="GRM89" s="62"/>
      <c r="GRN89" s="62"/>
      <c r="GRO89" s="62"/>
      <c r="GRP89" s="62"/>
      <c r="GRQ89" s="62"/>
      <c r="GRR89" s="62"/>
      <c r="GRS89" s="62"/>
      <c r="GRT89" s="62"/>
      <c r="GRU89" s="62"/>
      <c r="GRV89" s="62"/>
      <c r="GRW89" s="62"/>
      <c r="GRX89" s="62"/>
      <c r="GRY89" s="62"/>
      <c r="GRZ89" s="62"/>
      <c r="GSA89" s="62"/>
      <c r="GSB89" s="62"/>
      <c r="GSC89" s="62"/>
      <c r="GSD89" s="62"/>
      <c r="GSE89" s="62"/>
      <c r="GSF89" s="62"/>
      <c r="GSG89" s="62"/>
      <c r="GSH89" s="62"/>
      <c r="GSI89" s="62"/>
      <c r="GSJ89" s="62"/>
      <c r="GSK89" s="62"/>
      <c r="GSL89" s="62"/>
      <c r="GSM89" s="62"/>
      <c r="GSN89" s="62"/>
      <c r="GSO89" s="62"/>
      <c r="GSP89" s="62"/>
      <c r="GSQ89" s="62"/>
      <c r="GSR89" s="62"/>
      <c r="GSS89" s="62"/>
      <c r="GST89" s="62"/>
      <c r="GSU89" s="62"/>
      <c r="GSV89" s="62"/>
      <c r="GSW89" s="62"/>
      <c r="GSX89" s="62"/>
      <c r="GSY89" s="62"/>
      <c r="GSZ89" s="62"/>
      <c r="GTA89" s="62"/>
      <c r="GTB89" s="62"/>
      <c r="GTC89" s="62"/>
      <c r="GTD89" s="62"/>
      <c r="GTE89" s="62"/>
      <c r="GTF89" s="62"/>
      <c r="GTG89" s="62"/>
      <c r="GTH89" s="62"/>
      <c r="GTI89" s="62"/>
      <c r="GTJ89" s="62"/>
      <c r="GTK89" s="62"/>
      <c r="GTL89" s="62"/>
      <c r="GTM89" s="62"/>
      <c r="GTN89" s="62"/>
      <c r="GTO89" s="62"/>
      <c r="GTP89" s="62"/>
      <c r="GTQ89" s="62"/>
      <c r="GTR89" s="62"/>
      <c r="GTS89" s="62"/>
      <c r="GTT89" s="62"/>
      <c r="GTU89" s="62"/>
      <c r="GTV89" s="62"/>
      <c r="GTW89" s="62"/>
      <c r="GTX89" s="62"/>
      <c r="GTY89" s="62"/>
      <c r="GTZ89" s="62"/>
      <c r="GUA89" s="62"/>
      <c r="GUB89" s="62"/>
      <c r="GUC89" s="62"/>
      <c r="GUD89" s="62"/>
      <c r="GUE89" s="62"/>
      <c r="GUF89" s="62"/>
      <c r="GUG89" s="62"/>
      <c r="GUH89" s="62"/>
      <c r="GUI89" s="62"/>
      <c r="GUJ89" s="62"/>
      <c r="GUK89" s="62"/>
      <c r="GUL89" s="62"/>
      <c r="GUM89" s="62"/>
      <c r="GUN89" s="62"/>
      <c r="GUO89" s="62"/>
      <c r="GUP89" s="62"/>
      <c r="GUQ89" s="62"/>
      <c r="GUR89" s="62"/>
      <c r="GUS89" s="62"/>
      <c r="GUT89" s="62"/>
      <c r="GUU89" s="62"/>
      <c r="GUV89" s="62"/>
      <c r="GUW89" s="62"/>
      <c r="GUX89" s="62"/>
      <c r="GUY89" s="62"/>
      <c r="GUZ89" s="62"/>
      <c r="GVA89" s="62"/>
      <c r="GVB89" s="62"/>
      <c r="GVC89" s="62"/>
      <c r="GVD89" s="62"/>
      <c r="GVE89" s="62"/>
      <c r="GVF89" s="62"/>
      <c r="GVG89" s="62"/>
      <c r="GVH89" s="62"/>
      <c r="GVI89" s="62"/>
      <c r="GVJ89" s="62"/>
      <c r="GVK89" s="62"/>
      <c r="GVL89" s="62"/>
      <c r="GVM89" s="62"/>
      <c r="GVN89" s="62"/>
      <c r="GVO89" s="62"/>
      <c r="GVP89" s="62"/>
      <c r="GVQ89" s="62"/>
      <c r="GVR89" s="62"/>
      <c r="GVS89" s="62"/>
      <c r="GVT89" s="62"/>
      <c r="GVU89" s="62"/>
      <c r="GVV89" s="62"/>
      <c r="GVW89" s="62"/>
      <c r="GVX89" s="62"/>
      <c r="GVY89" s="62"/>
      <c r="GVZ89" s="62"/>
      <c r="GWA89" s="62"/>
      <c r="GWB89" s="62"/>
      <c r="GWC89" s="62"/>
      <c r="GWD89" s="62"/>
      <c r="GWE89" s="62"/>
      <c r="GWF89" s="62"/>
      <c r="GWG89" s="62"/>
      <c r="GWH89" s="62"/>
      <c r="GWI89" s="62"/>
      <c r="GWJ89" s="62"/>
      <c r="GWK89" s="62"/>
      <c r="GWL89" s="62"/>
      <c r="GWM89" s="62"/>
      <c r="GWN89" s="62"/>
      <c r="GWO89" s="62"/>
      <c r="GWP89" s="62"/>
      <c r="GWQ89" s="62"/>
      <c r="GWR89" s="62"/>
      <c r="GWS89" s="62"/>
      <c r="GWT89" s="62"/>
      <c r="GWU89" s="62"/>
      <c r="GWV89" s="62"/>
      <c r="GWW89" s="62"/>
      <c r="GWX89" s="62"/>
      <c r="GWY89" s="62"/>
      <c r="GWZ89" s="62"/>
      <c r="GXA89" s="62"/>
      <c r="GXB89" s="62"/>
      <c r="GXC89" s="62"/>
      <c r="GXD89" s="62"/>
      <c r="GXE89" s="62"/>
      <c r="GXF89" s="62"/>
      <c r="GXG89" s="62"/>
      <c r="GXH89" s="62"/>
      <c r="GXI89" s="62"/>
      <c r="GXJ89" s="62"/>
      <c r="GXK89" s="62"/>
      <c r="GXL89" s="62"/>
      <c r="GXM89" s="62"/>
      <c r="GXN89" s="62"/>
      <c r="GXO89" s="62"/>
      <c r="GXP89" s="62"/>
      <c r="GXQ89" s="62"/>
      <c r="GXR89" s="62"/>
      <c r="GXS89" s="62"/>
      <c r="GXT89" s="62"/>
      <c r="GXU89" s="62"/>
      <c r="GXV89" s="62"/>
      <c r="GXW89" s="62"/>
      <c r="GXX89" s="62"/>
      <c r="GXY89" s="62"/>
      <c r="GXZ89" s="62"/>
      <c r="GYA89" s="62"/>
      <c r="GYB89" s="62"/>
      <c r="GYC89" s="62"/>
      <c r="GYD89" s="62"/>
      <c r="GYE89" s="62"/>
      <c r="GYF89" s="62"/>
      <c r="GYG89" s="62"/>
      <c r="GYH89" s="62"/>
      <c r="GYI89" s="62"/>
      <c r="GYJ89" s="62"/>
      <c r="GYK89" s="62"/>
      <c r="GYL89" s="62"/>
      <c r="GYM89" s="62"/>
      <c r="GYN89" s="62"/>
      <c r="GYO89" s="62"/>
      <c r="GYP89" s="62"/>
      <c r="GYQ89" s="62"/>
      <c r="GYR89" s="62"/>
      <c r="GYS89" s="62"/>
      <c r="GYT89" s="62"/>
      <c r="GYU89" s="62"/>
      <c r="GYV89" s="62"/>
      <c r="GYW89" s="62"/>
      <c r="GYX89" s="62"/>
      <c r="GYY89" s="62"/>
      <c r="GYZ89" s="62"/>
      <c r="GZA89" s="62"/>
      <c r="GZB89" s="62"/>
      <c r="GZC89" s="62"/>
      <c r="GZD89" s="62"/>
      <c r="GZE89" s="62"/>
      <c r="GZF89" s="62"/>
      <c r="GZG89" s="62"/>
      <c r="GZH89" s="62"/>
      <c r="GZI89" s="62"/>
      <c r="GZJ89" s="62"/>
      <c r="GZK89" s="62"/>
      <c r="GZL89" s="62"/>
      <c r="GZM89" s="62"/>
      <c r="GZN89" s="62"/>
      <c r="GZO89" s="62"/>
      <c r="GZP89" s="62"/>
      <c r="GZQ89" s="62"/>
      <c r="GZR89" s="62"/>
      <c r="GZS89" s="62"/>
      <c r="GZT89" s="62"/>
      <c r="GZU89" s="62"/>
      <c r="GZV89" s="62"/>
      <c r="GZW89" s="62"/>
      <c r="GZX89" s="62"/>
      <c r="GZY89" s="62"/>
      <c r="GZZ89" s="62"/>
      <c r="HAA89" s="62"/>
      <c r="HAB89" s="62"/>
      <c r="HAC89" s="62"/>
      <c r="HAD89" s="62"/>
      <c r="HAE89" s="62"/>
      <c r="HAF89" s="62"/>
      <c r="HAG89" s="62"/>
      <c r="HAH89" s="62"/>
      <c r="HAI89" s="62"/>
      <c r="HAJ89" s="62"/>
      <c r="HAK89" s="62"/>
      <c r="HAL89" s="62"/>
      <c r="HAM89" s="62"/>
      <c r="HAN89" s="62"/>
      <c r="HAO89" s="62"/>
      <c r="HAP89" s="62"/>
      <c r="HAQ89" s="62"/>
      <c r="HAR89" s="62"/>
      <c r="HAS89" s="62"/>
      <c r="HAT89" s="62"/>
      <c r="HAU89" s="62"/>
      <c r="HAV89" s="62"/>
      <c r="HAW89" s="62"/>
      <c r="HAX89" s="62"/>
      <c r="HAY89" s="62"/>
      <c r="HAZ89" s="62"/>
      <c r="HBA89" s="62"/>
      <c r="HBB89" s="62"/>
      <c r="HBC89" s="62"/>
      <c r="HBD89" s="62"/>
      <c r="HBE89" s="62"/>
      <c r="HBF89" s="62"/>
      <c r="HBG89" s="62"/>
      <c r="HBH89" s="62"/>
      <c r="HBI89" s="62"/>
      <c r="HBJ89" s="62"/>
      <c r="HBK89" s="62"/>
      <c r="HBL89" s="62"/>
      <c r="HBM89" s="62"/>
      <c r="HBN89" s="62"/>
      <c r="HBO89" s="62"/>
      <c r="HBP89" s="62"/>
      <c r="HBQ89" s="62"/>
      <c r="HBR89" s="62"/>
      <c r="HBS89" s="62"/>
      <c r="HBT89" s="62"/>
      <c r="HBU89" s="62"/>
      <c r="HBV89" s="62"/>
      <c r="HBW89" s="62"/>
      <c r="HBX89" s="62"/>
      <c r="HBY89" s="62"/>
      <c r="HBZ89" s="62"/>
      <c r="HCA89" s="62"/>
      <c r="HCB89" s="62"/>
      <c r="HCC89" s="62"/>
      <c r="HCD89" s="62"/>
      <c r="HCE89" s="62"/>
      <c r="HCF89" s="62"/>
      <c r="HCG89" s="62"/>
      <c r="HCH89" s="62"/>
      <c r="HCI89" s="62"/>
      <c r="HCJ89" s="62"/>
      <c r="HCK89" s="62"/>
      <c r="HCL89" s="62"/>
      <c r="HCM89" s="62"/>
      <c r="HCN89" s="62"/>
      <c r="HCO89" s="62"/>
      <c r="HCP89" s="62"/>
      <c r="HCQ89" s="62"/>
      <c r="HCR89" s="62"/>
      <c r="HCS89" s="62"/>
      <c r="HCT89" s="62"/>
      <c r="HCU89" s="62"/>
      <c r="HCV89" s="62"/>
      <c r="HCW89" s="62"/>
      <c r="HCX89" s="62"/>
      <c r="HCY89" s="62"/>
      <c r="HCZ89" s="62"/>
      <c r="HDA89" s="62"/>
      <c r="HDB89" s="62"/>
      <c r="HDC89" s="62"/>
      <c r="HDD89" s="62"/>
      <c r="HDE89" s="62"/>
      <c r="HDF89" s="62"/>
      <c r="HDG89" s="62"/>
      <c r="HDH89" s="62"/>
      <c r="HDI89" s="62"/>
      <c r="HDJ89" s="62"/>
      <c r="HDK89" s="62"/>
      <c r="HDL89" s="62"/>
      <c r="HDM89" s="62"/>
      <c r="HDN89" s="62"/>
      <c r="HDO89" s="62"/>
      <c r="HDP89" s="62"/>
      <c r="HDQ89" s="62"/>
      <c r="HDR89" s="62"/>
      <c r="HDS89" s="62"/>
      <c r="HDT89" s="62"/>
      <c r="HDU89" s="62"/>
      <c r="HDV89" s="62"/>
      <c r="HDW89" s="62"/>
      <c r="HDX89" s="62"/>
      <c r="HDY89" s="62"/>
      <c r="HDZ89" s="62"/>
      <c r="HEA89" s="62"/>
      <c r="HEB89" s="62"/>
      <c r="HEC89" s="62"/>
      <c r="HED89" s="62"/>
      <c r="HEE89" s="62"/>
      <c r="HEF89" s="62"/>
      <c r="HEG89" s="62"/>
      <c r="HEH89" s="62"/>
      <c r="HEI89" s="62"/>
      <c r="HEJ89" s="62"/>
      <c r="HEK89" s="62"/>
      <c r="HEL89" s="62"/>
      <c r="HEM89" s="62"/>
      <c r="HEN89" s="62"/>
      <c r="HEO89" s="62"/>
      <c r="HEP89" s="62"/>
      <c r="HEQ89" s="62"/>
      <c r="HER89" s="62"/>
      <c r="HES89" s="62"/>
      <c r="HET89" s="62"/>
      <c r="HEU89" s="62"/>
      <c r="HEV89" s="62"/>
      <c r="HEW89" s="62"/>
      <c r="HEX89" s="62"/>
      <c r="HEY89" s="62"/>
      <c r="HEZ89" s="62"/>
      <c r="HFA89" s="62"/>
      <c r="HFB89" s="62"/>
      <c r="HFC89" s="62"/>
      <c r="HFD89" s="62"/>
      <c r="HFE89" s="62"/>
      <c r="HFF89" s="62"/>
      <c r="HFG89" s="62"/>
      <c r="HFH89" s="62"/>
      <c r="HFI89" s="62"/>
      <c r="HFJ89" s="62"/>
      <c r="HFK89" s="62"/>
      <c r="HFL89" s="62"/>
      <c r="HFM89" s="62"/>
      <c r="HFN89" s="62"/>
      <c r="HFO89" s="62"/>
      <c r="HFP89" s="62"/>
      <c r="HFQ89" s="62"/>
      <c r="HFR89" s="62"/>
      <c r="HFS89" s="62"/>
      <c r="HFT89" s="62"/>
      <c r="HFU89" s="62"/>
      <c r="HFV89" s="62"/>
      <c r="HFW89" s="62"/>
      <c r="HFX89" s="62"/>
      <c r="HFY89" s="62"/>
      <c r="HFZ89" s="62"/>
      <c r="HGA89" s="62"/>
      <c r="HGB89" s="62"/>
      <c r="HGC89" s="62"/>
      <c r="HGD89" s="62"/>
      <c r="HGE89" s="62"/>
      <c r="HGF89" s="62"/>
      <c r="HGG89" s="62"/>
      <c r="HGH89" s="62"/>
      <c r="HGI89" s="62"/>
      <c r="HGJ89" s="62"/>
      <c r="HGK89" s="62"/>
      <c r="HGL89" s="62"/>
      <c r="HGM89" s="62"/>
      <c r="HGN89" s="62"/>
      <c r="HGO89" s="62"/>
      <c r="HGP89" s="62"/>
      <c r="HGQ89" s="62"/>
      <c r="HGR89" s="62"/>
      <c r="HGS89" s="62"/>
      <c r="HGT89" s="62"/>
      <c r="HGU89" s="62"/>
      <c r="HGV89" s="62"/>
      <c r="HGW89" s="62"/>
      <c r="HGX89" s="62"/>
      <c r="HGY89" s="62"/>
      <c r="HGZ89" s="62"/>
      <c r="HHA89" s="62"/>
      <c r="HHB89" s="62"/>
      <c r="HHC89" s="62"/>
      <c r="HHD89" s="62"/>
      <c r="HHE89" s="62"/>
      <c r="HHF89" s="62"/>
      <c r="HHG89" s="62"/>
      <c r="HHH89" s="62"/>
      <c r="HHI89" s="62"/>
      <c r="HHJ89" s="62"/>
      <c r="HHK89" s="62"/>
      <c r="HHL89" s="62"/>
      <c r="HHM89" s="62"/>
      <c r="HHN89" s="62"/>
      <c r="HHO89" s="62"/>
      <c r="HHP89" s="62"/>
      <c r="HHQ89" s="62"/>
      <c r="HHR89" s="62"/>
      <c r="HHS89" s="62"/>
      <c r="HHT89" s="62"/>
      <c r="HHU89" s="62"/>
      <c r="HHV89" s="62"/>
      <c r="HHW89" s="62"/>
      <c r="HHX89" s="62"/>
      <c r="HHY89" s="62"/>
      <c r="HHZ89" s="62"/>
      <c r="HIA89" s="62"/>
      <c r="HIB89" s="62"/>
      <c r="HIC89" s="62"/>
      <c r="HID89" s="62"/>
      <c r="HIE89" s="62"/>
      <c r="HIF89" s="62"/>
      <c r="HIG89" s="62"/>
      <c r="HIH89" s="62"/>
      <c r="HII89" s="62"/>
      <c r="HIJ89" s="62"/>
      <c r="HIK89" s="62"/>
      <c r="HIL89" s="62"/>
      <c r="HIM89" s="62"/>
      <c r="HIN89" s="62"/>
      <c r="HIO89" s="62"/>
      <c r="HIP89" s="62"/>
      <c r="HIQ89" s="62"/>
      <c r="HIR89" s="62"/>
      <c r="HIS89" s="62"/>
      <c r="HIT89" s="62"/>
      <c r="HIU89" s="62"/>
      <c r="HIV89" s="62"/>
      <c r="HIW89" s="62"/>
      <c r="HIX89" s="62"/>
      <c r="HIY89" s="62"/>
      <c r="HIZ89" s="62"/>
      <c r="HJA89" s="62"/>
      <c r="HJB89" s="62"/>
      <c r="HJC89" s="62"/>
      <c r="HJD89" s="62"/>
      <c r="HJE89" s="62"/>
      <c r="HJF89" s="62"/>
      <c r="HJG89" s="62"/>
      <c r="HJH89" s="62"/>
      <c r="HJI89" s="62"/>
      <c r="HJJ89" s="62"/>
      <c r="HJK89" s="62"/>
      <c r="HJL89" s="62"/>
      <c r="HJM89" s="62"/>
      <c r="HJN89" s="62"/>
      <c r="HJO89" s="62"/>
      <c r="HJP89" s="62"/>
      <c r="HJQ89" s="62"/>
      <c r="HJR89" s="62"/>
      <c r="HJS89" s="62"/>
      <c r="HJT89" s="62"/>
      <c r="HJU89" s="62"/>
      <c r="HJV89" s="62"/>
      <c r="HJW89" s="62"/>
      <c r="HJX89" s="62"/>
      <c r="HJY89" s="62"/>
      <c r="HJZ89" s="62"/>
      <c r="HKA89" s="62"/>
      <c r="HKB89" s="62"/>
      <c r="HKC89" s="62"/>
      <c r="HKD89" s="62"/>
      <c r="HKE89" s="62"/>
      <c r="HKF89" s="62"/>
      <c r="HKG89" s="62"/>
      <c r="HKH89" s="62"/>
      <c r="HKI89" s="62"/>
      <c r="HKJ89" s="62"/>
      <c r="HKK89" s="62"/>
      <c r="HKL89" s="62"/>
      <c r="HKM89" s="62"/>
      <c r="HKN89" s="62"/>
      <c r="HKO89" s="62"/>
      <c r="HKP89" s="62"/>
      <c r="HKQ89" s="62"/>
      <c r="HKR89" s="62"/>
      <c r="HKS89" s="62"/>
      <c r="HKT89" s="62"/>
      <c r="HKU89" s="62"/>
      <c r="HKV89" s="62"/>
      <c r="HKW89" s="62"/>
      <c r="HKX89" s="62"/>
      <c r="HKY89" s="62"/>
      <c r="HKZ89" s="62"/>
      <c r="HLA89" s="62"/>
      <c r="HLB89" s="62"/>
      <c r="HLC89" s="62"/>
      <c r="HLD89" s="62"/>
      <c r="HLE89" s="62"/>
      <c r="HLF89" s="62"/>
      <c r="HLG89" s="62"/>
      <c r="HLH89" s="62"/>
      <c r="HLI89" s="62"/>
      <c r="HLJ89" s="62"/>
      <c r="HLK89" s="62"/>
      <c r="HLL89" s="62"/>
      <c r="HLM89" s="62"/>
      <c r="HLN89" s="62"/>
      <c r="HLO89" s="62"/>
      <c r="HLP89" s="62"/>
      <c r="HLQ89" s="62"/>
      <c r="HLR89" s="62"/>
      <c r="HLS89" s="62"/>
      <c r="HLT89" s="62"/>
      <c r="HLU89" s="62"/>
      <c r="HLV89" s="62"/>
      <c r="HLW89" s="62"/>
      <c r="HLX89" s="62"/>
      <c r="HLY89" s="62"/>
      <c r="HLZ89" s="62"/>
      <c r="HMA89" s="62"/>
      <c r="HMB89" s="62"/>
      <c r="HMC89" s="62"/>
      <c r="HMD89" s="62"/>
      <c r="HME89" s="62"/>
      <c r="HMF89" s="62"/>
      <c r="HMG89" s="62"/>
      <c r="HMH89" s="62"/>
      <c r="HMI89" s="62"/>
      <c r="HMJ89" s="62"/>
      <c r="HMK89" s="62"/>
      <c r="HML89" s="62"/>
      <c r="HMM89" s="62"/>
      <c r="HMN89" s="62"/>
      <c r="HMO89" s="62"/>
      <c r="HMP89" s="62"/>
      <c r="HMQ89" s="62"/>
      <c r="HMR89" s="62"/>
      <c r="HMS89" s="62"/>
      <c r="HMT89" s="62"/>
      <c r="HMU89" s="62"/>
      <c r="HMV89" s="62"/>
      <c r="HMW89" s="62"/>
      <c r="HMX89" s="62"/>
      <c r="HMY89" s="62"/>
      <c r="HMZ89" s="62"/>
      <c r="HNA89" s="62"/>
      <c r="HNB89" s="62"/>
      <c r="HNC89" s="62"/>
      <c r="HND89" s="62"/>
      <c r="HNE89" s="62"/>
      <c r="HNF89" s="62"/>
      <c r="HNG89" s="62"/>
      <c r="HNH89" s="62"/>
      <c r="HNI89" s="62"/>
      <c r="HNJ89" s="62"/>
      <c r="HNK89" s="62"/>
      <c r="HNL89" s="62"/>
      <c r="HNM89" s="62"/>
      <c r="HNN89" s="62"/>
      <c r="HNO89" s="62"/>
      <c r="HNP89" s="62"/>
      <c r="HNQ89" s="62"/>
      <c r="HNR89" s="62"/>
      <c r="HNS89" s="62"/>
      <c r="HNT89" s="62"/>
      <c r="HNU89" s="62"/>
      <c r="HNV89" s="62"/>
      <c r="HNW89" s="62"/>
      <c r="HNX89" s="62"/>
      <c r="HNY89" s="62"/>
      <c r="HNZ89" s="62"/>
      <c r="HOA89" s="62"/>
      <c r="HOB89" s="62"/>
      <c r="HOC89" s="62"/>
      <c r="HOD89" s="62"/>
      <c r="HOE89" s="62"/>
      <c r="HOF89" s="62"/>
      <c r="HOG89" s="62"/>
      <c r="HOH89" s="62"/>
      <c r="HOI89" s="62"/>
      <c r="HOJ89" s="62"/>
      <c r="HOK89" s="62"/>
      <c r="HOL89" s="62"/>
      <c r="HOM89" s="62"/>
      <c r="HON89" s="62"/>
      <c r="HOO89" s="62"/>
      <c r="HOP89" s="62"/>
      <c r="HOQ89" s="62"/>
      <c r="HOR89" s="62"/>
      <c r="HOS89" s="62"/>
      <c r="HOT89" s="62"/>
      <c r="HOU89" s="62"/>
      <c r="HOV89" s="62"/>
      <c r="HOW89" s="62"/>
      <c r="HOX89" s="62"/>
      <c r="HOY89" s="62"/>
      <c r="HOZ89" s="62"/>
      <c r="HPA89" s="62"/>
      <c r="HPB89" s="62"/>
      <c r="HPC89" s="62"/>
      <c r="HPD89" s="62"/>
      <c r="HPE89" s="62"/>
      <c r="HPF89" s="62"/>
      <c r="HPG89" s="62"/>
      <c r="HPH89" s="62"/>
      <c r="HPI89" s="62"/>
      <c r="HPJ89" s="62"/>
      <c r="HPK89" s="62"/>
      <c r="HPL89" s="62"/>
      <c r="HPM89" s="62"/>
      <c r="HPN89" s="62"/>
      <c r="HPO89" s="62"/>
      <c r="HPP89" s="62"/>
      <c r="HPQ89" s="62"/>
      <c r="HPR89" s="62"/>
      <c r="HPS89" s="62"/>
      <c r="HPT89" s="62"/>
      <c r="HPU89" s="62"/>
      <c r="HPV89" s="62"/>
      <c r="HPW89" s="62"/>
      <c r="HPX89" s="62"/>
      <c r="HPY89" s="62"/>
      <c r="HPZ89" s="62"/>
      <c r="HQA89" s="62"/>
      <c r="HQB89" s="62"/>
      <c r="HQC89" s="62"/>
      <c r="HQD89" s="62"/>
      <c r="HQE89" s="62"/>
      <c r="HQF89" s="62"/>
      <c r="HQG89" s="62"/>
      <c r="HQH89" s="62"/>
      <c r="HQI89" s="62"/>
      <c r="HQJ89" s="62"/>
      <c r="HQK89" s="62"/>
      <c r="HQL89" s="62"/>
      <c r="HQM89" s="62"/>
      <c r="HQN89" s="62"/>
      <c r="HQO89" s="62"/>
      <c r="HQP89" s="62"/>
      <c r="HQQ89" s="62"/>
      <c r="HQR89" s="62"/>
      <c r="HQS89" s="62"/>
      <c r="HQT89" s="62"/>
      <c r="HQU89" s="62"/>
      <c r="HQV89" s="62"/>
      <c r="HQW89" s="62"/>
      <c r="HQX89" s="62"/>
      <c r="HQY89" s="62"/>
      <c r="HQZ89" s="62"/>
      <c r="HRA89" s="62"/>
      <c r="HRB89" s="62"/>
      <c r="HRC89" s="62"/>
      <c r="HRD89" s="62"/>
      <c r="HRE89" s="62"/>
      <c r="HRF89" s="62"/>
      <c r="HRG89" s="62"/>
      <c r="HRH89" s="62"/>
      <c r="HRI89" s="62"/>
      <c r="HRJ89" s="62"/>
      <c r="HRK89" s="62"/>
      <c r="HRL89" s="62"/>
      <c r="HRM89" s="62"/>
      <c r="HRN89" s="62"/>
      <c r="HRO89" s="62"/>
      <c r="HRP89" s="62"/>
      <c r="HRQ89" s="62"/>
      <c r="HRR89" s="62"/>
      <c r="HRS89" s="62"/>
      <c r="HRT89" s="62"/>
      <c r="HRU89" s="62"/>
      <c r="HRV89" s="62"/>
      <c r="HRW89" s="62"/>
      <c r="HRX89" s="62"/>
      <c r="HRY89" s="62"/>
      <c r="HRZ89" s="62"/>
      <c r="HSA89" s="62"/>
      <c r="HSB89" s="62"/>
      <c r="HSC89" s="62"/>
      <c r="HSD89" s="62"/>
      <c r="HSE89" s="62"/>
      <c r="HSF89" s="62"/>
      <c r="HSG89" s="62"/>
      <c r="HSH89" s="62"/>
      <c r="HSI89" s="62"/>
      <c r="HSJ89" s="62"/>
      <c r="HSK89" s="62"/>
      <c r="HSL89" s="62"/>
      <c r="HSM89" s="62"/>
      <c r="HSN89" s="62"/>
      <c r="HSO89" s="62"/>
      <c r="HSP89" s="62"/>
      <c r="HSQ89" s="62"/>
      <c r="HSR89" s="62"/>
      <c r="HSS89" s="62"/>
      <c r="HST89" s="62"/>
      <c r="HSU89" s="62"/>
      <c r="HSV89" s="62"/>
      <c r="HSW89" s="62"/>
      <c r="HSX89" s="62"/>
      <c r="HSY89" s="62"/>
      <c r="HSZ89" s="62"/>
      <c r="HTA89" s="62"/>
      <c r="HTB89" s="62"/>
      <c r="HTC89" s="62"/>
      <c r="HTD89" s="62"/>
      <c r="HTE89" s="62"/>
      <c r="HTF89" s="62"/>
      <c r="HTG89" s="62"/>
      <c r="HTH89" s="62"/>
      <c r="HTI89" s="62"/>
      <c r="HTJ89" s="62"/>
      <c r="HTK89" s="62"/>
      <c r="HTL89" s="62"/>
      <c r="HTM89" s="62"/>
      <c r="HTN89" s="62"/>
      <c r="HTO89" s="62"/>
      <c r="HTP89" s="62"/>
      <c r="HTQ89" s="62"/>
      <c r="HTR89" s="62"/>
      <c r="HTS89" s="62"/>
      <c r="HTT89" s="62"/>
      <c r="HTU89" s="62"/>
      <c r="HTV89" s="62"/>
      <c r="HTW89" s="62"/>
      <c r="HTX89" s="62"/>
      <c r="HTY89" s="62"/>
      <c r="HTZ89" s="62"/>
      <c r="HUA89" s="62"/>
      <c r="HUB89" s="62"/>
      <c r="HUC89" s="62"/>
      <c r="HUD89" s="62"/>
      <c r="HUE89" s="62"/>
      <c r="HUF89" s="62"/>
      <c r="HUG89" s="62"/>
      <c r="HUH89" s="62"/>
      <c r="HUI89" s="62"/>
      <c r="HUJ89" s="62"/>
      <c r="HUK89" s="62"/>
      <c r="HUL89" s="62"/>
      <c r="HUM89" s="62"/>
      <c r="HUN89" s="62"/>
      <c r="HUO89" s="62"/>
      <c r="HUP89" s="62"/>
      <c r="HUQ89" s="62"/>
      <c r="HUR89" s="62"/>
      <c r="HUS89" s="62"/>
      <c r="HUT89" s="62"/>
      <c r="HUU89" s="62"/>
      <c r="HUV89" s="62"/>
      <c r="HUW89" s="62"/>
      <c r="HUX89" s="62"/>
      <c r="HUY89" s="62"/>
      <c r="HUZ89" s="62"/>
      <c r="HVA89" s="62"/>
      <c r="HVB89" s="62"/>
      <c r="HVC89" s="62"/>
      <c r="HVD89" s="62"/>
      <c r="HVE89" s="62"/>
      <c r="HVF89" s="62"/>
      <c r="HVG89" s="62"/>
      <c r="HVH89" s="62"/>
      <c r="HVI89" s="62"/>
      <c r="HVJ89" s="62"/>
      <c r="HVK89" s="62"/>
      <c r="HVL89" s="62"/>
      <c r="HVM89" s="62"/>
      <c r="HVN89" s="62"/>
      <c r="HVO89" s="62"/>
      <c r="HVP89" s="62"/>
      <c r="HVQ89" s="62"/>
      <c r="HVR89" s="62"/>
      <c r="HVS89" s="62"/>
      <c r="HVT89" s="62"/>
      <c r="HVU89" s="62"/>
      <c r="HVV89" s="62"/>
      <c r="HVW89" s="62"/>
      <c r="HVX89" s="62"/>
      <c r="HVY89" s="62"/>
      <c r="HVZ89" s="62"/>
      <c r="HWA89" s="62"/>
      <c r="HWB89" s="62"/>
      <c r="HWC89" s="62"/>
      <c r="HWD89" s="62"/>
      <c r="HWE89" s="62"/>
      <c r="HWF89" s="62"/>
      <c r="HWG89" s="62"/>
      <c r="HWH89" s="62"/>
      <c r="HWI89" s="62"/>
      <c r="HWJ89" s="62"/>
      <c r="HWK89" s="62"/>
      <c r="HWL89" s="62"/>
      <c r="HWM89" s="62"/>
      <c r="HWN89" s="62"/>
      <c r="HWO89" s="62"/>
      <c r="HWP89" s="62"/>
      <c r="HWQ89" s="62"/>
      <c r="HWR89" s="62"/>
      <c r="HWS89" s="62"/>
      <c r="HWT89" s="62"/>
      <c r="HWU89" s="62"/>
      <c r="HWV89" s="62"/>
      <c r="HWW89" s="62"/>
      <c r="HWX89" s="62"/>
      <c r="HWY89" s="62"/>
      <c r="HWZ89" s="62"/>
      <c r="HXA89" s="62"/>
      <c r="HXB89" s="62"/>
      <c r="HXC89" s="62"/>
      <c r="HXD89" s="62"/>
      <c r="HXE89" s="62"/>
      <c r="HXF89" s="62"/>
      <c r="HXG89" s="62"/>
      <c r="HXH89" s="62"/>
      <c r="HXI89" s="62"/>
      <c r="HXJ89" s="62"/>
      <c r="HXK89" s="62"/>
      <c r="HXL89" s="62"/>
      <c r="HXM89" s="62"/>
      <c r="HXN89" s="62"/>
      <c r="HXO89" s="62"/>
      <c r="HXP89" s="62"/>
      <c r="HXQ89" s="62"/>
      <c r="HXR89" s="62"/>
      <c r="HXS89" s="62"/>
      <c r="HXT89" s="62"/>
      <c r="HXU89" s="62"/>
      <c r="HXV89" s="62"/>
      <c r="HXW89" s="62"/>
      <c r="HXX89" s="62"/>
      <c r="HXY89" s="62"/>
      <c r="HXZ89" s="62"/>
      <c r="HYA89" s="62"/>
      <c r="HYB89" s="62"/>
      <c r="HYC89" s="62"/>
      <c r="HYD89" s="62"/>
      <c r="HYE89" s="62"/>
      <c r="HYF89" s="62"/>
      <c r="HYG89" s="62"/>
      <c r="HYH89" s="62"/>
      <c r="HYI89" s="62"/>
      <c r="HYJ89" s="62"/>
      <c r="HYK89" s="62"/>
      <c r="HYL89" s="62"/>
      <c r="HYM89" s="62"/>
      <c r="HYN89" s="62"/>
      <c r="HYO89" s="62"/>
      <c r="HYP89" s="62"/>
      <c r="HYQ89" s="62"/>
      <c r="HYR89" s="62"/>
      <c r="HYS89" s="62"/>
      <c r="HYT89" s="62"/>
      <c r="HYU89" s="62"/>
      <c r="HYV89" s="62"/>
      <c r="HYW89" s="62"/>
      <c r="HYX89" s="62"/>
      <c r="HYY89" s="62"/>
      <c r="HYZ89" s="62"/>
      <c r="HZA89" s="62"/>
      <c r="HZB89" s="62"/>
      <c r="HZC89" s="62"/>
      <c r="HZD89" s="62"/>
      <c r="HZE89" s="62"/>
      <c r="HZF89" s="62"/>
      <c r="HZG89" s="62"/>
      <c r="HZH89" s="62"/>
      <c r="HZI89" s="62"/>
      <c r="HZJ89" s="62"/>
      <c r="HZK89" s="62"/>
      <c r="HZL89" s="62"/>
      <c r="HZM89" s="62"/>
      <c r="HZN89" s="62"/>
      <c r="HZO89" s="62"/>
      <c r="HZP89" s="62"/>
      <c r="HZQ89" s="62"/>
      <c r="HZR89" s="62"/>
      <c r="HZS89" s="62"/>
      <c r="HZT89" s="62"/>
      <c r="HZU89" s="62"/>
      <c r="HZV89" s="62"/>
      <c r="HZW89" s="62"/>
      <c r="HZX89" s="62"/>
      <c r="HZY89" s="62"/>
      <c r="HZZ89" s="62"/>
      <c r="IAA89" s="62"/>
      <c r="IAB89" s="62"/>
      <c r="IAC89" s="62"/>
      <c r="IAD89" s="62"/>
      <c r="IAE89" s="62"/>
      <c r="IAF89" s="62"/>
      <c r="IAG89" s="62"/>
      <c r="IAH89" s="62"/>
      <c r="IAI89" s="62"/>
      <c r="IAJ89" s="62"/>
      <c r="IAK89" s="62"/>
      <c r="IAL89" s="62"/>
      <c r="IAM89" s="62"/>
      <c r="IAN89" s="62"/>
      <c r="IAO89" s="62"/>
      <c r="IAP89" s="62"/>
      <c r="IAQ89" s="62"/>
      <c r="IAR89" s="62"/>
      <c r="IAS89" s="62"/>
      <c r="IAT89" s="62"/>
      <c r="IAU89" s="62"/>
      <c r="IAV89" s="62"/>
      <c r="IAW89" s="62"/>
      <c r="IAX89" s="62"/>
      <c r="IAY89" s="62"/>
      <c r="IAZ89" s="62"/>
      <c r="IBA89" s="62"/>
      <c r="IBB89" s="62"/>
      <c r="IBC89" s="62"/>
      <c r="IBD89" s="62"/>
      <c r="IBE89" s="62"/>
      <c r="IBF89" s="62"/>
      <c r="IBG89" s="62"/>
      <c r="IBH89" s="62"/>
      <c r="IBI89" s="62"/>
      <c r="IBJ89" s="62"/>
      <c r="IBK89" s="62"/>
      <c r="IBL89" s="62"/>
      <c r="IBM89" s="62"/>
      <c r="IBN89" s="62"/>
      <c r="IBO89" s="62"/>
      <c r="IBP89" s="62"/>
      <c r="IBQ89" s="62"/>
      <c r="IBR89" s="62"/>
      <c r="IBS89" s="62"/>
      <c r="IBT89" s="62"/>
      <c r="IBU89" s="62"/>
      <c r="IBV89" s="62"/>
      <c r="IBW89" s="62"/>
      <c r="IBX89" s="62"/>
      <c r="IBY89" s="62"/>
      <c r="IBZ89" s="62"/>
      <c r="ICA89" s="62"/>
      <c r="ICB89" s="62"/>
      <c r="ICC89" s="62"/>
      <c r="ICD89" s="62"/>
      <c r="ICE89" s="62"/>
      <c r="ICF89" s="62"/>
      <c r="ICG89" s="62"/>
      <c r="ICH89" s="62"/>
      <c r="ICI89" s="62"/>
      <c r="ICJ89" s="62"/>
      <c r="ICK89" s="62"/>
      <c r="ICL89" s="62"/>
      <c r="ICM89" s="62"/>
      <c r="ICN89" s="62"/>
      <c r="ICO89" s="62"/>
      <c r="ICP89" s="62"/>
      <c r="ICQ89" s="62"/>
      <c r="ICR89" s="62"/>
      <c r="ICS89" s="62"/>
      <c r="ICT89" s="62"/>
      <c r="ICU89" s="62"/>
      <c r="ICV89" s="62"/>
      <c r="ICW89" s="62"/>
      <c r="ICX89" s="62"/>
      <c r="ICY89" s="62"/>
      <c r="ICZ89" s="62"/>
      <c r="IDA89" s="62"/>
      <c r="IDB89" s="62"/>
      <c r="IDC89" s="62"/>
      <c r="IDD89" s="62"/>
      <c r="IDE89" s="62"/>
      <c r="IDF89" s="62"/>
      <c r="IDG89" s="62"/>
      <c r="IDH89" s="62"/>
      <c r="IDI89" s="62"/>
      <c r="IDJ89" s="62"/>
      <c r="IDK89" s="62"/>
      <c r="IDL89" s="62"/>
      <c r="IDM89" s="62"/>
      <c r="IDN89" s="62"/>
      <c r="IDO89" s="62"/>
      <c r="IDP89" s="62"/>
      <c r="IDQ89" s="62"/>
      <c r="IDR89" s="62"/>
      <c r="IDS89" s="62"/>
      <c r="IDT89" s="62"/>
      <c r="IDU89" s="62"/>
      <c r="IDV89" s="62"/>
      <c r="IDW89" s="62"/>
      <c r="IDX89" s="62"/>
      <c r="IDY89" s="62"/>
      <c r="IDZ89" s="62"/>
      <c r="IEA89" s="62"/>
      <c r="IEB89" s="62"/>
      <c r="IEC89" s="62"/>
      <c r="IED89" s="62"/>
      <c r="IEE89" s="62"/>
      <c r="IEF89" s="62"/>
      <c r="IEG89" s="62"/>
      <c r="IEH89" s="62"/>
      <c r="IEI89" s="62"/>
      <c r="IEJ89" s="62"/>
      <c r="IEK89" s="62"/>
      <c r="IEL89" s="62"/>
      <c r="IEM89" s="62"/>
      <c r="IEN89" s="62"/>
      <c r="IEO89" s="62"/>
      <c r="IEP89" s="62"/>
      <c r="IEQ89" s="62"/>
      <c r="IER89" s="62"/>
      <c r="IES89" s="62"/>
      <c r="IET89" s="62"/>
      <c r="IEU89" s="62"/>
      <c r="IEV89" s="62"/>
      <c r="IEW89" s="62"/>
      <c r="IEX89" s="62"/>
      <c r="IEY89" s="62"/>
      <c r="IEZ89" s="62"/>
      <c r="IFA89" s="62"/>
      <c r="IFB89" s="62"/>
      <c r="IFC89" s="62"/>
      <c r="IFD89" s="62"/>
      <c r="IFE89" s="62"/>
      <c r="IFF89" s="62"/>
      <c r="IFG89" s="62"/>
      <c r="IFH89" s="62"/>
      <c r="IFI89" s="62"/>
      <c r="IFJ89" s="62"/>
      <c r="IFK89" s="62"/>
      <c r="IFL89" s="62"/>
      <c r="IFM89" s="62"/>
      <c r="IFN89" s="62"/>
      <c r="IFO89" s="62"/>
      <c r="IFP89" s="62"/>
      <c r="IFQ89" s="62"/>
      <c r="IFR89" s="62"/>
      <c r="IFS89" s="62"/>
      <c r="IFT89" s="62"/>
      <c r="IFU89" s="62"/>
      <c r="IFV89" s="62"/>
      <c r="IFW89" s="62"/>
      <c r="IFX89" s="62"/>
      <c r="IFY89" s="62"/>
      <c r="IFZ89" s="62"/>
      <c r="IGA89" s="62"/>
      <c r="IGB89" s="62"/>
      <c r="IGC89" s="62"/>
      <c r="IGD89" s="62"/>
      <c r="IGE89" s="62"/>
      <c r="IGF89" s="62"/>
      <c r="IGG89" s="62"/>
      <c r="IGH89" s="62"/>
      <c r="IGI89" s="62"/>
      <c r="IGJ89" s="62"/>
      <c r="IGK89" s="62"/>
      <c r="IGL89" s="62"/>
      <c r="IGM89" s="62"/>
      <c r="IGN89" s="62"/>
      <c r="IGO89" s="62"/>
      <c r="IGP89" s="62"/>
      <c r="IGQ89" s="62"/>
      <c r="IGR89" s="62"/>
      <c r="IGS89" s="62"/>
      <c r="IGT89" s="62"/>
      <c r="IGU89" s="62"/>
      <c r="IGV89" s="62"/>
      <c r="IGW89" s="62"/>
      <c r="IGX89" s="62"/>
      <c r="IGY89" s="62"/>
      <c r="IGZ89" s="62"/>
      <c r="IHA89" s="62"/>
      <c r="IHB89" s="62"/>
      <c r="IHC89" s="62"/>
      <c r="IHD89" s="62"/>
      <c r="IHE89" s="62"/>
      <c r="IHF89" s="62"/>
      <c r="IHG89" s="62"/>
      <c r="IHH89" s="62"/>
      <c r="IHI89" s="62"/>
      <c r="IHJ89" s="62"/>
      <c r="IHK89" s="62"/>
      <c r="IHL89" s="62"/>
      <c r="IHM89" s="62"/>
      <c r="IHN89" s="62"/>
      <c r="IHO89" s="62"/>
      <c r="IHP89" s="62"/>
      <c r="IHQ89" s="62"/>
      <c r="IHR89" s="62"/>
      <c r="IHS89" s="62"/>
      <c r="IHT89" s="62"/>
      <c r="IHU89" s="62"/>
      <c r="IHV89" s="62"/>
      <c r="IHW89" s="62"/>
      <c r="IHX89" s="62"/>
      <c r="IHY89" s="62"/>
      <c r="IHZ89" s="62"/>
      <c r="IIA89" s="62"/>
      <c r="IIB89" s="62"/>
      <c r="IIC89" s="62"/>
      <c r="IID89" s="62"/>
      <c r="IIE89" s="62"/>
      <c r="IIF89" s="62"/>
      <c r="IIG89" s="62"/>
      <c r="IIH89" s="62"/>
      <c r="III89" s="62"/>
      <c r="IIJ89" s="62"/>
      <c r="IIK89" s="62"/>
      <c r="IIL89" s="62"/>
      <c r="IIM89" s="62"/>
      <c r="IIN89" s="62"/>
      <c r="IIO89" s="62"/>
      <c r="IIP89" s="62"/>
      <c r="IIQ89" s="62"/>
      <c r="IIR89" s="62"/>
      <c r="IIS89" s="62"/>
      <c r="IIT89" s="62"/>
      <c r="IIU89" s="62"/>
      <c r="IIV89" s="62"/>
      <c r="IIW89" s="62"/>
      <c r="IIX89" s="62"/>
      <c r="IIY89" s="62"/>
      <c r="IIZ89" s="62"/>
      <c r="IJA89" s="62"/>
      <c r="IJB89" s="62"/>
      <c r="IJC89" s="62"/>
      <c r="IJD89" s="62"/>
      <c r="IJE89" s="62"/>
      <c r="IJF89" s="62"/>
      <c r="IJG89" s="62"/>
      <c r="IJH89" s="62"/>
      <c r="IJI89" s="62"/>
      <c r="IJJ89" s="62"/>
      <c r="IJK89" s="62"/>
      <c r="IJL89" s="62"/>
      <c r="IJM89" s="62"/>
      <c r="IJN89" s="62"/>
      <c r="IJO89" s="62"/>
      <c r="IJP89" s="62"/>
      <c r="IJQ89" s="62"/>
      <c r="IJR89" s="62"/>
      <c r="IJS89" s="62"/>
      <c r="IJT89" s="62"/>
      <c r="IJU89" s="62"/>
      <c r="IJV89" s="62"/>
      <c r="IJW89" s="62"/>
      <c r="IJX89" s="62"/>
      <c r="IJY89" s="62"/>
      <c r="IJZ89" s="62"/>
      <c r="IKA89" s="62"/>
      <c r="IKB89" s="62"/>
      <c r="IKC89" s="62"/>
      <c r="IKD89" s="62"/>
      <c r="IKE89" s="62"/>
      <c r="IKF89" s="62"/>
      <c r="IKG89" s="62"/>
      <c r="IKH89" s="62"/>
      <c r="IKI89" s="62"/>
      <c r="IKJ89" s="62"/>
      <c r="IKK89" s="62"/>
      <c r="IKL89" s="62"/>
      <c r="IKM89" s="62"/>
      <c r="IKN89" s="62"/>
      <c r="IKO89" s="62"/>
      <c r="IKP89" s="62"/>
      <c r="IKQ89" s="62"/>
      <c r="IKR89" s="62"/>
      <c r="IKS89" s="62"/>
      <c r="IKT89" s="62"/>
      <c r="IKU89" s="62"/>
      <c r="IKV89" s="62"/>
      <c r="IKW89" s="62"/>
      <c r="IKX89" s="62"/>
      <c r="IKY89" s="62"/>
      <c r="IKZ89" s="62"/>
      <c r="ILA89" s="62"/>
      <c r="ILB89" s="62"/>
      <c r="ILC89" s="62"/>
      <c r="ILD89" s="62"/>
      <c r="ILE89" s="62"/>
      <c r="ILF89" s="62"/>
      <c r="ILG89" s="62"/>
      <c r="ILH89" s="62"/>
      <c r="ILI89" s="62"/>
      <c r="ILJ89" s="62"/>
      <c r="ILK89" s="62"/>
      <c r="ILL89" s="62"/>
      <c r="ILM89" s="62"/>
      <c r="ILN89" s="62"/>
      <c r="ILO89" s="62"/>
      <c r="ILP89" s="62"/>
      <c r="ILQ89" s="62"/>
      <c r="ILR89" s="62"/>
      <c r="ILS89" s="62"/>
      <c r="ILT89" s="62"/>
      <c r="ILU89" s="62"/>
      <c r="ILV89" s="62"/>
      <c r="ILW89" s="62"/>
      <c r="ILX89" s="62"/>
      <c r="ILY89" s="62"/>
      <c r="ILZ89" s="62"/>
      <c r="IMA89" s="62"/>
      <c r="IMB89" s="62"/>
      <c r="IMC89" s="62"/>
      <c r="IMD89" s="62"/>
      <c r="IME89" s="62"/>
      <c r="IMF89" s="62"/>
      <c r="IMG89" s="62"/>
      <c r="IMH89" s="62"/>
      <c r="IMI89" s="62"/>
      <c r="IMJ89" s="62"/>
      <c r="IMK89" s="62"/>
      <c r="IML89" s="62"/>
      <c r="IMM89" s="62"/>
      <c r="IMN89" s="62"/>
      <c r="IMO89" s="62"/>
      <c r="IMP89" s="62"/>
      <c r="IMQ89" s="62"/>
      <c r="IMR89" s="62"/>
      <c r="IMS89" s="62"/>
      <c r="IMT89" s="62"/>
      <c r="IMU89" s="62"/>
      <c r="IMV89" s="62"/>
      <c r="IMW89" s="62"/>
      <c r="IMX89" s="62"/>
      <c r="IMY89" s="62"/>
      <c r="IMZ89" s="62"/>
      <c r="INA89" s="62"/>
      <c r="INB89" s="62"/>
      <c r="INC89" s="62"/>
      <c r="IND89" s="62"/>
      <c r="INE89" s="62"/>
      <c r="INF89" s="62"/>
      <c r="ING89" s="62"/>
      <c r="INH89" s="62"/>
      <c r="INI89" s="62"/>
      <c r="INJ89" s="62"/>
      <c r="INK89" s="62"/>
      <c r="INL89" s="62"/>
      <c r="INM89" s="62"/>
      <c r="INN89" s="62"/>
      <c r="INO89" s="62"/>
      <c r="INP89" s="62"/>
      <c r="INQ89" s="62"/>
      <c r="INR89" s="62"/>
      <c r="INS89" s="62"/>
      <c r="INT89" s="62"/>
      <c r="INU89" s="62"/>
      <c r="INV89" s="62"/>
      <c r="INW89" s="62"/>
      <c r="INX89" s="62"/>
      <c r="INY89" s="62"/>
      <c r="INZ89" s="62"/>
      <c r="IOA89" s="62"/>
      <c r="IOB89" s="62"/>
      <c r="IOC89" s="62"/>
      <c r="IOD89" s="62"/>
      <c r="IOE89" s="62"/>
      <c r="IOF89" s="62"/>
      <c r="IOG89" s="62"/>
      <c r="IOH89" s="62"/>
      <c r="IOI89" s="62"/>
      <c r="IOJ89" s="62"/>
      <c r="IOK89" s="62"/>
      <c r="IOL89" s="62"/>
      <c r="IOM89" s="62"/>
      <c r="ION89" s="62"/>
      <c r="IOO89" s="62"/>
      <c r="IOP89" s="62"/>
      <c r="IOQ89" s="62"/>
      <c r="IOR89" s="62"/>
      <c r="IOS89" s="62"/>
      <c r="IOT89" s="62"/>
      <c r="IOU89" s="62"/>
      <c r="IOV89" s="62"/>
      <c r="IOW89" s="62"/>
      <c r="IOX89" s="62"/>
      <c r="IOY89" s="62"/>
      <c r="IOZ89" s="62"/>
      <c r="IPA89" s="62"/>
      <c r="IPB89" s="62"/>
      <c r="IPC89" s="62"/>
      <c r="IPD89" s="62"/>
      <c r="IPE89" s="62"/>
      <c r="IPF89" s="62"/>
      <c r="IPG89" s="62"/>
      <c r="IPH89" s="62"/>
      <c r="IPI89" s="62"/>
      <c r="IPJ89" s="62"/>
      <c r="IPK89" s="62"/>
      <c r="IPL89" s="62"/>
      <c r="IPM89" s="62"/>
      <c r="IPN89" s="62"/>
      <c r="IPO89" s="62"/>
      <c r="IPP89" s="62"/>
      <c r="IPQ89" s="62"/>
      <c r="IPR89" s="62"/>
      <c r="IPS89" s="62"/>
      <c r="IPT89" s="62"/>
      <c r="IPU89" s="62"/>
      <c r="IPV89" s="62"/>
      <c r="IPW89" s="62"/>
      <c r="IPX89" s="62"/>
      <c r="IPY89" s="62"/>
      <c r="IPZ89" s="62"/>
      <c r="IQA89" s="62"/>
      <c r="IQB89" s="62"/>
      <c r="IQC89" s="62"/>
      <c r="IQD89" s="62"/>
      <c r="IQE89" s="62"/>
      <c r="IQF89" s="62"/>
      <c r="IQG89" s="62"/>
      <c r="IQH89" s="62"/>
      <c r="IQI89" s="62"/>
      <c r="IQJ89" s="62"/>
      <c r="IQK89" s="62"/>
      <c r="IQL89" s="62"/>
      <c r="IQM89" s="62"/>
      <c r="IQN89" s="62"/>
      <c r="IQO89" s="62"/>
      <c r="IQP89" s="62"/>
      <c r="IQQ89" s="62"/>
      <c r="IQR89" s="62"/>
      <c r="IQS89" s="62"/>
      <c r="IQT89" s="62"/>
      <c r="IQU89" s="62"/>
      <c r="IQV89" s="62"/>
      <c r="IQW89" s="62"/>
      <c r="IQX89" s="62"/>
      <c r="IQY89" s="62"/>
      <c r="IQZ89" s="62"/>
      <c r="IRA89" s="62"/>
      <c r="IRB89" s="62"/>
      <c r="IRC89" s="62"/>
      <c r="IRD89" s="62"/>
      <c r="IRE89" s="62"/>
      <c r="IRF89" s="62"/>
      <c r="IRG89" s="62"/>
      <c r="IRH89" s="62"/>
      <c r="IRI89" s="62"/>
      <c r="IRJ89" s="62"/>
      <c r="IRK89" s="62"/>
      <c r="IRL89" s="62"/>
      <c r="IRM89" s="62"/>
      <c r="IRN89" s="62"/>
      <c r="IRO89" s="62"/>
      <c r="IRP89" s="62"/>
      <c r="IRQ89" s="62"/>
      <c r="IRR89" s="62"/>
      <c r="IRS89" s="62"/>
      <c r="IRT89" s="62"/>
      <c r="IRU89" s="62"/>
      <c r="IRV89" s="62"/>
      <c r="IRW89" s="62"/>
      <c r="IRX89" s="62"/>
      <c r="IRY89" s="62"/>
      <c r="IRZ89" s="62"/>
      <c r="ISA89" s="62"/>
      <c r="ISB89" s="62"/>
      <c r="ISC89" s="62"/>
      <c r="ISD89" s="62"/>
      <c r="ISE89" s="62"/>
      <c r="ISF89" s="62"/>
      <c r="ISG89" s="62"/>
      <c r="ISH89" s="62"/>
      <c r="ISI89" s="62"/>
      <c r="ISJ89" s="62"/>
      <c r="ISK89" s="62"/>
      <c r="ISL89" s="62"/>
      <c r="ISM89" s="62"/>
      <c r="ISN89" s="62"/>
      <c r="ISO89" s="62"/>
      <c r="ISP89" s="62"/>
      <c r="ISQ89" s="62"/>
      <c r="ISR89" s="62"/>
      <c r="ISS89" s="62"/>
      <c r="IST89" s="62"/>
      <c r="ISU89" s="62"/>
      <c r="ISV89" s="62"/>
      <c r="ISW89" s="62"/>
      <c r="ISX89" s="62"/>
      <c r="ISY89" s="62"/>
      <c r="ISZ89" s="62"/>
      <c r="ITA89" s="62"/>
      <c r="ITB89" s="62"/>
      <c r="ITC89" s="62"/>
      <c r="ITD89" s="62"/>
      <c r="ITE89" s="62"/>
      <c r="ITF89" s="62"/>
      <c r="ITG89" s="62"/>
      <c r="ITH89" s="62"/>
      <c r="ITI89" s="62"/>
      <c r="ITJ89" s="62"/>
      <c r="ITK89" s="62"/>
      <c r="ITL89" s="62"/>
      <c r="ITM89" s="62"/>
      <c r="ITN89" s="62"/>
      <c r="ITO89" s="62"/>
      <c r="ITP89" s="62"/>
      <c r="ITQ89" s="62"/>
      <c r="ITR89" s="62"/>
      <c r="ITS89" s="62"/>
      <c r="ITT89" s="62"/>
      <c r="ITU89" s="62"/>
      <c r="ITV89" s="62"/>
      <c r="ITW89" s="62"/>
      <c r="ITX89" s="62"/>
      <c r="ITY89" s="62"/>
      <c r="ITZ89" s="62"/>
      <c r="IUA89" s="62"/>
      <c r="IUB89" s="62"/>
      <c r="IUC89" s="62"/>
      <c r="IUD89" s="62"/>
      <c r="IUE89" s="62"/>
      <c r="IUF89" s="62"/>
      <c r="IUG89" s="62"/>
      <c r="IUH89" s="62"/>
      <c r="IUI89" s="62"/>
      <c r="IUJ89" s="62"/>
      <c r="IUK89" s="62"/>
      <c r="IUL89" s="62"/>
      <c r="IUM89" s="62"/>
      <c r="IUN89" s="62"/>
      <c r="IUO89" s="62"/>
      <c r="IUP89" s="62"/>
      <c r="IUQ89" s="62"/>
      <c r="IUR89" s="62"/>
      <c r="IUS89" s="62"/>
      <c r="IUT89" s="62"/>
      <c r="IUU89" s="62"/>
      <c r="IUV89" s="62"/>
      <c r="IUW89" s="62"/>
      <c r="IUX89" s="62"/>
      <c r="IUY89" s="62"/>
      <c r="IUZ89" s="62"/>
      <c r="IVA89" s="62"/>
      <c r="IVB89" s="62"/>
      <c r="IVC89" s="62"/>
      <c r="IVD89" s="62"/>
      <c r="IVE89" s="62"/>
      <c r="IVF89" s="62"/>
      <c r="IVG89" s="62"/>
      <c r="IVH89" s="62"/>
      <c r="IVI89" s="62"/>
      <c r="IVJ89" s="62"/>
      <c r="IVK89" s="62"/>
      <c r="IVL89" s="62"/>
      <c r="IVM89" s="62"/>
      <c r="IVN89" s="62"/>
      <c r="IVO89" s="62"/>
      <c r="IVP89" s="62"/>
      <c r="IVQ89" s="62"/>
      <c r="IVR89" s="62"/>
      <c r="IVS89" s="62"/>
      <c r="IVT89" s="62"/>
      <c r="IVU89" s="62"/>
      <c r="IVV89" s="62"/>
      <c r="IVW89" s="62"/>
      <c r="IVX89" s="62"/>
      <c r="IVY89" s="62"/>
      <c r="IVZ89" s="62"/>
      <c r="IWA89" s="62"/>
      <c r="IWB89" s="62"/>
      <c r="IWC89" s="62"/>
      <c r="IWD89" s="62"/>
      <c r="IWE89" s="62"/>
      <c r="IWF89" s="62"/>
      <c r="IWG89" s="62"/>
      <c r="IWH89" s="62"/>
      <c r="IWI89" s="62"/>
      <c r="IWJ89" s="62"/>
      <c r="IWK89" s="62"/>
      <c r="IWL89" s="62"/>
      <c r="IWM89" s="62"/>
      <c r="IWN89" s="62"/>
      <c r="IWO89" s="62"/>
      <c r="IWP89" s="62"/>
      <c r="IWQ89" s="62"/>
      <c r="IWR89" s="62"/>
      <c r="IWS89" s="62"/>
      <c r="IWT89" s="62"/>
      <c r="IWU89" s="62"/>
      <c r="IWV89" s="62"/>
      <c r="IWW89" s="62"/>
      <c r="IWX89" s="62"/>
      <c r="IWY89" s="62"/>
      <c r="IWZ89" s="62"/>
      <c r="IXA89" s="62"/>
      <c r="IXB89" s="62"/>
      <c r="IXC89" s="62"/>
      <c r="IXD89" s="62"/>
      <c r="IXE89" s="62"/>
      <c r="IXF89" s="62"/>
      <c r="IXG89" s="62"/>
      <c r="IXH89" s="62"/>
      <c r="IXI89" s="62"/>
      <c r="IXJ89" s="62"/>
      <c r="IXK89" s="62"/>
      <c r="IXL89" s="62"/>
      <c r="IXM89" s="62"/>
      <c r="IXN89" s="62"/>
      <c r="IXO89" s="62"/>
      <c r="IXP89" s="62"/>
      <c r="IXQ89" s="62"/>
      <c r="IXR89" s="62"/>
      <c r="IXS89" s="62"/>
      <c r="IXT89" s="62"/>
      <c r="IXU89" s="62"/>
      <c r="IXV89" s="62"/>
      <c r="IXW89" s="62"/>
      <c r="IXX89" s="62"/>
      <c r="IXY89" s="62"/>
      <c r="IXZ89" s="62"/>
      <c r="IYA89" s="62"/>
      <c r="IYB89" s="62"/>
      <c r="IYC89" s="62"/>
      <c r="IYD89" s="62"/>
      <c r="IYE89" s="62"/>
      <c r="IYF89" s="62"/>
      <c r="IYG89" s="62"/>
      <c r="IYH89" s="62"/>
      <c r="IYI89" s="62"/>
      <c r="IYJ89" s="62"/>
      <c r="IYK89" s="62"/>
      <c r="IYL89" s="62"/>
      <c r="IYM89" s="62"/>
      <c r="IYN89" s="62"/>
      <c r="IYO89" s="62"/>
      <c r="IYP89" s="62"/>
      <c r="IYQ89" s="62"/>
      <c r="IYR89" s="62"/>
      <c r="IYS89" s="62"/>
      <c r="IYT89" s="62"/>
      <c r="IYU89" s="62"/>
      <c r="IYV89" s="62"/>
      <c r="IYW89" s="62"/>
      <c r="IYX89" s="62"/>
      <c r="IYY89" s="62"/>
      <c r="IYZ89" s="62"/>
      <c r="IZA89" s="62"/>
      <c r="IZB89" s="62"/>
      <c r="IZC89" s="62"/>
      <c r="IZD89" s="62"/>
      <c r="IZE89" s="62"/>
      <c r="IZF89" s="62"/>
      <c r="IZG89" s="62"/>
      <c r="IZH89" s="62"/>
      <c r="IZI89" s="62"/>
      <c r="IZJ89" s="62"/>
      <c r="IZK89" s="62"/>
      <c r="IZL89" s="62"/>
      <c r="IZM89" s="62"/>
      <c r="IZN89" s="62"/>
      <c r="IZO89" s="62"/>
      <c r="IZP89" s="62"/>
      <c r="IZQ89" s="62"/>
      <c r="IZR89" s="62"/>
      <c r="IZS89" s="62"/>
      <c r="IZT89" s="62"/>
      <c r="IZU89" s="62"/>
      <c r="IZV89" s="62"/>
      <c r="IZW89" s="62"/>
      <c r="IZX89" s="62"/>
      <c r="IZY89" s="62"/>
      <c r="IZZ89" s="62"/>
      <c r="JAA89" s="62"/>
      <c r="JAB89" s="62"/>
      <c r="JAC89" s="62"/>
      <c r="JAD89" s="62"/>
      <c r="JAE89" s="62"/>
      <c r="JAF89" s="62"/>
      <c r="JAG89" s="62"/>
      <c r="JAH89" s="62"/>
      <c r="JAI89" s="62"/>
      <c r="JAJ89" s="62"/>
      <c r="JAK89" s="62"/>
      <c r="JAL89" s="62"/>
      <c r="JAM89" s="62"/>
      <c r="JAN89" s="62"/>
      <c r="JAO89" s="62"/>
      <c r="JAP89" s="62"/>
      <c r="JAQ89" s="62"/>
      <c r="JAR89" s="62"/>
      <c r="JAS89" s="62"/>
      <c r="JAT89" s="62"/>
      <c r="JAU89" s="62"/>
      <c r="JAV89" s="62"/>
      <c r="JAW89" s="62"/>
      <c r="JAX89" s="62"/>
      <c r="JAY89" s="62"/>
      <c r="JAZ89" s="62"/>
      <c r="JBA89" s="62"/>
      <c r="JBB89" s="62"/>
      <c r="JBC89" s="62"/>
      <c r="JBD89" s="62"/>
      <c r="JBE89" s="62"/>
      <c r="JBF89" s="62"/>
      <c r="JBG89" s="62"/>
      <c r="JBH89" s="62"/>
      <c r="JBI89" s="62"/>
      <c r="JBJ89" s="62"/>
      <c r="JBK89" s="62"/>
      <c r="JBL89" s="62"/>
      <c r="JBM89" s="62"/>
      <c r="JBN89" s="62"/>
      <c r="JBO89" s="62"/>
      <c r="JBP89" s="62"/>
      <c r="JBQ89" s="62"/>
      <c r="JBR89" s="62"/>
      <c r="JBS89" s="62"/>
      <c r="JBT89" s="62"/>
      <c r="JBU89" s="62"/>
      <c r="JBV89" s="62"/>
      <c r="JBW89" s="62"/>
      <c r="JBX89" s="62"/>
      <c r="JBY89" s="62"/>
      <c r="JBZ89" s="62"/>
      <c r="JCA89" s="62"/>
      <c r="JCB89" s="62"/>
      <c r="JCC89" s="62"/>
      <c r="JCD89" s="62"/>
      <c r="JCE89" s="62"/>
      <c r="JCF89" s="62"/>
      <c r="JCG89" s="62"/>
      <c r="JCH89" s="62"/>
      <c r="JCI89" s="62"/>
      <c r="JCJ89" s="62"/>
      <c r="JCK89" s="62"/>
      <c r="JCL89" s="62"/>
      <c r="JCM89" s="62"/>
      <c r="JCN89" s="62"/>
      <c r="JCO89" s="62"/>
      <c r="JCP89" s="62"/>
      <c r="JCQ89" s="62"/>
      <c r="JCR89" s="62"/>
      <c r="JCS89" s="62"/>
      <c r="JCT89" s="62"/>
      <c r="JCU89" s="62"/>
      <c r="JCV89" s="62"/>
      <c r="JCW89" s="62"/>
      <c r="JCX89" s="62"/>
      <c r="JCY89" s="62"/>
      <c r="JCZ89" s="62"/>
      <c r="JDA89" s="62"/>
      <c r="JDB89" s="62"/>
      <c r="JDC89" s="62"/>
      <c r="JDD89" s="62"/>
      <c r="JDE89" s="62"/>
      <c r="JDF89" s="62"/>
      <c r="JDG89" s="62"/>
      <c r="JDH89" s="62"/>
      <c r="JDI89" s="62"/>
      <c r="JDJ89" s="62"/>
      <c r="JDK89" s="62"/>
      <c r="JDL89" s="62"/>
      <c r="JDM89" s="62"/>
      <c r="JDN89" s="62"/>
      <c r="JDO89" s="62"/>
      <c r="JDP89" s="62"/>
      <c r="JDQ89" s="62"/>
      <c r="JDR89" s="62"/>
      <c r="JDS89" s="62"/>
      <c r="JDT89" s="62"/>
      <c r="JDU89" s="62"/>
      <c r="JDV89" s="62"/>
      <c r="JDW89" s="62"/>
      <c r="JDX89" s="62"/>
      <c r="JDY89" s="62"/>
      <c r="JDZ89" s="62"/>
      <c r="JEA89" s="62"/>
      <c r="JEB89" s="62"/>
      <c r="JEC89" s="62"/>
      <c r="JED89" s="62"/>
      <c r="JEE89" s="62"/>
      <c r="JEF89" s="62"/>
      <c r="JEG89" s="62"/>
      <c r="JEH89" s="62"/>
      <c r="JEI89" s="62"/>
      <c r="JEJ89" s="62"/>
      <c r="JEK89" s="62"/>
      <c r="JEL89" s="62"/>
      <c r="JEM89" s="62"/>
      <c r="JEN89" s="62"/>
      <c r="JEO89" s="62"/>
      <c r="JEP89" s="62"/>
      <c r="JEQ89" s="62"/>
      <c r="JER89" s="62"/>
      <c r="JES89" s="62"/>
      <c r="JET89" s="62"/>
      <c r="JEU89" s="62"/>
      <c r="JEV89" s="62"/>
      <c r="JEW89" s="62"/>
      <c r="JEX89" s="62"/>
      <c r="JEY89" s="62"/>
      <c r="JEZ89" s="62"/>
      <c r="JFA89" s="62"/>
      <c r="JFB89" s="62"/>
      <c r="JFC89" s="62"/>
      <c r="JFD89" s="62"/>
      <c r="JFE89" s="62"/>
      <c r="JFF89" s="62"/>
      <c r="JFG89" s="62"/>
      <c r="JFH89" s="62"/>
      <c r="JFI89" s="62"/>
      <c r="JFJ89" s="62"/>
      <c r="JFK89" s="62"/>
      <c r="JFL89" s="62"/>
      <c r="JFM89" s="62"/>
      <c r="JFN89" s="62"/>
      <c r="JFO89" s="62"/>
      <c r="JFP89" s="62"/>
      <c r="JFQ89" s="62"/>
      <c r="JFR89" s="62"/>
      <c r="JFS89" s="62"/>
      <c r="JFT89" s="62"/>
      <c r="JFU89" s="62"/>
      <c r="JFV89" s="62"/>
      <c r="JFW89" s="62"/>
      <c r="JFX89" s="62"/>
      <c r="JFY89" s="62"/>
      <c r="JFZ89" s="62"/>
      <c r="JGA89" s="62"/>
      <c r="JGB89" s="62"/>
      <c r="JGC89" s="62"/>
      <c r="JGD89" s="62"/>
      <c r="JGE89" s="62"/>
      <c r="JGF89" s="62"/>
      <c r="JGG89" s="62"/>
      <c r="JGH89" s="62"/>
      <c r="JGI89" s="62"/>
      <c r="JGJ89" s="62"/>
      <c r="JGK89" s="62"/>
      <c r="JGL89" s="62"/>
      <c r="JGM89" s="62"/>
      <c r="JGN89" s="62"/>
      <c r="JGO89" s="62"/>
      <c r="JGP89" s="62"/>
      <c r="JGQ89" s="62"/>
      <c r="JGR89" s="62"/>
      <c r="JGS89" s="62"/>
      <c r="JGT89" s="62"/>
      <c r="JGU89" s="62"/>
      <c r="JGV89" s="62"/>
      <c r="JGW89" s="62"/>
      <c r="JGX89" s="62"/>
      <c r="JGY89" s="62"/>
      <c r="JGZ89" s="62"/>
      <c r="JHA89" s="62"/>
      <c r="JHB89" s="62"/>
      <c r="JHC89" s="62"/>
      <c r="JHD89" s="62"/>
      <c r="JHE89" s="62"/>
      <c r="JHF89" s="62"/>
      <c r="JHG89" s="62"/>
      <c r="JHH89" s="62"/>
      <c r="JHI89" s="62"/>
      <c r="JHJ89" s="62"/>
      <c r="JHK89" s="62"/>
      <c r="JHL89" s="62"/>
      <c r="JHM89" s="62"/>
      <c r="JHN89" s="62"/>
      <c r="JHO89" s="62"/>
      <c r="JHP89" s="62"/>
      <c r="JHQ89" s="62"/>
      <c r="JHR89" s="62"/>
      <c r="JHS89" s="62"/>
      <c r="JHT89" s="62"/>
      <c r="JHU89" s="62"/>
      <c r="JHV89" s="62"/>
      <c r="JHW89" s="62"/>
      <c r="JHX89" s="62"/>
      <c r="JHY89" s="62"/>
      <c r="JHZ89" s="62"/>
      <c r="JIA89" s="62"/>
      <c r="JIB89" s="62"/>
      <c r="JIC89" s="62"/>
      <c r="JID89" s="62"/>
      <c r="JIE89" s="62"/>
      <c r="JIF89" s="62"/>
      <c r="JIG89" s="62"/>
      <c r="JIH89" s="62"/>
      <c r="JII89" s="62"/>
      <c r="JIJ89" s="62"/>
      <c r="JIK89" s="62"/>
      <c r="JIL89" s="62"/>
      <c r="JIM89" s="62"/>
      <c r="JIN89" s="62"/>
      <c r="JIO89" s="62"/>
      <c r="JIP89" s="62"/>
      <c r="JIQ89" s="62"/>
      <c r="JIR89" s="62"/>
      <c r="JIS89" s="62"/>
      <c r="JIT89" s="62"/>
      <c r="JIU89" s="62"/>
      <c r="JIV89" s="62"/>
      <c r="JIW89" s="62"/>
      <c r="JIX89" s="62"/>
      <c r="JIY89" s="62"/>
      <c r="JIZ89" s="62"/>
      <c r="JJA89" s="62"/>
      <c r="JJB89" s="62"/>
      <c r="JJC89" s="62"/>
      <c r="JJD89" s="62"/>
      <c r="JJE89" s="62"/>
      <c r="JJF89" s="62"/>
      <c r="JJG89" s="62"/>
      <c r="JJH89" s="62"/>
      <c r="JJI89" s="62"/>
      <c r="JJJ89" s="62"/>
      <c r="JJK89" s="62"/>
      <c r="JJL89" s="62"/>
      <c r="JJM89" s="62"/>
      <c r="JJN89" s="62"/>
      <c r="JJO89" s="62"/>
      <c r="JJP89" s="62"/>
      <c r="JJQ89" s="62"/>
      <c r="JJR89" s="62"/>
      <c r="JJS89" s="62"/>
      <c r="JJT89" s="62"/>
      <c r="JJU89" s="62"/>
      <c r="JJV89" s="62"/>
      <c r="JJW89" s="62"/>
      <c r="JJX89" s="62"/>
      <c r="JJY89" s="62"/>
      <c r="JJZ89" s="62"/>
      <c r="JKA89" s="62"/>
      <c r="JKB89" s="62"/>
      <c r="JKC89" s="62"/>
      <c r="JKD89" s="62"/>
      <c r="JKE89" s="62"/>
      <c r="JKF89" s="62"/>
      <c r="JKG89" s="62"/>
      <c r="JKH89" s="62"/>
      <c r="JKI89" s="62"/>
      <c r="JKJ89" s="62"/>
      <c r="JKK89" s="62"/>
      <c r="JKL89" s="62"/>
      <c r="JKM89" s="62"/>
      <c r="JKN89" s="62"/>
      <c r="JKO89" s="62"/>
      <c r="JKP89" s="62"/>
      <c r="JKQ89" s="62"/>
      <c r="JKR89" s="62"/>
      <c r="JKS89" s="62"/>
      <c r="JKT89" s="62"/>
      <c r="JKU89" s="62"/>
      <c r="JKV89" s="62"/>
      <c r="JKW89" s="62"/>
      <c r="JKX89" s="62"/>
      <c r="JKY89" s="62"/>
      <c r="JKZ89" s="62"/>
      <c r="JLA89" s="62"/>
      <c r="JLB89" s="62"/>
      <c r="JLC89" s="62"/>
      <c r="JLD89" s="62"/>
      <c r="JLE89" s="62"/>
      <c r="JLF89" s="62"/>
      <c r="JLG89" s="62"/>
      <c r="JLH89" s="62"/>
      <c r="JLI89" s="62"/>
      <c r="JLJ89" s="62"/>
      <c r="JLK89" s="62"/>
      <c r="JLL89" s="62"/>
      <c r="JLM89" s="62"/>
      <c r="JLN89" s="62"/>
      <c r="JLO89" s="62"/>
      <c r="JLP89" s="62"/>
      <c r="JLQ89" s="62"/>
      <c r="JLR89" s="62"/>
      <c r="JLS89" s="62"/>
      <c r="JLT89" s="62"/>
      <c r="JLU89" s="62"/>
      <c r="JLV89" s="62"/>
      <c r="JLW89" s="62"/>
      <c r="JLX89" s="62"/>
      <c r="JLY89" s="62"/>
      <c r="JLZ89" s="62"/>
      <c r="JMA89" s="62"/>
      <c r="JMB89" s="62"/>
      <c r="JMC89" s="62"/>
      <c r="JMD89" s="62"/>
      <c r="JME89" s="62"/>
      <c r="JMF89" s="62"/>
      <c r="JMG89" s="62"/>
      <c r="JMH89" s="62"/>
      <c r="JMI89" s="62"/>
      <c r="JMJ89" s="62"/>
      <c r="JMK89" s="62"/>
      <c r="JML89" s="62"/>
      <c r="JMM89" s="62"/>
      <c r="JMN89" s="62"/>
      <c r="JMO89" s="62"/>
      <c r="JMP89" s="62"/>
      <c r="JMQ89" s="62"/>
      <c r="JMR89" s="62"/>
      <c r="JMS89" s="62"/>
      <c r="JMT89" s="62"/>
      <c r="JMU89" s="62"/>
      <c r="JMV89" s="62"/>
      <c r="JMW89" s="62"/>
      <c r="JMX89" s="62"/>
      <c r="JMY89" s="62"/>
      <c r="JMZ89" s="62"/>
      <c r="JNA89" s="62"/>
      <c r="JNB89" s="62"/>
      <c r="JNC89" s="62"/>
      <c r="JND89" s="62"/>
      <c r="JNE89" s="62"/>
      <c r="JNF89" s="62"/>
      <c r="JNG89" s="62"/>
      <c r="JNH89" s="62"/>
      <c r="JNI89" s="62"/>
      <c r="JNJ89" s="62"/>
      <c r="JNK89" s="62"/>
      <c r="JNL89" s="62"/>
      <c r="JNM89" s="62"/>
      <c r="JNN89" s="62"/>
      <c r="JNO89" s="62"/>
      <c r="JNP89" s="62"/>
      <c r="JNQ89" s="62"/>
      <c r="JNR89" s="62"/>
      <c r="JNS89" s="62"/>
      <c r="JNT89" s="62"/>
      <c r="JNU89" s="62"/>
      <c r="JNV89" s="62"/>
      <c r="JNW89" s="62"/>
      <c r="JNX89" s="62"/>
      <c r="JNY89" s="62"/>
      <c r="JNZ89" s="62"/>
      <c r="JOA89" s="62"/>
      <c r="JOB89" s="62"/>
      <c r="JOC89" s="62"/>
      <c r="JOD89" s="62"/>
      <c r="JOE89" s="62"/>
      <c r="JOF89" s="62"/>
      <c r="JOG89" s="62"/>
      <c r="JOH89" s="62"/>
      <c r="JOI89" s="62"/>
      <c r="JOJ89" s="62"/>
      <c r="JOK89" s="62"/>
      <c r="JOL89" s="62"/>
      <c r="JOM89" s="62"/>
      <c r="JON89" s="62"/>
      <c r="JOO89" s="62"/>
      <c r="JOP89" s="62"/>
      <c r="JOQ89" s="62"/>
      <c r="JOR89" s="62"/>
      <c r="JOS89" s="62"/>
      <c r="JOT89" s="62"/>
      <c r="JOU89" s="62"/>
      <c r="JOV89" s="62"/>
      <c r="JOW89" s="62"/>
      <c r="JOX89" s="62"/>
      <c r="JOY89" s="62"/>
      <c r="JOZ89" s="62"/>
      <c r="JPA89" s="62"/>
      <c r="JPB89" s="62"/>
      <c r="JPC89" s="62"/>
      <c r="JPD89" s="62"/>
      <c r="JPE89" s="62"/>
      <c r="JPF89" s="62"/>
      <c r="JPG89" s="62"/>
      <c r="JPH89" s="62"/>
      <c r="JPI89" s="62"/>
      <c r="JPJ89" s="62"/>
      <c r="JPK89" s="62"/>
      <c r="JPL89" s="62"/>
      <c r="JPM89" s="62"/>
      <c r="JPN89" s="62"/>
      <c r="JPO89" s="62"/>
      <c r="JPP89" s="62"/>
      <c r="JPQ89" s="62"/>
      <c r="JPR89" s="62"/>
      <c r="JPS89" s="62"/>
      <c r="JPT89" s="62"/>
      <c r="JPU89" s="62"/>
      <c r="JPV89" s="62"/>
      <c r="JPW89" s="62"/>
      <c r="JPX89" s="62"/>
      <c r="JPY89" s="62"/>
      <c r="JPZ89" s="62"/>
      <c r="JQA89" s="62"/>
      <c r="JQB89" s="62"/>
      <c r="JQC89" s="62"/>
      <c r="JQD89" s="62"/>
      <c r="JQE89" s="62"/>
      <c r="JQF89" s="62"/>
      <c r="JQG89" s="62"/>
      <c r="JQH89" s="62"/>
      <c r="JQI89" s="62"/>
      <c r="JQJ89" s="62"/>
      <c r="JQK89" s="62"/>
      <c r="JQL89" s="62"/>
      <c r="JQM89" s="62"/>
      <c r="JQN89" s="62"/>
      <c r="JQO89" s="62"/>
      <c r="JQP89" s="62"/>
      <c r="JQQ89" s="62"/>
      <c r="JQR89" s="62"/>
      <c r="JQS89" s="62"/>
      <c r="JQT89" s="62"/>
      <c r="JQU89" s="62"/>
      <c r="JQV89" s="62"/>
      <c r="JQW89" s="62"/>
      <c r="JQX89" s="62"/>
      <c r="JQY89" s="62"/>
      <c r="JQZ89" s="62"/>
      <c r="JRA89" s="62"/>
      <c r="JRB89" s="62"/>
      <c r="JRC89" s="62"/>
      <c r="JRD89" s="62"/>
      <c r="JRE89" s="62"/>
      <c r="JRF89" s="62"/>
      <c r="JRG89" s="62"/>
      <c r="JRH89" s="62"/>
      <c r="JRI89" s="62"/>
      <c r="JRJ89" s="62"/>
      <c r="JRK89" s="62"/>
      <c r="JRL89" s="62"/>
      <c r="JRM89" s="62"/>
      <c r="JRN89" s="62"/>
      <c r="JRO89" s="62"/>
      <c r="JRP89" s="62"/>
      <c r="JRQ89" s="62"/>
      <c r="JRR89" s="62"/>
      <c r="JRS89" s="62"/>
      <c r="JRT89" s="62"/>
      <c r="JRU89" s="62"/>
      <c r="JRV89" s="62"/>
      <c r="JRW89" s="62"/>
      <c r="JRX89" s="62"/>
      <c r="JRY89" s="62"/>
      <c r="JRZ89" s="62"/>
      <c r="JSA89" s="62"/>
      <c r="JSB89" s="62"/>
      <c r="JSC89" s="62"/>
      <c r="JSD89" s="62"/>
      <c r="JSE89" s="62"/>
      <c r="JSF89" s="62"/>
      <c r="JSG89" s="62"/>
      <c r="JSH89" s="62"/>
      <c r="JSI89" s="62"/>
      <c r="JSJ89" s="62"/>
      <c r="JSK89" s="62"/>
      <c r="JSL89" s="62"/>
      <c r="JSM89" s="62"/>
      <c r="JSN89" s="62"/>
      <c r="JSO89" s="62"/>
      <c r="JSP89" s="62"/>
      <c r="JSQ89" s="62"/>
      <c r="JSR89" s="62"/>
      <c r="JSS89" s="62"/>
      <c r="JST89" s="62"/>
      <c r="JSU89" s="62"/>
      <c r="JSV89" s="62"/>
      <c r="JSW89" s="62"/>
      <c r="JSX89" s="62"/>
      <c r="JSY89" s="62"/>
      <c r="JSZ89" s="62"/>
      <c r="JTA89" s="62"/>
      <c r="JTB89" s="62"/>
      <c r="JTC89" s="62"/>
      <c r="JTD89" s="62"/>
      <c r="JTE89" s="62"/>
      <c r="JTF89" s="62"/>
      <c r="JTG89" s="62"/>
      <c r="JTH89" s="62"/>
      <c r="JTI89" s="62"/>
      <c r="JTJ89" s="62"/>
      <c r="JTK89" s="62"/>
      <c r="JTL89" s="62"/>
      <c r="JTM89" s="62"/>
      <c r="JTN89" s="62"/>
      <c r="JTO89" s="62"/>
      <c r="JTP89" s="62"/>
      <c r="JTQ89" s="62"/>
      <c r="JTR89" s="62"/>
      <c r="JTS89" s="62"/>
      <c r="JTT89" s="62"/>
      <c r="JTU89" s="62"/>
      <c r="JTV89" s="62"/>
      <c r="JTW89" s="62"/>
      <c r="JTX89" s="62"/>
      <c r="JTY89" s="62"/>
      <c r="JTZ89" s="62"/>
      <c r="JUA89" s="62"/>
      <c r="JUB89" s="62"/>
      <c r="JUC89" s="62"/>
      <c r="JUD89" s="62"/>
      <c r="JUE89" s="62"/>
      <c r="JUF89" s="62"/>
      <c r="JUG89" s="62"/>
      <c r="JUH89" s="62"/>
      <c r="JUI89" s="62"/>
      <c r="JUJ89" s="62"/>
      <c r="JUK89" s="62"/>
      <c r="JUL89" s="62"/>
      <c r="JUM89" s="62"/>
      <c r="JUN89" s="62"/>
      <c r="JUO89" s="62"/>
      <c r="JUP89" s="62"/>
      <c r="JUQ89" s="62"/>
      <c r="JUR89" s="62"/>
      <c r="JUS89" s="62"/>
      <c r="JUT89" s="62"/>
      <c r="JUU89" s="62"/>
      <c r="JUV89" s="62"/>
      <c r="JUW89" s="62"/>
      <c r="JUX89" s="62"/>
      <c r="JUY89" s="62"/>
      <c r="JUZ89" s="62"/>
      <c r="JVA89" s="62"/>
      <c r="JVB89" s="62"/>
      <c r="JVC89" s="62"/>
      <c r="JVD89" s="62"/>
      <c r="JVE89" s="62"/>
      <c r="JVF89" s="62"/>
      <c r="JVG89" s="62"/>
      <c r="JVH89" s="62"/>
      <c r="JVI89" s="62"/>
      <c r="JVJ89" s="62"/>
      <c r="JVK89" s="62"/>
      <c r="JVL89" s="62"/>
      <c r="JVM89" s="62"/>
      <c r="JVN89" s="62"/>
      <c r="JVO89" s="62"/>
      <c r="JVP89" s="62"/>
      <c r="JVQ89" s="62"/>
      <c r="JVR89" s="62"/>
      <c r="JVS89" s="62"/>
      <c r="JVT89" s="62"/>
      <c r="JVU89" s="62"/>
      <c r="JVV89" s="62"/>
      <c r="JVW89" s="62"/>
      <c r="JVX89" s="62"/>
      <c r="JVY89" s="62"/>
      <c r="JVZ89" s="62"/>
      <c r="JWA89" s="62"/>
      <c r="JWB89" s="62"/>
      <c r="JWC89" s="62"/>
      <c r="JWD89" s="62"/>
      <c r="JWE89" s="62"/>
      <c r="JWF89" s="62"/>
      <c r="JWG89" s="62"/>
      <c r="JWH89" s="62"/>
      <c r="JWI89" s="62"/>
      <c r="JWJ89" s="62"/>
      <c r="JWK89" s="62"/>
      <c r="JWL89" s="62"/>
      <c r="JWM89" s="62"/>
      <c r="JWN89" s="62"/>
      <c r="JWO89" s="62"/>
      <c r="JWP89" s="62"/>
      <c r="JWQ89" s="62"/>
      <c r="JWR89" s="62"/>
      <c r="JWS89" s="62"/>
      <c r="JWT89" s="62"/>
      <c r="JWU89" s="62"/>
      <c r="JWV89" s="62"/>
      <c r="JWW89" s="62"/>
      <c r="JWX89" s="62"/>
      <c r="JWY89" s="62"/>
      <c r="JWZ89" s="62"/>
      <c r="JXA89" s="62"/>
      <c r="JXB89" s="62"/>
      <c r="JXC89" s="62"/>
      <c r="JXD89" s="62"/>
      <c r="JXE89" s="62"/>
      <c r="JXF89" s="62"/>
      <c r="JXG89" s="62"/>
      <c r="JXH89" s="62"/>
      <c r="JXI89" s="62"/>
      <c r="JXJ89" s="62"/>
      <c r="JXK89" s="62"/>
      <c r="JXL89" s="62"/>
      <c r="JXM89" s="62"/>
      <c r="JXN89" s="62"/>
      <c r="JXO89" s="62"/>
      <c r="JXP89" s="62"/>
      <c r="JXQ89" s="62"/>
      <c r="JXR89" s="62"/>
      <c r="JXS89" s="62"/>
      <c r="JXT89" s="62"/>
      <c r="JXU89" s="62"/>
      <c r="JXV89" s="62"/>
      <c r="JXW89" s="62"/>
      <c r="JXX89" s="62"/>
      <c r="JXY89" s="62"/>
      <c r="JXZ89" s="62"/>
      <c r="JYA89" s="62"/>
      <c r="JYB89" s="62"/>
      <c r="JYC89" s="62"/>
      <c r="JYD89" s="62"/>
      <c r="JYE89" s="62"/>
      <c r="JYF89" s="62"/>
      <c r="JYG89" s="62"/>
      <c r="JYH89" s="62"/>
      <c r="JYI89" s="62"/>
      <c r="JYJ89" s="62"/>
      <c r="JYK89" s="62"/>
      <c r="JYL89" s="62"/>
      <c r="JYM89" s="62"/>
      <c r="JYN89" s="62"/>
      <c r="JYO89" s="62"/>
      <c r="JYP89" s="62"/>
      <c r="JYQ89" s="62"/>
      <c r="JYR89" s="62"/>
      <c r="JYS89" s="62"/>
      <c r="JYT89" s="62"/>
      <c r="JYU89" s="62"/>
      <c r="JYV89" s="62"/>
      <c r="JYW89" s="62"/>
      <c r="JYX89" s="62"/>
      <c r="JYY89" s="62"/>
      <c r="JYZ89" s="62"/>
      <c r="JZA89" s="62"/>
      <c r="JZB89" s="62"/>
      <c r="JZC89" s="62"/>
      <c r="JZD89" s="62"/>
      <c r="JZE89" s="62"/>
      <c r="JZF89" s="62"/>
      <c r="JZG89" s="62"/>
      <c r="JZH89" s="62"/>
      <c r="JZI89" s="62"/>
      <c r="JZJ89" s="62"/>
      <c r="JZK89" s="62"/>
      <c r="JZL89" s="62"/>
      <c r="JZM89" s="62"/>
      <c r="JZN89" s="62"/>
      <c r="JZO89" s="62"/>
      <c r="JZP89" s="62"/>
      <c r="JZQ89" s="62"/>
      <c r="JZR89" s="62"/>
      <c r="JZS89" s="62"/>
      <c r="JZT89" s="62"/>
      <c r="JZU89" s="62"/>
      <c r="JZV89" s="62"/>
      <c r="JZW89" s="62"/>
      <c r="JZX89" s="62"/>
      <c r="JZY89" s="62"/>
      <c r="JZZ89" s="62"/>
      <c r="KAA89" s="62"/>
      <c r="KAB89" s="62"/>
      <c r="KAC89" s="62"/>
      <c r="KAD89" s="62"/>
      <c r="KAE89" s="62"/>
      <c r="KAF89" s="62"/>
      <c r="KAG89" s="62"/>
      <c r="KAH89" s="62"/>
      <c r="KAI89" s="62"/>
      <c r="KAJ89" s="62"/>
      <c r="KAK89" s="62"/>
      <c r="KAL89" s="62"/>
      <c r="KAM89" s="62"/>
      <c r="KAN89" s="62"/>
      <c r="KAO89" s="62"/>
      <c r="KAP89" s="62"/>
      <c r="KAQ89" s="62"/>
      <c r="KAR89" s="62"/>
      <c r="KAS89" s="62"/>
      <c r="KAT89" s="62"/>
      <c r="KAU89" s="62"/>
      <c r="KAV89" s="62"/>
      <c r="KAW89" s="62"/>
      <c r="KAX89" s="62"/>
      <c r="KAY89" s="62"/>
      <c r="KAZ89" s="62"/>
      <c r="KBA89" s="62"/>
      <c r="KBB89" s="62"/>
      <c r="KBC89" s="62"/>
      <c r="KBD89" s="62"/>
      <c r="KBE89" s="62"/>
      <c r="KBF89" s="62"/>
      <c r="KBG89" s="62"/>
      <c r="KBH89" s="62"/>
      <c r="KBI89" s="62"/>
      <c r="KBJ89" s="62"/>
      <c r="KBK89" s="62"/>
      <c r="KBL89" s="62"/>
      <c r="KBM89" s="62"/>
      <c r="KBN89" s="62"/>
      <c r="KBO89" s="62"/>
      <c r="KBP89" s="62"/>
      <c r="KBQ89" s="62"/>
      <c r="KBR89" s="62"/>
      <c r="KBS89" s="62"/>
      <c r="KBT89" s="62"/>
      <c r="KBU89" s="62"/>
      <c r="KBV89" s="62"/>
      <c r="KBW89" s="62"/>
      <c r="KBX89" s="62"/>
      <c r="KBY89" s="62"/>
      <c r="KBZ89" s="62"/>
      <c r="KCA89" s="62"/>
      <c r="KCB89" s="62"/>
      <c r="KCC89" s="62"/>
      <c r="KCD89" s="62"/>
      <c r="KCE89" s="62"/>
      <c r="KCF89" s="62"/>
      <c r="KCG89" s="62"/>
      <c r="KCH89" s="62"/>
      <c r="KCI89" s="62"/>
      <c r="KCJ89" s="62"/>
      <c r="KCK89" s="62"/>
      <c r="KCL89" s="62"/>
      <c r="KCM89" s="62"/>
      <c r="KCN89" s="62"/>
      <c r="KCO89" s="62"/>
      <c r="KCP89" s="62"/>
      <c r="KCQ89" s="62"/>
      <c r="KCR89" s="62"/>
      <c r="KCS89" s="62"/>
      <c r="KCT89" s="62"/>
      <c r="KCU89" s="62"/>
      <c r="KCV89" s="62"/>
      <c r="KCW89" s="62"/>
      <c r="KCX89" s="62"/>
      <c r="KCY89" s="62"/>
      <c r="KCZ89" s="62"/>
      <c r="KDA89" s="62"/>
      <c r="KDB89" s="62"/>
      <c r="KDC89" s="62"/>
      <c r="KDD89" s="62"/>
      <c r="KDE89" s="62"/>
      <c r="KDF89" s="62"/>
      <c r="KDG89" s="62"/>
      <c r="KDH89" s="62"/>
      <c r="KDI89" s="62"/>
      <c r="KDJ89" s="62"/>
      <c r="KDK89" s="62"/>
      <c r="KDL89" s="62"/>
      <c r="KDM89" s="62"/>
      <c r="KDN89" s="62"/>
      <c r="KDO89" s="62"/>
      <c r="KDP89" s="62"/>
      <c r="KDQ89" s="62"/>
      <c r="KDR89" s="62"/>
      <c r="KDS89" s="62"/>
      <c r="KDT89" s="62"/>
      <c r="KDU89" s="62"/>
      <c r="KDV89" s="62"/>
      <c r="KDW89" s="62"/>
      <c r="KDX89" s="62"/>
      <c r="KDY89" s="62"/>
      <c r="KDZ89" s="62"/>
      <c r="KEA89" s="62"/>
      <c r="KEB89" s="62"/>
      <c r="KEC89" s="62"/>
      <c r="KED89" s="62"/>
      <c r="KEE89" s="62"/>
      <c r="KEF89" s="62"/>
      <c r="KEG89" s="62"/>
      <c r="KEH89" s="62"/>
      <c r="KEI89" s="62"/>
      <c r="KEJ89" s="62"/>
      <c r="KEK89" s="62"/>
      <c r="KEL89" s="62"/>
      <c r="KEM89" s="62"/>
      <c r="KEN89" s="62"/>
      <c r="KEO89" s="62"/>
      <c r="KEP89" s="62"/>
      <c r="KEQ89" s="62"/>
      <c r="KER89" s="62"/>
      <c r="KES89" s="62"/>
      <c r="KET89" s="62"/>
      <c r="KEU89" s="62"/>
      <c r="KEV89" s="62"/>
      <c r="KEW89" s="62"/>
      <c r="KEX89" s="62"/>
      <c r="KEY89" s="62"/>
      <c r="KEZ89" s="62"/>
      <c r="KFA89" s="62"/>
      <c r="KFB89" s="62"/>
      <c r="KFC89" s="62"/>
      <c r="KFD89" s="62"/>
      <c r="KFE89" s="62"/>
      <c r="KFF89" s="62"/>
      <c r="KFG89" s="62"/>
      <c r="KFH89" s="62"/>
      <c r="KFI89" s="62"/>
      <c r="KFJ89" s="62"/>
      <c r="KFK89" s="62"/>
      <c r="KFL89" s="62"/>
      <c r="KFM89" s="62"/>
      <c r="KFN89" s="62"/>
      <c r="KFO89" s="62"/>
      <c r="KFP89" s="62"/>
      <c r="KFQ89" s="62"/>
      <c r="KFR89" s="62"/>
      <c r="KFS89" s="62"/>
      <c r="KFT89" s="62"/>
      <c r="KFU89" s="62"/>
      <c r="KFV89" s="62"/>
      <c r="KFW89" s="62"/>
      <c r="KFX89" s="62"/>
      <c r="KFY89" s="62"/>
      <c r="KFZ89" s="62"/>
      <c r="KGA89" s="62"/>
      <c r="KGB89" s="62"/>
      <c r="KGC89" s="62"/>
      <c r="KGD89" s="62"/>
      <c r="KGE89" s="62"/>
      <c r="KGF89" s="62"/>
      <c r="KGG89" s="62"/>
      <c r="KGH89" s="62"/>
      <c r="KGI89" s="62"/>
      <c r="KGJ89" s="62"/>
      <c r="KGK89" s="62"/>
      <c r="KGL89" s="62"/>
      <c r="KGM89" s="62"/>
      <c r="KGN89" s="62"/>
      <c r="KGO89" s="62"/>
      <c r="KGP89" s="62"/>
      <c r="KGQ89" s="62"/>
      <c r="KGR89" s="62"/>
      <c r="KGS89" s="62"/>
      <c r="KGT89" s="62"/>
      <c r="KGU89" s="62"/>
      <c r="KGV89" s="62"/>
      <c r="KGW89" s="62"/>
      <c r="KGX89" s="62"/>
      <c r="KGY89" s="62"/>
      <c r="KGZ89" s="62"/>
      <c r="KHA89" s="62"/>
      <c r="KHB89" s="62"/>
      <c r="KHC89" s="62"/>
      <c r="KHD89" s="62"/>
      <c r="KHE89" s="62"/>
      <c r="KHF89" s="62"/>
      <c r="KHG89" s="62"/>
      <c r="KHH89" s="62"/>
      <c r="KHI89" s="62"/>
      <c r="KHJ89" s="62"/>
      <c r="KHK89" s="62"/>
      <c r="KHL89" s="62"/>
      <c r="KHM89" s="62"/>
      <c r="KHN89" s="62"/>
      <c r="KHO89" s="62"/>
      <c r="KHP89" s="62"/>
      <c r="KHQ89" s="62"/>
      <c r="KHR89" s="62"/>
      <c r="KHS89" s="62"/>
      <c r="KHT89" s="62"/>
      <c r="KHU89" s="62"/>
      <c r="KHV89" s="62"/>
      <c r="KHW89" s="62"/>
      <c r="KHX89" s="62"/>
      <c r="KHY89" s="62"/>
      <c r="KHZ89" s="62"/>
      <c r="KIA89" s="62"/>
      <c r="KIB89" s="62"/>
      <c r="KIC89" s="62"/>
      <c r="KID89" s="62"/>
      <c r="KIE89" s="62"/>
      <c r="KIF89" s="62"/>
      <c r="KIG89" s="62"/>
      <c r="KIH89" s="62"/>
      <c r="KII89" s="62"/>
      <c r="KIJ89" s="62"/>
      <c r="KIK89" s="62"/>
      <c r="KIL89" s="62"/>
      <c r="KIM89" s="62"/>
      <c r="KIN89" s="62"/>
      <c r="KIO89" s="62"/>
      <c r="KIP89" s="62"/>
      <c r="KIQ89" s="62"/>
      <c r="KIR89" s="62"/>
      <c r="KIS89" s="62"/>
      <c r="KIT89" s="62"/>
      <c r="KIU89" s="62"/>
      <c r="KIV89" s="62"/>
      <c r="KIW89" s="62"/>
      <c r="KIX89" s="62"/>
      <c r="KIY89" s="62"/>
      <c r="KIZ89" s="62"/>
      <c r="KJA89" s="62"/>
      <c r="KJB89" s="62"/>
      <c r="KJC89" s="62"/>
      <c r="KJD89" s="62"/>
      <c r="KJE89" s="62"/>
      <c r="KJF89" s="62"/>
      <c r="KJG89" s="62"/>
      <c r="KJH89" s="62"/>
      <c r="KJI89" s="62"/>
      <c r="KJJ89" s="62"/>
      <c r="KJK89" s="62"/>
      <c r="KJL89" s="62"/>
      <c r="KJM89" s="62"/>
      <c r="KJN89" s="62"/>
      <c r="KJO89" s="62"/>
      <c r="KJP89" s="62"/>
      <c r="KJQ89" s="62"/>
      <c r="KJR89" s="62"/>
      <c r="KJS89" s="62"/>
      <c r="KJT89" s="62"/>
      <c r="KJU89" s="62"/>
      <c r="KJV89" s="62"/>
      <c r="KJW89" s="62"/>
      <c r="KJX89" s="62"/>
      <c r="KJY89" s="62"/>
      <c r="KJZ89" s="62"/>
      <c r="KKA89" s="62"/>
      <c r="KKB89" s="62"/>
      <c r="KKC89" s="62"/>
      <c r="KKD89" s="62"/>
      <c r="KKE89" s="62"/>
      <c r="KKF89" s="62"/>
      <c r="KKG89" s="62"/>
      <c r="KKH89" s="62"/>
      <c r="KKI89" s="62"/>
      <c r="KKJ89" s="62"/>
      <c r="KKK89" s="62"/>
      <c r="KKL89" s="62"/>
      <c r="KKM89" s="62"/>
      <c r="KKN89" s="62"/>
      <c r="KKO89" s="62"/>
      <c r="KKP89" s="62"/>
      <c r="KKQ89" s="62"/>
      <c r="KKR89" s="62"/>
      <c r="KKS89" s="62"/>
      <c r="KKT89" s="62"/>
      <c r="KKU89" s="62"/>
      <c r="KKV89" s="62"/>
      <c r="KKW89" s="62"/>
      <c r="KKX89" s="62"/>
      <c r="KKY89" s="62"/>
      <c r="KKZ89" s="62"/>
      <c r="KLA89" s="62"/>
      <c r="KLB89" s="62"/>
      <c r="KLC89" s="62"/>
      <c r="KLD89" s="62"/>
      <c r="KLE89" s="62"/>
      <c r="KLF89" s="62"/>
      <c r="KLG89" s="62"/>
      <c r="KLH89" s="62"/>
      <c r="KLI89" s="62"/>
      <c r="KLJ89" s="62"/>
      <c r="KLK89" s="62"/>
      <c r="KLL89" s="62"/>
      <c r="KLM89" s="62"/>
      <c r="KLN89" s="62"/>
      <c r="KLO89" s="62"/>
      <c r="KLP89" s="62"/>
      <c r="KLQ89" s="62"/>
      <c r="KLR89" s="62"/>
      <c r="KLS89" s="62"/>
      <c r="KLT89" s="62"/>
      <c r="KLU89" s="62"/>
      <c r="KLV89" s="62"/>
      <c r="KLW89" s="62"/>
      <c r="KLX89" s="62"/>
      <c r="KLY89" s="62"/>
      <c r="KLZ89" s="62"/>
      <c r="KMA89" s="62"/>
      <c r="KMB89" s="62"/>
      <c r="KMC89" s="62"/>
      <c r="KMD89" s="62"/>
      <c r="KME89" s="62"/>
      <c r="KMF89" s="62"/>
      <c r="KMG89" s="62"/>
      <c r="KMH89" s="62"/>
      <c r="KMI89" s="62"/>
      <c r="KMJ89" s="62"/>
      <c r="KMK89" s="62"/>
      <c r="KML89" s="62"/>
      <c r="KMM89" s="62"/>
      <c r="KMN89" s="62"/>
      <c r="KMO89" s="62"/>
      <c r="KMP89" s="62"/>
      <c r="KMQ89" s="62"/>
      <c r="KMR89" s="62"/>
      <c r="KMS89" s="62"/>
      <c r="KMT89" s="62"/>
      <c r="KMU89" s="62"/>
      <c r="KMV89" s="62"/>
      <c r="KMW89" s="62"/>
      <c r="KMX89" s="62"/>
      <c r="KMY89" s="62"/>
      <c r="KMZ89" s="62"/>
      <c r="KNA89" s="62"/>
      <c r="KNB89" s="62"/>
      <c r="KNC89" s="62"/>
      <c r="KND89" s="62"/>
      <c r="KNE89" s="62"/>
      <c r="KNF89" s="62"/>
      <c r="KNG89" s="62"/>
      <c r="KNH89" s="62"/>
      <c r="KNI89" s="62"/>
      <c r="KNJ89" s="62"/>
      <c r="KNK89" s="62"/>
      <c r="KNL89" s="62"/>
      <c r="KNM89" s="62"/>
      <c r="KNN89" s="62"/>
      <c r="KNO89" s="62"/>
      <c r="KNP89" s="62"/>
      <c r="KNQ89" s="62"/>
      <c r="KNR89" s="62"/>
      <c r="KNS89" s="62"/>
      <c r="KNT89" s="62"/>
      <c r="KNU89" s="62"/>
      <c r="KNV89" s="62"/>
      <c r="KNW89" s="62"/>
      <c r="KNX89" s="62"/>
      <c r="KNY89" s="62"/>
      <c r="KNZ89" s="62"/>
      <c r="KOA89" s="62"/>
      <c r="KOB89" s="62"/>
      <c r="KOC89" s="62"/>
      <c r="KOD89" s="62"/>
      <c r="KOE89" s="62"/>
      <c r="KOF89" s="62"/>
      <c r="KOG89" s="62"/>
      <c r="KOH89" s="62"/>
      <c r="KOI89" s="62"/>
      <c r="KOJ89" s="62"/>
      <c r="KOK89" s="62"/>
      <c r="KOL89" s="62"/>
      <c r="KOM89" s="62"/>
      <c r="KON89" s="62"/>
      <c r="KOO89" s="62"/>
      <c r="KOP89" s="62"/>
      <c r="KOQ89" s="62"/>
      <c r="KOR89" s="62"/>
      <c r="KOS89" s="62"/>
      <c r="KOT89" s="62"/>
      <c r="KOU89" s="62"/>
      <c r="KOV89" s="62"/>
      <c r="KOW89" s="62"/>
      <c r="KOX89" s="62"/>
      <c r="KOY89" s="62"/>
      <c r="KOZ89" s="62"/>
      <c r="KPA89" s="62"/>
      <c r="KPB89" s="62"/>
      <c r="KPC89" s="62"/>
      <c r="KPD89" s="62"/>
      <c r="KPE89" s="62"/>
      <c r="KPF89" s="62"/>
      <c r="KPG89" s="62"/>
      <c r="KPH89" s="62"/>
      <c r="KPI89" s="62"/>
      <c r="KPJ89" s="62"/>
      <c r="KPK89" s="62"/>
      <c r="KPL89" s="62"/>
      <c r="KPM89" s="62"/>
      <c r="KPN89" s="62"/>
      <c r="KPO89" s="62"/>
      <c r="KPP89" s="62"/>
      <c r="KPQ89" s="62"/>
      <c r="KPR89" s="62"/>
      <c r="KPS89" s="62"/>
      <c r="KPT89" s="62"/>
      <c r="KPU89" s="62"/>
      <c r="KPV89" s="62"/>
      <c r="KPW89" s="62"/>
      <c r="KPX89" s="62"/>
      <c r="KPY89" s="62"/>
      <c r="KPZ89" s="62"/>
      <c r="KQA89" s="62"/>
      <c r="KQB89" s="62"/>
      <c r="KQC89" s="62"/>
      <c r="KQD89" s="62"/>
      <c r="KQE89" s="62"/>
      <c r="KQF89" s="62"/>
      <c r="KQG89" s="62"/>
      <c r="KQH89" s="62"/>
      <c r="KQI89" s="62"/>
      <c r="KQJ89" s="62"/>
      <c r="KQK89" s="62"/>
      <c r="KQL89" s="62"/>
      <c r="KQM89" s="62"/>
      <c r="KQN89" s="62"/>
      <c r="KQO89" s="62"/>
      <c r="KQP89" s="62"/>
      <c r="KQQ89" s="62"/>
      <c r="KQR89" s="62"/>
      <c r="KQS89" s="62"/>
      <c r="KQT89" s="62"/>
      <c r="KQU89" s="62"/>
      <c r="KQV89" s="62"/>
      <c r="KQW89" s="62"/>
      <c r="KQX89" s="62"/>
      <c r="KQY89" s="62"/>
      <c r="KQZ89" s="62"/>
      <c r="KRA89" s="62"/>
      <c r="KRB89" s="62"/>
      <c r="KRC89" s="62"/>
      <c r="KRD89" s="62"/>
      <c r="KRE89" s="62"/>
      <c r="KRF89" s="62"/>
      <c r="KRG89" s="62"/>
      <c r="KRH89" s="62"/>
      <c r="KRI89" s="62"/>
      <c r="KRJ89" s="62"/>
      <c r="KRK89" s="62"/>
      <c r="KRL89" s="62"/>
      <c r="KRM89" s="62"/>
      <c r="KRN89" s="62"/>
      <c r="KRO89" s="62"/>
      <c r="KRP89" s="62"/>
      <c r="KRQ89" s="62"/>
      <c r="KRR89" s="62"/>
      <c r="KRS89" s="62"/>
      <c r="KRT89" s="62"/>
      <c r="KRU89" s="62"/>
      <c r="KRV89" s="62"/>
      <c r="KRW89" s="62"/>
      <c r="KRX89" s="62"/>
      <c r="KRY89" s="62"/>
      <c r="KRZ89" s="62"/>
      <c r="KSA89" s="62"/>
      <c r="KSB89" s="62"/>
      <c r="KSC89" s="62"/>
      <c r="KSD89" s="62"/>
      <c r="KSE89" s="62"/>
      <c r="KSF89" s="62"/>
      <c r="KSG89" s="62"/>
      <c r="KSH89" s="62"/>
      <c r="KSI89" s="62"/>
      <c r="KSJ89" s="62"/>
      <c r="KSK89" s="62"/>
      <c r="KSL89" s="62"/>
      <c r="KSM89" s="62"/>
      <c r="KSN89" s="62"/>
      <c r="KSO89" s="62"/>
      <c r="KSP89" s="62"/>
      <c r="KSQ89" s="62"/>
      <c r="KSR89" s="62"/>
      <c r="KSS89" s="62"/>
      <c r="KST89" s="62"/>
      <c r="KSU89" s="62"/>
      <c r="KSV89" s="62"/>
      <c r="KSW89" s="62"/>
      <c r="KSX89" s="62"/>
      <c r="KSY89" s="62"/>
      <c r="KSZ89" s="62"/>
      <c r="KTA89" s="62"/>
      <c r="KTB89" s="62"/>
      <c r="KTC89" s="62"/>
      <c r="KTD89" s="62"/>
      <c r="KTE89" s="62"/>
      <c r="KTF89" s="62"/>
      <c r="KTG89" s="62"/>
      <c r="KTH89" s="62"/>
      <c r="KTI89" s="62"/>
      <c r="KTJ89" s="62"/>
      <c r="KTK89" s="62"/>
      <c r="KTL89" s="62"/>
      <c r="KTM89" s="62"/>
      <c r="KTN89" s="62"/>
      <c r="KTO89" s="62"/>
      <c r="KTP89" s="62"/>
      <c r="KTQ89" s="62"/>
      <c r="KTR89" s="62"/>
      <c r="KTS89" s="62"/>
      <c r="KTT89" s="62"/>
      <c r="KTU89" s="62"/>
      <c r="KTV89" s="62"/>
      <c r="KTW89" s="62"/>
      <c r="KTX89" s="62"/>
      <c r="KTY89" s="62"/>
      <c r="KTZ89" s="62"/>
      <c r="KUA89" s="62"/>
      <c r="KUB89" s="62"/>
      <c r="KUC89" s="62"/>
      <c r="KUD89" s="62"/>
      <c r="KUE89" s="62"/>
      <c r="KUF89" s="62"/>
      <c r="KUG89" s="62"/>
      <c r="KUH89" s="62"/>
      <c r="KUI89" s="62"/>
      <c r="KUJ89" s="62"/>
      <c r="KUK89" s="62"/>
      <c r="KUL89" s="62"/>
      <c r="KUM89" s="62"/>
      <c r="KUN89" s="62"/>
      <c r="KUO89" s="62"/>
      <c r="KUP89" s="62"/>
      <c r="KUQ89" s="62"/>
      <c r="KUR89" s="62"/>
      <c r="KUS89" s="62"/>
      <c r="KUT89" s="62"/>
      <c r="KUU89" s="62"/>
      <c r="KUV89" s="62"/>
      <c r="KUW89" s="62"/>
      <c r="KUX89" s="62"/>
      <c r="KUY89" s="62"/>
      <c r="KUZ89" s="62"/>
      <c r="KVA89" s="62"/>
      <c r="KVB89" s="62"/>
      <c r="KVC89" s="62"/>
      <c r="KVD89" s="62"/>
      <c r="KVE89" s="62"/>
      <c r="KVF89" s="62"/>
      <c r="KVG89" s="62"/>
      <c r="KVH89" s="62"/>
      <c r="KVI89" s="62"/>
      <c r="KVJ89" s="62"/>
      <c r="KVK89" s="62"/>
      <c r="KVL89" s="62"/>
      <c r="KVM89" s="62"/>
      <c r="KVN89" s="62"/>
      <c r="KVO89" s="62"/>
      <c r="KVP89" s="62"/>
      <c r="KVQ89" s="62"/>
      <c r="KVR89" s="62"/>
      <c r="KVS89" s="62"/>
      <c r="KVT89" s="62"/>
      <c r="KVU89" s="62"/>
      <c r="KVV89" s="62"/>
      <c r="KVW89" s="62"/>
      <c r="KVX89" s="62"/>
      <c r="KVY89" s="62"/>
      <c r="KVZ89" s="62"/>
      <c r="KWA89" s="62"/>
      <c r="KWB89" s="62"/>
      <c r="KWC89" s="62"/>
      <c r="KWD89" s="62"/>
      <c r="KWE89" s="62"/>
      <c r="KWF89" s="62"/>
      <c r="KWG89" s="62"/>
      <c r="KWH89" s="62"/>
      <c r="KWI89" s="62"/>
      <c r="KWJ89" s="62"/>
      <c r="KWK89" s="62"/>
      <c r="KWL89" s="62"/>
      <c r="KWM89" s="62"/>
      <c r="KWN89" s="62"/>
      <c r="KWO89" s="62"/>
      <c r="KWP89" s="62"/>
      <c r="KWQ89" s="62"/>
      <c r="KWR89" s="62"/>
      <c r="KWS89" s="62"/>
      <c r="KWT89" s="62"/>
      <c r="KWU89" s="62"/>
      <c r="KWV89" s="62"/>
      <c r="KWW89" s="62"/>
      <c r="KWX89" s="62"/>
      <c r="KWY89" s="62"/>
      <c r="KWZ89" s="62"/>
      <c r="KXA89" s="62"/>
      <c r="KXB89" s="62"/>
      <c r="KXC89" s="62"/>
      <c r="KXD89" s="62"/>
      <c r="KXE89" s="62"/>
      <c r="KXF89" s="62"/>
      <c r="KXG89" s="62"/>
      <c r="KXH89" s="62"/>
      <c r="KXI89" s="62"/>
      <c r="KXJ89" s="62"/>
      <c r="KXK89" s="62"/>
      <c r="KXL89" s="62"/>
      <c r="KXM89" s="62"/>
      <c r="KXN89" s="62"/>
      <c r="KXO89" s="62"/>
      <c r="KXP89" s="62"/>
      <c r="KXQ89" s="62"/>
      <c r="KXR89" s="62"/>
      <c r="KXS89" s="62"/>
      <c r="KXT89" s="62"/>
      <c r="KXU89" s="62"/>
      <c r="KXV89" s="62"/>
      <c r="KXW89" s="62"/>
      <c r="KXX89" s="62"/>
      <c r="KXY89" s="62"/>
      <c r="KXZ89" s="62"/>
      <c r="KYA89" s="62"/>
      <c r="KYB89" s="62"/>
      <c r="KYC89" s="62"/>
      <c r="KYD89" s="62"/>
      <c r="KYE89" s="62"/>
      <c r="KYF89" s="62"/>
      <c r="KYG89" s="62"/>
      <c r="KYH89" s="62"/>
      <c r="KYI89" s="62"/>
      <c r="KYJ89" s="62"/>
      <c r="KYK89" s="62"/>
      <c r="KYL89" s="62"/>
      <c r="KYM89" s="62"/>
      <c r="KYN89" s="62"/>
      <c r="KYO89" s="62"/>
      <c r="KYP89" s="62"/>
      <c r="KYQ89" s="62"/>
      <c r="KYR89" s="62"/>
      <c r="KYS89" s="62"/>
      <c r="KYT89" s="62"/>
      <c r="KYU89" s="62"/>
      <c r="KYV89" s="62"/>
      <c r="KYW89" s="62"/>
      <c r="KYX89" s="62"/>
      <c r="KYY89" s="62"/>
      <c r="KYZ89" s="62"/>
      <c r="KZA89" s="62"/>
      <c r="KZB89" s="62"/>
      <c r="KZC89" s="62"/>
      <c r="KZD89" s="62"/>
      <c r="KZE89" s="62"/>
      <c r="KZF89" s="62"/>
      <c r="KZG89" s="62"/>
      <c r="KZH89" s="62"/>
      <c r="KZI89" s="62"/>
      <c r="KZJ89" s="62"/>
      <c r="KZK89" s="62"/>
      <c r="KZL89" s="62"/>
      <c r="KZM89" s="62"/>
      <c r="KZN89" s="62"/>
      <c r="KZO89" s="62"/>
      <c r="KZP89" s="62"/>
      <c r="KZQ89" s="62"/>
      <c r="KZR89" s="62"/>
      <c r="KZS89" s="62"/>
      <c r="KZT89" s="62"/>
      <c r="KZU89" s="62"/>
      <c r="KZV89" s="62"/>
      <c r="KZW89" s="62"/>
      <c r="KZX89" s="62"/>
      <c r="KZY89" s="62"/>
      <c r="KZZ89" s="62"/>
      <c r="LAA89" s="62"/>
      <c r="LAB89" s="62"/>
      <c r="LAC89" s="62"/>
      <c r="LAD89" s="62"/>
      <c r="LAE89" s="62"/>
      <c r="LAF89" s="62"/>
      <c r="LAG89" s="62"/>
      <c r="LAH89" s="62"/>
      <c r="LAI89" s="62"/>
      <c r="LAJ89" s="62"/>
      <c r="LAK89" s="62"/>
      <c r="LAL89" s="62"/>
      <c r="LAM89" s="62"/>
      <c r="LAN89" s="62"/>
      <c r="LAO89" s="62"/>
      <c r="LAP89" s="62"/>
      <c r="LAQ89" s="62"/>
      <c r="LAR89" s="62"/>
      <c r="LAS89" s="62"/>
      <c r="LAT89" s="62"/>
      <c r="LAU89" s="62"/>
      <c r="LAV89" s="62"/>
      <c r="LAW89" s="62"/>
      <c r="LAX89" s="62"/>
      <c r="LAY89" s="62"/>
      <c r="LAZ89" s="62"/>
      <c r="LBA89" s="62"/>
      <c r="LBB89" s="62"/>
      <c r="LBC89" s="62"/>
      <c r="LBD89" s="62"/>
      <c r="LBE89" s="62"/>
      <c r="LBF89" s="62"/>
      <c r="LBG89" s="62"/>
      <c r="LBH89" s="62"/>
      <c r="LBI89" s="62"/>
      <c r="LBJ89" s="62"/>
      <c r="LBK89" s="62"/>
      <c r="LBL89" s="62"/>
      <c r="LBM89" s="62"/>
      <c r="LBN89" s="62"/>
      <c r="LBO89" s="62"/>
      <c r="LBP89" s="62"/>
      <c r="LBQ89" s="62"/>
      <c r="LBR89" s="62"/>
      <c r="LBS89" s="62"/>
      <c r="LBT89" s="62"/>
      <c r="LBU89" s="62"/>
      <c r="LBV89" s="62"/>
      <c r="LBW89" s="62"/>
      <c r="LBX89" s="62"/>
      <c r="LBY89" s="62"/>
      <c r="LBZ89" s="62"/>
      <c r="LCA89" s="62"/>
      <c r="LCB89" s="62"/>
      <c r="LCC89" s="62"/>
      <c r="LCD89" s="62"/>
      <c r="LCE89" s="62"/>
      <c r="LCF89" s="62"/>
      <c r="LCG89" s="62"/>
      <c r="LCH89" s="62"/>
      <c r="LCI89" s="62"/>
      <c r="LCJ89" s="62"/>
      <c r="LCK89" s="62"/>
      <c r="LCL89" s="62"/>
      <c r="LCM89" s="62"/>
      <c r="LCN89" s="62"/>
      <c r="LCO89" s="62"/>
      <c r="LCP89" s="62"/>
      <c r="LCQ89" s="62"/>
      <c r="LCR89" s="62"/>
      <c r="LCS89" s="62"/>
      <c r="LCT89" s="62"/>
      <c r="LCU89" s="62"/>
      <c r="LCV89" s="62"/>
      <c r="LCW89" s="62"/>
      <c r="LCX89" s="62"/>
      <c r="LCY89" s="62"/>
      <c r="LCZ89" s="62"/>
      <c r="LDA89" s="62"/>
      <c r="LDB89" s="62"/>
      <c r="LDC89" s="62"/>
      <c r="LDD89" s="62"/>
      <c r="LDE89" s="62"/>
      <c r="LDF89" s="62"/>
      <c r="LDG89" s="62"/>
      <c r="LDH89" s="62"/>
      <c r="LDI89" s="62"/>
      <c r="LDJ89" s="62"/>
      <c r="LDK89" s="62"/>
      <c r="LDL89" s="62"/>
      <c r="LDM89" s="62"/>
      <c r="LDN89" s="62"/>
      <c r="LDO89" s="62"/>
      <c r="LDP89" s="62"/>
      <c r="LDQ89" s="62"/>
      <c r="LDR89" s="62"/>
      <c r="LDS89" s="62"/>
      <c r="LDT89" s="62"/>
      <c r="LDU89" s="62"/>
      <c r="LDV89" s="62"/>
      <c r="LDW89" s="62"/>
      <c r="LDX89" s="62"/>
      <c r="LDY89" s="62"/>
      <c r="LDZ89" s="62"/>
      <c r="LEA89" s="62"/>
      <c r="LEB89" s="62"/>
      <c r="LEC89" s="62"/>
      <c r="LED89" s="62"/>
      <c r="LEE89" s="62"/>
      <c r="LEF89" s="62"/>
      <c r="LEG89" s="62"/>
      <c r="LEH89" s="62"/>
      <c r="LEI89" s="62"/>
      <c r="LEJ89" s="62"/>
      <c r="LEK89" s="62"/>
      <c r="LEL89" s="62"/>
      <c r="LEM89" s="62"/>
      <c r="LEN89" s="62"/>
      <c r="LEO89" s="62"/>
      <c r="LEP89" s="62"/>
      <c r="LEQ89" s="62"/>
      <c r="LER89" s="62"/>
      <c r="LES89" s="62"/>
      <c r="LET89" s="62"/>
      <c r="LEU89" s="62"/>
      <c r="LEV89" s="62"/>
      <c r="LEW89" s="62"/>
      <c r="LEX89" s="62"/>
      <c r="LEY89" s="62"/>
      <c r="LEZ89" s="62"/>
      <c r="LFA89" s="62"/>
      <c r="LFB89" s="62"/>
      <c r="LFC89" s="62"/>
      <c r="LFD89" s="62"/>
      <c r="LFE89" s="62"/>
      <c r="LFF89" s="62"/>
      <c r="LFG89" s="62"/>
      <c r="LFH89" s="62"/>
      <c r="LFI89" s="62"/>
      <c r="LFJ89" s="62"/>
      <c r="LFK89" s="62"/>
      <c r="LFL89" s="62"/>
      <c r="LFM89" s="62"/>
      <c r="LFN89" s="62"/>
      <c r="LFO89" s="62"/>
      <c r="LFP89" s="62"/>
      <c r="LFQ89" s="62"/>
      <c r="LFR89" s="62"/>
      <c r="LFS89" s="62"/>
      <c r="LFT89" s="62"/>
      <c r="LFU89" s="62"/>
      <c r="LFV89" s="62"/>
      <c r="LFW89" s="62"/>
      <c r="LFX89" s="62"/>
      <c r="LFY89" s="62"/>
      <c r="LFZ89" s="62"/>
      <c r="LGA89" s="62"/>
      <c r="LGB89" s="62"/>
      <c r="LGC89" s="62"/>
      <c r="LGD89" s="62"/>
      <c r="LGE89" s="62"/>
      <c r="LGF89" s="62"/>
      <c r="LGG89" s="62"/>
      <c r="LGH89" s="62"/>
      <c r="LGI89" s="62"/>
      <c r="LGJ89" s="62"/>
      <c r="LGK89" s="62"/>
      <c r="LGL89" s="62"/>
      <c r="LGM89" s="62"/>
      <c r="LGN89" s="62"/>
      <c r="LGO89" s="62"/>
      <c r="LGP89" s="62"/>
      <c r="LGQ89" s="62"/>
      <c r="LGR89" s="62"/>
      <c r="LGS89" s="62"/>
      <c r="LGT89" s="62"/>
      <c r="LGU89" s="62"/>
      <c r="LGV89" s="62"/>
      <c r="LGW89" s="62"/>
      <c r="LGX89" s="62"/>
      <c r="LGY89" s="62"/>
      <c r="LGZ89" s="62"/>
      <c r="LHA89" s="62"/>
      <c r="LHB89" s="62"/>
      <c r="LHC89" s="62"/>
      <c r="LHD89" s="62"/>
      <c r="LHE89" s="62"/>
      <c r="LHF89" s="62"/>
      <c r="LHG89" s="62"/>
      <c r="LHH89" s="62"/>
      <c r="LHI89" s="62"/>
      <c r="LHJ89" s="62"/>
      <c r="LHK89" s="62"/>
      <c r="LHL89" s="62"/>
      <c r="LHM89" s="62"/>
      <c r="LHN89" s="62"/>
      <c r="LHO89" s="62"/>
      <c r="LHP89" s="62"/>
      <c r="LHQ89" s="62"/>
      <c r="LHR89" s="62"/>
      <c r="LHS89" s="62"/>
      <c r="LHT89" s="62"/>
      <c r="LHU89" s="62"/>
      <c r="LHV89" s="62"/>
      <c r="LHW89" s="62"/>
      <c r="LHX89" s="62"/>
      <c r="LHY89" s="62"/>
      <c r="LHZ89" s="62"/>
      <c r="LIA89" s="62"/>
      <c r="LIB89" s="62"/>
      <c r="LIC89" s="62"/>
      <c r="LID89" s="62"/>
      <c r="LIE89" s="62"/>
      <c r="LIF89" s="62"/>
      <c r="LIG89" s="62"/>
      <c r="LIH89" s="62"/>
      <c r="LII89" s="62"/>
      <c r="LIJ89" s="62"/>
      <c r="LIK89" s="62"/>
      <c r="LIL89" s="62"/>
      <c r="LIM89" s="62"/>
      <c r="LIN89" s="62"/>
      <c r="LIO89" s="62"/>
      <c r="LIP89" s="62"/>
      <c r="LIQ89" s="62"/>
      <c r="LIR89" s="62"/>
      <c r="LIS89" s="62"/>
      <c r="LIT89" s="62"/>
      <c r="LIU89" s="62"/>
      <c r="LIV89" s="62"/>
      <c r="LIW89" s="62"/>
      <c r="LIX89" s="62"/>
      <c r="LIY89" s="62"/>
      <c r="LIZ89" s="62"/>
      <c r="LJA89" s="62"/>
      <c r="LJB89" s="62"/>
      <c r="LJC89" s="62"/>
      <c r="LJD89" s="62"/>
      <c r="LJE89" s="62"/>
      <c r="LJF89" s="62"/>
      <c r="LJG89" s="62"/>
      <c r="LJH89" s="62"/>
      <c r="LJI89" s="62"/>
      <c r="LJJ89" s="62"/>
      <c r="LJK89" s="62"/>
      <c r="LJL89" s="62"/>
      <c r="LJM89" s="62"/>
      <c r="LJN89" s="62"/>
      <c r="LJO89" s="62"/>
      <c r="LJP89" s="62"/>
      <c r="LJQ89" s="62"/>
      <c r="LJR89" s="62"/>
      <c r="LJS89" s="62"/>
      <c r="LJT89" s="62"/>
      <c r="LJU89" s="62"/>
      <c r="LJV89" s="62"/>
      <c r="LJW89" s="62"/>
      <c r="LJX89" s="62"/>
      <c r="LJY89" s="62"/>
      <c r="LJZ89" s="62"/>
      <c r="LKA89" s="62"/>
      <c r="LKB89" s="62"/>
      <c r="LKC89" s="62"/>
      <c r="LKD89" s="62"/>
      <c r="LKE89" s="62"/>
      <c r="LKF89" s="62"/>
      <c r="LKG89" s="62"/>
      <c r="LKH89" s="62"/>
      <c r="LKI89" s="62"/>
      <c r="LKJ89" s="62"/>
      <c r="LKK89" s="62"/>
      <c r="LKL89" s="62"/>
      <c r="LKM89" s="62"/>
      <c r="LKN89" s="62"/>
      <c r="LKO89" s="62"/>
      <c r="LKP89" s="62"/>
      <c r="LKQ89" s="62"/>
      <c r="LKR89" s="62"/>
      <c r="LKS89" s="62"/>
      <c r="LKT89" s="62"/>
      <c r="LKU89" s="62"/>
      <c r="LKV89" s="62"/>
      <c r="LKW89" s="62"/>
      <c r="LKX89" s="62"/>
      <c r="LKY89" s="62"/>
      <c r="LKZ89" s="62"/>
      <c r="LLA89" s="62"/>
      <c r="LLB89" s="62"/>
      <c r="LLC89" s="62"/>
      <c r="LLD89" s="62"/>
      <c r="LLE89" s="62"/>
      <c r="LLF89" s="62"/>
      <c r="LLG89" s="62"/>
      <c r="LLH89" s="62"/>
      <c r="LLI89" s="62"/>
      <c r="LLJ89" s="62"/>
      <c r="LLK89" s="62"/>
      <c r="LLL89" s="62"/>
      <c r="LLM89" s="62"/>
      <c r="LLN89" s="62"/>
      <c r="LLO89" s="62"/>
      <c r="LLP89" s="62"/>
      <c r="LLQ89" s="62"/>
      <c r="LLR89" s="62"/>
      <c r="LLS89" s="62"/>
      <c r="LLT89" s="62"/>
      <c r="LLU89" s="62"/>
      <c r="LLV89" s="62"/>
      <c r="LLW89" s="62"/>
      <c r="LLX89" s="62"/>
      <c r="LLY89" s="62"/>
      <c r="LLZ89" s="62"/>
      <c r="LMA89" s="62"/>
      <c r="LMB89" s="62"/>
      <c r="LMC89" s="62"/>
      <c r="LMD89" s="62"/>
      <c r="LME89" s="62"/>
      <c r="LMF89" s="62"/>
      <c r="LMG89" s="62"/>
      <c r="LMH89" s="62"/>
      <c r="LMI89" s="62"/>
      <c r="LMJ89" s="62"/>
      <c r="LMK89" s="62"/>
      <c r="LML89" s="62"/>
      <c r="LMM89" s="62"/>
      <c r="LMN89" s="62"/>
      <c r="LMO89" s="62"/>
      <c r="LMP89" s="62"/>
      <c r="LMQ89" s="62"/>
      <c r="LMR89" s="62"/>
      <c r="LMS89" s="62"/>
      <c r="LMT89" s="62"/>
      <c r="LMU89" s="62"/>
      <c r="LMV89" s="62"/>
      <c r="LMW89" s="62"/>
      <c r="LMX89" s="62"/>
      <c r="LMY89" s="62"/>
      <c r="LMZ89" s="62"/>
      <c r="LNA89" s="62"/>
      <c r="LNB89" s="62"/>
      <c r="LNC89" s="62"/>
      <c r="LND89" s="62"/>
      <c r="LNE89" s="62"/>
      <c r="LNF89" s="62"/>
      <c r="LNG89" s="62"/>
      <c r="LNH89" s="62"/>
      <c r="LNI89" s="62"/>
      <c r="LNJ89" s="62"/>
      <c r="LNK89" s="62"/>
      <c r="LNL89" s="62"/>
      <c r="LNM89" s="62"/>
      <c r="LNN89" s="62"/>
      <c r="LNO89" s="62"/>
      <c r="LNP89" s="62"/>
      <c r="LNQ89" s="62"/>
      <c r="LNR89" s="62"/>
      <c r="LNS89" s="62"/>
      <c r="LNT89" s="62"/>
      <c r="LNU89" s="62"/>
      <c r="LNV89" s="62"/>
      <c r="LNW89" s="62"/>
      <c r="LNX89" s="62"/>
      <c r="LNY89" s="62"/>
      <c r="LNZ89" s="62"/>
      <c r="LOA89" s="62"/>
      <c r="LOB89" s="62"/>
      <c r="LOC89" s="62"/>
      <c r="LOD89" s="62"/>
      <c r="LOE89" s="62"/>
      <c r="LOF89" s="62"/>
      <c r="LOG89" s="62"/>
      <c r="LOH89" s="62"/>
      <c r="LOI89" s="62"/>
      <c r="LOJ89" s="62"/>
      <c r="LOK89" s="62"/>
      <c r="LOL89" s="62"/>
      <c r="LOM89" s="62"/>
      <c r="LON89" s="62"/>
      <c r="LOO89" s="62"/>
      <c r="LOP89" s="62"/>
      <c r="LOQ89" s="62"/>
      <c r="LOR89" s="62"/>
      <c r="LOS89" s="62"/>
      <c r="LOT89" s="62"/>
      <c r="LOU89" s="62"/>
      <c r="LOV89" s="62"/>
      <c r="LOW89" s="62"/>
      <c r="LOX89" s="62"/>
      <c r="LOY89" s="62"/>
      <c r="LOZ89" s="62"/>
      <c r="LPA89" s="62"/>
      <c r="LPB89" s="62"/>
      <c r="LPC89" s="62"/>
      <c r="LPD89" s="62"/>
      <c r="LPE89" s="62"/>
      <c r="LPF89" s="62"/>
      <c r="LPG89" s="62"/>
      <c r="LPH89" s="62"/>
      <c r="LPI89" s="62"/>
      <c r="LPJ89" s="62"/>
      <c r="LPK89" s="62"/>
      <c r="LPL89" s="62"/>
      <c r="LPM89" s="62"/>
      <c r="LPN89" s="62"/>
      <c r="LPO89" s="62"/>
      <c r="LPP89" s="62"/>
      <c r="LPQ89" s="62"/>
      <c r="LPR89" s="62"/>
      <c r="LPS89" s="62"/>
      <c r="LPT89" s="62"/>
      <c r="LPU89" s="62"/>
      <c r="LPV89" s="62"/>
      <c r="LPW89" s="62"/>
      <c r="LPX89" s="62"/>
      <c r="LPY89" s="62"/>
      <c r="LPZ89" s="62"/>
      <c r="LQA89" s="62"/>
      <c r="LQB89" s="62"/>
      <c r="LQC89" s="62"/>
      <c r="LQD89" s="62"/>
      <c r="LQE89" s="62"/>
      <c r="LQF89" s="62"/>
      <c r="LQG89" s="62"/>
      <c r="LQH89" s="62"/>
      <c r="LQI89" s="62"/>
      <c r="LQJ89" s="62"/>
      <c r="LQK89" s="62"/>
      <c r="LQL89" s="62"/>
      <c r="LQM89" s="62"/>
      <c r="LQN89" s="62"/>
      <c r="LQO89" s="62"/>
      <c r="LQP89" s="62"/>
      <c r="LQQ89" s="62"/>
      <c r="LQR89" s="62"/>
      <c r="LQS89" s="62"/>
      <c r="LQT89" s="62"/>
      <c r="LQU89" s="62"/>
      <c r="LQV89" s="62"/>
      <c r="LQW89" s="62"/>
      <c r="LQX89" s="62"/>
      <c r="LQY89" s="62"/>
      <c r="LQZ89" s="62"/>
      <c r="LRA89" s="62"/>
      <c r="LRB89" s="62"/>
      <c r="LRC89" s="62"/>
      <c r="LRD89" s="62"/>
      <c r="LRE89" s="62"/>
      <c r="LRF89" s="62"/>
      <c r="LRG89" s="62"/>
      <c r="LRH89" s="62"/>
      <c r="LRI89" s="62"/>
      <c r="LRJ89" s="62"/>
      <c r="LRK89" s="62"/>
      <c r="LRL89" s="62"/>
      <c r="LRM89" s="62"/>
      <c r="LRN89" s="62"/>
      <c r="LRO89" s="62"/>
      <c r="LRP89" s="62"/>
      <c r="LRQ89" s="62"/>
      <c r="LRR89" s="62"/>
      <c r="LRS89" s="62"/>
      <c r="LRT89" s="62"/>
      <c r="LRU89" s="62"/>
      <c r="LRV89" s="62"/>
      <c r="LRW89" s="62"/>
      <c r="LRX89" s="62"/>
      <c r="LRY89" s="62"/>
      <c r="LRZ89" s="62"/>
      <c r="LSA89" s="62"/>
      <c r="LSB89" s="62"/>
      <c r="LSC89" s="62"/>
      <c r="LSD89" s="62"/>
      <c r="LSE89" s="62"/>
      <c r="LSF89" s="62"/>
      <c r="LSG89" s="62"/>
      <c r="LSH89" s="62"/>
      <c r="LSI89" s="62"/>
      <c r="LSJ89" s="62"/>
      <c r="LSK89" s="62"/>
      <c r="LSL89" s="62"/>
      <c r="LSM89" s="62"/>
      <c r="LSN89" s="62"/>
      <c r="LSO89" s="62"/>
      <c r="LSP89" s="62"/>
      <c r="LSQ89" s="62"/>
      <c r="LSR89" s="62"/>
      <c r="LSS89" s="62"/>
      <c r="LST89" s="62"/>
      <c r="LSU89" s="62"/>
      <c r="LSV89" s="62"/>
      <c r="LSW89" s="62"/>
      <c r="LSX89" s="62"/>
      <c r="LSY89" s="62"/>
      <c r="LSZ89" s="62"/>
      <c r="LTA89" s="62"/>
      <c r="LTB89" s="62"/>
      <c r="LTC89" s="62"/>
      <c r="LTD89" s="62"/>
      <c r="LTE89" s="62"/>
      <c r="LTF89" s="62"/>
      <c r="LTG89" s="62"/>
      <c r="LTH89" s="62"/>
      <c r="LTI89" s="62"/>
      <c r="LTJ89" s="62"/>
      <c r="LTK89" s="62"/>
      <c r="LTL89" s="62"/>
      <c r="LTM89" s="62"/>
      <c r="LTN89" s="62"/>
      <c r="LTO89" s="62"/>
      <c r="LTP89" s="62"/>
      <c r="LTQ89" s="62"/>
      <c r="LTR89" s="62"/>
      <c r="LTS89" s="62"/>
      <c r="LTT89" s="62"/>
      <c r="LTU89" s="62"/>
      <c r="LTV89" s="62"/>
      <c r="LTW89" s="62"/>
      <c r="LTX89" s="62"/>
      <c r="LTY89" s="62"/>
      <c r="LTZ89" s="62"/>
      <c r="LUA89" s="62"/>
      <c r="LUB89" s="62"/>
      <c r="LUC89" s="62"/>
      <c r="LUD89" s="62"/>
      <c r="LUE89" s="62"/>
      <c r="LUF89" s="62"/>
      <c r="LUG89" s="62"/>
      <c r="LUH89" s="62"/>
      <c r="LUI89" s="62"/>
      <c r="LUJ89" s="62"/>
      <c r="LUK89" s="62"/>
      <c r="LUL89" s="62"/>
      <c r="LUM89" s="62"/>
      <c r="LUN89" s="62"/>
      <c r="LUO89" s="62"/>
      <c r="LUP89" s="62"/>
      <c r="LUQ89" s="62"/>
      <c r="LUR89" s="62"/>
      <c r="LUS89" s="62"/>
      <c r="LUT89" s="62"/>
      <c r="LUU89" s="62"/>
      <c r="LUV89" s="62"/>
      <c r="LUW89" s="62"/>
      <c r="LUX89" s="62"/>
      <c r="LUY89" s="62"/>
      <c r="LUZ89" s="62"/>
      <c r="LVA89" s="62"/>
      <c r="LVB89" s="62"/>
      <c r="LVC89" s="62"/>
      <c r="LVD89" s="62"/>
      <c r="LVE89" s="62"/>
      <c r="LVF89" s="62"/>
      <c r="LVG89" s="62"/>
      <c r="LVH89" s="62"/>
      <c r="LVI89" s="62"/>
      <c r="LVJ89" s="62"/>
      <c r="LVK89" s="62"/>
      <c r="LVL89" s="62"/>
      <c r="LVM89" s="62"/>
      <c r="LVN89" s="62"/>
      <c r="LVO89" s="62"/>
      <c r="LVP89" s="62"/>
      <c r="LVQ89" s="62"/>
      <c r="LVR89" s="62"/>
      <c r="LVS89" s="62"/>
      <c r="LVT89" s="62"/>
      <c r="LVU89" s="62"/>
      <c r="LVV89" s="62"/>
      <c r="LVW89" s="62"/>
      <c r="LVX89" s="62"/>
      <c r="LVY89" s="62"/>
      <c r="LVZ89" s="62"/>
      <c r="LWA89" s="62"/>
      <c r="LWB89" s="62"/>
      <c r="LWC89" s="62"/>
      <c r="LWD89" s="62"/>
      <c r="LWE89" s="62"/>
      <c r="LWF89" s="62"/>
      <c r="LWG89" s="62"/>
      <c r="LWH89" s="62"/>
      <c r="LWI89" s="62"/>
      <c r="LWJ89" s="62"/>
      <c r="LWK89" s="62"/>
      <c r="LWL89" s="62"/>
      <c r="LWM89" s="62"/>
      <c r="LWN89" s="62"/>
      <c r="LWO89" s="62"/>
      <c r="LWP89" s="62"/>
      <c r="LWQ89" s="62"/>
      <c r="LWR89" s="62"/>
      <c r="LWS89" s="62"/>
      <c r="LWT89" s="62"/>
      <c r="LWU89" s="62"/>
      <c r="LWV89" s="62"/>
      <c r="LWW89" s="62"/>
      <c r="LWX89" s="62"/>
      <c r="LWY89" s="62"/>
      <c r="LWZ89" s="62"/>
      <c r="LXA89" s="62"/>
      <c r="LXB89" s="62"/>
      <c r="LXC89" s="62"/>
      <c r="LXD89" s="62"/>
      <c r="LXE89" s="62"/>
      <c r="LXF89" s="62"/>
      <c r="LXG89" s="62"/>
      <c r="LXH89" s="62"/>
      <c r="LXI89" s="62"/>
      <c r="LXJ89" s="62"/>
      <c r="LXK89" s="62"/>
      <c r="LXL89" s="62"/>
      <c r="LXM89" s="62"/>
      <c r="LXN89" s="62"/>
      <c r="LXO89" s="62"/>
      <c r="LXP89" s="62"/>
      <c r="LXQ89" s="62"/>
      <c r="LXR89" s="62"/>
      <c r="LXS89" s="62"/>
      <c r="LXT89" s="62"/>
      <c r="LXU89" s="62"/>
      <c r="LXV89" s="62"/>
      <c r="LXW89" s="62"/>
      <c r="LXX89" s="62"/>
      <c r="LXY89" s="62"/>
      <c r="LXZ89" s="62"/>
      <c r="LYA89" s="62"/>
      <c r="LYB89" s="62"/>
      <c r="LYC89" s="62"/>
      <c r="LYD89" s="62"/>
      <c r="LYE89" s="62"/>
      <c r="LYF89" s="62"/>
      <c r="LYG89" s="62"/>
      <c r="LYH89" s="62"/>
      <c r="LYI89" s="62"/>
      <c r="LYJ89" s="62"/>
      <c r="LYK89" s="62"/>
      <c r="LYL89" s="62"/>
      <c r="LYM89" s="62"/>
      <c r="LYN89" s="62"/>
      <c r="LYO89" s="62"/>
      <c r="LYP89" s="62"/>
      <c r="LYQ89" s="62"/>
      <c r="LYR89" s="62"/>
      <c r="LYS89" s="62"/>
      <c r="LYT89" s="62"/>
      <c r="LYU89" s="62"/>
      <c r="LYV89" s="62"/>
      <c r="LYW89" s="62"/>
      <c r="LYX89" s="62"/>
      <c r="LYY89" s="62"/>
      <c r="LYZ89" s="62"/>
      <c r="LZA89" s="62"/>
      <c r="LZB89" s="62"/>
      <c r="LZC89" s="62"/>
      <c r="LZD89" s="62"/>
      <c r="LZE89" s="62"/>
      <c r="LZF89" s="62"/>
      <c r="LZG89" s="62"/>
      <c r="LZH89" s="62"/>
      <c r="LZI89" s="62"/>
      <c r="LZJ89" s="62"/>
      <c r="LZK89" s="62"/>
      <c r="LZL89" s="62"/>
      <c r="LZM89" s="62"/>
      <c r="LZN89" s="62"/>
      <c r="LZO89" s="62"/>
      <c r="LZP89" s="62"/>
      <c r="LZQ89" s="62"/>
      <c r="LZR89" s="62"/>
      <c r="LZS89" s="62"/>
      <c r="LZT89" s="62"/>
      <c r="LZU89" s="62"/>
      <c r="LZV89" s="62"/>
      <c r="LZW89" s="62"/>
      <c r="LZX89" s="62"/>
      <c r="LZY89" s="62"/>
      <c r="LZZ89" s="62"/>
      <c r="MAA89" s="62"/>
      <c r="MAB89" s="62"/>
      <c r="MAC89" s="62"/>
      <c r="MAD89" s="62"/>
      <c r="MAE89" s="62"/>
      <c r="MAF89" s="62"/>
      <c r="MAG89" s="62"/>
      <c r="MAH89" s="62"/>
      <c r="MAI89" s="62"/>
      <c r="MAJ89" s="62"/>
      <c r="MAK89" s="62"/>
      <c r="MAL89" s="62"/>
      <c r="MAM89" s="62"/>
      <c r="MAN89" s="62"/>
      <c r="MAO89" s="62"/>
      <c r="MAP89" s="62"/>
      <c r="MAQ89" s="62"/>
      <c r="MAR89" s="62"/>
      <c r="MAS89" s="62"/>
      <c r="MAT89" s="62"/>
      <c r="MAU89" s="62"/>
      <c r="MAV89" s="62"/>
      <c r="MAW89" s="62"/>
      <c r="MAX89" s="62"/>
      <c r="MAY89" s="62"/>
      <c r="MAZ89" s="62"/>
      <c r="MBA89" s="62"/>
      <c r="MBB89" s="62"/>
      <c r="MBC89" s="62"/>
      <c r="MBD89" s="62"/>
      <c r="MBE89" s="62"/>
      <c r="MBF89" s="62"/>
      <c r="MBG89" s="62"/>
      <c r="MBH89" s="62"/>
      <c r="MBI89" s="62"/>
      <c r="MBJ89" s="62"/>
      <c r="MBK89" s="62"/>
      <c r="MBL89" s="62"/>
      <c r="MBM89" s="62"/>
      <c r="MBN89" s="62"/>
      <c r="MBO89" s="62"/>
      <c r="MBP89" s="62"/>
      <c r="MBQ89" s="62"/>
      <c r="MBR89" s="62"/>
      <c r="MBS89" s="62"/>
      <c r="MBT89" s="62"/>
      <c r="MBU89" s="62"/>
      <c r="MBV89" s="62"/>
      <c r="MBW89" s="62"/>
      <c r="MBX89" s="62"/>
      <c r="MBY89" s="62"/>
      <c r="MBZ89" s="62"/>
      <c r="MCA89" s="62"/>
      <c r="MCB89" s="62"/>
      <c r="MCC89" s="62"/>
      <c r="MCD89" s="62"/>
      <c r="MCE89" s="62"/>
      <c r="MCF89" s="62"/>
      <c r="MCG89" s="62"/>
      <c r="MCH89" s="62"/>
      <c r="MCI89" s="62"/>
      <c r="MCJ89" s="62"/>
      <c r="MCK89" s="62"/>
      <c r="MCL89" s="62"/>
      <c r="MCM89" s="62"/>
      <c r="MCN89" s="62"/>
      <c r="MCO89" s="62"/>
      <c r="MCP89" s="62"/>
      <c r="MCQ89" s="62"/>
      <c r="MCR89" s="62"/>
      <c r="MCS89" s="62"/>
      <c r="MCT89" s="62"/>
      <c r="MCU89" s="62"/>
      <c r="MCV89" s="62"/>
      <c r="MCW89" s="62"/>
      <c r="MCX89" s="62"/>
      <c r="MCY89" s="62"/>
      <c r="MCZ89" s="62"/>
      <c r="MDA89" s="62"/>
      <c r="MDB89" s="62"/>
      <c r="MDC89" s="62"/>
      <c r="MDD89" s="62"/>
      <c r="MDE89" s="62"/>
      <c r="MDF89" s="62"/>
      <c r="MDG89" s="62"/>
      <c r="MDH89" s="62"/>
      <c r="MDI89" s="62"/>
      <c r="MDJ89" s="62"/>
      <c r="MDK89" s="62"/>
      <c r="MDL89" s="62"/>
      <c r="MDM89" s="62"/>
      <c r="MDN89" s="62"/>
      <c r="MDO89" s="62"/>
      <c r="MDP89" s="62"/>
      <c r="MDQ89" s="62"/>
      <c r="MDR89" s="62"/>
      <c r="MDS89" s="62"/>
      <c r="MDT89" s="62"/>
      <c r="MDU89" s="62"/>
      <c r="MDV89" s="62"/>
      <c r="MDW89" s="62"/>
      <c r="MDX89" s="62"/>
      <c r="MDY89" s="62"/>
      <c r="MDZ89" s="62"/>
      <c r="MEA89" s="62"/>
      <c r="MEB89" s="62"/>
      <c r="MEC89" s="62"/>
      <c r="MED89" s="62"/>
      <c r="MEE89" s="62"/>
      <c r="MEF89" s="62"/>
      <c r="MEG89" s="62"/>
      <c r="MEH89" s="62"/>
      <c r="MEI89" s="62"/>
      <c r="MEJ89" s="62"/>
      <c r="MEK89" s="62"/>
      <c r="MEL89" s="62"/>
      <c r="MEM89" s="62"/>
      <c r="MEN89" s="62"/>
      <c r="MEO89" s="62"/>
      <c r="MEP89" s="62"/>
      <c r="MEQ89" s="62"/>
      <c r="MER89" s="62"/>
      <c r="MES89" s="62"/>
      <c r="MET89" s="62"/>
      <c r="MEU89" s="62"/>
      <c r="MEV89" s="62"/>
      <c r="MEW89" s="62"/>
      <c r="MEX89" s="62"/>
      <c r="MEY89" s="62"/>
      <c r="MEZ89" s="62"/>
      <c r="MFA89" s="62"/>
      <c r="MFB89" s="62"/>
      <c r="MFC89" s="62"/>
      <c r="MFD89" s="62"/>
      <c r="MFE89" s="62"/>
      <c r="MFF89" s="62"/>
      <c r="MFG89" s="62"/>
      <c r="MFH89" s="62"/>
      <c r="MFI89" s="62"/>
      <c r="MFJ89" s="62"/>
      <c r="MFK89" s="62"/>
      <c r="MFL89" s="62"/>
      <c r="MFM89" s="62"/>
      <c r="MFN89" s="62"/>
      <c r="MFO89" s="62"/>
      <c r="MFP89" s="62"/>
      <c r="MFQ89" s="62"/>
      <c r="MFR89" s="62"/>
      <c r="MFS89" s="62"/>
      <c r="MFT89" s="62"/>
      <c r="MFU89" s="62"/>
      <c r="MFV89" s="62"/>
      <c r="MFW89" s="62"/>
      <c r="MFX89" s="62"/>
      <c r="MFY89" s="62"/>
      <c r="MFZ89" s="62"/>
      <c r="MGA89" s="62"/>
      <c r="MGB89" s="62"/>
      <c r="MGC89" s="62"/>
      <c r="MGD89" s="62"/>
      <c r="MGE89" s="62"/>
      <c r="MGF89" s="62"/>
      <c r="MGG89" s="62"/>
      <c r="MGH89" s="62"/>
      <c r="MGI89" s="62"/>
      <c r="MGJ89" s="62"/>
      <c r="MGK89" s="62"/>
      <c r="MGL89" s="62"/>
      <c r="MGM89" s="62"/>
      <c r="MGN89" s="62"/>
      <c r="MGO89" s="62"/>
      <c r="MGP89" s="62"/>
      <c r="MGQ89" s="62"/>
      <c r="MGR89" s="62"/>
      <c r="MGS89" s="62"/>
      <c r="MGT89" s="62"/>
      <c r="MGU89" s="62"/>
      <c r="MGV89" s="62"/>
      <c r="MGW89" s="62"/>
      <c r="MGX89" s="62"/>
      <c r="MGY89" s="62"/>
      <c r="MGZ89" s="62"/>
      <c r="MHA89" s="62"/>
      <c r="MHB89" s="62"/>
      <c r="MHC89" s="62"/>
      <c r="MHD89" s="62"/>
      <c r="MHE89" s="62"/>
      <c r="MHF89" s="62"/>
      <c r="MHG89" s="62"/>
      <c r="MHH89" s="62"/>
      <c r="MHI89" s="62"/>
      <c r="MHJ89" s="62"/>
      <c r="MHK89" s="62"/>
      <c r="MHL89" s="62"/>
      <c r="MHM89" s="62"/>
      <c r="MHN89" s="62"/>
      <c r="MHO89" s="62"/>
      <c r="MHP89" s="62"/>
      <c r="MHQ89" s="62"/>
      <c r="MHR89" s="62"/>
      <c r="MHS89" s="62"/>
      <c r="MHT89" s="62"/>
      <c r="MHU89" s="62"/>
      <c r="MHV89" s="62"/>
      <c r="MHW89" s="62"/>
      <c r="MHX89" s="62"/>
      <c r="MHY89" s="62"/>
      <c r="MHZ89" s="62"/>
      <c r="MIA89" s="62"/>
      <c r="MIB89" s="62"/>
      <c r="MIC89" s="62"/>
      <c r="MID89" s="62"/>
      <c r="MIE89" s="62"/>
      <c r="MIF89" s="62"/>
      <c r="MIG89" s="62"/>
      <c r="MIH89" s="62"/>
      <c r="MII89" s="62"/>
      <c r="MIJ89" s="62"/>
      <c r="MIK89" s="62"/>
      <c r="MIL89" s="62"/>
      <c r="MIM89" s="62"/>
      <c r="MIN89" s="62"/>
      <c r="MIO89" s="62"/>
      <c r="MIP89" s="62"/>
      <c r="MIQ89" s="62"/>
      <c r="MIR89" s="62"/>
      <c r="MIS89" s="62"/>
      <c r="MIT89" s="62"/>
      <c r="MIU89" s="62"/>
      <c r="MIV89" s="62"/>
      <c r="MIW89" s="62"/>
      <c r="MIX89" s="62"/>
      <c r="MIY89" s="62"/>
      <c r="MIZ89" s="62"/>
      <c r="MJA89" s="62"/>
      <c r="MJB89" s="62"/>
      <c r="MJC89" s="62"/>
      <c r="MJD89" s="62"/>
      <c r="MJE89" s="62"/>
      <c r="MJF89" s="62"/>
      <c r="MJG89" s="62"/>
      <c r="MJH89" s="62"/>
      <c r="MJI89" s="62"/>
      <c r="MJJ89" s="62"/>
      <c r="MJK89" s="62"/>
      <c r="MJL89" s="62"/>
      <c r="MJM89" s="62"/>
      <c r="MJN89" s="62"/>
      <c r="MJO89" s="62"/>
      <c r="MJP89" s="62"/>
      <c r="MJQ89" s="62"/>
      <c r="MJR89" s="62"/>
      <c r="MJS89" s="62"/>
      <c r="MJT89" s="62"/>
      <c r="MJU89" s="62"/>
      <c r="MJV89" s="62"/>
      <c r="MJW89" s="62"/>
      <c r="MJX89" s="62"/>
      <c r="MJY89" s="62"/>
      <c r="MJZ89" s="62"/>
      <c r="MKA89" s="62"/>
      <c r="MKB89" s="62"/>
      <c r="MKC89" s="62"/>
      <c r="MKD89" s="62"/>
      <c r="MKE89" s="62"/>
      <c r="MKF89" s="62"/>
      <c r="MKG89" s="62"/>
      <c r="MKH89" s="62"/>
      <c r="MKI89" s="62"/>
      <c r="MKJ89" s="62"/>
      <c r="MKK89" s="62"/>
      <c r="MKL89" s="62"/>
      <c r="MKM89" s="62"/>
      <c r="MKN89" s="62"/>
      <c r="MKO89" s="62"/>
      <c r="MKP89" s="62"/>
      <c r="MKQ89" s="62"/>
      <c r="MKR89" s="62"/>
      <c r="MKS89" s="62"/>
      <c r="MKT89" s="62"/>
      <c r="MKU89" s="62"/>
      <c r="MKV89" s="62"/>
      <c r="MKW89" s="62"/>
      <c r="MKX89" s="62"/>
      <c r="MKY89" s="62"/>
      <c r="MKZ89" s="62"/>
      <c r="MLA89" s="62"/>
      <c r="MLB89" s="62"/>
      <c r="MLC89" s="62"/>
      <c r="MLD89" s="62"/>
      <c r="MLE89" s="62"/>
      <c r="MLF89" s="62"/>
      <c r="MLG89" s="62"/>
      <c r="MLH89" s="62"/>
      <c r="MLI89" s="62"/>
      <c r="MLJ89" s="62"/>
      <c r="MLK89" s="62"/>
      <c r="MLL89" s="62"/>
      <c r="MLM89" s="62"/>
      <c r="MLN89" s="62"/>
      <c r="MLO89" s="62"/>
      <c r="MLP89" s="62"/>
      <c r="MLQ89" s="62"/>
      <c r="MLR89" s="62"/>
      <c r="MLS89" s="62"/>
      <c r="MLT89" s="62"/>
      <c r="MLU89" s="62"/>
      <c r="MLV89" s="62"/>
      <c r="MLW89" s="62"/>
      <c r="MLX89" s="62"/>
      <c r="MLY89" s="62"/>
      <c r="MLZ89" s="62"/>
      <c r="MMA89" s="62"/>
      <c r="MMB89" s="62"/>
      <c r="MMC89" s="62"/>
      <c r="MMD89" s="62"/>
      <c r="MME89" s="62"/>
      <c r="MMF89" s="62"/>
      <c r="MMG89" s="62"/>
      <c r="MMH89" s="62"/>
      <c r="MMI89" s="62"/>
      <c r="MMJ89" s="62"/>
      <c r="MMK89" s="62"/>
      <c r="MML89" s="62"/>
      <c r="MMM89" s="62"/>
      <c r="MMN89" s="62"/>
      <c r="MMO89" s="62"/>
      <c r="MMP89" s="62"/>
      <c r="MMQ89" s="62"/>
      <c r="MMR89" s="62"/>
      <c r="MMS89" s="62"/>
      <c r="MMT89" s="62"/>
      <c r="MMU89" s="62"/>
      <c r="MMV89" s="62"/>
      <c r="MMW89" s="62"/>
      <c r="MMX89" s="62"/>
      <c r="MMY89" s="62"/>
      <c r="MMZ89" s="62"/>
      <c r="MNA89" s="62"/>
      <c r="MNB89" s="62"/>
      <c r="MNC89" s="62"/>
      <c r="MND89" s="62"/>
      <c r="MNE89" s="62"/>
      <c r="MNF89" s="62"/>
      <c r="MNG89" s="62"/>
      <c r="MNH89" s="62"/>
      <c r="MNI89" s="62"/>
      <c r="MNJ89" s="62"/>
      <c r="MNK89" s="62"/>
      <c r="MNL89" s="62"/>
      <c r="MNM89" s="62"/>
      <c r="MNN89" s="62"/>
      <c r="MNO89" s="62"/>
      <c r="MNP89" s="62"/>
      <c r="MNQ89" s="62"/>
      <c r="MNR89" s="62"/>
      <c r="MNS89" s="62"/>
      <c r="MNT89" s="62"/>
      <c r="MNU89" s="62"/>
      <c r="MNV89" s="62"/>
      <c r="MNW89" s="62"/>
      <c r="MNX89" s="62"/>
      <c r="MNY89" s="62"/>
      <c r="MNZ89" s="62"/>
      <c r="MOA89" s="62"/>
      <c r="MOB89" s="62"/>
      <c r="MOC89" s="62"/>
      <c r="MOD89" s="62"/>
      <c r="MOE89" s="62"/>
      <c r="MOF89" s="62"/>
      <c r="MOG89" s="62"/>
      <c r="MOH89" s="62"/>
      <c r="MOI89" s="62"/>
      <c r="MOJ89" s="62"/>
      <c r="MOK89" s="62"/>
      <c r="MOL89" s="62"/>
      <c r="MOM89" s="62"/>
      <c r="MON89" s="62"/>
      <c r="MOO89" s="62"/>
      <c r="MOP89" s="62"/>
      <c r="MOQ89" s="62"/>
      <c r="MOR89" s="62"/>
      <c r="MOS89" s="62"/>
      <c r="MOT89" s="62"/>
      <c r="MOU89" s="62"/>
      <c r="MOV89" s="62"/>
      <c r="MOW89" s="62"/>
      <c r="MOX89" s="62"/>
      <c r="MOY89" s="62"/>
      <c r="MOZ89" s="62"/>
      <c r="MPA89" s="62"/>
      <c r="MPB89" s="62"/>
      <c r="MPC89" s="62"/>
      <c r="MPD89" s="62"/>
      <c r="MPE89" s="62"/>
      <c r="MPF89" s="62"/>
      <c r="MPG89" s="62"/>
      <c r="MPH89" s="62"/>
      <c r="MPI89" s="62"/>
      <c r="MPJ89" s="62"/>
      <c r="MPK89" s="62"/>
      <c r="MPL89" s="62"/>
      <c r="MPM89" s="62"/>
      <c r="MPN89" s="62"/>
      <c r="MPO89" s="62"/>
      <c r="MPP89" s="62"/>
      <c r="MPQ89" s="62"/>
      <c r="MPR89" s="62"/>
      <c r="MPS89" s="62"/>
      <c r="MPT89" s="62"/>
      <c r="MPU89" s="62"/>
      <c r="MPV89" s="62"/>
      <c r="MPW89" s="62"/>
      <c r="MPX89" s="62"/>
      <c r="MPY89" s="62"/>
      <c r="MPZ89" s="62"/>
      <c r="MQA89" s="62"/>
      <c r="MQB89" s="62"/>
      <c r="MQC89" s="62"/>
      <c r="MQD89" s="62"/>
      <c r="MQE89" s="62"/>
      <c r="MQF89" s="62"/>
      <c r="MQG89" s="62"/>
      <c r="MQH89" s="62"/>
      <c r="MQI89" s="62"/>
      <c r="MQJ89" s="62"/>
      <c r="MQK89" s="62"/>
      <c r="MQL89" s="62"/>
      <c r="MQM89" s="62"/>
      <c r="MQN89" s="62"/>
      <c r="MQO89" s="62"/>
      <c r="MQP89" s="62"/>
      <c r="MQQ89" s="62"/>
      <c r="MQR89" s="62"/>
      <c r="MQS89" s="62"/>
      <c r="MQT89" s="62"/>
      <c r="MQU89" s="62"/>
      <c r="MQV89" s="62"/>
      <c r="MQW89" s="62"/>
      <c r="MQX89" s="62"/>
      <c r="MQY89" s="62"/>
      <c r="MQZ89" s="62"/>
      <c r="MRA89" s="62"/>
      <c r="MRB89" s="62"/>
      <c r="MRC89" s="62"/>
      <c r="MRD89" s="62"/>
      <c r="MRE89" s="62"/>
      <c r="MRF89" s="62"/>
      <c r="MRG89" s="62"/>
      <c r="MRH89" s="62"/>
      <c r="MRI89" s="62"/>
      <c r="MRJ89" s="62"/>
      <c r="MRK89" s="62"/>
      <c r="MRL89" s="62"/>
      <c r="MRM89" s="62"/>
      <c r="MRN89" s="62"/>
      <c r="MRO89" s="62"/>
      <c r="MRP89" s="62"/>
      <c r="MRQ89" s="62"/>
      <c r="MRR89" s="62"/>
      <c r="MRS89" s="62"/>
      <c r="MRT89" s="62"/>
      <c r="MRU89" s="62"/>
      <c r="MRV89" s="62"/>
      <c r="MRW89" s="62"/>
      <c r="MRX89" s="62"/>
      <c r="MRY89" s="62"/>
      <c r="MRZ89" s="62"/>
      <c r="MSA89" s="62"/>
      <c r="MSB89" s="62"/>
      <c r="MSC89" s="62"/>
      <c r="MSD89" s="62"/>
      <c r="MSE89" s="62"/>
      <c r="MSF89" s="62"/>
      <c r="MSG89" s="62"/>
      <c r="MSH89" s="62"/>
      <c r="MSI89" s="62"/>
      <c r="MSJ89" s="62"/>
      <c r="MSK89" s="62"/>
      <c r="MSL89" s="62"/>
      <c r="MSM89" s="62"/>
      <c r="MSN89" s="62"/>
      <c r="MSO89" s="62"/>
      <c r="MSP89" s="62"/>
      <c r="MSQ89" s="62"/>
      <c r="MSR89" s="62"/>
      <c r="MSS89" s="62"/>
      <c r="MST89" s="62"/>
      <c r="MSU89" s="62"/>
      <c r="MSV89" s="62"/>
      <c r="MSW89" s="62"/>
      <c r="MSX89" s="62"/>
      <c r="MSY89" s="62"/>
      <c r="MSZ89" s="62"/>
      <c r="MTA89" s="62"/>
      <c r="MTB89" s="62"/>
      <c r="MTC89" s="62"/>
      <c r="MTD89" s="62"/>
      <c r="MTE89" s="62"/>
      <c r="MTF89" s="62"/>
      <c r="MTG89" s="62"/>
      <c r="MTH89" s="62"/>
      <c r="MTI89" s="62"/>
      <c r="MTJ89" s="62"/>
      <c r="MTK89" s="62"/>
      <c r="MTL89" s="62"/>
      <c r="MTM89" s="62"/>
      <c r="MTN89" s="62"/>
      <c r="MTO89" s="62"/>
      <c r="MTP89" s="62"/>
      <c r="MTQ89" s="62"/>
      <c r="MTR89" s="62"/>
      <c r="MTS89" s="62"/>
      <c r="MTT89" s="62"/>
      <c r="MTU89" s="62"/>
      <c r="MTV89" s="62"/>
      <c r="MTW89" s="62"/>
      <c r="MTX89" s="62"/>
      <c r="MTY89" s="62"/>
      <c r="MTZ89" s="62"/>
      <c r="MUA89" s="62"/>
      <c r="MUB89" s="62"/>
      <c r="MUC89" s="62"/>
      <c r="MUD89" s="62"/>
      <c r="MUE89" s="62"/>
      <c r="MUF89" s="62"/>
      <c r="MUG89" s="62"/>
      <c r="MUH89" s="62"/>
      <c r="MUI89" s="62"/>
      <c r="MUJ89" s="62"/>
      <c r="MUK89" s="62"/>
      <c r="MUL89" s="62"/>
      <c r="MUM89" s="62"/>
      <c r="MUN89" s="62"/>
      <c r="MUO89" s="62"/>
      <c r="MUP89" s="62"/>
      <c r="MUQ89" s="62"/>
      <c r="MUR89" s="62"/>
      <c r="MUS89" s="62"/>
      <c r="MUT89" s="62"/>
      <c r="MUU89" s="62"/>
      <c r="MUV89" s="62"/>
      <c r="MUW89" s="62"/>
      <c r="MUX89" s="62"/>
      <c r="MUY89" s="62"/>
      <c r="MUZ89" s="62"/>
      <c r="MVA89" s="62"/>
      <c r="MVB89" s="62"/>
      <c r="MVC89" s="62"/>
      <c r="MVD89" s="62"/>
      <c r="MVE89" s="62"/>
      <c r="MVF89" s="62"/>
      <c r="MVG89" s="62"/>
      <c r="MVH89" s="62"/>
      <c r="MVI89" s="62"/>
      <c r="MVJ89" s="62"/>
      <c r="MVK89" s="62"/>
      <c r="MVL89" s="62"/>
      <c r="MVM89" s="62"/>
      <c r="MVN89" s="62"/>
      <c r="MVO89" s="62"/>
      <c r="MVP89" s="62"/>
      <c r="MVQ89" s="62"/>
      <c r="MVR89" s="62"/>
      <c r="MVS89" s="62"/>
      <c r="MVT89" s="62"/>
      <c r="MVU89" s="62"/>
      <c r="MVV89" s="62"/>
      <c r="MVW89" s="62"/>
      <c r="MVX89" s="62"/>
      <c r="MVY89" s="62"/>
      <c r="MVZ89" s="62"/>
      <c r="MWA89" s="62"/>
      <c r="MWB89" s="62"/>
      <c r="MWC89" s="62"/>
      <c r="MWD89" s="62"/>
      <c r="MWE89" s="62"/>
      <c r="MWF89" s="62"/>
      <c r="MWG89" s="62"/>
      <c r="MWH89" s="62"/>
      <c r="MWI89" s="62"/>
      <c r="MWJ89" s="62"/>
      <c r="MWK89" s="62"/>
      <c r="MWL89" s="62"/>
      <c r="MWM89" s="62"/>
      <c r="MWN89" s="62"/>
      <c r="MWO89" s="62"/>
      <c r="MWP89" s="62"/>
      <c r="MWQ89" s="62"/>
      <c r="MWR89" s="62"/>
      <c r="MWS89" s="62"/>
      <c r="MWT89" s="62"/>
      <c r="MWU89" s="62"/>
      <c r="MWV89" s="62"/>
      <c r="MWW89" s="62"/>
      <c r="MWX89" s="62"/>
      <c r="MWY89" s="62"/>
      <c r="MWZ89" s="62"/>
      <c r="MXA89" s="62"/>
      <c r="MXB89" s="62"/>
      <c r="MXC89" s="62"/>
      <c r="MXD89" s="62"/>
      <c r="MXE89" s="62"/>
      <c r="MXF89" s="62"/>
      <c r="MXG89" s="62"/>
      <c r="MXH89" s="62"/>
      <c r="MXI89" s="62"/>
      <c r="MXJ89" s="62"/>
      <c r="MXK89" s="62"/>
      <c r="MXL89" s="62"/>
      <c r="MXM89" s="62"/>
      <c r="MXN89" s="62"/>
      <c r="MXO89" s="62"/>
      <c r="MXP89" s="62"/>
      <c r="MXQ89" s="62"/>
      <c r="MXR89" s="62"/>
      <c r="MXS89" s="62"/>
      <c r="MXT89" s="62"/>
      <c r="MXU89" s="62"/>
      <c r="MXV89" s="62"/>
      <c r="MXW89" s="62"/>
      <c r="MXX89" s="62"/>
      <c r="MXY89" s="62"/>
      <c r="MXZ89" s="62"/>
      <c r="MYA89" s="62"/>
      <c r="MYB89" s="62"/>
      <c r="MYC89" s="62"/>
      <c r="MYD89" s="62"/>
      <c r="MYE89" s="62"/>
      <c r="MYF89" s="62"/>
      <c r="MYG89" s="62"/>
      <c r="MYH89" s="62"/>
      <c r="MYI89" s="62"/>
      <c r="MYJ89" s="62"/>
      <c r="MYK89" s="62"/>
      <c r="MYL89" s="62"/>
      <c r="MYM89" s="62"/>
      <c r="MYN89" s="62"/>
      <c r="MYO89" s="62"/>
      <c r="MYP89" s="62"/>
      <c r="MYQ89" s="62"/>
      <c r="MYR89" s="62"/>
      <c r="MYS89" s="62"/>
      <c r="MYT89" s="62"/>
      <c r="MYU89" s="62"/>
      <c r="MYV89" s="62"/>
      <c r="MYW89" s="62"/>
      <c r="MYX89" s="62"/>
      <c r="MYY89" s="62"/>
      <c r="MYZ89" s="62"/>
      <c r="MZA89" s="62"/>
      <c r="MZB89" s="62"/>
      <c r="MZC89" s="62"/>
      <c r="MZD89" s="62"/>
      <c r="MZE89" s="62"/>
      <c r="MZF89" s="62"/>
      <c r="MZG89" s="62"/>
      <c r="MZH89" s="62"/>
      <c r="MZI89" s="62"/>
      <c r="MZJ89" s="62"/>
      <c r="MZK89" s="62"/>
      <c r="MZL89" s="62"/>
      <c r="MZM89" s="62"/>
      <c r="MZN89" s="62"/>
      <c r="MZO89" s="62"/>
      <c r="MZP89" s="62"/>
      <c r="MZQ89" s="62"/>
      <c r="MZR89" s="62"/>
      <c r="MZS89" s="62"/>
      <c r="MZT89" s="62"/>
      <c r="MZU89" s="62"/>
      <c r="MZV89" s="62"/>
      <c r="MZW89" s="62"/>
      <c r="MZX89" s="62"/>
      <c r="MZY89" s="62"/>
      <c r="MZZ89" s="62"/>
      <c r="NAA89" s="62"/>
      <c r="NAB89" s="62"/>
      <c r="NAC89" s="62"/>
      <c r="NAD89" s="62"/>
      <c r="NAE89" s="62"/>
      <c r="NAF89" s="62"/>
      <c r="NAG89" s="62"/>
      <c r="NAH89" s="62"/>
      <c r="NAI89" s="62"/>
      <c r="NAJ89" s="62"/>
      <c r="NAK89" s="62"/>
      <c r="NAL89" s="62"/>
      <c r="NAM89" s="62"/>
      <c r="NAN89" s="62"/>
      <c r="NAO89" s="62"/>
      <c r="NAP89" s="62"/>
      <c r="NAQ89" s="62"/>
      <c r="NAR89" s="62"/>
      <c r="NAS89" s="62"/>
      <c r="NAT89" s="62"/>
      <c r="NAU89" s="62"/>
      <c r="NAV89" s="62"/>
      <c r="NAW89" s="62"/>
      <c r="NAX89" s="62"/>
      <c r="NAY89" s="62"/>
      <c r="NAZ89" s="62"/>
      <c r="NBA89" s="62"/>
      <c r="NBB89" s="62"/>
      <c r="NBC89" s="62"/>
      <c r="NBD89" s="62"/>
      <c r="NBE89" s="62"/>
      <c r="NBF89" s="62"/>
      <c r="NBG89" s="62"/>
      <c r="NBH89" s="62"/>
      <c r="NBI89" s="62"/>
      <c r="NBJ89" s="62"/>
      <c r="NBK89" s="62"/>
      <c r="NBL89" s="62"/>
      <c r="NBM89" s="62"/>
      <c r="NBN89" s="62"/>
      <c r="NBO89" s="62"/>
      <c r="NBP89" s="62"/>
      <c r="NBQ89" s="62"/>
      <c r="NBR89" s="62"/>
      <c r="NBS89" s="62"/>
      <c r="NBT89" s="62"/>
      <c r="NBU89" s="62"/>
      <c r="NBV89" s="62"/>
      <c r="NBW89" s="62"/>
      <c r="NBX89" s="62"/>
      <c r="NBY89" s="62"/>
      <c r="NBZ89" s="62"/>
      <c r="NCA89" s="62"/>
      <c r="NCB89" s="62"/>
      <c r="NCC89" s="62"/>
      <c r="NCD89" s="62"/>
      <c r="NCE89" s="62"/>
      <c r="NCF89" s="62"/>
      <c r="NCG89" s="62"/>
      <c r="NCH89" s="62"/>
      <c r="NCI89" s="62"/>
      <c r="NCJ89" s="62"/>
      <c r="NCK89" s="62"/>
      <c r="NCL89" s="62"/>
      <c r="NCM89" s="62"/>
      <c r="NCN89" s="62"/>
      <c r="NCO89" s="62"/>
      <c r="NCP89" s="62"/>
      <c r="NCQ89" s="62"/>
      <c r="NCR89" s="62"/>
      <c r="NCS89" s="62"/>
      <c r="NCT89" s="62"/>
      <c r="NCU89" s="62"/>
      <c r="NCV89" s="62"/>
      <c r="NCW89" s="62"/>
      <c r="NCX89" s="62"/>
      <c r="NCY89" s="62"/>
      <c r="NCZ89" s="62"/>
      <c r="NDA89" s="62"/>
      <c r="NDB89" s="62"/>
      <c r="NDC89" s="62"/>
      <c r="NDD89" s="62"/>
      <c r="NDE89" s="62"/>
      <c r="NDF89" s="62"/>
      <c r="NDG89" s="62"/>
      <c r="NDH89" s="62"/>
      <c r="NDI89" s="62"/>
      <c r="NDJ89" s="62"/>
      <c r="NDK89" s="62"/>
      <c r="NDL89" s="62"/>
      <c r="NDM89" s="62"/>
      <c r="NDN89" s="62"/>
      <c r="NDO89" s="62"/>
      <c r="NDP89" s="62"/>
      <c r="NDQ89" s="62"/>
      <c r="NDR89" s="62"/>
      <c r="NDS89" s="62"/>
      <c r="NDT89" s="62"/>
      <c r="NDU89" s="62"/>
      <c r="NDV89" s="62"/>
      <c r="NDW89" s="62"/>
      <c r="NDX89" s="62"/>
      <c r="NDY89" s="62"/>
      <c r="NDZ89" s="62"/>
      <c r="NEA89" s="62"/>
      <c r="NEB89" s="62"/>
      <c r="NEC89" s="62"/>
      <c r="NED89" s="62"/>
      <c r="NEE89" s="62"/>
      <c r="NEF89" s="62"/>
      <c r="NEG89" s="62"/>
      <c r="NEH89" s="62"/>
      <c r="NEI89" s="62"/>
      <c r="NEJ89" s="62"/>
      <c r="NEK89" s="62"/>
      <c r="NEL89" s="62"/>
      <c r="NEM89" s="62"/>
      <c r="NEN89" s="62"/>
      <c r="NEO89" s="62"/>
      <c r="NEP89" s="62"/>
      <c r="NEQ89" s="62"/>
      <c r="NER89" s="62"/>
      <c r="NES89" s="62"/>
      <c r="NET89" s="62"/>
      <c r="NEU89" s="62"/>
      <c r="NEV89" s="62"/>
      <c r="NEW89" s="62"/>
      <c r="NEX89" s="62"/>
      <c r="NEY89" s="62"/>
      <c r="NEZ89" s="62"/>
      <c r="NFA89" s="62"/>
      <c r="NFB89" s="62"/>
      <c r="NFC89" s="62"/>
      <c r="NFD89" s="62"/>
      <c r="NFE89" s="62"/>
      <c r="NFF89" s="62"/>
      <c r="NFG89" s="62"/>
      <c r="NFH89" s="62"/>
      <c r="NFI89" s="62"/>
      <c r="NFJ89" s="62"/>
      <c r="NFK89" s="62"/>
      <c r="NFL89" s="62"/>
      <c r="NFM89" s="62"/>
      <c r="NFN89" s="62"/>
      <c r="NFO89" s="62"/>
      <c r="NFP89" s="62"/>
      <c r="NFQ89" s="62"/>
      <c r="NFR89" s="62"/>
      <c r="NFS89" s="62"/>
      <c r="NFT89" s="62"/>
      <c r="NFU89" s="62"/>
      <c r="NFV89" s="62"/>
      <c r="NFW89" s="62"/>
      <c r="NFX89" s="62"/>
      <c r="NFY89" s="62"/>
      <c r="NFZ89" s="62"/>
      <c r="NGA89" s="62"/>
      <c r="NGB89" s="62"/>
      <c r="NGC89" s="62"/>
      <c r="NGD89" s="62"/>
      <c r="NGE89" s="62"/>
      <c r="NGF89" s="62"/>
      <c r="NGG89" s="62"/>
      <c r="NGH89" s="62"/>
      <c r="NGI89" s="62"/>
      <c r="NGJ89" s="62"/>
      <c r="NGK89" s="62"/>
      <c r="NGL89" s="62"/>
      <c r="NGM89" s="62"/>
      <c r="NGN89" s="62"/>
      <c r="NGO89" s="62"/>
      <c r="NGP89" s="62"/>
      <c r="NGQ89" s="62"/>
      <c r="NGR89" s="62"/>
      <c r="NGS89" s="62"/>
      <c r="NGT89" s="62"/>
      <c r="NGU89" s="62"/>
      <c r="NGV89" s="62"/>
      <c r="NGW89" s="62"/>
      <c r="NGX89" s="62"/>
      <c r="NGY89" s="62"/>
      <c r="NGZ89" s="62"/>
      <c r="NHA89" s="62"/>
      <c r="NHB89" s="62"/>
      <c r="NHC89" s="62"/>
      <c r="NHD89" s="62"/>
      <c r="NHE89" s="62"/>
      <c r="NHF89" s="62"/>
      <c r="NHG89" s="62"/>
      <c r="NHH89" s="62"/>
      <c r="NHI89" s="62"/>
      <c r="NHJ89" s="62"/>
      <c r="NHK89" s="62"/>
      <c r="NHL89" s="62"/>
      <c r="NHM89" s="62"/>
      <c r="NHN89" s="62"/>
      <c r="NHO89" s="62"/>
      <c r="NHP89" s="62"/>
      <c r="NHQ89" s="62"/>
      <c r="NHR89" s="62"/>
      <c r="NHS89" s="62"/>
      <c r="NHT89" s="62"/>
      <c r="NHU89" s="62"/>
      <c r="NHV89" s="62"/>
      <c r="NHW89" s="62"/>
      <c r="NHX89" s="62"/>
      <c r="NHY89" s="62"/>
      <c r="NHZ89" s="62"/>
      <c r="NIA89" s="62"/>
      <c r="NIB89" s="62"/>
      <c r="NIC89" s="62"/>
      <c r="NID89" s="62"/>
      <c r="NIE89" s="62"/>
      <c r="NIF89" s="62"/>
      <c r="NIG89" s="62"/>
      <c r="NIH89" s="62"/>
      <c r="NII89" s="62"/>
      <c r="NIJ89" s="62"/>
      <c r="NIK89" s="62"/>
      <c r="NIL89" s="62"/>
      <c r="NIM89" s="62"/>
      <c r="NIN89" s="62"/>
      <c r="NIO89" s="62"/>
      <c r="NIP89" s="62"/>
      <c r="NIQ89" s="62"/>
      <c r="NIR89" s="62"/>
      <c r="NIS89" s="62"/>
      <c r="NIT89" s="62"/>
      <c r="NIU89" s="62"/>
      <c r="NIV89" s="62"/>
      <c r="NIW89" s="62"/>
      <c r="NIX89" s="62"/>
      <c r="NIY89" s="62"/>
      <c r="NIZ89" s="62"/>
      <c r="NJA89" s="62"/>
      <c r="NJB89" s="62"/>
      <c r="NJC89" s="62"/>
      <c r="NJD89" s="62"/>
      <c r="NJE89" s="62"/>
      <c r="NJF89" s="62"/>
      <c r="NJG89" s="62"/>
      <c r="NJH89" s="62"/>
      <c r="NJI89" s="62"/>
      <c r="NJJ89" s="62"/>
      <c r="NJK89" s="62"/>
      <c r="NJL89" s="62"/>
      <c r="NJM89" s="62"/>
      <c r="NJN89" s="62"/>
      <c r="NJO89" s="62"/>
      <c r="NJP89" s="62"/>
      <c r="NJQ89" s="62"/>
      <c r="NJR89" s="62"/>
      <c r="NJS89" s="62"/>
      <c r="NJT89" s="62"/>
      <c r="NJU89" s="62"/>
      <c r="NJV89" s="62"/>
      <c r="NJW89" s="62"/>
      <c r="NJX89" s="62"/>
      <c r="NJY89" s="62"/>
      <c r="NJZ89" s="62"/>
      <c r="NKA89" s="62"/>
      <c r="NKB89" s="62"/>
      <c r="NKC89" s="62"/>
      <c r="NKD89" s="62"/>
      <c r="NKE89" s="62"/>
      <c r="NKF89" s="62"/>
      <c r="NKG89" s="62"/>
      <c r="NKH89" s="62"/>
      <c r="NKI89" s="62"/>
      <c r="NKJ89" s="62"/>
      <c r="NKK89" s="62"/>
      <c r="NKL89" s="62"/>
      <c r="NKM89" s="62"/>
      <c r="NKN89" s="62"/>
      <c r="NKO89" s="62"/>
      <c r="NKP89" s="62"/>
      <c r="NKQ89" s="62"/>
      <c r="NKR89" s="62"/>
      <c r="NKS89" s="62"/>
      <c r="NKT89" s="62"/>
      <c r="NKU89" s="62"/>
      <c r="NKV89" s="62"/>
      <c r="NKW89" s="62"/>
      <c r="NKX89" s="62"/>
      <c r="NKY89" s="62"/>
      <c r="NKZ89" s="62"/>
      <c r="NLA89" s="62"/>
      <c r="NLB89" s="62"/>
      <c r="NLC89" s="62"/>
      <c r="NLD89" s="62"/>
      <c r="NLE89" s="62"/>
      <c r="NLF89" s="62"/>
      <c r="NLG89" s="62"/>
      <c r="NLH89" s="62"/>
      <c r="NLI89" s="62"/>
      <c r="NLJ89" s="62"/>
      <c r="NLK89" s="62"/>
      <c r="NLL89" s="62"/>
      <c r="NLM89" s="62"/>
      <c r="NLN89" s="62"/>
      <c r="NLO89" s="62"/>
      <c r="NLP89" s="62"/>
      <c r="NLQ89" s="62"/>
      <c r="NLR89" s="62"/>
      <c r="NLS89" s="62"/>
      <c r="NLT89" s="62"/>
      <c r="NLU89" s="62"/>
      <c r="NLV89" s="62"/>
      <c r="NLW89" s="62"/>
      <c r="NLX89" s="62"/>
      <c r="NLY89" s="62"/>
      <c r="NLZ89" s="62"/>
      <c r="NMA89" s="62"/>
      <c r="NMB89" s="62"/>
      <c r="NMC89" s="62"/>
      <c r="NMD89" s="62"/>
      <c r="NME89" s="62"/>
      <c r="NMF89" s="62"/>
      <c r="NMG89" s="62"/>
      <c r="NMH89" s="62"/>
      <c r="NMI89" s="62"/>
      <c r="NMJ89" s="62"/>
      <c r="NMK89" s="62"/>
      <c r="NML89" s="62"/>
      <c r="NMM89" s="62"/>
      <c r="NMN89" s="62"/>
      <c r="NMO89" s="62"/>
      <c r="NMP89" s="62"/>
      <c r="NMQ89" s="62"/>
      <c r="NMR89" s="62"/>
      <c r="NMS89" s="62"/>
      <c r="NMT89" s="62"/>
      <c r="NMU89" s="62"/>
      <c r="NMV89" s="62"/>
      <c r="NMW89" s="62"/>
      <c r="NMX89" s="62"/>
      <c r="NMY89" s="62"/>
      <c r="NMZ89" s="62"/>
      <c r="NNA89" s="62"/>
      <c r="NNB89" s="62"/>
      <c r="NNC89" s="62"/>
      <c r="NND89" s="62"/>
      <c r="NNE89" s="62"/>
      <c r="NNF89" s="62"/>
      <c r="NNG89" s="62"/>
      <c r="NNH89" s="62"/>
      <c r="NNI89" s="62"/>
      <c r="NNJ89" s="62"/>
      <c r="NNK89" s="62"/>
      <c r="NNL89" s="62"/>
      <c r="NNM89" s="62"/>
      <c r="NNN89" s="62"/>
      <c r="NNO89" s="62"/>
      <c r="NNP89" s="62"/>
      <c r="NNQ89" s="62"/>
      <c r="NNR89" s="62"/>
      <c r="NNS89" s="62"/>
      <c r="NNT89" s="62"/>
      <c r="NNU89" s="62"/>
      <c r="NNV89" s="62"/>
      <c r="NNW89" s="62"/>
      <c r="NNX89" s="62"/>
      <c r="NNY89" s="62"/>
      <c r="NNZ89" s="62"/>
      <c r="NOA89" s="62"/>
      <c r="NOB89" s="62"/>
      <c r="NOC89" s="62"/>
      <c r="NOD89" s="62"/>
      <c r="NOE89" s="62"/>
      <c r="NOF89" s="62"/>
      <c r="NOG89" s="62"/>
      <c r="NOH89" s="62"/>
      <c r="NOI89" s="62"/>
      <c r="NOJ89" s="62"/>
      <c r="NOK89" s="62"/>
      <c r="NOL89" s="62"/>
      <c r="NOM89" s="62"/>
      <c r="NON89" s="62"/>
      <c r="NOO89" s="62"/>
      <c r="NOP89" s="62"/>
      <c r="NOQ89" s="62"/>
      <c r="NOR89" s="62"/>
      <c r="NOS89" s="62"/>
      <c r="NOT89" s="62"/>
      <c r="NOU89" s="62"/>
      <c r="NOV89" s="62"/>
      <c r="NOW89" s="62"/>
      <c r="NOX89" s="62"/>
      <c r="NOY89" s="62"/>
      <c r="NOZ89" s="62"/>
      <c r="NPA89" s="62"/>
      <c r="NPB89" s="62"/>
      <c r="NPC89" s="62"/>
      <c r="NPD89" s="62"/>
      <c r="NPE89" s="62"/>
      <c r="NPF89" s="62"/>
      <c r="NPG89" s="62"/>
      <c r="NPH89" s="62"/>
      <c r="NPI89" s="62"/>
      <c r="NPJ89" s="62"/>
      <c r="NPK89" s="62"/>
      <c r="NPL89" s="62"/>
      <c r="NPM89" s="62"/>
      <c r="NPN89" s="62"/>
      <c r="NPO89" s="62"/>
      <c r="NPP89" s="62"/>
      <c r="NPQ89" s="62"/>
      <c r="NPR89" s="62"/>
      <c r="NPS89" s="62"/>
      <c r="NPT89" s="62"/>
      <c r="NPU89" s="62"/>
      <c r="NPV89" s="62"/>
      <c r="NPW89" s="62"/>
      <c r="NPX89" s="62"/>
      <c r="NPY89" s="62"/>
      <c r="NPZ89" s="62"/>
      <c r="NQA89" s="62"/>
      <c r="NQB89" s="62"/>
      <c r="NQC89" s="62"/>
      <c r="NQD89" s="62"/>
      <c r="NQE89" s="62"/>
      <c r="NQF89" s="62"/>
      <c r="NQG89" s="62"/>
      <c r="NQH89" s="62"/>
      <c r="NQI89" s="62"/>
      <c r="NQJ89" s="62"/>
      <c r="NQK89" s="62"/>
      <c r="NQL89" s="62"/>
      <c r="NQM89" s="62"/>
      <c r="NQN89" s="62"/>
      <c r="NQO89" s="62"/>
      <c r="NQP89" s="62"/>
      <c r="NQQ89" s="62"/>
      <c r="NQR89" s="62"/>
      <c r="NQS89" s="62"/>
      <c r="NQT89" s="62"/>
      <c r="NQU89" s="62"/>
      <c r="NQV89" s="62"/>
      <c r="NQW89" s="62"/>
      <c r="NQX89" s="62"/>
      <c r="NQY89" s="62"/>
      <c r="NQZ89" s="62"/>
      <c r="NRA89" s="62"/>
      <c r="NRB89" s="62"/>
      <c r="NRC89" s="62"/>
      <c r="NRD89" s="62"/>
      <c r="NRE89" s="62"/>
      <c r="NRF89" s="62"/>
      <c r="NRG89" s="62"/>
      <c r="NRH89" s="62"/>
      <c r="NRI89" s="62"/>
      <c r="NRJ89" s="62"/>
      <c r="NRK89" s="62"/>
      <c r="NRL89" s="62"/>
      <c r="NRM89" s="62"/>
      <c r="NRN89" s="62"/>
      <c r="NRO89" s="62"/>
      <c r="NRP89" s="62"/>
      <c r="NRQ89" s="62"/>
      <c r="NRR89" s="62"/>
      <c r="NRS89" s="62"/>
      <c r="NRT89" s="62"/>
      <c r="NRU89" s="62"/>
      <c r="NRV89" s="62"/>
      <c r="NRW89" s="62"/>
      <c r="NRX89" s="62"/>
      <c r="NRY89" s="62"/>
      <c r="NRZ89" s="62"/>
      <c r="NSA89" s="62"/>
      <c r="NSB89" s="62"/>
      <c r="NSC89" s="62"/>
      <c r="NSD89" s="62"/>
      <c r="NSE89" s="62"/>
      <c r="NSF89" s="62"/>
      <c r="NSG89" s="62"/>
      <c r="NSH89" s="62"/>
      <c r="NSI89" s="62"/>
      <c r="NSJ89" s="62"/>
      <c r="NSK89" s="62"/>
      <c r="NSL89" s="62"/>
      <c r="NSM89" s="62"/>
      <c r="NSN89" s="62"/>
      <c r="NSO89" s="62"/>
      <c r="NSP89" s="62"/>
      <c r="NSQ89" s="62"/>
      <c r="NSR89" s="62"/>
      <c r="NSS89" s="62"/>
      <c r="NST89" s="62"/>
      <c r="NSU89" s="62"/>
      <c r="NSV89" s="62"/>
      <c r="NSW89" s="62"/>
      <c r="NSX89" s="62"/>
      <c r="NSY89" s="62"/>
      <c r="NSZ89" s="62"/>
      <c r="NTA89" s="62"/>
      <c r="NTB89" s="62"/>
      <c r="NTC89" s="62"/>
      <c r="NTD89" s="62"/>
      <c r="NTE89" s="62"/>
      <c r="NTF89" s="62"/>
      <c r="NTG89" s="62"/>
      <c r="NTH89" s="62"/>
      <c r="NTI89" s="62"/>
      <c r="NTJ89" s="62"/>
      <c r="NTK89" s="62"/>
      <c r="NTL89" s="62"/>
      <c r="NTM89" s="62"/>
      <c r="NTN89" s="62"/>
      <c r="NTO89" s="62"/>
      <c r="NTP89" s="62"/>
      <c r="NTQ89" s="62"/>
      <c r="NTR89" s="62"/>
      <c r="NTS89" s="62"/>
      <c r="NTT89" s="62"/>
      <c r="NTU89" s="62"/>
      <c r="NTV89" s="62"/>
      <c r="NTW89" s="62"/>
      <c r="NTX89" s="62"/>
      <c r="NTY89" s="62"/>
      <c r="NTZ89" s="62"/>
      <c r="NUA89" s="62"/>
      <c r="NUB89" s="62"/>
      <c r="NUC89" s="62"/>
      <c r="NUD89" s="62"/>
      <c r="NUE89" s="62"/>
      <c r="NUF89" s="62"/>
      <c r="NUG89" s="62"/>
      <c r="NUH89" s="62"/>
      <c r="NUI89" s="62"/>
      <c r="NUJ89" s="62"/>
      <c r="NUK89" s="62"/>
      <c r="NUL89" s="62"/>
      <c r="NUM89" s="62"/>
      <c r="NUN89" s="62"/>
      <c r="NUO89" s="62"/>
      <c r="NUP89" s="62"/>
      <c r="NUQ89" s="62"/>
      <c r="NUR89" s="62"/>
      <c r="NUS89" s="62"/>
      <c r="NUT89" s="62"/>
      <c r="NUU89" s="62"/>
      <c r="NUV89" s="62"/>
      <c r="NUW89" s="62"/>
      <c r="NUX89" s="62"/>
      <c r="NUY89" s="62"/>
      <c r="NUZ89" s="62"/>
      <c r="NVA89" s="62"/>
      <c r="NVB89" s="62"/>
      <c r="NVC89" s="62"/>
      <c r="NVD89" s="62"/>
      <c r="NVE89" s="62"/>
      <c r="NVF89" s="62"/>
      <c r="NVG89" s="62"/>
      <c r="NVH89" s="62"/>
      <c r="NVI89" s="62"/>
      <c r="NVJ89" s="62"/>
      <c r="NVK89" s="62"/>
      <c r="NVL89" s="62"/>
      <c r="NVM89" s="62"/>
      <c r="NVN89" s="62"/>
      <c r="NVO89" s="62"/>
      <c r="NVP89" s="62"/>
      <c r="NVQ89" s="62"/>
      <c r="NVR89" s="62"/>
      <c r="NVS89" s="62"/>
      <c r="NVT89" s="62"/>
      <c r="NVU89" s="62"/>
      <c r="NVV89" s="62"/>
      <c r="NVW89" s="62"/>
      <c r="NVX89" s="62"/>
      <c r="NVY89" s="62"/>
      <c r="NVZ89" s="62"/>
      <c r="NWA89" s="62"/>
      <c r="NWB89" s="62"/>
      <c r="NWC89" s="62"/>
      <c r="NWD89" s="62"/>
      <c r="NWE89" s="62"/>
      <c r="NWF89" s="62"/>
      <c r="NWG89" s="62"/>
      <c r="NWH89" s="62"/>
      <c r="NWI89" s="62"/>
      <c r="NWJ89" s="62"/>
      <c r="NWK89" s="62"/>
      <c r="NWL89" s="62"/>
      <c r="NWM89" s="62"/>
      <c r="NWN89" s="62"/>
      <c r="NWO89" s="62"/>
      <c r="NWP89" s="62"/>
      <c r="NWQ89" s="62"/>
      <c r="NWR89" s="62"/>
      <c r="NWS89" s="62"/>
      <c r="NWT89" s="62"/>
      <c r="NWU89" s="62"/>
      <c r="NWV89" s="62"/>
      <c r="NWW89" s="62"/>
      <c r="NWX89" s="62"/>
      <c r="NWY89" s="62"/>
      <c r="NWZ89" s="62"/>
      <c r="NXA89" s="62"/>
      <c r="NXB89" s="62"/>
      <c r="NXC89" s="62"/>
      <c r="NXD89" s="62"/>
      <c r="NXE89" s="62"/>
      <c r="NXF89" s="62"/>
      <c r="NXG89" s="62"/>
      <c r="NXH89" s="62"/>
      <c r="NXI89" s="62"/>
      <c r="NXJ89" s="62"/>
      <c r="NXK89" s="62"/>
      <c r="NXL89" s="62"/>
      <c r="NXM89" s="62"/>
      <c r="NXN89" s="62"/>
      <c r="NXO89" s="62"/>
      <c r="NXP89" s="62"/>
      <c r="NXQ89" s="62"/>
      <c r="NXR89" s="62"/>
      <c r="NXS89" s="62"/>
      <c r="NXT89" s="62"/>
      <c r="NXU89" s="62"/>
      <c r="NXV89" s="62"/>
      <c r="NXW89" s="62"/>
      <c r="NXX89" s="62"/>
      <c r="NXY89" s="62"/>
      <c r="NXZ89" s="62"/>
      <c r="NYA89" s="62"/>
      <c r="NYB89" s="62"/>
      <c r="NYC89" s="62"/>
      <c r="NYD89" s="62"/>
      <c r="NYE89" s="62"/>
      <c r="NYF89" s="62"/>
      <c r="NYG89" s="62"/>
      <c r="NYH89" s="62"/>
      <c r="NYI89" s="62"/>
      <c r="NYJ89" s="62"/>
      <c r="NYK89" s="62"/>
      <c r="NYL89" s="62"/>
      <c r="NYM89" s="62"/>
      <c r="NYN89" s="62"/>
      <c r="NYO89" s="62"/>
      <c r="NYP89" s="62"/>
      <c r="NYQ89" s="62"/>
      <c r="NYR89" s="62"/>
      <c r="NYS89" s="62"/>
      <c r="NYT89" s="62"/>
      <c r="NYU89" s="62"/>
      <c r="NYV89" s="62"/>
      <c r="NYW89" s="62"/>
      <c r="NYX89" s="62"/>
      <c r="NYY89" s="62"/>
      <c r="NYZ89" s="62"/>
      <c r="NZA89" s="62"/>
      <c r="NZB89" s="62"/>
      <c r="NZC89" s="62"/>
      <c r="NZD89" s="62"/>
      <c r="NZE89" s="62"/>
      <c r="NZF89" s="62"/>
      <c r="NZG89" s="62"/>
      <c r="NZH89" s="62"/>
      <c r="NZI89" s="62"/>
      <c r="NZJ89" s="62"/>
      <c r="NZK89" s="62"/>
      <c r="NZL89" s="62"/>
      <c r="NZM89" s="62"/>
      <c r="NZN89" s="62"/>
      <c r="NZO89" s="62"/>
      <c r="NZP89" s="62"/>
      <c r="NZQ89" s="62"/>
      <c r="NZR89" s="62"/>
      <c r="NZS89" s="62"/>
      <c r="NZT89" s="62"/>
      <c r="NZU89" s="62"/>
      <c r="NZV89" s="62"/>
      <c r="NZW89" s="62"/>
      <c r="NZX89" s="62"/>
      <c r="NZY89" s="62"/>
      <c r="NZZ89" s="62"/>
      <c r="OAA89" s="62"/>
      <c r="OAB89" s="62"/>
      <c r="OAC89" s="62"/>
      <c r="OAD89" s="62"/>
      <c r="OAE89" s="62"/>
      <c r="OAF89" s="62"/>
      <c r="OAG89" s="62"/>
      <c r="OAH89" s="62"/>
      <c r="OAI89" s="62"/>
      <c r="OAJ89" s="62"/>
      <c r="OAK89" s="62"/>
      <c r="OAL89" s="62"/>
      <c r="OAM89" s="62"/>
      <c r="OAN89" s="62"/>
      <c r="OAO89" s="62"/>
      <c r="OAP89" s="62"/>
      <c r="OAQ89" s="62"/>
      <c r="OAR89" s="62"/>
      <c r="OAS89" s="62"/>
      <c r="OAT89" s="62"/>
      <c r="OAU89" s="62"/>
      <c r="OAV89" s="62"/>
      <c r="OAW89" s="62"/>
      <c r="OAX89" s="62"/>
      <c r="OAY89" s="62"/>
      <c r="OAZ89" s="62"/>
      <c r="OBA89" s="62"/>
      <c r="OBB89" s="62"/>
      <c r="OBC89" s="62"/>
      <c r="OBD89" s="62"/>
      <c r="OBE89" s="62"/>
      <c r="OBF89" s="62"/>
      <c r="OBG89" s="62"/>
      <c r="OBH89" s="62"/>
      <c r="OBI89" s="62"/>
      <c r="OBJ89" s="62"/>
      <c r="OBK89" s="62"/>
      <c r="OBL89" s="62"/>
      <c r="OBM89" s="62"/>
      <c r="OBN89" s="62"/>
      <c r="OBO89" s="62"/>
      <c r="OBP89" s="62"/>
      <c r="OBQ89" s="62"/>
      <c r="OBR89" s="62"/>
      <c r="OBS89" s="62"/>
      <c r="OBT89" s="62"/>
      <c r="OBU89" s="62"/>
      <c r="OBV89" s="62"/>
      <c r="OBW89" s="62"/>
      <c r="OBX89" s="62"/>
      <c r="OBY89" s="62"/>
      <c r="OBZ89" s="62"/>
      <c r="OCA89" s="62"/>
      <c r="OCB89" s="62"/>
      <c r="OCC89" s="62"/>
      <c r="OCD89" s="62"/>
      <c r="OCE89" s="62"/>
      <c r="OCF89" s="62"/>
      <c r="OCG89" s="62"/>
      <c r="OCH89" s="62"/>
      <c r="OCI89" s="62"/>
      <c r="OCJ89" s="62"/>
      <c r="OCK89" s="62"/>
      <c r="OCL89" s="62"/>
      <c r="OCM89" s="62"/>
      <c r="OCN89" s="62"/>
      <c r="OCO89" s="62"/>
      <c r="OCP89" s="62"/>
      <c r="OCQ89" s="62"/>
      <c r="OCR89" s="62"/>
      <c r="OCS89" s="62"/>
      <c r="OCT89" s="62"/>
      <c r="OCU89" s="62"/>
      <c r="OCV89" s="62"/>
      <c r="OCW89" s="62"/>
      <c r="OCX89" s="62"/>
      <c r="OCY89" s="62"/>
      <c r="OCZ89" s="62"/>
      <c r="ODA89" s="62"/>
      <c r="ODB89" s="62"/>
      <c r="ODC89" s="62"/>
      <c r="ODD89" s="62"/>
      <c r="ODE89" s="62"/>
      <c r="ODF89" s="62"/>
      <c r="ODG89" s="62"/>
      <c r="ODH89" s="62"/>
      <c r="ODI89" s="62"/>
      <c r="ODJ89" s="62"/>
      <c r="ODK89" s="62"/>
      <c r="ODL89" s="62"/>
      <c r="ODM89" s="62"/>
      <c r="ODN89" s="62"/>
      <c r="ODO89" s="62"/>
      <c r="ODP89" s="62"/>
      <c r="ODQ89" s="62"/>
      <c r="ODR89" s="62"/>
      <c r="ODS89" s="62"/>
      <c r="ODT89" s="62"/>
      <c r="ODU89" s="62"/>
      <c r="ODV89" s="62"/>
      <c r="ODW89" s="62"/>
      <c r="ODX89" s="62"/>
      <c r="ODY89" s="62"/>
      <c r="ODZ89" s="62"/>
      <c r="OEA89" s="62"/>
      <c r="OEB89" s="62"/>
      <c r="OEC89" s="62"/>
      <c r="OED89" s="62"/>
      <c r="OEE89" s="62"/>
      <c r="OEF89" s="62"/>
      <c r="OEG89" s="62"/>
      <c r="OEH89" s="62"/>
      <c r="OEI89" s="62"/>
      <c r="OEJ89" s="62"/>
      <c r="OEK89" s="62"/>
      <c r="OEL89" s="62"/>
      <c r="OEM89" s="62"/>
      <c r="OEN89" s="62"/>
      <c r="OEO89" s="62"/>
      <c r="OEP89" s="62"/>
      <c r="OEQ89" s="62"/>
      <c r="OER89" s="62"/>
      <c r="OES89" s="62"/>
      <c r="OET89" s="62"/>
      <c r="OEU89" s="62"/>
      <c r="OEV89" s="62"/>
      <c r="OEW89" s="62"/>
      <c r="OEX89" s="62"/>
      <c r="OEY89" s="62"/>
      <c r="OEZ89" s="62"/>
      <c r="OFA89" s="62"/>
      <c r="OFB89" s="62"/>
      <c r="OFC89" s="62"/>
      <c r="OFD89" s="62"/>
      <c r="OFE89" s="62"/>
      <c r="OFF89" s="62"/>
      <c r="OFG89" s="62"/>
      <c r="OFH89" s="62"/>
      <c r="OFI89" s="62"/>
      <c r="OFJ89" s="62"/>
      <c r="OFK89" s="62"/>
      <c r="OFL89" s="62"/>
      <c r="OFM89" s="62"/>
      <c r="OFN89" s="62"/>
      <c r="OFO89" s="62"/>
      <c r="OFP89" s="62"/>
      <c r="OFQ89" s="62"/>
      <c r="OFR89" s="62"/>
      <c r="OFS89" s="62"/>
      <c r="OFT89" s="62"/>
      <c r="OFU89" s="62"/>
      <c r="OFV89" s="62"/>
      <c r="OFW89" s="62"/>
      <c r="OFX89" s="62"/>
      <c r="OFY89" s="62"/>
      <c r="OFZ89" s="62"/>
      <c r="OGA89" s="62"/>
      <c r="OGB89" s="62"/>
      <c r="OGC89" s="62"/>
      <c r="OGD89" s="62"/>
      <c r="OGE89" s="62"/>
      <c r="OGF89" s="62"/>
      <c r="OGG89" s="62"/>
      <c r="OGH89" s="62"/>
      <c r="OGI89" s="62"/>
      <c r="OGJ89" s="62"/>
      <c r="OGK89" s="62"/>
      <c r="OGL89" s="62"/>
      <c r="OGM89" s="62"/>
      <c r="OGN89" s="62"/>
      <c r="OGO89" s="62"/>
      <c r="OGP89" s="62"/>
      <c r="OGQ89" s="62"/>
      <c r="OGR89" s="62"/>
      <c r="OGS89" s="62"/>
      <c r="OGT89" s="62"/>
      <c r="OGU89" s="62"/>
      <c r="OGV89" s="62"/>
      <c r="OGW89" s="62"/>
      <c r="OGX89" s="62"/>
      <c r="OGY89" s="62"/>
      <c r="OGZ89" s="62"/>
      <c r="OHA89" s="62"/>
      <c r="OHB89" s="62"/>
      <c r="OHC89" s="62"/>
      <c r="OHD89" s="62"/>
      <c r="OHE89" s="62"/>
      <c r="OHF89" s="62"/>
      <c r="OHG89" s="62"/>
      <c r="OHH89" s="62"/>
      <c r="OHI89" s="62"/>
      <c r="OHJ89" s="62"/>
      <c r="OHK89" s="62"/>
      <c r="OHL89" s="62"/>
      <c r="OHM89" s="62"/>
      <c r="OHN89" s="62"/>
      <c r="OHO89" s="62"/>
      <c r="OHP89" s="62"/>
      <c r="OHQ89" s="62"/>
      <c r="OHR89" s="62"/>
      <c r="OHS89" s="62"/>
      <c r="OHT89" s="62"/>
      <c r="OHU89" s="62"/>
      <c r="OHV89" s="62"/>
      <c r="OHW89" s="62"/>
      <c r="OHX89" s="62"/>
      <c r="OHY89" s="62"/>
      <c r="OHZ89" s="62"/>
      <c r="OIA89" s="62"/>
      <c r="OIB89" s="62"/>
      <c r="OIC89" s="62"/>
      <c r="OID89" s="62"/>
      <c r="OIE89" s="62"/>
      <c r="OIF89" s="62"/>
      <c r="OIG89" s="62"/>
      <c r="OIH89" s="62"/>
      <c r="OII89" s="62"/>
      <c r="OIJ89" s="62"/>
      <c r="OIK89" s="62"/>
      <c r="OIL89" s="62"/>
      <c r="OIM89" s="62"/>
      <c r="OIN89" s="62"/>
      <c r="OIO89" s="62"/>
      <c r="OIP89" s="62"/>
      <c r="OIQ89" s="62"/>
      <c r="OIR89" s="62"/>
      <c r="OIS89" s="62"/>
      <c r="OIT89" s="62"/>
      <c r="OIU89" s="62"/>
      <c r="OIV89" s="62"/>
      <c r="OIW89" s="62"/>
      <c r="OIX89" s="62"/>
      <c r="OIY89" s="62"/>
      <c r="OIZ89" s="62"/>
      <c r="OJA89" s="62"/>
      <c r="OJB89" s="62"/>
      <c r="OJC89" s="62"/>
      <c r="OJD89" s="62"/>
      <c r="OJE89" s="62"/>
      <c r="OJF89" s="62"/>
      <c r="OJG89" s="62"/>
      <c r="OJH89" s="62"/>
      <c r="OJI89" s="62"/>
      <c r="OJJ89" s="62"/>
      <c r="OJK89" s="62"/>
      <c r="OJL89" s="62"/>
      <c r="OJM89" s="62"/>
      <c r="OJN89" s="62"/>
      <c r="OJO89" s="62"/>
      <c r="OJP89" s="62"/>
      <c r="OJQ89" s="62"/>
      <c r="OJR89" s="62"/>
      <c r="OJS89" s="62"/>
      <c r="OJT89" s="62"/>
      <c r="OJU89" s="62"/>
      <c r="OJV89" s="62"/>
      <c r="OJW89" s="62"/>
      <c r="OJX89" s="62"/>
      <c r="OJY89" s="62"/>
      <c r="OJZ89" s="62"/>
      <c r="OKA89" s="62"/>
      <c r="OKB89" s="62"/>
      <c r="OKC89" s="62"/>
      <c r="OKD89" s="62"/>
      <c r="OKE89" s="62"/>
      <c r="OKF89" s="62"/>
      <c r="OKG89" s="62"/>
      <c r="OKH89" s="62"/>
      <c r="OKI89" s="62"/>
      <c r="OKJ89" s="62"/>
      <c r="OKK89" s="62"/>
      <c r="OKL89" s="62"/>
      <c r="OKM89" s="62"/>
      <c r="OKN89" s="62"/>
      <c r="OKO89" s="62"/>
      <c r="OKP89" s="62"/>
      <c r="OKQ89" s="62"/>
      <c r="OKR89" s="62"/>
      <c r="OKS89" s="62"/>
      <c r="OKT89" s="62"/>
      <c r="OKU89" s="62"/>
      <c r="OKV89" s="62"/>
      <c r="OKW89" s="62"/>
      <c r="OKX89" s="62"/>
      <c r="OKY89" s="62"/>
      <c r="OKZ89" s="62"/>
      <c r="OLA89" s="62"/>
      <c r="OLB89" s="62"/>
      <c r="OLC89" s="62"/>
      <c r="OLD89" s="62"/>
      <c r="OLE89" s="62"/>
      <c r="OLF89" s="62"/>
      <c r="OLG89" s="62"/>
      <c r="OLH89" s="62"/>
      <c r="OLI89" s="62"/>
      <c r="OLJ89" s="62"/>
      <c r="OLK89" s="62"/>
      <c r="OLL89" s="62"/>
      <c r="OLM89" s="62"/>
      <c r="OLN89" s="62"/>
      <c r="OLO89" s="62"/>
      <c r="OLP89" s="62"/>
      <c r="OLQ89" s="62"/>
      <c r="OLR89" s="62"/>
      <c r="OLS89" s="62"/>
      <c r="OLT89" s="62"/>
      <c r="OLU89" s="62"/>
      <c r="OLV89" s="62"/>
      <c r="OLW89" s="62"/>
      <c r="OLX89" s="62"/>
      <c r="OLY89" s="62"/>
      <c r="OLZ89" s="62"/>
      <c r="OMA89" s="62"/>
      <c r="OMB89" s="62"/>
      <c r="OMC89" s="62"/>
      <c r="OMD89" s="62"/>
      <c r="OME89" s="62"/>
      <c r="OMF89" s="62"/>
      <c r="OMG89" s="62"/>
      <c r="OMH89" s="62"/>
      <c r="OMI89" s="62"/>
      <c r="OMJ89" s="62"/>
      <c r="OMK89" s="62"/>
      <c r="OML89" s="62"/>
      <c r="OMM89" s="62"/>
      <c r="OMN89" s="62"/>
      <c r="OMO89" s="62"/>
      <c r="OMP89" s="62"/>
      <c r="OMQ89" s="62"/>
      <c r="OMR89" s="62"/>
      <c r="OMS89" s="62"/>
      <c r="OMT89" s="62"/>
      <c r="OMU89" s="62"/>
      <c r="OMV89" s="62"/>
      <c r="OMW89" s="62"/>
      <c r="OMX89" s="62"/>
      <c r="OMY89" s="62"/>
      <c r="OMZ89" s="62"/>
      <c r="ONA89" s="62"/>
      <c r="ONB89" s="62"/>
      <c r="ONC89" s="62"/>
      <c r="OND89" s="62"/>
      <c r="ONE89" s="62"/>
      <c r="ONF89" s="62"/>
      <c r="ONG89" s="62"/>
      <c r="ONH89" s="62"/>
      <c r="ONI89" s="62"/>
      <c r="ONJ89" s="62"/>
      <c r="ONK89" s="62"/>
      <c r="ONL89" s="62"/>
      <c r="ONM89" s="62"/>
      <c r="ONN89" s="62"/>
      <c r="ONO89" s="62"/>
      <c r="ONP89" s="62"/>
      <c r="ONQ89" s="62"/>
      <c r="ONR89" s="62"/>
      <c r="ONS89" s="62"/>
      <c r="ONT89" s="62"/>
      <c r="ONU89" s="62"/>
      <c r="ONV89" s="62"/>
      <c r="ONW89" s="62"/>
      <c r="ONX89" s="62"/>
      <c r="ONY89" s="62"/>
      <c r="ONZ89" s="62"/>
      <c r="OOA89" s="62"/>
      <c r="OOB89" s="62"/>
      <c r="OOC89" s="62"/>
      <c r="OOD89" s="62"/>
      <c r="OOE89" s="62"/>
      <c r="OOF89" s="62"/>
      <c r="OOG89" s="62"/>
      <c r="OOH89" s="62"/>
      <c r="OOI89" s="62"/>
      <c r="OOJ89" s="62"/>
      <c r="OOK89" s="62"/>
      <c r="OOL89" s="62"/>
      <c r="OOM89" s="62"/>
      <c r="OON89" s="62"/>
      <c r="OOO89" s="62"/>
      <c r="OOP89" s="62"/>
      <c r="OOQ89" s="62"/>
      <c r="OOR89" s="62"/>
      <c r="OOS89" s="62"/>
      <c r="OOT89" s="62"/>
      <c r="OOU89" s="62"/>
      <c r="OOV89" s="62"/>
      <c r="OOW89" s="62"/>
      <c r="OOX89" s="62"/>
      <c r="OOY89" s="62"/>
      <c r="OOZ89" s="62"/>
      <c r="OPA89" s="62"/>
      <c r="OPB89" s="62"/>
      <c r="OPC89" s="62"/>
      <c r="OPD89" s="62"/>
      <c r="OPE89" s="62"/>
      <c r="OPF89" s="62"/>
      <c r="OPG89" s="62"/>
      <c r="OPH89" s="62"/>
      <c r="OPI89" s="62"/>
      <c r="OPJ89" s="62"/>
      <c r="OPK89" s="62"/>
      <c r="OPL89" s="62"/>
      <c r="OPM89" s="62"/>
      <c r="OPN89" s="62"/>
      <c r="OPO89" s="62"/>
      <c r="OPP89" s="62"/>
      <c r="OPQ89" s="62"/>
      <c r="OPR89" s="62"/>
      <c r="OPS89" s="62"/>
      <c r="OPT89" s="62"/>
      <c r="OPU89" s="62"/>
      <c r="OPV89" s="62"/>
      <c r="OPW89" s="62"/>
      <c r="OPX89" s="62"/>
      <c r="OPY89" s="62"/>
      <c r="OPZ89" s="62"/>
      <c r="OQA89" s="62"/>
      <c r="OQB89" s="62"/>
      <c r="OQC89" s="62"/>
      <c r="OQD89" s="62"/>
      <c r="OQE89" s="62"/>
      <c r="OQF89" s="62"/>
      <c r="OQG89" s="62"/>
      <c r="OQH89" s="62"/>
      <c r="OQI89" s="62"/>
      <c r="OQJ89" s="62"/>
      <c r="OQK89" s="62"/>
      <c r="OQL89" s="62"/>
      <c r="OQM89" s="62"/>
      <c r="OQN89" s="62"/>
      <c r="OQO89" s="62"/>
      <c r="OQP89" s="62"/>
      <c r="OQQ89" s="62"/>
      <c r="OQR89" s="62"/>
      <c r="OQS89" s="62"/>
      <c r="OQT89" s="62"/>
      <c r="OQU89" s="62"/>
      <c r="OQV89" s="62"/>
      <c r="OQW89" s="62"/>
      <c r="OQX89" s="62"/>
      <c r="OQY89" s="62"/>
      <c r="OQZ89" s="62"/>
      <c r="ORA89" s="62"/>
      <c r="ORB89" s="62"/>
      <c r="ORC89" s="62"/>
      <c r="ORD89" s="62"/>
      <c r="ORE89" s="62"/>
      <c r="ORF89" s="62"/>
      <c r="ORG89" s="62"/>
      <c r="ORH89" s="62"/>
      <c r="ORI89" s="62"/>
      <c r="ORJ89" s="62"/>
      <c r="ORK89" s="62"/>
      <c r="ORL89" s="62"/>
      <c r="ORM89" s="62"/>
      <c r="ORN89" s="62"/>
      <c r="ORO89" s="62"/>
      <c r="ORP89" s="62"/>
      <c r="ORQ89" s="62"/>
      <c r="ORR89" s="62"/>
      <c r="ORS89" s="62"/>
      <c r="ORT89" s="62"/>
      <c r="ORU89" s="62"/>
      <c r="ORV89" s="62"/>
      <c r="ORW89" s="62"/>
      <c r="ORX89" s="62"/>
      <c r="ORY89" s="62"/>
      <c r="ORZ89" s="62"/>
      <c r="OSA89" s="62"/>
      <c r="OSB89" s="62"/>
      <c r="OSC89" s="62"/>
      <c r="OSD89" s="62"/>
      <c r="OSE89" s="62"/>
      <c r="OSF89" s="62"/>
      <c r="OSG89" s="62"/>
      <c r="OSH89" s="62"/>
      <c r="OSI89" s="62"/>
      <c r="OSJ89" s="62"/>
      <c r="OSK89" s="62"/>
      <c r="OSL89" s="62"/>
      <c r="OSM89" s="62"/>
      <c r="OSN89" s="62"/>
      <c r="OSO89" s="62"/>
      <c r="OSP89" s="62"/>
      <c r="OSQ89" s="62"/>
      <c r="OSR89" s="62"/>
      <c r="OSS89" s="62"/>
      <c r="OST89" s="62"/>
      <c r="OSU89" s="62"/>
      <c r="OSV89" s="62"/>
      <c r="OSW89" s="62"/>
      <c r="OSX89" s="62"/>
      <c r="OSY89" s="62"/>
      <c r="OSZ89" s="62"/>
      <c r="OTA89" s="62"/>
      <c r="OTB89" s="62"/>
      <c r="OTC89" s="62"/>
      <c r="OTD89" s="62"/>
      <c r="OTE89" s="62"/>
      <c r="OTF89" s="62"/>
      <c r="OTG89" s="62"/>
      <c r="OTH89" s="62"/>
      <c r="OTI89" s="62"/>
      <c r="OTJ89" s="62"/>
      <c r="OTK89" s="62"/>
      <c r="OTL89" s="62"/>
      <c r="OTM89" s="62"/>
      <c r="OTN89" s="62"/>
      <c r="OTO89" s="62"/>
      <c r="OTP89" s="62"/>
      <c r="OTQ89" s="62"/>
      <c r="OTR89" s="62"/>
      <c r="OTS89" s="62"/>
      <c r="OTT89" s="62"/>
      <c r="OTU89" s="62"/>
      <c r="OTV89" s="62"/>
      <c r="OTW89" s="62"/>
      <c r="OTX89" s="62"/>
      <c r="OTY89" s="62"/>
      <c r="OTZ89" s="62"/>
      <c r="OUA89" s="62"/>
      <c r="OUB89" s="62"/>
      <c r="OUC89" s="62"/>
      <c r="OUD89" s="62"/>
      <c r="OUE89" s="62"/>
      <c r="OUF89" s="62"/>
      <c r="OUG89" s="62"/>
      <c r="OUH89" s="62"/>
      <c r="OUI89" s="62"/>
      <c r="OUJ89" s="62"/>
      <c r="OUK89" s="62"/>
      <c r="OUL89" s="62"/>
      <c r="OUM89" s="62"/>
      <c r="OUN89" s="62"/>
      <c r="OUO89" s="62"/>
      <c r="OUP89" s="62"/>
      <c r="OUQ89" s="62"/>
      <c r="OUR89" s="62"/>
      <c r="OUS89" s="62"/>
      <c r="OUT89" s="62"/>
      <c r="OUU89" s="62"/>
      <c r="OUV89" s="62"/>
      <c r="OUW89" s="62"/>
      <c r="OUX89" s="62"/>
      <c r="OUY89" s="62"/>
      <c r="OUZ89" s="62"/>
      <c r="OVA89" s="62"/>
      <c r="OVB89" s="62"/>
      <c r="OVC89" s="62"/>
      <c r="OVD89" s="62"/>
      <c r="OVE89" s="62"/>
      <c r="OVF89" s="62"/>
      <c r="OVG89" s="62"/>
      <c r="OVH89" s="62"/>
      <c r="OVI89" s="62"/>
      <c r="OVJ89" s="62"/>
      <c r="OVK89" s="62"/>
      <c r="OVL89" s="62"/>
      <c r="OVM89" s="62"/>
      <c r="OVN89" s="62"/>
      <c r="OVO89" s="62"/>
      <c r="OVP89" s="62"/>
      <c r="OVQ89" s="62"/>
      <c r="OVR89" s="62"/>
      <c r="OVS89" s="62"/>
      <c r="OVT89" s="62"/>
      <c r="OVU89" s="62"/>
      <c r="OVV89" s="62"/>
      <c r="OVW89" s="62"/>
      <c r="OVX89" s="62"/>
      <c r="OVY89" s="62"/>
      <c r="OVZ89" s="62"/>
      <c r="OWA89" s="62"/>
      <c r="OWB89" s="62"/>
      <c r="OWC89" s="62"/>
      <c r="OWD89" s="62"/>
      <c r="OWE89" s="62"/>
      <c r="OWF89" s="62"/>
      <c r="OWG89" s="62"/>
      <c r="OWH89" s="62"/>
      <c r="OWI89" s="62"/>
      <c r="OWJ89" s="62"/>
      <c r="OWK89" s="62"/>
      <c r="OWL89" s="62"/>
      <c r="OWM89" s="62"/>
      <c r="OWN89" s="62"/>
      <c r="OWO89" s="62"/>
      <c r="OWP89" s="62"/>
      <c r="OWQ89" s="62"/>
      <c r="OWR89" s="62"/>
      <c r="OWS89" s="62"/>
      <c r="OWT89" s="62"/>
      <c r="OWU89" s="62"/>
      <c r="OWV89" s="62"/>
      <c r="OWW89" s="62"/>
      <c r="OWX89" s="62"/>
      <c r="OWY89" s="62"/>
      <c r="OWZ89" s="62"/>
      <c r="OXA89" s="62"/>
      <c r="OXB89" s="62"/>
      <c r="OXC89" s="62"/>
      <c r="OXD89" s="62"/>
      <c r="OXE89" s="62"/>
      <c r="OXF89" s="62"/>
      <c r="OXG89" s="62"/>
      <c r="OXH89" s="62"/>
      <c r="OXI89" s="62"/>
      <c r="OXJ89" s="62"/>
      <c r="OXK89" s="62"/>
      <c r="OXL89" s="62"/>
      <c r="OXM89" s="62"/>
      <c r="OXN89" s="62"/>
      <c r="OXO89" s="62"/>
      <c r="OXP89" s="62"/>
      <c r="OXQ89" s="62"/>
      <c r="OXR89" s="62"/>
      <c r="OXS89" s="62"/>
      <c r="OXT89" s="62"/>
      <c r="OXU89" s="62"/>
      <c r="OXV89" s="62"/>
      <c r="OXW89" s="62"/>
      <c r="OXX89" s="62"/>
      <c r="OXY89" s="62"/>
      <c r="OXZ89" s="62"/>
      <c r="OYA89" s="62"/>
      <c r="OYB89" s="62"/>
      <c r="OYC89" s="62"/>
      <c r="OYD89" s="62"/>
      <c r="OYE89" s="62"/>
      <c r="OYF89" s="62"/>
      <c r="OYG89" s="62"/>
      <c r="OYH89" s="62"/>
      <c r="OYI89" s="62"/>
      <c r="OYJ89" s="62"/>
      <c r="OYK89" s="62"/>
      <c r="OYL89" s="62"/>
      <c r="OYM89" s="62"/>
      <c r="OYN89" s="62"/>
      <c r="OYO89" s="62"/>
      <c r="OYP89" s="62"/>
      <c r="OYQ89" s="62"/>
      <c r="OYR89" s="62"/>
      <c r="OYS89" s="62"/>
      <c r="OYT89" s="62"/>
      <c r="OYU89" s="62"/>
      <c r="OYV89" s="62"/>
      <c r="OYW89" s="62"/>
      <c r="OYX89" s="62"/>
      <c r="OYY89" s="62"/>
      <c r="OYZ89" s="62"/>
      <c r="OZA89" s="62"/>
      <c r="OZB89" s="62"/>
      <c r="OZC89" s="62"/>
      <c r="OZD89" s="62"/>
      <c r="OZE89" s="62"/>
      <c r="OZF89" s="62"/>
      <c r="OZG89" s="62"/>
      <c r="OZH89" s="62"/>
      <c r="OZI89" s="62"/>
      <c r="OZJ89" s="62"/>
      <c r="OZK89" s="62"/>
      <c r="OZL89" s="62"/>
      <c r="OZM89" s="62"/>
      <c r="OZN89" s="62"/>
      <c r="OZO89" s="62"/>
      <c r="OZP89" s="62"/>
      <c r="OZQ89" s="62"/>
      <c r="OZR89" s="62"/>
      <c r="OZS89" s="62"/>
      <c r="OZT89" s="62"/>
      <c r="OZU89" s="62"/>
      <c r="OZV89" s="62"/>
      <c r="OZW89" s="62"/>
      <c r="OZX89" s="62"/>
      <c r="OZY89" s="62"/>
      <c r="OZZ89" s="62"/>
      <c r="PAA89" s="62"/>
      <c r="PAB89" s="62"/>
      <c r="PAC89" s="62"/>
      <c r="PAD89" s="62"/>
      <c r="PAE89" s="62"/>
      <c r="PAF89" s="62"/>
      <c r="PAG89" s="62"/>
      <c r="PAH89" s="62"/>
      <c r="PAI89" s="62"/>
      <c r="PAJ89" s="62"/>
      <c r="PAK89" s="62"/>
      <c r="PAL89" s="62"/>
      <c r="PAM89" s="62"/>
      <c r="PAN89" s="62"/>
      <c r="PAO89" s="62"/>
      <c r="PAP89" s="62"/>
      <c r="PAQ89" s="62"/>
      <c r="PAR89" s="62"/>
      <c r="PAS89" s="62"/>
      <c r="PAT89" s="62"/>
      <c r="PAU89" s="62"/>
      <c r="PAV89" s="62"/>
      <c r="PAW89" s="62"/>
      <c r="PAX89" s="62"/>
      <c r="PAY89" s="62"/>
      <c r="PAZ89" s="62"/>
      <c r="PBA89" s="62"/>
      <c r="PBB89" s="62"/>
      <c r="PBC89" s="62"/>
      <c r="PBD89" s="62"/>
      <c r="PBE89" s="62"/>
      <c r="PBF89" s="62"/>
      <c r="PBG89" s="62"/>
      <c r="PBH89" s="62"/>
      <c r="PBI89" s="62"/>
      <c r="PBJ89" s="62"/>
      <c r="PBK89" s="62"/>
      <c r="PBL89" s="62"/>
      <c r="PBM89" s="62"/>
      <c r="PBN89" s="62"/>
      <c r="PBO89" s="62"/>
      <c r="PBP89" s="62"/>
      <c r="PBQ89" s="62"/>
      <c r="PBR89" s="62"/>
      <c r="PBS89" s="62"/>
      <c r="PBT89" s="62"/>
      <c r="PBU89" s="62"/>
      <c r="PBV89" s="62"/>
      <c r="PBW89" s="62"/>
      <c r="PBX89" s="62"/>
      <c r="PBY89" s="62"/>
      <c r="PBZ89" s="62"/>
      <c r="PCA89" s="62"/>
      <c r="PCB89" s="62"/>
      <c r="PCC89" s="62"/>
      <c r="PCD89" s="62"/>
      <c r="PCE89" s="62"/>
      <c r="PCF89" s="62"/>
      <c r="PCG89" s="62"/>
      <c r="PCH89" s="62"/>
      <c r="PCI89" s="62"/>
      <c r="PCJ89" s="62"/>
      <c r="PCK89" s="62"/>
      <c r="PCL89" s="62"/>
      <c r="PCM89" s="62"/>
      <c r="PCN89" s="62"/>
      <c r="PCO89" s="62"/>
      <c r="PCP89" s="62"/>
      <c r="PCQ89" s="62"/>
      <c r="PCR89" s="62"/>
      <c r="PCS89" s="62"/>
      <c r="PCT89" s="62"/>
      <c r="PCU89" s="62"/>
      <c r="PCV89" s="62"/>
      <c r="PCW89" s="62"/>
      <c r="PCX89" s="62"/>
      <c r="PCY89" s="62"/>
      <c r="PCZ89" s="62"/>
      <c r="PDA89" s="62"/>
      <c r="PDB89" s="62"/>
      <c r="PDC89" s="62"/>
      <c r="PDD89" s="62"/>
      <c r="PDE89" s="62"/>
      <c r="PDF89" s="62"/>
      <c r="PDG89" s="62"/>
      <c r="PDH89" s="62"/>
      <c r="PDI89" s="62"/>
      <c r="PDJ89" s="62"/>
      <c r="PDK89" s="62"/>
      <c r="PDL89" s="62"/>
      <c r="PDM89" s="62"/>
      <c r="PDN89" s="62"/>
      <c r="PDO89" s="62"/>
      <c r="PDP89" s="62"/>
      <c r="PDQ89" s="62"/>
      <c r="PDR89" s="62"/>
      <c r="PDS89" s="62"/>
      <c r="PDT89" s="62"/>
      <c r="PDU89" s="62"/>
      <c r="PDV89" s="62"/>
      <c r="PDW89" s="62"/>
      <c r="PDX89" s="62"/>
      <c r="PDY89" s="62"/>
      <c r="PDZ89" s="62"/>
      <c r="PEA89" s="62"/>
      <c r="PEB89" s="62"/>
      <c r="PEC89" s="62"/>
      <c r="PED89" s="62"/>
      <c r="PEE89" s="62"/>
      <c r="PEF89" s="62"/>
      <c r="PEG89" s="62"/>
      <c r="PEH89" s="62"/>
      <c r="PEI89" s="62"/>
      <c r="PEJ89" s="62"/>
      <c r="PEK89" s="62"/>
      <c r="PEL89" s="62"/>
      <c r="PEM89" s="62"/>
      <c r="PEN89" s="62"/>
      <c r="PEO89" s="62"/>
      <c r="PEP89" s="62"/>
      <c r="PEQ89" s="62"/>
      <c r="PER89" s="62"/>
      <c r="PES89" s="62"/>
      <c r="PET89" s="62"/>
      <c r="PEU89" s="62"/>
      <c r="PEV89" s="62"/>
      <c r="PEW89" s="62"/>
      <c r="PEX89" s="62"/>
      <c r="PEY89" s="62"/>
      <c r="PEZ89" s="62"/>
      <c r="PFA89" s="62"/>
      <c r="PFB89" s="62"/>
      <c r="PFC89" s="62"/>
      <c r="PFD89" s="62"/>
      <c r="PFE89" s="62"/>
      <c r="PFF89" s="62"/>
      <c r="PFG89" s="62"/>
      <c r="PFH89" s="62"/>
      <c r="PFI89" s="62"/>
      <c r="PFJ89" s="62"/>
      <c r="PFK89" s="62"/>
      <c r="PFL89" s="62"/>
      <c r="PFM89" s="62"/>
      <c r="PFN89" s="62"/>
      <c r="PFO89" s="62"/>
      <c r="PFP89" s="62"/>
      <c r="PFQ89" s="62"/>
      <c r="PFR89" s="62"/>
      <c r="PFS89" s="62"/>
      <c r="PFT89" s="62"/>
      <c r="PFU89" s="62"/>
      <c r="PFV89" s="62"/>
      <c r="PFW89" s="62"/>
      <c r="PFX89" s="62"/>
      <c r="PFY89" s="62"/>
      <c r="PFZ89" s="62"/>
      <c r="PGA89" s="62"/>
      <c r="PGB89" s="62"/>
      <c r="PGC89" s="62"/>
      <c r="PGD89" s="62"/>
      <c r="PGE89" s="62"/>
      <c r="PGF89" s="62"/>
      <c r="PGG89" s="62"/>
      <c r="PGH89" s="62"/>
      <c r="PGI89" s="62"/>
      <c r="PGJ89" s="62"/>
      <c r="PGK89" s="62"/>
      <c r="PGL89" s="62"/>
      <c r="PGM89" s="62"/>
      <c r="PGN89" s="62"/>
      <c r="PGO89" s="62"/>
      <c r="PGP89" s="62"/>
      <c r="PGQ89" s="62"/>
      <c r="PGR89" s="62"/>
      <c r="PGS89" s="62"/>
      <c r="PGT89" s="62"/>
      <c r="PGU89" s="62"/>
      <c r="PGV89" s="62"/>
      <c r="PGW89" s="62"/>
      <c r="PGX89" s="62"/>
      <c r="PGY89" s="62"/>
      <c r="PGZ89" s="62"/>
      <c r="PHA89" s="62"/>
      <c r="PHB89" s="62"/>
      <c r="PHC89" s="62"/>
      <c r="PHD89" s="62"/>
      <c r="PHE89" s="62"/>
      <c r="PHF89" s="62"/>
      <c r="PHG89" s="62"/>
      <c r="PHH89" s="62"/>
      <c r="PHI89" s="62"/>
      <c r="PHJ89" s="62"/>
      <c r="PHK89" s="62"/>
      <c r="PHL89" s="62"/>
      <c r="PHM89" s="62"/>
      <c r="PHN89" s="62"/>
      <c r="PHO89" s="62"/>
      <c r="PHP89" s="62"/>
      <c r="PHQ89" s="62"/>
      <c r="PHR89" s="62"/>
      <c r="PHS89" s="62"/>
      <c r="PHT89" s="62"/>
      <c r="PHU89" s="62"/>
      <c r="PHV89" s="62"/>
      <c r="PHW89" s="62"/>
      <c r="PHX89" s="62"/>
      <c r="PHY89" s="62"/>
      <c r="PHZ89" s="62"/>
      <c r="PIA89" s="62"/>
      <c r="PIB89" s="62"/>
      <c r="PIC89" s="62"/>
      <c r="PID89" s="62"/>
      <c r="PIE89" s="62"/>
      <c r="PIF89" s="62"/>
      <c r="PIG89" s="62"/>
      <c r="PIH89" s="62"/>
      <c r="PII89" s="62"/>
      <c r="PIJ89" s="62"/>
      <c r="PIK89" s="62"/>
      <c r="PIL89" s="62"/>
      <c r="PIM89" s="62"/>
      <c r="PIN89" s="62"/>
      <c r="PIO89" s="62"/>
      <c r="PIP89" s="62"/>
      <c r="PIQ89" s="62"/>
      <c r="PIR89" s="62"/>
      <c r="PIS89" s="62"/>
      <c r="PIT89" s="62"/>
      <c r="PIU89" s="62"/>
      <c r="PIV89" s="62"/>
      <c r="PIW89" s="62"/>
      <c r="PIX89" s="62"/>
      <c r="PIY89" s="62"/>
      <c r="PIZ89" s="62"/>
      <c r="PJA89" s="62"/>
      <c r="PJB89" s="62"/>
      <c r="PJC89" s="62"/>
      <c r="PJD89" s="62"/>
      <c r="PJE89" s="62"/>
      <c r="PJF89" s="62"/>
      <c r="PJG89" s="62"/>
      <c r="PJH89" s="62"/>
      <c r="PJI89" s="62"/>
      <c r="PJJ89" s="62"/>
      <c r="PJK89" s="62"/>
      <c r="PJL89" s="62"/>
      <c r="PJM89" s="62"/>
      <c r="PJN89" s="62"/>
      <c r="PJO89" s="62"/>
      <c r="PJP89" s="62"/>
      <c r="PJQ89" s="62"/>
      <c r="PJR89" s="62"/>
      <c r="PJS89" s="62"/>
      <c r="PJT89" s="62"/>
      <c r="PJU89" s="62"/>
      <c r="PJV89" s="62"/>
      <c r="PJW89" s="62"/>
      <c r="PJX89" s="62"/>
      <c r="PJY89" s="62"/>
      <c r="PJZ89" s="62"/>
      <c r="PKA89" s="62"/>
      <c r="PKB89" s="62"/>
      <c r="PKC89" s="62"/>
      <c r="PKD89" s="62"/>
      <c r="PKE89" s="62"/>
      <c r="PKF89" s="62"/>
      <c r="PKG89" s="62"/>
      <c r="PKH89" s="62"/>
      <c r="PKI89" s="62"/>
      <c r="PKJ89" s="62"/>
      <c r="PKK89" s="62"/>
      <c r="PKL89" s="62"/>
      <c r="PKM89" s="62"/>
      <c r="PKN89" s="62"/>
      <c r="PKO89" s="62"/>
      <c r="PKP89" s="62"/>
      <c r="PKQ89" s="62"/>
      <c r="PKR89" s="62"/>
      <c r="PKS89" s="62"/>
      <c r="PKT89" s="62"/>
      <c r="PKU89" s="62"/>
      <c r="PKV89" s="62"/>
      <c r="PKW89" s="62"/>
      <c r="PKX89" s="62"/>
      <c r="PKY89" s="62"/>
      <c r="PKZ89" s="62"/>
      <c r="PLA89" s="62"/>
      <c r="PLB89" s="62"/>
      <c r="PLC89" s="62"/>
      <c r="PLD89" s="62"/>
      <c r="PLE89" s="62"/>
      <c r="PLF89" s="62"/>
      <c r="PLG89" s="62"/>
      <c r="PLH89" s="62"/>
      <c r="PLI89" s="62"/>
      <c r="PLJ89" s="62"/>
      <c r="PLK89" s="62"/>
      <c r="PLL89" s="62"/>
      <c r="PLM89" s="62"/>
      <c r="PLN89" s="62"/>
      <c r="PLO89" s="62"/>
      <c r="PLP89" s="62"/>
      <c r="PLQ89" s="62"/>
      <c r="PLR89" s="62"/>
      <c r="PLS89" s="62"/>
      <c r="PLT89" s="62"/>
      <c r="PLU89" s="62"/>
      <c r="PLV89" s="62"/>
      <c r="PLW89" s="62"/>
      <c r="PLX89" s="62"/>
      <c r="PLY89" s="62"/>
      <c r="PLZ89" s="62"/>
      <c r="PMA89" s="62"/>
      <c r="PMB89" s="62"/>
      <c r="PMC89" s="62"/>
      <c r="PMD89" s="62"/>
      <c r="PME89" s="62"/>
      <c r="PMF89" s="62"/>
      <c r="PMG89" s="62"/>
      <c r="PMH89" s="62"/>
      <c r="PMI89" s="62"/>
      <c r="PMJ89" s="62"/>
      <c r="PMK89" s="62"/>
      <c r="PML89" s="62"/>
      <c r="PMM89" s="62"/>
      <c r="PMN89" s="62"/>
      <c r="PMO89" s="62"/>
      <c r="PMP89" s="62"/>
      <c r="PMQ89" s="62"/>
      <c r="PMR89" s="62"/>
      <c r="PMS89" s="62"/>
      <c r="PMT89" s="62"/>
      <c r="PMU89" s="62"/>
      <c r="PMV89" s="62"/>
      <c r="PMW89" s="62"/>
      <c r="PMX89" s="62"/>
      <c r="PMY89" s="62"/>
      <c r="PMZ89" s="62"/>
      <c r="PNA89" s="62"/>
      <c r="PNB89" s="62"/>
      <c r="PNC89" s="62"/>
      <c r="PND89" s="62"/>
      <c r="PNE89" s="62"/>
      <c r="PNF89" s="62"/>
      <c r="PNG89" s="62"/>
      <c r="PNH89" s="62"/>
      <c r="PNI89" s="62"/>
      <c r="PNJ89" s="62"/>
      <c r="PNK89" s="62"/>
      <c r="PNL89" s="62"/>
      <c r="PNM89" s="62"/>
      <c r="PNN89" s="62"/>
      <c r="PNO89" s="62"/>
      <c r="PNP89" s="62"/>
      <c r="PNQ89" s="62"/>
      <c r="PNR89" s="62"/>
      <c r="PNS89" s="62"/>
      <c r="PNT89" s="62"/>
      <c r="PNU89" s="62"/>
      <c r="PNV89" s="62"/>
      <c r="PNW89" s="62"/>
      <c r="PNX89" s="62"/>
      <c r="PNY89" s="62"/>
      <c r="PNZ89" s="62"/>
      <c r="POA89" s="62"/>
      <c r="POB89" s="62"/>
      <c r="POC89" s="62"/>
      <c r="POD89" s="62"/>
      <c r="POE89" s="62"/>
      <c r="POF89" s="62"/>
      <c r="POG89" s="62"/>
      <c r="POH89" s="62"/>
      <c r="POI89" s="62"/>
      <c r="POJ89" s="62"/>
      <c r="POK89" s="62"/>
      <c r="POL89" s="62"/>
      <c r="POM89" s="62"/>
      <c r="PON89" s="62"/>
      <c r="POO89" s="62"/>
      <c r="POP89" s="62"/>
      <c r="POQ89" s="62"/>
      <c r="POR89" s="62"/>
      <c r="POS89" s="62"/>
      <c r="POT89" s="62"/>
      <c r="POU89" s="62"/>
      <c r="POV89" s="62"/>
      <c r="POW89" s="62"/>
      <c r="POX89" s="62"/>
      <c r="POY89" s="62"/>
      <c r="POZ89" s="62"/>
      <c r="PPA89" s="62"/>
      <c r="PPB89" s="62"/>
      <c r="PPC89" s="62"/>
      <c r="PPD89" s="62"/>
      <c r="PPE89" s="62"/>
      <c r="PPF89" s="62"/>
      <c r="PPG89" s="62"/>
      <c r="PPH89" s="62"/>
      <c r="PPI89" s="62"/>
      <c r="PPJ89" s="62"/>
      <c r="PPK89" s="62"/>
      <c r="PPL89" s="62"/>
      <c r="PPM89" s="62"/>
      <c r="PPN89" s="62"/>
      <c r="PPO89" s="62"/>
      <c r="PPP89" s="62"/>
      <c r="PPQ89" s="62"/>
      <c r="PPR89" s="62"/>
      <c r="PPS89" s="62"/>
      <c r="PPT89" s="62"/>
      <c r="PPU89" s="62"/>
      <c r="PPV89" s="62"/>
      <c r="PPW89" s="62"/>
      <c r="PPX89" s="62"/>
      <c r="PPY89" s="62"/>
      <c r="PPZ89" s="62"/>
      <c r="PQA89" s="62"/>
      <c r="PQB89" s="62"/>
      <c r="PQC89" s="62"/>
      <c r="PQD89" s="62"/>
      <c r="PQE89" s="62"/>
      <c r="PQF89" s="62"/>
      <c r="PQG89" s="62"/>
      <c r="PQH89" s="62"/>
      <c r="PQI89" s="62"/>
      <c r="PQJ89" s="62"/>
      <c r="PQK89" s="62"/>
      <c r="PQL89" s="62"/>
      <c r="PQM89" s="62"/>
      <c r="PQN89" s="62"/>
      <c r="PQO89" s="62"/>
      <c r="PQP89" s="62"/>
      <c r="PQQ89" s="62"/>
      <c r="PQR89" s="62"/>
      <c r="PQS89" s="62"/>
      <c r="PQT89" s="62"/>
      <c r="PQU89" s="62"/>
      <c r="PQV89" s="62"/>
      <c r="PQW89" s="62"/>
      <c r="PQX89" s="62"/>
      <c r="PQY89" s="62"/>
      <c r="PQZ89" s="62"/>
      <c r="PRA89" s="62"/>
      <c r="PRB89" s="62"/>
      <c r="PRC89" s="62"/>
      <c r="PRD89" s="62"/>
      <c r="PRE89" s="62"/>
      <c r="PRF89" s="62"/>
      <c r="PRG89" s="62"/>
      <c r="PRH89" s="62"/>
      <c r="PRI89" s="62"/>
      <c r="PRJ89" s="62"/>
      <c r="PRK89" s="62"/>
      <c r="PRL89" s="62"/>
      <c r="PRM89" s="62"/>
      <c r="PRN89" s="62"/>
      <c r="PRO89" s="62"/>
      <c r="PRP89" s="62"/>
      <c r="PRQ89" s="62"/>
      <c r="PRR89" s="62"/>
      <c r="PRS89" s="62"/>
      <c r="PRT89" s="62"/>
      <c r="PRU89" s="62"/>
      <c r="PRV89" s="62"/>
      <c r="PRW89" s="62"/>
      <c r="PRX89" s="62"/>
      <c r="PRY89" s="62"/>
      <c r="PRZ89" s="62"/>
      <c r="PSA89" s="62"/>
      <c r="PSB89" s="62"/>
      <c r="PSC89" s="62"/>
      <c r="PSD89" s="62"/>
      <c r="PSE89" s="62"/>
      <c r="PSF89" s="62"/>
      <c r="PSG89" s="62"/>
      <c r="PSH89" s="62"/>
      <c r="PSI89" s="62"/>
      <c r="PSJ89" s="62"/>
      <c r="PSK89" s="62"/>
      <c r="PSL89" s="62"/>
      <c r="PSM89" s="62"/>
      <c r="PSN89" s="62"/>
      <c r="PSO89" s="62"/>
      <c r="PSP89" s="62"/>
      <c r="PSQ89" s="62"/>
      <c r="PSR89" s="62"/>
      <c r="PSS89" s="62"/>
      <c r="PST89" s="62"/>
      <c r="PSU89" s="62"/>
      <c r="PSV89" s="62"/>
      <c r="PSW89" s="62"/>
      <c r="PSX89" s="62"/>
      <c r="PSY89" s="62"/>
      <c r="PSZ89" s="62"/>
      <c r="PTA89" s="62"/>
      <c r="PTB89" s="62"/>
      <c r="PTC89" s="62"/>
      <c r="PTD89" s="62"/>
      <c r="PTE89" s="62"/>
      <c r="PTF89" s="62"/>
      <c r="PTG89" s="62"/>
      <c r="PTH89" s="62"/>
      <c r="PTI89" s="62"/>
      <c r="PTJ89" s="62"/>
      <c r="PTK89" s="62"/>
      <c r="PTL89" s="62"/>
      <c r="PTM89" s="62"/>
      <c r="PTN89" s="62"/>
      <c r="PTO89" s="62"/>
      <c r="PTP89" s="62"/>
      <c r="PTQ89" s="62"/>
      <c r="PTR89" s="62"/>
      <c r="PTS89" s="62"/>
      <c r="PTT89" s="62"/>
      <c r="PTU89" s="62"/>
      <c r="PTV89" s="62"/>
      <c r="PTW89" s="62"/>
      <c r="PTX89" s="62"/>
      <c r="PTY89" s="62"/>
      <c r="PTZ89" s="62"/>
      <c r="PUA89" s="62"/>
      <c r="PUB89" s="62"/>
      <c r="PUC89" s="62"/>
      <c r="PUD89" s="62"/>
      <c r="PUE89" s="62"/>
      <c r="PUF89" s="62"/>
      <c r="PUG89" s="62"/>
      <c r="PUH89" s="62"/>
      <c r="PUI89" s="62"/>
      <c r="PUJ89" s="62"/>
      <c r="PUK89" s="62"/>
      <c r="PUL89" s="62"/>
      <c r="PUM89" s="62"/>
      <c r="PUN89" s="62"/>
      <c r="PUO89" s="62"/>
      <c r="PUP89" s="62"/>
      <c r="PUQ89" s="62"/>
      <c r="PUR89" s="62"/>
      <c r="PUS89" s="62"/>
      <c r="PUT89" s="62"/>
      <c r="PUU89" s="62"/>
      <c r="PUV89" s="62"/>
      <c r="PUW89" s="62"/>
      <c r="PUX89" s="62"/>
      <c r="PUY89" s="62"/>
      <c r="PUZ89" s="62"/>
      <c r="PVA89" s="62"/>
      <c r="PVB89" s="62"/>
      <c r="PVC89" s="62"/>
      <c r="PVD89" s="62"/>
      <c r="PVE89" s="62"/>
      <c r="PVF89" s="62"/>
      <c r="PVG89" s="62"/>
      <c r="PVH89" s="62"/>
      <c r="PVI89" s="62"/>
      <c r="PVJ89" s="62"/>
      <c r="PVK89" s="62"/>
      <c r="PVL89" s="62"/>
      <c r="PVM89" s="62"/>
      <c r="PVN89" s="62"/>
      <c r="PVO89" s="62"/>
      <c r="PVP89" s="62"/>
      <c r="PVQ89" s="62"/>
      <c r="PVR89" s="62"/>
      <c r="PVS89" s="62"/>
      <c r="PVT89" s="62"/>
      <c r="PVU89" s="62"/>
      <c r="PVV89" s="62"/>
      <c r="PVW89" s="62"/>
      <c r="PVX89" s="62"/>
      <c r="PVY89" s="62"/>
      <c r="PVZ89" s="62"/>
      <c r="PWA89" s="62"/>
      <c r="PWB89" s="62"/>
      <c r="PWC89" s="62"/>
      <c r="PWD89" s="62"/>
      <c r="PWE89" s="62"/>
      <c r="PWF89" s="62"/>
      <c r="PWG89" s="62"/>
      <c r="PWH89" s="62"/>
      <c r="PWI89" s="62"/>
      <c r="PWJ89" s="62"/>
      <c r="PWK89" s="62"/>
      <c r="PWL89" s="62"/>
      <c r="PWM89" s="62"/>
      <c r="PWN89" s="62"/>
      <c r="PWO89" s="62"/>
      <c r="PWP89" s="62"/>
      <c r="PWQ89" s="62"/>
      <c r="PWR89" s="62"/>
      <c r="PWS89" s="62"/>
      <c r="PWT89" s="62"/>
      <c r="PWU89" s="62"/>
      <c r="PWV89" s="62"/>
      <c r="PWW89" s="62"/>
      <c r="PWX89" s="62"/>
      <c r="PWY89" s="62"/>
      <c r="PWZ89" s="62"/>
      <c r="PXA89" s="62"/>
      <c r="PXB89" s="62"/>
      <c r="PXC89" s="62"/>
      <c r="PXD89" s="62"/>
      <c r="PXE89" s="62"/>
      <c r="PXF89" s="62"/>
      <c r="PXG89" s="62"/>
      <c r="PXH89" s="62"/>
      <c r="PXI89" s="62"/>
      <c r="PXJ89" s="62"/>
      <c r="PXK89" s="62"/>
      <c r="PXL89" s="62"/>
      <c r="PXM89" s="62"/>
      <c r="PXN89" s="62"/>
      <c r="PXO89" s="62"/>
      <c r="PXP89" s="62"/>
      <c r="PXQ89" s="62"/>
      <c r="PXR89" s="62"/>
      <c r="PXS89" s="62"/>
      <c r="PXT89" s="62"/>
      <c r="PXU89" s="62"/>
      <c r="PXV89" s="62"/>
      <c r="PXW89" s="62"/>
      <c r="PXX89" s="62"/>
      <c r="PXY89" s="62"/>
      <c r="PXZ89" s="62"/>
      <c r="PYA89" s="62"/>
      <c r="PYB89" s="62"/>
      <c r="PYC89" s="62"/>
      <c r="PYD89" s="62"/>
      <c r="PYE89" s="62"/>
      <c r="PYF89" s="62"/>
      <c r="PYG89" s="62"/>
      <c r="PYH89" s="62"/>
      <c r="PYI89" s="62"/>
      <c r="PYJ89" s="62"/>
      <c r="PYK89" s="62"/>
      <c r="PYL89" s="62"/>
      <c r="PYM89" s="62"/>
      <c r="PYN89" s="62"/>
      <c r="PYO89" s="62"/>
      <c r="PYP89" s="62"/>
      <c r="PYQ89" s="62"/>
      <c r="PYR89" s="62"/>
      <c r="PYS89" s="62"/>
      <c r="PYT89" s="62"/>
      <c r="PYU89" s="62"/>
      <c r="PYV89" s="62"/>
      <c r="PYW89" s="62"/>
      <c r="PYX89" s="62"/>
      <c r="PYY89" s="62"/>
      <c r="PYZ89" s="62"/>
      <c r="PZA89" s="62"/>
      <c r="PZB89" s="62"/>
      <c r="PZC89" s="62"/>
      <c r="PZD89" s="62"/>
      <c r="PZE89" s="62"/>
      <c r="PZF89" s="62"/>
      <c r="PZG89" s="62"/>
      <c r="PZH89" s="62"/>
      <c r="PZI89" s="62"/>
      <c r="PZJ89" s="62"/>
      <c r="PZK89" s="62"/>
      <c r="PZL89" s="62"/>
      <c r="PZM89" s="62"/>
      <c r="PZN89" s="62"/>
      <c r="PZO89" s="62"/>
      <c r="PZP89" s="62"/>
      <c r="PZQ89" s="62"/>
      <c r="PZR89" s="62"/>
      <c r="PZS89" s="62"/>
      <c r="PZT89" s="62"/>
      <c r="PZU89" s="62"/>
      <c r="PZV89" s="62"/>
      <c r="PZW89" s="62"/>
      <c r="PZX89" s="62"/>
      <c r="PZY89" s="62"/>
      <c r="PZZ89" s="62"/>
      <c r="QAA89" s="62"/>
      <c r="QAB89" s="62"/>
      <c r="QAC89" s="62"/>
      <c r="QAD89" s="62"/>
      <c r="QAE89" s="62"/>
      <c r="QAF89" s="62"/>
      <c r="QAG89" s="62"/>
      <c r="QAH89" s="62"/>
      <c r="QAI89" s="62"/>
      <c r="QAJ89" s="62"/>
      <c r="QAK89" s="62"/>
      <c r="QAL89" s="62"/>
      <c r="QAM89" s="62"/>
      <c r="QAN89" s="62"/>
      <c r="QAO89" s="62"/>
      <c r="QAP89" s="62"/>
      <c r="QAQ89" s="62"/>
      <c r="QAR89" s="62"/>
      <c r="QAS89" s="62"/>
      <c r="QAT89" s="62"/>
      <c r="QAU89" s="62"/>
      <c r="QAV89" s="62"/>
      <c r="QAW89" s="62"/>
      <c r="QAX89" s="62"/>
      <c r="QAY89" s="62"/>
      <c r="QAZ89" s="62"/>
      <c r="QBA89" s="62"/>
      <c r="QBB89" s="62"/>
      <c r="QBC89" s="62"/>
      <c r="QBD89" s="62"/>
      <c r="QBE89" s="62"/>
      <c r="QBF89" s="62"/>
      <c r="QBG89" s="62"/>
      <c r="QBH89" s="62"/>
      <c r="QBI89" s="62"/>
      <c r="QBJ89" s="62"/>
      <c r="QBK89" s="62"/>
      <c r="QBL89" s="62"/>
      <c r="QBM89" s="62"/>
      <c r="QBN89" s="62"/>
      <c r="QBO89" s="62"/>
      <c r="QBP89" s="62"/>
      <c r="QBQ89" s="62"/>
      <c r="QBR89" s="62"/>
      <c r="QBS89" s="62"/>
      <c r="QBT89" s="62"/>
      <c r="QBU89" s="62"/>
      <c r="QBV89" s="62"/>
      <c r="QBW89" s="62"/>
      <c r="QBX89" s="62"/>
      <c r="QBY89" s="62"/>
      <c r="QBZ89" s="62"/>
      <c r="QCA89" s="62"/>
      <c r="QCB89" s="62"/>
      <c r="QCC89" s="62"/>
      <c r="QCD89" s="62"/>
      <c r="QCE89" s="62"/>
      <c r="QCF89" s="62"/>
      <c r="QCG89" s="62"/>
      <c r="QCH89" s="62"/>
      <c r="QCI89" s="62"/>
      <c r="QCJ89" s="62"/>
      <c r="QCK89" s="62"/>
      <c r="QCL89" s="62"/>
      <c r="QCM89" s="62"/>
      <c r="QCN89" s="62"/>
      <c r="QCO89" s="62"/>
      <c r="QCP89" s="62"/>
      <c r="QCQ89" s="62"/>
      <c r="QCR89" s="62"/>
      <c r="QCS89" s="62"/>
      <c r="QCT89" s="62"/>
      <c r="QCU89" s="62"/>
      <c r="QCV89" s="62"/>
      <c r="QCW89" s="62"/>
      <c r="QCX89" s="62"/>
      <c r="QCY89" s="62"/>
      <c r="QCZ89" s="62"/>
      <c r="QDA89" s="62"/>
      <c r="QDB89" s="62"/>
      <c r="QDC89" s="62"/>
      <c r="QDD89" s="62"/>
      <c r="QDE89" s="62"/>
      <c r="QDF89" s="62"/>
      <c r="QDG89" s="62"/>
      <c r="QDH89" s="62"/>
      <c r="QDI89" s="62"/>
      <c r="QDJ89" s="62"/>
      <c r="QDK89" s="62"/>
      <c r="QDL89" s="62"/>
      <c r="QDM89" s="62"/>
      <c r="QDN89" s="62"/>
      <c r="QDO89" s="62"/>
      <c r="QDP89" s="62"/>
      <c r="QDQ89" s="62"/>
      <c r="QDR89" s="62"/>
      <c r="QDS89" s="62"/>
      <c r="QDT89" s="62"/>
      <c r="QDU89" s="62"/>
      <c r="QDV89" s="62"/>
      <c r="QDW89" s="62"/>
      <c r="QDX89" s="62"/>
      <c r="QDY89" s="62"/>
      <c r="QDZ89" s="62"/>
      <c r="QEA89" s="62"/>
      <c r="QEB89" s="62"/>
      <c r="QEC89" s="62"/>
      <c r="QED89" s="62"/>
      <c r="QEE89" s="62"/>
      <c r="QEF89" s="62"/>
      <c r="QEG89" s="62"/>
      <c r="QEH89" s="62"/>
      <c r="QEI89" s="62"/>
      <c r="QEJ89" s="62"/>
      <c r="QEK89" s="62"/>
      <c r="QEL89" s="62"/>
      <c r="QEM89" s="62"/>
      <c r="QEN89" s="62"/>
      <c r="QEO89" s="62"/>
      <c r="QEP89" s="62"/>
      <c r="QEQ89" s="62"/>
      <c r="QER89" s="62"/>
      <c r="QES89" s="62"/>
      <c r="QET89" s="62"/>
      <c r="QEU89" s="62"/>
      <c r="QEV89" s="62"/>
      <c r="QEW89" s="62"/>
      <c r="QEX89" s="62"/>
      <c r="QEY89" s="62"/>
      <c r="QEZ89" s="62"/>
      <c r="QFA89" s="62"/>
      <c r="QFB89" s="62"/>
      <c r="QFC89" s="62"/>
      <c r="QFD89" s="62"/>
      <c r="QFE89" s="62"/>
      <c r="QFF89" s="62"/>
      <c r="QFG89" s="62"/>
      <c r="QFH89" s="62"/>
      <c r="QFI89" s="62"/>
      <c r="QFJ89" s="62"/>
      <c r="QFK89" s="62"/>
      <c r="QFL89" s="62"/>
      <c r="QFM89" s="62"/>
      <c r="QFN89" s="62"/>
      <c r="QFO89" s="62"/>
      <c r="QFP89" s="62"/>
      <c r="QFQ89" s="62"/>
      <c r="QFR89" s="62"/>
      <c r="QFS89" s="62"/>
      <c r="QFT89" s="62"/>
      <c r="QFU89" s="62"/>
      <c r="QFV89" s="62"/>
      <c r="QFW89" s="62"/>
      <c r="QFX89" s="62"/>
      <c r="QFY89" s="62"/>
      <c r="QFZ89" s="62"/>
      <c r="QGA89" s="62"/>
      <c r="QGB89" s="62"/>
      <c r="QGC89" s="62"/>
      <c r="QGD89" s="62"/>
      <c r="QGE89" s="62"/>
      <c r="QGF89" s="62"/>
      <c r="QGG89" s="62"/>
      <c r="QGH89" s="62"/>
      <c r="QGI89" s="62"/>
      <c r="QGJ89" s="62"/>
      <c r="QGK89" s="62"/>
      <c r="QGL89" s="62"/>
      <c r="QGM89" s="62"/>
      <c r="QGN89" s="62"/>
      <c r="QGO89" s="62"/>
      <c r="QGP89" s="62"/>
      <c r="QGQ89" s="62"/>
      <c r="QGR89" s="62"/>
      <c r="QGS89" s="62"/>
      <c r="QGT89" s="62"/>
      <c r="QGU89" s="62"/>
      <c r="QGV89" s="62"/>
      <c r="QGW89" s="62"/>
      <c r="QGX89" s="62"/>
      <c r="QGY89" s="62"/>
      <c r="QGZ89" s="62"/>
      <c r="QHA89" s="62"/>
      <c r="QHB89" s="62"/>
      <c r="QHC89" s="62"/>
      <c r="QHD89" s="62"/>
      <c r="QHE89" s="62"/>
      <c r="QHF89" s="62"/>
      <c r="QHG89" s="62"/>
      <c r="QHH89" s="62"/>
      <c r="QHI89" s="62"/>
      <c r="QHJ89" s="62"/>
      <c r="QHK89" s="62"/>
      <c r="QHL89" s="62"/>
      <c r="QHM89" s="62"/>
      <c r="QHN89" s="62"/>
      <c r="QHO89" s="62"/>
      <c r="QHP89" s="62"/>
      <c r="QHQ89" s="62"/>
      <c r="QHR89" s="62"/>
      <c r="QHS89" s="62"/>
      <c r="QHT89" s="62"/>
      <c r="QHU89" s="62"/>
      <c r="QHV89" s="62"/>
      <c r="QHW89" s="62"/>
      <c r="QHX89" s="62"/>
      <c r="QHY89" s="62"/>
      <c r="QHZ89" s="62"/>
      <c r="QIA89" s="62"/>
      <c r="QIB89" s="62"/>
      <c r="QIC89" s="62"/>
      <c r="QID89" s="62"/>
      <c r="QIE89" s="62"/>
      <c r="QIF89" s="62"/>
      <c r="QIG89" s="62"/>
      <c r="QIH89" s="62"/>
      <c r="QII89" s="62"/>
      <c r="QIJ89" s="62"/>
      <c r="QIK89" s="62"/>
      <c r="QIL89" s="62"/>
      <c r="QIM89" s="62"/>
      <c r="QIN89" s="62"/>
      <c r="QIO89" s="62"/>
      <c r="QIP89" s="62"/>
      <c r="QIQ89" s="62"/>
      <c r="QIR89" s="62"/>
      <c r="QIS89" s="62"/>
      <c r="QIT89" s="62"/>
      <c r="QIU89" s="62"/>
      <c r="QIV89" s="62"/>
      <c r="QIW89" s="62"/>
      <c r="QIX89" s="62"/>
      <c r="QIY89" s="62"/>
      <c r="QIZ89" s="62"/>
      <c r="QJA89" s="62"/>
      <c r="QJB89" s="62"/>
      <c r="QJC89" s="62"/>
      <c r="QJD89" s="62"/>
      <c r="QJE89" s="62"/>
      <c r="QJF89" s="62"/>
      <c r="QJG89" s="62"/>
      <c r="QJH89" s="62"/>
      <c r="QJI89" s="62"/>
      <c r="QJJ89" s="62"/>
      <c r="QJK89" s="62"/>
      <c r="QJL89" s="62"/>
      <c r="QJM89" s="62"/>
      <c r="QJN89" s="62"/>
      <c r="QJO89" s="62"/>
      <c r="QJP89" s="62"/>
      <c r="QJQ89" s="62"/>
      <c r="QJR89" s="62"/>
      <c r="QJS89" s="62"/>
      <c r="QJT89" s="62"/>
      <c r="QJU89" s="62"/>
      <c r="QJV89" s="62"/>
      <c r="QJW89" s="62"/>
      <c r="QJX89" s="62"/>
      <c r="QJY89" s="62"/>
      <c r="QJZ89" s="62"/>
      <c r="QKA89" s="62"/>
      <c r="QKB89" s="62"/>
      <c r="QKC89" s="62"/>
      <c r="QKD89" s="62"/>
      <c r="QKE89" s="62"/>
      <c r="QKF89" s="62"/>
      <c r="QKG89" s="62"/>
      <c r="QKH89" s="62"/>
      <c r="QKI89" s="62"/>
      <c r="QKJ89" s="62"/>
      <c r="QKK89" s="62"/>
      <c r="QKL89" s="62"/>
      <c r="QKM89" s="62"/>
      <c r="QKN89" s="62"/>
      <c r="QKO89" s="62"/>
      <c r="QKP89" s="62"/>
      <c r="QKQ89" s="62"/>
      <c r="QKR89" s="62"/>
      <c r="QKS89" s="62"/>
      <c r="QKT89" s="62"/>
      <c r="QKU89" s="62"/>
      <c r="QKV89" s="62"/>
      <c r="QKW89" s="62"/>
      <c r="QKX89" s="62"/>
      <c r="QKY89" s="62"/>
      <c r="QKZ89" s="62"/>
      <c r="QLA89" s="62"/>
      <c r="QLB89" s="62"/>
      <c r="QLC89" s="62"/>
      <c r="QLD89" s="62"/>
      <c r="QLE89" s="62"/>
      <c r="QLF89" s="62"/>
      <c r="QLG89" s="62"/>
      <c r="QLH89" s="62"/>
      <c r="QLI89" s="62"/>
      <c r="QLJ89" s="62"/>
      <c r="QLK89" s="62"/>
      <c r="QLL89" s="62"/>
      <c r="QLM89" s="62"/>
      <c r="QLN89" s="62"/>
      <c r="QLO89" s="62"/>
      <c r="QLP89" s="62"/>
      <c r="QLQ89" s="62"/>
      <c r="QLR89" s="62"/>
      <c r="QLS89" s="62"/>
      <c r="QLT89" s="62"/>
      <c r="QLU89" s="62"/>
      <c r="QLV89" s="62"/>
      <c r="QLW89" s="62"/>
      <c r="QLX89" s="62"/>
      <c r="QLY89" s="62"/>
      <c r="QLZ89" s="62"/>
      <c r="QMA89" s="62"/>
      <c r="QMB89" s="62"/>
      <c r="QMC89" s="62"/>
      <c r="QMD89" s="62"/>
      <c r="QME89" s="62"/>
      <c r="QMF89" s="62"/>
      <c r="QMG89" s="62"/>
      <c r="QMH89" s="62"/>
      <c r="QMI89" s="62"/>
      <c r="QMJ89" s="62"/>
      <c r="QMK89" s="62"/>
      <c r="QML89" s="62"/>
      <c r="QMM89" s="62"/>
      <c r="QMN89" s="62"/>
      <c r="QMO89" s="62"/>
      <c r="QMP89" s="62"/>
      <c r="QMQ89" s="62"/>
      <c r="QMR89" s="62"/>
      <c r="QMS89" s="62"/>
      <c r="QMT89" s="62"/>
      <c r="QMU89" s="62"/>
      <c r="QMV89" s="62"/>
      <c r="QMW89" s="62"/>
      <c r="QMX89" s="62"/>
      <c r="QMY89" s="62"/>
      <c r="QMZ89" s="62"/>
      <c r="QNA89" s="62"/>
      <c r="QNB89" s="62"/>
      <c r="QNC89" s="62"/>
      <c r="QND89" s="62"/>
      <c r="QNE89" s="62"/>
      <c r="QNF89" s="62"/>
      <c r="QNG89" s="62"/>
      <c r="QNH89" s="62"/>
      <c r="QNI89" s="62"/>
      <c r="QNJ89" s="62"/>
      <c r="QNK89" s="62"/>
      <c r="QNL89" s="62"/>
      <c r="QNM89" s="62"/>
      <c r="QNN89" s="62"/>
      <c r="QNO89" s="62"/>
      <c r="QNP89" s="62"/>
      <c r="QNQ89" s="62"/>
      <c r="QNR89" s="62"/>
      <c r="QNS89" s="62"/>
      <c r="QNT89" s="62"/>
      <c r="QNU89" s="62"/>
      <c r="QNV89" s="62"/>
      <c r="QNW89" s="62"/>
      <c r="QNX89" s="62"/>
      <c r="QNY89" s="62"/>
      <c r="QNZ89" s="62"/>
      <c r="QOA89" s="62"/>
      <c r="QOB89" s="62"/>
      <c r="QOC89" s="62"/>
      <c r="QOD89" s="62"/>
      <c r="QOE89" s="62"/>
      <c r="QOF89" s="62"/>
      <c r="QOG89" s="62"/>
      <c r="QOH89" s="62"/>
      <c r="QOI89" s="62"/>
      <c r="QOJ89" s="62"/>
      <c r="QOK89" s="62"/>
      <c r="QOL89" s="62"/>
      <c r="QOM89" s="62"/>
      <c r="QON89" s="62"/>
      <c r="QOO89" s="62"/>
      <c r="QOP89" s="62"/>
      <c r="QOQ89" s="62"/>
      <c r="QOR89" s="62"/>
      <c r="QOS89" s="62"/>
      <c r="QOT89" s="62"/>
      <c r="QOU89" s="62"/>
      <c r="QOV89" s="62"/>
      <c r="QOW89" s="62"/>
      <c r="QOX89" s="62"/>
      <c r="QOY89" s="62"/>
      <c r="QOZ89" s="62"/>
      <c r="QPA89" s="62"/>
      <c r="QPB89" s="62"/>
      <c r="QPC89" s="62"/>
      <c r="QPD89" s="62"/>
      <c r="QPE89" s="62"/>
      <c r="QPF89" s="62"/>
      <c r="QPG89" s="62"/>
      <c r="QPH89" s="62"/>
      <c r="QPI89" s="62"/>
      <c r="QPJ89" s="62"/>
      <c r="QPK89" s="62"/>
      <c r="QPL89" s="62"/>
      <c r="QPM89" s="62"/>
      <c r="QPN89" s="62"/>
      <c r="QPO89" s="62"/>
      <c r="QPP89" s="62"/>
      <c r="QPQ89" s="62"/>
      <c r="QPR89" s="62"/>
      <c r="QPS89" s="62"/>
      <c r="QPT89" s="62"/>
      <c r="QPU89" s="62"/>
      <c r="QPV89" s="62"/>
      <c r="QPW89" s="62"/>
      <c r="QPX89" s="62"/>
      <c r="QPY89" s="62"/>
      <c r="QPZ89" s="62"/>
      <c r="QQA89" s="62"/>
      <c r="QQB89" s="62"/>
      <c r="QQC89" s="62"/>
      <c r="QQD89" s="62"/>
      <c r="QQE89" s="62"/>
      <c r="QQF89" s="62"/>
      <c r="QQG89" s="62"/>
      <c r="QQH89" s="62"/>
      <c r="QQI89" s="62"/>
      <c r="QQJ89" s="62"/>
      <c r="QQK89" s="62"/>
      <c r="QQL89" s="62"/>
      <c r="QQM89" s="62"/>
      <c r="QQN89" s="62"/>
      <c r="QQO89" s="62"/>
      <c r="QQP89" s="62"/>
      <c r="QQQ89" s="62"/>
      <c r="QQR89" s="62"/>
      <c r="QQS89" s="62"/>
      <c r="QQT89" s="62"/>
      <c r="QQU89" s="62"/>
      <c r="QQV89" s="62"/>
      <c r="QQW89" s="62"/>
      <c r="QQX89" s="62"/>
      <c r="QQY89" s="62"/>
      <c r="QQZ89" s="62"/>
      <c r="QRA89" s="62"/>
      <c r="QRB89" s="62"/>
      <c r="QRC89" s="62"/>
      <c r="QRD89" s="62"/>
      <c r="QRE89" s="62"/>
      <c r="QRF89" s="62"/>
      <c r="QRG89" s="62"/>
      <c r="QRH89" s="62"/>
      <c r="QRI89" s="62"/>
      <c r="QRJ89" s="62"/>
      <c r="QRK89" s="62"/>
      <c r="QRL89" s="62"/>
      <c r="QRM89" s="62"/>
      <c r="QRN89" s="62"/>
      <c r="QRO89" s="62"/>
      <c r="QRP89" s="62"/>
      <c r="QRQ89" s="62"/>
      <c r="QRR89" s="62"/>
      <c r="QRS89" s="62"/>
      <c r="QRT89" s="62"/>
      <c r="QRU89" s="62"/>
      <c r="QRV89" s="62"/>
      <c r="QRW89" s="62"/>
      <c r="QRX89" s="62"/>
      <c r="QRY89" s="62"/>
      <c r="QRZ89" s="62"/>
      <c r="QSA89" s="62"/>
      <c r="QSB89" s="62"/>
      <c r="QSC89" s="62"/>
      <c r="QSD89" s="62"/>
      <c r="QSE89" s="62"/>
      <c r="QSF89" s="62"/>
      <c r="QSG89" s="62"/>
      <c r="QSH89" s="62"/>
      <c r="QSI89" s="62"/>
      <c r="QSJ89" s="62"/>
      <c r="QSK89" s="62"/>
      <c r="QSL89" s="62"/>
      <c r="QSM89" s="62"/>
      <c r="QSN89" s="62"/>
      <c r="QSO89" s="62"/>
      <c r="QSP89" s="62"/>
      <c r="QSQ89" s="62"/>
      <c r="QSR89" s="62"/>
      <c r="QSS89" s="62"/>
      <c r="QST89" s="62"/>
      <c r="QSU89" s="62"/>
      <c r="QSV89" s="62"/>
      <c r="QSW89" s="62"/>
      <c r="QSX89" s="62"/>
      <c r="QSY89" s="62"/>
      <c r="QSZ89" s="62"/>
      <c r="QTA89" s="62"/>
      <c r="QTB89" s="62"/>
      <c r="QTC89" s="62"/>
      <c r="QTD89" s="62"/>
      <c r="QTE89" s="62"/>
      <c r="QTF89" s="62"/>
      <c r="QTG89" s="62"/>
      <c r="QTH89" s="62"/>
      <c r="QTI89" s="62"/>
      <c r="QTJ89" s="62"/>
      <c r="QTK89" s="62"/>
      <c r="QTL89" s="62"/>
      <c r="QTM89" s="62"/>
      <c r="QTN89" s="62"/>
      <c r="QTO89" s="62"/>
      <c r="QTP89" s="62"/>
      <c r="QTQ89" s="62"/>
      <c r="QTR89" s="62"/>
      <c r="QTS89" s="62"/>
      <c r="QTT89" s="62"/>
      <c r="QTU89" s="62"/>
      <c r="QTV89" s="62"/>
      <c r="QTW89" s="62"/>
      <c r="QTX89" s="62"/>
      <c r="QTY89" s="62"/>
      <c r="QTZ89" s="62"/>
      <c r="QUA89" s="62"/>
      <c r="QUB89" s="62"/>
      <c r="QUC89" s="62"/>
      <c r="QUD89" s="62"/>
      <c r="QUE89" s="62"/>
      <c r="QUF89" s="62"/>
      <c r="QUG89" s="62"/>
      <c r="QUH89" s="62"/>
      <c r="QUI89" s="62"/>
      <c r="QUJ89" s="62"/>
      <c r="QUK89" s="62"/>
      <c r="QUL89" s="62"/>
      <c r="QUM89" s="62"/>
      <c r="QUN89" s="62"/>
      <c r="QUO89" s="62"/>
      <c r="QUP89" s="62"/>
      <c r="QUQ89" s="62"/>
      <c r="QUR89" s="62"/>
      <c r="QUS89" s="62"/>
      <c r="QUT89" s="62"/>
      <c r="QUU89" s="62"/>
      <c r="QUV89" s="62"/>
      <c r="QUW89" s="62"/>
      <c r="QUX89" s="62"/>
      <c r="QUY89" s="62"/>
      <c r="QUZ89" s="62"/>
      <c r="QVA89" s="62"/>
      <c r="QVB89" s="62"/>
      <c r="QVC89" s="62"/>
      <c r="QVD89" s="62"/>
      <c r="QVE89" s="62"/>
      <c r="QVF89" s="62"/>
      <c r="QVG89" s="62"/>
      <c r="QVH89" s="62"/>
      <c r="QVI89" s="62"/>
      <c r="QVJ89" s="62"/>
      <c r="QVK89" s="62"/>
      <c r="QVL89" s="62"/>
      <c r="QVM89" s="62"/>
      <c r="QVN89" s="62"/>
      <c r="QVO89" s="62"/>
      <c r="QVP89" s="62"/>
      <c r="QVQ89" s="62"/>
      <c r="QVR89" s="62"/>
      <c r="QVS89" s="62"/>
      <c r="QVT89" s="62"/>
      <c r="QVU89" s="62"/>
      <c r="QVV89" s="62"/>
      <c r="QVW89" s="62"/>
      <c r="QVX89" s="62"/>
      <c r="QVY89" s="62"/>
      <c r="QVZ89" s="62"/>
      <c r="QWA89" s="62"/>
      <c r="QWB89" s="62"/>
      <c r="QWC89" s="62"/>
      <c r="QWD89" s="62"/>
      <c r="QWE89" s="62"/>
      <c r="QWF89" s="62"/>
      <c r="QWG89" s="62"/>
      <c r="QWH89" s="62"/>
      <c r="QWI89" s="62"/>
      <c r="QWJ89" s="62"/>
      <c r="QWK89" s="62"/>
      <c r="QWL89" s="62"/>
      <c r="QWM89" s="62"/>
      <c r="QWN89" s="62"/>
      <c r="QWO89" s="62"/>
      <c r="QWP89" s="62"/>
      <c r="QWQ89" s="62"/>
      <c r="QWR89" s="62"/>
      <c r="QWS89" s="62"/>
      <c r="QWT89" s="62"/>
      <c r="QWU89" s="62"/>
      <c r="QWV89" s="62"/>
      <c r="QWW89" s="62"/>
      <c r="QWX89" s="62"/>
      <c r="QWY89" s="62"/>
      <c r="QWZ89" s="62"/>
      <c r="QXA89" s="62"/>
      <c r="QXB89" s="62"/>
      <c r="QXC89" s="62"/>
      <c r="QXD89" s="62"/>
      <c r="QXE89" s="62"/>
      <c r="QXF89" s="62"/>
      <c r="QXG89" s="62"/>
      <c r="QXH89" s="62"/>
      <c r="QXI89" s="62"/>
      <c r="QXJ89" s="62"/>
      <c r="QXK89" s="62"/>
      <c r="QXL89" s="62"/>
      <c r="QXM89" s="62"/>
      <c r="QXN89" s="62"/>
      <c r="QXO89" s="62"/>
      <c r="QXP89" s="62"/>
      <c r="QXQ89" s="62"/>
      <c r="QXR89" s="62"/>
      <c r="QXS89" s="62"/>
      <c r="QXT89" s="62"/>
      <c r="QXU89" s="62"/>
      <c r="QXV89" s="62"/>
      <c r="QXW89" s="62"/>
      <c r="QXX89" s="62"/>
      <c r="QXY89" s="62"/>
      <c r="QXZ89" s="62"/>
      <c r="QYA89" s="62"/>
      <c r="QYB89" s="62"/>
      <c r="QYC89" s="62"/>
      <c r="QYD89" s="62"/>
      <c r="QYE89" s="62"/>
      <c r="QYF89" s="62"/>
      <c r="QYG89" s="62"/>
      <c r="QYH89" s="62"/>
      <c r="QYI89" s="62"/>
      <c r="QYJ89" s="62"/>
      <c r="QYK89" s="62"/>
      <c r="QYL89" s="62"/>
      <c r="QYM89" s="62"/>
      <c r="QYN89" s="62"/>
      <c r="QYO89" s="62"/>
      <c r="QYP89" s="62"/>
      <c r="QYQ89" s="62"/>
      <c r="QYR89" s="62"/>
      <c r="QYS89" s="62"/>
      <c r="QYT89" s="62"/>
      <c r="QYU89" s="62"/>
      <c r="QYV89" s="62"/>
      <c r="QYW89" s="62"/>
      <c r="QYX89" s="62"/>
      <c r="QYY89" s="62"/>
      <c r="QYZ89" s="62"/>
      <c r="QZA89" s="62"/>
      <c r="QZB89" s="62"/>
      <c r="QZC89" s="62"/>
      <c r="QZD89" s="62"/>
      <c r="QZE89" s="62"/>
      <c r="QZF89" s="62"/>
      <c r="QZG89" s="62"/>
      <c r="QZH89" s="62"/>
      <c r="QZI89" s="62"/>
      <c r="QZJ89" s="62"/>
      <c r="QZK89" s="62"/>
      <c r="QZL89" s="62"/>
      <c r="QZM89" s="62"/>
      <c r="QZN89" s="62"/>
      <c r="QZO89" s="62"/>
      <c r="QZP89" s="62"/>
      <c r="QZQ89" s="62"/>
      <c r="QZR89" s="62"/>
      <c r="QZS89" s="62"/>
      <c r="QZT89" s="62"/>
      <c r="QZU89" s="62"/>
      <c r="QZV89" s="62"/>
      <c r="QZW89" s="62"/>
      <c r="QZX89" s="62"/>
      <c r="QZY89" s="62"/>
      <c r="QZZ89" s="62"/>
      <c r="RAA89" s="62"/>
      <c r="RAB89" s="62"/>
      <c r="RAC89" s="62"/>
      <c r="RAD89" s="62"/>
      <c r="RAE89" s="62"/>
      <c r="RAF89" s="62"/>
      <c r="RAG89" s="62"/>
      <c r="RAH89" s="62"/>
      <c r="RAI89" s="62"/>
      <c r="RAJ89" s="62"/>
      <c r="RAK89" s="62"/>
      <c r="RAL89" s="62"/>
      <c r="RAM89" s="62"/>
      <c r="RAN89" s="62"/>
      <c r="RAO89" s="62"/>
      <c r="RAP89" s="62"/>
      <c r="RAQ89" s="62"/>
      <c r="RAR89" s="62"/>
      <c r="RAS89" s="62"/>
      <c r="RAT89" s="62"/>
      <c r="RAU89" s="62"/>
      <c r="RAV89" s="62"/>
      <c r="RAW89" s="62"/>
      <c r="RAX89" s="62"/>
      <c r="RAY89" s="62"/>
      <c r="RAZ89" s="62"/>
      <c r="RBA89" s="62"/>
      <c r="RBB89" s="62"/>
      <c r="RBC89" s="62"/>
      <c r="RBD89" s="62"/>
      <c r="RBE89" s="62"/>
      <c r="RBF89" s="62"/>
      <c r="RBG89" s="62"/>
      <c r="RBH89" s="62"/>
      <c r="RBI89" s="62"/>
      <c r="RBJ89" s="62"/>
      <c r="RBK89" s="62"/>
      <c r="RBL89" s="62"/>
      <c r="RBM89" s="62"/>
      <c r="RBN89" s="62"/>
      <c r="RBO89" s="62"/>
      <c r="RBP89" s="62"/>
      <c r="RBQ89" s="62"/>
      <c r="RBR89" s="62"/>
      <c r="RBS89" s="62"/>
      <c r="RBT89" s="62"/>
      <c r="RBU89" s="62"/>
      <c r="RBV89" s="62"/>
      <c r="RBW89" s="62"/>
      <c r="RBX89" s="62"/>
      <c r="RBY89" s="62"/>
      <c r="RBZ89" s="62"/>
      <c r="RCA89" s="62"/>
      <c r="RCB89" s="62"/>
      <c r="RCC89" s="62"/>
      <c r="RCD89" s="62"/>
      <c r="RCE89" s="62"/>
      <c r="RCF89" s="62"/>
      <c r="RCG89" s="62"/>
      <c r="RCH89" s="62"/>
      <c r="RCI89" s="62"/>
      <c r="RCJ89" s="62"/>
      <c r="RCK89" s="62"/>
      <c r="RCL89" s="62"/>
      <c r="RCM89" s="62"/>
      <c r="RCN89" s="62"/>
      <c r="RCO89" s="62"/>
      <c r="RCP89" s="62"/>
      <c r="RCQ89" s="62"/>
      <c r="RCR89" s="62"/>
      <c r="RCS89" s="62"/>
      <c r="RCT89" s="62"/>
      <c r="RCU89" s="62"/>
      <c r="RCV89" s="62"/>
      <c r="RCW89" s="62"/>
      <c r="RCX89" s="62"/>
      <c r="RCY89" s="62"/>
      <c r="RCZ89" s="62"/>
      <c r="RDA89" s="62"/>
      <c r="RDB89" s="62"/>
      <c r="RDC89" s="62"/>
      <c r="RDD89" s="62"/>
      <c r="RDE89" s="62"/>
      <c r="RDF89" s="62"/>
      <c r="RDG89" s="62"/>
      <c r="RDH89" s="62"/>
      <c r="RDI89" s="62"/>
      <c r="RDJ89" s="62"/>
      <c r="RDK89" s="62"/>
      <c r="RDL89" s="62"/>
      <c r="RDM89" s="62"/>
      <c r="RDN89" s="62"/>
      <c r="RDO89" s="62"/>
      <c r="RDP89" s="62"/>
      <c r="RDQ89" s="62"/>
      <c r="RDR89" s="62"/>
      <c r="RDS89" s="62"/>
      <c r="RDT89" s="62"/>
      <c r="RDU89" s="62"/>
      <c r="RDV89" s="62"/>
      <c r="RDW89" s="62"/>
      <c r="RDX89" s="62"/>
      <c r="RDY89" s="62"/>
      <c r="RDZ89" s="62"/>
      <c r="REA89" s="62"/>
      <c r="REB89" s="62"/>
      <c r="REC89" s="62"/>
      <c r="RED89" s="62"/>
      <c r="REE89" s="62"/>
      <c r="REF89" s="62"/>
      <c r="REG89" s="62"/>
      <c r="REH89" s="62"/>
      <c r="REI89" s="62"/>
      <c r="REJ89" s="62"/>
      <c r="REK89" s="62"/>
      <c r="REL89" s="62"/>
      <c r="REM89" s="62"/>
      <c r="REN89" s="62"/>
      <c r="REO89" s="62"/>
      <c r="REP89" s="62"/>
      <c r="REQ89" s="62"/>
      <c r="RER89" s="62"/>
      <c r="RES89" s="62"/>
      <c r="RET89" s="62"/>
      <c r="REU89" s="62"/>
      <c r="REV89" s="62"/>
      <c r="REW89" s="62"/>
      <c r="REX89" s="62"/>
      <c r="REY89" s="62"/>
      <c r="REZ89" s="62"/>
      <c r="RFA89" s="62"/>
      <c r="RFB89" s="62"/>
      <c r="RFC89" s="62"/>
      <c r="RFD89" s="62"/>
      <c r="RFE89" s="62"/>
      <c r="RFF89" s="62"/>
      <c r="RFG89" s="62"/>
      <c r="RFH89" s="62"/>
      <c r="RFI89" s="62"/>
      <c r="RFJ89" s="62"/>
      <c r="RFK89" s="62"/>
      <c r="RFL89" s="62"/>
      <c r="RFM89" s="62"/>
      <c r="RFN89" s="62"/>
      <c r="RFO89" s="62"/>
      <c r="RFP89" s="62"/>
      <c r="RFQ89" s="62"/>
      <c r="RFR89" s="62"/>
      <c r="RFS89" s="62"/>
      <c r="RFT89" s="62"/>
      <c r="RFU89" s="62"/>
      <c r="RFV89" s="62"/>
      <c r="RFW89" s="62"/>
      <c r="RFX89" s="62"/>
      <c r="RFY89" s="62"/>
      <c r="RFZ89" s="62"/>
      <c r="RGA89" s="62"/>
      <c r="RGB89" s="62"/>
      <c r="RGC89" s="62"/>
      <c r="RGD89" s="62"/>
      <c r="RGE89" s="62"/>
      <c r="RGF89" s="62"/>
      <c r="RGG89" s="62"/>
      <c r="RGH89" s="62"/>
      <c r="RGI89" s="62"/>
      <c r="RGJ89" s="62"/>
      <c r="RGK89" s="62"/>
      <c r="RGL89" s="62"/>
      <c r="RGM89" s="62"/>
      <c r="RGN89" s="62"/>
      <c r="RGO89" s="62"/>
      <c r="RGP89" s="62"/>
      <c r="RGQ89" s="62"/>
      <c r="RGR89" s="62"/>
      <c r="RGS89" s="62"/>
      <c r="RGT89" s="62"/>
      <c r="RGU89" s="62"/>
      <c r="RGV89" s="62"/>
      <c r="RGW89" s="62"/>
      <c r="RGX89" s="62"/>
      <c r="RGY89" s="62"/>
      <c r="RGZ89" s="62"/>
      <c r="RHA89" s="62"/>
      <c r="RHB89" s="62"/>
      <c r="RHC89" s="62"/>
      <c r="RHD89" s="62"/>
      <c r="RHE89" s="62"/>
      <c r="RHF89" s="62"/>
      <c r="RHG89" s="62"/>
      <c r="RHH89" s="62"/>
      <c r="RHI89" s="62"/>
      <c r="RHJ89" s="62"/>
      <c r="RHK89" s="62"/>
      <c r="RHL89" s="62"/>
      <c r="RHM89" s="62"/>
      <c r="RHN89" s="62"/>
      <c r="RHO89" s="62"/>
      <c r="RHP89" s="62"/>
      <c r="RHQ89" s="62"/>
      <c r="RHR89" s="62"/>
      <c r="RHS89" s="62"/>
      <c r="RHT89" s="62"/>
      <c r="RHU89" s="62"/>
      <c r="RHV89" s="62"/>
      <c r="RHW89" s="62"/>
      <c r="RHX89" s="62"/>
      <c r="RHY89" s="62"/>
      <c r="RHZ89" s="62"/>
      <c r="RIA89" s="62"/>
      <c r="RIB89" s="62"/>
      <c r="RIC89" s="62"/>
      <c r="RID89" s="62"/>
      <c r="RIE89" s="62"/>
      <c r="RIF89" s="62"/>
      <c r="RIG89" s="62"/>
      <c r="RIH89" s="62"/>
      <c r="RII89" s="62"/>
      <c r="RIJ89" s="62"/>
      <c r="RIK89" s="62"/>
      <c r="RIL89" s="62"/>
      <c r="RIM89" s="62"/>
      <c r="RIN89" s="62"/>
      <c r="RIO89" s="62"/>
      <c r="RIP89" s="62"/>
      <c r="RIQ89" s="62"/>
      <c r="RIR89" s="62"/>
      <c r="RIS89" s="62"/>
      <c r="RIT89" s="62"/>
      <c r="RIU89" s="62"/>
      <c r="RIV89" s="62"/>
      <c r="RIW89" s="62"/>
      <c r="RIX89" s="62"/>
      <c r="RIY89" s="62"/>
      <c r="RIZ89" s="62"/>
      <c r="RJA89" s="62"/>
      <c r="RJB89" s="62"/>
      <c r="RJC89" s="62"/>
      <c r="RJD89" s="62"/>
      <c r="RJE89" s="62"/>
      <c r="RJF89" s="62"/>
      <c r="RJG89" s="62"/>
      <c r="RJH89" s="62"/>
      <c r="RJI89" s="62"/>
      <c r="RJJ89" s="62"/>
      <c r="RJK89" s="62"/>
      <c r="RJL89" s="62"/>
      <c r="RJM89" s="62"/>
      <c r="RJN89" s="62"/>
      <c r="RJO89" s="62"/>
      <c r="RJP89" s="62"/>
      <c r="RJQ89" s="62"/>
      <c r="RJR89" s="62"/>
      <c r="RJS89" s="62"/>
      <c r="RJT89" s="62"/>
      <c r="RJU89" s="62"/>
      <c r="RJV89" s="62"/>
      <c r="RJW89" s="62"/>
      <c r="RJX89" s="62"/>
      <c r="RJY89" s="62"/>
      <c r="RJZ89" s="62"/>
      <c r="RKA89" s="62"/>
      <c r="RKB89" s="62"/>
      <c r="RKC89" s="62"/>
      <c r="RKD89" s="62"/>
      <c r="RKE89" s="62"/>
      <c r="RKF89" s="62"/>
      <c r="RKG89" s="62"/>
      <c r="RKH89" s="62"/>
      <c r="RKI89" s="62"/>
      <c r="RKJ89" s="62"/>
      <c r="RKK89" s="62"/>
      <c r="RKL89" s="62"/>
      <c r="RKM89" s="62"/>
      <c r="RKN89" s="62"/>
      <c r="RKO89" s="62"/>
      <c r="RKP89" s="62"/>
      <c r="RKQ89" s="62"/>
      <c r="RKR89" s="62"/>
      <c r="RKS89" s="62"/>
      <c r="RKT89" s="62"/>
      <c r="RKU89" s="62"/>
      <c r="RKV89" s="62"/>
      <c r="RKW89" s="62"/>
      <c r="RKX89" s="62"/>
      <c r="RKY89" s="62"/>
      <c r="RKZ89" s="62"/>
      <c r="RLA89" s="62"/>
      <c r="RLB89" s="62"/>
      <c r="RLC89" s="62"/>
      <c r="RLD89" s="62"/>
      <c r="RLE89" s="62"/>
      <c r="RLF89" s="62"/>
      <c r="RLG89" s="62"/>
      <c r="RLH89" s="62"/>
      <c r="RLI89" s="62"/>
      <c r="RLJ89" s="62"/>
      <c r="RLK89" s="62"/>
      <c r="RLL89" s="62"/>
      <c r="RLM89" s="62"/>
      <c r="RLN89" s="62"/>
      <c r="RLO89" s="62"/>
      <c r="RLP89" s="62"/>
      <c r="RLQ89" s="62"/>
      <c r="RLR89" s="62"/>
      <c r="RLS89" s="62"/>
      <c r="RLT89" s="62"/>
      <c r="RLU89" s="62"/>
      <c r="RLV89" s="62"/>
      <c r="RLW89" s="62"/>
      <c r="RLX89" s="62"/>
      <c r="RLY89" s="62"/>
      <c r="RLZ89" s="62"/>
      <c r="RMA89" s="62"/>
      <c r="RMB89" s="62"/>
      <c r="RMC89" s="62"/>
      <c r="RMD89" s="62"/>
      <c r="RME89" s="62"/>
      <c r="RMF89" s="62"/>
      <c r="RMG89" s="62"/>
      <c r="RMH89" s="62"/>
      <c r="RMI89" s="62"/>
      <c r="RMJ89" s="62"/>
      <c r="RMK89" s="62"/>
      <c r="RML89" s="62"/>
      <c r="RMM89" s="62"/>
      <c r="RMN89" s="62"/>
      <c r="RMO89" s="62"/>
      <c r="RMP89" s="62"/>
      <c r="RMQ89" s="62"/>
      <c r="RMR89" s="62"/>
      <c r="RMS89" s="62"/>
      <c r="RMT89" s="62"/>
      <c r="RMU89" s="62"/>
      <c r="RMV89" s="62"/>
      <c r="RMW89" s="62"/>
      <c r="RMX89" s="62"/>
      <c r="RMY89" s="62"/>
      <c r="RMZ89" s="62"/>
      <c r="RNA89" s="62"/>
      <c r="RNB89" s="62"/>
      <c r="RNC89" s="62"/>
      <c r="RND89" s="62"/>
      <c r="RNE89" s="62"/>
      <c r="RNF89" s="62"/>
      <c r="RNG89" s="62"/>
      <c r="RNH89" s="62"/>
      <c r="RNI89" s="62"/>
      <c r="RNJ89" s="62"/>
      <c r="RNK89" s="62"/>
      <c r="RNL89" s="62"/>
      <c r="RNM89" s="62"/>
      <c r="RNN89" s="62"/>
      <c r="RNO89" s="62"/>
      <c r="RNP89" s="62"/>
      <c r="RNQ89" s="62"/>
      <c r="RNR89" s="62"/>
      <c r="RNS89" s="62"/>
      <c r="RNT89" s="62"/>
      <c r="RNU89" s="62"/>
      <c r="RNV89" s="62"/>
      <c r="RNW89" s="62"/>
      <c r="RNX89" s="62"/>
      <c r="RNY89" s="62"/>
      <c r="RNZ89" s="62"/>
      <c r="ROA89" s="62"/>
      <c r="ROB89" s="62"/>
      <c r="ROC89" s="62"/>
      <c r="ROD89" s="62"/>
      <c r="ROE89" s="62"/>
      <c r="ROF89" s="62"/>
      <c r="ROG89" s="62"/>
      <c r="ROH89" s="62"/>
      <c r="ROI89" s="62"/>
      <c r="ROJ89" s="62"/>
      <c r="ROK89" s="62"/>
      <c r="ROL89" s="62"/>
      <c r="ROM89" s="62"/>
      <c r="RON89" s="62"/>
      <c r="ROO89" s="62"/>
      <c r="ROP89" s="62"/>
      <c r="ROQ89" s="62"/>
      <c r="ROR89" s="62"/>
      <c r="ROS89" s="62"/>
      <c r="ROT89" s="62"/>
      <c r="ROU89" s="62"/>
      <c r="ROV89" s="62"/>
      <c r="ROW89" s="62"/>
      <c r="ROX89" s="62"/>
      <c r="ROY89" s="62"/>
      <c r="ROZ89" s="62"/>
      <c r="RPA89" s="62"/>
      <c r="RPB89" s="62"/>
      <c r="RPC89" s="62"/>
      <c r="RPD89" s="62"/>
      <c r="RPE89" s="62"/>
      <c r="RPF89" s="62"/>
      <c r="RPG89" s="62"/>
      <c r="RPH89" s="62"/>
      <c r="RPI89" s="62"/>
      <c r="RPJ89" s="62"/>
      <c r="RPK89" s="62"/>
      <c r="RPL89" s="62"/>
      <c r="RPM89" s="62"/>
      <c r="RPN89" s="62"/>
      <c r="RPO89" s="62"/>
      <c r="RPP89" s="62"/>
      <c r="RPQ89" s="62"/>
      <c r="RPR89" s="62"/>
      <c r="RPS89" s="62"/>
      <c r="RPT89" s="62"/>
      <c r="RPU89" s="62"/>
      <c r="RPV89" s="62"/>
      <c r="RPW89" s="62"/>
      <c r="RPX89" s="62"/>
      <c r="RPY89" s="62"/>
      <c r="RPZ89" s="62"/>
      <c r="RQA89" s="62"/>
      <c r="RQB89" s="62"/>
      <c r="RQC89" s="62"/>
      <c r="RQD89" s="62"/>
      <c r="RQE89" s="62"/>
      <c r="RQF89" s="62"/>
      <c r="RQG89" s="62"/>
      <c r="RQH89" s="62"/>
      <c r="RQI89" s="62"/>
      <c r="RQJ89" s="62"/>
      <c r="RQK89" s="62"/>
      <c r="RQL89" s="62"/>
      <c r="RQM89" s="62"/>
      <c r="RQN89" s="62"/>
      <c r="RQO89" s="62"/>
      <c r="RQP89" s="62"/>
      <c r="RQQ89" s="62"/>
      <c r="RQR89" s="62"/>
      <c r="RQS89" s="62"/>
      <c r="RQT89" s="62"/>
      <c r="RQU89" s="62"/>
      <c r="RQV89" s="62"/>
      <c r="RQW89" s="62"/>
      <c r="RQX89" s="62"/>
      <c r="RQY89" s="62"/>
      <c r="RQZ89" s="62"/>
      <c r="RRA89" s="62"/>
      <c r="RRB89" s="62"/>
      <c r="RRC89" s="62"/>
      <c r="RRD89" s="62"/>
      <c r="RRE89" s="62"/>
      <c r="RRF89" s="62"/>
      <c r="RRG89" s="62"/>
      <c r="RRH89" s="62"/>
      <c r="RRI89" s="62"/>
      <c r="RRJ89" s="62"/>
      <c r="RRK89" s="62"/>
      <c r="RRL89" s="62"/>
      <c r="RRM89" s="62"/>
      <c r="RRN89" s="62"/>
      <c r="RRO89" s="62"/>
      <c r="RRP89" s="62"/>
      <c r="RRQ89" s="62"/>
      <c r="RRR89" s="62"/>
      <c r="RRS89" s="62"/>
      <c r="RRT89" s="62"/>
      <c r="RRU89" s="62"/>
      <c r="RRV89" s="62"/>
      <c r="RRW89" s="62"/>
      <c r="RRX89" s="62"/>
      <c r="RRY89" s="62"/>
      <c r="RRZ89" s="62"/>
      <c r="RSA89" s="62"/>
      <c r="RSB89" s="62"/>
      <c r="RSC89" s="62"/>
      <c r="RSD89" s="62"/>
      <c r="RSE89" s="62"/>
      <c r="RSF89" s="62"/>
      <c r="RSG89" s="62"/>
      <c r="RSH89" s="62"/>
      <c r="RSI89" s="62"/>
      <c r="RSJ89" s="62"/>
      <c r="RSK89" s="62"/>
      <c r="RSL89" s="62"/>
      <c r="RSM89" s="62"/>
      <c r="RSN89" s="62"/>
      <c r="RSO89" s="62"/>
      <c r="RSP89" s="62"/>
      <c r="RSQ89" s="62"/>
      <c r="RSR89" s="62"/>
      <c r="RSS89" s="62"/>
      <c r="RST89" s="62"/>
      <c r="RSU89" s="62"/>
      <c r="RSV89" s="62"/>
      <c r="RSW89" s="62"/>
      <c r="RSX89" s="62"/>
      <c r="RSY89" s="62"/>
      <c r="RSZ89" s="62"/>
      <c r="RTA89" s="62"/>
      <c r="RTB89" s="62"/>
      <c r="RTC89" s="62"/>
      <c r="RTD89" s="62"/>
      <c r="RTE89" s="62"/>
      <c r="RTF89" s="62"/>
      <c r="RTG89" s="62"/>
      <c r="RTH89" s="62"/>
      <c r="RTI89" s="62"/>
      <c r="RTJ89" s="62"/>
      <c r="RTK89" s="62"/>
      <c r="RTL89" s="62"/>
      <c r="RTM89" s="62"/>
      <c r="RTN89" s="62"/>
      <c r="RTO89" s="62"/>
      <c r="RTP89" s="62"/>
      <c r="RTQ89" s="62"/>
      <c r="RTR89" s="62"/>
      <c r="RTS89" s="62"/>
      <c r="RTT89" s="62"/>
      <c r="RTU89" s="62"/>
      <c r="RTV89" s="62"/>
      <c r="RTW89" s="62"/>
      <c r="RTX89" s="62"/>
      <c r="RTY89" s="62"/>
      <c r="RTZ89" s="62"/>
      <c r="RUA89" s="62"/>
      <c r="RUB89" s="62"/>
      <c r="RUC89" s="62"/>
      <c r="RUD89" s="62"/>
      <c r="RUE89" s="62"/>
      <c r="RUF89" s="62"/>
      <c r="RUG89" s="62"/>
      <c r="RUH89" s="62"/>
      <c r="RUI89" s="62"/>
      <c r="RUJ89" s="62"/>
      <c r="RUK89" s="62"/>
      <c r="RUL89" s="62"/>
      <c r="RUM89" s="62"/>
      <c r="RUN89" s="62"/>
      <c r="RUO89" s="62"/>
      <c r="RUP89" s="62"/>
      <c r="RUQ89" s="62"/>
      <c r="RUR89" s="62"/>
      <c r="RUS89" s="62"/>
      <c r="RUT89" s="62"/>
      <c r="RUU89" s="62"/>
      <c r="RUV89" s="62"/>
      <c r="RUW89" s="62"/>
      <c r="RUX89" s="62"/>
      <c r="RUY89" s="62"/>
      <c r="RUZ89" s="62"/>
      <c r="RVA89" s="62"/>
      <c r="RVB89" s="62"/>
      <c r="RVC89" s="62"/>
      <c r="RVD89" s="62"/>
      <c r="RVE89" s="62"/>
      <c r="RVF89" s="62"/>
      <c r="RVG89" s="62"/>
      <c r="RVH89" s="62"/>
      <c r="RVI89" s="62"/>
      <c r="RVJ89" s="62"/>
      <c r="RVK89" s="62"/>
      <c r="RVL89" s="62"/>
      <c r="RVM89" s="62"/>
      <c r="RVN89" s="62"/>
      <c r="RVO89" s="62"/>
      <c r="RVP89" s="62"/>
      <c r="RVQ89" s="62"/>
      <c r="RVR89" s="62"/>
      <c r="RVS89" s="62"/>
      <c r="RVT89" s="62"/>
      <c r="RVU89" s="62"/>
      <c r="RVV89" s="62"/>
      <c r="RVW89" s="62"/>
      <c r="RVX89" s="62"/>
      <c r="RVY89" s="62"/>
      <c r="RVZ89" s="62"/>
      <c r="RWA89" s="62"/>
      <c r="RWB89" s="62"/>
      <c r="RWC89" s="62"/>
      <c r="RWD89" s="62"/>
      <c r="RWE89" s="62"/>
      <c r="RWF89" s="62"/>
      <c r="RWG89" s="62"/>
      <c r="RWH89" s="62"/>
      <c r="RWI89" s="62"/>
      <c r="RWJ89" s="62"/>
      <c r="RWK89" s="62"/>
      <c r="RWL89" s="62"/>
      <c r="RWM89" s="62"/>
      <c r="RWN89" s="62"/>
      <c r="RWO89" s="62"/>
      <c r="RWP89" s="62"/>
      <c r="RWQ89" s="62"/>
      <c r="RWR89" s="62"/>
      <c r="RWS89" s="62"/>
      <c r="RWT89" s="62"/>
      <c r="RWU89" s="62"/>
      <c r="RWV89" s="62"/>
      <c r="RWW89" s="62"/>
      <c r="RWX89" s="62"/>
      <c r="RWY89" s="62"/>
      <c r="RWZ89" s="62"/>
      <c r="RXA89" s="62"/>
      <c r="RXB89" s="62"/>
      <c r="RXC89" s="62"/>
      <c r="RXD89" s="62"/>
      <c r="RXE89" s="62"/>
      <c r="RXF89" s="62"/>
      <c r="RXG89" s="62"/>
      <c r="RXH89" s="62"/>
      <c r="RXI89" s="62"/>
      <c r="RXJ89" s="62"/>
      <c r="RXK89" s="62"/>
      <c r="RXL89" s="62"/>
      <c r="RXM89" s="62"/>
      <c r="RXN89" s="62"/>
      <c r="RXO89" s="62"/>
      <c r="RXP89" s="62"/>
      <c r="RXQ89" s="62"/>
      <c r="RXR89" s="62"/>
      <c r="RXS89" s="62"/>
      <c r="RXT89" s="62"/>
      <c r="RXU89" s="62"/>
      <c r="RXV89" s="62"/>
      <c r="RXW89" s="62"/>
      <c r="RXX89" s="62"/>
      <c r="RXY89" s="62"/>
      <c r="RXZ89" s="62"/>
      <c r="RYA89" s="62"/>
      <c r="RYB89" s="62"/>
      <c r="RYC89" s="62"/>
      <c r="RYD89" s="62"/>
      <c r="RYE89" s="62"/>
      <c r="RYF89" s="62"/>
      <c r="RYG89" s="62"/>
      <c r="RYH89" s="62"/>
      <c r="RYI89" s="62"/>
      <c r="RYJ89" s="62"/>
      <c r="RYK89" s="62"/>
      <c r="RYL89" s="62"/>
      <c r="RYM89" s="62"/>
      <c r="RYN89" s="62"/>
      <c r="RYO89" s="62"/>
      <c r="RYP89" s="62"/>
      <c r="RYQ89" s="62"/>
      <c r="RYR89" s="62"/>
      <c r="RYS89" s="62"/>
      <c r="RYT89" s="62"/>
      <c r="RYU89" s="62"/>
      <c r="RYV89" s="62"/>
      <c r="RYW89" s="62"/>
      <c r="RYX89" s="62"/>
      <c r="RYY89" s="62"/>
      <c r="RYZ89" s="62"/>
      <c r="RZA89" s="62"/>
      <c r="RZB89" s="62"/>
      <c r="RZC89" s="62"/>
      <c r="RZD89" s="62"/>
      <c r="RZE89" s="62"/>
      <c r="RZF89" s="62"/>
      <c r="RZG89" s="62"/>
      <c r="RZH89" s="62"/>
      <c r="RZI89" s="62"/>
      <c r="RZJ89" s="62"/>
      <c r="RZK89" s="62"/>
      <c r="RZL89" s="62"/>
      <c r="RZM89" s="62"/>
      <c r="RZN89" s="62"/>
      <c r="RZO89" s="62"/>
      <c r="RZP89" s="62"/>
      <c r="RZQ89" s="62"/>
      <c r="RZR89" s="62"/>
      <c r="RZS89" s="62"/>
      <c r="RZT89" s="62"/>
      <c r="RZU89" s="62"/>
      <c r="RZV89" s="62"/>
      <c r="RZW89" s="62"/>
      <c r="RZX89" s="62"/>
      <c r="RZY89" s="62"/>
      <c r="RZZ89" s="62"/>
      <c r="SAA89" s="62"/>
      <c r="SAB89" s="62"/>
      <c r="SAC89" s="62"/>
      <c r="SAD89" s="62"/>
      <c r="SAE89" s="62"/>
      <c r="SAF89" s="62"/>
      <c r="SAG89" s="62"/>
      <c r="SAH89" s="62"/>
      <c r="SAI89" s="62"/>
      <c r="SAJ89" s="62"/>
      <c r="SAK89" s="62"/>
      <c r="SAL89" s="62"/>
      <c r="SAM89" s="62"/>
      <c r="SAN89" s="62"/>
      <c r="SAO89" s="62"/>
      <c r="SAP89" s="62"/>
      <c r="SAQ89" s="62"/>
      <c r="SAR89" s="62"/>
      <c r="SAS89" s="62"/>
      <c r="SAT89" s="62"/>
      <c r="SAU89" s="62"/>
      <c r="SAV89" s="62"/>
      <c r="SAW89" s="62"/>
      <c r="SAX89" s="62"/>
      <c r="SAY89" s="62"/>
      <c r="SAZ89" s="62"/>
      <c r="SBA89" s="62"/>
      <c r="SBB89" s="62"/>
      <c r="SBC89" s="62"/>
      <c r="SBD89" s="62"/>
      <c r="SBE89" s="62"/>
      <c r="SBF89" s="62"/>
      <c r="SBG89" s="62"/>
      <c r="SBH89" s="62"/>
      <c r="SBI89" s="62"/>
      <c r="SBJ89" s="62"/>
      <c r="SBK89" s="62"/>
      <c r="SBL89" s="62"/>
      <c r="SBM89" s="62"/>
      <c r="SBN89" s="62"/>
      <c r="SBO89" s="62"/>
      <c r="SBP89" s="62"/>
      <c r="SBQ89" s="62"/>
      <c r="SBR89" s="62"/>
      <c r="SBS89" s="62"/>
      <c r="SBT89" s="62"/>
      <c r="SBU89" s="62"/>
      <c r="SBV89" s="62"/>
      <c r="SBW89" s="62"/>
      <c r="SBX89" s="62"/>
      <c r="SBY89" s="62"/>
      <c r="SBZ89" s="62"/>
      <c r="SCA89" s="62"/>
      <c r="SCB89" s="62"/>
      <c r="SCC89" s="62"/>
      <c r="SCD89" s="62"/>
      <c r="SCE89" s="62"/>
      <c r="SCF89" s="62"/>
      <c r="SCG89" s="62"/>
      <c r="SCH89" s="62"/>
      <c r="SCI89" s="62"/>
      <c r="SCJ89" s="62"/>
      <c r="SCK89" s="62"/>
      <c r="SCL89" s="62"/>
      <c r="SCM89" s="62"/>
      <c r="SCN89" s="62"/>
      <c r="SCO89" s="62"/>
      <c r="SCP89" s="62"/>
      <c r="SCQ89" s="62"/>
      <c r="SCR89" s="62"/>
      <c r="SCS89" s="62"/>
      <c r="SCT89" s="62"/>
      <c r="SCU89" s="62"/>
      <c r="SCV89" s="62"/>
      <c r="SCW89" s="62"/>
      <c r="SCX89" s="62"/>
      <c r="SCY89" s="62"/>
      <c r="SCZ89" s="62"/>
      <c r="SDA89" s="62"/>
      <c r="SDB89" s="62"/>
      <c r="SDC89" s="62"/>
      <c r="SDD89" s="62"/>
      <c r="SDE89" s="62"/>
      <c r="SDF89" s="62"/>
      <c r="SDG89" s="62"/>
      <c r="SDH89" s="62"/>
      <c r="SDI89" s="62"/>
      <c r="SDJ89" s="62"/>
      <c r="SDK89" s="62"/>
      <c r="SDL89" s="62"/>
      <c r="SDM89" s="62"/>
      <c r="SDN89" s="62"/>
      <c r="SDO89" s="62"/>
      <c r="SDP89" s="62"/>
      <c r="SDQ89" s="62"/>
      <c r="SDR89" s="62"/>
      <c r="SDS89" s="62"/>
      <c r="SDT89" s="62"/>
      <c r="SDU89" s="62"/>
      <c r="SDV89" s="62"/>
      <c r="SDW89" s="62"/>
      <c r="SDX89" s="62"/>
      <c r="SDY89" s="62"/>
      <c r="SDZ89" s="62"/>
      <c r="SEA89" s="62"/>
      <c r="SEB89" s="62"/>
      <c r="SEC89" s="62"/>
      <c r="SED89" s="62"/>
      <c r="SEE89" s="62"/>
      <c r="SEF89" s="62"/>
      <c r="SEG89" s="62"/>
      <c r="SEH89" s="62"/>
      <c r="SEI89" s="62"/>
      <c r="SEJ89" s="62"/>
      <c r="SEK89" s="62"/>
      <c r="SEL89" s="62"/>
      <c r="SEM89" s="62"/>
      <c r="SEN89" s="62"/>
      <c r="SEO89" s="62"/>
      <c r="SEP89" s="62"/>
      <c r="SEQ89" s="62"/>
      <c r="SER89" s="62"/>
      <c r="SES89" s="62"/>
      <c r="SET89" s="62"/>
      <c r="SEU89" s="62"/>
      <c r="SEV89" s="62"/>
      <c r="SEW89" s="62"/>
      <c r="SEX89" s="62"/>
      <c r="SEY89" s="62"/>
      <c r="SEZ89" s="62"/>
      <c r="SFA89" s="62"/>
      <c r="SFB89" s="62"/>
      <c r="SFC89" s="62"/>
      <c r="SFD89" s="62"/>
      <c r="SFE89" s="62"/>
      <c r="SFF89" s="62"/>
      <c r="SFG89" s="62"/>
      <c r="SFH89" s="62"/>
      <c r="SFI89" s="62"/>
      <c r="SFJ89" s="62"/>
      <c r="SFK89" s="62"/>
      <c r="SFL89" s="62"/>
      <c r="SFM89" s="62"/>
      <c r="SFN89" s="62"/>
      <c r="SFO89" s="62"/>
      <c r="SFP89" s="62"/>
      <c r="SFQ89" s="62"/>
      <c r="SFR89" s="62"/>
      <c r="SFS89" s="62"/>
      <c r="SFT89" s="62"/>
      <c r="SFU89" s="62"/>
      <c r="SFV89" s="62"/>
      <c r="SFW89" s="62"/>
      <c r="SFX89" s="62"/>
      <c r="SFY89" s="62"/>
      <c r="SFZ89" s="62"/>
      <c r="SGA89" s="62"/>
      <c r="SGB89" s="62"/>
      <c r="SGC89" s="62"/>
      <c r="SGD89" s="62"/>
      <c r="SGE89" s="62"/>
      <c r="SGF89" s="62"/>
      <c r="SGG89" s="62"/>
      <c r="SGH89" s="62"/>
      <c r="SGI89" s="62"/>
      <c r="SGJ89" s="62"/>
      <c r="SGK89" s="62"/>
      <c r="SGL89" s="62"/>
      <c r="SGM89" s="62"/>
      <c r="SGN89" s="62"/>
      <c r="SGO89" s="62"/>
      <c r="SGP89" s="62"/>
      <c r="SGQ89" s="62"/>
      <c r="SGR89" s="62"/>
      <c r="SGS89" s="62"/>
      <c r="SGT89" s="62"/>
      <c r="SGU89" s="62"/>
      <c r="SGV89" s="62"/>
      <c r="SGW89" s="62"/>
      <c r="SGX89" s="62"/>
      <c r="SGY89" s="62"/>
      <c r="SGZ89" s="62"/>
      <c r="SHA89" s="62"/>
      <c r="SHB89" s="62"/>
      <c r="SHC89" s="62"/>
      <c r="SHD89" s="62"/>
      <c r="SHE89" s="62"/>
      <c r="SHF89" s="62"/>
      <c r="SHG89" s="62"/>
      <c r="SHH89" s="62"/>
      <c r="SHI89" s="62"/>
      <c r="SHJ89" s="62"/>
      <c r="SHK89" s="62"/>
      <c r="SHL89" s="62"/>
      <c r="SHM89" s="62"/>
      <c r="SHN89" s="62"/>
      <c r="SHO89" s="62"/>
      <c r="SHP89" s="62"/>
      <c r="SHQ89" s="62"/>
      <c r="SHR89" s="62"/>
      <c r="SHS89" s="62"/>
      <c r="SHT89" s="62"/>
      <c r="SHU89" s="62"/>
      <c r="SHV89" s="62"/>
      <c r="SHW89" s="62"/>
      <c r="SHX89" s="62"/>
      <c r="SHY89" s="62"/>
      <c r="SHZ89" s="62"/>
      <c r="SIA89" s="62"/>
      <c r="SIB89" s="62"/>
      <c r="SIC89" s="62"/>
      <c r="SID89" s="62"/>
      <c r="SIE89" s="62"/>
      <c r="SIF89" s="62"/>
      <c r="SIG89" s="62"/>
      <c r="SIH89" s="62"/>
      <c r="SII89" s="62"/>
      <c r="SIJ89" s="62"/>
      <c r="SIK89" s="62"/>
      <c r="SIL89" s="62"/>
      <c r="SIM89" s="62"/>
      <c r="SIN89" s="62"/>
      <c r="SIO89" s="62"/>
      <c r="SIP89" s="62"/>
      <c r="SIQ89" s="62"/>
      <c r="SIR89" s="62"/>
      <c r="SIS89" s="62"/>
      <c r="SIT89" s="62"/>
      <c r="SIU89" s="62"/>
      <c r="SIV89" s="62"/>
      <c r="SIW89" s="62"/>
      <c r="SIX89" s="62"/>
      <c r="SIY89" s="62"/>
      <c r="SIZ89" s="62"/>
      <c r="SJA89" s="62"/>
      <c r="SJB89" s="62"/>
      <c r="SJC89" s="62"/>
      <c r="SJD89" s="62"/>
      <c r="SJE89" s="62"/>
      <c r="SJF89" s="62"/>
      <c r="SJG89" s="62"/>
      <c r="SJH89" s="62"/>
      <c r="SJI89" s="62"/>
      <c r="SJJ89" s="62"/>
      <c r="SJK89" s="62"/>
      <c r="SJL89" s="62"/>
      <c r="SJM89" s="62"/>
      <c r="SJN89" s="62"/>
      <c r="SJO89" s="62"/>
      <c r="SJP89" s="62"/>
      <c r="SJQ89" s="62"/>
      <c r="SJR89" s="62"/>
      <c r="SJS89" s="62"/>
      <c r="SJT89" s="62"/>
      <c r="SJU89" s="62"/>
      <c r="SJV89" s="62"/>
      <c r="SJW89" s="62"/>
      <c r="SJX89" s="62"/>
      <c r="SJY89" s="62"/>
      <c r="SJZ89" s="62"/>
      <c r="SKA89" s="62"/>
      <c r="SKB89" s="62"/>
      <c r="SKC89" s="62"/>
      <c r="SKD89" s="62"/>
      <c r="SKE89" s="62"/>
      <c r="SKF89" s="62"/>
      <c r="SKG89" s="62"/>
      <c r="SKH89" s="62"/>
      <c r="SKI89" s="62"/>
      <c r="SKJ89" s="62"/>
      <c r="SKK89" s="62"/>
      <c r="SKL89" s="62"/>
      <c r="SKM89" s="62"/>
      <c r="SKN89" s="62"/>
      <c r="SKO89" s="62"/>
      <c r="SKP89" s="62"/>
      <c r="SKQ89" s="62"/>
      <c r="SKR89" s="62"/>
      <c r="SKS89" s="62"/>
      <c r="SKT89" s="62"/>
      <c r="SKU89" s="62"/>
      <c r="SKV89" s="62"/>
      <c r="SKW89" s="62"/>
      <c r="SKX89" s="62"/>
      <c r="SKY89" s="62"/>
      <c r="SKZ89" s="62"/>
      <c r="SLA89" s="62"/>
      <c r="SLB89" s="62"/>
      <c r="SLC89" s="62"/>
      <c r="SLD89" s="62"/>
      <c r="SLE89" s="62"/>
      <c r="SLF89" s="62"/>
      <c r="SLG89" s="62"/>
      <c r="SLH89" s="62"/>
      <c r="SLI89" s="62"/>
      <c r="SLJ89" s="62"/>
      <c r="SLK89" s="62"/>
      <c r="SLL89" s="62"/>
      <c r="SLM89" s="62"/>
      <c r="SLN89" s="62"/>
      <c r="SLO89" s="62"/>
      <c r="SLP89" s="62"/>
      <c r="SLQ89" s="62"/>
      <c r="SLR89" s="62"/>
      <c r="SLS89" s="62"/>
      <c r="SLT89" s="62"/>
      <c r="SLU89" s="62"/>
      <c r="SLV89" s="62"/>
      <c r="SLW89" s="62"/>
      <c r="SLX89" s="62"/>
      <c r="SLY89" s="62"/>
      <c r="SLZ89" s="62"/>
      <c r="SMA89" s="62"/>
      <c r="SMB89" s="62"/>
      <c r="SMC89" s="62"/>
      <c r="SMD89" s="62"/>
      <c r="SME89" s="62"/>
      <c r="SMF89" s="62"/>
      <c r="SMG89" s="62"/>
      <c r="SMH89" s="62"/>
      <c r="SMI89" s="62"/>
      <c r="SMJ89" s="62"/>
      <c r="SMK89" s="62"/>
      <c r="SML89" s="62"/>
      <c r="SMM89" s="62"/>
      <c r="SMN89" s="62"/>
      <c r="SMO89" s="62"/>
      <c r="SMP89" s="62"/>
      <c r="SMQ89" s="62"/>
      <c r="SMR89" s="62"/>
      <c r="SMS89" s="62"/>
      <c r="SMT89" s="62"/>
      <c r="SMU89" s="62"/>
      <c r="SMV89" s="62"/>
      <c r="SMW89" s="62"/>
      <c r="SMX89" s="62"/>
      <c r="SMY89" s="62"/>
      <c r="SMZ89" s="62"/>
      <c r="SNA89" s="62"/>
      <c r="SNB89" s="62"/>
      <c r="SNC89" s="62"/>
      <c r="SND89" s="62"/>
      <c r="SNE89" s="62"/>
      <c r="SNF89" s="62"/>
      <c r="SNG89" s="62"/>
      <c r="SNH89" s="62"/>
      <c r="SNI89" s="62"/>
      <c r="SNJ89" s="62"/>
      <c r="SNK89" s="62"/>
      <c r="SNL89" s="62"/>
      <c r="SNM89" s="62"/>
      <c r="SNN89" s="62"/>
      <c r="SNO89" s="62"/>
      <c r="SNP89" s="62"/>
      <c r="SNQ89" s="62"/>
      <c r="SNR89" s="62"/>
      <c r="SNS89" s="62"/>
      <c r="SNT89" s="62"/>
      <c r="SNU89" s="62"/>
      <c r="SNV89" s="62"/>
      <c r="SNW89" s="62"/>
      <c r="SNX89" s="62"/>
      <c r="SNY89" s="62"/>
      <c r="SNZ89" s="62"/>
      <c r="SOA89" s="62"/>
      <c r="SOB89" s="62"/>
      <c r="SOC89" s="62"/>
      <c r="SOD89" s="62"/>
      <c r="SOE89" s="62"/>
      <c r="SOF89" s="62"/>
      <c r="SOG89" s="62"/>
      <c r="SOH89" s="62"/>
      <c r="SOI89" s="62"/>
      <c r="SOJ89" s="62"/>
      <c r="SOK89" s="62"/>
      <c r="SOL89" s="62"/>
      <c r="SOM89" s="62"/>
      <c r="SON89" s="62"/>
      <c r="SOO89" s="62"/>
      <c r="SOP89" s="62"/>
      <c r="SOQ89" s="62"/>
      <c r="SOR89" s="62"/>
      <c r="SOS89" s="62"/>
      <c r="SOT89" s="62"/>
      <c r="SOU89" s="62"/>
      <c r="SOV89" s="62"/>
      <c r="SOW89" s="62"/>
      <c r="SOX89" s="62"/>
      <c r="SOY89" s="62"/>
      <c r="SOZ89" s="62"/>
      <c r="SPA89" s="62"/>
      <c r="SPB89" s="62"/>
      <c r="SPC89" s="62"/>
      <c r="SPD89" s="62"/>
      <c r="SPE89" s="62"/>
      <c r="SPF89" s="62"/>
      <c r="SPG89" s="62"/>
      <c r="SPH89" s="62"/>
      <c r="SPI89" s="62"/>
      <c r="SPJ89" s="62"/>
      <c r="SPK89" s="62"/>
      <c r="SPL89" s="62"/>
      <c r="SPM89" s="62"/>
      <c r="SPN89" s="62"/>
      <c r="SPO89" s="62"/>
      <c r="SPP89" s="62"/>
      <c r="SPQ89" s="62"/>
      <c r="SPR89" s="62"/>
      <c r="SPS89" s="62"/>
      <c r="SPT89" s="62"/>
      <c r="SPU89" s="62"/>
      <c r="SPV89" s="62"/>
      <c r="SPW89" s="62"/>
      <c r="SPX89" s="62"/>
      <c r="SPY89" s="62"/>
      <c r="SPZ89" s="62"/>
      <c r="SQA89" s="62"/>
      <c r="SQB89" s="62"/>
      <c r="SQC89" s="62"/>
      <c r="SQD89" s="62"/>
      <c r="SQE89" s="62"/>
      <c r="SQF89" s="62"/>
      <c r="SQG89" s="62"/>
      <c r="SQH89" s="62"/>
      <c r="SQI89" s="62"/>
      <c r="SQJ89" s="62"/>
      <c r="SQK89" s="62"/>
      <c r="SQL89" s="62"/>
      <c r="SQM89" s="62"/>
      <c r="SQN89" s="62"/>
      <c r="SQO89" s="62"/>
      <c r="SQP89" s="62"/>
      <c r="SQQ89" s="62"/>
      <c r="SQR89" s="62"/>
      <c r="SQS89" s="62"/>
      <c r="SQT89" s="62"/>
      <c r="SQU89" s="62"/>
      <c r="SQV89" s="62"/>
      <c r="SQW89" s="62"/>
      <c r="SQX89" s="62"/>
      <c r="SQY89" s="62"/>
      <c r="SQZ89" s="62"/>
      <c r="SRA89" s="62"/>
      <c r="SRB89" s="62"/>
      <c r="SRC89" s="62"/>
      <c r="SRD89" s="62"/>
      <c r="SRE89" s="62"/>
      <c r="SRF89" s="62"/>
      <c r="SRG89" s="62"/>
      <c r="SRH89" s="62"/>
      <c r="SRI89" s="62"/>
      <c r="SRJ89" s="62"/>
      <c r="SRK89" s="62"/>
      <c r="SRL89" s="62"/>
      <c r="SRM89" s="62"/>
      <c r="SRN89" s="62"/>
      <c r="SRO89" s="62"/>
      <c r="SRP89" s="62"/>
      <c r="SRQ89" s="62"/>
      <c r="SRR89" s="62"/>
      <c r="SRS89" s="62"/>
      <c r="SRT89" s="62"/>
      <c r="SRU89" s="62"/>
      <c r="SRV89" s="62"/>
      <c r="SRW89" s="62"/>
      <c r="SRX89" s="62"/>
      <c r="SRY89" s="62"/>
      <c r="SRZ89" s="62"/>
      <c r="SSA89" s="62"/>
      <c r="SSB89" s="62"/>
      <c r="SSC89" s="62"/>
      <c r="SSD89" s="62"/>
      <c r="SSE89" s="62"/>
      <c r="SSF89" s="62"/>
      <c r="SSG89" s="62"/>
      <c r="SSH89" s="62"/>
      <c r="SSI89" s="62"/>
      <c r="SSJ89" s="62"/>
      <c r="SSK89" s="62"/>
      <c r="SSL89" s="62"/>
      <c r="SSM89" s="62"/>
      <c r="SSN89" s="62"/>
      <c r="SSO89" s="62"/>
      <c r="SSP89" s="62"/>
      <c r="SSQ89" s="62"/>
      <c r="SSR89" s="62"/>
      <c r="SSS89" s="62"/>
      <c r="SST89" s="62"/>
      <c r="SSU89" s="62"/>
      <c r="SSV89" s="62"/>
      <c r="SSW89" s="62"/>
      <c r="SSX89" s="62"/>
      <c r="SSY89" s="62"/>
      <c r="SSZ89" s="62"/>
      <c r="STA89" s="62"/>
      <c r="STB89" s="62"/>
      <c r="STC89" s="62"/>
      <c r="STD89" s="62"/>
      <c r="STE89" s="62"/>
      <c r="STF89" s="62"/>
      <c r="STG89" s="62"/>
      <c r="STH89" s="62"/>
      <c r="STI89" s="62"/>
      <c r="STJ89" s="62"/>
      <c r="STK89" s="62"/>
      <c r="STL89" s="62"/>
      <c r="STM89" s="62"/>
      <c r="STN89" s="62"/>
      <c r="STO89" s="62"/>
      <c r="STP89" s="62"/>
      <c r="STQ89" s="62"/>
      <c r="STR89" s="62"/>
      <c r="STS89" s="62"/>
      <c r="STT89" s="62"/>
      <c r="STU89" s="62"/>
      <c r="STV89" s="62"/>
      <c r="STW89" s="62"/>
      <c r="STX89" s="62"/>
      <c r="STY89" s="62"/>
      <c r="STZ89" s="62"/>
      <c r="SUA89" s="62"/>
      <c r="SUB89" s="62"/>
      <c r="SUC89" s="62"/>
      <c r="SUD89" s="62"/>
      <c r="SUE89" s="62"/>
      <c r="SUF89" s="62"/>
      <c r="SUG89" s="62"/>
      <c r="SUH89" s="62"/>
      <c r="SUI89" s="62"/>
      <c r="SUJ89" s="62"/>
      <c r="SUK89" s="62"/>
      <c r="SUL89" s="62"/>
      <c r="SUM89" s="62"/>
      <c r="SUN89" s="62"/>
      <c r="SUO89" s="62"/>
      <c r="SUP89" s="62"/>
      <c r="SUQ89" s="62"/>
      <c r="SUR89" s="62"/>
      <c r="SUS89" s="62"/>
      <c r="SUT89" s="62"/>
      <c r="SUU89" s="62"/>
      <c r="SUV89" s="62"/>
      <c r="SUW89" s="62"/>
      <c r="SUX89" s="62"/>
      <c r="SUY89" s="62"/>
      <c r="SUZ89" s="62"/>
      <c r="SVA89" s="62"/>
      <c r="SVB89" s="62"/>
      <c r="SVC89" s="62"/>
      <c r="SVD89" s="62"/>
      <c r="SVE89" s="62"/>
      <c r="SVF89" s="62"/>
      <c r="SVG89" s="62"/>
      <c r="SVH89" s="62"/>
      <c r="SVI89" s="62"/>
      <c r="SVJ89" s="62"/>
      <c r="SVK89" s="62"/>
      <c r="SVL89" s="62"/>
      <c r="SVM89" s="62"/>
      <c r="SVN89" s="62"/>
      <c r="SVO89" s="62"/>
      <c r="SVP89" s="62"/>
      <c r="SVQ89" s="62"/>
      <c r="SVR89" s="62"/>
      <c r="SVS89" s="62"/>
      <c r="SVT89" s="62"/>
      <c r="SVU89" s="62"/>
      <c r="SVV89" s="62"/>
      <c r="SVW89" s="62"/>
      <c r="SVX89" s="62"/>
      <c r="SVY89" s="62"/>
      <c r="SVZ89" s="62"/>
      <c r="SWA89" s="62"/>
      <c r="SWB89" s="62"/>
      <c r="SWC89" s="62"/>
      <c r="SWD89" s="62"/>
      <c r="SWE89" s="62"/>
      <c r="SWF89" s="62"/>
      <c r="SWG89" s="62"/>
      <c r="SWH89" s="62"/>
      <c r="SWI89" s="62"/>
      <c r="SWJ89" s="62"/>
      <c r="SWK89" s="62"/>
      <c r="SWL89" s="62"/>
      <c r="SWM89" s="62"/>
      <c r="SWN89" s="62"/>
      <c r="SWO89" s="62"/>
      <c r="SWP89" s="62"/>
      <c r="SWQ89" s="62"/>
      <c r="SWR89" s="62"/>
      <c r="SWS89" s="62"/>
      <c r="SWT89" s="62"/>
      <c r="SWU89" s="62"/>
      <c r="SWV89" s="62"/>
      <c r="SWW89" s="62"/>
      <c r="SWX89" s="62"/>
      <c r="SWY89" s="62"/>
      <c r="SWZ89" s="62"/>
      <c r="SXA89" s="62"/>
      <c r="SXB89" s="62"/>
      <c r="SXC89" s="62"/>
      <c r="SXD89" s="62"/>
      <c r="SXE89" s="62"/>
      <c r="SXF89" s="62"/>
      <c r="SXG89" s="62"/>
      <c r="SXH89" s="62"/>
      <c r="SXI89" s="62"/>
      <c r="SXJ89" s="62"/>
      <c r="SXK89" s="62"/>
      <c r="SXL89" s="62"/>
      <c r="SXM89" s="62"/>
      <c r="SXN89" s="62"/>
      <c r="SXO89" s="62"/>
      <c r="SXP89" s="62"/>
      <c r="SXQ89" s="62"/>
      <c r="SXR89" s="62"/>
      <c r="SXS89" s="62"/>
      <c r="SXT89" s="62"/>
      <c r="SXU89" s="62"/>
      <c r="SXV89" s="62"/>
      <c r="SXW89" s="62"/>
      <c r="SXX89" s="62"/>
      <c r="SXY89" s="62"/>
      <c r="SXZ89" s="62"/>
      <c r="SYA89" s="62"/>
      <c r="SYB89" s="62"/>
      <c r="SYC89" s="62"/>
      <c r="SYD89" s="62"/>
      <c r="SYE89" s="62"/>
      <c r="SYF89" s="62"/>
      <c r="SYG89" s="62"/>
      <c r="SYH89" s="62"/>
      <c r="SYI89" s="62"/>
      <c r="SYJ89" s="62"/>
      <c r="SYK89" s="62"/>
      <c r="SYL89" s="62"/>
      <c r="SYM89" s="62"/>
      <c r="SYN89" s="62"/>
      <c r="SYO89" s="62"/>
      <c r="SYP89" s="62"/>
      <c r="SYQ89" s="62"/>
      <c r="SYR89" s="62"/>
      <c r="SYS89" s="62"/>
      <c r="SYT89" s="62"/>
      <c r="SYU89" s="62"/>
      <c r="SYV89" s="62"/>
      <c r="SYW89" s="62"/>
      <c r="SYX89" s="62"/>
      <c r="SYY89" s="62"/>
      <c r="SYZ89" s="62"/>
      <c r="SZA89" s="62"/>
      <c r="SZB89" s="62"/>
      <c r="SZC89" s="62"/>
      <c r="SZD89" s="62"/>
      <c r="SZE89" s="62"/>
      <c r="SZF89" s="62"/>
      <c r="SZG89" s="62"/>
      <c r="SZH89" s="62"/>
      <c r="SZI89" s="62"/>
      <c r="SZJ89" s="62"/>
      <c r="SZK89" s="62"/>
      <c r="SZL89" s="62"/>
      <c r="SZM89" s="62"/>
      <c r="SZN89" s="62"/>
      <c r="SZO89" s="62"/>
      <c r="SZP89" s="62"/>
      <c r="SZQ89" s="62"/>
      <c r="SZR89" s="62"/>
      <c r="SZS89" s="62"/>
      <c r="SZT89" s="62"/>
      <c r="SZU89" s="62"/>
      <c r="SZV89" s="62"/>
      <c r="SZW89" s="62"/>
      <c r="SZX89" s="62"/>
      <c r="SZY89" s="62"/>
      <c r="SZZ89" s="62"/>
      <c r="TAA89" s="62"/>
      <c r="TAB89" s="62"/>
      <c r="TAC89" s="62"/>
      <c r="TAD89" s="62"/>
      <c r="TAE89" s="62"/>
      <c r="TAF89" s="62"/>
      <c r="TAG89" s="62"/>
      <c r="TAH89" s="62"/>
      <c r="TAI89" s="62"/>
      <c r="TAJ89" s="62"/>
      <c r="TAK89" s="62"/>
      <c r="TAL89" s="62"/>
      <c r="TAM89" s="62"/>
      <c r="TAN89" s="62"/>
      <c r="TAO89" s="62"/>
      <c r="TAP89" s="62"/>
      <c r="TAQ89" s="62"/>
      <c r="TAR89" s="62"/>
      <c r="TAS89" s="62"/>
      <c r="TAT89" s="62"/>
      <c r="TAU89" s="62"/>
      <c r="TAV89" s="62"/>
      <c r="TAW89" s="62"/>
      <c r="TAX89" s="62"/>
      <c r="TAY89" s="62"/>
      <c r="TAZ89" s="62"/>
      <c r="TBA89" s="62"/>
      <c r="TBB89" s="62"/>
      <c r="TBC89" s="62"/>
      <c r="TBD89" s="62"/>
      <c r="TBE89" s="62"/>
      <c r="TBF89" s="62"/>
      <c r="TBG89" s="62"/>
      <c r="TBH89" s="62"/>
      <c r="TBI89" s="62"/>
      <c r="TBJ89" s="62"/>
      <c r="TBK89" s="62"/>
      <c r="TBL89" s="62"/>
      <c r="TBM89" s="62"/>
      <c r="TBN89" s="62"/>
      <c r="TBO89" s="62"/>
      <c r="TBP89" s="62"/>
      <c r="TBQ89" s="62"/>
      <c r="TBR89" s="62"/>
      <c r="TBS89" s="62"/>
      <c r="TBT89" s="62"/>
      <c r="TBU89" s="62"/>
      <c r="TBV89" s="62"/>
      <c r="TBW89" s="62"/>
      <c r="TBX89" s="62"/>
      <c r="TBY89" s="62"/>
      <c r="TBZ89" s="62"/>
      <c r="TCA89" s="62"/>
      <c r="TCB89" s="62"/>
      <c r="TCC89" s="62"/>
      <c r="TCD89" s="62"/>
      <c r="TCE89" s="62"/>
      <c r="TCF89" s="62"/>
      <c r="TCG89" s="62"/>
      <c r="TCH89" s="62"/>
      <c r="TCI89" s="62"/>
      <c r="TCJ89" s="62"/>
      <c r="TCK89" s="62"/>
      <c r="TCL89" s="62"/>
      <c r="TCM89" s="62"/>
      <c r="TCN89" s="62"/>
      <c r="TCO89" s="62"/>
      <c r="TCP89" s="62"/>
      <c r="TCQ89" s="62"/>
      <c r="TCR89" s="62"/>
      <c r="TCS89" s="62"/>
      <c r="TCT89" s="62"/>
      <c r="TCU89" s="62"/>
      <c r="TCV89" s="62"/>
      <c r="TCW89" s="62"/>
      <c r="TCX89" s="62"/>
      <c r="TCY89" s="62"/>
      <c r="TCZ89" s="62"/>
      <c r="TDA89" s="62"/>
      <c r="TDB89" s="62"/>
      <c r="TDC89" s="62"/>
      <c r="TDD89" s="62"/>
      <c r="TDE89" s="62"/>
      <c r="TDF89" s="62"/>
      <c r="TDG89" s="62"/>
      <c r="TDH89" s="62"/>
      <c r="TDI89" s="62"/>
      <c r="TDJ89" s="62"/>
      <c r="TDK89" s="62"/>
      <c r="TDL89" s="62"/>
      <c r="TDM89" s="62"/>
      <c r="TDN89" s="62"/>
      <c r="TDO89" s="62"/>
      <c r="TDP89" s="62"/>
      <c r="TDQ89" s="62"/>
      <c r="TDR89" s="62"/>
      <c r="TDS89" s="62"/>
      <c r="TDT89" s="62"/>
      <c r="TDU89" s="62"/>
      <c r="TDV89" s="62"/>
      <c r="TDW89" s="62"/>
      <c r="TDX89" s="62"/>
      <c r="TDY89" s="62"/>
      <c r="TDZ89" s="62"/>
      <c r="TEA89" s="62"/>
      <c r="TEB89" s="62"/>
      <c r="TEC89" s="62"/>
      <c r="TED89" s="62"/>
      <c r="TEE89" s="62"/>
      <c r="TEF89" s="62"/>
      <c r="TEG89" s="62"/>
      <c r="TEH89" s="62"/>
      <c r="TEI89" s="62"/>
      <c r="TEJ89" s="62"/>
      <c r="TEK89" s="62"/>
      <c r="TEL89" s="62"/>
      <c r="TEM89" s="62"/>
      <c r="TEN89" s="62"/>
      <c r="TEO89" s="62"/>
      <c r="TEP89" s="62"/>
      <c r="TEQ89" s="62"/>
      <c r="TER89" s="62"/>
      <c r="TES89" s="62"/>
      <c r="TET89" s="62"/>
      <c r="TEU89" s="62"/>
      <c r="TEV89" s="62"/>
      <c r="TEW89" s="62"/>
      <c r="TEX89" s="62"/>
      <c r="TEY89" s="62"/>
      <c r="TEZ89" s="62"/>
      <c r="TFA89" s="62"/>
      <c r="TFB89" s="62"/>
      <c r="TFC89" s="62"/>
      <c r="TFD89" s="62"/>
      <c r="TFE89" s="62"/>
      <c r="TFF89" s="62"/>
      <c r="TFG89" s="62"/>
      <c r="TFH89" s="62"/>
      <c r="TFI89" s="62"/>
      <c r="TFJ89" s="62"/>
      <c r="TFK89" s="62"/>
      <c r="TFL89" s="62"/>
      <c r="TFM89" s="62"/>
      <c r="TFN89" s="62"/>
      <c r="TFO89" s="62"/>
      <c r="TFP89" s="62"/>
      <c r="TFQ89" s="62"/>
      <c r="TFR89" s="62"/>
      <c r="TFS89" s="62"/>
      <c r="TFT89" s="62"/>
      <c r="TFU89" s="62"/>
      <c r="TFV89" s="62"/>
      <c r="TFW89" s="62"/>
      <c r="TFX89" s="62"/>
      <c r="TFY89" s="62"/>
      <c r="TFZ89" s="62"/>
      <c r="TGA89" s="62"/>
      <c r="TGB89" s="62"/>
      <c r="TGC89" s="62"/>
      <c r="TGD89" s="62"/>
      <c r="TGE89" s="62"/>
      <c r="TGF89" s="62"/>
      <c r="TGG89" s="62"/>
      <c r="TGH89" s="62"/>
      <c r="TGI89" s="62"/>
      <c r="TGJ89" s="62"/>
      <c r="TGK89" s="62"/>
      <c r="TGL89" s="62"/>
      <c r="TGM89" s="62"/>
      <c r="TGN89" s="62"/>
      <c r="TGO89" s="62"/>
      <c r="TGP89" s="62"/>
      <c r="TGQ89" s="62"/>
      <c r="TGR89" s="62"/>
      <c r="TGS89" s="62"/>
      <c r="TGT89" s="62"/>
      <c r="TGU89" s="62"/>
      <c r="TGV89" s="62"/>
      <c r="TGW89" s="62"/>
      <c r="TGX89" s="62"/>
      <c r="TGY89" s="62"/>
      <c r="TGZ89" s="62"/>
      <c r="THA89" s="62"/>
      <c r="THB89" s="62"/>
      <c r="THC89" s="62"/>
      <c r="THD89" s="62"/>
      <c r="THE89" s="62"/>
      <c r="THF89" s="62"/>
      <c r="THG89" s="62"/>
      <c r="THH89" s="62"/>
      <c r="THI89" s="62"/>
      <c r="THJ89" s="62"/>
      <c r="THK89" s="62"/>
      <c r="THL89" s="62"/>
      <c r="THM89" s="62"/>
      <c r="THN89" s="62"/>
      <c r="THO89" s="62"/>
      <c r="THP89" s="62"/>
      <c r="THQ89" s="62"/>
      <c r="THR89" s="62"/>
      <c r="THS89" s="62"/>
      <c r="THT89" s="62"/>
      <c r="THU89" s="62"/>
      <c r="THV89" s="62"/>
      <c r="THW89" s="62"/>
      <c r="THX89" s="62"/>
      <c r="THY89" s="62"/>
      <c r="THZ89" s="62"/>
      <c r="TIA89" s="62"/>
      <c r="TIB89" s="62"/>
      <c r="TIC89" s="62"/>
      <c r="TID89" s="62"/>
      <c r="TIE89" s="62"/>
      <c r="TIF89" s="62"/>
      <c r="TIG89" s="62"/>
      <c r="TIH89" s="62"/>
      <c r="TII89" s="62"/>
      <c r="TIJ89" s="62"/>
      <c r="TIK89" s="62"/>
      <c r="TIL89" s="62"/>
      <c r="TIM89" s="62"/>
      <c r="TIN89" s="62"/>
      <c r="TIO89" s="62"/>
      <c r="TIP89" s="62"/>
      <c r="TIQ89" s="62"/>
      <c r="TIR89" s="62"/>
      <c r="TIS89" s="62"/>
      <c r="TIT89" s="62"/>
      <c r="TIU89" s="62"/>
      <c r="TIV89" s="62"/>
      <c r="TIW89" s="62"/>
      <c r="TIX89" s="62"/>
      <c r="TIY89" s="62"/>
      <c r="TIZ89" s="62"/>
      <c r="TJA89" s="62"/>
      <c r="TJB89" s="62"/>
      <c r="TJC89" s="62"/>
      <c r="TJD89" s="62"/>
      <c r="TJE89" s="62"/>
      <c r="TJF89" s="62"/>
      <c r="TJG89" s="62"/>
      <c r="TJH89" s="62"/>
      <c r="TJI89" s="62"/>
      <c r="TJJ89" s="62"/>
      <c r="TJK89" s="62"/>
      <c r="TJL89" s="62"/>
      <c r="TJM89" s="62"/>
      <c r="TJN89" s="62"/>
      <c r="TJO89" s="62"/>
      <c r="TJP89" s="62"/>
      <c r="TJQ89" s="62"/>
      <c r="TJR89" s="62"/>
      <c r="TJS89" s="62"/>
      <c r="TJT89" s="62"/>
      <c r="TJU89" s="62"/>
      <c r="TJV89" s="62"/>
      <c r="TJW89" s="62"/>
      <c r="TJX89" s="62"/>
      <c r="TJY89" s="62"/>
      <c r="TJZ89" s="62"/>
      <c r="TKA89" s="62"/>
      <c r="TKB89" s="62"/>
      <c r="TKC89" s="62"/>
      <c r="TKD89" s="62"/>
      <c r="TKE89" s="62"/>
      <c r="TKF89" s="62"/>
      <c r="TKG89" s="62"/>
      <c r="TKH89" s="62"/>
      <c r="TKI89" s="62"/>
      <c r="TKJ89" s="62"/>
      <c r="TKK89" s="62"/>
      <c r="TKL89" s="62"/>
      <c r="TKM89" s="62"/>
      <c r="TKN89" s="62"/>
      <c r="TKO89" s="62"/>
      <c r="TKP89" s="62"/>
      <c r="TKQ89" s="62"/>
      <c r="TKR89" s="62"/>
      <c r="TKS89" s="62"/>
      <c r="TKT89" s="62"/>
      <c r="TKU89" s="62"/>
      <c r="TKV89" s="62"/>
      <c r="TKW89" s="62"/>
      <c r="TKX89" s="62"/>
      <c r="TKY89" s="62"/>
      <c r="TKZ89" s="62"/>
      <c r="TLA89" s="62"/>
      <c r="TLB89" s="62"/>
      <c r="TLC89" s="62"/>
      <c r="TLD89" s="62"/>
      <c r="TLE89" s="62"/>
      <c r="TLF89" s="62"/>
      <c r="TLG89" s="62"/>
      <c r="TLH89" s="62"/>
      <c r="TLI89" s="62"/>
      <c r="TLJ89" s="62"/>
      <c r="TLK89" s="62"/>
      <c r="TLL89" s="62"/>
      <c r="TLM89" s="62"/>
      <c r="TLN89" s="62"/>
      <c r="TLO89" s="62"/>
      <c r="TLP89" s="62"/>
      <c r="TLQ89" s="62"/>
      <c r="TLR89" s="62"/>
      <c r="TLS89" s="62"/>
      <c r="TLT89" s="62"/>
      <c r="TLU89" s="62"/>
      <c r="TLV89" s="62"/>
      <c r="TLW89" s="62"/>
      <c r="TLX89" s="62"/>
      <c r="TLY89" s="62"/>
      <c r="TLZ89" s="62"/>
      <c r="TMA89" s="62"/>
      <c r="TMB89" s="62"/>
      <c r="TMC89" s="62"/>
      <c r="TMD89" s="62"/>
      <c r="TME89" s="62"/>
      <c r="TMF89" s="62"/>
      <c r="TMG89" s="62"/>
      <c r="TMH89" s="62"/>
      <c r="TMI89" s="62"/>
      <c r="TMJ89" s="62"/>
      <c r="TMK89" s="62"/>
      <c r="TML89" s="62"/>
      <c r="TMM89" s="62"/>
      <c r="TMN89" s="62"/>
      <c r="TMO89" s="62"/>
      <c r="TMP89" s="62"/>
      <c r="TMQ89" s="62"/>
      <c r="TMR89" s="62"/>
      <c r="TMS89" s="62"/>
      <c r="TMT89" s="62"/>
      <c r="TMU89" s="62"/>
      <c r="TMV89" s="62"/>
      <c r="TMW89" s="62"/>
      <c r="TMX89" s="62"/>
      <c r="TMY89" s="62"/>
      <c r="TMZ89" s="62"/>
      <c r="TNA89" s="62"/>
      <c r="TNB89" s="62"/>
      <c r="TNC89" s="62"/>
      <c r="TND89" s="62"/>
      <c r="TNE89" s="62"/>
      <c r="TNF89" s="62"/>
      <c r="TNG89" s="62"/>
      <c r="TNH89" s="62"/>
      <c r="TNI89" s="62"/>
      <c r="TNJ89" s="62"/>
      <c r="TNK89" s="62"/>
      <c r="TNL89" s="62"/>
      <c r="TNM89" s="62"/>
      <c r="TNN89" s="62"/>
      <c r="TNO89" s="62"/>
      <c r="TNP89" s="62"/>
      <c r="TNQ89" s="62"/>
      <c r="TNR89" s="62"/>
      <c r="TNS89" s="62"/>
      <c r="TNT89" s="62"/>
      <c r="TNU89" s="62"/>
      <c r="TNV89" s="62"/>
      <c r="TNW89" s="62"/>
      <c r="TNX89" s="62"/>
      <c r="TNY89" s="62"/>
      <c r="TNZ89" s="62"/>
      <c r="TOA89" s="62"/>
      <c r="TOB89" s="62"/>
      <c r="TOC89" s="62"/>
      <c r="TOD89" s="62"/>
      <c r="TOE89" s="62"/>
      <c r="TOF89" s="62"/>
      <c r="TOG89" s="62"/>
      <c r="TOH89" s="62"/>
      <c r="TOI89" s="62"/>
      <c r="TOJ89" s="62"/>
      <c r="TOK89" s="62"/>
      <c r="TOL89" s="62"/>
      <c r="TOM89" s="62"/>
      <c r="TON89" s="62"/>
      <c r="TOO89" s="62"/>
      <c r="TOP89" s="62"/>
      <c r="TOQ89" s="62"/>
      <c r="TOR89" s="62"/>
      <c r="TOS89" s="62"/>
      <c r="TOT89" s="62"/>
      <c r="TOU89" s="62"/>
      <c r="TOV89" s="62"/>
      <c r="TOW89" s="62"/>
      <c r="TOX89" s="62"/>
      <c r="TOY89" s="62"/>
      <c r="TOZ89" s="62"/>
      <c r="TPA89" s="62"/>
      <c r="TPB89" s="62"/>
      <c r="TPC89" s="62"/>
      <c r="TPD89" s="62"/>
      <c r="TPE89" s="62"/>
      <c r="TPF89" s="62"/>
      <c r="TPG89" s="62"/>
      <c r="TPH89" s="62"/>
      <c r="TPI89" s="62"/>
      <c r="TPJ89" s="62"/>
      <c r="TPK89" s="62"/>
      <c r="TPL89" s="62"/>
      <c r="TPM89" s="62"/>
      <c r="TPN89" s="62"/>
      <c r="TPO89" s="62"/>
      <c r="TPP89" s="62"/>
      <c r="TPQ89" s="62"/>
      <c r="TPR89" s="62"/>
      <c r="TPS89" s="62"/>
      <c r="TPT89" s="62"/>
      <c r="TPU89" s="62"/>
      <c r="TPV89" s="62"/>
      <c r="TPW89" s="62"/>
      <c r="TPX89" s="62"/>
      <c r="TPY89" s="62"/>
      <c r="TPZ89" s="62"/>
      <c r="TQA89" s="62"/>
      <c r="TQB89" s="62"/>
      <c r="TQC89" s="62"/>
      <c r="TQD89" s="62"/>
      <c r="TQE89" s="62"/>
      <c r="TQF89" s="62"/>
      <c r="TQG89" s="62"/>
      <c r="TQH89" s="62"/>
      <c r="TQI89" s="62"/>
      <c r="TQJ89" s="62"/>
      <c r="TQK89" s="62"/>
      <c r="TQL89" s="62"/>
      <c r="TQM89" s="62"/>
      <c r="TQN89" s="62"/>
      <c r="TQO89" s="62"/>
      <c r="TQP89" s="62"/>
      <c r="TQQ89" s="62"/>
      <c r="TQR89" s="62"/>
      <c r="TQS89" s="62"/>
      <c r="TQT89" s="62"/>
      <c r="TQU89" s="62"/>
      <c r="TQV89" s="62"/>
      <c r="TQW89" s="62"/>
      <c r="TQX89" s="62"/>
      <c r="TQY89" s="62"/>
      <c r="TQZ89" s="62"/>
      <c r="TRA89" s="62"/>
      <c r="TRB89" s="62"/>
      <c r="TRC89" s="62"/>
      <c r="TRD89" s="62"/>
      <c r="TRE89" s="62"/>
      <c r="TRF89" s="62"/>
      <c r="TRG89" s="62"/>
      <c r="TRH89" s="62"/>
      <c r="TRI89" s="62"/>
      <c r="TRJ89" s="62"/>
      <c r="TRK89" s="62"/>
      <c r="TRL89" s="62"/>
      <c r="TRM89" s="62"/>
      <c r="TRN89" s="62"/>
      <c r="TRO89" s="62"/>
      <c r="TRP89" s="62"/>
      <c r="TRQ89" s="62"/>
      <c r="TRR89" s="62"/>
      <c r="TRS89" s="62"/>
      <c r="TRT89" s="62"/>
      <c r="TRU89" s="62"/>
      <c r="TRV89" s="62"/>
      <c r="TRW89" s="62"/>
      <c r="TRX89" s="62"/>
      <c r="TRY89" s="62"/>
      <c r="TRZ89" s="62"/>
      <c r="TSA89" s="62"/>
      <c r="TSB89" s="62"/>
      <c r="TSC89" s="62"/>
      <c r="TSD89" s="62"/>
      <c r="TSE89" s="62"/>
      <c r="TSF89" s="62"/>
      <c r="TSG89" s="62"/>
      <c r="TSH89" s="62"/>
      <c r="TSI89" s="62"/>
      <c r="TSJ89" s="62"/>
      <c r="TSK89" s="62"/>
      <c r="TSL89" s="62"/>
      <c r="TSM89" s="62"/>
      <c r="TSN89" s="62"/>
      <c r="TSO89" s="62"/>
      <c r="TSP89" s="62"/>
      <c r="TSQ89" s="62"/>
      <c r="TSR89" s="62"/>
      <c r="TSS89" s="62"/>
      <c r="TST89" s="62"/>
      <c r="TSU89" s="62"/>
      <c r="TSV89" s="62"/>
      <c r="TSW89" s="62"/>
      <c r="TSX89" s="62"/>
      <c r="TSY89" s="62"/>
      <c r="TSZ89" s="62"/>
      <c r="TTA89" s="62"/>
      <c r="TTB89" s="62"/>
      <c r="TTC89" s="62"/>
      <c r="TTD89" s="62"/>
      <c r="TTE89" s="62"/>
      <c r="TTF89" s="62"/>
      <c r="TTG89" s="62"/>
      <c r="TTH89" s="62"/>
      <c r="TTI89" s="62"/>
      <c r="TTJ89" s="62"/>
      <c r="TTK89" s="62"/>
      <c r="TTL89" s="62"/>
      <c r="TTM89" s="62"/>
      <c r="TTN89" s="62"/>
      <c r="TTO89" s="62"/>
      <c r="TTP89" s="62"/>
      <c r="TTQ89" s="62"/>
      <c r="TTR89" s="62"/>
      <c r="TTS89" s="62"/>
      <c r="TTT89" s="62"/>
      <c r="TTU89" s="62"/>
      <c r="TTV89" s="62"/>
      <c r="TTW89" s="62"/>
      <c r="TTX89" s="62"/>
      <c r="TTY89" s="62"/>
      <c r="TTZ89" s="62"/>
      <c r="TUA89" s="62"/>
      <c r="TUB89" s="62"/>
      <c r="TUC89" s="62"/>
      <c r="TUD89" s="62"/>
      <c r="TUE89" s="62"/>
      <c r="TUF89" s="62"/>
      <c r="TUG89" s="62"/>
      <c r="TUH89" s="62"/>
      <c r="TUI89" s="62"/>
      <c r="TUJ89" s="62"/>
      <c r="TUK89" s="62"/>
      <c r="TUL89" s="62"/>
      <c r="TUM89" s="62"/>
      <c r="TUN89" s="62"/>
      <c r="TUO89" s="62"/>
      <c r="TUP89" s="62"/>
      <c r="TUQ89" s="62"/>
      <c r="TUR89" s="62"/>
      <c r="TUS89" s="62"/>
      <c r="TUT89" s="62"/>
      <c r="TUU89" s="62"/>
      <c r="TUV89" s="62"/>
      <c r="TUW89" s="62"/>
      <c r="TUX89" s="62"/>
      <c r="TUY89" s="62"/>
      <c r="TUZ89" s="62"/>
      <c r="TVA89" s="62"/>
      <c r="TVB89" s="62"/>
      <c r="TVC89" s="62"/>
      <c r="TVD89" s="62"/>
      <c r="TVE89" s="62"/>
      <c r="TVF89" s="62"/>
      <c r="TVG89" s="62"/>
      <c r="TVH89" s="62"/>
      <c r="TVI89" s="62"/>
      <c r="TVJ89" s="62"/>
      <c r="TVK89" s="62"/>
      <c r="TVL89" s="62"/>
      <c r="TVM89" s="62"/>
      <c r="TVN89" s="62"/>
      <c r="TVO89" s="62"/>
      <c r="TVP89" s="62"/>
      <c r="TVQ89" s="62"/>
      <c r="TVR89" s="62"/>
      <c r="TVS89" s="62"/>
      <c r="TVT89" s="62"/>
      <c r="TVU89" s="62"/>
      <c r="TVV89" s="62"/>
      <c r="TVW89" s="62"/>
      <c r="TVX89" s="62"/>
      <c r="TVY89" s="62"/>
      <c r="TVZ89" s="62"/>
      <c r="TWA89" s="62"/>
      <c r="TWB89" s="62"/>
      <c r="TWC89" s="62"/>
      <c r="TWD89" s="62"/>
      <c r="TWE89" s="62"/>
      <c r="TWF89" s="62"/>
      <c r="TWG89" s="62"/>
      <c r="TWH89" s="62"/>
      <c r="TWI89" s="62"/>
      <c r="TWJ89" s="62"/>
      <c r="TWK89" s="62"/>
      <c r="TWL89" s="62"/>
      <c r="TWM89" s="62"/>
      <c r="TWN89" s="62"/>
      <c r="TWO89" s="62"/>
      <c r="TWP89" s="62"/>
      <c r="TWQ89" s="62"/>
      <c r="TWR89" s="62"/>
      <c r="TWS89" s="62"/>
      <c r="TWT89" s="62"/>
      <c r="TWU89" s="62"/>
      <c r="TWV89" s="62"/>
      <c r="TWW89" s="62"/>
      <c r="TWX89" s="62"/>
      <c r="TWY89" s="62"/>
      <c r="TWZ89" s="62"/>
      <c r="TXA89" s="62"/>
      <c r="TXB89" s="62"/>
      <c r="TXC89" s="62"/>
      <c r="TXD89" s="62"/>
      <c r="TXE89" s="62"/>
      <c r="TXF89" s="62"/>
      <c r="TXG89" s="62"/>
      <c r="TXH89" s="62"/>
      <c r="TXI89" s="62"/>
      <c r="TXJ89" s="62"/>
      <c r="TXK89" s="62"/>
      <c r="TXL89" s="62"/>
      <c r="TXM89" s="62"/>
      <c r="TXN89" s="62"/>
      <c r="TXO89" s="62"/>
      <c r="TXP89" s="62"/>
      <c r="TXQ89" s="62"/>
      <c r="TXR89" s="62"/>
      <c r="TXS89" s="62"/>
      <c r="TXT89" s="62"/>
      <c r="TXU89" s="62"/>
      <c r="TXV89" s="62"/>
      <c r="TXW89" s="62"/>
      <c r="TXX89" s="62"/>
      <c r="TXY89" s="62"/>
      <c r="TXZ89" s="62"/>
      <c r="TYA89" s="62"/>
      <c r="TYB89" s="62"/>
      <c r="TYC89" s="62"/>
      <c r="TYD89" s="62"/>
      <c r="TYE89" s="62"/>
      <c r="TYF89" s="62"/>
      <c r="TYG89" s="62"/>
      <c r="TYH89" s="62"/>
      <c r="TYI89" s="62"/>
      <c r="TYJ89" s="62"/>
      <c r="TYK89" s="62"/>
      <c r="TYL89" s="62"/>
      <c r="TYM89" s="62"/>
      <c r="TYN89" s="62"/>
      <c r="TYO89" s="62"/>
      <c r="TYP89" s="62"/>
      <c r="TYQ89" s="62"/>
      <c r="TYR89" s="62"/>
      <c r="TYS89" s="62"/>
      <c r="TYT89" s="62"/>
      <c r="TYU89" s="62"/>
      <c r="TYV89" s="62"/>
      <c r="TYW89" s="62"/>
      <c r="TYX89" s="62"/>
      <c r="TYY89" s="62"/>
      <c r="TYZ89" s="62"/>
      <c r="TZA89" s="62"/>
      <c r="TZB89" s="62"/>
      <c r="TZC89" s="62"/>
      <c r="TZD89" s="62"/>
      <c r="TZE89" s="62"/>
      <c r="TZF89" s="62"/>
      <c r="TZG89" s="62"/>
      <c r="TZH89" s="62"/>
      <c r="TZI89" s="62"/>
      <c r="TZJ89" s="62"/>
      <c r="TZK89" s="62"/>
      <c r="TZL89" s="62"/>
      <c r="TZM89" s="62"/>
      <c r="TZN89" s="62"/>
      <c r="TZO89" s="62"/>
      <c r="TZP89" s="62"/>
      <c r="TZQ89" s="62"/>
      <c r="TZR89" s="62"/>
      <c r="TZS89" s="62"/>
      <c r="TZT89" s="62"/>
      <c r="TZU89" s="62"/>
      <c r="TZV89" s="62"/>
      <c r="TZW89" s="62"/>
      <c r="TZX89" s="62"/>
      <c r="TZY89" s="62"/>
      <c r="TZZ89" s="62"/>
      <c r="UAA89" s="62"/>
      <c r="UAB89" s="62"/>
      <c r="UAC89" s="62"/>
      <c r="UAD89" s="62"/>
      <c r="UAE89" s="62"/>
      <c r="UAF89" s="62"/>
      <c r="UAG89" s="62"/>
      <c r="UAH89" s="62"/>
      <c r="UAI89" s="62"/>
      <c r="UAJ89" s="62"/>
      <c r="UAK89" s="62"/>
      <c r="UAL89" s="62"/>
      <c r="UAM89" s="62"/>
      <c r="UAN89" s="62"/>
      <c r="UAO89" s="62"/>
      <c r="UAP89" s="62"/>
      <c r="UAQ89" s="62"/>
      <c r="UAR89" s="62"/>
      <c r="UAS89" s="62"/>
      <c r="UAT89" s="62"/>
      <c r="UAU89" s="62"/>
      <c r="UAV89" s="62"/>
      <c r="UAW89" s="62"/>
      <c r="UAX89" s="62"/>
      <c r="UAY89" s="62"/>
      <c r="UAZ89" s="62"/>
      <c r="UBA89" s="62"/>
      <c r="UBB89" s="62"/>
      <c r="UBC89" s="62"/>
      <c r="UBD89" s="62"/>
      <c r="UBE89" s="62"/>
      <c r="UBF89" s="62"/>
      <c r="UBG89" s="62"/>
      <c r="UBH89" s="62"/>
      <c r="UBI89" s="62"/>
      <c r="UBJ89" s="62"/>
      <c r="UBK89" s="62"/>
      <c r="UBL89" s="62"/>
      <c r="UBM89" s="62"/>
      <c r="UBN89" s="62"/>
      <c r="UBO89" s="62"/>
      <c r="UBP89" s="62"/>
      <c r="UBQ89" s="62"/>
      <c r="UBR89" s="62"/>
      <c r="UBS89" s="62"/>
      <c r="UBT89" s="62"/>
      <c r="UBU89" s="62"/>
      <c r="UBV89" s="62"/>
      <c r="UBW89" s="62"/>
      <c r="UBX89" s="62"/>
      <c r="UBY89" s="62"/>
      <c r="UBZ89" s="62"/>
      <c r="UCA89" s="62"/>
      <c r="UCB89" s="62"/>
      <c r="UCC89" s="62"/>
      <c r="UCD89" s="62"/>
      <c r="UCE89" s="62"/>
      <c r="UCF89" s="62"/>
      <c r="UCG89" s="62"/>
      <c r="UCH89" s="62"/>
      <c r="UCI89" s="62"/>
      <c r="UCJ89" s="62"/>
      <c r="UCK89" s="62"/>
      <c r="UCL89" s="62"/>
      <c r="UCM89" s="62"/>
      <c r="UCN89" s="62"/>
      <c r="UCO89" s="62"/>
      <c r="UCP89" s="62"/>
      <c r="UCQ89" s="62"/>
      <c r="UCR89" s="62"/>
      <c r="UCS89" s="62"/>
      <c r="UCT89" s="62"/>
      <c r="UCU89" s="62"/>
      <c r="UCV89" s="62"/>
      <c r="UCW89" s="62"/>
      <c r="UCX89" s="62"/>
      <c r="UCY89" s="62"/>
      <c r="UCZ89" s="62"/>
      <c r="UDA89" s="62"/>
      <c r="UDB89" s="62"/>
      <c r="UDC89" s="62"/>
      <c r="UDD89" s="62"/>
      <c r="UDE89" s="62"/>
      <c r="UDF89" s="62"/>
      <c r="UDG89" s="62"/>
      <c r="UDH89" s="62"/>
      <c r="UDI89" s="62"/>
      <c r="UDJ89" s="62"/>
      <c r="UDK89" s="62"/>
      <c r="UDL89" s="62"/>
      <c r="UDM89" s="62"/>
      <c r="UDN89" s="62"/>
      <c r="UDO89" s="62"/>
      <c r="UDP89" s="62"/>
      <c r="UDQ89" s="62"/>
      <c r="UDR89" s="62"/>
      <c r="UDS89" s="62"/>
      <c r="UDT89" s="62"/>
      <c r="UDU89" s="62"/>
      <c r="UDV89" s="62"/>
      <c r="UDW89" s="62"/>
      <c r="UDX89" s="62"/>
      <c r="UDY89" s="62"/>
      <c r="UDZ89" s="62"/>
      <c r="UEA89" s="62"/>
      <c r="UEB89" s="62"/>
      <c r="UEC89" s="62"/>
      <c r="UED89" s="62"/>
      <c r="UEE89" s="62"/>
      <c r="UEF89" s="62"/>
      <c r="UEG89" s="62"/>
      <c r="UEH89" s="62"/>
      <c r="UEI89" s="62"/>
      <c r="UEJ89" s="62"/>
      <c r="UEK89" s="62"/>
      <c r="UEL89" s="62"/>
      <c r="UEM89" s="62"/>
      <c r="UEN89" s="62"/>
      <c r="UEO89" s="62"/>
      <c r="UEP89" s="62"/>
      <c r="UEQ89" s="62"/>
      <c r="UER89" s="62"/>
      <c r="UES89" s="62"/>
      <c r="UET89" s="62"/>
      <c r="UEU89" s="62"/>
      <c r="UEV89" s="62"/>
      <c r="UEW89" s="62"/>
      <c r="UEX89" s="62"/>
      <c r="UEY89" s="62"/>
      <c r="UEZ89" s="62"/>
      <c r="UFA89" s="62"/>
      <c r="UFB89" s="62"/>
      <c r="UFC89" s="62"/>
      <c r="UFD89" s="62"/>
      <c r="UFE89" s="62"/>
      <c r="UFF89" s="62"/>
      <c r="UFG89" s="62"/>
      <c r="UFH89" s="62"/>
      <c r="UFI89" s="62"/>
      <c r="UFJ89" s="62"/>
      <c r="UFK89" s="62"/>
      <c r="UFL89" s="62"/>
      <c r="UFM89" s="62"/>
      <c r="UFN89" s="62"/>
      <c r="UFO89" s="62"/>
      <c r="UFP89" s="62"/>
      <c r="UFQ89" s="62"/>
      <c r="UFR89" s="62"/>
      <c r="UFS89" s="62"/>
      <c r="UFT89" s="62"/>
      <c r="UFU89" s="62"/>
      <c r="UFV89" s="62"/>
      <c r="UFW89" s="62"/>
      <c r="UFX89" s="62"/>
      <c r="UFY89" s="62"/>
      <c r="UFZ89" s="62"/>
      <c r="UGA89" s="62"/>
      <c r="UGB89" s="62"/>
      <c r="UGC89" s="62"/>
      <c r="UGD89" s="62"/>
      <c r="UGE89" s="62"/>
      <c r="UGF89" s="62"/>
      <c r="UGG89" s="62"/>
      <c r="UGH89" s="62"/>
      <c r="UGI89" s="62"/>
      <c r="UGJ89" s="62"/>
      <c r="UGK89" s="62"/>
      <c r="UGL89" s="62"/>
      <c r="UGM89" s="62"/>
      <c r="UGN89" s="62"/>
      <c r="UGO89" s="62"/>
      <c r="UGP89" s="62"/>
      <c r="UGQ89" s="62"/>
      <c r="UGR89" s="62"/>
      <c r="UGS89" s="62"/>
      <c r="UGT89" s="62"/>
      <c r="UGU89" s="62"/>
      <c r="UGV89" s="62"/>
      <c r="UGW89" s="62"/>
      <c r="UGX89" s="62"/>
      <c r="UGY89" s="62"/>
      <c r="UGZ89" s="62"/>
      <c r="UHA89" s="62"/>
      <c r="UHB89" s="62"/>
      <c r="UHC89" s="62"/>
      <c r="UHD89" s="62"/>
      <c r="UHE89" s="62"/>
      <c r="UHF89" s="62"/>
      <c r="UHG89" s="62"/>
      <c r="UHH89" s="62"/>
      <c r="UHI89" s="62"/>
      <c r="UHJ89" s="62"/>
      <c r="UHK89" s="62"/>
      <c r="UHL89" s="62"/>
      <c r="UHM89" s="62"/>
      <c r="UHN89" s="62"/>
      <c r="UHO89" s="62"/>
      <c r="UHP89" s="62"/>
      <c r="UHQ89" s="62"/>
      <c r="UHR89" s="62"/>
      <c r="UHS89" s="62"/>
      <c r="UHT89" s="62"/>
      <c r="UHU89" s="62"/>
      <c r="UHV89" s="62"/>
      <c r="UHW89" s="62"/>
      <c r="UHX89" s="62"/>
      <c r="UHY89" s="62"/>
      <c r="UHZ89" s="62"/>
      <c r="UIA89" s="62"/>
      <c r="UIB89" s="62"/>
      <c r="UIC89" s="62"/>
      <c r="UID89" s="62"/>
      <c r="UIE89" s="62"/>
      <c r="UIF89" s="62"/>
      <c r="UIG89" s="62"/>
      <c r="UIH89" s="62"/>
      <c r="UII89" s="62"/>
      <c r="UIJ89" s="62"/>
      <c r="UIK89" s="62"/>
      <c r="UIL89" s="62"/>
      <c r="UIM89" s="62"/>
      <c r="UIN89" s="62"/>
      <c r="UIO89" s="62"/>
      <c r="UIP89" s="62"/>
      <c r="UIQ89" s="62"/>
      <c r="UIR89" s="62"/>
      <c r="UIS89" s="62"/>
      <c r="UIT89" s="62"/>
      <c r="UIU89" s="62"/>
      <c r="UIV89" s="62"/>
      <c r="UIW89" s="62"/>
      <c r="UIX89" s="62"/>
      <c r="UIY89" s="62"/>
      <c r="UIZ89" s="62"/>
      <c r="UJA89" s="62"/>
      <c r="UJB89" s="62"/>
      <c r="UJC89" s="62"/>
      <c r="UJD89" s="62"/>
      <c r="UJE89" s="62"/>
      <c r="UJF89" s="62"/>
      <c r="UJG89" s="62"/>
      <c r="UJH89" s="62"/>
      <c r="UJI89" s="62"/>
      <c r="UJJ89" s="62"/>
      <c r="UJK89" s="62"/>
      <c r="UJL89" s="62"/>
      <c r="UJM89" s="62"/>
      <c r="UJN89" s="62"/>
      <c r="UJO89" s="62"/>
      <c r="UJP89" s="62"/>
      <c r="UJQ89" s="62"/>
      <c r="UJR89" s="62"/>
      <c r="UJS89" s="62"/>
      <c r="UJT89" s="62"/>
      <c r="UJU89" s="62"/>
      <c r="UJV89" s="62"/>
      <c r="UJW89" s="62"/>
      <c r="UJX89" s="62"/>
      <c r="UJY89" s="62"/>
      <c r="UJZ89" s="62"/>
      <c r="UKA89" s="62"/>
      <c r="UKB89" s="62"/>
      <c r="UKC89" s="62"/>
      <c r="UKD89" s="62"/>
      <c r="UKE89" s="62"/>
      <c r="UKF89" s="62"/>
      <c r="UKG89" s="62"/>
      <c r="UKH89" s="62"/>
      <c r="UKI89" s="62"/>
      <c r="UKJ89" s="62"/>
      <c r="UKK89" s="62"/>
      <c r="UKL89" s="62"/>
      <c r="UKM89" s="62"/>
      <c r="UKN89" s="62"/>
      <c r="UKO89" s="62"/>
      <c r="UKP89" s="62"/>
      <c r="UKQ89" s="62"/>
      <c r="UKR89" s="62"/>
      <c r="UKS89" s="62"/>
      <c r="UKT89" s="62"/>
      <c r="UKU89" s="62"/>
      <c r="UKV89" s="62"/>
      <c r="UKW89" s="62"/>
      <c r="UKX89" s="62"/>
      <c r="UKY89" s="62"/>
      <c r="UKZ89" s="62"/>
      <c r="ULA89" s="62"/>
      <c r="ULB89" s="62"/>
      <c r="ULC89" s="62"/>
      <c r="ULD89" s="62"/>
      <c r="ULE89" s="62"/>
      <c r="ULF89" s="62"/>
      <c r="ULG89" s="62"/>
      <c r="ULH89" s="62"/>
      <c r="ULI89" s="62"/>
      <c r="ULJ89" s="62"/>
      <c r="ULK89" s="62"/>
      <c r="ULL89" s="62"/>
      <c r="ULM89" s="62"/>
      <c r="ULN89" s="62"/>
      <c r="ULO89" s="62"/>
      <c r="ULP89" s="62"/>
      <c r="ULQ89" s="62"/>
      <c r="ULR89" s="62"/>
      <c r="ULS89" s="62"/>
      <c r="ULT89" s="62"/>
      <c r="ULU89" s="62"/>
      <c r="ULV89" s="62"/>
      <c r="ULW89" s="62"/>
      <c r="ULX89" s="62"/>
      <c r="ULY89" s="62"/>
      <c r="ULZ89" s="62"/>
      <c r="UMA89" s="62"/>
      <c r="UMB89" s="62"/>
      <c r="UMC89" s="62"/>
      <c r="UMD89" s="62"/>
      <c r="UME89" s="62"/>
      <c r="UMF89" s="62"/>
      <c r="UMG89" s="62"/>
      <c r="UMH89" s="62"/>
      <c r="UMI89" s="62"/>
      <c r="UMJ89" s="62"/>
      <c r="UMK89" s="62"/>
      <c r="UML89" s="62"/>
      <c r="UMM89" s="62"/>
      <c r="UMN89" s="62"/>
      <c r="UMO89" s="62"/>
      <c r="UMP89" s="62"/>
      <c r="UMQ89" s="62"/>
      <c r="UMR89" s="62"/>
      <c r="UMS89" s="62"/>
      <c r="UMT89" s="62"/>
      <c r="UMU89" s="62"/>
      <c r="UMV89" s="62"/>
      <c r="UMW89" s="62"/>
      <c r="UMX89" s="62"/>
      <c r="UMY89" s="62"/>
      <c r="UMZ89" s="62"/>
      <c r="UNA89" s="62"/>
      <c r="UNB89" s="62"/>
      <c r="UNC89" s="62"/>
      <c r="UND89" s="62"/>
      <c r="UNE89" s="62"/>
      <c r="UNF89" s="62"/>
      <c r="UNG89" s="62"/>
      <c r="UNH89" s="62"/>
      <c r="UNI89" s="62"/>
      <c r="UNJ89" s="62"/>
      <c r="UNK89" s="62"/>
      <c r="UNL89" s="62"/>
      <c r="UNM89" s="62"/>
      <c r="UNN89" s="62"/>
      <c r="UNO89" s="62"/>
      <c r="UNP89" s="62"/>
      <c r="UNQ89" s="62"/>
      <c r="UNR89" s="62"/>
      <c r="UNS89" s="62"/>
      <c r="UNT89" s="62"/>
      <c r="UNU89" s="62"/>
      <c r="UNV89" s="62"/>
      <c r="UNW89" s="62"/>
      <c r="UNX89" s="62"/>
      <c r="UNY89" s="62"/>
      <c r="UNZ89" s="62"/>
      <c r="UOA89" s="62"/>
      <c r="UOB89" s="62"/>
      <c r="UOC89" s="62"/>
      <c r="UOD89" s="62"/>
      <c r="UOE89" s="62"/>
      <c r="UOF89" s="62"/>
      <c r="UOG89" s="62"/>
      <c r="UOH89" s="62"/>
      <c r="UOI89" s="62"/>
      <c r="UOJ89" s="62"/>
      <c r="UOK89" s="62"/>
      <c r="UOL89" s="62"/>
      <c r="UOM89" s="62"/>
      <c r="UON89" s="62"/>
      <c r="UOO89" s="62"/>
      <c r="UOP89" s="62"/>
      <c r="UOQ89" s="62"/>
      <c r="UOR89" s="62"/>
      <c r="UOS89" s="62"/>
      <c r="UOT89" s="62"/>
      <c r="UOU89" s="62"/>
      <c r="UOV89" s="62"/>
      <c r="UOW89" s="62"/>
      <c r="UOX89" s="62"/>
      <c r="UOY89" s="62"/>
      <c r="UOZ89" s="62"/>
      <c r="UPA89" s="62"/>
      <c r="UPB89" s="62"/>
      <c r="UPC89" s="62"/>
      <c r="UPD89" s="62"/>
      <c r="UPE89" s="62"/>
      <c r="UPF89" s="62"/>
      <c r="UPG89" s="62"/>
      <c r="UPH89" s="62"/>
      <c r="UPI89" s="62"/>
      <c r="UPJ89" s="62"/>
      <c r="UPK89" s="62"/>
      <c r="UPL89" s="62"/>
      <c r="UPM89" s="62"/>
      <c r="UPN89" s="62"/>
      <c r="UPO89" s="62"/>
      <c r="UPP89" s="62"/>
      <c r="UPQ89" s="62"/>
      <c r="UPR89" s="62"/>
      <c r="UPS89" s="62"/>
      <c r="UPT89" s="62"/>
      <c r="UPU89" s="62"/>
      <c r="UPV89" s="62"/>
      <c r="UPW89" s="62"/>
      <c r="UPX89" s="62"/>
      <c r="UPY89" s="62"/>
      <c r="UPZ89" s="62"/>
      <c r="UQA89" s="62"/>
      <c r="UQB89" s="62"/>
      <c r="UQC89" s="62"/>
      <c r="UQD89" s="62"/>
      <c r="UQE89" s="62"/>
      <c r="UQF89" s="62"/>
      <c r="UQG89" s="62"/>
      <c r="UQH89" s="62"/>
      <c r="UQI89" s="62"/>
      <c r="UQJ89" s="62"/>
      <c r="UQK89" s="62"/>
      <c r="UQL89" s="62"/>
      <c r="UQM89" s="62"/>
      <c r="UQN89" s="62"/>
      <c r="UQO89" s="62"/>
      <c r="UQP89" s="62"/>
      <c r="UQQ89" s="62"/>
      <c r="UQR89" s="62"/>
      <c r="UQS89" s="62"/>
      <c r="UQT89" s="62"/>
      <c r="UQU89" s="62"/>
      <c r="UQV89" s="62"/>
      <c r="UQW89" s="62"/>
      <c r="UQX89" s="62"/>
      <c r="UQY89" s="62"/>
      <c r="UQZ89" s="62"/>
      <c r="URA89" s="62"/>
      <c r="URB89" s="62"/>
      <c r="URC89" s="62"/>
      <c r="URD89" s="62"/>
      <c r="URE89" s="62"/>
      <c r="URF89" s="62"/>
      <c r="URG89" s="62"/>
      <c r="URH89" s="62"/>
      <c r="URI89" s="62"/>
      <c r="URJ89" s="62"/>
      <c r="URK89" s="62"/>
      <c r="URL89" s="62"/>
      <c r="URM89" s="62"/>
      <c r="URN89" s="62"/>
      <c r="URO89" s="62"/>
      <c r="URP89" s="62"/>
      <c r="URQ89" s="62"/>
      <c r="URR89" s="62"/>
      <c r="URS89" s="62"/>
      <c r="URT89" s="62"/>
      <c r="URU89" s="62"/>
      <c r="URV89" s="62"/>
      <c r="URW89" s="62"/>
      <c r="URX89" s="62"/>
      <c r="URY89" s="62"/>
      <c r="URZ89" s="62"/>
      <c r="USA89" s="62"/>
      <c r="USB89" s="62"/>
      <c r="USC89" s="62"/>
      <c r="USD89" s="62"/>
      <c r="USE89" s="62"/>
      <c r="USF89" s="62"/>
      <c r="USG89" s="62"/>
      <c r="USH89" s="62"/>
      <c r="USI89" s="62"/>
      <c r="USJ89" s="62"/>
      <c r="USK89" s="62"/>
      <c r="USL89" s="62"/>
      <c r="USM89" s="62"/>
      <c r="USN89" s="62"/>
      <c r="USO89" s="62"/>
      <c r="USP89" s="62"/>
      <c r="USQ89" s="62"/>
      <c r="USR89" s="62"/>
      <c r="USS89" s="62"/>
      <c r="UST89" s="62"/>
      <c r="USU89" s="62"/>
      <c r="USV89" s="62"/>
      <c r="USW89" s="62"/>
      <c r="USX89" s="62"/>
      <c r="USY89" s="62"/>
      <c r="USZ89" s="62"/>
      <c r="UTA89" s="62"/>
      <c r="UTB89" s="62"/>
      <c r="UTC89" s="62"/>
      <c r="UTD89" s="62"/>
      <c r="UTE89" s="62"/>
      <c r="UTF89" s="62"/>
      <c r="UTG89" s="62"/>
      <c r="UTH89" s="62"/>
      <c r="UTI89" s="62"/>
      <c r="UTJ89" s="62"/>
      <c r="UTK89" s="62"/>
      <c r="UTL89" s="62"/>
      <c r="UTM89" s="62"/>
      <c r="UTN89" s="62"/>
      <c r="UTO89" s="62"/>
      <c r="UTP89" s="62"/>
      <c r="UTQ89" s="62"/>
      <c r="UTR89" s="62"/>
      <c r="UTS89" s="62"/>
      <c r="UTT89" s="62"/>
      <c r="UTU89" s="62"/>
      <c r="UTV89" s="62"/>
      <c r="UTW89" s="62"/>
      <c r="UTX89" s="62"/>
      <c r="UTY89" s="62"/>
      <c r="UTZ89" s="62"/>
      <c r="UUA89" s="62"/>
      <c r="UUB89" s="62"/>
      <c r="UUC89" s="62"/>
      <c r="UUD89" s="62"/>
      <c r="UUE89" s="62"/>
      <c r="UUF89" s="62"/>
      <c r="UUG89" s="62"/>
      <c r="UUH89" s="62"/>
      <c r="UUI89" s="62"/>
      <c r="UUJ89" s="62"/>
      <c r="UUK89" s="62"/>
      <c r="UUL89" s="62"/>
      <c r="UUM89" s="62"/>
      <c r="UUN89" s="62"/>
      <c r="UUO89" s="62"/>
      <c r="UUP89" s="62"/>
      <c r="UUQ89" s="62"/>
      <c r="UUR89" s="62"/>
      <c r="UUS89" s="62"/>
      <c r="UUT89" s="62"/>
      <c r="UUU89" s="62"/>
      <c r="UUV89" s="62"/>
      <c r="UUW89" s="62"/>
      <c r="UUX89" s="62"/>
      <c r="UUY89" s="62"/>
      <c r="UUZ89" s="62"/>
      <c r="UVA89" s="62"/>
      <c r="UVB89" s="62"/>
      <c r="UVC89" s="62"/>
      <c r="UVD89" s="62"/>
      <c r="UVE89" s="62"/>
      <c r="UVF89" s="62"/>
      <c r="UVG89" s="62"/>
      <c r="UVH89" s="62"/>
      <c r="UVI89" s="62"/>
      <c r="UVJ89" s="62"/>
      <c r="UVK89" s="62"/>
      <c r="UVL89" s="62"/>
      <c r="UVM89" s="62"/>
      <c r="UVN89" s="62"/>
      <c r="UVO89" s="62"/>
      <c r="UVP89" s="62"/>
      <c r="UVQ89" s="62"/>
      <c r="UVR89" s="62"/>
      <c r="UVS89" s="62"/>
      <c r="UVT89" s="62"/>
      <c r="UVU89" s="62"/>
      <c r="UVV89" s="62"/>
      <c r="UVW89" s="62"/>
      <c r="UVX89" s="62"/>
      <c r="UVY89" s="62"/>
      <c r="UVZ89" s="62"/>
      <c r="UWA89" s="62"/>
      <c r="UWB89" s="62"/>
      <c r="UWC89" s="62"/>
      <c r="UWD89" s="62"/>
      <c r="UWE89" s="62"/>
      <c r="UWF89" s="62"/>
      <c r="UWG89" s="62"/>
      <c r="UWH89" s="62"/>
      <c r="UWI89" s="62"/>
      <c r="UWJ89" s="62"/>
      <c r="UWK89" s="62"/>
      <c r="UWL89" s="62"/>
      <c r="UWM89" s="62"/>
      <c r="UWN89" s="62"/>
      <c r="UWO89" s="62"/>
      <c r="UWP89" s="62"/>
      <c r="UWQ89" s="62"/>
      <c r="UWR89" s="62"/>
      <c r="UWS89" s="62"/>
      <c r="UWT89" s="62"/>
      <c r="UWU89" s="62"/>
      <c r="UWV89" s="62"/>
      <c r="UWW89" s="62"/>
      <c r="UWX89" s="62"/>
      <c r="UWY89" s="62"/>
      <c r="UWZ89" s="62"/>
      <c r="UXA89" s="62"/>
      <c r="UXB89" s="62"/>
      <c r="UXC89" s="62"/>
      <c r="UXD89" s="62"/>
      <c r="UXE89" s="62"/>
      <c r="UXF89" s="62"/>
      <c r="UXG89" s="62"/>
      <c r="UXH89" s="62"/>
      <c r="UXI89" s="62"/>
      <c r="UXJ89" s="62"/>
      <c r="UXK89" s="62"/>
      <c r="UXL89" s="62"/>
      <c r="UXM89" s="62"/>
      <c r="UXN89" s="62"/>
      <c r="UXO89" s="62"/>
      <c r="UXP89" s="62"/>
      <c r="UXQ89" s="62"/>
      <c r="UXR89" s="62"/>
      <c r="UXS89" s="62"/>
      <c r="UXT89" s="62"/>
      <c r="UXU89" s="62"/>
      <c r="UXV89" s="62"/>
      <c r="UXW89" s="62"/>
      <c r="UXX89" s="62"/>
      <c r="UXY89" s="62"/>
      <c r="UXZ89" s="62"/>
      <c r="UYA89" s="62"/>
      <c r="UYB89" s="62"/>
      <c r="UYC89" s="62"/>
      <c r="UYD89" s="62"/>
      <c r="UYE89" s="62"/>
      <c r="UYF89" s="62"/>
      <c r="UYG89" s="62"/>
      <c r="UYH89" s="62"/>
      <c r="UYI89" s="62"/>
      <c r="UYJ89" s="62"/>
      <c r="UYK89" s="62"/>
      <c r="UYL89" s="62"/>
      <c r="UYM89" s="62"/>
      <c r="UYN89" s="62"/>
      <c r="UYO89" s="62"/>
      <c r="UYP89" s="62"/>
      <c r="UYQ89" s="62"/>
      <c r="UYR89" s="62"/>
      <c r="UYS89" s="62"/>
      <c r="UYT89" s="62"/>
      <c r="UYU89" s="62"/>
      <c r="UYV89" s="62"/>
      <c r="UYW89" s="62"/>
      <c r="UYX89" s="62"/>
      <c r="UYY89" s="62"/>
      <c r="UYZ89" s="62"/>
      <c r="UZA89" s="62"/>
      <c r="UZB89" s="62"/>
      <c r="UZC89" s="62"/>
      <c r="UZD89" s="62"/>
      <c r="UZE89" s="62"/>
      <c r="UZF89" s="62"/>
      <c r="UZG89" s="62"/>
      <c r="UZH89" s="62"/>
      <c r="UZI89" s="62"/>
      <c r="UZJ89" s="62"/>
      <c r="UZK89" s="62"/>
      <c r="UZL89" s="62"/>
      <c r="UZM89" s="62"/>
      <c r="UZN89" s="62"/>
      <c r="UZO89" s="62"/>
      <c r="UZP89" s="62"/>
      <c r="UZQ89" s="62"/>
      <c r="UZR89" s="62"/>
      <c r="UZS89" s="62"/>
      <c r="UZT89" s="62"/>
      <c r="UZU89" s="62"/>
      <c r="UZV89" s="62"/>
      <c r="UZW89" s="62"/>
      <c r="UZX89" s="62"/>
      <c r="UZY89" s="62"/>
      <c r="UZZ89" s="62"/>
      <c r="VAA89" s="62"/>
      <c r="VAB89" s="62"/>
      <c r="VAC89" s="62"/>
      <c r="VAD89" s="62"/>
      <c r="VAE89" s="62"/>
      <c r="VAF89" s="62"/>
      <c r="VAG89" s="62"/>
      <c r="VAH89" s="62"/>
      <c r="VAI89" s="62"/>
      <c r="VAJ89" s="62"/>
      <c r="VAK89" s="62"/>
      <c r="VAL89" s="62"/>
      <c r="VAM89" s="62"/>
      <c r="VAN89" s="62"/>
      <c r="VAO89" s="62"/>
      <c r="VAP89" s="62"/>
      <c r="VAQ89" s="62"/>
      <c r="VAR89" s="62"/>
      <c r="VAS89" s="62"/>
      <c r="VAT89" s="62"/>
      <c r="VAU89" s="62"/>
      <c r="VAV89" s="62"/>
      <c r="VAW89" s="62"/>
      <c r="VAX89" s="62"/>
      <c r="VAY89" s="62"/>
      <c r="VAZ89" s="62"/>
      <c r="VBA89" s="62"/>
      <c r="VBB89" s="62"/>
      <c r="VBC89" s="62"/>
      <c r="VBD89" s="62"/>
      <c r="VBE89" s="62"/>
      <c r="VBF89" s="62"/>
      <c r="VBG89" s="62"/>
      <c r="VBH89" s="62"/>
      <c r="VBI89" s="62"/>
      <c r="VBJ89" s="62"/>
      <c r="VBK89" s="62"/>
      <c r="VBL89" s="62"/>
      <c r="VBM89" s="62"/>
      <c r="VBN89" s="62"/>
      <c r="VBO89" s="62"/>
      <c r="VBP89" s="62"/>
      <c r="VBQ89" s="62"/>
      <c r="VBR89" s="62"/>
      <c r="VBS89" s="62"/>
      <c r="VBT89" s="62"/>
      <c r="VBU89" s="62"/>
      <c r="VBV89" s="62"/>
      <c r="VBW89" s="62"/>
      <c r="VBX89" s="62"/>
      <c r="VBY89" s="62"/>
      <c r="VBZ89" s="62"/>
      <c r="VCA89" s="62"/>
      <c r="VCB89" s="62"/>
      <c r="VCC89" s="62"/>
      <c r="VCD89" s="62"/>
      <c r="VCE89" s="62"/>
      <c r="VCF89" s="62"/>
      <c r="VCG89" s="62"/>
      <c r="VCH89" s="62"/>
      <c r="VCI89" s="62"/>
      <c r="VCJ89" s="62"/>
      <c r="VCK89" s="62"/>
      <c r="VCL89" s="62"/>
      <c r="VCM89" s="62"/>
      <c r="VCN89" s="62"/>
      <c r="VCO89" s="62"/>
      <c r="VCP89" s="62"/>
      <c r="VCQ89" s="62"/>
      <c r="VCR89" s="62"/>
      <c r="VCS89" s="62"/>
      <c r="VCT89" s="62"/>
      <c r="VCU89" s="62"/>
      <c r="VCV89" s="62"/>
      <c r="VCW89" s="62"/>
      <c r="VCX89" s="62"/>
      <c r="VCY89" s="62"/>
      <c r="VCZ89" s="62"/>
      <c r="VDA89" s="62"/>
      <c r="VDB89" s="62"/>
      <c r="VDC89" s="62"/>
      <c r="VDD89" s="62"/>
      <c r="VDE89" s="62"/>
      <c r="VDF89" s="62"/>
      <c r="VDG89" s="62"/>
      <c r="VDH89" s="62"/>
      <c r="VDI89" s="62"/>
      <c r="VDJ89" s="62"/>
      <c r="VDK89" s="62"/>
      <c r="VDL89" s="62"/>
      <c r="VDM89" s="62"/>
      <c r="VDN89" s="62"/>
      <c r="VDO89" s="62"/>
      <c r="VDP89" s="62"/>
      <c r="VDQ89" s="62"/>
      <c r="VDR89" s="62"/>
      <c r="VDS89" s="62"/>
      <c r="VDT89" s="62"/>
      <c r="VDU89" s="62"/>
      <c r="VDV89" s="62"/>
      <c r="VDW89" s="62"/>
      <c r="VDX89" s="62"/>
      <c r="VDY89" s="62"/>
      <c r="VDZ89" s="62"/>
      <c r="VEA89" s="62"/>
      <c r="VEB89" s="62"/>
      <c r="VEC89" s="62"/>
      <c r="VED89" s="62"/>
      <c r="VEE89" s="62"/>
      <c r="VEF89" s="62"/>
      <c r="VEG89" s="62"/>
      <c r="VEH89" s="62"/>
      <c r="VEI89" s="62"/>
      <c r="VEJ89" s="62"/>
      <c r="VEK89" s="62"/>
      <c r="VEL89" s="62"/>
      <c r="VEM89" s="62"/>
      <c r="VEN89" s="62"/>
      <c r="VEO89" s="62"/>
      <c r="VEP89" s="62"/>
      <c r="VEQ89" s="62"/>
      <c r="VER89" s="62"/>
      <c r="VES89" s="62"/>
      <c r="VET89" s="62"/>
      <c r="VEU89" s="62"/>
      <c r="VEV89" s="62"/>
      <c r="VEW89" s="62"/>
      <c r="VEX89" s="62"/>
      <c r="VEY89" s="62"/>
      <c r="VEZ89" s="62"/>
      <c r="VFA89" s="62"/>
      <c r="VFB89" s="62"/>
      <c r="VFC89" s="62"/>
      <c r="VFD89" s="62"/>
      <c r="VFE89" s="62"/>
      <c r="VFF89" s="62"/>
      <c r="VFG89" s="62"/>
      <c r="VFH89" s="62"/>
      <c r="VFI89" s="62"/>
      <c r="VFJ89" s="62"/>
      <c r="VFK89" s="62"/>
      <c r="VFL89" s="62"/>
      <c r="VFM89" s="62"/>
      <c r="VFN89" s="62"/>
      <c r="VFO89" s="62"/>
      <c r="VFP89" s="62"/>
      <c r="VFQ89" s="62"/>
      <c r="VFR89" s="62"/>
      <c r="VFS89" s="62"/>
      <c r="VFT89" s="62"/>
      <c r="VFU89" s="62"/>
      <c r="VFV89" s="62"/>
      <c r="VFW89" s="62"/>
      <c r="VFX89" s="62"/>
      <c r="VFY89" s="62"/>
      <c r="VFZ89" s="62"/>
      <c r="VGA89" s="62"/>
      <c r="VGB89" s="62"/>
      <c r="VGC89" s="62"/>
      <c r="VGD89" s="62"/>
      <c r="VGE89" s="62"/>
      <c r="VGF89" s="62"/>
      <c r="VGG89" s="62"/>
      <c r="VGH89" s="62"/>
      <c r="VGI89" s="62"/>
      <c r="VGJ89" s="62"/>
      <c r="VGK89" s="62"/>
      <c r="VGL89" s="62"/>
      <c r="VGM89" s="62"/>
      <c r="VGN89" s="62"/>
      <c r="VGO89" s="62"/>
      <c r="VGP89" s="62"/>
      <c r="VGQ89" s="62"/>
      <c r="VGR89" s="62"/>
      <c r="VGS89" s="62"/>
      <c r="VGT89" s="62"/>
      <c r="VGU89" s="62"/>
      <c r="VGV89" s="62"/>
      <c r="VGW89" s="62"/>
      <c r="VGX89" s="62"/>
      <c r="VGY89" s="62"/>
      <c r="VGZ89" s="62"/>
      <c r="VHA89" s="62"/>
      <c r="VHB89" s="62"/>
      <c r="VHC89" s="62"/>
      <c r="VHD89" s="62"/>
      <c r="VHE89" s="62"/>
      <c r="VHF89" s="62"/>
      <c r="VHG89" s="62"/>
      <c r="VHH89" s="62"/>
      <c r="VHI89" s="62"/>
      <c r="VHJ89" s="62"/>
      <c r="VHK89" s="62"/>
      <c r="VHL89" s="62"/>
      <c r="VHM89" s="62"/>
      <c r="VHN89" s="62"/>
      <c r="VHO89" s="62"/>
      <c r="VHP89" s="62"/>
      <c r="VHQ89" s="62"/>
      <c r="VHR89" s="62"/>
      <c r="VHS89" s="62"/>
      <c r="VHT89" s="62"/>
      <c r="VHU89" s="62"/>
      <c r="VHV89" s="62"/>
      <c r="VHW89" s="62"/>
      <c r="VHX89" s="62"/>
      <c r="VHY89" s="62"/>
      <c r="VHZ89" s="62"/>
      <c r="VIA89" s="62"/>
      <c r="VIB89" s="62"/>
      <c r="VIC89" s="62"/>
      <c r="VID89" s="62"/>
      <c r="VIE89" s="62"/>
      <c r="VIF89" s="62"/>
      <c r="VIG89" s="62"/>
      <c r="VIH89" s="62"/>
      <c r="VII89" s="62"/>
      <c r="VIJ89" s="62"/>
      <c r="VIK89" s="62"/>
      <c r="VIL89" s="62"/>
      <c r="VIM89" s="62"/>
      <c r="VIN89" s="62"/>
      <c r="VIO89" s="62"/>
      <c r="VIP89" s="62"/>
      <c r="VIQ89" s="62"/>
      <c r="VIR89" s="62"/>
      <c r="VIS89" s="62"/>
      <c r="VIT89" s="62"/>
      <c r="VIU89" s="62"/>
      <c r="VIV89" s="62"/>
      <c r="VIW89" s="62"/>
      <c r="VIX89" s="62"/>
      <c r="VIY89" s="62"/>
      <c r="VIZ89" s="62"/>
      <c r="VJA89" s="62"/>
      <c r="VJB89" s="62"/>
      <c r="VJC89" s="62"/>
      <c r="VJD89" s="62"/>
      <c r="VJE89" s="62"/>
      <c r="VJF89" s="62"/>
      <c r="VJG89" s="62"/>
      <c r="VJH89" s="62"/>
      <c r="VJI89" s="62"/>
      <c r="VJJ89" s="62"/>
      <c r="VJK89" s="62"/>
      <c r="VJL89" s="62"/>
      <c r="VJM89" s="62"/>
      <c r="VJN89" s="62"/>
      <c r="VJO89" s="62"/>
      <c r="VJP89" s="62"/>
      <c r="VJQ89" s="62"/>
      <c r="VJR89" s="62"/>
      <c r="VJS89" s="62"/>
      <c r="VJT89" s="62"/>
      <c r="VJU89" s="62"/>
      <c r="VJV89" s="62"/>
      <c r="VJW89" s="62"/>
      <c r="VJX89" s="62"/>
      <c r="VJY89" s="62"/>
      <c r="VJZ89" s="62"/>
      <c r="VKA89" s="62"/>
      <c r="VKB89" s="62"/>
      <c r="VKC89" s="62"/>
      <c r="VKD89" s="62"/>
      <c r="VKE89" s="62"/>
      <c r="VKF89" s="62"/>
      <c r="VKG89" s="62"/>
      <c r="VKH89" s="62"/>
      <c r="VKI89" s="62"/>
      <c r="VKJ89" s="62"/>
      <c r="VKK89" s="62"/>
      <c r="VKL89" s="62"/>
      <c r="VKM89" s="62"/>
      <c r="VKN89" s="62"/>
      <c r="VKO89" s="62"/>
      <c r="VKP89" s="62"/>
      <c r="VKQ89" s="62"/>
      <c r="VKR89" s="62"/>
      <c r="VKS89" s="62"/>
      <c r="VKT89" s="62"/>
      <c r="VKU89" s="62"/>
      <c r="VKV89" s="62"/>
      <c r="VKW89" s="62"/>
      <c r="VKX89" s="62"/>
      <c r="VKY89" s="62"/>
      <c r="VKZ89" s="62"/>
      <c r="VLA89" s="62"/>
      <c r="VLB89" s="62"/>
      <c r="VLC89" s="62"/>
      <c r="VLD89" s="62"/>
      <c r="VLE89" s="62"/>
      <c r="VLF89" s="62"/>
      <c r="VLG89" s="62"/>
      <c r="VLH89" s="62"/>
      <c r="VLI89" s="62"/>
      <c r="VLJ89" s="62"/>
      <c r="VLK89" s="62"/>
      <c r="VLL89" s="62"/>
      <c r="VLM89" s="62"/>
      <c r="VLN89" s="62"/>
      <c r="VLO89" s="62"/>
      <c r="VLP89" s="62"/>
      <c r="VLQ89" s="62"/>
      <c r="VLR89" s="62"/>
      <c r="VLS89" s="62"/>
      <c r="VLT89" s="62"/>
      <c r="VLU89" s="62"/>
      <c r="VLV89" s="62"/>
      <c r="VLW89" s="62"/>
      <c r="VLX89" s="62"/>
      <c r="VLY89" s="62"/>
      <c r="VLZ89" s="62"/>
      <c r="VMA89" s="62"/>
      <c r="VMB89" s="62"/>
      <c r="VMC89" s="62"/>
      <c r="VMD89" s="62"/>
      <c r="VME89" s="62"/>
      <c r="VMF89" s="62"/>
      <c r="VMG89" s="62"/>
      <c r="VMH89" s="62"/>
      <c r="VMI89" s="62"/>
      <c r="VMJ89" s="62"/>
      <c r="VMK89" s="62"/>
      <c r="VML89" s="62"/>
      <c r="VMM89" s="62"/>
      <c r="VMN89" s="62"/>
      <c r="VMO89" s="62"/>
      <c r="VMP89" s="62"/>
      <c r="VMQ89" s="62"/>
      <c r="VMR89" s="62"/>
      <c r="VMS89" s="62"/>
      <c r="VMT89" s="62"/>
      <c r="VMU89" s="62"/>
      <c r="VMV89" s="62"/>
      <c r="VMW89" s="62"/>
      <c r="VMX89" s="62"/>
      <c r="VMY89" s="62"/>
      <c r="VMZ89" s="62"/>
      <c r="VNA89" s="62"/>
      <c r="VNB89" s="62"/>
      <c r="VNC89" s="62"/>
      <c r="VND89" s="62"/>
      <c r="VNE89" s="62"/>
      <c r="VNF89" s="62"/>
      <c r="VNG89" s="62"/>
      <c r="VNH89" s="62"/>
      <c r="VNI89" s="62"/>
      <c r="VNJ89" s="62"/>
      <c r="VNK89" s="62"/>
      <c r="VNL89" s="62"/>
      <c r="VNM89" s="62"/>
      <c r="VNN89" s="62"/>
      <c r="VNO89" s="62"/>
      <c r="VNP89" s="62"/>
      <c r="VNQ89" s="62"/>
      <c r="VNR89" s="62"/>
      <c r="VNS89" s="62"/>
      <c r="VNT89" s="62"/>
      <c r="VNU89" s="62"/>
      <c r="VNV89" s="62"/>
      <c r="VNW89" s="62"/>
      <c r="VNX89" s="62"/>
      <c r="VNY89" s="62"/>
      <c r="VNZ89" s="62"/>
      <c r="VOA89" s="62"/>
      <c r="VOB89" s="62"/>
      <c r="VOC89" s="62"/>
      <c r="VOD89" s="62"/>
      <c r="VOE89" s="62"/>
      <c r="VOF89" s="62"/>
      <c r="VOG89" s="62"/>
      <c r="VOH89" s="62"/>
      <c r="VOI89" s="62"/>
      <c r="VOJ89" s="62"/>
      <c r="VOK89" s="62"/>
      <c r="VOL89" s="62"/>
      <c r="VOM89" s="62"/>
      <c r="VON89" s="62"/>
      <c r="VOO89" s="62"/>
      <c r="VOP89" s="62"/>
      <c r="VOQ89" s="62"/>
      <c r="VOR89" s="62"/>
      <c r="VOS89" s="62"/>
      <c r="VOT89" s="62"/>
      <c r="VOU89" s="62"/>
      <c r="VOV89" s="62"/>
      <c r="VOW89" s="62"/>
      <c r="VOX89" s="62"/>
      <c r="VOY89" s="62"/>
      <c r="VOZ89" s="62"/>
      <c r="VPA89" s="62"/>
      <c r="VPB89" s="62"/>
      <c r="VPC89" s="62"/>
      <c r="VPD89" s="62"/>
      <c r="VPE89" s="62"/>
      <c r="VPF89" s="62"/>
      <c r="VPG89" s="62"/>
      <c r="VPH89" s="62"/>
      <c r="VPI89" s="62"/>
      <c r="VPJ89" s="62"/>
      <c r="VPK89" s="62"/>
      <c r="VPL89" s="62"/>
      <c r="VPM89" s="62"/>
      <c r="VPN89" s="62"/>
      <c r="VPO89" s="62"/>
      <c r="VPP89" s="62"/>
      <c r="VPQ89" s="62"/>
      <c r="VPR89" s="62"/>
      <c r="VPS89" s="62"/>
      <c r="VPT89" s="62"/>
      <c r="VPU89" s="62"/>
      <c r="VPV89" s="62"/>
      <c r="VPW89" s="62"/>
      <c r="VPX89" s="62"/>
      <c r="VPY89" s="62"/>
      <c r="VPZ89" s="62"/>
      <c r="VQA89" s="62"/>
      <c r="VQB89" s="62"/>
      <c r="VQC89" s="62"/>
      <c r="VQD89" s="62"/>
      <c r="VQE89" s="62"/>
      <c r="VQF89" s="62"/>
      <c r="VQG89" s="62"/>
      <c r="VQH89" s="62"/>
      <c r="VQI89" s="62"/>
      <c r="VQJ89" s="62"/>
      <c r="VQK89" s="62"/>
      <c r="VQL89" s="62"/>
      <c r="VQM89" s="62"/>
      <c r="VQN89" s="62"/>
      <c r="VQO89" s="62"/>
      <c r="VQP89" s="62"/>
      <c r="VQQ89" s="62"/>
      <c r="VQR89" s="62"/>
      <c r="VQS89" s="62"/>
      <c r="VQT89" s="62"/>
      <c r="VQU89" s="62"/>
      <c r="VQV89" s="62"/>
      <c r="VQW89" s="62"/>
      <c r="VQX89" s="62"/>
      <c r="VQY89" s="62"/>
      <c r="VQZ89" s="62"/>
      <c r="VRA89" s="62"/>
      <c r="VRB89" s="62"/>
      <c r="VRC89" s="62"/>
      <c r="VRD89" s="62"/>
      <c r="VRE89" s="62"/>
      <c r="VRF89" s="62"/>
      <c r="VRG89" s="62"/>
      <c r="VRH89" s="62"/>
      <c r="VRI89" s="62"/>
      <c r="VRJ89" s="62"/>
      <c r="VRK89" s="62"/>
      <c r="VRL89" s="62"/>
      <c r="VRM89" s="62"/>
      <c r="VRN89" s="62"/>
      <c r="VRO89" s="62"/>
      <c r="VRP89" s="62"/>
      <c r="VRQ89" s="62"/>
      <c r="VRR89" s="62"/>
      <c r="VRS89" s="62"/>
      <c r="VRT89" s="62"/>
      <c r="VRU89" s="62"/>
      <c r="VRV89" s="62"/>
      <c r="VRW89" s="62"/>
      <c r="VRX89" s="62"/>
      <c r="VRY89" s="62"/>
      <c r="VRZ89" s="62"/>
      <c r="VSA89" s="62"/>
      <c r="VSB89" s="62"/>
      <c r="VSC89" s="62"/>
      <c r="VSD89" s="62"/>
      <c r="VSE89" s="62"/>
      <c r="VSF89" s="62"/>
      <c r="VSG89" s="62"/>
      <c r="VSH89" s="62"/>
      <c r="VSI89" s="62"/>
      <c r="VSJ89" s="62"/>
      <c r="VSK89" s="62"/>
      <c r="VSL89" s="62"/>
      <c r="VSM89" s="62"/>
      <c r="VSN89" s="62"/>
      <c r="VSO89" s="62"/>
      <c r="VSP89" s="62"/>
      <c r="VSQ89" s="62"/>
      <c r="VSR89" s="62"/>
      <c r="VSS89" s="62"/>
      <c r="VST89" s="62"/>
      <c r="VSU89" s="62"/>
      <c r="VSV89" s="62"/>
      <c r="VSW89" s="62"/>
      <c r="VSX89" s="62"/>
      <c r="VSY89" s="62"/>
      <c r="VSZ89" s="62"/>
      <c r="VTA89" s="62"/>
      <c r="VTB89" s="62"/>
      <c r="VTC89" s="62"/>
      <c r="VTD89" s="62"/>
      <c r="VTE89" s="62"/>
      <c r="VTF89" s="62"/>
      <c r="VTG89" s="62"/>
      <c r="VTH89" s="62"/>
      <c r="VTI89" s="62"/>
      <c r="VTJ89" s="62"/>
      <c r="VTK89" s="62"/>
      <c r="VTL89" s="62"/>
      <c r="VTM89" s="62"/>
      <c r="VTN89" s="62"/>
      <c r="VTO89" s="62"/>
      <c r="VTP89" s="62"/>
      <c r="VTQ89" s="62"/>
      <c r="VTR89" s="62"/>
      <c r="VTS89" s="62"/>
      <c r="VTT89" s="62"/>
      <c r="VTU89" s="62"/>
      <c r="VTV89" s="62"/>
      <c r="VTW89" s="62"/>
      <c r="VTX89" s="62"/>
      <c r="VTY89" s="62"/>
      <c r="VTZ89" s="62"/>
      <c r="VUA89" s="62"/>
      <c r="VUB89" s="62"/>
      <c r="VUC89" s="62"/>
      <c r="VUD89" s="62"/>
      <c r="VUE89" s="62"/>
      <c r="VUF89" s="62"/>
      <c r="VUG89" s="62"/>
      <c r="VUH89" s="62"/>
      <c r="VUI89" s="62"/>
      <c r="VUJ89" s="62"/>
      <c r="VUK89" s="62"/>
      <c r="VUL89" s="62"/>
      <c r="VUM89" s="62"/>
      <c r="VUN89" s="62"/>
      <c r="VUO89" s="62"/>
      <c r="VUP89" s="62"/>
      <c r="VUQ89" s="62"/>
      <c r="VUR89" s="62"/>
      <c r="VUS89" s="62"/>
      <c r="VUT89" s="62"/>
      <c r="VUU89" s="62"/>
      <c r="VUV89" s="62"/>
      <c r="VUW89" s="62"/>
      <c r="VUX89" s="62"/>
      <c r="VUY89" s="62"/>
      <c r="VUZ89" s="62"/>
      <c r="VVA89" s="62"/>
      <c r="VVB89" s="62"/>
      <c r="VVC89" s="62"/>
      <c r="VVD89" s="62"/>
      <c r="VVE89" s="62"/>
      <c r="VVF89" s="62"/>
      <c r="VVG89" s="62"/>
      <c r="VVH89" s="62"/>
      <c r="VVI89" s="62"/>
      <c r="VVJ89" s="62"/>
      <c r="VVK89" s="62"/>
      <c r="VVL89" s="62"/>
      <c r="VVM89" s="62"/>
      <c r="VVN89" s="62"/>
      <c r="VVO89" s="62"/>
      <c r="VVP89" s="62"/>
      <c r="VVQ89" s="62"/>
      <c r="VVR89" s="62"/>
      <c r="VVS89" s="62"/>
      <c r="VVT89" s="62"/>
      <c r="VVU89" s="62"/>
      <c r="VVV89" s="62"/>
      <c r="VVW89" s="62"/>
      <c r="VVX89" s="62"/>
      <c r="VVY89" s="62"/>
      <c r="VVZ89" s="62"/>
      <c r="VWA89" s="62"/>
      <c r="VWB89" s="62"/>
      <c r="VWC89" s="62"/>
      <c r="VWD89" s="62"/>
      <c r="VWE89" s="62"/>
      <c r="VWF89" s="62"/>
      <c r="VWG89" s="62"/>
      <c r="VWH89" s="62"/>
      <c r="VWI89" s="62"/>
      <c r="VWJ89" s="62"/>
      <c r="VWK89" s="62"/>
      <c r="VWL89" s="62"/>
      <c r="VWM89" s="62"/>
      <c r="VWN89" s="62"/>
      <c r="VWO89" s="62"/>
      <c r="VWP89" s="62"/>
      <c r="VWQ89" s="62"/>
      <c r="VWR89" s="62"/>
      <c r="VWS89" s="62"/>
      <c r="VWT89" s="62"/>
      <c r="VWU89" s="62"/>
      <c r="VWV89" s="62"/>
      <c r="VWW89" s="62"/>
      <c r="VWX89" s="62"/>
      <c r="VWY89" s="62"/>
      <c r="VWZ89" s="62"/>
      <c r="VXA89" s="62"/>
      <c r="VXB89" s="62"/>
      <c r="VXC89" s="62"/>
      <c r="VXD89" s="62"/>
      <c r="VXE89" s="62"/>
      <c r="VXF89" s="62"/>
      <c r="VXG89" s="62"/>
      <c r="VXH89" s="62"/>
      <c r="VXI89" s="62"/>
      <c r="VXJ89" s="62"/>
      <c r="VXK89" s="62"/>
      <c r="VXL89" s="62"/>
      <c r="VXM89" s="62"/>
      <c r="VXN89" s="62"/>
      <c r="VXO89" s="62"/>
      <c r="VXP89" s="62"/>
      <c r="VXQ89" s="62"/>
      <c r="VXR89" s="62"/>
      <c r="VXS89" s="62"/>
      <c r="VXT89" s="62"/>
      <c r="VXU89" s="62"/>
      <c r="VXV89" s="62"/>
      <c r="VXW89" s="62"/>
      <c r="VXX89" s="62"/>
      <c r="VXY89" s="62"/>
      <c r="VXZ89" s="62"/>
      <c r="VYA89" s="62"/>
      <c r="VYB89" s="62"/>
      <c r="VYC89" s="62"/>
      <c r="VYD89" s="62"/>
      <c r="VYE89" s="62"/>
      <c r="VYF89" s="62"/>
      <c r="VYG89" s="62"/>
      <c r="VYH89" s="62"/>
      <c r="VYI89" s="62"/>
      <c r="VYJ89" s="62"/>
      <c r="VYK89" s="62"/>
      <c r="VYL89" s="62"/>
      <c r="VYM89" s="62"/>
      <c r="VYN89" s="62"/>
      <c r="VYO89" s="62"/>
      <c r="VYP89" s="62"/>
      <c r="VYQ89" s="62"/>
      <c r="VYR89" s="62"/>
      <c r="VYS89" s="62"/>
      <c r="VYT89" s="62"/>
      <c r="VYU89" s="62"/>
      <c r="VYV89" s="62"/>
      <c r="VYW89" s="62"/>
      <c r="VYX89" s="62"/>
      <c r="VYY89" s="62"/>
      <c r="VYZ89" s="62"/>
      <c r="VZA89" s="62"/>
      <c r="VZB89" s="62"/>
      <c r="VZC89" s="62"/>
      <c r="VZD89" s="62"/>
      <c r="VZE89" s="62"/>
      <c r="VZF89" s="62"/>
      <c r="VZG89" s="62"/>
      <c r="VZH89" s="62"/>
      <c r="VZI89" s="62"/>
      <c r="VZJ89" s="62"/>
      <c r="VZK89" s="62"/>
      <c r="VZL89" s="62"/>
      <c r="VZM89" s="62"/>
      <c r="VZN89" s="62"/>
      <c r="VZO89" s="62"/>
      <c r="VZP89" s="62"/>
      <c r="VZQ89" s="62"/>
      <c r="VZR89" s="62"/>
      <c r="VZS89" s="62"/>
      <c r="VZT89" s="62"/>
      <c r="VZU89" s="62"/>
      <c r="VZV89" s="62"/>
      <c r="VZW89" s="62"/>
      <c r="VZX89" s="62"/>
      <c r="VZY89" s="62"/>
      <c r="VZZ89" s="62"/>
      <c r="WAA89" s="62"/>
      <c r="WAB89" s="62"/>
      <c r="WAC89" s="62"/>
      <c r="WAD89" s="62"/>
      <c r="WAE89" s="62"/>
      <c r="WAF89" s="62"/>
      <c r="WAG89" s="62"/>
      <c r="WAH89" s="62"/>
      <c r="WAI89" s="62"/>
      <c r="WAJ89" s="62"/>
      <c r="WAK89" s="62"/>
      <c r="WAL89" s="62"/>
      <c r="WAM89" s="62"/>
      <c r="WAN89" s="62"/>
      <c r="WAO89" s="62"/>
      <c r="WAP89" s="62"/>
      <c r="WAQ89" s="62"/>
      <c r="WAR89" s="62"/>
      <c r="WAS89" s="62"/>
      <c r="WAT89" s="62"/>
      <c r="WAU89" s="62"/>
      <c r="WAV89" s="62"/>
      <c r="WAW89" s="62"/>
      <c r="WAX89" s="62"/>
      <c r="WAY89" s="62"/>
      <c r="WAZ89" s="62"/>
      <c r="WBA89" s="62"/>
      <c r="WBB89" s="62"/>
      <c r="WBC89" s="62"/>
      <c r="WBD89" s="62"/>
      <c r="WBE89" s="62"/>
      <c r="WBF89" s="62"/>
      <c r="WBG89" s="62"/>
      <c r="WBH89" s="62"/>
      <c r="WBI89" s="62"/>
      <c r="WBJ89" s="62"/>
      <c r="WBK89" s="62"/>
      <c r="WBL89" s="62"/>
      <c r="WBM89" s="62"/>
      <c r="WBN89" s="62"/>
      <c r="WBO89" s="62"/>
      <c r="WBP89" s="62"/>
      <c r="WBQ89" s="62"/>
      <c r="WBR89" s="62"/>
      <c r="WBS89" s="62"/>
      <c r="WBT89" s="62"/>
      <c r="WBU89" s="62"/>
      <c r="WBV89" s="62"/>
      <c r="WBW89" s="62"/>
      <c r="WBX89" s="62"/>
      <c r="WBY89" s="62"/>
      <c r="WBZ89" s="62"/>
      <c r="WCA89" s="62"/>
      <c r="WCB89" s="62"/>
      <c r="WCC89" s="62"/>
      <c r="WCD89" s="62"/>
      <c r="WCE89" s="62"/>
      <c r="WCF89" s="62"/>
      <c r="WCG89" s="62"/>
      <c r="WCH89" s="62"/>
      <c r="WCI89" s="62"/>
      <c r="WCJ89" s="62"/>
      <c r="WCK89" s="62"/>
      <c r="WCL89" s="62"/>
      <c r="WCM89" s="62"/>
      <c r="WCN89" s="62"/>
      <c r="WCO89" s="62"/>
      <c r="WCP89" s="62"/>
      <c r="WCQ89" s="62"/>
      <c r="WCR89" s="62"/>
      <c r="WCS89" s="62"/>
      <c r="WCT89" s="62"/>
      <c r="WCU89" s="62"/>
      <c r="WCV89" s="62"/>
      <c r="WCW89" s="62"/>
      <c r="WCX89" s="62"/>
      <c r="WCY89" s="62"/>
      <c r="WCZ89" s="62"/>
      <c r="WDA89" s="62"/>
      <c r="WDB89" s="62"/>
      <c r="WDC89" s="62"/>
      <c r="WDD89" s="62"/>
      <c r="WDE89" s="62"/>
      <c r="WDF89" s="62"/>
      <c r="WDG89" s="62"/>
      <c r="WDH89" s="62"/>
      <c r="WDI89" s="62"/>
      <c r="WDJ89" s="62"/>
      <c r="WDK89" s="62"/>
      <c r="WDL89" s="62"/>
      <c r="WDM89" s="62"/>
      <c r="WDN89" s="62"/>
      <c r="WDO89" s="62"/>
      <c r="WDP89" s="62"/>
      <c r="WDQ89" s="62"/>
      <c r="WDR89" s="62"/>
      <c r="WDS89" s="62"/>
      <c r="WDT89" s="62"/>
      <c r="WDU89" s="62"/>
      <c r="WDV89" s="62"/>
      <c r="WDW89" s="62"/>
      <c r="WDX89" s="62"/>
      <c r="WDY89" s="62"/>
      <c r="WDZ89" s="62"/>
      <c r="WEA89" s="62"/>
      <c r="WEB89" s="62"/>
      <c r="WEC89" s="62"/>
      <c r="WED89" s="62"/>
      <c r="WEE89" s="62"/>
      <c r="WEF89" s="62"/>
      <c r="WEG89" s="62"/>
      <c r="WEH89" s="62"/>
      <c r="WEI89" s="62"/>
      <c r="WEJ89" s="62"/>
      <c r="WEK89" s="62"/>
      <c r="WEL89" s="62"/>
      <c r="WEM89" s="62"/>
      <c r="WEN89" s="62"/>
      <c r="WEO89" s="62"/>
      <c r="WEP89" s="62"/>
      <c r="WEQ89" s="62"/>
      <c r="WER89" s="62"/>
      <c r="WES89" s="62"/>
      <c r="WET89" s="62"/>
      <c r="WEU89" s="62"/>
      <c r="WEV89" s="62"/>
      <c r="WEW89" s="62"/>
      <c r="WEX89" s="62"/>
      <c r="WEY89" s="62"/>
      <c r="WEZ89" s="62"/>
      <c r="WFA89" s="62"/>
      <c r="WFB89" s="62"/>
      <c r="WFC89" s="62"/>
      <c r="WFD89" s="62"/>
      <c r="WFE89" s="62"/>
      <c r="WFF89" s="62"/>
      <c r="WFG89" s="62"/>
      <c r="WFH89" s="62"/>
      <c r="WFI89" s="62"/>
      <c r="WFJ89" s="62"/>
      <c r="WFK89" s="62"/>
      <c r="WFL89" s="62"/>
      <c r="WFM89" s="62"/>
      <c r="WFN89" s="62"/>
      <c r="WFO89" s="62"/>
      <c r="WFP89" s="62"/>
      <c r="WFQ89" s="62"/>
      <c r="WFR89" s="62"/>
      <c r="WFS89" s="62"/>
      <c r="WFT89" s="62"/>
      <c r="WFU89" s="62"/>
      <c r="WFV89" s="62"/>
      <c r="WFW89" s="62"/>
      <c r="WFX89" s="62"/>
      <c r="WFY89" s="62"/>
      <c r="WFZ89" s="62"/>
      <c r="WGA89" s="62"/>
      <c r="WGB89" s="62"/>
      <c r="WGC89" s="62"/>
      <c r="WGD89" s="62"/>
      <c r="WGE89" s="62"/>
      <c r="WGF89" s="62"/>
      <c r="WGG89" s="62"/>
      <c r="WGH89" s="62"/>
      <c r="WGI89" s="62"/>
      <c r="WGJ89" s="62"/>
      <c r="WGK89" s="62"/>
      <c r="WGL89" s="62"/>
      <c r="WGM89" s="62"/>
      <c r="WGN89" s="62"/>
      <c r="WGO89" s="62"/>
      <c r="WGP89" s="62"/>
      <c r="WGQ89" s="62"/>
      <c r="WGR89" s="62"/>
      <c r="WGS89" s="62"/>
      <c r="WGT89" s="62"/>
      <c r="WGU89" s="62"/>
      <c r="WGV89" s="62"/>
      <c r="WGW89" s="62"/>
      <c r="WGX89" s="62"/>
      <c r="WGY89" s="62"/>
      <c r="WGZ89" s="62"/>
      <c r="WHA89" s="62"/>
      <c r="WHB89" s="62"/>
      <c r="WHC89" s="62"/>
      <c r="WHD89" s="62"/>
      <c r="WHE89" s="62"/>
      <c r="WHF89" s="62"/>
      <c r="WHG89" s="62"/>
      <c r="WHH89" s="62"/>
      <c r="WHI89" s="62"/>
      <c r="WHJ89" s="62"/>
      <c r="WHK89" s="62"/>
      <c r="WHL89" s="62"/>
      <c r="WHM89" s="62"/>
      <c r="WHN89" s="62"/>
      <c r="WHO89" s="62"/>
      <c r="WHP89" s="62"/>
      <c r="WHQ89" s="62"/>
      <c r="WHR89" s="62"/>
      <c r="WHS89" s="62"/>
      <c r="WHT89" s="62"/>
      <c r="WHU89" s="62"/>
      <c r="WHV89" s="62"/>
      <c r="WHW89" s="62"/>
      <c r="WHX89" s="62"/>
      <c r="WHY89" s="62"/>
      <c r="WHZ89" s="62"/>
      <c r="WIA89" s="62"/>
      <c r="WIB89" s="62"/>
      <c r="WIC89" s="62"/>
      <c r="WID89" s="62"/>
      <c r="WIE89" s="62"/>
      <c r="WIF89" s="62"/>
      <c r="WIG89" s="62"/>
      <c r="WIH89" s="62"/>
      <c r="WII89" s="62"/>
      <c r="WIJ89" s="62"/>
      <c r="WIK89" s="62"/>
      <c r="WIL89" s="62"/>
      <c r="WIM89" s="62"/>
      <c r="WIN89" s="62"/>
      <c r="WIO89" s="62"/>
      <c r="WIP89" s="62"/>
      <c r="WIQ89" s="62"/>
      <c r="WIR89" s="62"/>
      <c r="WIS89" s="62"/>
      <c r="WIT89" s="62"/>
      <c r="WIU89" s="62"/>
      <c r="WIV89" s="62"/>
      <c r="WIW89" s="62"/>
      <c r="WIX89" s="62"/>
      <c r="WIY89" s="62"/>
      <c r="WIZ89" s="62"/>
      <c r="WJA89" s="62"/>
      <c r="WJB89" s="62"/>
      <c r="WJC89" s="62"/>
      <c r="WJD89" s="62"/>
      <c r="WJE89" s="62"/>
      <c r="WJF89" s="62"/>
      <c r="WJG89" s="62"/>
      <c r="WJH89" s="62"/>
      <c r="WJI89" s="62"/>
      <c r="WJJ89" s="62"/>
      <c r="WJK89" s="62"/>
      <c r="WJL89" s="62"/>
      <c r="WJM89" s="62"/>
      <c r="WJN89" s="62"/>
      <c r="WJO89" s="62"/>
      <c r="WJP89" s="62"/>
      <c r="WJQ89" s="62"/>
      <c r="WJR89" s="62"/>
      <c r="WJS89" s="62"/>
      <c r="WJT89" s="62"/>
      <c r="WJU89" s="62"/>
      <c r="WJV89" s="62"/>
      <c r="WJW89" s="62"/>
      <c r="WJX89" s="62"/>
      <c r="WJY89" s="62"/>
      <c r="WJZ89" s="62"/>
      <c r="WKA89" s="62"/>
      <c r="WKB89" s="62"/>
      <c r="WKC89" s="62"/>
      <c r="WKD89" s="62"/>
      <c r="WKE89" s="62"/>
      <c r="WKF89" s="62"/>
      <c r="WKG89" s="62"/>
      <c r="WKH89" s="62"/>
      <c r="WKI89" s="62"/>
      <c r="WKJ89" s="62"/>
      <c r="WKK89" s="62"/>
      <c r="WKL89" s="62"/>
      <c r="WKM89" s="62"/>
      <c r="WKN89" s="62"/>
      <c r="WKO89" s="62"/>
      <c r="WKP89" s="62"/>
      <c r="WKQ89" s="62"/>
      <c r="WKR89" s="62"/>
      <c r="WKS89" s="62"/>
      <c r="WKT89" s="62"/>
      <c r="WKU89" s="62"/>
      <c r="WKV89" s="62"/>
      <c r="WKW89" s="62"/>
      <c r="WKX89" s="62"/>
      <c r="WKY89" s="62"/>
      <c r="WKZ89" s="62"/>
      <c r="WLA89" s="62"/>
      <c r="WLB89" s="62"/>
      <c r="WLC89" s="62"/>
      <c r="WLD89" s="62"/>
      <c r="WLE89" s="62"/>
      <c r="WLF89" s="62"/>
      <c r="WLG89" s="62"/>
      <c r="WLH89" s="62"/>
      <c r="WLI89" s="62"/>
      <c r="WLJ89" s="62"/>
      <c r="WLK89" s="62"/>
      <c r="WLL89" s="62"/>
      <c r="WLM89" s="62"/>
      <c r="WLN89" s="62"/>
      <c r="WLO89" s="62"/>
      <c r="WLP89" s="62"/>
      <c r="WLQ89" s="62"/>
      <c r="WLR89" s="62"/>
      <c r="WLS89" s="62"/>
      <c r="WLT89" s="62"/>
      <c r="WLU89" s="62"/>
      <c r="WLV89" s="62"/>
      <c r="WLW89" s="62"/>
      <c r="WLX89" s="62"/>
      <c r="WLY89" s="62"/>
      <c r="WLZ89" s="62"/>
      <c r="WMA89" s="62"/>
      <c r="WMB89" s="62"/>
      <c r="WMC89" s="62"/>
      <c r="WMD89" s="62"/>
      <c r="WME89" s="62"/>
      <c r="WMF89" s="62"/>
      <c r="WMG89" s="62"/>
      <c r="WMH89" s="62"/>
      <c r="WMI89" s="62"/>
      <c r="WMJ89" s="62"/>
      <c r="WMK89" s="62"/>
      <c r="WML89" s="62"/>
      <c r="WMM89" s="62"/>
      <c r="WMN89" s="62"/>
      <c r="WMO89" s="62"/>
      <c r="WMP89" s="62"/>
      <c r="WMQ89" s="62"/>
      <c r="WMR89" s="62"/>
      <c r="WMS89" s="62"/>
      <c r="WMT89" s="62"/>
      <c r="WMU89" s="62"/>
      <c r="WMV89" s="62"/>
      <c r="WMW89" s="62"/>
      <c r="WMX89" s="62"/>
      <c r="WMY89" s="62"/>
      <c r="WMZ89" s="62"/>
      <c r="WNA89" s="62"/>
      <c r="WNB89" s="62"/>
      <c r="WNC89" s="62"/>
      <c r="WND89" s="62"/>
      <c r="WNE89" s="62"/>
      <c r="WNF89" s="62"/>
      <c r="WNG89" s="62"/>
      <c r="WNH89" s="62"/>
      <c r="WNI89" s="62"/>
      <c r="WNJ89" s="62"/>
      <c r="WNK89" s="62"/>
      <c r="WNL89" s="62"/>
      <c r="WNM89" s="62"/>
      <c r="WNN89" s="62"/>
      <c r="WNO89" s="62"/>
      <c r="WNP89" s="62"/>
      <c r="WNQ89" s="62"/>
      <c r="WNR89" s="62"/>
      <c r="WNS89" s="62"/>
      <c r="WNT89" s="62"/>
      <c r="WNU89" s="62"/>
      <c r="WNV89" s="62"/>
      <c r="WNW89" s="62"/>
      <c r="WNX89" s="62"/>
      <c r="WNY89" s="62"/>
      <c r="WNZ89" s="62"/>
      <c r="WOA89" s="62"/>
      <c r="WOB89" s="62"/>
      <c r="WOC89" s="62"/>
      <c r="WOD89" s="62"/>
      <c r="WOE89" s="62"/>
      <c r="WOF89" s="62"/>
      <c r="WOG89" s="62"/>
      <c r="WOH89" s="62"/>
      <c r="WOI89" s="62"/>
      <c r="WOJ89" s="62"/>
      <c r="WOK89" s="62"/>
      <c r="WOL89" s="62"/>
      <c r="WOM89" s="62"/>
      <c r="WON89" s="62"/>
      <c r="WOO89" s="62"/>
      <c r="WOP89" s="62"/>
      <c r="WOQ89" s="62"/>
      <c r="WOR89" s="62"/>
      <c r="WOS89" s="62"/>
      <c r="WOT89" s="62"/>
      <c r="WOU89" s="62"/>
      <c r="WOV89" s="62"/>
      <c r="WOW89" s="62"/>
      <c r="WOX89" s="62"/>
      <c r="WOY89" s="62"/>
      <c r="WOZ89" s="62"/>
      <c r="WPA89" s="62"/>
      <c r="WPB89" s="62"/>
      <c r="WPC89" s="62"/>
      <c r="WPD89" s="62"/>
      <c r="WPE89" s="62"/>
      <c r="WPF89" s="62"/>
      <c r="WPG89" s="62"/>
      <c r="WPH89" s="62"/>
      <c r="WPI89" s="62"/>
      <c r="WPJ89" s="62"/>
      <c r="WPK89" s="62"/>
      <c r="WPL89" s="62"/>
      <c r="WPM89" s="62"/>
      <c r="WPN89" s="62"/>
      <c r="WPO89" s="62"/>
      <c r="WPP89" s="62"/>
      <c r="WPQ89" s="62"/>
      <c r="WPR89" s="62"/>
      <c r="WPS89" s="62"/>
      <c r="WPT89" s="62"/>
      <c r="WPU89" s="62"/>
      <c r="WPV89" s="62"/>
      <c r="WPW89" s="62"/>
      <c r="WPX89" s="62"/>
      <c r="WPY89" s="62"/>
      <c r="WPZ89" s="62"/>
      <c r="WQA89" s="62"/>
      <c r="WQB89" s="62"/>
      <c r="WQC89" s="62"/>
      <c r="WQD89" s="62"/>
      <c r="WQE89" s="62"/>
      <c r="WQF89" s="62"/>
      <c r="WQG89" s="62"/>
      <c r="WQH89" s="62"/>
      <c r="WQI89" s="62"/>
      <c r="WQJ89" s="62"/>
      <c r="WQK89" s="62"/>
      <c r="WQL89" s="62"/>
      <c r="WQM89" s="62"/>
      <c r="WQN89" s="62"/>
      <c r="WQO89" s="62"/>
      <c r="WQP89" s="62"/>
      <c r="WQQ89" s="62"/>
      <c r="WQR89" s="62"/>
      <c r="WQS89" s="62"/>
      <c r="WQT89" s="62"/>
      <c r="WQU89" s="62"/>
      <c r="WQV89" s="62"/>
      <c r="WQW89" s="62"/>
      <c r="WQX89" s="62"/>
      <c r="WQY89" s="62"/>
      <c r="WQZ89" s="62"/>
      <c r="WRA89" s="62"/>
      <c r="WRB89" s="62"/>
      <c r="WRC89" s="62"/>
      <c r="WRD89" s="62"/>
      <c r="WRE89" s="62"/>
      <c r="WRF89" s="62"/>
      <c r="WRG89" s="62"/>
      <c r="WRH89" s="62"/>
      <c r="WRI89" s="62"/>
      <c r="WRJ89" s="62"/>
      <c r="WRK89" s="62"/>
      <c r="WRL89" s="62"/>
      <c r="WRM89" s="62"/>
      <c r="WRN89" s="62"/>
      <c r="WRO89" s="62"/>
      <c r="WRP89" s="62"/>
      <c r="WRQ89" s="62"/>
      <c r="WRR89" s="62"/>
      <c r="WRS89" s="62"/>
      <c r="WRT89" s="62"/>
      <c r="WRU89" s="62"/>
      <c r="WRV89" s="62"/>
      <c r="WRW89" s="62"/>
      <c r="WRX89" s="62"/>
      <c r="WRY89" s="62"/>
      <c r="WRZ89" s="62"/>
      <c r="WSA89" s="62"/>
      <c r="WSB89" s="62"/>
      <c r="WSC89" s="62"/>
      <c r="WSD89" s="62"/>
      <c r="WSE89" s="62"/>
      <c r="WSF89" s="62"/>
      <c r="WSG89" s="62"/>
      <c r="WSH89" s="62"/>
      <c r="WSI89" s="62"/>
      <c r="WSJ89" s="62"/>
      <c r="WSK89" s="62"/>
      <c r="WSL89" s="62"/>
      <c r="WSM89" s="62"/>
      <c r="WSN89" s="62"/>
      <c r="WSO89" s="62"/>
      <c r="WSP89" s="62"/>
      <c r="WSQ89" s="62"/>
      <c r="WSR89" s="62"/>
      <c r="WSS89" s="62"/>
      <c r="WST89" s="62"/>
      <c r="WSU89" s="62"/>
      <c r="WSV89" s="62"/>
      <c r="WSW89" s="62"/>
      <c r="WSX89" s="62"/>
      <c r="WSY89" s="62"/>
      <c r="WSZ89" s="62"/>
      <c r="WTA89" s="62"/>
      <c r="WTB89" s="62"/>
      <c r="WTC89" s="62"/>
      <c r="WTD89" s="62"/>
      <c r="WTE89" s="62"/>
      <c r="WTF89" s="62"/>
      <c r="WTG89" s="62"/>
      <c r="WTH89" s="62"/>
      <c r="WTI89" s="62"/>
      <c r="WTJ89" s="62"/>
      <c r="WTK89" s="62"/>
      <c r="WTL89" s="62"/>
      <c r="WTM89" s="62"/>
      <c r="WTN89" s="62"/>
      <c r="WTO89" s="62"/>
      <c r="WTP89" s="62"/>
      <c r="WTQ89" s="62"/>
      <c r="WTR89" s="62"/>
      <c r="WTS89" s="62"/>
      <c r="WTT89" s="62"/>
      <c r="WTU89" s="62"/>
      <c r="WTV89" s="62"/>
      <c r="WTW89" s="62"/>
      <c r="WTX89" s="62"/>
      <c r="WTY89" s="62"/>
      <c r="WTZ89" s="62"/>
      <c r="WUA89" s="62"/>
      <c r="WUB89" s="62"/>
      <c r="WUC89" s="62"/>
      <c r="WUD89" s="62"/>
      <c r="WUE89" s="62"/>
      <c r="WUF89" s="62"/>
      <c r="WUG89" s="62"/>
      <c r="WUH89" s="62"/>
      <c r="WUI89" s="62"/>
      <c r="WUJ89" s="62"/>
      <c r="WUK89" s="62"/>
      <c r="WUL89" s="62"/>
      <c r="WUM89" s="62"/>
      <c r="WUN89" s="62"/>
      <c r="WUO89" s="62"/>
      <c r="WUP89" s="62"/>
      <c r="WUQ89" s="62"/>
      <c r="WUR89" s="62"/>
      <c r="WUS89" s="62"/>
      <c r="WUT89" s="62"/>
      <c r="WUU89" s="62"/>
      <c r="WUV89" s="62"/>
      <c r="WUW89" s="62"/>
      <c r="WUX89" s="62"/>
      <c r="WUY89" s="62"/>
      <c r="WUZ89" s="62"/>
      <c r="WVA89" s="62"/>
      <c r="WVB89" s="62"/>
      <c r="WVC89" s="62"/>
      <c r="WVD89" s="62"/>
      <c r="WVE89" s="62"/>
      <c r="WVF89" s="62"/>
      <c r="WVG89" s="62"/>
      <c r="WVH89" s="62"/>
      <c r="WVI89" s="62"/>
      <c r="WVJ89" s="62"/>
      <c r="WVK89" s="62"/>
      <c r="WVL89" s="62"/>
      <c r="WVM89" s="62"/>
      <c r="WVN89" s="62"/>
      <c r="WVO89" s="62"/>
      <c r="WVP89" s="62"/>
      <c r="WVQ89" s="62"/>
      <c r="WVR89" s="62"/>
      <c r="WVS89" s="62"/>
      <c r="WVT89" s="62"/>
      <c r="WVU89" s="62"/>
      <c r="WVV89" s="62"/>
      <c r="WVW89" s="62"/>
      <c r="WVX89" s="62"/>
      <c r="WVY89" s="62"/>
      <c r="WVZ89" s="62"/>
      <c r="WWA89" s="62"/>
      <c r="WWB89" s="62"/>
      <c r="WWC89" s="62"/>
      <c r="WWD89" s="62"/>
      <c r="WWE89" s="62"/>
      <c r="WWF89" s="62"/>
      <c r="WWG89" s="62"/>
      <c r="WWH89" s="62"/>
      <c r="WWI89" s="62"/>
      <c r="WWJ89" s="62"/>
      <c r="WWK89" s="62"/>
      <c r="WWL89" s="62"/>
      <c r="WWM89" s="62"/>
      <c r="WWN89" s="62"/>
      <c r="WWO89" s="62"/>
      <c r="WWP89" s="62"/>
      <c r="WWQ89" s="62"/>
      <c r="WWR89" s="62"/>
      <c r="WWS89" s="62"/>
      <c r="WWT89" s="62"/>
      <c r="WWU89" s="62"/>
      <c r="WWV89" s="62"/>
      <c r="WWW89" s="62"/>
      <c r="WWX89" s="62"/>
      <c r="WWY89" s="62"/>
      <c r="WWZ89" s="62"/>
      <c r="WXA89" s="62"/>
      <c r="WXB89" s="62"/>
      <c r="WXC89" s="62"/>
      <c r="WXD89" s="62"/>
      <c r="WXE89" s="62"/>
      <c r="WXF89" s="62"/>
      <c r="WXG89" s="62"/>
      <c r="WXH89" s="62"/>
      <c r="WXI89" s="62"/>
      <c r="WXJ89" s="62"/>
      <c r="WXK89" s="62"/>
      <c r="WXL89" s="62"/>
      <c r="WXM89" s="62"/>
      <c r="WXN89" s="62"/>
      <c r="WXO89" s="62"/>
      <c r="WXP89" s="62"/>
      <c r="WXQ89" s="62"/>
      <c r="WXR89" s="62"/>
      <c r="WXS89" s="62"/>
      <c r="WXT89" s="62"/>
      <c r="WXU89" s="62"/>
      <c r="WXV89" s="62"/>
      <c r="WXW89" s="62"/>
      <c r="WXX89" s="62"/>
      <c r="WXY89" s="62"/>
      <c r="WXZ89" s="62"/>
      <c r="WYA89" s="62"/>
      <c r="WYB89" s="62"/>
      <c r="WYC89" s="62"/>
      <c r="WYD89" s="62"/>
      <c r="WYE89" s="62"/>
      <c r="WYF89" s="62"/>
      <c r="WYG89" s="62"/>
      <c r="WYH89" s="62"/>
      <c r="WYI89" s="62"/>
      <c r="WYJ89" s="62"/>
      <c r="WYK89" s="62"/>
      <c r="WYL89" s="62"/>
      <c r="WYM89" s="62"/>
      <c r="WYN89" s="62"/>
      <c r="WYO89" s="62"/>
      <c r="WYP89" s="62"/>
      <c r="WYQ89" s="62"/>
      <c r="WYR89" s="62"/>
      <c r="WYS89" s="62"/>
      <c r="WYT89" s="62"/>
      <c r="WYU89" s="62"/>
      <c r="WYV89" s="62"/>
      <c r="WYW89" s="62"/>
      <c r="WYX89" s="62"/>
      <c r="WYY89" s="62"/>
      <c r="WYZ89" s="62"/>
      <c r="WZA89" s="62"/>
      <c r="WZB89" s="62"/>
      <c r="WZC89" s="62"/>
      <c r="WZD89" s="62"/>
      <c r="WZE89" s="62"/>
      <c r="WZF89" s="62"/>
      <c r="WZG89" s="62"/>
      <c r="WZH89" s="62"/>
      <c r="WZI89" s="62"/>
      <c r="WZJ89" s="62"/>
      <c r="WZK89" s="62"/>
      <c r="WZL89" s="62"/>
      <c r="WZM89" s="62"/>
      <c r="WZN89" s="62"/>
      <c r="WZO89" s="62"/>
      <c r="WZP89" s="62"/>
      <c r="WZQ89" s="62"/>
      <c r="WZR89" s="62"/>
      <c r="WZS89" s="62"/>
      <c r="WZT89" s="62"/>
      <c r="WZU89" s="62"/>
      <c r="WZV89" s="62"/>
      <c r="WZW89" s="62"/>
      <c r="WZX89" s="62"/>
      <c r="WZY89" s="62"/>
      <c r="WZZ89" s="62"/>
      <c r="XAA89" s="62"/>
      <c r="XAB89" s="62"/>
      <c r="XAC89" s="62"/>
      <c r="XAD89" s="62"/>
      <c r="XAE89" s="62"/>
      <c r="XAF89" s="62"/>
      <c r="XAG89" s="62"/>
      <c r="XAH89" s="62"/>
      <c r="XAI89" s="62"/>
      <c r="XAJ89" s="62"/>
      <c r="XAK89" s="62"/>
      <c r="XAL89" s="62"/>
      <c r="XAM89" s="62"/>
      <c r="XAN89" s="62"/>
      <c r="XAO89" s="62"/>
      <c r="XAP89" s="62"/>
      <c r="XAQ89" s="62"/>
      <c r="XAR89" s="62"/>
      <c r="XAS89" s="62"/>
      <c r="XAT89" s="62"/>
      <c r="XAU89" s="62"/>
      <c r="XAV89" s="62"/>
      <c r="XAW89" s="62"/>
      <c r="XAX89" s="62"/>
      <c r="XAY89" s="62"/>
      <c r="XAZ89" s="62"/>
      <c r="XBA89" s="62"/>
      <c r="XBB89" s="62"/>
      <c r="XBC89" s="62"/>
      <c r="XBD89" s="62"/>
      <c r="XBE89" s="62"/>
      <c r="XBF89" s="62"/>
      <c r="XBG89" s="62"/>
      <c r="XBH89" s="62"/>
      <c r="XBI89" s="62"/>
      <c r="XBJ89" s="62"/>
      <c r="XBK89" s="62"/>
      <c r="XBL89" s="62"/>
      <c r="XBM89" s="62"/>
      <c r="XBN89" s="62"/>
      <c r="XBO89" s="62"/>
      <c r="XBP89" s="62"/>
      <c r="XBQ89" s="62"/>
      <c r="XBR89" s="62"/>
      <c r="XBS89" s="62"/>
      <c r="XBT89" s="62"/>
      <c r="XBU89" s="62"/>
      <c r="XBV89" s="62"/>
      <c r="XBW89" s="62"/>
      <c r="XBX89" s="62"/>
      <c r="XBY89" s="62"/>
      <c r="XBZ89" s="62"/>
      <c r="XCA89" s="62"/>
      <c r="XCB89" s="62"/>
      <c r="XCC89" s="62"/>
      <c r="XCD89" s="62"/>
      <c r="XCE89" s="62"/>
      <c r="XCF89" s="62"/>
      <c r="XCG89" s="62"/>
      <c r="XCH89" s="62"/>
      <c r="XCI89" s="62"/>
      <c r="XCJ89" s="62"/>
      <c r="XCK89" s="62"/>
      <c r="XCL89" s="62"/>
      <c r="XCM89" s="62"/>
      <c r="XCN89" s="62"/>
      <c r="XCO89" s="62"/>
      <c r="XCP89" s="62"/>
      <c r="XCQ89" s="62"/>
      <c r="XCR89" s="62"/>
      <c r="XCS89" s="62"/>
      <c r="XCT89" s="62"/>
      <c r="XCU89" s="62"/>
      <c r="XCV89" s="62"/>
      <c r="XCW89" s="62"/>
      <c r="XCX89" s="62"/>
      <c r="XCY89" s="62"/>
      <c r="XCZ89" s="62"/>
      <c r="XDA89" s="62"/>
      <c r="XDB89" s="62"/>
      <c r="XDC89" s="62"/>
      <c r="XDD89" s="62"/>
      <c r="XDE89" s="62"/>
      <c r="XDF89" s="62"/>
      <c r="XDG89" s="62"/>
      <c r="XDH89" s="62"/>
      <c r="XDI89" s="62"/>
      <c r="XDJ89" s="62"/>
      <c r="XDK89" s="62"/>
      <c r="XDL89" s="62"/>
      <c r="XDM89" s="62"/>
      <c r="XDN89" s="62"/>
      <c r="XDO89" s="62"/>
      <c r="XDP89" s="62"/>
      <c r="XDQ89" s="62"/>
      <c r="XDR89" s="62"/>
      <c r="XDS89" s="62"/>
      <c r="XDT89" s="62"/>
      <c r="XDU89" s="62"/>
      <c r="XDV89" s="62"/>
      <c r="XDW89" s="62"/>
      <c r="XDX89" s="62"/>
      <c r="XDY89" s="62"/>
      <c r="XDZ89" s="62"/>
      <c r="XEA89" s="62"/>
      <c r="XEB89" s="62"/>
      <c r="XEC89" s="62"/>
      <c r="XED89" s="62"/>
      <c r="XEE89" s="62"/>
      <c r="XEF89" s="62"/>
      <c r="XEG89" s="62"/>
      <c r="XEH89" s="62"/>
      <c r="XEI89" s="62"/>
      <c r="XEJ89" s="62"/>
      <c r="XEK89" s="62"/>
      <c r="XEL89" s="62"/>
      <c r="XEM89" s="62"/>
      <c r="XEN89" s="62"/>
      <c r="XEO89" s="62"/>
      <c r="XEP89" s="62"/>
      <c r="XEQ89" s="62"/>
      <c r="XER89" s="62"/>
      <c r="XES89" s="62"/>
      <c r="XET89" s="62"/>
      <c r="XEU89" s="62"/>
      <c r="XEV89" s="62"/>
      <c r="XEW89" s="62"/>
      <c r="XEX89" s="62"/>
      <c r="XEY89" s="62"/>
      <c r="XEZ89" s="62"/>
      <c r="XFA89" s="62"/>
      <c r="XFB89" s="62"/>
      <c r="XFC89" s="62"/>
      <c r="XFD89" s="62"/>
    </row>
    <row r="90" spans="1:16384" ht="17.25" customHeight="1" x14ac:dyDescent="0.25">
      <c r="A90" s="88"/>
      <c r="B90" s="88"/>
      <c r="C90" s="88"/>
      <c r="D90" s="88"/>
      <c r="E90" s="90" t="s">
        <v>238</v>
      </c>
      <c r="F90" s="90" t="s">
        <v>239</v>
      </c>
      <c r="G90" s="90" t="s">
        <v>240</v>
      </c>
      <c r="H90" s="149"/>
      <c r="I90" s="149"/>
    </row>
    <row r="91" spans="1:16384" ht="17.25" customHeight="1" x14ac:dyDescent="0.35">
      <c r="A91" s="180" t="s">
        <v>586</v>
      </c>
      <c r="B91" s="83"/>
      <c r="C91" s="83"/>
      <c r="D91" s="83"/>
      <c r="E91" s="91">
        <f>SUM(E53:E61)</f>
        <v>0</v>
      </c>
      <c r="F91" s="91">
        <f>SUM(F53:F61)</f>
        <v>0</v>
      </c>
      <c r="G91" s="91">
        <f>SUM(G53:G61)</f>
        <v>0</v>
      </c>
      <c r="H91" s="170"/>
      <c r="I91" s="169">
        <f>I68+I62+I63</f>
        <v>0</v>
      </c>
    </row>
    <row r="92" spans="1:16384" ht="17.25" customHeight="1" x14ac:dyDescent="0.35">
      <c r="A92" s="83" t="s">
        <v>199</v>
      </c>
      <c r="B92" s="83"/>
      <c r="C92" s="83"/>
      <c r="D92" s="83"/>
      <c r="E92" s="91">
        <f>E80</f>
        <v>0</v>
      </c>
      <c r="F92" s="91">
        <f t="shared" ref="F92:G92" si="9">F80</f>
        <v>0</v>
      </c>
      <c r="G92" s="91">
        <f t="shared" si="9"/>
        <v>0</v>
      </c>
      <c r="H92" s="170"/>
      <c r="I92" s="169">
        <f>I80</f>
        <v>0</v>
      </c>
    </row>
    <row r="93" spans="1:16384" ht="17.25" customHeight="1" x14ac:dyDescent="0.25">
      <c r="A93" s="88" t="s">
        <v>494</v>
      </c>
      <c r="B93" s="88"/>
      <c r="C93" s="88"/>
      <c r="D93" s="88"/>
      <c r="E93" s="92">
        <f>IF(D87=0,0,E87/D87)</f>
        <v>0</v>
      </c>
      <c r="F93" s="92">
        <f>IF(D87=0,0,F87/D87)</f>
        <v>0</v>
      </c>
      <c r="G93" s="92">
        <f>IF(D87=0,0,G87/D87)</f>
        <v>0</v>
      </c>
      <c r="H93" s="171"/>
      <c r="I93" s="131">
        <f>SUM(E93:G93)</f>
        <v>0</v>
      </c>
    </row>
    <row r="94" spans="1:16384" ht="17.25" customHeight="1" x14ac:dyDescent="0.25">
      <c r="F94" s="26"/>
    </row>
    <row r="95" spans="1:16384" ht="17.25" customHeight="1" x14ac:dyDescent="0.35">
      <c r="A95" s="82" t="s">
        <v>241</v>
      </c>
      <c r="B95" s="83"/>
      <c r="C95" s="83"/>
      <c r="D95" s="83"/>
      <c r="E95" s="83"/>
      <c r="F95" s="83"/>
      <c r="G95" s="83"/>
      <c r="H95" s="170"/>
      <c r="I95" s="175">
        <f>(I91-I92)</f>
        <v>0</v>
      </c>
    </row>
    <row r="96" spans="1:16384" ht="17.25" customHeight="1" x14ac:dyDescent="0.35">
      <c r="A96" s="82" t="s">
        <v>242</v>
      </c>
      <c r="B96" s="83"/>
      <c r="C96" s="83"/>
      <c r="D96" s="83"/>
      <c r="E96" s="83"/>
      <c r="F96" s="83"/>
      <c r="G96" s="83"/>
      <c r="H96" s="170"/>
      <c r="I96" s="175">
        <f>IF(C4=0,0,I95/C4)</f>
        <v>0</v>
      </c>
    </row>
    <row r="98" spans="1:16384" s="61" customFormat="1" ht="24" customHeight="1" x14ac:dyDescent="0.35">
      <c r="A98" s="33" t="s">
        <v>579</v>
      </c>
      <c r="B98" s="64"/>
      <c r="C98" s="64"/>
      <c r="D98" s="64"/>
      <c r="E98" s="64"/>
      <c r="F98" s="64"/>
      <c r="G98" s="210"/>
      <c r="H98" s="210"/>
      <c r="I98" s="211"/>
      <c r="J98"/>
      <c r="K98"/>
      <c r="L98"/>
      <c r="M98"/>
      <c r="N98"/>
      <c r="O98"/>
      <c r="P98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  <c r="HG98" s="62"/>
      <c r="HH98" s="62"/>
      <c r="HI98" s="62"/>
      <c r="HJ98" s="62"/>
      <c r="HK98" s="62"/>
      <c r="HL98" s="62"/>
      <c r="HM98" s="62"/>
      <c r="HN98" s="62"/>
      <c r="HO98" s="62"/>
      <c r="HP98" s="62"/>
      <c r="HQ98" s="62"/>
      <c r="HR98" s="62"/>
      <c r="HS98" s="62"/>
      <c r="HT98" s="62"/>
      <c r="HU98" s="62"/>
      <c r="HV98" s="62"/>
      <c r="HW98" s="62"/>
      <c r="HX98" s="62"/>
      <c r="HY98" s="62"/>
      <c r="HZ98" s="62"/>
      <c r="IA98" s="62"/>
      <c r="IB98" s="62"/>
      <c r="IC98" s="62"/>
      <c r="ID98" s="62"/>
      <c r="IE98" s="62"/>
      <c r="IF98" s="62"/>
      <c r="IG98" s="62"/>
      <c r="IH98" s="62"/>
      <c r="II98" s="62"/>
      <c r="IJ98" s="62"/>
      <c r="IK98" s="62"/>
      <c r="IL98" s="62"/>
      <c r="IM98" s="62"/>
      <c r="IN98" s="62"/>
      <c r="IO98" s="62"/>
      <c r="IP98" s="62"/>
      <c r="IQ98" s="62"/>
      <c r="IR98" s="62"/>
      <c r="IS98" s="62"/>
      <c r="IT98" s="62"/>
      <c r="IU98" s="62"/>
      <c r="IV98" s="62"/>
      <c r="IW98" s="62"/>
      <c r="IX98" s="62"/>
      <c r="IY98" s="62"/>
      <c r="IZ98" s="62"/>
      <c r="JA98" s="62"/>
      <c r="JB98" s="62"/>
      <c r="JC98" s="62"/>
      <c r="JD98" s="62"/>
      <c r="JE98" s="62"/>
      <c r="JF98" s="62"/>
      <c r="JG98" s="62"/>
      <c r="JH98" s="62"/>
      <c r="JI98" s="62"/>
      <c r="JJ98" s="62"/>
      <c r="JK98" s="62"/>
      <c r="JL98" s="62"/>
      <c r="JM98" s="62"/>
      <c r="JN98" s="62"/>
      <c r="JO98" s="62"/>
      <c r="JP98" s="62"/>
      <c r="JQ98" s="62"/>
      <c r="JR98" s="62"/>
      <c r="JS98" s="62"/>
      <c r="JT98" s="62"/>
      <c r="JU98" s="62"/>
      <c r="JV98" s="62"/>
      <c r="JW98" s="62"/>
      <c r="JX98" s="62"/>
      <c r="JY98" s="62"/>
      <c r="JZ98" s="62"/>
      <c r="KA98" s="62"/>
      <c r="KB98" s="62"/>
      <c r="KC98" s="62"/>
      <c r="KD98" s="62"/>
      <c r="KE98" s="62"/>
      <c r="KF98" s="62"/>
      <c r="KG98" s="62"/>
      <c r="KH98" s="62"/>
      <c r="KI98" s="62"/>
      <c r="KJ98" s="62"/>
      <c r="KK98" s="62"/>
      <c r="KL98" s="62"/>
      <c r="KM98" s="62"/>
      <c r="KN98" s="62"/>
      <c r="KO98" s="62"/>
      <c r="KP98" s="62"/>
      <c r="KQ98" s="62"/>
      <c r="KR98" s="62"/>
      <c r="KS98" s="62"/>
      <c r="KT98" s="62"/>
      <c r="KU98" s="62"/>
      <c r="KV98" s="62"/>
      <c r="KW98" s="62"/>
      <c r="KX98" s="62"/>
      <c r="KY98" s="62"/>
      <c r="KZ98" s="62"/>
      <c r="LA98" s="62"/>
      <c r="LB98" s="62"/>
      <c r="LC98" s="62"/>
      <c r="LD98" s="62"/>
      <c r="LE98" s="62"/>
      <c r="LF98" s="62"/>
      <c r="LG98" s="62"/>
      <c r="LH98" s="62"/>
      <c r="LI98" s="62"/>
      <c r="LJ98" s="62"/>
      <c r="LK98" s="62"/>
      <c r="LL98" s="62"/>
      <c r="LM98" s="62"/>
      <c r="LN98" s="62"/>
      <c r="LO98" s="62"/>
      <c r="LP98" s="62"/>
      <c r="LQ98" s="62"/>
      <c r="LR98" s="62"/>
      <c r="LS98" s="62"/>
      <c r="LT98" s="62"/>
      <c r="LU98" s="62"/>
      <c r="LV98" s="62"/>
      <c r="LW98" s="62"/>
      <c r="LX98" s="62"/>
      <c r="LY98" s="62"/>
      <c r="LZ98" s="62"/>
      <c r="MA98" s="62"/>
      <c r="MB98" s="62"/>
      <c r="MC98" s="62"/>
      <c r="MD98" s="62"/>
      <c r="ME98" s="62"/>
      <c r="MF98" s="62"/>
      <c r="MG98" s="62"/>
      <c r="MH98" s="62"/>
      <c r="MI98" s="62"/>
      <c r="MJ98" s="62"/>
      <c r="MK98" s="62"/>
      <c r="ML98" s="62"/>
      <c r="MM98" s="62"/>
      <c r="MN98" s="62"/>
      <c r="MO98" s="62"/>
      <c r="MP98" s="62"/>
      <c r="MQ98" s="62"/>
      <c r="MR98" s="62"/>
      <c r="MS98" s="62"/>
      <c r="MT98" s="62"/>
      <c r="MU98" s="62"/>
      <c r="MV98" s="62"/>
      <c r="MW98" s="62"/>
      <c r="MX98" s="62"/>
      <c r="MY98" s="62"/>
      <c r="MZ98" s="62"/>
      <c r="NA98" s="62"/>
      <c r="NB98" s="62"/>
      <c r="NC98" s="62"/>
      <c r="ND98" s="62"/>
      <c r="NE98" s="62"/>
      <c r="NF98" s="62"/>
      <c r="NG98" s="62"/>
      <c r="NH98" s="62"/>
      <c r="NI98" s="62"/>
      <c r="NJ98" s="62"/>
      <c r="NK98" s="62"/>
      <c r="NL98" s="62"/>
      <c r="NM98" s="62"/>
      <c r="NN98" s="62"/>
      <c r="NO98" s="62"/>
      <c r="NP98" s="62"/>
      <c r="NQ98" s="62"/>
      <c r="NR98" s="62"/>
      <c r="NS98" s="62"/>
      <c r="NT98" s="62"/>
      <c r="NU98" s="62"/>
      <c r="NV98" s="62"/>
      <c r="NW98" s="62"/>
      <c r="NX98" s="62"/>
      <c r="NY98" s="62"/>
      <c r="NZ98" s="62"/>
      <c r="OA98" s="62"/>
      <c r="OB98" s="62"/>
      <c r="OC98" s="62"/>
      <c r="OD98" s="62"/>
      <c r="OE98" s="62"/>
      <c r="OF98" s="62"/>
      <c r="OG98" s="62"/>
      <c r="OH98" s="62"/>
      <c r="OI98" s="62"/>
      <c r="OJ98" s="62"/>
      <c r="OK98" s="62"/>
      <c r="OL98" s="62"/>
      <c r="OM98" s="62"/>
      <c r="ON98" s="62"/>
      <c r="OO98" s="62"/>
      <c r="OP98" s="62"/>
      <c r="OQ98" s="62"/>
      <c r="OR98" s="62"/>
      <c r="OS98" s="62"/>
      <c r="OT98" s="62"/>
      <c r="OU98" s="62"/>
      <c r="OV98" s="62"/>
      <c r="OW98" s="62"/>
      <c r="OX98" s="62"/>
      <c r="OY98" s="62"/>
      <c r="OZ98" s="62"/>
      <c r="PA98" s="62"/>
      <c r="PB98" s="62"/>
      <c r="PC98" s="62"/>
      <c r="PD98" s="62"/>
      <c r="PE98" s="62"/>
      <c r="PF98" s="62"/>
      <c r="PG98" s="62"/>
      <c r="PH98" s="62"/>
      <c r="PI98" s="62"/>
      <c r="PJ98" s="62"/>
      <c r="PK98" s="62"/>
      <c r="PL98" s="62"/>
      <c r="PM98" s="62"/>
      <c r="PN98" s="62"/>
      <c r="PO98" s="62"/>
      <c r="PP98" s="62"/>
      <c r="PQ98" s="62"/>
      <c r="PR98" s="62"/>
      <c r="PS98" s="62"/>
      <c r="PT98" s="62"/>
      <c r="PU98" s="62"/>
      <c r="PV98" s="62"/>
      <c r="PW98" s="62"/>
      <c r="PX98" s="62"/>
      <c r="PY98" s="62"/>
      <c r="PZ98" s="62"/>
      <c r="QA98" s="62"/>
      <c r="QB98" s="62"/>
      <c r="QC98" s="62"/>
      <c r="QD98" s="62"/>
      <c r="QE98" s="62"/>
      <c r="QF98" s="62"/>
      <c r="QG98" s="62"/>
      <c r="QH98" s="62"/>
      <c r="QI98" s="62"/>
      <c r="QJ98" s="62"/>
      <c r="QK98" s="62"/>
      <c r="QL98" s="62"/>
      <c r="QM98" s="62"/>
      <c r="QN98" s="62"/>
      <c r="QO98" s="62"/>
      <c r="QP98" s="62"/>
      <c r="QQ98" s="62"/>
      <c r="QR98" s="62"/>
      <c r="QS98" s="62"/>
      <c r="QT98" s="62"/>
      <c r="QU98" s="62"/>
      <c r="QV98" s="62"/>
      <c r="QW98" s="62"/>
      <c r="QX98" s="62"/>
      <c r="QY98" s="62"/>
      <c r="QZ98" s="62"/>
      <c r="RA98" s="62"/>
      <c r="RB98" s="62"/>
      <c r="RC98" s="62"/>
      <c r="RD98" s="62"/>
      <c r="RE98" s="62"/>
      <c r="RF98" s="62"/>
      <c r="RG98" s="62"/>
      <c r="RH98" s="62"/>
      <c r="RI98" s="62"/>
      <c r="RJ98" s="62"/>
      <c r="RK98" s="62"/>
      <c r="RL98" s="62"/>
      <c r="RM98" s="62"/>
      <c r="RN98" s="62"/>
      <c r="RO98" s="62"/>
      <c r="RP98" s="62"/>
      <c r="RQ98" s="62"/>
      <c r="RR98" s="62"/>
      <c r="RS98" s="62"/>
      <c r="RT98" s="62"/>
      <c r="RU98" s="62"/>
      <c r="RV98" s="62"/>
      <c r="RW98" s="62"/>
      <c r="RX98" s="62"/>
      <c r="RY98" s="62"/>
      <c r="RZ98" s="62"/>
      <c r="SA98" s="62"/>
      <c r="SB98" s="62"/>
      <c r="SC98" s="62"/>
      <c r="SD98" s="62"/>
      <c r="SE98" s="62"/>
      <c r="SF98" s="62"/>
      <c r="SG98" s="62"/>
      <c r="SH98" s="62"/>
      <c r="SI98" s="62"/>
      <c r="SJ98" s="62"/>
      <c r="SK98" s="62"/>
      <c r="SL98" s="62"/>
      <c r="SM98" s="62"/>
      <c r="SN98" s="62"/>
      <c r="SO98" s="62"/>
      <c r="SP98" s="62"/>
      <c r="SQ98" s="62"/>
      <c r="SR98" s="62"/>
      <c r="SS98" s="62"/>
      <c r="ST98" s="62"/>
      <c r="SU98" s="62"/>
      <c r="SV98" s="62"/>
      <c r="SW98" s="62"/>
      <c r="SX98" s="62"/>
      <c r="SY98" s="62"/>
      <c r="SZ98" s="62"/>
      <c r="TA98" s="62"/>
      <c r="TB98" s="62"/>
      <c r="TC98" s="62"/>
      <c r="TD98" s="62"/>
      <c r="TE98" s="62"/>
      <c r="TF98" s="62"/>
      <c r="TG98" s="62"/>
      <c r="TH98" s="62"/>
      <c r="TI98" s="62"/>
      <c r="TJ98" s="62"/>
      <c r="TK98" s="62"/>
      <c r="TL98" s="62"/>
      <c r="TM98" s="62"/>
      <c r="TN98" s="62"/>
      <c r="TO98" s="62"/>
      <c r="TP98" s="62"/>
      <c r="TQ98" s="62"/>
      <c r="TR98" s="62"/>
      <c r="TS98" s="62"/>
      <c r="TT98" s="62"/>
      <c r="TU98" s="62"/>
      <c r="TV98" s="62"/>
      <c r="TW98" s="62"/>
      <c r="TX98" s="62"/>
      <c r="TY98" s="62"/>
      <c r="TZ98" s="62"/>
      <c r="UA98" s="62"/>
      <c r="UB98" s="62"/>
      <c r="UC98" s="62"/>
      <c r="UD98" s="62"/>
      <c r="UE98" s="62"/>
      <c r="UF98" s="62"/>
      <c r="UG98" s="62"/>
      <c r="UH98" s="62"/>
      <c r="UI98" s="62"/>
      <c r="UJ98" s="62"/>
      <c r="UK98" s="62"/>
      <c r="UL98" s="62"/>
      <c r="UM98" s="62"/>
      <c r="UN98" s="62"/>
      <c r="UO98" s="62"/>
      <c r="UP98" s="62"/>
      <c r="UQ98" s="62"/>
      <c r="UR98" s="62"/>
      <c r="US98" s="62"/>
      <c r="UT98" s="62"/>
      <c r="UU98" s="62"/>
      <c r="UV98" s="62"/>
      <c r="UW98" s="62"/>
      <c r="UX98" s="62"/>
      <c r="UY98" s="62"/>
      <c r="UZ98" s="62"/>
      <c r="VA98" s="62"/>
      <c r="VB98" s="62"/>
      <c r="VC98" s="62"/>
      <c r="VD98" s="62"/>
      <c r="VE98" s="62"/>
      <c r="VF98" s="62"/>
      <c r="VG98" s="62"/>
      <c r="VH98" s="62"/>
      <c r="VI98" s="62"/>
      <c r="VJ98" s="62"/>
      <c r="VK98" s="62"/>
      <c r="VL98" s="62"/>
      <c r="VM98" s="62"/>
      <c r="VN98" s="62"/>
      <c r="VO98" s="62"/>
      <c r="VP98" s="62"/>
      <c r="VQ98" s="62"/>
      <c r="VR98" s="62"/>
      <c r="VS98" s="62"/>
      <c r="VT98" s="62"/>
      <c r="VU98" s="62"/>
      <c r="VV98" s="62"/>
      <c r="VW98" s="62"/>
      <c r="VX98" s="62"/>
      <c r="VY98" s="62"/>
      <c r="VZ98" s="62"/>
      <c r="WA98" s="62"/>
      <c r="WB98" s="62"/>
      <c r="WC98" s="62"/>
      <c r="WD98" s="62"/>
      <c r="WE98" s="62"/>
      <c r="WF98" s="62"/>
      <c r="WG98" s="62"/>
      <c r="WH98" s="62"/>
      <c r="WI98" s="62"/>
      <c r="WJ98" s="62"/>
      <c r="WK98" s="62"/>
      <c r="WL98" s="62"/>
      <c r="WM98" s="62"/>
      <c r="WN98" s="62"/>
      <c r="WO98" s="62"/>
      <c r="WP98" s="62"/>
      <c r="WQ98" s="62"/>
      <c r="WR98" s="62"/>
      <c r="WS98" s="62"/>
      <c r="WT98" s="62"/>
      <c r="WU98" s="62"/>
      <c r="WV98" s="62"/>
      <c r="WW98" s="62"/>
      <c r="WX98" s="62"/>
      <c r="WY98" s="62"/>
      <c r="WZ98" s="62"/>
      <c r="XA98" s="62"/>
      <c r="XB98" s="62"/>
      <c r="XC98" s="62"/>
      <c r="XD98" s="62"/>
      <c r="XE98" s="62"/>
      <c r="XF98" s="62"/>
      <c r="XG98" s="62"/>
      <c r="XH98" s="62"/>
      <c r="XI98" s="62"/>
      <c r="XJ98" s="62"/>
      <c r="XK98" s="62"/>
      <c r="XL98" s="62"/>
      <c r="XM98" s="62"/>
      <c r="XN98" s="62"/>
      <c r="XO98" s="62"/>
      <c r="XP98" s="62"/>
      <c r="XQ98" s="62"/>
      <c r="XR98" s="62"/>
      <c r="XS98" s="62"/>
      <c r="XT98" s="62"/>
      <c r="XU98" s="62"/>
      <c r="XV98" s="62"/>
      <c r="XW98" s="62"/>
      <c r="XX98" s="62"/>
      <c r="XY98" s="62"/>
      <c r="XZ98" s="62"/>
      <c r="YA98" s="62"/>
      <c r="YB98" s="62"/>
      <c r="YC98" s="62"/>
      <c r="YD98" s="62"/>
      <c r="YE98" s="62"/>
      <c r="YF98" s="62"/>
      <c r="YG98" s="62"/>
      <c r="YH98" s="62"/>
      <c r="YI98" s="62"/>
      <c r="YJ98" s="62"/>
      <c r="YK98" s="62"/>
      <c r="YL98" s="62"/>
      <c r="YM98" s="62"/>
      <c r="YN98" s="62"/>
      <c r="YO98" s="62"/>
      <c r="YP98" s="62"/>
      <c r="YQ98" s="62"/>
      <c r="YR98" s="62"/>
      <c r="YS98" s="62"/>
      <c r="YT98" s="62"/>
      <c r="YU98" s="62"/>
      <c r="YV98" s="62"/>
      <c r="YW98" s="62"/>
      <c r="YX98" s="62"/>
      <c r="YY98" s="62"/>
      <c r="YZ98" s="62"/>
      <c r="ZA98" s="62"/>
      <c r="ZB98" s="62"/>
      <c r="ZC98" s="62"/>
      <c r="ZD98" s="62"/>
      <c r="ZE98" s="62"/>
      <c r="ZF98" s="62"/>
      <c r="ZG98" s="62"/>
      <c r="ZH98" s="62"/>
      <c r="ZI98" s="62"/>
      <c r="ZJ98" s="62"/>
      <c r="ZK98" s="62"/>
      <c r="ZL98" s="62"/>
      <c r="ZM98" s="62"/>
      <c r="ZN98" s="62"/>
      <c r="ZO98" s="62"/>
      <c r="ZP98" s="62"/>
      <c r="ZQ98" s="62"/>
      <c r="ZR98" s="62"/>
      <c r="ZS98" s="62"/>
      <c r="ZT98" s="62"/>
      <c r="ZU98" s="62"/>
      <c r="ZV98" s="62"/>
      <c r="ZW98" s="62"/>
      <c r="ZX98" s="62"/>
      <c r="ZY98" s="62"/>
      <c r="ZZ98" s="62"/>
      <c r="AAA98" s="62"/>
      <c r="AAB98" s="62"/>
      <c r="AAC98" s="62"/>
      <c r="AAD98" s="62"/>
      <c r="AAE98" s="62"/>
      <c r="AAF98" s="62"/>
      <c r="AAG98" s="62"/>
      <c r="AAH98" s="62"/>
      <c r="AAI98" s="62"/>
      <c r="AAJ98" s="62"/>
      <c r="AAK98" s="62"/>
      <c r="AAL98" s="62"/>
      <c r="AAM98" s="62"/>
      <c r="AAN98" s="62"/>
      <c r="AAO98" s="62"/>
      <c r="AAP98" s="62"/>
      <c r="AAQ98" s="62"/>
      <c r="AAR98" s="62"/>
      <c r="AAS98" s="62"/>
      <c r="AAT98" s="62"/>
      <c r="AAU98" s="62"/>
      <c r="AAV98" s="62"/>
      <c r="AAW98" s="62"/>
      <c r="AAX98" s="62"/>
      <c r="AAY98" s="62"/>
      <c r="AAZ98" s="62"/>
      <c r="ABA98" s="62"/>
      <c r="ABB98" s="62"/>
      <c r="ABC98" s="62"/>
      <c r="ABD98" s="62"/>
      <c r="ABE98" s="62"/>
      <c r="ABF98" s="62"/>
      <c r="ABG98" s="62"/>
      <c r="ABH98" s="62"/>
      <c r="ABI98" s="62"/>
      <c r="ABJ98" s="62"/>
      <c r="ABK98" s="62"/>
      <c r="ABL98" s="62"/>
      <c r="ABM98" s="62"/>
      <c r="ABN98" s="62"/>
      <c r="ABO98" s="62"/>
      <c r="ABP98" s="62"/>
      <c r="ABQ98" s="62"/>
      <c r="ABR98" s="62"/>
      <c r="ABS98" s="62"/>
      <c r="ABT98" s="62"/>
      <c r="ABU98" s="62"/>
      <c r="ABV98" s="62"/>
      <c r="ABW98" s="62"/>
      <c r="ABX98" s="62"/>
      <c r="ABY98" s="62"/>
      <c r="ABZ98" s="62"/>
      <c r="ACA98" s="62"/>
      <c r="ACB98" s="62"/>
      <c r="ACC98" s="62"/>
      <c r="ACD98" s="62"/>
      <c r="ACE98" s="62"/>
      <c r="ACF98" s="62"/>
      <c r="ACG98" s="62"/>
      <c r="ACH98" s="62"/>
      <c r="ACI98" s="62"/>
      <c r="ACJ98" s="62"/>
      <c r="ACK98" s="62"/>
      <c r="ACL98" s="62"/>
      <c r="ACM98" s="62"/>
      <c r="ACN98" s="62"/>
      <c r="ACO98" s="62"/>
      <c r="ACP98" s="62"/>
      <c r="ACQ98" s="62"/>
      <c r="ACR98" s="62"/>
      <c r="ACS98" s="62"/>
      <c r="ACT98" s="62"/>
      <c r="ACU98" s="62"/>
      <c r="ACV98" s="62"/>
      <c r="ACW98" s="62"/>
      <c r="ACX98" s="62"/>
      <c r="ACY98" s="62"/>
      <c r="ACZ98" s="62"/>
      <c r="ADA98" s="62"/>
      <c r="ADB98" s="62"/>
      <c r="ADC98" s="62"/>
      <c r="ADD98" s="62"/>
      <c r="ADE98" s="62"/>
      <c r="ADF98" s="62"/>
      <c r="ADG98" s="62"/>
      <c r="ADH98" s="62"/>
      <c r="ADI98" s="62"/>
      <c r="ADJ98" s="62"/>
      <c r="ADK98" s="62"/>
      <c r="ADL98" s="62"/>
      <c r="ADM98" s="62"/>
      <c r="ADN98" s="62"/>
      <c r="ADO98" s="62"/>
      <c r="ADP98" s="62"/>
      <c r="ADQ98" s="62"/>
      <c r="ADR98" s="62"/>
      <c r="ADS98" s="62"/>
      <c r="ADT98" s="62"/>
      <c r="ADU98" s="62"/>
      <c r="ADV98" s="62"/>
      <c r="ADW98" s="62"/>
      <c r="ADX98" s="62"/>
      <c r="ADY98" s="62"/>
      <c r="ADZ98" s="62"/>
      <c r="AEA98" s="62"/>
      <c r="AEB98" s="62"/>
      <c r="AEC98" s="62"/>
      <c r="AED98" s="62"/>
      <c r="AEE98" s="62"/>
      <c r="AEF98" s="62"/>
      <c r="AEG98" s="62"/>
      <c r="AEH98" s="62"/>
      <c r="AEI98" s="62"/>
      <c r="AEJ98" s="62"/>
      <c r="AEK98" s="62"/>
      <c r="AEL98" s="62"/>
      <c r="AEM98" s="62"/>
      <c r="AEN98" s="62"/>
      <c r="AEO98" s="62"/>
      <c r="AEP98" s="62"/>
      <c r="AEQ98" s="62"/>
      <c r="AER98" s="62"/>
      <c r="AES98" s="62"/>
      <c r="AET98" s="62"/>
      <c r="AEU98" s="62"/>
      <c r="AEV98" s="62"/>
      <c r="AEW98" s="62"/>
      <c r="AEX98" s="62"/>
      <c r="AEY98" s="62"/>
      <c r="AEZ98" s="62"/>
      <c r="AFA98" s="62"/>
      <c r="AFB98" s="62"/>
      <c r="AFC98" s="62"/>
      <c r="AFD98" s="62"/>
      <c r="AFE98" s="62"/>
      <c r="AFF98" s="62"/>
      <c r="AFG98" s="62"/>
      <c r="AFH98" s="62"/>
      <c r="AFI98" s="62"/>
      <c r="AFJ98" s="62"/>
      <c r="AFK98" s="62"/>
      <c r="AFL98" s="62"/>
      <c r="AFM98" s="62"/>
      <c r="AFN98" s="62"/>
      <c r="AFO98" s="62"/>
      <c r="AFP98" s="62"/>
      <c r="AFQ98" s="62"/>
      <c r="AFR98" s="62"/>
      <c r="AFS98" s="62"/>
      <c r="AFT98" s="62"/>
      <c r="AFU98" s="62"/>
      <c r="AFV98" s="62"/>
      <c r="AFW98" s="62"/>
      <c r="AFX98" s="62"/>
      <c r="AFY98" s="62"/>
      <c r="AFZ98" s="62"/>
      <c r="AGA98" s="62"/>
      <c r="AGB98" s="62"/>
      <c r="AGC98" s="62"/>
      <c r="AGD98" s="62"/>
      <c r="AGE98" s="62"/>
      <c r="AGF98" s="62"/>
      <c r="AGG98" s="62"/>
      <c r="AGH98" s="62"/>
      <c r="AGI98" s="62"/>
      <c r="AGJ98" s="62"/>
      <c r="AGK98" s="62"/>
      <c r="AGL98" s="62"/>
      <c r="AGM98" s="62"/>
      <c r="AGN98" s="62"/>
      <c r="AGO98" s="62"/>
      <c r="AGP98" s="62"/>
      <c r="AGQ98" s="62"/>
      <c r="AGR98" s="62"/>
      <c r="AGS98" s="62"/>
      <c r="AGT98" s="62"/>
      <c r="AGU98" s="62"/>
      <c r="AGV98" s="62"/>
      <c r="AGW98" s="62"/>
      <c r="AGX98" s="62"/>
      <c r="AGY98" s="62"/>
      <c r="AGZ98" s="62"/>
      <c r="AHA98" s="62"/>
      <c r="AHB98" s="62"/>
      <c r="AHC98" s="62"/>
      <c r="AHD98" s="62"/>
      <c r="AHE98" s="62"/>
      <c r="AHF98" s="62"/>
      <c r="AHG98" s="62"/>
      <c r="AHH98" s="62"/>
      <c r="AHI98" s="62"/>
      <c r="AHJ98" s="62"/>
      <c r="AHK98" s="62"/>
      <c r="AHL98" s="62"/>
      <c r="AHM98" s="62"/>
      <c r="AHN98" s="62"/>
      <c r="AHO98" s="62"/>
      <c r="AHP98" s="62"/>
      <c r="AHQ98" s="62"/>
      <c r="AHR98" s="62"/>
      <c r="AHS98" s="62"/>
      <c r="AHT98" s="62"/>
      <c r="AHU98" s="62"/>
      <c r="AHV98" s="62"/>
      <c r="AHW98" s="62"/>
      <c r="AHX98" s="62"/>
      <c r="AHY98" s="62"/>
      <c r="AHZ98" s="62"/>
      <c r="AIA98" s="62"/>
      <c r="AIB98" s="62"/>
      <c r="AIC98" s="62"/>
      <c r="AID98" s="62"/>
      <c r="AIE98" s="62"/>
      <c r="AIF98" s="62"/>
      <c r="AIG98" s="62"/>
      <c r="AIH98" s="62"/>
      <c r="AII98" s="62"/>
      <c r="AIJ98" s="62"/>
      <c r="AIK98" s="62"/>
      <c r="AIL98" s="62"/>
      <c r="AIM98" s="62"/>
      <c r="AIN98" s="62"/>
      <c r="AIO98" s="62"/>
      <c r="AIP98" s="62"/>
      <c r="AIQ98" s="62"/>
      <c r="AIR98" s="62"/>
      <c r="AIS98" s="62"/>
      <c r="AIT98" s="62"/>
      <c r="AIU98" s="62"/>
      <c r="AIV98" s="62"/>
      <c r="AIW98" s="62"/>
      <c r="AIX98" s="62"/>
      <c r="AIY98" s="62"/>
      <c r="AIZ98" s="62"/>
      <c r="AJA98" s="62"/>
      <c r="AJB98" s="62"/>
      <c r="AJC98" s="62"/>
      <c r="AJD98" s="62"/>
      <c r="AJE98" s="62"/>
      <c r="AJF98" s="62"/>
      <c r="AJG98" s="62"/>
      <c r="AJH98" s="62"/>
      <c r="AJI98" s="62"/>
      <c r="AJJ98" s="62"/>
      <c r="AJK98" s="62"/>
      <c r="AJL98" s="62"/>
      <c r="AJM98" s="62"/>
      <c r="AJN98" s="62"/>
      <c r="AJO98" s="62"/>
      <c r="AJP98" s="62"/>
      <c r="AJQ98" s="62"/>
      <c r="AJR98" s="62"/>
      <c r="AJS98" s="62"/>
      <c r="AJT98" s="62"/>
      <c r="AJU98" s="62"/>
      <c r="AJV98" s="62"/>
      <c r="AJW98" s="62"/>
      <c r="AJX98" s="62"/>
      <c r="AJY98" s="62"/>
      <c r="AJZ98" s="62"/>
      <c r="AKA98" s="62"/>
      <c r="AKB98" s="62"/>
      <c r="AKC98" s="62"/>
      <c r="AKD98" s="62"/>
      <c r="AKE98" s="62"/>
      <c r="AKF98" s="62"/>
      <c r="AKG98" s="62"/>
      <c r="AKH98" s="62"/>
      <c r="AKI98" s="62"/>
      <c r="AKJ98" s="62"/>
      <c r="AKK98" s="62"/>
      <c r="AKL98" s="62"/>
      <c r="AKM98" s="62"/>
      <c r="AKN98" s="62"/>
      <c r="AKO98" s="62"/>
      <c r="AKP98" s="62"/>
      <c r="AKQ98" s="62"/>
      <c r="AKR98" s="62"/>
      <c r="AKS98" s="62"/>
      <c r="AKT98" s="62"/>
      <c r="AKU98" s="62"/>
      <c r="AKV98" s="62"/>
      <c r="AKW98" s="62"/>
      <c r="AKX98" s="62"/>
      <c r="AKY98" s="62"/>
      <c r="AKZ98" s="62"/>
      <c r="ALA98" s="62"/>
      <c r="ALB98" s="62"/>
      <c r="ALC98" s="62"/>
      <c r="ALD98" s="62"/>
      <c r="ALE98" s="62"/>
      <c r="ALF98" s="62"/>
      <c r="ALG98" s="62"/>
      <c r="ALH98" s="62"/>
      <c r="ALI98" s="62"/>
      <c r="ALJ98" s="62"/>
      <c r="ALK98" s="62"/>
      <c r="ALL98" s="62"/>
      <c r="ALM98" s="62"/>
      <c r="ALN98" s="62"/>
      <c r="ALO98" s="62"/>
      <c r="ALP98" s="62"/>
      <c r="ALQ98" s="62"/>
      <c r="ALR98" s="62"/>
      <c r="ALS98" s="62"/>
      <c r="ALT98" s="62"/>
      <c r="ALU98" s="62"/>
      <c r="ALV98" s="62"/>
      <c r="ALW98" s="62"/>
      <c r="ALX98" s="62"/>
      <c r="ALY98" s="62"/>
      <c r="ALZ98" s="62"/>
      <c r="AMA98" s="62"/>
      <c r="AMB98" s="62"/>
      <c r="AMC98" s="62"/>
      <c r="AMD98" s="62"/>
      <c r="AME98" s="62"/>
      <c r="AMF98" s="62"/>
      <c r="AMG98" s="62"/>
      <c r="AMH98" s="62"/>
      <c r="AMI98" s="62"/>
      <c r="AMJ98" s="62"/>
      <c r="AMK98" s="62"/>
      <c r="AML98" s="62"/>
      <c r="AMM98" s="62"/>
      <c r="AMN98" s="62"/>
      <c r="AMO98" s="62"/>
      <c r="AMP98" s="62"/>
      <c r="AMQ98" s="62"/>
      <c r="AMR98" s="62"/>
      <c r="AMS98" s="62"/>
      <c r="AMT98" s="62"/>
      <c r="AMU98" s="62"/>
      <c r="AMV98" s="62"/>
      <c r="AMW98" s="62"/>
      <c r="AMX98" s="62"/>
      <c r="AMY98" s="62"/>
      <c r="AMZ98" s="62"/>
      <c r="ANA98" s="62"/>
      <c r="ANB98" s="62"/>
      <c r="ANC98" s="62"/>
      <c r="AND98" s="62"/>
      <c r="ANE98" s="62"/>
      <c r="ANF98" s="62"/>
      <c r="ANG98" s="62"/>
      <c r="ANH98" s="62"/>
      <c r="ANI98" s="62"/>
      <c r="ANJ98" s="62"/>
      <c r="ANK98" s="62"/>
      <c r="ANL98" s="62"/>
      <c r="ANM98" s="62"/>
      <c r="ANN98" s="62"/>
      <c r="ANO98" s="62"/>
      <c r="ANP98" s="62"/>
      <c r="ANQ98" s="62"/>
      <c r="ANR98" s="62"/>
      <c r="ANS98" s="62"/>
      <c r="ANT98" s="62"/>
      <c r="ANU98" s="62"/>
      <c r="ANV98" s="62"/>
      <c r="ANW98" s="62"/>
      <c r="ANX98" s="62"/>
      <c r="ANY98" s="62"/>
      <c r="ANZ98" s="62"/>
      <c r="AOA98" s="62"/>
      <c r="AOB98" s="62"/>
      <c r="AOC98" s="62"/>
      <c r="AOD98" s="62"/>
      <c r="AOE98" s="62"/>
      <c r="AOF98" s="62"/>
      <c r="AOG98" s="62"/>
      <c r="AOH98" s="62"/>
      <c r="AOI98" s="62"/>
      <c r="AOJ98" s="62"/>
      <c r="AOK98" s="62"/>
      <c r="AOL98" s="62"/>
      <c r="AOM98" s="62"/>
      <c r="AON98" s="62"/>
      <c r="AOO98" s="62"/>
      <c r="AOP98" s="62"/>
      <c r="AOQ98" s="62"/>
      <c r="AOR98" s="62"/>
      <c r="AOS98" s="62"/>
      <c r="AOT98" s="62"/>
      <c r="AOU98" s="62"/>
      <c r="AOV98" s="62"/>
      <c r="AOW98" s="62"/>
      <c r="AOX98" s="62"/>
      <c r="AOY98" s="62"/>
      <c r="AOZ98" s="62"/>
      <c r="APA98" s="62"/>
      <c r="APB98" s="62"/>
      <c r="APC98" s="62"/>
      <c r="APD98" s="62"/>
      <c r="APE98" s="62"/>
      <c r="APF98" s="62"/>
      <c r="APG98" s="62"/>
      <c r="APH98" s="62"/>
      <c r="API98" s="62"/>
      <c r="APJ98" s="62"/>
      <c r="APK98" s="62"/>
      <c r="APL98" s="62"/>
      <c r="APM98" s="62"/>
      <c r="APN98" s="62"/>
      <c r="APO98" s="62"/>
      <c r="APP98" s="62"/>
      <c r="APQ98" s="62"/>
      <c r="APR98" s="62"/>
      <c r="APS98" s="62"/>
      <c r="APT98" s="62"/>
      <c r="APU98" s="62"/>
      <c r="APV98" s="62"/>
      <c r="APW98" s="62"/>
      <c r="APX98" s="62"/>
      <c r="APY98" s="62"/>
      <c r="APZ98" s="62"/>
      <c r="AQA98" s="62"/>
      <c r="AQB98" s="62"/>
      <c r="AQC98" s="62"/>
      <c r="AQD98" s="62"/>
      <c r="AQE98" s="62"/>
      <c r="AQF98" s="62"/>
      <c r="AQG98" s="62"/>
      <c r="AQH98" s="62"/>
      <c r="AQI98" s="62"/>
      <c r="AQJ98" s="62"/>
      <c r="AQK98" s="62"/>
      <c r="AQL98" s="62"/>
      <c r="AQM98" s="62"/>
      <c r="AQN98" s="62"/>
      <c r="AQO98" s="62"/>
      <c r="AQP98" s="62"/>
      <c r="AQQ98" s="62"/>
      <c r="AQR98" s="62"/>
      <c r="AQS98" s="62"/>
      <c r="AQT98" s="62"/>
      <c r="AQU98" s="62"/>
      <c r="AQV98" s="62"/>
      <c r="AQW98" s="62"/>
      <c r="AQX98" s="62"/>
      <c r="AQY98" s="62"/>
      <c r="AQZ98" s="62"/>
      <c r="ARA98" s="62"/>
      <c r="ARB98" s="62"/>
      <c r="ARC98" s="62"/>
      <c r="ARD98" s="62"/>
      <c r="ARE98" s="62"/>
      <c r="ARF98" s="62"/>
      <c r="ARG98" s="62"/>
      <c r="ARH98" s="62"/>
      <c r="ARI98" s="62"/>
      <c r="ARJ98" s="62"/>
      <c r="ARK98" s="62"/>
      <c r="ARL98" s="62"/>
      <c r="ARM98" s="62"/>
      <c r="ARN98" s="62"/>
      <c r="ARO98" s="62"/>
      <c r="ARP98" s="62"/>
      <c r="ARQ98" s="62"/>
      <c r="ARR98" s="62"/>
      <c r="ARS98" s="62"/>
      <c r="ART98" s="62"/>
      <c r="ARU98" s="62"/>
      <c r="ARV98" s="62"/>
      <c r="ARW98" s="62"/>
      <c r="ARX98" s="62"/>
      <c r="ARY98" s="62"/>
      <c r="ARZ98" s="62"/>
      <c r="ASA98" s="62"/>
      <c r="ASB98" s="62"/>
      <c r="ASC98" s="62"/>
      <c r="ASD98" s="62"/>
      <c r="ASE98" s="62"/>
      <c r="ASF98" s="62"/>
      <c r="ASG98" s="62"/>
      <c r="ASH98" s="62"/>
      <c r="ASI98" s="62"/>
      <c r="ASJ98" s="62"/>
      <c r="ASK98" s="62"/>
      <c r="ASL98" s="62"/>
      <c r="ASM98" s="62"/>
      <c r="ASN98" s="62"/>
      <c r="ASO98" s="62"/>
      <c r="ASP98" s="62"/>
      <c r="ASQ98" s="62"/>
      <c r="ASR98" s="62"/>
      <c r="ASS98" s="62"/>
      <c r="AST98" s="62"/>
      <c r="ASU98" s="62"/>
      <c r="ASV98" s="62"/>
      <c r="ASW98" s="62"/>
      <c r="ASX98" s="62"/>
      <c r="ASY98" s="62"/>
      <c r="ASZ98" s="62"/>
      <c r="ATA98" s="62"/>
      <c r="ATB98" s="62"/>
      <c r="ATC98" s="62"/>
      <c r="ATD98" s="62"/>
      <c r="ATE98" s="62"/>
      <c r="ATF98" s="62"/>
      <c r="ATG98" s="62"/>
      <c r="ATH98" s="62"/>
      <c r="ATI98" s="62"/>
      <c r="ATJ98" s="62"/>
      <c r="ATK98" s="62"/>
      <c r="ATL98" s="62"/>
      <c r="ATM98" s="62"/>
      <c r="ATN98" s="62"/>
      <c r="ATO98" s="62"/>
      <c r="ATP98" s="62"/>
      <c r="ATQ98" s="62"/>
      <c r="ATR98" s="62"/>
      <c r="ATS98" s="62"/>
      <c r="ATT98" s="62"/>
      <c r="ATU98" s="62"/>
      <c r="ATV98" s="62"/>
      <c r="ATW98" s="62"/>
      <c r="ATX98" s="62"/>
      <c r="ATY98" s="62"/>
      <c r="ATZ98" s="62"/>
      <c r="AUA98" s="62"/>
      <c r="AUB98" s="62"/>
      <c r="AUC98" s="62"/>
      <c r="AUD98" s="62"/>
      <c r="AUE98" s="62"/>
      <c r="AUF98" s="62"/>
      <c r="AUG98" s="62"/>
      <c r="AUH98" s="62"/>
      <c r="AUI98" s="62"/>
      <c r="AUJ98" s="62"/>
      <c r="AUK98" s="62"/>
      <c r="AUL98" s="62"/>
      <c r="AUM98" s="62"/>
      <c r="AUN98" s="62"/>
      <c r="AUO98" s="62"/>
      <c r="AUP98" s="62"/>
      <c r="AUQ98" s="62"/>
      <c r="AUR98" s="62"/>
      <c r="AUS98" s="62"/>
      <c r="AUT98" s="62"/>
      <c r="AUU98" s="62"/>
      <c r="AUV98" s="62"/>
      <c r="AUW98" s="62"/>
      <c r="AUX98" s="62"/>
      <c r="AUY98" s="62"/>
      <c r="AUZ98" s="62"/>
      <c r="AVA98" s="62"/>
      <c r="AVB98" s="62"/>
      <c r="AVC98" s="62"/>
      <c r="AVD98" s="62"/>
      <c r="AVE98" s="62"/>
      <c r="AVF98" s="62"/>
      <c r="AVG98" s="62"/>
      <c r="AVH98" s="62"/>
      <c r="AVI98" s="62"/>
      <c r="AVJ98" s="62"/>
      <c r="AVK98" s="62"/>
      <c r="AVL98" s="62"/>
      <c r="AVM98" s="62"/>
      <c r="AVN98" s="62"/>
      <c r="AVO98" s="62"/>
      <c r="AVP98" s="62"/>
      <c r="AVQ98" s="62"/>
      <c r="AVR98" s="62"/>
      <c r="AVS98" s="62"/>
      <c r="AVT98" s="62"/>
      <c r="AVU98" s="62"/>
      <c r="AVV98" s="62"/>
      <c r="AVW98" s="62"/>
      <c r="AVX98" s="62"/>
      <c r="AVY98" s="62"/>
      <c r="AVZ98" s="62"/>
      <c r="AWA98" s="62"/>
      <c r="AWB98" s="62"/>
      <c r="AWC98" s="62"/>
      <c r="AWD98" s="62"/>
      <c r="AWE98" s="62"/>
      <c r="AWF98" s="62"/>
      <c r="AWG98" s="62"/>
      <c r="AWH98" s="62"/>
      <c r="AWI98" s="62"/>
      <c r="AWJ98" s="62"/>
      <c r="AWK98" s="62"/>
      <c r="AWL98" s="62"/>
      <c r="AWM98" s="62"/>
      <c r="AWN98" s="62"/>
      <c r="AWO98" s="62"/>
      <c r="AWP98" s="62"/>
      <c r="AWQ98" s="62"/>
      <c r="AWR98" s="62"/>
      <c r="AWS98" s="62"/>
      <c r="AWT98" s="62"/>
      <c r="AWU98" s="62"/>
      <c r="AWV98" s="62"/>
      <c r="AWW98" s="62"/>
      <c r="AWX98" s="62"/>
      <c r="AWY98" s="62"/>
      <c r="AWZ98" s="62"/>
      <c r="AXA98" s="62"/>
      <c r="AXB98" s="62"/>
      <c r="AXC98" s="62"/>
      <c r="AXD98" s="62"/>
      <c r="AXE98" s="62"/>
      <c r="AXF98" s="62"/>
      <c r="AXG98" s="62"/>
      <c r="AXH98" s="62"/>
      <c r="AXI98" s="62"/>
      <c r="AXJ98" s="62"/>
      <c r="AXK98" s="62"/>
      <c r="AXL98" s="62"/>
      <c r="AXM98" s="62"/>
      <c r="AXN98" s="62"/>
      <c r="AXO98" s="62"/>
      <c r="AXP98" s="62"/>
      <c r="AXQ98" s="62"/>
      <c r="AXR98" s="62"/>
      <c r="AXS98" s="62"/>
      <c r="AXT98" s="62"/>
      <c r="AXU98" s="62"/>
      <c r="AXV98" s="62"/>
      <c r="AXW98" s="62"/>
      <c r="AXX98" s="62"/>
      <c r="AXY98" s="62"/>
      <c r="AXZ98" s="62"/>
      <c r="AYA98" s="62"/>
      <c r="AYB98" s="62"/>
      <c r="AYC98" s="62"/>
      <c r="AYD98" s="62"/>
      <c r="AYE98" s="62"/>
      <c r="AYF98" s="62"/>
      <c r="AYG98" s="62"/>
      <c r="AYH98" s="62"/>
      <c r="AYI98" s="62"/>
      <c r="AYJ98" s="62"/>
      <c r="AYK98" s="62"/>
      <c r="AYL98" s="62"/>
      <c r="AYM98" s="62"/>
      <c r="AYN98" s="62"/>
      <c r="AYO98" s="62"/>
      <c r="AYP98" s="62"/>
      <c r="AYQ98" s="62"/>
      <c r="AYR98" s="62"/>
      <c r="AYS98" s="62"/>
      <c r="AYT98" s="62"/>
      <c r="AYU98" s="62"/>
      <c r="AYV98" s="62"/>
      <c r="AYW98" s="62"/>
      <c r="AYX98" s="62"/>
      <c r="AYY98" s="62"/>
      <c r="AYZ98" s="62"/>
      <c r="AZA98" s="62"/>
      <c r="AZB98" s="62"/>
      <c r="AZC98" s="62"/>
      <c r="AZD98" s="62"/>
      <c r="AZE98" s="62"/>
      <c r="AZF98" s="62"/>
      <c r="AZG98" s="62"/>
      <c r="AZH98" s="62"/>
      <c r="AZI98" s="62"/>
      <c r="AZJ98" s="62"/>
      <c r="AZK98" s="62"/>
      <c r="AZL98" s="62"/>
      <c r="AZM98" s="62"/>
      <c r="AZN98" s="62"/>
      <c r="AZO98" s="62"/>
      <c r="AZP98" s="62"/>
      <c r="AZQ98" s="62"/>
      <c r="AZR98" s="62"/>
      <c r="AZS98" s="62"/>
      <c r="AZT98" s="62"/>
      <c r="AZU98" s="62"/>
      <c r="AZV98" s="62"/>
      <c r="AZW98" s="62"/>
      <c r="AZX98" s="62"/>
      <c r="AZY98" s="62"/>
      <c r="AZZ98" s="62"/>
      <c r="BAA98" s="62"/>
      <c r="BAB98" s="62"/>
      <c r="BAC98" s="62"/>
      <c r="BAD98" s="62"/>
      <c r="BAE98" s="62"/>
      <c r="BAF98" s="62"/>
      <c r="BAG98" s="62"/>
      <c r="BAH98" s="62"/>
      <c r="BAI98" s="62"/>
      <c r="BAJ98" s="62"/>
      <c r="BAK98" s="62"/>
      <c r="BAL98" s="62"/>
      <c r="BAM98" s="62"/>
      <c r="BAN98" s="62"/>
      <c r="BAO98" s="62"/>
      <c r="BAP98" s="62"/>
      <c r="BAQ98" s="62"/>
      <c r="BAR98" s="62"/>
      <c r="BAS98" s="62"/>
      <c r="BAT98" s="62"/>
      <c r="BAU98" s="62"/>
      <c r="BAV98" s="62"/>
      <c r="BAW98" s="62"/>
      <c r="BAX98" s="62"/>
      <c r="BAY98" s="62"/>
      <c r="BAZ98" s="62"/>
      <c r="BBA98" s="62"/>
      <c r="BBB98" s="62"/>
      <c r="BBC98" s="62"/>
      <c r="BBD98" s="62"/>
      <c r="BBE98" s="62"/>
      <c r="BBF98" s="62"/>
      <c r="BBG98" s="62"/>
      <c r="BBH98" s="62"/>
      <c r="BBI98" s="62"/>
      <c r="BBJ98" s="62"/>
      <c r="BBK98" s="62"/>
      <c r="BBL98" s="62"/>
      <c r="BBM98" s="62"/>
      <c r="BBN98" s="62"/>
      <c r="BBO98" s="62"/>
      <c r="BBP98" s="62"/>
      <c r="BBQ98" s="62"/>
      <c r="BBR98" s="62"/>
      <c r="BBS98" s="62"/>
      <c r="BBT98" s="62"/>
      <c r="BBU98" s="62"/>
      <c r="BBV98" s="62"/>
      <c r="BBW98" s="62"/>
      <c r="BBX98" s="62"/>
      <c r="BBY98" s="62"/>
      <c r="BBZ98" s="62"/>
      <c r="BCA98" s="62"/>
      <c r="BCB98" s="62"/>
      <c r="BCC98" s="62"/>
      <c r="BCD98" s="62"/>
      <c r="BCE98" s="62"/>
      <c r="BCF98" s="62"/>
      <c r="BCG98" s="62"/>
      <c r="BCH98" s="62"/>
      <c r="BCI98" s="62"/>
      <c r="BCJ98" s="62"/>
      <c r="BCK98" s="62"/>
      <c r="BCL98" s="62"/>
      <c r="BCM98" s="62"/>
      <c r="BCN98" s="62"/>
      <c r="BCO98" s="62"/>
      <c r="BCP98" s="62"/>
      <c r="BCQ98" s="62"/>
      <c r="BCR98" s="62"/>
      <c r="BCS98" s="62"/>
      <c r="BCT98" s="62"/>
      <c r="BCU98" s="62"/>
      <c r="BCV98" s="62"/>
      <c r="BCW98" s="62"/>
      <c r="BCX98" s="62"/>
      <c r="BCY98" s="62"/>
      <c r="BCZ98" s="62"/>
      <c r="BDA98" s="62"/>
      <c r="BDB98" s="62"/>
      <c r="BDC98" s="62"/>
      <c r="BDD98" s="62"/>
      <c r="BDE98" s="62"/>
      <c r="BDF98" s="62"/>
      <c r="BDG98" s="62"/>
      <c r="BDH98" s="62"/>
      <c r="BDI98" s="62"/>
      <c r="BDJ98" s="62"/>
      <c r="BDK98" s="62"/>
      <c r="BDL98" s="62"/>
      <c r="BDM98" s="62"/>
      <c r="BDN98" s="62"/>
      <c r="BDO98" s="62"/>
      <c r="BDP98" s="62"/>
      <c r="BDQ98" s="62"/>
      <c r="BDR98" s="62"/>
      <c r="BDS98" s="62"/>
      <c r="BDT98" s="62"/>
      <c r="BDU98" s="62"/>
      <c r="BDV98" s="62"/>
      <c r="BDW98" s="62"/>
      <c r="BDX98" s="62"/>
      <c r="BDY98" s="62"/>
      <c r="BDZ98" s="62"/>
      <c r="BEA98" s="62"/>
      <c r="BEB98" s="62"/>
      <c r="BEC98" s="62"/>
      <c r="BED98" s="62"/>
      <c r="BEE98" s="62"/>
      <c r="BEF98" s="62"/>
      <c r="BEG98" s="62"/>
      <c r="BEH98" s="62"/>
      <c r="BEI98" s="62"/>
      <c r="BEJ98" s="62"/>
      <c r="BEK98" s="62"/>
      <c r="BEL98" s="62"/>
      <c r="BEM98" s="62"/>
      <c r="BEN98" s="62"/>
      <c r="BEO98" s="62"/>
      <c r="BEP98" s="62"/>
      <c r="BEQ98" s="62"/>
      <c r="BER98" s="62"/>
      <c r="BES98" s="62"/>
      <c r="BET98" s="62"/>
      <c r="BEU98" s="62"/>
      <c r="BEV98" s="62"/>
      <c r="BEW98" s="62"/>
      <c r="BEX98" s="62"/>
      <c r="BEY98" s="62"/>
      <c r="BEZ98" s="62"/>
      <c r="BFA98" s="62"/>
      <c r="BFB98" s="62"/>
      <c r="BFC98" s="62"/>
      <c r="BFD98" s="62"/>
      <c r="BFE98" s="62"/>
      <c r="BFF98" s="62"/>
      <c r="BFG98" s="62"/>
      <c r="BFH98" s="62"/>
      <c r="BFI98" s="62"/>
      <c r="BFJ98" s="62"/>
      <c r="BFK98" s="62"/>
      <c r="BFL98" s="62"/>
      <c r="BFM98" s="62"/>
      <c r="BFN98" s="62"/>
      <c r="BFO98" s="62"/>
      <c r="BFP98" s="62"/>
      <c r="BFQ98" s="62"/>
      <c r="BFR98" s="62"/>
      <c r="BFS98" s="62"/>
      <c r="BFT98" s="62"/>
      <c r="BFU98" s="62"/>
      <c r="BFV98" s="62"/>
      <c r="BFW98" s="62"/>
      <c r="BFX98" s="62"/>
      <c r="BFY98" s="62"/>
      <c r="BFZ98" s="62"/>
      <c r="BGA98" s="62"/>
      <c r="BGB98" s="62"/>
      <c r="BGC98" s="62"/>
      <c r="BGD98" s="62"/>
      <c r="BGE98" s="62"/>
      <c r="BGF98" s="62"/>
      <c r="BGG98" s="62"/>
      <c r="BGH98" s="62"/>
      <c r="BGI98" s="62"/>
      <c r="BGJ98" s="62"/>
      <c r="BGK98" s="62"/>
      <c r="BGL98" s="62"/>
      <c r="BGM98" s="62"/>
      <c r="BGN98" s="62"/>
      <c r="BGO98" s="62"/>
      <c r="BGP98" s="62"/>
      <c r="BGQ98" s="62"/>
      <c r="BGR98" s="62"/>
      <c r="BGS98" s="62"/>
      <c r="BGT98" s="62"/>
      <c r="BGU98" s="62"/>
      <c r="BGV98" s="62"/>
      <c r="BGW98" s="62"/>
      <c r="BGX98" s="62"/>
      <c r="BGY98" s="62"/>
      <c r="BGZ98" s="62"/>
      <c r="BHA98" s="62"/>
      <c r="BHB98" s="62"/>
      <c r="BHC98" s="62"/>
      <c r="BHD98" s="62"/>
      <c r="BHE98" s="62"/>
      <c r="BHF98" s="62"/>
      <c r="BHG98" s="62"/>
      <c r="BHH98" s="62"/>
      <c r="BHI98" s="62"/>
      <c r="BHJ98" s="62"/>
      <c r="BHK98" s="62"/>
      <c r="BHL98" s="62"/>
      <c r="BHM98" s="62"/>
      <c r="BHN98" s="62"/>
      <c r="BHO98" s="62"/>
      <c r="BHP98" s="62"/>
      <c r="BHQ98" s="62"/>
      <c r="BHR98" s="62"/>
      <c r="BHS98" s="62"/>
      <c r="BHT98" s="62"/>
      <c r="BHU98" s="62"/>
      <c r="BHV98" s="62"/>
      <c r="BHW98" s="62"/>
      <c r="BHX98" s="62"/>
      <c r="BHY98" s="62"/>
      <c r="BHZ98" s="62"/>
      <c r="BIA98" s="62"/>
      <c r="BIB98" s="62"/>
      <c r="BIC98" s="62"/>
      <c r="BID98" s="62"/>
      <c r="BIE98" s="62"/>
      <c r="BIF98" s="62"/>
      <c r="BIG98" s="62"/>
      <c r="BIH98" s="62"/>
      <c r="BII98" s="62"/>
      <c r="BIJ98" s="62"/>
      <c r="BIK98" s="62"/>
      <c r="BIL98" s="62"/>
      <c r="BIM98" s="62"/>
      <c r="BIN98" s="62"/>
      <c r="BIO98" s="62"/>
      <c r="BIP98" s="62"/>
      <c r="BIQ98" s="62"/>
      <c r="BIR98" s="62"/>
      <c r="BIS98" s="62"/>
      <c r="BIT98" s="62"/>
      <c r="BIU98" s="62"/>
      <c r="BIV98" s="62"/>
      <c r="BIW98" s="62"/>
      <c r="BIX98" s="62"/>
      <c r="BIY98" s="62"/>
      <c r="BIZ98" s="62"/>
      <c r="BJA98" s="62"/>
      <c r="BJB98" s="62"/>
      <c r="BJC98" s="62"/>
      <c r="BJD98" s="62"/>
      <c r="BJE98" s="62"/>
      <c r="BJF98" s="62"/>
      <c r="BJG98" s="62"/>
      <c r="BJH98" s="62"/>
      <c r="BJI98" s="62"/>
      <c r="BJJ98" s="62"/>
      <c r="BJK98" s="62"/>
      <c r="BJL98" s="62"/>
      <c r="BJM98" s="62"/>
      <c r="BJN98" s="62"/>
      <c r="BJO98" s="62"/>
      <c r="BJP98" s="62"/>
      <c r="BJQ98" s="62"/>
      <c r="BJR98" s="62"/>
      <c r="BJS98" s="62"/>
      <c r="BJT98" s="62"/>
      <c r="BJU98" s="62"/>
      <c r="BJV98" s="62"/>
      <c r="BJW98" s="62"/>
      <c r="BJX98" s="62"/>
      <c r="BJY98" s="62"/>
      <c r="BJZ98" s="62"/>
      <c r="BKA98" s="62"/>
      <c r="BKB98" s="62"/>
      <c r="BKC98" s="62"/>
      <c r="BKD98" s="62"/>
      <c r="BKE98" s="62"/>
      <c r="BKF98" s="62"/>
      <c r="BKG98" s="62"/>
      <c r="BKH98" s="62"/>
      <c r="BKI98" s="62"/>
      <c r="BKJ98" s="62"/>
      <c r="BKK98" s="62"/>
      <c r="BKL98" s="62"/>
      <c r="BKM98" s="62"/>
      <c r="BKN98" s="62"/>
      <c r="BKO98" s="62"/>
      <c r="BKP98" s="62"/>
      <c r="BKQ98" s="62"/>
      <c r="BKR98" s="62"/>
      <c r="BKS98" s="62"/>
      <c r="BKT98" s="62"/>
      <c r="BKU98" s="62"/>
      <c r="BKV98" s="62"/>
      <c r="BKW98" s="62"/>
      <c r="BKX98" s="62"/>
      <c r="BKY98" s="62"/>
      <c r="BKZ98" s="62"/>
      <c r="BLA98" s="62"/>
      <c r="BLB98" s="62"/>
      <c r="BLC98" s="62"/>
      <c r="BLD98" s="62"/>
      <c r="BLE98" s="62"/>
      <c r="BLF98" s="62"/>
      <c r="BLG98" s="62"/>
      <c r="BLH98" s="62"/>
      <c r="BLI98" s="62"/>
      <c r="BLJ98" s="62"/>
      <c r="BLK98" s="62"/>
      <c r="BLL98" s="62"/>
      <c r="BLM98" s="62"/>
      <c r="BLN98" s="62"/>
      <c r="BLO98" s="62"/>
      <c r="BLP98" s="62"/>
      <c r="BLQ98" s="62"/>
      <c r="BLR98" s="62"/>
      <c r="BLS98" s="62"/>
      <c r="BLT98" s="62"/>
      <c r="BLU98" s="62"/>
      <c r="BLV98" s="62"/>
      <c r="BLW98" s="62"/>
      <c r="BLX98" s="62"/>
      <c r="BLY98" s="62"/>
      <c r="BLZ98" s="62"/>
      <c r="BMA98" s="62"/>
      <c r="BMB98" s="62"/>
      <c r="BMC98" s="62"/>
      <c r="BMD98" s="62"/>
      <c r="BME98" s="62"/>
      <c r="BMF98" s="62"/>
      <c r="BMG98" s="62"/>
      <c r="BMH98" s="62"/>
      <c r="BMI98" s="62"/>
      <c r="BMJ98" s="62"/>
      <c r="BMK98" s="62"/>
      <c r="BML98" s="62"/>
      <c r="BMM98" s="62"/>
      <c r="BMN98" s="62"/>
      <c r="BMO98" s="62"/>
      <c r="BMP98" s="62"/>
      <c r="BMQ98" s="62"/>
      <c r="BMR98" s="62"/>
      <c r="BMS98" s="62"/>
      <c r="BMT98" s="62"/>
      <c r="BMU98" s="62"/>
      <c r="BMV98" s="62"/>
      <c r="BMW98" s="62"/>
      <c r="BMX98" s="62"/>
      <c r="BMY98" s="62"/>
      <c r="BMZ98" s="62"/>
      <c r="BNA98" s="62"/>
      <c r="BNB98" s="62"/>
      <c r="BNC98" s="62"/>
      <c r="BND98" s="62"/>
      <c r="BNE98" s="62"/>
      <c r="BNF98" s="62"/>
      <c r="BNG98" s="62"/>
      <c r="BNH98" s="62"/>
      <c r="BNI98" s="62"/>
      <c r="BNJ98" s="62"/>
      <c r="BNK98" s="62"/>
      <c r="BNL98" s="62"/>
      <c r="BNM98" s="62"/>
      <c r="BNN98" s="62"/>
      <c r="BNO98" s="62"/>
      <c r="BNP98" s="62"/>
      <c r="BNQ98" s="62"/>
      <c r="BNR98" s="62"/>
      <c r="BNS98" s="62"/>
      <c r="BNT98" s="62"/>
      <c r="BNU98" s="62"/>
      <c r="BNV98" s="62"/>
      <c r="BNW98" s="62"/>
      <c r="BNX98" s="62"/>
      <c r="BNY98" s="62"/>
      <c r="BNZ98" s="62"/>
      <c r="BOA98" s="62"/>
      <c r="BOB98" s="62"/>
      <c r="BOC98" s="62"/>
      <c r="BOD98" s="62"/>
      <c r="BOE98" s="62"/>
      <c r="BOF98" s="62"/>
      <c r="BOG98" s="62"/>
      <c r="BOH98" s="62"/>
      <c r="BOI98" s="62"/>
      <c r="BOJ98" s="62"/>
      <c r="BOK98" s="62"/>
      <c r="BOL98" s="62"/>
      <c r="BOM98" s="62"/>
      <c r="BON98" s="62"/>
      <c r="BOO98" s="62"/>
      <c r="BOP98" s="62"/>
      <c r="BOQ98" s="62"/>
      <c r="BOR98" s="62"/>
      <c r="BOS98" s="62"/>
      <c r="BOT98" s="62"/>
      <c r="BOU98" s="62"/>
      <c r="BOV98" s="62"/>
      <c r="BOW98" s="62"/>
      <c r="BOX98" s="62"/>
      <c r="BOY98" s="62"/>
      <c r="BOZ98" s="62"/>
      <c r="BPA98" s="62"/>
      <c r="BPB98" s="62"/>
      <c r="BPC98" s="62"/>
      <c r="BPD98" s="62"/>
      <c r="BPE98" s="62"/>
      <c r="BPF98" s="62"/>
      <c r="BPG98" s="62"/>
      <c r="BPH98" s="62"/>
      <c r="BPI98" s="62"/>
      <c r="BPJ98" s="62"/>
      <c r="BPK98" s="62"/>
      <c r="BPL98" s="62"/>
      <c r="BPM98" s="62"/>
      <c r="BPN98" s="62"/>
      <c r="BPO98" s="62"/>
      <c r="BPP98" s="62"/>
      <c r="BPQ98" s="62"/>
      <c r="BPR98" s="62"/>
      <c r="BPS98" s="62"/>
      <c r="BPT98" s="62"/>
      <c r="BPU98" s="62"/>
      <c r="BPV98" s="62"/>
      <c r="BPW98" s="62"/>
      <c r="BPX98" s="62"/>
      <c r="BPY98" s="62"/>
      <c r="BPZ98" s="62"/>
      <c r="BQA98" s="62"/>
      <c r="BQB98" s="62"/>
      <c r="BQC98" s="62"/>
      <c r="BQD98" s="62"/>
      <c r="BQE98" s="62"/>
      <c r="BQF98" s="62"/>
      <c r="BQG98" s="62"/>
      <c r="BQH98" s="62"/>
      <c r="BQI98" s="62"/>
      <c r="BQJ98" s="62"/>
      <c r="BQK98" s="62"/>
      <c r="BQL98" s="62"/>
      <c r="BQM98" s="62"/>
      <c r="BQN98" s="62"/>
      <c r="BQO98" s="62"/>
      <c r="BQP98" s="62"/>
      <c r="BQQ98" s="62"/>
      <c r="BQR98" s="62"/>
      <c r="BQS98" s="62"/>
      <c r="BQT98" s="62"/>
      <c r="BQU98" s="62"/>
      <c r="BQV98" s="62"/>
      <c r="BQW98" s="62"/>
      <c r="BQX98" s="62"/>
      <c r="BQY98" s="62"/>
      <c r="BQZ98" s="62"/>
      <c r="BRA98" s="62"/>
      <c r="BRB98" s="62"/>
      <c r="BRC98" s="62"/>
      <c r="BRD98" s="62"/>
      <c r="BRE98" s="62"/>
      <c r="BRF98" s="62"/>
      <c r="BRG98" s="62"/>
      <c r="BRH98" s="62"/>
      <c r="BRI98" s="62"/>
      <c r="BRJ98" s="62"/>
      <c r="BRK98" s="62"/>
      <c r="BRL98" s="62"/>
      <c r="BRM98" s="62"/>
      <c r="BRN98" s="62"/>
      <c r="BRO98" s="62"/>
      <c r="BRP98" s="62"/>
      <c r="BRQ98" s="62"/>
      <c r="BRR98" s="62"/>
      <c r="BRS98" s="62"/>
      <c r="BRT98" s="62"/>
      <c r="BRU98" s="62"/>
      <c r="BRV98" s="62"/>
      <c r="BRW98" s="62"/>
      <c r="BRX98" s="62"/>
      <c r="BRY98" s="62"/>
      <c r="BRZ98" s="62"/>
      <c r="BSA98" s="62"/>
      <c r="BSB98" s="62"/>
      <c r="BSC98" s="62"/>
      <c r="BSD98" s="62"/>
      <c r="BSE98" s="62"/>
      <c r="BSF98" s="62"/>
      <c r="BSG98" s="62"/>
      <c r="BSH98" s="62"/>
      <c r="BSI98" s="62"/>
      <c r="BSJ98" s="62"/>
      <c r="BSK98" s="62"/>
      <c r="BSL98" s="62"/>
      <c r="BSM98" s="62"/>
      <c r="BSN98" s="62"/>
      <c r="BSO98" s="62"/>
      <c r="BSP98" s="62"/>
      <c r="BSQ98" s="62"/>
      <c r="BSR98" s="62"/>
      <c r="BSS98" s="62"/>
      <c r="BST98" s="62"/>
      <c r="BSU98" s="62"/>
      <c r="BSV98" s="62"/>
      <c r="BSW98" s="62"/>
      <c r="BSX98" s="62"/>
      <c r="BSY98" s="62"/>
      <c r="BSZ98" s="62"/>
      <c r="BTA98" s="62"/>
      <c r="BTB98" s="62"/>
      <c r="BTC98" s="62"/>
      <c r="BTD98" s="62"/>
      <c r="BTE98" s="62"/>
      <c r="BTF98" s="62"/>
      <c r="BTG98" s="62"/>
      <c r="BTH98" s="62"/>
      <c r="BTI98" s="62"/>
      <c r="BTJ98" s="62"/>
      <c r="BTK98" s="62"/>
      <c r="BTL98" s="62"/>
      <c r="BTM98" s="62"/>
      <c r="BTN98" s="62"/>
      <c r="BTO98" s="62"/>
      <c r="BTP98" s="62"/>
      <c r="BTQ98" s="62"/>
      <c r="BTR98" s="62"/>
      <c r="BTS98" s="62"/>
      <c r="BTT98" s="62"/>
      <c r="BTU98" s="62"/>
      <c r="BTV98" s="62"/>
      <c r="BTW98" s="62"/>
      <c r="BTX98" s="62"/>
      <c r="BTY98" s="62"/>
      <c r="BTZ98" s="62"/>
      <c r="BUA98" s="62"/>
      <c r="BUB98" s="62"/>
      <c r="BUC98" s="62"/>
      <c r="BUD98" s="62"/>
      <c r="BUE98" s="62"/>
      <c r="BUF98" s="62"/>
      <c r="BUG98" s="62"/>
      <c r="BUH98" s="62"/>
      <c r="BUI98" s="62"/>
      <c r="BUJ98" s="62"/>
      <c r="BUK98" s="62"/>
      <c r="BUL98" s="62"/>
      <c r="BUM98" s="62"/>
      <c r="BUN98" s="62"/>
      <c r="BUO98" s="62"/>
      <c r="BUP98" s="62"/>
      <c r="BUQ98" s="62"/>
      <c r="BUR98" s="62"/>
      <c r="BUS98" s="62"/>
      <c r="BUT98" s="62"/>
      <c r="BUU98" s="62"/>
      <c r="BUV98" s="62"/>
      <c r="BUW98" s="62"/>
      <c r="BUX98" s="62"/>
      <c r="BUY98" s="62"/>
      <c r="BUZ98" s="62"/>
      <c r="BVA98" s="62"/>
      <c r="BVB98" s="62"/>
      <c r="BVC98" s="62"/>
      <c r="BVD98" s="62"/>
      <c r="BVE98" s="62"/>
      <c r="BVF98" s="62"/>
      <c r="BVG98" s="62"/>
      <c r="BVH98" s="62"/>
      <c r="BVI98" s="62"/>
      <c r="BVJ98" s="62"/>
      <c r="BVK98" s="62"/>
      <c r="BVL98" s="62"/>
      <c r="BVM98" s="62"/>
      <c r="BVN98" s="62"/>
      <c r="BVO98" s="62"/>
      <c r="BVP98" s="62"/>
      <c r="BVQ98" s="62"/>
      <c r="BVR98" s="62"/>
      <c r="BVS98" s="62"/>
      <c r="BVT98" s="62"/>
      <c r="BVU98" s="62"/>
      <c r="BVV98" s="62"/>
      <c r="BVW98" s="62"/>
      <c r="BVX98" s="62"/>
      <c r="BVY98" s="62"/>
      <c r="BVZ98" s="62"/>
      <c r="BWA98" s="62"/>
      <c r="BWB98" s="62"/>
      <c r="BWC98" s="62"/>
      <c r="BWD98" s="62"/>
      <c r="BWE98" s="62"/>
      <c r="BWF98" s="62"/>
      <c r="BWG98" s="62"/>
      <c r="BWH98" s="62"/>
      <c r="BWI98" s="62"/>
      <c r="BWJ98" s="62"/>
      <c r="BWK98" s="62"/>
      <c r="BWL98" s="62"/>
      <c r="BWM98" s="62"/>
      <c r="BWN98" s="62"/>
      <c r="BWO98" s="62"/>
      <c r="BWP98" s="62"/>
      <c r="BWQ98" s="62"/>
      <c r="BWR98" s="62"/>
      <c r="BWS98" s="62"/>
      <c r="BWT98" s="62"/>
      <c r="BWU98" s="62"/>
      <c r="BWV98" s="62"/>
      <c r="BWW98" s="62"/>
      <c r="BWX98" s="62"/>
      <c r="BWY98" s="62"/>
      <c r="BWZ98" s="62"/>
      <c r="BXA98" s="62"/>
      <c r="BXB98" s="62"/>
      <c r="BXC98" s="62"/>
      <c r="BXD98" s="62"/>
      <c r="BXE98" s="62"/>
      <c r="BXF98" s="62"/>
      <c r="BXG98" s="62"/>
      <c r="BXH98" s="62"/>
      <c r="BXI98" s="62"/>
      <c r="BXJ98" s="62"/>
      <c r="BXK98" s="62"/>
      <c r="BXL98" s="62"/>
      <c r="BXM98" s="62"/>
      <c r="BXN98" s="62"/>
      <c r="BXO98" s="62"/>
      <c r="BXP98" s="62"/>
      <c r="BXQ98" s="62"/>
      <c r="BXR98" s="62"/>
      <c r="BXS98" s="62"/>
      <c r="BXT98" s="62"/>
      <c r="BXU98" s="62"/>
      <c r="BXV98" s="62"/>
      <c r="BXW98" s="62"/>
      <c r="BXX98" s="62"/>
      <c r="BXY98" s="62"/>
      <c r="BXZ98" s="62"/>
      <c r="BYA98" s="62"/>
      <c r="BYB98" s="62"/>
      <c r="BYC98" s="62"/>
      <c r="BYD98" s="62"/>
      <c r="BYE98" s="62"/>
      <c r="BYF98" s="62"/>
      <c r="BYG98" s="62"/>
      <c r="BYH98" s="62"/>
      <c r="BYI98" s="62"/>
      <c r="BYJ98" s="62"/>
      <c r="BYK98" s="62"/>
      <c r="BYL98" s="62"/>
      <c r="BYM98" s="62"/>
      <c r="BYN98" s="62"/>
      <c r="BYO98" s="62"/>
      <c r="BYP98" s="62"/>
      <c r="BYQ98" s="62"/>
      <c r="BYR98" s="62"/>
      <c r="BYS98" s="62"/>
      <c r="BYT98" s="62"/>
      <c r="BYU98" s="62"/>
      <c r="BYV98" s="62"/>
      <c r="BYW98" s="62"/>
      <c r="BYX98" s="62"/>
      <c r="BYY98" s="62"/>
      <c r="BYZ98" s="62"/>
      <c r="BZA98" s="62"/>
      <c r="BZB98" s="62"/>
      <c r="BZC98" s="62"/>
      <c r="BZD98" s="62"/>
      <c r="BZE98" s="62"/>
      <c r="BZF98" s="62"/>
      <c r="BZG98" s="62"/>
      <c r="BZH98" s="62"/>
      <c r="BZI98" s="62"/>
      <c r="BZJ98" s="62"/>
      <c r="BZK98" s="62"/>
      <c r="BZL98" s="62"/>
      <c r="BZM98" s="62"/>
      <c r="BZN98" s="62"/>
      <c r="BZO98" s="62"/>
      <c r="BZP98" s="62"/>
      <c r="BZQ98" s="62"/>
      <c r="BZR98" s="62"/>
      <c r="BZS98" s="62"/>
      <c r="BZT98" s="62"/>
      <c r="BZU98" s="62"/>
      <c r="BZV98" s="62"/>
      <c r="BZW98" s="62"/>
      <c r="BZX98" s="62"/>
      <c r="BZY98" s="62"/>
      <c r="BZZ98" s="62"/>
      <c r="CAA98" s="62"/>
      <c r="CAB98" s="62"/>
      <c r="CAC98" s="62"/>
      <c r="CAD98" s="62"/>
      <c r="CAE98" s="62"/>
      <c r="CAF98" s="62"/>
      <c r="CAG98" s="62"/>
      <c r="CAH98" s="62"/>
      <c r="CAI98" s="62"/>
      <c r="CAJ98" s="62"/>
      <c r="CAK98" s="62"/>
      <c r="CAL98" s="62"/>
      <c r="CAM98" s="62"/>
      <c r="CAN98" s="62"/>
      <c r="CAO98" s="62"/>
      <c r="CAP98" s="62"/>
      <c r="CAQ98" s="62"/>
      <c r="CAR98" s="62"/>
      <c r="CAS98" s="62"/>
      <c r="CAT98" s="62"/>
      <c r="CAU98" s="62"/>
      <c r="CAV98" s="62"/>
      <c r="CAW98" s="62"/>
      <c r="CAX98" s="62"/>
      <c r="CAY98" s="62"/>
      <c r="CAZ98" s="62"/>
      <c r="CBA98" s="62"/>
      <c r="CBB98" s="62"/>
      <c r="CBC98" s="62"/>
      <c r="CBD98" s="62"/>
      <c r="CBE98" s="62"/>
      <c r="CBF98" s="62"/>
      <c r="CBG98" s="62"/>
      <c r="CBH98" s="62"/>
      <c r="CBI98" s="62"/>
      <c r="CBJ98" s="62"/>
      <c r="CBK98" s="62"/>
      <c r="CBL98" s="62"/>
      <c r="CBM98" s="62"/>
      <c r="CBN98" s="62"/>
      <c r="CBO98" s="62"/>
      <c r="CBP98" s="62"/>
      <c r="CBQ98" s="62"/>
      <c r="CBR98" s="62"/>
      <c r="CBS98" s="62"/>
      <c r="CBT98" s="62"/>
      <c r="CBU98" s="62"/>
      <c r="CBV98" s="62"/>
      <c r="CBW98" s="62"/>
      <c r="CBX98" s="62"/>
      <c r="CBY98" s="62"/>
      <c r="CBZ98" s="62"/>
      <c r="CCA98" s="62"/>
      <c r="CCB98" s="62"/>
      <c r="CCC98" s="62"/>
      <c r="CCD98" s="62"/>
      <c r="CCE98" s="62"/>
      <c r="CCF98" s="62"/>
      <c r="CCG98" s="62"/>
      <c r="CCH98" s="62"/>
      <c r="CCI98" s="62"/>
      <c r="CCJ98" s="62"/>
      <c r="CCK98" s="62"/>
      <c r="CCL98" s="62"/>
      <c r="CCM98" s="62"/>
      <c r="CCN98" s="62"/>
      <c r="CCO98" s="62"/>
      <c r="CCP98" s="62"/>
      <c r="CCQ98" s="62"/>
      <c r="CCR98" s="62"/>
      <c r="CCS98" s="62"/>
      <c r="CCT98" s="62"/>
      <c r="CCU98" s="62"/>
      <c r="CCV98" s="62"/>
      <c r="CCW98" s="62"/>
      <c r="CCX98" s="62"/>
      <c r="CCY98" s="62"/>
      <c r="CCZ98" s="62"/>
      <c r="CDA98" s="62"/>
      <c r="CDB98" s="62"/>
      <c r="CDC98" s="62"/>
      <c r="CDD98" s="62"/>
      <c r="CDE98" s="62"/>
      <c r="CDF98" s="62"/>
      <c r="CDG98" s="62"/>
      <c r="CDH98" s="62"/>
      <c r="CDI98" s="62"/>
      <c r="CDJ98" s="62"/>
      <c r="CDK98" s="62"/>
      <c r="CDL98" s="62"/>
      <c r="CDM98" s="62"/>
      <c r="CDN98" s="62"/>
      <c r="CDO98" s="62"/>
      <c r="CDP98" s="62"/>
      <c r="CDQ98" s="62"/>
      <c r="CDR98" s="62"/>
      <c r="CDS98" s="62"/>
      <c r="CDT98" s="62"/>
      <c r="CDU98" s="62"/>
      <c r="CDV98" s="62"/>
      <c r="CDW98" s="62"/>
      <c r="CDX98" s="62"/>
      <c r="CDY98" s="62"/>
      <c r="CDZ98" s="62"/>
      <c r="CEA98" s="62"/>
      <c r="CEB98" s="62"/>
      <c r="CEC98" s="62"/>
      <c r="CED98" s="62"/>
      <c r="CEE98" s="62"/>
      <c r="CEF98" s="62"/>
      <c r="CEG98" s="62"/>
      <c r="CEH98" s="62"/>
      <c r="CEI98" s="62"/>
      <c r="CEJ98" s="62"/>
      <c r="CEK98" s="62"/>
      <c r="CEL98" s="62"/>
      <c r="CEM98" s="62"/>
      <c r="CEN98" s="62"/>
      <c r="CEO98" s="62"/>
      <c r="CEP98" s="62"/>
      <c r="CEQ98" s="62"/>
      <c r="CER98" s="62"/>
      <c r="CES98" s="62"/>
      <c r="CET98" s="62"/>
      <c r="CEU98" s="62"/>
      <c r="CEV98" s="62"/>
      <c r="CEW98" s="62"/>
      <c r="CEX98" s="62"/>
      <c r="CEY98" s="62"/>
      <c r="CEZ98" s="62"/>
      <c r="CFA98" s="62"/>
      <c r="CFB98" s="62"/>
      <c r="CFC98" s="62"/>
      <c r="CFD98" s="62"/>
      <c r="CFE98" s="62"/>
      <c r="CFF98" s="62"/>
      <c r="CFG98" s="62"/>
      <c r="CFH98" s="62"/>
      <c r="CFI98" s="62"/>
      <c r="CFJ98" s="62"/>
      <c r="CFK98" s="62"/>
      <c r="CFL98" s="62"/>
      <c r="CFM98" s="62"/>
      <c r="CFN98" s="62"/>
      <c r="CFO98" s="62"/>
      <c r="CFP98" s="62"/>
      <c r="CFQ98" s="62"/>
      <c r="CFR98" s="62"/>
      <c r="CFS98" s="62"/>
      <c r="CFT98" s="62"/>
      <c r="CFU98" s="62"/>
      <c r="CFV98" s="62"/>
      <c r="CFW98" s="62"/>
      <c r="CFX98" s="62"/>
      <c r="CFY98" s="62"/>
      <c r="CFZ98" s="62"/>
      <c r="CGA98" s="62"/>
      <c r="CGB98" s="62"/>
      <c r="CGC98" s="62"/>
      <c r="CGD98" s="62"/>
      <c r="CGE98" s="62"/>
      <c r="CGF98" s="62"/>
      <c r="CGG98" s="62"/>
      <c r="CGH98" s="62"/>
      <c r="CGI98" s="62"/>
      <c r="CGJ98" s="62"/>
      <c r="CGK98" s="62"/>
      <c r="CGL98" s="62"/>
      <c r="CGM98" s="62"/>
      <c r="CGN98" s="62"/>
      <c r="CGO98" s="62"/>
      <c r="CGP98" s="62"/>
      <c r="CGQ98" s="62"/>
      <c r="CGR98" s="62"/>
      <c r="CGS98" s="62"/>
      <c r="CGT98" s="62"/>
      <c r="CGU98" s="62"/>
      <c r="CGV98" s="62"/>
      <c r="CGW98" s="62"/>
      <c r="CGX98" s="62"/>
      <c r="CGY98" s="62"/>
      <c r="CGZ98" s="62"/>
      <c r="CHA98" s="62"/>
      <c r="CHB98" s="62"/>
      <c r="CHC98" s="62"/>
      <c r="CHD98" s="62"/>
      <c r="CHE98" s="62"/>
      <c r="CHF98" s="62"/>
      <c r="CHG98" s="62"/>
      <c r="CHH98" s="62"/>
      <c r="CHI98" s="62"/>
      <c r="CHJ98" s="62"/>
      <c r="CHK98" s="62"/>
      <c r="CHL98" s="62"/>
      <c r="CHM98" s="62"/>
      <c r="CHN98" s="62"/>
      <c r="CHO98" s="62"/>
      <c r="CHP98" s="62"/>
      <c r="CHQ98" s="62"/>
      <c r="CHR98" s="62"/>
      <c r="CHS98" s="62"/>
      <c r="CHT98" s="62"/>
      <c r="CHU98" s="62"/>
      <c r="CHV98" s="62"/>
      <c r="CHW98" s="62"/>
      <c r="CHX98" s="62"/>
      <c r="CHY98" s="62"/>
      <c r="CHZ98" s="62"/>
      <c r="CIA98" s="62"/>
      <c r="CIB98" s="62"/>
      <c r="CIC98" s="62"/>
      <c r="CID98" s="62"/>
      <c r="CIE98" s="62"/>
      <c r="CIF98" s="62"/>
      <c r="CIG98" s="62"/>
      <c r="CIH98" s="62"/>
      <c r="CII98" s="62"/>
      <c r="CIJ98" s="62"/>
      <c r="CIK98" s="62"/>
      <c r="CIL98" s="62"/>
      <c r="CIM98" s="62"/>
      <c r="CIN98" s="62"/>
      <c r="CIO98" s="62"/>
      <c r="CIP98" s="62"/>
      <c r="CIQ98" s="62"/>
      <c r="CIR98" s="62"/>
      <c r="CIS98" s="62"/>
      <c r="CIT98" s="62"/>
      <c r="CIU98" s="62"/>
      <c r="CIV98" s="62"/>
      <c r="CIW98" s="62"/>
      <c r="CIX98" s="62"/>
      <c r="CIY98" s="62"/>
      <c r="CIZ98" s="62"/>
      <c r="CJA98" s="62"/>
      <c r="CJB98" s="62"/>
      <c r="CJC98" s="62"/>
      <c r="CJD98" s="62"/>
      <c r="CJE98" s="62"/>
      <c r="CJF98" s="62"/>
      <c r="CJG98" s="62"/>
      <c r="CJH98" s="62"/>
      <c r="CJI98" s="62"/>
      <c r="CJJ98" s="62"/>
      <c r="CJK98" s="62"/>
      <c r="CJL98" s="62"/>
      <c r="CJM98" s="62"/>
      <c r="CJN98" s="62"/>
      <c r="CJO98" s="62"/>
      <c r="CJP98" s="62"/>
      <c r="CJQ98" s="62"/>
      <c r="CJR98" s="62"/>
      <c r="CJS98" s="62"/>
      <c r="CJT98" s="62"/>
      <c r="CJU98" s="62"/>
      <c r="CJV98" s="62"/>
      <c r="CJW98" s="62"/>
      <c r="CJX98" s="62"/>
      <c r="CJY98" s="62"/>
      <c r="CJZ98" s="62"/>
      <c r="CKA98" s="62"/>
      <c r="CKB98" s="62"/>
      <c r="CKC98" s="62"/>
      <c r="CKD98" s="62"/>
      <c r="CKE98" s="62"/>
      <c r="CKF98" s="62"/>
      <c r="CKG98" s="62"/>
      <c r="CKH98" s="62"/>
      <c r="CKI98" s="62"/>
      <c r="CKJ98" s="62"/>
      <c r="CKK98" s="62"/>
      <c r="CKL98" s="62"/>
      <c r="CKM98" s="62"/>
      <c r="CKN98" s="62"/>
      <c r="CKO98" s="62"/>
      <c r="CKP98" s="62"/>
      <c r="CKQ98" s="62"/>
      <c r="CKR98" s="62"/>
      <c r="CKS98" s="62"/>
      <c r="CKT98" s="62"/>
      <c r="CKU98" s="62"/>
      <c r="CKV98" s="62"/>
      <c r="CKW98" s="62"/>
      <c r="CKX98" s="62"/>
      <c r="CKY98" s="62"/>
      <c r="CKZ98" s="62"/>
      <c r="CLA98" s="62"/>
      <c r="CLB98" s="62"/>
      <c r="CLC98" s="62"/>
      <c r="CLD98" s="62"/>
      <c r="CLE98" s="62"/>
      <c r="CLF98" s="62"/>
      <c r="CLG98" s="62"/>
      <c r="CLH98" s="62"/>
      <c r="CLI98" s="62"/>
      <c r="CLJ98" s="62"/>
      <c r="CLK98" s="62"/>
      <c r="CLL98" s="62"/>
      <c r="CLM98" s="62"/>
      <c r="CLN98" s="62"/>
      <c r="CLO98" s="62"/>
      <c r="CLP98" s="62"/>
      <c r="CLQ98" s="62"/>
      <c r="CLR98" s="62"/>
      <c r="CLS98" s="62"/>
      <c r="CLT98" s="62"/>
      <c r="CLU98" s="62"/>
      <c r="CLV98" s="62"/>
      <c r="CLW98" s="62"/>
      <c r="CLX98" s="62"/>
      <c r="CLY98" s="62"/>
      <c r="CLZ98" s="62"/>
      <c r="CMA98" s="62"/>
      <c r="CMB98" s="62"/>
      <c r="CMC98" s="62"/>
      <c r="CMD98" s="62"/>
      <c r="CME98" s="62"/>
      <c r="CMF98" s="62"/>
      <c r="CMG98" s="62"/>
      <c r="CMH98" s="62"/>
      <c r="CMI98" s="62"/>
      <c r="CMJ98" s="62"/>
      <c r="CMK98" s="62"/>
      <c r="CML98" s="62"/>
      <c r="CMM98" s="62"/>
      <c r="CMN98" s="62"/>
      <c r="CMO98" s="62"/>
      <c r="CMP98" s="62"/>
      <c r="CMQ98" s="62"/>
      <c r="CMR98" s="62"/>
      <c r="CMS98" s="62"/>
      <c r="CMT98" s="62"/>
      <c r="CMU98" s="62"/>
      <c r="CMV98" s="62"/>
      <c r="CMW98" s="62"/>
      <c r="CMX98" s="62"/>
      <c r="CMY98" s="62"/>
      <c r="CMZ98" s="62"/>
      <c r="CNA98" s="62"/>
      <c r="CNB98" s="62"/>
      <c r="CNC98" s="62"/>
      <c r="CND98" s="62"/>
      <c r="CNE98" s="62"/>
      <c r="CNF98" s="62"/>
      <c r="CNG98" s="62"/>
      <c r="CNH98" s="62"/>
      <c r="CNI98" s="62"/>
      <c r="CNJ98" s="62"/>
      <c r="CNK98" s="62"/>
      <c r="CNL98" s="62"/>
      <c r="CNM98" s="62"/>
      <c r="CNN98" s="62"/>
      <c r="CNO98" s="62"/>
      <c r="CNP98" s="62"/>
      <c r="CNQ98" s="62"/>
      <c r="CNR98" s="62"/>
      <c r="CNS98" s="62"/>
      <c r="CNT98" s="62"/>
      <c r="CNU98" s="62"/>
      <c r="CNV98" s="62"/>
      <c r="CNW98" s="62"/>
      <c r="CNX98" s="62"/>
      <c r="CNY98" s="62"/>
      <c r="CNZ98" s="62"/>
      <c r="COA98" s="62"/>
      <c r="COB98" s="62"/>
      <c r="COC98" s="62"/>
      <c r="COD98" s="62"/>
      <c r="COE98" s="62"/>
      <c r="COF98" s="62"/>
      <c r="COG98" s="62"/>
      <c r="COH98" s="62"/>
      <c r="COI98" s="62"/>
      <c r="COJ98" s="62"/>
      <c r="COK98" s="62"/>
      <c r="COL98" s="62"/>
      <c r="COM98" s="62"/>
      <c r="CON98" s="62"/>
      <c r="COO98" s="62"/>
      <c r="COP98" s="62"/>
      <c r="COQ98" s="62"/>
      <c r="COR98" s="62"/>
      <c r="COS98" s="62"/>
      <c r="COT98" s="62"/>
      <c r="COU98" s="62"/>
      <c r="COV98" s="62"/>
      <c r="COW98" s="62"/>
      <c r="COX98" s="62"/>
      <c r="COY98" s="62"/>
      <c r="COZ98" s="62"/>
      <c r="CPA98" s="62"/>
      <c r="CPB98" s="62"/>
      <c r="CPC98" s="62"/>
      <c r="CPD98" s="62"/>
      <c r="CPE98" s="62"/>
      <c r="CPF98" s="62"/>
      <c r="CPG98" s="62"/>
      <c r="CPH98" s="62"/>
      <c r="CPI98" s="62"/>
      <c r="CPJ98" s="62"/>
      <c r="CPK98" s="62"/>
      <c r="CPL98" s="62"/>
      <c r="CPM98" s="62"/>
      <c r="CPN98" s="62"/>
      <c r="CPO98" s="62"/>
      <c r="CPP98" s="62"/>
      <c r="CPQ98" s="62"/>
      <c r="CPR98" s="62"/>
      <c r="CPS98" s="62"/>
      <c r="CPT98" s="62"/>
      <c r="CPU98" s="62"/>
      <c r="CPV98" s="62"/>
      <c r="CPW98" s="62"/>
      <c r="CPX98" s="62"/>
      <c r="CPY98" s="62"/>
      <c r="CPZ98" s="62"/>
      <c r="CQA98" s="62"/>
      <c r="CQB98" s="62"/>
      <c r="CQC98" s="62"/>
      <c r="CQD98" s="62"/>
      <c r="CQE98" s="62"/>
      <c r="CQF98" s="62"/>
      <c r="CQG98" s="62"/>
      <c r="CQH98" s="62"/>
      <c r="CQI98" s="62"/>
      <c r="CQJ98" s="62"/>
      <c r="CQK98" s="62"/>
      <c r="CQL98" s="62"/>
      <c r="CQM98" s="62"/>
      <c r="CQN98" s="62"/>
      <c r="CQO98" s="62"/>
      <c r="CQP98" s="62"/>
      <c r="CQQ98" s="62"/>
      <c r="CQR98" s="62"/>
      <c r="CQS98" s="62"/>
      <c r="CQT98" s="62"/>
      <c r="CQU98" s="62"/>
      <c r="CQV98" s="62"/>
      <c r="CQW98" s="62"/>
      <c r="CQX98" s="62"/>
      <c r="CQY98" s="62"/>
      <c r="CQZ98" s="62"/>
      <c r="CRA98" s="62"/>
      <c r="CRB98" s="62"/>
      <c r="CRC98" s="62"/>
      <c r="CRD98" s="62"/>
      <c r="CRE98" s="62"/>
      <c r="CRF98" s="62"/>
      <c r="CRG98" s="62"/>
      <c r="CRH98" s="62"/>
      <c r="CRI98" s="62"/>
      <c r="CRJ98" s="62"/>
      <c r="CRK98" s="62"/>
      <c r="CRL98" s="62"/>
      <c r="CRM98" s="62"/>
      <c r="CRN98" s="62"/>
      <c r="CRO98" s="62"/>
      <c r="CRP98" s="62"/>
      <c r="CRQ98" s="62"/>
      <c r="CRR98" s="62"/>
      <c r="CRS98" s="62"/>
      <c r="CRT98" s="62"/>
      <c r="CRU98" s="62"/>
      <c r="CRV98" s="62"/>
      <c r="CRW98" s="62"/>
      <c r="CRX98" s="62"/>
      <c r="CRY98" s="62"/>
      <c r="CRZ98" s="62"/>
      <c r="CSA98" s="62"/>
      <c r="CSB98" s="62"/>
      <c r="CSC98" s="62"/>
      <c r="CSD98" s="62"/>
      <c r="CSE98" s="62"/>
      <c r="CSF98" s="62"/>
      <c r="CSG98" s="62"/>
      <c r="CSH98" s="62"/>
      <c r="CSI98" s="62"/>
      <c r="CSJ98" s="62"/>
      <c r="CSK98" s="62"/>
      <c r="CSL98" s="62"/>
      <c r="CSM98" s="62"/>
      <c r="CSN98" s="62"/>
      <c r="CSO98" s="62"/>
      <c r="CSP98" s="62"/>
      <c r="CSQ98" s="62"/>
      <c r="CSR98" s="62"/>
      <c r="CSS98" s="62"/>
      <c r="CST98" s="62"/>
      <c r="CSU98" s="62"/>
      <c r="CSV98" s="62"/>
      <c r="CSW98" s="62"/>
      <c r="CSX98" s="62"/>
      <c r="CSY98" s="62"/>
      <c r="CSZ98" s="62"/>
      <c r="CTA98" s="62"/>
      <c r="CTB98" s="62"/>
      <c r="CTC98" s="62"/>
      <c r="CTD98" s="62"/>
      <c r="CTE98" s="62"/>
      <c r="CTF98" s="62"/>
      <c r="CTG98" s="62"/>
      <c r="CTH98" s="62"/>
      <c r="CTI98" s="62"/>
      <c r="CTJ98" s="62"/>
      <c r="CTK98" s="62"/>
      <c r="CTL98" s="62"/>
      <c r="CTM98" s="62"/>
      <c r="CTN98" s="62"/>
      <c r="CTO98" s="62"/>
      <c r="CTP98" s="62"/>
      <c r="CTQ98" s="62"/>
      <c r="CTR98" s="62"/>
      <c r="CTS98" s="62"/>
      <c r="CTT98" s="62"/>
      <c r="CTU98" s="62"/>
      <c r="CTV98" s="62"/>
      <c r="CTW98" s="62"/>
      <c r="CTX98" s="62"/>
      <c r="CTY98" s="62"/>
      <c r="CTZ98" s="62"/>
      <c r="CUA98" s="62"/>
      <c r="CUB98" s="62"/>
      <c r="CUC98" s="62"/>
      <c r="CUD98" s="62"/>
      <c r="CUE98" s="62"/>
      <c r="CUF98" s="62"/>
      <c r="CUG98" s="62"/>
      <c r="CUH98" s="62"/>
      <c r="CUI98" s="62"/>
      <c r="CUJ98" s="62"/>
      <c r="CUK98" s="62"/>
      <c r="CUL98" s="62"/>
      <c r="CUM98" s="62"/>
      <c r="CUN98" s="62"/>
      <c r="CUO98" s="62"/>
      <c r="CUP98" s="62"/>
      <c r="CUQ98" s="62"/>
      <c r="CUR98" s="62"/>
      <c r="CUS98" s="62"/>
      <c r="CUT98" s="62"/>
      <c r="CUU98" s="62"/>
      <c r="CUV98" s="62"/>
      <c r="CUW98" s="62"/>
      <c r="CUX98" s="62"/>
      <c r="CUY98" s="62"/>
      <c r="CUZ98" s="62"/>
      <c r="CVA98" s="62"/>
      <c r="CVB98" s="62"/>
      <c r="CVC98" s="62"/>
      <c r="CVD98" s="62"/>
      <c r="CVE98" s="62"/>
      <c r="CVF98" s="62"/>
      <c r="CVG98" s="62"/>
      <c r="CVH98" s="62"/>
      <c r="CVI98" s="62"/>
      <c r="CVJ98" s="62"/>
      <c r="CVK98" s="62"/>
      <c r="CVL98" s="62"/>
      <c r="CVM98" s="62"/>
      <c r="CVN98" s="62"/>
      <c r="CVO98" s="62"/>
      <c r="CVP98" s="62"/>
      <c r="CVQ98" s="62"/>
      <c r="CVR98" s="62"/>
      <c r="CVS98" s="62"/>
      <c r="CVT98" s="62"/>
      <c r="CVU98" s="62"/>
      <c r="CVV98" s="62"/>
      <c r="CVW98" s="62"/>
      <c r="CVX98" s="62"/>
      <c r="CVY98" s="62"/>
      <c r="CVZ98" s="62"/>
      <c r="CWA98" s="62"/>
      <c r="CWB98" s="62"/>
      <c r="CWC98" s="62"/>
      <c r="CWD98" s="62"/>
      <c r="CWE98" s="62"/>
      <c r="CWF98" s="62"/>
      <c r="CWG98" s="62"/>
      <c r="CWH98" s="62"/>
      <c r="CWI98" s="62"/>
      <c r="CWJ98" s="62"/>
      <c r="CWK98" s="62"/>
      <c r="CWL98" s="62"/>
      <c r="CWM98" s="62"/>
      <c r="CWN98" s="62"/>
      <c r="CWO98" s="62"/>
      <c r="CWP98" s="62"/>
      <c r="CWQ98" s="62"/>
      <c r="CWR98" s="62"/>
      <c r="CWS98" s="62"/>
      <c r="CWT98" s="62"/>
      <c r="CWU98" s="62"/>
      <c r="CWV98" s="62"/>
      <c r="CWW98" s="62"/>
      <c r="CWX98" s="62"/>
      <c r="CWY98" s="62"/>
      <c r="CWZ98" s="62"/>
      <c r="CXA98" s="62"/>
      <c r="CXB98" s="62"/>
      <c r="CXC98" s="62"/>
      <c r="CXD98" s="62"/>
      <c r="CXE98" s="62"/>
      <c r="CXF98" s="62"/>
      <c r="CXG98" s="62"/>
      <c r="CXH98" s="62"/>
      <c r="CXI98" s="62"/>
      <c r="CXJ98" s="62"/>
      <c r="CXK98" s="62"/>
      <c r="CXL98" s="62"/>
      <c r="CXM98" s="62"/>
      <c r="CXN98" s="62"/>
      <c r="CXO98" s="62"/>
      <c r="CXP98" s="62"/>
      <c r="CXQ98" s="62"/>
      <c r="CXR98" s="62"/>
      <c r="CXS98" s="62"/>
      <c r="CXT98" s="62"/>
      <c r="CXU98" s="62"/>
      <c r="CXV98" s="62"/>
      <c r="CXW98" s="62"/>
      <c r="CXX98" s="62"/>
      <c r="CXY98" s="62"/>
      <c r="CXZ98" s="62"/>
      <c r="CYA98" s="62"/>
      <c r="CYB98" s="62"/>
      <c r="CYC98" s="62"/>
      <c r="CYD98" s="62"/>
      <c r="CYE98" s="62"/>
      <c r="CYF98" s="62"/>
      <c r="CYG98" s="62"/>
      <c r="CYH98" s="62"/>
      <c r="CYI98" s="62"/>
      <c r="CYJ98" s="62"/>
      <c r="CYK98" s="62"/>
      <c r="CYL98" s="62"/>
      <c r="CYM98" s="62"/>
      <c r="CYN98" s="62"/>
      <c r="CYO98" s="62"/>
      <c r="CYP98" s="62"/>
      <c r="CYQ98" s="62"/>
      <c r="CYR98" s="62"/>
      <c r="CYS98" s="62"/>
      <c r="CYT98" s="62"/>
      <c r="CYU98" s="62"/>
      <c r="CYV98" s="62"/>
      <c r="CYW98" s="62"/>
      <c r="CYX98" s="62"/>
      <c r="CYY98" s="62"/>
      <c r="CYZ98" s="62"/>
      <c r="CZA98" s="62"/>
      <c r="CZB98" s="62"/>
      <c r="CZC98" s="62"/>
      <c r="CZD98" s="62"/>
      <c r="CZE98" s="62"/>
      <c r="CZF98" s="62"/>
      <c r="CZG98" s="62"/>
      <c r="CZH98" s="62"/>
      <c r="CZI98" s="62"/>
      <c r="CZJ98" s="62"/>
      <c r="CZK98" s="62"/>
      <c r="CZL98" s="62"/>
      <c r="CZM98" s="62"/>
      <c r="CZN98" s="62"/>
      <c r="CZO98" s="62"/>
      <c r="CZP98" s="62"/>
      <c r="CZQ98" s="62"/>
      <c r="CZR98" s="62"/>
      <c r="CZS98" s="62"/>
      <c r="CZT98" s="62"/>
      <c r="CZU98" s="62"/>
      <c r="CZV98" s="62"/>
      <c r="CZW98" s="62"/>
      <c r="CZX98" s="62"/>
      <c r="CZY98" s="62"/>
      <c r="CZZ98" s="62"/>
      <c r="DAA98" s="62"/>
      <c r="DAB98" s="62"/>
      <c r="DAC98" s="62"/>
      <c r="DAD98" s="62"/>
      <c r="DAE98" s="62"/>
      <c r="DAF98" s="62"/>
      <c r="DAG98" s="62"/>
      <c r="DAH98" s="62"/>
      <c r="DAI98" s="62"/>
      <c r="DAJ98" s="62"/>
      <c r="DAK98" s="62"/>
      <c r="DAL98" s="62"/>
      <c r="DAM98" s="62"/>
      <c r="DAN98" s="62"/>
      <c r="DAO98" s="62"/>
      <c r="DAP98" s="62"/>
      <c r="DAQ98" s="62"/>
      <c r="DAR98" s="62"/>
      <c r="DAS98" s="62"/>
      <c r="DAT98" s="62"/>
      <c r="DAU98" s="62"/>
      <c r="DAV98" s="62"/>
      <c r="DAW98" s="62"/>
      <c r="DAX98" s="62"/>
      <c r="DAY98" s="62"/>
      <c r="DAZ98" s="62"/>
      <c r="DBA98" s="62"/>
      <c r="DBB98" s="62"/>
      <c r="DBC98" s="62"/>
      <c r="DBD98" s="62"/>
      <c r="DBE98" s="62"/>
      <c r="DBF98" s="62"/>
      <c r="DBG98" s="62"/>
      <c r="DBH98" s="62"/>
      <c r="DBI98" s="62"/>
      <c r="DBJ98" s="62"/>
      <c r="DBK98" s="62"/>
      <c r="DBL98" s="62"/>
      <c r="DBM98" s="62"/>
      <c r="DBN98" s="62"/>
      <c r="DBO98" s="62"/>
      <c r="DBP98" s="62"/>
      <c r="DBQ98" s="62"/>
      <c r="DBR98" s="62"/>
      <c r="DBS98" s="62"/>
      <c r="DBT98" s="62"/>
      <c r="DBU98" s="62"/>
      <c r="DBV98" s="62"/>
      <c r="DBW98" s="62"/>
      <c r="DBX98" s="62"/>
      <c r="DBY98" s="62"/>
      <c r="DBZ98" s="62"/>
      <c r="DCA98" s="62"/>
      <c r="DCB98" s="62"/>
      <c r="DCC98" s="62"/>
      <c r="DCD98" s="62"/>
      <c r="DCE98" s="62"/>
      <c r="DCF98" s="62"/>
      <c r="DCG98" s="62"/>
      <c r="DCH98" s="62"/>
      <c r="DCI98" s="62"/>
      <c r="DCJ98" s="62"/>
      <c r="DCK98" s="62"/>
      <c r="DCL98" s="62"/>
      <c r="DCM98" s="62"/>
      <c r="DCN98" s="62"/>
      <c r="DCO98" s="62"/>
      <c r="DCP98" s="62"/>
      <c r="DCQ98" s="62"/>
      <c r="DCR98" s="62"/>
      <c r="DCS98" s="62"/>
      <c r="DCT98" s="62"/>
      <c r="DCU98" s="62"/>
      <c r="DCV98" s="62"/>
      <c r="DCW98" s="62"/>
      <c r="DCX98" s="62"/>
      <c r="DCY98" s="62"/>
      <c r="DCZ98" s="62"/>
      <c r="DDA98" s="62"/>
      <c r="DDB98" s="62"/>
      <c r="DDC98" s="62"/>
      <c r="DDD98" s="62"/>
      <c r="DDE98" s="62"/>
      <c r="DDF98" s="62"/>
      <c r="DDG98" s="62"/>
      <c r="DDH98" s="62"/>
      <c r="DDI98" s="62"/>
      <c r="DDJ98" s="62"/>
      <c r="DDK98" s="62"/>
      <c r="DDL98" s="62"/>
      <c r="DDM98" s="62"/>
      <c r="DDN98" s="62"/>
      <c r="DDO98" s="62"/>
      <c r="DDP98" s="62"/>
      <c r="DDQ98" s="62"/>
      <c r="DDR98" s="62"/>
      <c r="DDS98" s="62"/>
      <c r="DDT98" s="62"/>
      <c r="DDU98" s="62"/>
      <c r="DDV98" s="62"/>
      <c r="DDW98" s="62"/>
      <c r="DDX98" s="62"/>
      <c r="DDY98" s="62"/>
      <c r="DDZ98" s="62"/>
      <c r="DEA98" s="62"/>
      <c r="DEB98" s="62"/>
      <c r="DEC98" s="62"/>
      <c r="DED98" s="62"/>
      <c r="DEE98" s="62"/>
      <c r="DEF98" s="62"/>
      <c r="DEG98" s="62"/>
      <c r="DEH98" s="62"/>
      <c r="DEI98" s="62"/>
      <c r="DEJ98" s="62"/>
      <c r="DEK98" s="62"/>
      <c r="DEL98" s="62"/>
      <c r="DEM98" s="62"/>
      <c r="DEN98" s="62"/>
      <c r="DEO98" s="62"/>
      <c r="DEP98" s="62"/>
      <c r="DEQ98" s="62"/>
      <c r="DER98" s="62"/>
      <c r="DES98" s="62"/>
      <c r="DET98" s="62"/>
      <c r="DEU98" s="62"/>
      <c r="DEV98" s="62"/>
      <c r="DEW98" s="62"/>
      <c r="DEX98" s="62"/>
      <c r="DEY98" s="62"/>
      <c r="DEZ98" s="62"/>
      <c r="DFA98" s="62"/>
      <c r="DFB98" s="62"/>
      <c r="DFC98" s="62"/>
      <c r="DFD98" s="62"/>
      <c r="DFE98" s="62"/>
      <c r="DFF98" s="62"/>
      <c r="DFG98" s="62"/>
      <c r="DFH98" s="62"/>
      <c r="DFI98" s="62"/>
      <c r="DFJ98" s="62"/>
      <c r="DFK98" s="62"/>
      <c r="DFL98" s="62"/>
      <c r="DFM98" s="62"/>
      <c r="DFN98" s="62"/>
      <c r="DFO98" s="62"/>
      <c r="DFP98" s="62"/>
      <c r="DFQ98" s="62"/>
      <c r="DFR98" s="62"/>
      <c r="DFS98" s="62"/>
      <c r="DFT98" s="62"/>
      <c r="DFU98" s="62"/>
      <c r="DFV98" s="62"/>
      <c r="DFW98" s="62"/>
      <c r="DFX98" s="62"/>
      <c r="DFY98" s="62"/>
      <c r="DFZ98" s="62"/>
      <c r="DGA98" s="62"/>
      <c r="DGB98" s="62"/>
      <c r="DGC98" s="62"/>
      <c r="DGD98" s="62"/>
      <c r="DGE98" s="62"/>
      <c r="DGF98" s="62"/>
      <c r="DGG98" s="62"/>
      <c r="DGH98" s="62"/>
      <c r="DGI98" s="62"/>
      <c r="DGJ98" s="62"/>
      <c r="DGK98" s="62"/>
      <c r="DGL98" s="62"/>
      <c r="DGM98" s="62"/>
      <c r="DGN98" s="62"/>
      <c r="DGO98" s="62"/>
      <c r="DGP98" s="62"/>
      <c r="DGQ98" s="62"/>
      <c r="DGR98" s="62"/>
      <c r="DGS98" s="62"/>
      <c r="DGT98" s="62"/>
      <c r="DGU98" s="62"/>
      <c r="DGV98" s="62"/>
      <c r="DGW98" s="62"/>
      <c r="DGX98" s="62"/>
      <c r="DGY98" s="62"/>
      <c r="DGZ98" s="62"/>
      <c r="DHA98" s="62"/>
      <c r="DHB98" s="62"/>
      <c r="DHC98" s="62"/>
      <c r="DHD98" s="62"/>
      <c r="DHE98" s="62"/>
      <c r="DHF98" s="62"/>
      <c r="DHG98" s="62"/>
      <c r="DHH98" s="62"/>
      <c r="DHI98" s="62"/>
      <c r="DHJ98" s="62"/>
      <c r="DHK98" s="62"/>
      <c r="DHL98" s="62"/>
      <c r="DHM98" s="62"/>
      <c r="DHN98" s="62"/>
      <c r="DHO98" s="62"/>
      <c r="DHP98" s="62"/>
      <c r="DHQ98" s="62"/>
      <c r="DHR98" s="62"/>
      <c r="DHS98" s="62"/>
      <c r="DHT98" s="62"/>
      <c r="DHU98" s="62"/>
      <c r="DHV98" s="62"/>
      <c r="DHW98" s="62"/>
      <c r="DHX98" s="62"/>
      <c r="DHY98" s="62"/>
      <c r="DHZ98" s="62"/>
      <c r="DIA98" s="62"/>
      <c r="DIB98" s="62"/>
      <c r="DIC98" s="62"/>
      <c r="DID98" s="62"/>
      <c r="DIE98" s="62"/>
      <c r="DIF98" s="62"/>
      <c r="DIG98" s="62"/>
      <c r="DIH98" s="62"/>
      <c r="DII98" s="62"/>
      <c r="DIJ98" s="62"/>
      <c r="DIK98" s="62"/>
      <c r="DIL98" s="62"/>
      <c r="DIM98" s="62"/>
      <c r="DIN98" s="62"/>
      <c r="DIO98" s="62"/>
      <c r="DIP98" s="62"/>
      <c r="DIQ98" s="62"/>
      <c r="DIR98" s="62"/>
      <c r="DIS98" s="62"/>
      <c r="DIT98" s="62"/>
      <c r="DIU98" s="62"/>
      <c r="DIV98" s="62"/>
      <c r="DIW98" s="62"/>
      <c r="DIX98" s="62"/>
      <c r="DIY98" s="62"/>
      <c r="DIZ98" s="62"/>
      <c r="DJA98" s="62"/>
      <c r="DJB98" s="62"/>
      <c r="DJC98" s="62"/>
      <c r="DJD98" s="62"/>
      <c r="DJE98" s="62"/>
      <c r="DJF98" s="62"/>
      <c r="DJG98" s="62"/>
      <c r="DJH98" s="62"/>
      <c r="DJI98" s="62"/>
      <c r="DJJ98" s="62"/>
      <c r="DJK98" s="62"/>
      <c r="DJL98" s="62"/>
      <c r="DJM98" s="62"/>
      <c r="DJN98" s="62"/>
      <c r="DJO98" s="62"/>
      <c r="DJP98" s="62"/>
      <c r="DJQ98" s="62"/>
      <c r="DJR98" s="62"/>
      <c r="DJS98" s="62"/>
      <c r="DJT98" s="62"/>
      <c r="DJU98" s="62"/>
      <c r="DJV98" s="62"/>
      <c r="DJW98" s="62"/>
      <c r="DJX98" s="62"/>
      <c r="DJY98" s="62"/>
      <c r="DJZ98" s="62"/>
      <c r="DKA98" s="62"/>
      <c r="DKB98" s="62"/>
      <c r="DKC98" s="62"/>
      <c r="DKD98" s="62"/>
      <c r="DKE98" s="62"/>
      <c r="DKF98" s="62"/>
      <c r="DKG98" s="62"/>
      <c r="DKH98" s="62"/>
      <c r="DKI98" s="62"/>
      <c r="DKJ98" s="62"/>
      <c r="DKK98" s="62"/>
      <c r="DKL98" s="62"/>
      <c r="DKM98" s="62"/>
      <c r="DKN98" s="62"/>
      <c r="DKO98" s="62"/>
      <c r="DKP98" s="62"/>
      <c r="DKQ98" s="62"/>
      <c r="DKR98" s="62"/>
      <c r="DKS98" s="62"/>
      <c r="DKT98" s="62"/>
      <c r="DKU98" s="62"/>
      <c r="DKV98" s="62"/>
      <c r="DKW98" s="62"/>
      <c r="DKX98" s="62"/>
      <c r="DKY98" s="62"/>
      <c r="DKZ98" s="62"/>
      <c r="DLA98" s="62"/>
      <c r="DLB98" s="62"/>
      <c r="DLC98" s="62"/>
      <c r="DLD98" s="62"/>
      <c r="DLE98" s="62"/>
      <c r="DLF98" s="62"/>
      <c r="DLG98" s="62"/>
      <c r="DLH98" s="62"/>
      <c r="DLI98" s="62"/>
      <c r="DLJ98" s="62"/>
      <c r="DLK98" s="62"/>
      <c r="DLL98" s="62"/>
      <c r="DLM98" s="62"/>
      <c r="DLN98" s="62"/>
      <c r="DLO98" s="62"/>
      <c r="DLP98" s="62"/>
      <c r="DLQ98" s="62"/>
      <c r="DLR98" s="62"/>
      <c r="DLS98" s="62"/>
      <c r="DLT98" s="62"/>
      <c r="DLU98" s="62"/>
      <c r="DLV98" s="62"/>
      <c r="DLW98" s="62"/>
      <c r="DLX98" s="62"/>
      <c r="DLY98" s="62"/>
      <c r="DLZ98" s="62"/>
      <c r="DMA98" s="62"/>
      <c r="DMB98" s="62"/>
      <c r="DMC98" s="62"/>
      <c r="DMD98" s="62"/>
      <c r="DME98" s="62"/>
      <c r="DMF98" s="62"/>
      <c r="DMG98" s="62"/>
      <c r="DMH98" s="62"/>
      <c r="DMI98" s="62"/>
      <c r="DMJ98" s="62"/>
      <c r="DMK98" s="62"/>
      <c r="DML98" s="62"/>
      <c r="DMM98" s="62"/>
      <c r="DMN98" s="62"/>
      <c r="DMO98" s="62"/>
      <c r="DMP98" s="62"/>
      <c r="DMQ98" s="62"/>
      <c r="DMR98" s="62"/>
      <c r="DMS98" s="62"/>
      <c r="DMT98" s="62"/>
      <c r="DMU98" s="62"/>
      <c r="DMV98" s="62"/>
      <c r="DMW98" s="62"/>
      <c r="DMX98" s="62"/>
      <c r="DMY98" s="62"/>
      <c r="DMZ98" s="62"/>
      <c r="DNA98" s="62"/>
      <c r="DNB98" s="62"/>
      <c r="DNC98" s="62"/>
      <c r="DND98" s="62"/>
      <c r="DNE98" s="62"/>
      <c r="DNF98" s="62"/>
      <c r="DNG98" s="62"/>
      <c r="DNH98" s="62"/>
      <c r="DNI98" s="62"/>
      <c r="DNJ98" s="62"/>
      <c r="DNK98" s="62"/>
      <c r="DNL98" s="62"/>
      <c r="DNM98" s="62"/>
      <c r="DNN98" s="62"/>
      <c r="DNO98" s="62"/>
      <c r="DNP98" s="62"/>
      <c r="DNQ98" s="62"/>
      <c r="DNR98" s="62"/>
      <c r="DNS98" s="62"/>
      <c r="DNT98" s="62"/>
      <c r="DNU98" s="62"/>
      <c r="DNV98" s="62"/>
      <c r="DNW98" s="62"/>
      <c r="DNX98" s="62"/>
      <c r="DNY98" s="62"/>
      <c r="DNZ98" s="62"/>
      <c r="DOA98" s="62"/>
      <c r="DOB98" s="62"/>
      <c r="DOC98" s="62"/>
      <c r="DOD98" s="62"/>
      <c r="DOE98" s="62"/>
      <c r="DOF98" s="62"/>
      <c r="DOG98" s="62"/>
      <c r="DOH98" s="62"/>
      <c r="DOI98" s="62"/>
      <c r="DOJ98" s="62"/>
      <c r="DOK98" s="62"/>
      <c r="DOL98" s="62"/>
      <c r="DOM98" s="62"/>
      <c r="DON98" s="62"/>
      <c r="DOO98" s="62"/>
      <c r="DOP98" s="62"/>
      <c r="DOQ98" s="62"/>
      <c r="DOR98" s="62"/>
      <c r="DOS98" s="62"/>
      <c r="DOT98" s="62"/>
      <c r="DOU98" s="62"/>
      <c r="DOV98" s="62"/>
      <c r="DOW98" s="62"/>
      <c r="DOX98" s="62"/>
      <c r="DOY98" s="62"/>
      <c r="DOZ98" s="62"/>
      <c r="DPA98" s="62"/>
      <c r="DPB98" s="62"/>
      <c r="DPC98" s="62"/>
      <c r="DPD98" s="62"/>
      <c r="DPE98" s="62"/>
      <c r="DPF98" s="62"/>
      <c r="DPG98" s="62"/>
      <c r="DPH98" s="62"/>
      <c r="DPI98" s="62"/>
      <c r="DPJ98" s="62"/>
      <c r="DPK98" s="62"/>
      <c r="DPL98" s="62"/>
      <c r="DPM98" s="62"/>
      <c r="DPN98" s="62"/>
      <c r="DPO98" s="62"/>
      <c r="DPP98" s="62"/>
      <c r="DPQ98" s="62"/>
      <c r="DPR98" s="62"/>
      <c r="DPS98" s="62"/>
      <c r="DPT98" s="62"/>
      <c r="DPU98" s="62"/>
      <c r="DPV98" s="62"/>
      <c r="DPW98" s="62"/>
      <c r="DPX98" s="62"/>
      <c r="DPY98" s="62"/>
      <c r="DPZ98" s="62"/>
      <c r="DQA98" s="62"/>
      <c r="DQB98" s="62"/>
      <c r="DQC98" s="62"/>
      <c r="DQD98" s="62"/>
      <c r="DQE98" s="62"/>
      <c r="DQF98" s="62"/>
      <c r="DQG98" s="62"/>
      <c r="DQH98" s="62"/>
      <c r="DQI98" s="62"/>
      <c r="DQJ98" s="62"/>
      <c r="DQK98" s="62"/>
      <c r="DQL98" s="62"/>
      <c r="DQM98" s="62"/>
      <c r="DQN98" s="62"/>
      <c r="DQO98" s="62"/>
      <c r="DQP98" s="62"/>
      <c r="DQQ98" s="62"/>
      <c r="DQR98" s="62"/>
      <c r="DQS98" s="62"/>
      <c r="DQT98" s="62"/>
      <c r="DQU98" s="62"/>
      <c r="DQV98" s="62"/>
      <c r="DQW98" s="62"/>
      <c r="DQX98" s="62"/>
      <c r="DQY98" s="62"/>
      <c r="DQZ98" s="62"/>
      <c r="DRA98" s="62"/>
      <c r="DRB98" s="62"/>
      <c r="DRC98" s="62"/>
      <c r="DRD98" s="62"/>
      <c r="DRE98" s="62"/>
      <c r="DRF98" s="62"/>
      <c r="DRG98" s="62"/>
      <c r="DRH98" s="62"/>
      <c r="DRI98" s="62"/>
      <c r="DRJ98" s="62"/>
      <c r="DRK98" s="62"/>
      <c r="DRL98" s="62"/>
      <c r="DRM98" s="62"/>
      <c r="DRN98" s="62"/>
      <c r="DRO98" s="62"/>
      <c r="DRP98" s="62"/>
      <c r="DRQ98" s="62"/>
      <c r="DRR98" s="62"/>
      <c r="DRS98" s="62"/>
      <c r="DRT98" s="62"/>
      <c r="DRU98" s="62"/>
      <c r="DRV98" s="62"/>
      <c r="DRW98" s="62"/>
      <c r="DRX98" s="62"/>
      <c r="DRY98" s="62"/>
      <c r="DRZ98" s="62"/>
      <c r="DSA98" s="62"/>
      <c r="DSB98" s="62"/>
      <c r="DSC98" s="62"/>
      <c r="DSD98" s="62"/>
      <c r="DSE98" s="62"/>
      <c r="DSF98" s="62"/>
      <c r="DSG98" s="62"/>
      <c r="DSH98" s="62"/>
      <c r="DSI98" s="62"/>
      <c r="DSJ98" s="62"/>
      <c r="DSK98" s="62"/>
      <c r="DSL98" s="62"/>
      <c r="DSM98" s="62"/>
      <c r="DSN98" s="62"/>
      <c r="DSO98" s="62"/>
      <c r="DSP98" s="62"/>
      <c r="DSQ98" s="62"/>
      <c r="DSR98" s="62"/>
      <c r="DSS98" s="62"/>
      <c r="DST98" s="62"/>
      <c r="DSU98" s="62"/>
      <c r="DSV98" s="62"/>
      <c r="DSW98" s="62"/>
      <c r="DSX98" s="62"/>
      <c r="DSY98" s="62"/>
      <c r="DSZ98" s="62"/>
      <c r="DTA98" s="62"/>
      <c r="DTB98" s="62"/>
      <c r="DTC98" s="62"/>
      <c r="DTD98" s="62"/>
      <c r="DTE98" s="62"/>
      <c r="DTF98" s="62"/>
      <c r="DTG98" s="62"/>
      <c r="DTH98" s="62"/>
      <c r="DTI98" s="62"/>
      <c r="DTJ98" s="62"/>
      <c r="DTK98" s="62"/>
      <c r="DTL98" s="62"/>
      <c r="DTM98" s="62"/>
      <c r="DTN98" s="62"/>
      <c r="DTO98" s="62"/>
      <c r="DTP98" s="62"/>
      <c r="DTQ98" s="62"/>
      <c r="DTR98" s="62"/>
      <c r="DTS98" s="62"/>
      <c r="DTT98" s="62"/>
      <c r="DTU98" s="62"/>
      <c r="DTV98" s="62"/>
      <c r="DTW98" s="62"/>
      <c r="DTX98" s="62"/>
      <c r="DTY98" s="62"/>
      <c r="DTZ98" s="62"/>
      <c r="DUA98" s="62"/>
      <c r="DUB98" s="62"/>
      <c r="DUC98" s="62"/>
      <c r="DUD98" s="62"/>
      <c r="DUE98" s="62"/>
      <c r="DUF98" s="62"/>
      <c r="DUG98" s="62"/>
      <c r="DUH98" s="62"/>
      <c r="DUI98" s="62"/>
      <c r="DUJ98" s="62"/>
      <c r="DUK98" s="62"/>
      <c r="DUL98" s="62"/>
      <c r="DUM98" s="62"/>
      <c r="DUN98" s="62"/>
      <c r="DUO98" s="62"/>
      <c r="DUP98" s="62"/>
      <c r="DUQ98" s="62"/>
      <c r="DUR98" s="62"/>
      <c r="DUS98" s="62"/>
      <c r="DUT98" s="62"/>
      <c r="DUU98" s="62"/>
      <c r="DUV98" s="62"/>
      <c r="DUW98" s="62"/>
      <c r="DUX98" s="62"/>
      <c r="DUY98" s="62"/>
      <c r="DUZ98" s="62"/>
      <c r="DVA98" s="62"/>
      <c r="DVB98" s="62"/>
      <c r="DVC98" s="62"/>
      <c r="DVD98" s="62"/>
      <c r="DVE98" s="62"/>
      <c r="DVF98" s="62"/>
      <c r="DVG98" s="62"/>
      <c r="DVH98" s="62"/>
      <c r="DVI98" s="62"/>
      <c r="DVJ98" s="62"/>
      <c r="DVK98" s="62"/>
      <c r="DVL98" s="62"/>
      <c r="DVM98" s="62"/>
      <c r="DVN98" s="62"/>
      <c r="DVO98" s="62"/>
      <c r="DVP98" s="62"/>
      <c r="DVQ98" s="62"/>
      <c r="DVR98" s="62"/>
      <c r="DVS98" s="62"/>
      <c r="DVT98" s="62"/>
      <c r="DVU98" s="62"/>
      <c r="DVV98" s="62"/>
      <c r="DVW98" s="62"/>
      <c r="DVX98" s="62"/>
      <c r="DVY98" s="62"/>
      <c r="DVZ98" s="62"/>
      <c r="DWA98" s="62"/>
      <c r="DWB98" s="62"/>
      <c r="DWC98" s="62"/>
      <c r="DWD98" s="62"/>
      <c r="DWE98" s="62"/>
      <c r="DWF98" s="62"/>
      <c r="DWG98" s="62"/>
      <c r="DWH98" s="62"/>
      <c r="DWI98" s="62"/>
      <c r="DWJ98" s="62"/>
      <c r="DWK98" s="62"/>
      <c r="DWL98" s="62"/>
      <c r="DWM98" s="62"/>
      <c r="DWN98" s="62"/>
      <c r="DWO98" s="62"/>
      <c r="DWP98" s="62"/>
      <c r="DWQ98" s="62"/>
      <c r="DWR98" s="62"/>
      <c r="DWS98" s="62"/>
      <c r="DWT98" s="62"/>
      <c r="DWU98" s="62"/>
      <c r="DWV98" s="62"/>
      <c r="DWW98" s="62"/>
      <c r="DWX98" s="62"/>
      <c r="DWY98" s="62"/>
      <c r="DWZ98" s="62"/>
      <c r="DXA98" s="62"/>
      <c r="DXB98" s="62"/>
      <c r="DXC98" s="62"/>
      <c r="DXD98" s="62"/>
      <c r="DXE98" s="62"/>
      <c r="DXF98" s="62"/>
      <c r="DXG98" s="62"/>
      <c r="DXH98" s="62"/>
      <c r="DXI98" s="62"/>
      <c r="DXJ98" s="62"/>
      <c r="DXK98" s="62"/>
      <c r="DXL98" s="62"/>
      <c r="DXM98" s="62"/>
      <c r="DXN98" s="62"/>
      <c r="DXO98" s="62"/>
      <c r="DXP98" s="62"/>
      <c r="DXQ98" s="62"/>
      <c r="DXR98" s="62"/>
      <c r="DXS98" s="62"/>
      <c r="DXT98" s="62"/>
      <c r="DXU98" s="62"/>
      <c r="DXV98" s="62"/>
      <c r="DXW98" s="62"/>
      <c r="DXX98" s="62"/>
      <c r="DXY98" s="62"/>
      <c r="DXZ98" s="62"/>
      <c r="DYA98" s="62"/>
      <c r="DYB98" s="62"/>
      <c r="DYC98" s="62"/>
      <c r="DYD98" s="62"/>
      <c r="DYE98" s="62"/>
      <c r="DYF98" s="62"/>
      <c r="DYG98" s="62"/>
      <c r="DYH98" s="62"/>
      <c r="DYI98" s="62"/>
      <c r="DYJ98" s="62"/>
      <c r="DYK98" s="62"/>
      <c r="DYL98" s="62"/>
      <c r="DYM98" s="62"/>
      <c r="DYN98" s="62"/>
      <c r="DYO98" s="62"/>
      <c r="DYP98" s="62"/>
      <c r="DYQ98" s="62"/>
      <c r="DYR98" s="62"/>
      <c r="DYS98" s="62"/>
      <c r="DYT98" s="62"/>
      <c r="DYU98" s="62"/>
      <c r="DYV98" s="62"/>
      <c r="DYW98" s="62"/>
      <c r="DYX98" s="62"/>
      <c r="DYY98" s="62"/>
      <c r="DYZ98" s="62"/>
      <c r="DZA98" s="62"/>
      <c r="DZB98" s="62"/>
      <c r="DZC98" s="62"/>
      <c r="DZD98" s="62"/>
      <c r="DZE98" s="62"/>
      <c r="DZF98" s="62"/>
      <c r="DZG98" s="62"/>
      <c r="DZH98" s="62"/>
      <c r="DZI98" s="62"/>
      <c r="DZJ98" s="62"/>
      <c r="DZK98" s="62"/>
      <c r="DZL98" s="62"/>
      <c r="DZM98" s="62"/>
      <c r="DZN98" s="62"/>
      <c r="DZO98" s="62"/>
      <c r="DZP98" s="62"/>
      <c r="DZQ98" s="62"/>
      <c r="DZR98" s="62"/>
      <c r="DZS98" s="62"/>
      <c r="DZT98" s="62"/>
      <c r="DZU98" s="62"/>
      <c r="DZV98" s="62"/>
      <c r="DZW98" s="62"/>
      <c r="DZX98" s="62"/>
      <c r="DZY98" s="62"/>
      <c r="DZZ98" s="62"/>
      <c r="EAA98" s="62"/>
      <c r="EAB98" s="62"/>
      <c r="EAC98" s="62"/>
      <c r="EAD98" s="62"/>
      <c r="EAE98" s="62"/>
      <c r="EAF98" s="62"/>
      <c r="EAG98" s="62"/>
      <c r="EAH98" s="62"/>
      <c r="EAI98" s="62"/>
      <c r="EAJ98" s="62"/>
      <c r="EAK98" s="62"/>
      <c r="EAL98" s="62"/>
      <c r="EAM98" s="62"/>
      <c r="EAN98" s="62"/>
      <c r="EAO98" s="62"/>
      <c r="EAP98" s="62"/>
      <c r="EAQ98" s="62"/>
      <c r="EAR98" s="62"/>
      <c r="EAS98" s="62"/>
      <c r="EAT98" s="62"/>
      <c r="EAU98" s="62"/>
      <c r="EAV98" s="62"/>
      <c r="EAW98" s="62"/>
      <c r="EAX98" s="62"/>
      <c r="EAY98" s="62"/>
      <c r="EAZ98" s="62"/>
      <c r="EBA98" s="62"/>
      <c r="EBB98" s="62"/>
      <c r="EBC98" s="62"/>
      <c r="EBD98" s="62"/>
      <c r="EBE98" s="62"/>
      <c r="EBF98" s="62"/>
      <c r="EBG98" s="62"/>
      <c r="EBH98" s="62"/>
      <c r="EBI98" s="62"/>
      <c r="EBJ98" s="62"/>
      <c r="EBK98" s="62"/>
      <c r="EBL98" s="62"/>
      <c r="EBM98" s="62"/>
      <c r="EBN98" s="62"/>
      <c r="EBO98" s="62"/>
      <c r="EBP98" s="62"/>
      <c r="EBQ98" s="62"/>
      <c r="EBR98" s="62"/>
      <c r="EBS98" s="62"/>
      <c r="EBT98" s="62"/>
      <c r="EBU98" s="62"/>
      <c r="EBV98" s="62"/>
      <c r="EBW98" s="62"/>
      <c r="EBX98" s="62"/>
      <c r="EBY98" s="62"/>
      <c r="EBZ98" s="62"/>
      <c r="ECA98" s="62"/>
      <c r="ECB98" s="62"/>
      <c r="ECC98" s="62"/>
      <c r="ECD98" s="62"/>
      <c r="ECE98" s="62"/>
      <c r="ECF98" s="62"/>
      <c r="ECG98" s="62"/>
      <c r="ECH98" s="62"/>
      <c r="ECI98" s="62"/>
      <c r="ECJ98" s="62"/>
      <c r="ECK98" s="62"/>
      <c r="ECL98" s="62"/>
      <c r="ECM98" s="62"/>
      <c r="ECN98" s="62"/>
      <c r="ECO98" s="62"/>
      <c r="ECP98" s="62"/>
      <c r="ECQ98" s="62"/>
      <c r="ECR98" s="62"/>
      <c r="ECS98" s="62"/>
      <c r="ECT98" s="62"/>
      <c r="ECU98" s="62"/>
      <c r="ECV98" s="62"/>
      <c r="ECW98" s="62"/>
      <c r="ECX98" s="62"/>
      <c r="ECY98" s="62"/>
      <c r="ECZ98" s="62"/>
      <c r="EDA98" s="62"/>
      <c r="EDB98" s="62"/>
      <c r="EDC98" s="62"/>
      <c r="EDD98" s="62"/>
      <c r="EDE98" s="62"/>
      <c r="EDF98" s="62"/>
      <c r="EDG98" s="62"/>
      <c r="EDH98" s="62"/>
      <c r="EDI98" s="62"/>
      <c r="EDJ98" s="62"/>
      <c r="EDK98" s="62"/>
      <c r="EDL98" s="62"/>
      <c r="EDM98" s="62"/>
      <c r="EDN98" s="62"/>
      <c r="EDO98" s="62"/>
      <c r="EDP98" s="62"/>
      <c r="EDQ98" s="62"/>
      <c r="EDR98" s="62"/>
      <c r="EDS98" s="62"/>
      <c r="EDT98" s="62"/>
      <c r="EDU98" s="62"/>
      <c r="EDV98" s="62"/>
      <c r="EDW98" s="62"/>
      <c r="EDX98" s="62"/>
      <c r="EDY98" s="62"/>
      <c r="EDZ98" s="62"/>
      <c r="EEA98" s="62"/>
      <c r="EEB98" s="62"/>
      <c r="EEC98" s="62"/>
      <c r="EED98" s="62"/>
      <c r="EEE98" s="62"/>
      <c r="EEF98" s="62"/>
      <c r="EEG98" s="62"/>
      <c r="EEH98" s="62"/>
      <c r="EEI98" s="62"/>
      <c r="EEJ98" s="62"/>
      <c r="EEK98" s="62"/>
      <c r="EEL98" s="62"/>
      <c r="EEM98" s="62"/>
      <c r="EEN98" s="62"/>
      <c r="EEO98" s="62"/>
      <c r="EEP98" s="62"/>
      <c r="EEQ98" s="62"/>
      <c r="EER98" s="62"/>
      <c r="EES98" s="62"/>
      <c r="EET98" s="62"/>
      <c r="EEU98" s="62"/>
      <c r="EEV98" s="62"/>
      <c r="EEW98" s="62"/>
      <c r="EEX98" s="62"/>
      <c r="EEY98" s="62"/>
      <c r="EEZ98" s="62"/>
      <c r="EFA98" s="62"/>
      <c r="EFB98" s="62"/>
      <c r="EFC98" s="62"/>
      <c r="EFD98" s="62"/>
      <c r="EFE98" s="62"/>
      <c r="EFF98" s="62"/>
      <c r="EFG98" s="62"/>
      <c r="EFH98" s="62"/>
      <c r="EFI98" s="62"/>
      <c r="EFJ98" s="62"/>
      <c r="EFK98" s="62"/>
      <c r="EFL98" s="62"/>
      <c r="EFM98" s="62"/>
      <c r="EFN98" s="62"/>
      <c r="EFO98" s="62"/>
      <c r="EFP98" s="62"/>
      <c r="EFQ98" s="62"/>
      <c r="EFR98" s="62"/>
      <c r="EFS98" s="62"/>
      <c r="EFT98" s="62"/>
      <c r="EFU98" s="62"/>
      <c r="EFV98" s="62"/>
      <c r="EFW98" s="62"/>
      <c r="EFX98" s="62"/>
      <c r="EFY98" s="62"/>
      <c r="EFZ98" s="62"/>
      <c r="EGA98" s="62"/>
      <c r="EGB98" s="62"/>
      <c r="EGC98" s="62"/>
      <c r="EGD98" s="62"/>
      <c r="EGE98" s="62"/>
      <c r="EGF98" s="62"/>
      <c r="EGG98" s="62"/>
      <c r="EGH98" s="62"/>
      <c r="EGI98" s="62"/>
      <c r="EGJ98" s="62"/>
      <c r="EGK98" s="62"/>
      <c r="EGL98" s="62"/>
      <c r="EGM98" s="62"/>
      <c r="EGN98" s="62"/>
      <c r="EGO98" s="62"/>
      <c r="EGP98" s="62"/>
      <c r="EGQ98" s="62"/>
      <c r="EGR98" s="62"/>
      <c r="EGS98" s="62"/>
      <c r="EGT98" s="62"/>
      <c r="EGU98" s="62"/>
      <c r="EGV98" s="62"/>
      <c r="EGW98" s="62"/>
      <c r="EGX98" s="62"/>
      <c r="EGY98" s="62"/>
      <c r="EGZ98" s="62"/>
      <c r="EHA98" s="62"/>
      <c r="EHB98" s="62"/>
      <c r="EHC98" s="62"/>
      <c r="EHD98" s="62"/>
      <c r="EHE98" s="62"/>
      <c r="EHF98" s="62"/>
      <c r="EHG98" s="62"/>
      <c r="EHH98" s="62"/>
      <c r="EHI98" s="62"/>
      <c r="EHJ98" s="62"/>
      <c r="EHK98" s="62"/>
      <c r="EHL98" s="62"/>
      <c r="EHM98" s="62"/>
      <c r="EHN98" s="62"/>
      <c r="EHO98" s="62"/>
      <c r="EHP98" s="62"/>
      <c r="EHQ98" s="62"/>
      <c r="EHR98" s="62"/>
      <c r="EHS98" s="62"/>
      <c r="EHT98" s="62"/>
      <c r="EHU98" s="62"/>
      <c r="EHV98" s="62"/>
      <c r="EHW98" s="62"/>
      <c r="EHX98" s="62"/>
      <c r="EHY98" s="62"/>
      <c r="EHZ98" s="62"/>
      <c r="EIA98" s="62"/>
      <c r="EIB98" s="62"/>
      <c r="EIC98" s="62"/>
      <c r="EID98" s="62"/>
      <c r="EIE98" s="62"/>
      <c r="EIF98" s="62"/>
      <c r="EIG98" s="62"/>
      <c r="EIH98" s="62"/>
      <c r="EII98" s="62"/>
      <c r="EIJ98" s="62"/>
      <c r="EIK98" s="62"/>
      <c r="EIL98" s="62"/>
      <c r="EIM98" s="62"/>
      <c r="EIN98" s="62"/>
      <c r="EIO98" s="62"/>
      <c r="EIP98" s="62"/>
      <c r="EIQ98" s="62"/>
      <c r="EIR98" s="62"/>
      <c r="EIS98" s="62"/>
      <c r="EIT98" s="62"/>
      <c r="EIU98" s="62"/>
      <c r="EIV98" s="62"/>
      <c r="EIW98" s="62"/>
      <c r="EIX98" s="62"/>
      <c r="EIY98" s="62"/>
      <c r="EIZ98" s="62"/>
      <c r="EJA98" s="62"/>
      <c r="EJB98" s="62"/>
      <c r="EJC98" s="62"/>
      <c r="EJD98" s="62"/>
      <c r="EJE98" s="62"/>
      <c r="EJF98" s="62"/>
      <c r="EJG98" s="62"/>
      <c r="EJH98" s="62"/>
      <c r="EJI98" s="62"/>
      <c r="EJJ98" s="62"/>
      <c r="EJK98" s="62"/>
      <c r="EJL98" s="62"/>
      <c r="EJM98" s="62"/>
      <c r="EJN98" s="62"/>
      <c r="EJO98" s="62"/>
      <c r="EJP98" s="62"/>
      <c r="EJQ98" s="62"/>
      <c r="EJR98" s="62"/>
      <c r="EJS98" s="62"/>
      <c r="EJT98" s="62"/>
      <c r="EJU98" s="62"/>
      <c r="EJV98" s="62"/>
      <c r="EJW98" s="62"/>
      <c r="EJX98" s="62"/>
      <c r="EJY98" s="62"/>
      <c r="EJZ98" s="62"/>
      <c r="EKA98" s="62"/>
      <c r="EKB98" s="62"/>
      <c r="EKC98" s="62"/>
      <c r="EKD98" s="62"/>
      <c r="EKE98" s="62"/>
      <c r="EKF98" s="62"/>
      <c r="EKG98" s="62"/>
      <c r="EKH98" s="62"/>
      <c r="EKI98" s="62"/>
      <c r="EKJ98" s="62"/>
      <c r="EKK98" s="62"/>
      <c r="EKL98" s="62"/>
      <c r="EKM98" s="62"/>
      <c r="EKN98" s="62"/>
      <c r="EKO98" s="62"/>
      <c r="EKP98" s="62"/>
      <c r="EKQ98" s="62"/>
      <c r="EKR98" s="62"/>
      <c r="EKS98" s="62"/>
      <c r="EKT98" s="62"/>
      <c r="EKU98" s="62"/>
      <c r="EKV98" s="62"/>
      <c r="EKW98" s="62"/>
      <c r="EKX98" s="62"/>
      <c r="EKY98" s="62"/>
      <c r="EKZ98" s="62"/>
      <c r="ELA98" s="62"/>
      <c r="ELB98" s="62"/>
      <c r="ELC98" s="62"/>
      <c r="ELD98" s="62"/>
      <c r="ELE98" s="62"/>
      <c r="ELF98" s="62"/>
      <c r="ELG98" s="62"/>
      <c r="ELH98" s="62"/>
      <c r="ELI98" s="62"/>
      <c r="ELJ98" s="62"/>
      <c r="ELK98" s="62"/>
      <c r="ELL98" s="62"/>
      <c r="ELM98" s="62"/>
      <c r="ELN98" s="62"/>
      <c r="ELO98" s="62"/>
      <c r="ELP98" s="62"/>
      <c r="ELQ98" s="62"/>
      <c r="ELR98" s="62"/>
      <c r="ELS98" s="62"/>
      <c r="ELT98" s="62"/>
      <c r="ELU98" s="62"/>
      <c r="ELV98" s="62"/>
      <c r="ELW98" s="62"/>
      <c r="ELX98" s="62"/>
      <c r="ELY98" s="62"/>
      <c r="ELZ98" s="62"/>
      <c r="EMA98" s="62"/>
      <c r="EMB98" s="62"/>
      <c r="EMC98" s="62"/>
      <c r="EMD98" s="62"/>
      <c r="EME98" s="62"/>
      <c r="EMF98" s="62"/>
      <c r="EMG98" s="62"/>
      <c r="EMH98" s="62"/>
      <c r="EMI98" s="62"/>
      <c r="EMJ98" s="62"/>
      <c r="EMK98" s="62"/>
      <c r="EML98" s="62"/>
      <c r="EMM98" s="62"/>
      <c r="EMN98" s="62"/>
      <c r="EMO98" s="62"/>
      <c r="EMP98" s="62"/>
      <c r="EMQ98" s="62"/>
      <c r="EMR98" s="62"/>
      <c r="EMS98" s="62"/>
      <c r="EMT98" s="62"/>
      <c r="EMU98" s="62"/>
      <c r="EMV98" s="62"/>
      <c r="EMW98" s="62"/>
      <c r="EMX98" s="62"/>
      <c r="EMY98" s="62"/>
      <c r="EMZ98" s="62"/>
      <c r="ENA98" s="62"/>
      <c r="ENB98" s="62"/>
      <c r="ENC98" s="62"/>
      <c r="END98" s="62"/>
      <c r="ENE98" s="62"/>
      <c r="ENF98" s="62"/>
      <c r="ENG98" s="62"/>
      <c r="ENH98" s="62"/>
      <c r="ENI98" s="62"/>
      <c r="ENJ98" s="62"/>
      <c r="ENK98" s="62"/>
      <c r="ENL98" s="62"/>
      <c r="ENM98" s="62"/>
      <c r="ENN98" s="62"/>
      <c r="ENO98" s="62"/>
      <c r="ENP98" s="62"/>
      <c r="ENQ98" s="62"/>
      <c r="ENR98" s="62"/>
      <c r="ENS98" s="62"/>
      <c r="ENT98" s="62"/>
      <c r="ENU98" s="62"/>
      <c r="ENV98" s="62"/>
      <c r="ENW98" s="62"/>
      <c r="ENX98" s="62"/>
      <c r="ENY98" s="62"/>
      <c r="ENZ98" s="62"/>
      <c r="EOA98" s="62"/>
      <c r="EOB98" s="62"/>
      <c r="EOC98" s="62"/>
      <c r="EOD98" s="62"/>
      <c r="EOE98" s="62"/>
      <c r="EOF98" s="62"/>
      <c r="EOG98" s="62"/>
      <c r="EOH98" s="62"/>
      <c r="EOI98" s="62"/>
      <c r="EOJ98" s="62"/>
      <c r="EOK98" s="62"/>
      <c r="EOL98" s="62"/>
      <c r="EOM98" s="62"/>
      <c r="EON98" s="62"/>
      <c r="EOO98" s="62"/>
      <c r="EOP98" s="62"/>
      <c r="EOQ98" s="62"/>
      <c r="EOR98" s="62"/>
      <c r="EOS98" s="62"/>
      <c r="EOT98" s="62"/>
      <c r="EOU98" s="62"/>
      <c r="EOV98" s="62"/>
      <c r="EOW98" s="62"/>
      <c r="EOX98" s="62"/>
      <c r="EOY98" s="62"/>
      <c r="EOZ98" s="62"/>
      <c r="EPA98" s="62"/>
      <c r="EPB98" s="62"/>
      <c r="EPC98" s="62"/>
      <c r="EPD98" s="62"/>
      <c r="EPE98" s="62"/>
      <c r="EPF98" s="62"/>
      <c r="EPG98" s="62"/>
      <c r="EPH98" s="62"/>
      <c r="EPI98" s="62"/>
      <c r="EPJ98" s="62"/>
      <c r="EPK98" s="62"/>
      <c r="EPL98" s="62"/>
      <c r="EPM98" s="62"/>
      <c r="EPN98" s="62"/>
      <c r="EPO98" s="62"/>
      <c r="EPP98" s="62"/>
      <c r="EPQ98" s="62"/>
      <c r="EPR98" s="62"/>
      <c r="EPS98" s="62"/>
      <c r="EPT98" s="62"/>
      <c r="EPU98" s="62"/>
      <c r="EPV98" s="62"/>
      <c r="EPW98" s="62"/>
      <c r="EPX98" s="62"/>
      <c r="EPY98" s="62"/>
      <c r="EPZ98" s="62"/>
      <c r="EQA98" s="62"/>
      <c r="EQB98" s="62"/>
      <c r="EQC98" s="62"/>
      <c r="EQD98" s="62"/>
      <c r="EQE98" s="62"/>
      <c r="EQF98" s="62"/>
      <c r="EQG98" s="62"/>
      <c r="EQH98" s="62"/>
      <c r="EQI98" s="62"/>
      <c r="EQJ98" s="62"/>
      <c r="EQK98" s="62"/>
      <c r="EQL98" s="62"/>
      <c r="EQM98" s="62"/>
      <c r="EQN98" s="62"/>
      <c r="EQO98" s="62"/>
      <c r="EQP98" s="62"/>
      <c r="EQQ98" s="62"/>
      <c r="EQR98" s="62"/>
      <c r="EQS98" s="62"/>
      <c r="EQT98" s="62"/>
      <c r="EQU98" s="62"/>
      <c r="EQV98" s="62"/>
      <c r="EQW98" s="62"/>
      <c r="EQX98" s="62"/>
      <c r="EQY98" s="62"/>
      <c r="EQZ98" s="62"/>
      <c r="ERA98" s="62"/>
      <c r="ERB98" s="62"/>
      <c r="ERC98" s="62"/>
      <c r="ERD98" s="62"/>
      <c r="ERE98" s="62"/>
      <c r="ERF98" s="62"/>
      <c r="ERG98" s="62"/>
      <c r="ERH98" s="62"/>
      <c r="ERI98" s="62"/>
      <c r="ERJ98" s="62"/>
      <c r="ERK98" s="62"/>
      <c r="ERL98" s="62"/>
      <c r="ERM98" s="62"/>
      <c r="ERN98" s="62"/>
      <c r="ERO98" s="62"/>
      <c r="ERP98" s="62"/>
      <c r="ERQ98" s="62"/>
      <c r="ERR98" s="62"/>
      <c r="ERS98" s="62"/>
      <c r="ERT98" s="62"/>
      <c r="ERU98" s="62"/>
      <c r="ERV98" s="62"/>
      <c r="ERW98" s="62"/>
      <c r="ERX98" s="62"/>
      <c r="ERY98" s="62"/>
      <c r="ERZ98" s="62"/>
      <c r="ESA98" s="62"/>
      <c r="ESB98" s="62"/>
      <c r="ESC98" s="62"/>
      <c r="ESD98" s="62"/>
      <c r="ESE98" s="62"/>
      <c r="ESF98" s="62"/>
      <c r="ESG98" s="62"/>
      <c r="ESH98" s="62"/>
      <c r="ESI98" s="62"/>
      <c r="ESJ98" s="62"/>
      <c r="ESK98" s="62"/>
      <c r="ESL98" s="62"/>
      <c r="ESM98" s="62"/>
      <c r="ESN98" s="62"/>
      <c r="ESO98" s="62"/>
      <c r="ESP98" s="62"/>
      <c r="ESQ98" s="62"/>
      <c r="ESR98" s="62"/>
      <c r="ESS98" s="62"/>
      <c r="EST98" s="62"/>
      <c r="ESU98" s="62"/>
      <c r="ESV98" s="62"/>
      <c r="ESW98" s="62"/>
      <c r="ESX98" s="62"/>
      <c r="ESY98" s="62"/>
      <c r="ESZ98" s="62"/>
      <c r="ETA98" s="62"/>
      <c r="ETB98" s="62"/>
      <c r="ETC98" s="62"/>
      <c r="ETD98" s="62"/>
      <c r="ETE98" s="62"/>
      <c r="ETF98" s="62"/>
      <c r="ETG98" s="62"/>
      <c r="ETH98" s="62"/>
      <c r="ETI98" s="62"/>
      <c r="ETJ98" s="62"/>
      <c r="ETK98" s="62"/>
      <c r="ETL98" s="62"/>
      <c r="ETM98" s="62"/>
      <c r="ETN98" s="62"/>
      <c r="ETO98" s="62"/>
      <c r="ETP98" s="62"/>
      <c r="ETQ98" s="62"/>
      <c r="ETR98" s="62"/>
      <c r="ETS98" s="62"/>
      <c r="ETT98" s="62"/>
      <c r="ETU98" s="62"/>
      <c r="ETV98" s="62"/>
      <c r="ETW98" s="62"/>
      <c r="ETX98" s="62"/>
      <c r="ETY98" s="62"/>
      <c r="ETZ98" s="62"/>
      <c r="EUA98" s="62"/>
      <c r="EUB98" s="62"/>
      <c r="EUC98" s="62"/>
      <c r="EUD98" s="62"/>
      <c r="EUE98" s="62"/>
      <c r="EUF98" s="62"/>
      <c r="EUG98" s="62"/>
      <c r="EUH98" s="62"/>
      <c r="EUI98" s="62"/>
      <c r="EUJ98" s="62"/>
      <c r="EUK98" s="62"/>
      <c r="EUL98" s="62"/>
      <c r="EUM98" s="62"/>
      <c r="EUN98" s="62"/>
      <c r="EUO98" s="62"/>
      <c r="EUP98" s="62"/>
      <c r="EUQ98" s="62"/>
      <c r="EUR98" s="62"/>
      <c r="EUS98" s="62"/>
      <c r="EUT98" s="62"/>
      <c r="EUU98" s="62"/>
      <c r="EUV98" s="62"/>
      <c r="EUW98" s="62"/>
      <c r="EUX98" s="62"/>
      <c r="EUY98" s="62"/>
      <c r="EUZ98" s="62"/>
      <c r="EVA98" s="62"/>
      <c r="EVB98" s="62"/>
      <c r="EVC98" s="62"/>
      <c r="EVD98" s="62"/>
      <c r="EVE98" s="62"/>
      <c r="EVF98" s="62"/>
      <c r="EVG98" s="62"/>
      <c r="EVH98" s="62"/>
      <c r="EVI98" s="62"/>
      <c r="EVJ98" s="62"/>
      <c r="EVK98" s="62"/>
      <c r="EVL98" s="62"/>
      <c r="EVM98" s="62"/>
      <c r="EVN98" s="62"/>
      <c r="EVO98" s="62"/>
      <c r="EVP98" s="62"/>
      <c r="EVQ98" s="62"/>
      <c r="EVR98" s="62"/>
      <c r="EVS98" s="62"/>
      <c r="EVT98" s="62"/>
      <c r="EVU98" s="62"/>
      <c r="EVV98" s="62"/>
      <c r="EVW98" s="62"/>
      <c r="EVX98" s="62"/>
      <c r="EVY98" s="62"/>
      <c r="EVZ98" s="62"/>
      <c r="EWA98" s="62"/>
      <c r="EWB98" s="62"/>
      <c r="EWC98" s="62"/>
      <c r="EWD98" s="62"/>
      <c r="EWE98" s="62"/>
      <c r="EWF98" s="62"/>
      <c r="EWG98" s="62"/>
      <c r="EWH98" s="62"/>
      <c r="EWI98" s="62"/>
      <c r="EWJ98" s="62"/>
      <c r="EWK98" s="62"/>
      <c r="EWL98" s="62"/>
      <c r="EWM98" s="62"/>
      <c r="EWN98" s="62"/>
      <c r="EWO98" s="62"/>
      <c r="EWP98" s="62"/>
      <c r="EWQ98" s="62"/>
      <c r="EWR98" s="62"/>
      <c r="EWS98" s="62"/>
      <c r="EWT98" s="62"/>
      <c r="EWU98" s="62"/>
      <c r="EWV98" s="62"/>
      <c r="EWW98" s="62"/>
      <c r="EWX98" s="62"/>
      <c r="EWY98" s="62"/>
      <c r="EWZ98" s="62"/>
      <c r="EXA98" s="62"/>
      <c r="EXB98" s="62"/>
      <c r="EXC98" s="62"/>
      <c r="EXD98" s="62"/>
      <c r="EXE98" s="62"/>
      <c r="EXF98" s="62"/>
      <c r="EXG98" s="62"/>
      <c r="EXH98" s="62"/>
      <c r="EXI98" s="62"/>
      <c r="EXJ98" s="62"/>
      <c r="EXK98" s="62"/>
      <c r="EXL98" s="62"/>
      <c r="EXM98" s="62"/>
      <c r="EXN98" s="62"/>
      <c r="EXO98" s="62"/>
      <c r="EXP98" s="62"/>
      <c r="EXQ98" s="62"/>
      <c r="EXR98" s="62"/>
      <c r="EXS98" s="62"/>
      <c r="EXT98" s="62"/>
      <c r="EXU98" s="62"/>
      <c r="EXV98" s="62"/>
      <c r="EXW98" s="62"/>
      <c r="EXX98" s="62"/>
      <c r="EXY98" s="62"/>
      <c r="EXZ98" s="62"/>
      <c r="EYA98" s="62"/>
      <c r="EYB98" s="62"/>
      <c r="EYC98" s="62"/>
      <c r="EYD98" s="62"/>
      <c r="EYE98" s="62"/>
      <c r="EYF98" s="62"/>
      <c r="EYG98" s="62"/>
      <c r="EYH98" s="62"/>
      <c r="EYI98" s="62"/>
      <c r="EYJ98" s="62"/>
      <c r="EYK98" s="62"/>
      <c r="EYL98" s="62"/>
      <c r="EYM98" s="62"/>
      <c r="EYN98" s="62"/>
      <c r="EYO98" s="62"/>
      <c r="EYP98" s="62"/>
      <c r="EYQ98" s="62"/>
      <c r="EYR98" s="62"/>
      <c r="EYS98" s="62"/>
      <c r="EYT98" s="62"/>
      <c r="EYU98" s="62"/>
      <c r="EYV98" s="62"/>
      <c r="EYW98" s="62"/>
      <c r="EYX98" s="62"/>
      <c r="EYY98" s="62"/>
      <c r="EYZ98" s="62"/>
      <c r="EZA98" s="62"/>
      <c r="EZB98" s="62"/>
      <c r="EZC98" s="62"/>
      <c r="EZD98" s="62"/>
      <c r="EZE98" s="62"/>
      <c r="EZF98" s="62"/>
      <c r="EZG98" s="62"/>
      <c r="EZH98" s="62"/>
      <c r="EZI98" s="62"/>
      <c r="EZJ98" s="62"/>
      <c r="EZK98" s="62"/>
      <c r="EZL98" s="62"/>
      <c r="EZM98" s="62"/>
      <c r="EZN98" s="62"/>
      <c r="EZO98" s="62"/>
      <c r="EZP98" s="62"/>
      <c r="EZQ98" s="62"/>
      <c r="EZR98" s="62"/>
      <c r="EZS98" s="62"/>
      <c r="EZT98" s="62"/>
      <c r="EZU98" s="62"/>
      <c r="EZV98" s="62"/>
      <c r="EZW98" s="62"/>
      <c r="EZX98" s="62"/>
      <c r="EZY98" s="62"/>
      <c r="EZZ98" s="62"/>
      <c r="FAA98" s="62"/>
      <c r="FAB98" s="62"/>
      <c r="FAC98" s="62"/>
      <c r="FAD98" s="62"/>
      <c r="FAE98" s="62"/>
      <c r="FAF98" s="62"/>
      <c r="FAG98" s="62"/>
      <c r="FAH98" s="62"/>
      <c r="FAI98" s="62"/>
      <c r="FAJ98" s="62"/>
      <c r="FAK98" s="62"/>
      <c r="FAL98" s="62"/>
      <c r="FAM98" s="62"/>
      <c r="FAN98" s="62"/>
      <c r="FAO98" s="62"/>
      <c r="FAP98" s="62"/>
      <c r="FAQ98" s="62"/>
      <c r="FAR98" s="62"/>
      <c r="FAS98" s="62"/>
      <c r="FAT98" s="62"/>
      <c r="FAU98" s="62"/>
      <c r="FAV98" s="62"/>
      <c r="FAW98" s="62"/>
      <c r="FAX98" s="62"/>
      <c r="FAY98" s="62"/>
      <c r="FAZ98" s="62"/>
      <c r="FBA98" s="62"/>
      <c r="FBB98" s="62"/>
      <c r="FBC98" s="62"/>
      <c r="FBD98" s="62"/>
      <c r="FBE98" s="62"/>
      <c r="FBF98" s="62"/>
      <c r="FBG98" s="62"/>
      <c r="FBH98" s="62"/>
      <c r="FBI98" s="62"/>
      <c r="FBJ98" s="62"/>
      <c r="FBK98" s="62"/>
      <c r="FBL98" s="62"/>
      <c r="FBM98" s="62"/>
      <c r="FBN98" s="62"/>
      <c r="FBO98" s="62"/>
      <c r="FBP98" s="62"/>
      <c r="FBQ98" s="62"/>
      <c r="FBR98" s="62"/>
      <c r="FBS98" s="62"/>
      <c r="FBT98" s="62"/>
      <c r="FBU98" s="62"/>
      <c r="FBV98" s="62"/>
      <c r="FBW98" s="62"/>
      <c r="FBX98" s="62"/>
      <c r="FBY98" s="62"/>
      <c r="FBZ98" s="62"/>
      <c r="FCA98" s="62"/>
      <c r="FCB98" s="62"/>
      <c r="FCC98" s="62"/>
      <c r="FCD98" s="62"/>
      <c r="FCE98" s="62"/>
      <c r="FCF98" s="62"/>
      <c r="FCG98" s="62"/>
      <c r="FCH98" s="62"/>
      <c r="FCI98" s="62"/>
      <c r="FCJ98" s="62"/>
      <c r="FCK98" s="62"/>
      <c r="FCL98" s="62"/>
      <c r="FCM98" s="62"/>
      <c r="FCN98" s="62"/>
      <c r="FCO98" s="62"/>
      <c r="FCP98" s="62"/>
      <c r="FCQ98" s="62"/>
      <c r="FCR98" s="62"/>
      <c r="FCS98" s="62"/>
      <c r="FCT98" s="62"/>
      <c r="FCU98" s="62"/>
      <c r="FCV98" s="62"/>
      <c r="FCW98" s="62"/>
      <c r="FCX98" s="62"/>
      <c r="FCY98" s="62"/>
      <c r="FCZ98" s="62"/>
      <c r="FDA98" s="62"/>
      <c r="FDB98" s="62"/>
      <c r="FDC98" s="62"/>
      <c r="FDD98" s="62"/>
      <c r="FDE98" s="62"/>
      <c r="FDF98" s="62"/>
      <c r="FDG98" s="62"/>
      <c r="FDH98" s="62"/>
      <c r="FDI98" s="62"/>
      <c r="FDJ98" s="62"/>
      <c r="FDK98" s="62"/>
      <c r="FDL98" s="62"/>
      <c r="FDM98" s="62"/>
      <c r="FDN98" s="62"/>
      <c r="FDO98" s="62"/>
      <c r="FDP98" s="62"/>
      <c r="FDQ98" s="62"/>
      <c r="FDR98" s="62"/>
      <c r="FDS98" s="62"/>
      <c r="FDT98" s="62"/>
      <c r="FDU98" s="62"/>
      <c r="FDV98" s="62"/>
      <c r="FDW98" s="62"/>
      <c r="FDX98" s="62"/>
      <c r="FDY98" s="62"/>
      <c r="FDZ98" s="62"/>
      <c r="FEA98" s="62"/>
      <c r="FEB98" s="62"/>
      <c r="FEC98" s="62"/>
      <c r="FED98" s="62"/>
      <c r="FEE98" s="62"/>
      <c r="FEF98" s="62"/>
      <c r="FEG98" s="62"/>
      <c r="FEH98" s="62"/>
      <c r="FEI98" s="62"/>
      <c r="FEJ98" s="62"/>
      <c r="FEK98" s="62"/>
      <c r="FEL98" s="62"/>
      <c r="FEM98" s="62"/>
      <c r="FEN98" s="62"/>
      <c r="FEO98" s="62"/>
      <c r="FEP98" s="62"/>
      <c r="FEQ98" s="62"/>
      <c r="FER98" s="62"/>
      <c r="FES98" s="62"/>
      <c r="FET98" s="62"/>
      <c r="FEU98" s="62"/>
      <c r="FEV98" s="62"/>
      <c r="FEW98" s="62"/>
      <c r="FEX98" s="62"/>
      <c r="FEY98" s="62"/>
      <c r="FEZ98" s="62"/>
      <c r="FFA98" s="62"/>
      <c r="FFB98" s="62"/>
      <c r="FFC98" s="62"/>
      <c r="FFD98" s="62"/>
      <c r="FFE98" s="62"/>
      <c r="FFF98" s="62"/>
      <c r="FFG98" s="62"/>
      <c r="FFH98" s="62"/>
      <c r="FFI98" s="62"/>
      <c r="FFJ98" s="62"/>
      <c r="FFK98" s="62"/>
      <c r="FFL98" s="62"/>
      <c r="FFM98" s="62"/>
      <c r="FFN98" s="62"/>
      <c r="FFO98" s="62"/>
      <c r="FFP98" s="62"/>
      <c r="FFQ98" s="62"/>
      <c r="FFR98" s="62"/>
      <c r="FFS98" s="62"/>
      <c r="FFT98" s="62"/>
      <c r="FFU98" s="62"/>
      <c r="FFV98" s="62"/>
      <c r="FFW98" s="62"/>
      <c r="FFX98" s="62"/>
      <c r="FFY98" s="62"/>
      <c r="FFZ98" s="62"/>
      <c r="FGA98" s="62"/>
      <c r="FGB98" s="62"/>
      <c r="FGC98" s="62"/>
      <c r="FGD98" s="62"/>
      <c r="FGE98" s="62"/>
      <c r="FGF98" s="62"/>
      <c r="FGG98" s="62"/>
      <c r="FGH98" s="62"/>
      <c r="FGI98" s="62"/>
      <c r="FGJ98" s="62"/>
      <c r="FGK98" s="62"/>
      <c r="FGL98" s="62"/>
      <c r="FGM98" s="62"/>
      <c r="FGN98" s="62"/>
      <c r="FGO98" s="62"/>
      <c r="FGP98" s="62"/>
      <c r="FGQ98" s="62"/>
      <c r="FGR98" s="62"/>
      <c r="FGS98" s="62"/>
      <c r="FGT98" s="62"/>
      <c r="FGU98" s="62"/>
      <c r="FGV98" s="62"/>
      <c r="FGW98" s="62"/>
      <c r="FGX98" s="62"/>
      <c r="FGY98" s="62"/>
      <c r="FGZ98" s="62"/>
      <c r="FHA98" s="62"/>
      <c r="FHB98" s="62"/>
      <c r="FHC98" s="62"/>
      <c r="FHD98" s="62"/>
      <c r="FHE98" s="62"/>
      <c r="FHF98" s="62"/>
      <c r="FHG98" s="62"/>
      <c r="FHH98" s="62"/>
      <c r="FHI98" s="62"/>
      <c r="FHJ98" s="62"/>
      <c r="FHK98" s="62"/>
      <c r="FHL98" s="62"/>
      <c r="FHM98" s="62"/>
      <c r="FHN98" s="62"/>
      <c r="FHO98" s="62"/>
      <c r="FHP98" s="62"/>
      <c r="FHQ98" s="62"/>
      <c r="FHR98" s="62"/>
      <c r="FHS98" s="62"/>
      <c r="FHT98" s="62"/>
      <c r="FHU98" s="62"/>
      <c r="FHV98" s="62"/>
      <c r="FHW98" s="62"/>
      <c r="FHX98" s="62"/>
      <c r="FHY98" s="62"/>
      <c r="FHZ98" s="62"/>
      <c r="FIA98" s="62"/>
      <c r="FIB98" s="62"/>
      <c r="FIC98" s="62"/>
      <c r="FID98" s="62"/>
      <c r="FIE98" s="62"/>
      <c r="FIF98" s="62"/>
      <c r="FIG98" s="62"/>
      <c r="FIH98" s="62"/>
      <c r="FII98" s="62"/>
      <c r="FIJ98" s="62"/>
      <c r="FIK98" s="62"/>
      <c r="FIL98" s="62"/>
      <c r="FIM98" s="62"/>
      <c r="FIN98" s="62"/>
      <c r="FIO98" s="62"/>
      <c r="FIP98" s="62"/>
      <c r="FIQ98" s="62"/>
      <c r="FIR98" s="62"/>
      <c r="FIS98" s="62"/>
      <c r="FIT98" s="62"/>
      <c r="FIU98" s="62"/>
      <c r="FIV98" s="62"/>
      <c r="FIW98" s="62"/>
      <c r="FIX98" s="62"/>
      <c r="FIY98" s="62"/>
      <c r="FIZ98" s="62"/>
      <c r="FJA98" s="62"/>
      <c r="FJB98" s="62"/>
      <c r="FJC98" s="62"/>
      <c r="FJD98" s="62"/>
      <c r="FJE98" s="62"/>
      <c r="FJF98" s="62"/>
      <c r="FJG98" s="62"/>
      <c r="FJH98" s="62"/>
      <c r="FJI98" s="62"/>
      <c r="FJJ98" s="62"/>
      <c r="FJK98" s="62"/>
      <c r="FJL98" s="62"/>
      <c r="FJM98" s="62"/>
      <c r="FJN98" s="62"/>
      <c r="FJO98" s="62"/>
      <c r="FJP98" s="62"/>
      <c r="FJQ98" s="62"/>
      <c r="FJR98" s="62"/>
      <c r="FJS98" s="62"/>
      <c r="FJT98" s="62"/>
      <c r="FJU98" s="62"/>
      <c r="FJV98" s="62"/>
      <c r="FJW98" s="62"/>
      <c r="FJX98" s="62"/>
      <c r="FJY98" s="62"/>
      <c r="FJZ98" s="62"/>
      <c r="FKA98" s="62"/>
      <c r="FKB98" s="62"/>
      <c r="FKC98" s="62"/>
      <c r="FKD98" s="62"/>
      <c r="FKE98" s="62"/>
      <c r="FKF98" s="62"/>
      <c r="FKG98" s="62"/>
      <c r="FKH98" s="62"/>
      <c r="FKI98" s="62"/>
      <c r="FKJ98" s="62"/>
      <c r="FKK98" s="62"/>
      <c r="FKL98" s="62"/>
      <c r="FKM98" s="62"/>
      <c r="FKN98" s="62"/>
      <c r="FKO98" s="62"/>
      <c r="FKP98" s="62"/>
      <c r="FKQ98" s="62"/>
      <c r="FKR98" s="62"/>
      <c r="FKS98" s="62"/>
      <c r="FKT98" s="62"/>
      <c r="FKU98" s="62"/>
      <c r="FKV98" s="62"/>
      <c r="FKW98" s="62"/>
      <c r="FKX98" s="62"/>
      <c r="FKY98" s="62"/>
      <c r="FKZ98" s="62"/>
      <c r="FLA98" s="62"/>
      <c r="FLB98" s="62"/>
      <c r="FLC98" s="62"/>
      <c r="FLD98" s="62"/>
      <c r="FLE98" s="62"/>
      <c r="FLF98" s="62"/>
      <c r="FLG98" s="62"/>
      <c r="FLH98" s="62"/>
      <c r="FLI98" s="62"/>
      <c r="FLJ98" s="62"/>
      <c r="FLK98" s="62"/>
      <c r="FLL98" s="62"/>
      <c r="FLM98" s="62"/>
      <c r="FLN98" s="62"/>
      <c r="FLO98" s="62"/>
      <c r="FLP98" s="62"/>
      <c r="FLQ98" s="62"/>
      <c r="FLR98" s="62"/>
      <c r="FLS98" s="62"/>
      <c r="FLT98" s="62"/>
      <c r="FLU98" s="62"/>
      <c r="FLV98" s="62"/>
      <c r="FLW98" s="62"/>
      <c r="FLX98" s="62"/>
      <c r="FLY98" s="62"/>
      <c r="FLZ98" s="62"/>
      <c r="FMA98" s="62"/>
      <c r="FMB98" s="62"/>
      <c r="FMC98" s="62"/>
      <c r="FMD98" s="62"/>
      <c r="FME98" s="62"/>
      <c r="FMF98" s="62"/>
      <c r="FMG98" s="62"/>
      <c r="FMH98" s="62"/>
      <c r="FMI98" s="62"/>
      <c r="FMJ98" s="62"/>
      <c r="FMK98" s="62"/>
      <c r="FML98" s="62"/>
      <c r="FMM98" s="62"/>
      <c r="FMN98" s="62"/>
      <c r="FMO98" s="62"/>
      <c r="FMP98" s="62"/>
      <c r="FMQ98" s="62"/>
      <c r="FMR98" s="62"/>
      <c r="FMS98" s="62"/>
      <c r="FMT98" s="62"/>
      <c r="FMU98" s="62"/>
      <c r="FMV98" s="62"/>
      <c r="FMW98" s="62"/>
      <c r="FMX98" s="62"/>
      <c r="FMY98" s="62"/>
      <c r="FMZ98" s="62"/>
      <c r="FNA98" s="62"/>
      <c r="FNB98" s="62"/>
      <c r="FNC98" s="62"/>
      <c r="FND98" s="62"/>
      <c r="FNE98" s="62"/>
      <c r="FNF98" s="62"/>
      <c r="FNG98" s="62"/>
      <c r="FNH98" s="62"/>
      <c r="FNI98" s="62"/>
      <c r="FNJ98" s="62"/>
      <c r="FNK98" s="62"/>
      <c r="FNL98" s="62"/>
      <c r="FNM98" s="62"/>
      <c r="FNN98" s="62"/>
      <c r="FNO98" s="62"/>
      <c r="FNP98" s="62"/>
      <c r="FNQ98" s="62"/>
      <c r="FNR98" s="62"/>
      <c r="FNS98" s="62"/>
      <c r="FNT98" s="62"/>
      <c r="FNU98" s="62"/>
      <c r="FNV98" s="62"/>
      <c r="FNW98" s="62"/>
      <c r="FNX98" s="62"/>
      <c r="FNY98" s="62"/>
      <c r="FNZ98" s="62"/>
      <c r="FOA98" s="62"/>
      <c r="FOB98" s="62"/>
      <c r="FOC98" s="62"/>
      <c r="FOD98" s="62"/>
      <c r="FOE98" s="62"/>
      <c r="FOF98" s="62"/>
      <c r="FOG98" s="62"/>
      <c r="FOH98" s="62"/>
      <c r="FOI98" s="62"/>
      <c r="FOJ98" s="62"/>
      <c r="FOK98" s="62"/>
      <c r="FOL98" s="62"/>
      <c r="FOM98" s="62"/>
      <c r="FON98" s="62"/>
      <c r="FOO98" s="62"/>
      <c r="FOP98" s="62"/>
      <c r="FOQ98" s="62"/>
      <c r="FOR98" s="62"/>
      <c r="FOS98" s="62"/>
      <c r="FOT98" s="62"/>
      <c r="FOU98" s="62"/>
      <c r="FOV98" s="62"/>
      <c r="FOW98" s="62"/>
      <c r="FOX98" s="62"/>
      <c r="FOY98" s="62"/>
      <c r="FOZ98" s="62"/>
      <c r="FPA98" s="62"/>
      <c r="FPB98" s="62"/>
      <c r="FPC98" s="62"/>
      <c r="FPD98" s="62"/>
      <c r="FPE98" s="62"/>
      <c r="FPF98" s="62"/>
      <c r="FPG98" s="62"/>
      <c r="FPH98" s="62"/>
      <c r="FPI98" s="62"/>
      <c r="FPJ98" s="62"/>
      <c r="FPK98" s="62"/>
      <c r="FPL98" s="62"/>
      <c r="FPM98" s="62"/>
      <c r="FPN98" s="62"/>
      <c r="FPO98" s="62"/>
      <c r="FPP98" s="62"/>
      <c r="FPQ98" s="62"/>
      <c r="FPR98" s="62"/>
      <c r="FPS98" s="62"/>
      <c r="FPT98" s="62"/>
      <c r="FPU98" s="62"/>
      <c r="FPV98" s="62"/>
      <c r="FPW98" s="62"/>
      <c r="FPX98" s="62"/>
      <c r="FPY98" s="62"/>
      <c r="FPZ98" s="62"/>
      <c r="FQA98" s="62"/>
      <c r="FQB98" s="62"/>
      <c r="FQC98" s="62"/>
      <c r="FQD98" s="62"/>
      <c r="FQE98" s="62"/>
      <c r="FQF98" s="62"/>
      <c r="FQG98" s="62"/>
      <c r="FQH98" s="62"/>
      <c r="FQI98" s="62"/>
      <c r="FQJ98" s="62"/>
      <c r="FQK98" s="62"/>
      <c r="FQL98" s="62"/>
      <c r="FQM98" s="62"/>
      <c r="FQN98" s="62"/>
      <c r="FQO98" s="62"/>
      <c r="FQP98" s="62"/>
      <c r="FQQ98" s="62"/>
      <c r="FQR98" s="62"/>
      <c r="FQS98" s="62"/>
      <c r="FQT98" s="62"/>
      <c r="FQU98" s="62"/>
      <c r="FQV98" s="62"/>
      <c r="FQW98" s="62"/>
      <c r="FQX98" s="62"/>
      <c r="FQY98" s="62"/>
      <c r="FQZ98" s="62"/>
      <c r="FRA98" s="62"/>
      <c r="FRB98" s="62"/>
      <c r="FRC98" s="62"/>
      <c r="FRD98" s="62"/>
      <c r="FRE98" s="62"/>
      <c r="FRF98" s="62"/>
      <c r="FRG98" s="62"/>
      <c r="FRH98" s="62"/>
      <c r="FRI98" s="62"/>
      <c r="FRJ98" s="62"/>
      <c r="FRK98" s="62"/>
      <c r="FRL98" s="62"/>
      <c r="FRM98" s="62"/>
      <c r="FRN98" s="62"/>
      <c r="FRO98" s="62"/>
      <c r="FRP98" s="62"/>
      <c r="FRQ98" s="62"/>
      <c r="FRR98" s="62"/>
      <c r="FRS98" s="62"/>
      <c r="FRT98" s="62"/>
      <c r="FRU98" s="62"/>
      <c r="FRV98" s="62"/>
      <c r="FRW98" s="62"/>
      <c r="FRX98" s="62"/>
      <c r="FRY98" s="62"/>
      <c r="FRZ98" s="62"/>
      <c r="FSA98" s="62"/>
      <c r="FSB98" s="62"/>
      <c r="FSC98" s="62"/>
      <c r="FSD98" s="62"/>
      <c r="FSE98" s="62"/>
      <c r="FSF98" s="62"/>
      <c r="FSG98" s="62"/>
      <c r="FSH98" s="62"/>
      <c r="FSI98" s="62"/>
      <c r="FSJ98" s="62"/>
      <c r="FSK98" s="62"/>
      <c r="FSL98" s="62"/>
      <c r="FSM98" s="62"/>
      <c r="FSN98" s="62"/>
      <c r="FSO98" s="62"/>
      <c r="FSP98" s="62"/>
      <c r="FSQ98" s="62"/>
      <c r="FSR98" s="62"/>
      <c r="FSS98" s="62"/>
      <c r="FST98" s="62"/>
      <c r="FSU98" s="62"/>
      <c r="FSV98" s="62"/>
      <c r="FSW98" s="62"/>
      <c r="FSX98" s="62"/>
      <c r="FSY98" s="62"/>
      <c r="FSZ98" s="62"/>
      <c r="FTA98" s="62"/>
      <c r="FTB98" s="62"/>
      <c r="FTC98" s="62"/>
      <c r="FTD98" s="62"/>
      <c r="FTE98" s="62"/>
      <c r="FTF98" s="62"/>
      <c r="FTG98" s="62"/>
      <c r="FTH98" s="62"/>
      <c r="FTI98" s="62"/>
      <c r="FTJ98" s="62"/>
      <c r="FTK98" s="62"/>
      <c r="FTL98" s="62"/>
      <c r="FTM98" s="62"/>
      <c r="FTN98" s="62"/>
      <c r="FTO98" s="62"/>
      <c r="FTP98" s="62"/>
      <c r="FTQ98" s="62"/>
      <c r="FTR98" s="62"/>
      <c r="FTS98" s="62"/>
      <c r="FTT98" s="62"/>
      <c r="FTU98" s="62"/>
      <c r="FTV98" s="62"/>
      <c r="FTW98" s="62"/>
      <c r="FTX98" s="62"/>
      <c r="FTY98" s="62"/>
      <c r="FTZ98" s="62"/>
      <c r="FUA98" s="62"/>
      <c r="FUB98" s="62"/>
      <c r="FUC98" s="62"/>
      <c r="FUD98" s="62"/>
      <c r="FUE98" s="62"/>
      <c r="FUF98" s="62"/>
      <c r="FUG98" s="62"/>
      <c r="FUH98" s="62"/>
      <c r="FUI98" s="62"/>
      <c r="FUJ98" s="62"/>
      <c r="FUK98" s="62"/>
      <c r="FUL98" s="62"/>
      <c r="FUM98" s="62"/>
      <c r="FUN98" s="62"/>
      <c r="FUO98" s="62"/>
      <c r="FUP98" s="62"/>
      <c r="FUQ98" s="62"/>
      <c r="FUR98" s="62"/>
      <c r="FUS98" s="62"/>
      <c r="FUT98" s="62"/>
      <c r="FUU98" s="62"/>
      <c r="FUV98" s="62"/>
      <c r="FUW98" s="62"/>
      <c r="FUX98" s="62"/>
      <c r="FUY98" s="62"/>
      <c r="FUZ98" s="62"/>
      <c r="FVA98" s="62"/>
      <c r="FVB98" s="62"/>
      <c r="FVC98" s="62"/>
      <c r="FVD98" s="62"/>
      <c r="FVE98" s="62"/>
      <c r="FVF98" s="62"/>
      <c r="FVG98" s="62"/>
      <c r="FVH98" s="62"/>
      <c r="FVI98" s="62"/>
      <c r="FVJ98" s="62"/>
      <c r="FVK98" s="62"/>
      <c r="FVL98" s="62"/>
      <c r="FVM98" s="62"/>
      <c r="FVN98" s="62"/>
      <c r="FVO98" s="62"/>
      <c r="FVP98" s="62"/>
      <c r="FVQ98" s="62"/>
      <c r="FVR98" s="62"/>
      <c r="FVS98" s="62"/>
      <c r="FVT98" s="62"/>
      <c r="FVU98" s="62"/>
      <c r="FVV98" s="62"/>
      <c r="FVW98" s="62"/>
      <c r="FVX98" s="62"/>
      <c r="FVY98" s="62"/>
      <c r="FVZ98" s="62"/>
      <c r="FWA98" s="62"/>
      <c r="FWB98" s="62"/>
      <c r="FWC98" s="62"/>
      <c r="FWD98" s="62"/>
      <c r="FWE98" s="62"/>
      <c r="FWF98" s="62"/>
      <c r="FWG98" s="62"/>
      <c r="FWH98" s="62"/>
      <c r="FWI98" s="62"/>
      <c r="FWJ98" s="62"/>
      <c r="FWK98" s="62"/>
      <c r="FWL98" s="62"/>
      <c r="FWM98" s="62"/>
      <c r="FWN98" s="62"/>
      <c r="FWO98" s="62"/>
      <c r="FWP98" s="62"/>
      <c r="FWQ98" s="62"/>
      <c r="FWR98" s="62"/>
      <c r="FWS98" s="62"/>
      <c r="FWT98" s="62"/>
      <c r="FWU98" s="62"/>
      <c r="FWV98" s="62"/>
      <c r="FWW98" s="62"/>
      <c r="FWX98" s="62"/>
      <c r="FWY98" s="62"/>
      <c r="FWZ98" s="62"/>
      <c r="FXA98" s="62"/>
      <c r="FXB98" s="62"/>
      <c r="FXC98" s="62"/>
      <c r="FXD98" s="62"/>
      <c r="FXE98" s="62"/>
      <c r="FXF98" s="62"/>
      <c r="FXG98" s="62"/>
      <c r="FXH98" s="62"/>
      <c r="FXI98" s="62"/>
      <c r="FXJ98" s="62"/>
      <c r="FXK98" s="62"/>
      <c r="FXL98" s="62"/>
      <c r="FXM98" s="62"/>
      <c r="FXN98" s="62"/>
      <c r="FXO98" s="62"/>
      <c r="FXP98" s="62"/>
      <c r="FXQ98" s="62"/>
      <c r="FXR98" s="62"/>
      <c r="FXS98" s="62"/>
      <c r="FXT98" s="62"/>
      <c r="FXU98" s="62"/>
      <c r="FXV98" s="62"/>
      <c r="FXW98" s="62"/>
      <c r="FXX98" s="62"/>
      <c r="FXY98" s="62"/>
      <c r="FXZ98" s="62"/>
      <c r="FYA98" s="62"/>
      <c r="FYB98" s="62"/>
      <c r="FYC98" s="62"/>
      <c r="FYD98" s="62"/>
      <c r="FYE98" s="62"/>
      <c r="FYF98" s="62"/>
      <c r="FYG98" s="62"/>
      <c r="FYH98" s="62"/>
      <c r="FYI98" s="62"/>
      <c r="FYJ98" s="62"/>
      <c r="FYK98" s="62"/>
      <c r="FYL98" s="62"/>
      <c r="FYM98" s="62"/>
      <c r="FYN98" s="62"/>
      <c r="FYO98" s="62"/>
      <c r="FYP98" s="62"/>
      <c r="FYQ98" s="62"/>
      <c r="FYR98" s="62"/>
      <c r="FYS98" s="62"/>
      <c r="FYT98" s="62"/>
      <c r="FYU98" s="62"/>
      <c r="FYV98" s="62"/>
      <c r="FYW98" s="62"/>
      <c r="FYX98" s="62"/>
      <c r="FYY98" s="62"/>
      <c r="FYZ98" s="62"/>
      <c r="FZA98" s="62"/>
      <c r="FZB98" s="62"/>
      <c r="FZC98" s="62"/>
      <c r="FZD98" s="62"/>
      <c r="FZE98" s="62"/>
      <c r="FZF98" s="62"/>
      <c r="FZG98" s="62"/>
      <c r="FZH98" s="62"/>
      <c r="FZI98" s="62"/>
      <c r="FZJ98" s="62"/>
      <c r="FZK98" s="62"/>
      <c r="FZL98" s="62"/>
      <c r="FZM98" s="62"/>
      <c r="FZN98" s="62"/>
      <c r="FZO98" s="62"/>
      <c r="FZP98" s="62"/>
      <c r="FZQ98" s="62"/>
      <c r="FZR98" s="62"/>
      <c r="FZS98" s="62"/>
      <c r="FZT98" s="62"/>
      <c r="FZU98" s="62"/>
      <c r="FZV98" s="62"/>
      <c r="FZW98" s="62"/>
      <c r="FZX98" s="62"/>
      <c r="FZY98" s="62"/>
      <c r="FZZ98" s="62"/>
      <c r="GAA98" s="62"/>
      <c r="GAB98" s="62"/>
      <c r="GAC98" s="62"/>
      <c r="GAD98" s="62"/>
      <c r="GAE98" s="62"/>
      <c r="GAF98" s="62"/>
      <c r="GAG98" s="62"/>
      <c r="GAH98" s="62"/>
      <c r="GAI98" s="62"/>
      <c r="GAJ98" s="62"/>
      <c r="GAK98" s="62"/>
      <c r="GAL98" s="62"/>
      <c r="GAM98" s="62"/>
      <c r="GAN98" s="62"/>
      <c r="GAO98" s="62"/>
      <c r="GAP98" s="62"/>
      <c r="GAQ98" s="62"/>
      <c r="GAR98" s="62"/>
      <c r="GAS98" s="62"/>
      <c r="GAT98" s="62"/>
      <c r="GAU98" s="62"/>
      <c r="GAV98" s="62"/>
      <c r="GAW98" s="62"/>
      <c r="GAX98" s="62"/>
      <c r="GAY98" s="62"/>
      <c r="GAZ98" s="62"/>
      <c r="GBA98" s="62"/>
      <c r="GBB98" s="62"/>
      <c r="GBC98" s="62"/>
      <c r="GBD98" s="62"/>
      <c r="GBE98" s="62"/>
      <c r="GBF98" s="62"/>
      <c r="GBG98" s="62"/>
      <c r="GBH98" s="62"/>
      <c r="GBI98" s="62"/>
      <c r="GBJ98" s="62"/>
      <c r="GBK98" s="62"/>
      <c r="GBL98" s="62"/>
      <c r="GBM98" s="62"/>
      <c r="GBN98" s="62"/>
      <c r="GBO98" s="62"/>
      <c r="GBP98" s="62"/>
      <c r="GBQ98" s="62"/>
      <c r="GBR98" s="62"/>
      <c r="GBS98" s="62"/>
      <c r="GBT98" s="62"/>
      <c r="GBU98" s="62"/>
      <c r="GBV98" s="62"/>
      <c r="GBW98" s="62"/>
      <c r="GBX98" s="62"/>
      <c r="GBY98" s="62"/>
      <c r="GBZ98" s="62"/>
      <c r="GCA98" s="62"/>
      <c r="GCB98" s="62"/>
      <c r="GCC98" s="62"/>
      <c r="GCD98" s="62"/>
      <c r="GCE98" s="62"/>
      <c r="GCF98" s="62"/>
      <c r="GCG98" s="62"/>
      <c r="GCH98" s="62"/>
      <c r="GCI98" s="62"/>
      <c r="GCJ98" s="62"/>
      <c r="GCK98" s="62"/>
      <c r="GCL98" s="62"/>
      <c r="GCM98" s="62"/>
      <c r="GCN98" s="62"/>
      <c r="GCO98" s="62"/>
      <c r="GCP98" s="62"/>
      <c r="GCQ98" s="62"/>
      <c r="GCR98" s="62"/>
      <c r="GCS98" s="62"/>
      <c r="GCT98" s="62"/>
      <c r="GCU98" s="62"/>
      <c r="GCV98" s="62"/>
      <c r="GCW98" s="62"/>
      <c r="GCX98" s="62"/>
      <c r="GCY98" s="62"/>
      <c r="GCZ98" s="62"/>
      <c r="GDA98" s="62"/>
      <c r="GDB98" s="62"/>
      <c r="GDC98" s="62"/>
      <c r="GDD98" s="62"/>
      <c r="GDE98" s="62"/>
      <c r="GDF98" s="62"/>
      <c r="GDG98" s="62"/>
      <c r="GDH98" s="62"/>
      <c r="GDI98" s="62"/>
      <c r="GDJ98" s="62"/>
      <c r="GDK98" s="62"/>
      <c r="GDL98" s="62"/>
      <c r="GDM98" s="62"/>
      <c r="GDN98" s="62"/>
      <c r="GDO98" s="62"/>
      <c r="GDP98" s="62"/>
      <c r="GDQ98" s="62"/>
      <c r="GDR98" s="62"/>
      <c r="GDS98" s="62"/>
      <c r="GDT98" s="62"/>
      <c r="GDU98" s="62"/>
      <c r="GDV98" s="62"/>
      <c r="GDW98" s="62"/>
      <c r="GDX98" s="62"/>
      <c r="GDY98" s="62"/>
      <c r="GDZ98" s="62"/>
      <c r="GEA98" s="62"/>
      <c r="GEB98" s="62"/>
      <c r="GEC98" s="62"/>
      <c r="GED98" s="62"/>
      <c r="GEE98" s="62"/>
      <c r="GEF98" s="62"/>
      <c r="GEG98" s="62"/>
      <c r="GEH98" s="62"/>
      <c r="GEI98" s="62"/>
      <c r="GEJ98" s="62"/>
      <c r="GEK98" s="62"/>
      <c r="GEL98" s="62"/>
      <c r="GEM98" s="62"/>
      <c r="GEN98" s="62"/>
      <c r="GEO98" s="62"/>
      <c r="GEP98" s="62"/>
      <c r="GEQ98" s="62"/>
      <c r="GER98" s="62"/>
      <c r="GES98" s="62"/>
      <c r="GET98" s="62"/>
      <c r="GEU98" s="62"/>
      <c r="GEV98" s="62"/>
      <c r="GEW98" s="62"/>
      <c r="GEX98" s="62"/>
      <c r="GEY98" s="62"/>
      <c r="GEZ98" s="62"/>
      <c r="GFA98" s="62"/>
      <c r="GFB98" s="62"/>
      <c r="GFC98" s="62"/>
      <c r="GFD98" s="62"/>
      <c r="GFE98" s="62"/>
      <c r="GFF98" s="62"/>
      <c r="GFG98" s="62"/>
      <c r="GFH98" s="62"/>
      <c r="GFI98" s="62"/>
      <c r="GFJ98" s="62"/>
      <c r="GFK98" s="62"/>
      <c r="GFL98" s="62"/>
      <c r="GFM98" s="62"/>
      <c r="GFN98" s="62"/>
      <c r="GFO98" s="62"/>
      <c r="GFP98" s="62"/>
      <c r="GFQ98" s="62"/>
      <c r="GFR98" s="62"/>
      <c r="GFS98" s="62"/>
      <c r="GFT98" s="62"/>
      <c r="GFU98" s="62"/>
      <c r="GFV98" s="62"/>
      <c r="GFW98" s="62"/>
      <c r="GFX98" s="62"/>
      <c r="GFY98" s="62"/>
      <c r="GFZ98" s="62"/>
      <c r="GGA98" s="62"/>
      <c r="GGB98" s="62"/>
      <c r="GGC98" s="62"/>
      <c r="GGD98" s="62"/>
      <c r="GGE98" s="62"/>
      <c r="GGF98" s="62"/>
      <c r="GGG98" s="62"/>
      <c r="GGH98" s="62"/>
      <c r="GGI98" s="62"/>
      <c r="GGJ98" s="62"/>
      <c r="GGK98" s="62"/>
      <c r="GGL98" s="62"/>
      <c r="GGM98" s="62"/>
      <c r="GGN98" s="62"/>
      <c r="GGO98" s="62"/>
      <c r="GGP98" s="62"/>
      <c r="GGQ98" s="62"/>
      <c r="GGR98" s="62"/>
      <c r="GGS98" s="62"/>
      <c r="GGT98" s="62"/>
      <c r="GGU98" s="62"/>
      <c r="GGV98" s="62"/>
      <c r="GGW98" s="62"/>
      <c r="GGX98" s="62"/>
      <c r="GGY98" s="62"/>
      <c r="GGZ98" s="62"/>
      <c r="GHA98" s="62"/>
      <c r="GHB98" s="62"/>
      <c r="GHC98" s="62"/>
      <c r="GHD98" s="62"/>
      <c r="GHE98" s="62"/>
      <c r="GHF98" s="62"/>
      <c r="GHG98" s="62"/>
      <c r="GHH98" s="62"/>
      <c r="GHI98" s="62"/>
      <c r="GHJ98" s="62"/>
      <c r="GHK98" s="62"/>
      <c r="GHL98" s="62"/>
      <c r="GHM98" s="62"/>
      <c r="GHN98" s="62"/>
      <c r="GHO98" s="62"/>
      <c r="GHP98" s="62"/>
      <c r="GHQ98" s="62"/>
      <c r="GHR98" s="62"/>
      <c r="GHS98" s="62"/>
      <c r="GHT98" s="62"/>
      <c r="GHU98" s="62"/>
      <c r="GHV98" s="62"/>
      <c r="GHW98" s="62"/>
      <c r="GHX98" s="62"/>
      <c r="GHY98" s="62"/>
      <c r="GHZ98" s="62"/>
      <c r="GIA98" s="62"/>
      <c r="GIB98" s="62"/>
      <c r="GIC98" s="62"/>
      <c r="GID98" s="62"/>
      <c r="GIE98" s="62"/>
      <c r="GIF98" s="62"/>
      <c r="GIG98" s="62"/>
      <c r="GIH98" s="62"/>
      <c r="GII98" s="62"/>
      <c r="GIJ98" s="62"/>
      <c r="GIK98" s="62"/>
      <c r="GIL98" s="62"/>
      <c r="GIM98" s="62"/>
      <c r="GIN98" s="62"/>
      <c r="GIO98" s="62"/>
      <c r="GIP98" s="62"/>
      <c r="GIQ98" s="62"/>
      <c r="GIR98" s="62"/>
      <c r="GIS98" s="62"/>
      <c r="GIT98" s="62"/>
      <c r="GIU98" s="62"/>
      <c r="GIV98" s="62"/>
      <c r="GIW98" s="62"/>
      <c r="GIX98" s="62"/>
      <c r="GIY98" s="62"/>
      <c r="GIZ98" s="62"/>
      <c r="GJA98" s="62"/>
      <c r="GJB98" s="62"/>
      <c r="GJC98" s="62"/>
      <c r="GJD98" s="62"/>
      <c r="GJE98" s="62"/>
      <c r="GJF98" s="62"/>
      <c r="GJG98" s="62"/>
      <c r="GJH98" s="62"/>
      <c r="GJI98" s="62"/>
      <c r="GJJ98" s="62"/>
      <c r="GJK98" s="62"/>
      <c r="GJL98" s="62"/>
      <c r="GJM98" s="62"/>
      <c r="GJN98" s="62"/>
      <c r="GJO98" s="62"/>
      <c r="GJP98" s="62"/>
      <c r="GJQ98" s="62"/>
      <c r="GJR98" s="62"/>
      <c r="GJS98" s="62"/>
      <c r="GJT98" s="62"/>
      <c r="GJU98" s="62"/>
      <c r="GJV98" s="62"/>
      <c r="GJW98" s="62"/>
      <c r="GJX98" s="62"/>
      <c r="GJY98" s="62"/>
      <c r="GJZ98" s="62"/>
      <c r="GKA98" s="62"/>
      <c r="GKB98" s="62"/>
      <c r="GKC98" s="62"/>
      <c r="GKD98" s="62"/>
      <c r="GKE98" s="62"/>
      <c r="GKF98" s="62"/>
      <c r="GKG98" s="62"/>
      <c r="GKH98" s="62"/>
      <c r="GKI98" s="62"/>
      <c r="GKJ98" s="62"/>
      <c r="GKK98" s="62"/>
      <c r="GKL98" s="62"/>
      <c r="GKM98" s="62"/>
      <c r="GKN98" s="62"/>
      <c r="GKO98" s="62"/>
      <c r="GKP98" s="62"/>
      <c r="GKQ98" s="62"/>
      <c r="GKR98" s="62"/>
      <c r="GKS98" s="62"/>
      <c r="GKT98" s="62"/>
      <c r="GKU98" s="62"/>
      <c r="GKV98" s="62"/>
      <c r="GKW98" s="62"/>
      <c r="GKX98" s="62"/>
      <c r="GKY98" s="62"/>
      <c r="GKZ98" s="62"/>
      <c r="GLA98" s="62"/>
      <c r="GLB98" s="62"/>
      <c r="GLC98" s="62"/>
      <c r="GLD98" s="62"/>
      <c r="GLE98" s="62"/>
      <c r="GLF98" s="62"/>
      <c r="GLG98" s="62"/>
      <c r="GLH98" s="62"/>
      <c r="GLI98" s="62"/>
      <c r="GLJ98" s="62"/>
      <c r="GLK98" s="62"/>
      <c r="GLL98" s="62"/>
      <c r="GLM98" s="62"/>
      <c r="GLN98" s="62"/>
      <c r="GLO98" s="62"/>
      <c r="GLP98" s="62"/>
      <c r="GLQ98" s="62"/>
      <c r="GLR98" s="62"/>
      <c r="GLS98" s="62"/>
      <c r="GLT98" s="62"/>
      <c r="GLU98" s="62"/>
      <c r="GLV98" s="62"/>
      <c r="GLW98" s="62"/>
      <c r="GLX98" s="62"/>
      <c r="GLY98" s="62"/>
      <c r="GLZ98" s="62"/>
      <c r="GMA98" s="62"/>
      <c r="GMB98" s="62"/>
      <c r="GMC98" s="62"/>
      <c r="GMD98" s="62"/>
      <c r="GME98" s="62"/>
      <c r="GMF98" s="62"/>
      <c r="GMG98" s="62"/>
      <c r="GMH98" s="62"/>
      <c r="GMI98" s="62"/>
      <c r="GMJ98" s="62"/>
      <c r="GMK98" s="62"/>
      <c r="GML98" s="62"/>
      <c r="GMM98" s="62"/>
      <c r="GMN98" s="62"/>
      <c r="GMO98" s="62"/>
      <c r="GMP98" s="62"/>
      <c r="GMQ98" s="62"/>
      <c r="GMR98" s="62"/>
      <c r="GMS98" s="62"/>
      <c r="GMT98" s="62"/>
      <c r="GMU98" s="62"/>
      <c r="GMV98" s="62"/>
      <c r="GMW98" s="62"/>
      <c r="GMX98" s="62"/>
      <c r="GMY98" s="62"/>
      <c r="GMZ98" s="62"/>
      <c r="GNA98" s="62"/>
      <c r="GNB98" s="62"/>
      <c r="GNC98" s="62"/>
      <c r="GND98" s="62"/>
      <c r="GNE98" s="62"/>
      <c r="GNF98" s="62"/>
      <c r="GNG98" s="62"/>
      <c r="GNH98" s="62"/>
      <c r="GNI98" s="62"/>
      <c r="GNJ98" s="62"/>
      <c r="GNK98" s="62"/>
      <c r="GNL98" s="62"/>
      <c r="GNM98" s="62"/>
      <c r="GNN98" s="62"/>
      <c r="GNO98" s="62"/>
      <c r="GNP98" s="62"/>
      <c r="GNQ98" s="62"/>
      <c r="GNR98" s="62"/>
      <c r="GNS98" s="62"/>
      <c r="GNT98" s="62"/>
      <c r="GNU98" s="62"/>
      <c r="GNV98" s="62"/>
      <c r="GNW98" s="62"/>
      <c r="GNX98" s="62"/>
      <c r="GNY98" s="62"/>
      <c r="GNZ98" s="62"/>
      <c r="GOA98" s="62"/>
      <c r="GOB98" s="62"/>
      <c r="GOC98" s="62"/>
      <c r="GOD98" s="62"/>
      <c r="GOE98" s="62"/>
      <c r="GOF98" s="62"/>
      <c r="GOG98" s="62"/>
      <c r="GOH98" s="62"/>
      <c r="GOI98" s="62"/>
      <c r="GOJ98" s="62"/>
      <c r="GOK98" s="62"/>
      <c r="GOL98" s="62"/>
      <c r="GOM98" s="62"/>
      <c r="GON98" s="62"/>
      <c r="GOO98" s="62"/>
      <c r="GOP98" s="62"/>
      <c r="GOQ98" s="62"/>
      <c r="GOR98" s="62"/>
      <c r="GOS98" s="62"/>
      <c r="GOT98" s="62"/>
      <c r="GOU98" s="62"/>
      <c r="GOV98" s="62"/>
      <c r="GOW98" s="62"/>
      <c r="GOX98" s="62"/>
      <c r="GOY98" s="62"/>
      <c r="GOZ98" s="62"/>
      <c r="GPA98" s="62"/>
      <c r="GPB98" s="62"/>
      <c r="GPC98" s="62"/>
      <c r="GPD98" s="62"/>
      <c r="GPE98" s="62"/>
      <c r="GPF98" s="62"/>
      <c r="GPG98" s="62"/>
      <c r="GPH98" s="62"/>
      <c r="GPI98" s="62"/>
      <c r="GPJ98" s="62"/>
      <c r="GPK98" s="62"/>
      <c r="GPL98" s="62"/>
      <c r="GPM98" s="62"/>
      <c r="GPN98" s="62"/>
      <c r="GPO98" s="62"/>
      <c r="GPP98" s="62"/>
      <c r="GPQ98" s="62"/>
      <c r="GPR98" s="62"/>
      <c r="GPS98" s="62"/>
      <c r="GPT98" s="62"/>
      <c r="GPU98" s="62"/>
      <c r="GPV98" s="62"/>
      <c r="GPW98" s="62"/>
      <c r="GPX98" s="62"/>
      <c r="GPY98" s="62"/>
      <c r="GPZ98" s="62"/>
      <c r="GQA98" s="62"/>
      <c r="GQB98" s="62"/>
      <c r="GQC98" s="62"/>
      <c r="GQD98" s="62"/>
      <c r="GQE98" s="62"/>
      <c r="GQF98" s="62"/>
      <c r="GQG98" s="62"/>
      <c r="GQH98" s="62"/>
      <c r="GQI98" s="62"/>
      <c r="GQJ98" s="62"/>
      <c r="GQK98" s="62"/>
      <c r="GQL98" s="62"/>
      <c r="GQM98" s="62"/>
      <c r="GQN98" s="62"/>
      <c r="GQO98" s="62"/>
      <c r="GQP98" s="62"/>
      <c r="GQQ98" s="62"/>
      <c r="GQR98" s="62"/>
      <c r="GQS98" s="62"/>
      <c r="GQT98" s="62"/>
      <c r="GQU98" s="62"/>
      <c r="GQV98" s="62"/>
      <c r="GQW98" s="62"/>
      <c r="GQX98" s="62"/>
      <c r="GQY98" s="62"/>
      <c r="GQZ98" s="62"/>
      <c r="GRA98" s="62"/>
      <c r="GRB98" s="62"/>
      <c r="GRC98" s="62"/>
      <c r="GRD98" s="62"/>
      <c r="GRE98" s="62"/>
      <c r="GRF98" s="62"/>
      <c r="GRG98" s="62"/>
      <c r="GRH98" s="62"/>
      <c r="GRI98" s="62"/>
      <c r="GRJ98" s="62"/>
      <c r="GRK98" s="62"/>
      <c r="GRL98" s="62"/>
      <c r="GRM98" s="62"/>
      <c r="GRN98" s="62"/>
      <c r="GRO98" s="62"/>
      <c r="GRP98" s="62"/>
      <c r="GRQ98" s="62"/>
      <c r="GRR98" s="62"/>
      <c r="GRS98" s="62"/>
      <c r="GRT98" s="62"/>
      <c r="GRU98" s="62"/>
      <c r="GRV98" s="62"/>
      <c r="GRW98" s="62"/>
      <c r="GRX98" s="62"/>
      <c r="GRY98" s="62"/>
      <c r="GRZ98" s="62"/>
      <c r="GSA98" s="62"/>
      <c r="GSB98" s="62"/>
      <c r="GSC98" s="62"/>
      <c r="GSD98" s="62"/>
      <c r="GSE98" s="62"/>
      <c r="GSF98" s="62"/>
      <c r="GSG98" s="62"/>
      <c r="GSH98" s="62"/>
      <c r="GSI98" s="62"/>
      <c r="GSJ98" s="62"/>
      <c r="GSK98" s="62"/>
      <c r="GSL98" s="62"/>
      <c r="GSM98" s="62"/>
      <c r="GSN98" s="62"/>
      <c r="GSO98" s="62"/>
      <c r="GSP98" s="62"/>
      <c r="GSQ98" s="62"/>
      <c r="GSR98" s="62"/>
      <c r="GSS98" s="62"/>
      <c r="GST98" s="62"/>
      <c r="GSU98" s="62"/>
      <c r="GSV98" s="62"/>
      <c r="GSW98" s="62"/>
      <c r="GSX98" s="62"/>
      <c r="GSY98" s="62"/>
      <c r="GSZ98" s="62"/>
      <c r="GTA98" s="62"/>
      <c r="GTB98" s="62"/>
      <c r="GTC98" s="62"/>
      <c r="GTD98" s="62"/>
      <c r="GTE98" s="62"/>
      <c r="GTF98" s="62"/>
      <c r="GTG98" s="62"/>
      <c r="GTH98" s="62"/>
      <c r="GTI98" s="62"/>
      <c r="GTJ98" s="62"/>
      <c r="GTK98" s="62"/>
      <c r="GTL98" s="62"/>
      <c r="GTM98" s="62"/>
      <c r="GTN98" s="62"/>
      <c r="GTO98" s="62"/>
      <c r="GTP98" s="62"/>
      <c r="GTQ98" s="62"/>
      <c r="GTR98" s="62"/>
      <c r="GTS98" s="62"/>
      <c r="GTT98" s="62"/>
      <c r="GTU98" s="62"/>
      <c r="GTV98" s="62"/>
      <c r="GTW98" s="62"/>
      <c r="GTX98" s="62"/>
      <c r="GTY98" s="62"/>
      <c r="GTZ98" s="62"/>
      <c r="GUA98" s="62"/>
      <c r="GUB98" s="62"/>
      <c r="GUC98" s="62"/>
      <c r="GUD98" s="62"/>
      <c r="GUE98" s="62"/>
      <c r="GUF98" s="62"/>
      <c r="GUG98" s="62"/>
      <c r="GUH98" s="62"/>
      <c r="GUI98" s="62"/>
      <c r="GUJ98" s="62"/>
      <c r="GUK98" s="62"/>
      <c r="GUL98" s="62"/>
      <c r="GUM98" s="62"/>
      <c r="GUN98" s="62"/>
      <c r="GUO98" s="62"/>
      <c r="GUP98" s="62"/>
      <c r="GUQ98" s="62"/>
      <c r="GUR98" s="62"/>
      <c r="GUS98" s="62"/>
      <c r="GUT98" s="62"/>
      <c r="GUU98" s="62"/>
      <c r="GUV98" s="62"/>
      <c r="GUW98" s="62"/>
      <c r="GUX98" s="62"/>
      <c r="GUY98" s="62"/>
      <c r="GUZ98" s="62"/>
      <c r="GVA98" s="62"/>
      <c r="GVB98" s="62"/>
      <c r="GVC98" s="62"/>
      <c r="GVD98" s="62"/>
      <c r="GVE98" s="62"/>
      <c r="GVF98" s="62"/>
      <c r="GVG98" s="62"/>
      <c r="GVH98" s="62"/>
      <c r="GVI98" s="62"/>
      <c r="GVJ98" s="62"/>
      <c r="GVK98" s="62"/>
      <c r="GVL98" s="62"/>
      <c r="GVM98" s="62"/>
      <c r="GVN98" s="62"/>
      <c r="GVO98" s="62"/>
      <c r="GVP98" s="62"/>
      <c r="GVQ98" s="62"/>
      <c r="GVR98" s="62"/>
      <c r="GVS98" s="62"/>
      <c r="GVT98" s="62"/>
      <c r="GVU98" s="62"/>
      <c r="GVV98" s="62"/>
      <c r="GVW98" s="62"/>
      <c r="GVX98" s="62"/>
      <c r="GVY98" s="62"/>
      <c r="GVZ98" s="62"/>
      <c r="GWA98" s="62"/>
      <c r="GWB98" s="62"/>
      <c r="GWC98" s="62"/>
      <c r="GWD98" s="62"/>
      <c r="GWE98" s="62"/>
      <c r="GWF98" s="62"/>
      <c r="GWG98" s="62"/>
      <c r="GWH98" s="62"/>
      <c r="GWI98" s="62"/>
      <c r="GWJ98" s="62"/>
      <c r="GWK98" s="62"/>
      <c r="GWL98" s="62"/>
      <c r="GWM98" s="62"/>
      <c r="GWN98" s="62"/>
      <c r="GWO98" s="62"/>
      <c r="GWP98" s="62"/>
      <c r="GWQ98" s="62"/>
      <c r="GWR98" s="62"/>
      <c r="GWS98" s="62"/>
      <c r="GWT98" s="62"/>
      <c r="GWU98" s="62"/>
      <c r="GWV98" s="62"/>
      <c r="GWW98" s="62"/>
      <c r="GWX98" s="62"/>
      <c r="GWY98" s="62"/>
      <c r="GWZ98" s="62"/>
      <c r="GXA98" s="62"/>
      <c r="GXB98" s="62"/>
      <c r="GXC98" s="62"/>
      <c r="GXD98" s="62"/>
      <c r="GXE98" s="62"/>
      <c r="GXF98" s="62"/>
      <c r="GXG98" s="62"/>
      <c r="GXH98" s="62"/>
      <c r="GXI98" s="62"/>
      <c r="GXJ98" s="62"/>
      <c r="GXK98" s="62"/>
      <c r="GXL98" s="62"/>
      <c r="GXM98" s="62"/>
      <c r="GXN98" s="62"/>
      <c r="GXO98" s="62"/>
      <c r="GXP98" s="62"/>
      <c r="GXQ98" s="62"/>
      <c r="GXR98" s="62"/>
      <c r="GXS98" s="62"/>
      <c r="GXT98" s="62"/>
      <c r="GXU98" s="62"/>
      <c r="GXV98" s="62"/>
      <c r="GXW98" s="62"/>
      <c r="GXX98" s="62"/>
      <c r="GXY98" s="62"/>
      <c r="GXZ98" s="62"/>
      <c r="GYA98" s="62"/>
      <c r="GYB98" s="62"/>
      <c r="GYC98" s="62"/>
      <c r="GYD98" s="62"/>
      <c r="GYE98" s="62"/>
      <c r="GYF98" s="62"/>
      <c r="GYG98" s="62"/>
      <c r="GYH98" s="62"/>
      <c r="GYI98" s="62"/>
      <c r="GYJ98" s="62"/>
      <c r="GYK98" s="62"/>
      <c r="GYL98" s="62"/>
      <c r="GYM98" s="62"/>
      <c r="GYN98" s="62"/>
      <c r="GYO98" s="62"/>
      <c r="GYP98" s="62"/>
      <c r="GYQ98" s="62"/>
      <c r="GYR98" s="62"/>
      <c r="GYS98" s="62"/>
      <c r="GYT98" s="62"/>
      <c r="GYU98" s="62"/>
      <c r="GYV98" s="62"/>
      <c r="GYW98" s="62"/>
      <c r="GYX98" s="62"/>
      <c r="GYY98" s="62"/>
      <c r="GYZ98" s="62"/>
      <c r="GZA98" s="62"/>
      <c r="GZB98" s="62"/>
      <c r="GZC98" s="62"/>
      <c r="GZD98" s="62"/>
      <c r="GZE98" s="62"/>
      <c r="GZF98" s="62"/>
      <c r="GZG98" s="62"/>
      <c r="GZH98" s="62"/>
      <c r="GZI98" s="62"/>
      <c r="GZJ98" s="62"/>
      <c r="GZK98" s="62"/>
      <c r="GZL98" s="62"/>
      <c r="GZM98" s="62"/>
      <c r="GZN98" s="62"/>
      <c r="GZO98" s="62"/>
      <c r="GZP98" s="62"/>
      <c r="GZQ98" s="62"/>
      <c r="GZR98" s="62"/>
      <c r="GZS98" s="62"/>
      <c r="GZT98" s="62"/>
      <c r="GZU98" s="62"/>
      <c r="GZV98" s="62"/>
      <c r="GZW98" s="62"/>
      <c r="GZX98" s="62"/>
      <c r="GZY98" s="62"/>
      <c r="GZZ98" s="62"/>
      <c r="HAA98" s="62"/>
      <c r="HAB98" s="62"/>
      <c r="HAC98" s="62"/>
      <c r="HAD98" s="62"/>
      <c r="HAE98" s="62"/>
      <c r="HAF98" s="62"/>
      <c r="HAG98" s="62"/>
      <c r="HAH98" s="62"/>
      <c r="HAI98" s="62"/>
      <c r="HAJ98" s="62"/>
      <c r="HAK98" s="62"/>
      <c r="HAL98" s="62"/>
      <c r="HAM98" s="62"/>
      <c r="HAN98" s="62"/>
      <c r="HAO98" s="62"/>
      <c r="HAP98" s="62"/>
      <c r="HAQ98" s="62"/>
      <c r="HAR98" s="62"/>
      <c r="HAS98" s="62"/>
      <c r="HAT98" s="62"/>
      <c r="HAU98" s="62"/>
      <c r="HAV98" s="62"/>
      <c r="HAW98" s="62"/>
      <c r="HAX98" s="62"/>
      <c r="HAY98" s="62"/>
      <c r="HAZ98" s="62"/>
      <c r="HBA98" s="62"/>
      <c r="HBB98" s="62"/>
      <c r="HBC98" s="62"/>
      <c r="HBD98" s="62"/>
      <c r="HBE98" s="62"/>
      <c r="HBF98" s="62"/>
      <c r="HBG98" s="62"/>
      <c r="HBH98" s="62"/>
      <c r="HBI98" s="62"/>
      <c r="HBJ98" s="62"/>
      <c r="HBK98" s="62"/>
      <c r="HBL98" s="62"/>
      <c r="HBM98" s="62"/>
      <c r="HBN98" s="62"/>
      <c r="HBO98" s="62"/>
      <c r="HBP98" s="62"/>
      <c r="HBQ98" s="62"/>
      <c r="HBR98" s="62"/>
      <c r="HBS98" s="62"/>
      <c r="HBT98" s="62"/>
      <c r="HBU98" s="62"/>
      <c r="HBV98" s="62"/>
      <c r="HBW98" s="62"/>
      <c r="HBX98" s="62"/>
      <c r="HBY98" s="62"/>
      <c r="HBZ98" s="62"/>
      <c r="HCA98" s="62"/>
      <c r="HCB98" s="62"/>
      <c r="HCC98" s="62"/>
      <c r="HCD98" s="62"/>
      <c r="HCE98" s="62"/>
      <c r="HCF98" s="62"/>
      <c r="HCG98" s="62"/>
      <c r="HCH98" s="62"/>
      <c r="HCI98" s="62"/>
      <c r="HCJ98" s="62"/>
      <c r="HCK98" s="62"/>
      <c r="HCL98" s="62"/>
      <c r="HCM98" s="62"/>
      <c r="HCN98" s="62"/>
      <c r="HCO98" s="62"/>
      <c r="HCP98" s="62"/>
      <c r="HCQ98" s="62"/>
      <c r="HCR98" s="62"/>
      <c r="HCS98" s="62"/>
      <c r="HCT98" s="62"/>
      <c r="HCU98" s="62"/>
      <c r="HCV98" s="62"/>
      <c r="HCW98" s="62"/>
      <c r="HCX98" s="62"/>
      <c r="HCY98" s="62"/>
      <c r="HCZ98" s="62"/>
      <c r="HDA98" s="62"/>
      <c r="HDB98" s="62"/>
      <c r="HDC98" s="62"/>
      <c r="HDD98" s="62"/>
      <c r="HDE98" s="62"/>
      <c r="HDF98" s="62"/>
      <c r="HDG98" s="62"/>
      <c r="HDH98" s="62"/>
      <c r="HDI98" s="62"/>
      <c r="HDJ98" s="62"/>
      <c r="HDK98" s="62"/>
      <c r="HDL98" s="62"/>
      <c r="HDM98" s="62"/>
      <c r="HDN98" s="62"/>
      <c r="HDO98" s="62"/>
      <c r="HDP98" s="62"/>
      <c r="HDQ98" s="62"/>
      <c r="HDR98" s="62"/>
      <c r="HDS98" s="62"/>
      <c r="HDT98" s="62"/>
      <c r="HDU98" s="62"/>
      <c r="HDV98" s="62"/>
      <c r="HDW98" s="62"/>
      <c r="HDX98" s="62"/>
      <c r="HDY98" s="62"/>
      <c r="HDZ98" s="62"/>
      <c r="HEA98" s="62"/>
      <c r="HEB98" s="62"/>
      <c r="HEC98" s="62"/>
      <c r="HED98" s="62"/>
      <c r="HEE98" s="62"/>
      <c r="HEF98" s="62"/>
      <c r="HEG98" s="62"/>
      <c r="HEH98" s="62"/>
      <c r="HEI98" s="62"/>
      <c r="HEJ98" s="62"/>
      <c r="HEK98" s="62"/>
      <c r="HEL98" s="62"/>
      <c r="HEM98" s="62"/>
      <c r="HEN98" s="62"/>
      <c r="HEO98" s="62"/>
      <c r="HEP98" s="62"/>
      <c r="HEQ98" s="62"/>
      <c r="HER98" s="62"/>
      <c r="HES98" s="62"/>
      <c r="HET98" s="62"/>
      <c r="HEU98" s="62"/>
      <c r="HEV98" s="62"/>
      <c r="HEW98" s="62"/>
      <c r="HEX98" s="62"/>
      <c r="HEY98" s="62"/>
      <c r="HEZ98" s="62"/>
      <c r="HFA98" s="62"/>
      <c r="HFB98" s="62"/>
      <c r="HFC98" s="62"/>
      <c r="HFD98" s="62"/>
      <c r="HFE98" s="62"/>
      <c r="HFF98" s="62"/>
      <c r="HFG98" s="62"/>
      <c r="HFH98" s="62"/>
      <c r="HFI98" s="62"/>
      <c r="HFJ98" s="62"/>
      <c r="HFK98" s="62"/>
      <c r="HFL98" s="62"/>
      <c r="HFM98" s="62"/>
      <c r="HFN98" s="62"/>
      <c r="HFO98" s="62"/>
      <c r="HFP98" s="62"/>
      <c r="HFQ98" s="62"/>
      <c r="HFR98" s="62"/>
      <c r="HFS98" s="62"/>
      <c r="HFT98" s="62"/>
      <c r="HFU98" s="62"/>
      <c r="HFV98" s="62"/>
      <c r="HFW98" s="62"/>
      <c r="HFX98" s="62"/>
      <c r="HFY98" s="62"/>
      <c r="HFZ98" s="62"/>
      <c r="HGA98" s="62"/>
      <c r="HGB98" s="62"/>
      <c r="HGC98" s="62"/>
      <c r="HGD98" s="62"/>
      <c r="HGE98" s="62"/>
      <c r="HGF98" s="62"/>
      <c r="HGG98" s="62"/>
      <c r="HGH98" s="62"/>
      <c r="HGI98" s="62"/>
      <c r="HGJ98" s="62"/>
      <c r="HGK98" s="62"/>
      <c r="HGL98" s="62"/>
      <c r="HGM98" s="62"/>
      <c r="HGN98" s="62"/>
      <c r="HGO98" s="62"/>
      <c r="HGP98" s="62"/>
      <c r="HGQ98" s="62"/>
      <c r="HGR98" s="62"/>
      <c r="HGS98" s="62"/>
      <c r="HGT98" s="62"/>
      <c r="HGU98" s="62"/>
      <c r="HGV98" s="62"/>
      <c r="HGW98" s="62"/>
      <c r="HGX98" s="62"/>
      <c r="HGY98" s="62"/>
      <c r="HGZ98" s="62"/>
      <c r="HHA98" s="62"/>
      <c r="HHB98" s="62"/>
      <c r="HHC98" s="62"/>
      <c r="HHD98" s="62"/>
      <c r="HHE98" s="62"/>
      <c r="HHF98" s="62"/>
      <c r="HHG98" s="62"/>
      <c r="HHH98" s="62"/>
      <c r="HHI98" s="62"/>
      <c r="HHJ98" s="62"/>
      <c r="HHK98" s="62"/>
      <c r="HHL98" s="62"/>
      <c r="HHM98" s="62"/>
      <c r="HHN98" s="62"/>
      <c r="HHO98" s="62"/>
      <c r="HHP98" s="62"/>
      <c r="HHQ98" s="62"/>
      <c r="HHR98" s="62"/>
      <c r="HHS98" s="62"/>
      <c r="HHT98" s="62"/>
      <c r="HHU98" s="62"/>
      <c r="HHV98" s="62"/>
      <c r="HHW98" s="62"/>
      <c r="HHX98" s="62"/>
      <c r="HHY98" s="62"/>
      <c r="HHZ98" s="62"/>
      <c r="HIA98" s="62"/>
      <c r="HIB98" s="62"/>
      <c r="HIC98" s="62"/>
      <c r="HID98" s="62"/>
      <c r="HIE98" s="62"/>
      <c r="HIF98" s="62"/>
      <c r="HIG98" s="62"/>
      <c r="HIH98" s="62"/>
      <c r="HII98" s="62"/>
      <c r="HIJ98" s="62"/>
      <c r="HIK98" s="62"/>
      <c r="HIL98" s="62"/>
      <c r="HIM98" s="62"/>
      <c r="HIN98" s="62"/>
      <c r="HIO98" s="62"/>
      <c r="HIP98" s="62"/>
      <c r="HIQ98" s="62"/>
      <c r="HIR98" s="62"/>
      <c r="HIS98" s="62"/>
      <c r="HIT98" s="62"/>
      <c r="HIU98" s="62"/>
      <c r="HIV98" s="62"/>
      <c r="HIW98" s="62"/>
      <c r="HIX98" s="62"/>
      <c r="HIY98" s="62"/>
      <c r="HIZ98" s="62"/>
      <c r="HJA98" s="62"/>
      <c r="HJB98" s="62"/>
      <c r="HJC98" s="62"/>
      <c r="HJD98" s="62"/>
      <c r="HJE98" s="62"/>
      <c r="HJF98" s="62"/>
      <c r="HJG98" s="62"/>
      <c r="HJH98" s="62"/>
      <c r="HJI98" s="62"/>
      <c r="HJJ98" s="62"/>
      <c r="HJK98" s="62"/>
      <c r="HJL98" s="62"/>
      <c r="HJM98" s="62"/>
      <c r="HJN98" s="62"/>
      <c r="HJO98" s="62"/>
      <c r="HJP98" s="62"/>
      <c r="HJQ98" s="62"/>
      <c r="HJR98" s="62"/>
      <c r="HJS98" s="62"/>
      <c r="HJT98" s="62"/>
      <c r="HJU98" s="62"/>
      <c r="HJV98" s="62"/>
      <c r="HJW98" s="62"/>
      <c r="HJX98" s="62"/>
      <c r="HJY98" s="62"/>
      <c r="HJZ98" s="62"/>
      <c r="HKA98" s="62"/>
      <c r="HKB98" s="62"/>
      <c r="HKC98" s="62"/>
      <c r="HKD98" s="62"/>
      <c r="HKE98" s="62"/>
      <c r="HKF98" s="62"/>
      <c r="HKG98" s="62"/>
      <c r="HKH98" s="62"/>
      <c r="HKI98" s="62"/>
      <c r="HKJ98" s="62"/>
      <c r="HKK98" s="62"/>
      <c r="HKL98" s="62"/>
      <c r="HKM98" s="62"/>
      <c r="HKN98" s="62"/>
      <c r="HKO98" s="62"/>
      <c r="HKP98" s="62"/>
      <c r="HKQ98" s="62"/>
      <c r="HKR98" s="62"/>
      <c r="HKS98" s="62"/>
      <c r="HKT98" s="62"/>
      <c r="HKU98" s="62"/>
      <c r="HKV98" s="62"/>
      <c r="HKW98" s="62"/>
      <c r="HKX98" s="62"/>
      <c r="HKY98" s="62"/>
      <c r="HKZ98" s="62"/>
      <c r="HLA98" s="62"/>
      <c r="HLB98" s="62"/>
      <c r="HLC98" s="62"/>
      <c r="HLD98" s="62"/>
      <c r="HLE98" s="62"/>
      <c r="HLF98" s="62"/>
      <c r="HLG98" s="62"/>
      <c r="HLH98" s="62"/>
      <c r="HLI98" s="62"/>
      <c r="HLJ98" s="62"/>
      <c r="HLK98" s="62"/>
      <c r="HLL98" s="62"/>
      <c r="HLM98" s="62"/>
      <c r="HLN98" s="62"/>
      <c r="HLO98" s="62"/>
      <c r="HLP98" s="62"/>
      <c r="HLQ98" s="62"/>
      <c r="HLR98" s="62"/>
      <c r="HLS98" s="62"/>
      <c r="HLT98" s="62"/>
      <c r="HLU98" s="62"/>
      <c r="HLV98" s="62"/>
      <c r="HLW98" s="62"/>
      <c r="HLX98" s="62"/>
      <c r="HLY98" s="62"/>
      <c r="HLZ98" s="62"/>
      <c r="HMA98" s="62"/>
      <c r="HMB98" s="62"/>
      <c r="HMC98" s="62"/>
      <c r="HMD98" s="62"/>
      <c r="HME98" s="62"/>
      <c r="HMF98" s="62"/>
      <c r="HMG98" s="62"/>
      <c r="HMH98" s="62"/>
      <c r="HMI98" s="62"/>
      <c r="HMJ98" s="62"/>
      <c r="HMK98" s="62"/>
      <c r="HML98" s="62"/>
      <c r="HMM98" s="62"/>
      <c r="HMN98" s="62"/>
      <c r="HMO98" s="62"/>
      <c r="HMP98" s="62"/>
      <c r="HMQ98" s="62"/>
      <c r="HMR98" s="62"/>
      <c r="HMS98" s="62"/>
      <c r="HMT98" s="62"/>
      <c r="HMU98" s="62"/>
      <c r="HMV98" s="62"/>
      <c r="HMW98" s="62"/>
      <c r="HMX98" s="62"/>
      <c r="HMY98" s="62"/>
      <c r="HMZ98" s="62"/>
      <c r="HNA98" s="62"/>
      <c r="HNB98" s="62"/>
      <c r="HNC98" s="62"/>
      <c r="HND98" s="62"/>
      <c r="HNE98" s="62"/>
      <c r="HNF98" s="62"/>
      <c r="HNG98" s="62"/>
      <c r="HNH98" s="62"/>
      <c r="HNI98" s="62"/>
      <c r="HNJ98" s="62"/>
      <c r="HNK98" s="62"/>
      <c r="HNL98" s="62"/>
      <c r="HNM98" s="62"/>
      <c r="HNN98" s="62"/>
      <c r="HNO98" s="62"/>
      <c r="HNP98" s="62"/>
      <c r="HNQ98" s="62"/>
      <c r="HNR98" s="62"/>
      <c r="HNS98" s="62"/>
      <c r="HNT98" s="62"/>
      <c r="HNU98" s="62"/>
      <c r="HNV98" s="62"/>
      <c r="HNW98" s="62"/>
      <c r="HNX98" s="62"/>
      <c r="HNY98" s="62"/>
      <c r="HNZ98" s="62"/>
      <c r="HOA98" s="62"/>
      <c r="HOB98" s="62"/>
      <c r="HOC98" s="62"/>
      <c r="HOD98" s="62"/>
      <c r="HOE98" s="62"/>
      <c r="HOF98" s="62"/>
      <c r="HOG98" s="62"/>
      <c r="HOH98" s="62"/>
      <c r="HOI98" s="62"/>
      <c r="HOJ98" s="62"/>
      <c r="HOK98" s="62"/>
      <c r="HOL98" s="62"/>
      <c r="HOM98" s="62"/>
      <c r="HON98" s="62"/>
      <c r="HOO98" s="62"/>
      <c r="HOP98" s="62"/>
      <c r="HOQ98" s="62"/>
      <c r="HOR98" s="62"/>
      <c r="HOS98" s="62"/>
      <c r="HOT98" s="62"/>
      <c r="HOU98" s="62"/>
      <c r="HOV98" s="62"/>
      <c r="HOW98" s="62"/>
      <c r="HOX98" s="62"/>
      <c r="HOY98" s="62"/>
      <c r="HOZ98" s="62"/>
      <c r="HPA98" s="62"/>
      <c r="HPB98" s="62"/>
      <c r="HPC98" s="62"/>
      <c r="HPD98" s="62"/>
      <c r="HPE98" s="62"/>
      <c r="HPF98" s="62"/>
      <c r="HPG98" s="62"/>
      <c r="HPH98" s="62"/>
      <c r="HPI98" s="62"/>
      <c r="HPJ98" s="62"/>
      <c r="HPK98" s="62"/>
      <c r="HPL98" s="62"/>
      <c r="HPM98" s="62"/>
      <c r="HPN98" s="62"/>
      <c r="HPO98" s="62"/>
      <c r="HPP98" s="62"/>
      <c r="HPQ98" s="62"/>
      <c r="HPR98" s="62"/>
      <c r="HPS98" s="62"/>
      <c r="HPT98" s="62"/>
      <c r="HPU98" s="62"/>
      <c r="HPV98" s="62"/>
      <c r="HPW98" s="62"/>
      <c r="HPX98" s="62"/>
      <c r="HPY98" s="62"/>
      <c r="HPZ98" s="62"/>
      <c r="HQA98" s="62"/>
      <c r="HQB98" s="62"/>
      <c r="HQC98" s="62"/>
      <c r="HQD98" s="62"/>
      <c r="HQE98" s="62"/>
      <c r="HQF98" s="62"/>
      <c r="HQG98" s="62"/>
      <c r="HQH98" s="62"/>
      <c r="HQI98" s="62"/>
      <c r="HQJ98" s="62"/>
      <c r="HQK98" s="62"/>
      <c r="HQL98" s="62"/>
      <c r="HQM98" s="62"/>
      <c r="HQN98" s="62"/>
      <c r="HQO98" s="62"/>
      <c r="HQP98" s="62"/>
      <c r="HQQ98" s="62"/>
      <c r="HQR98" s="62"/>
      <c r="HQS98" s="62"/>
      <c r="HQT98" s="62"/>
      <c r="HQU98" s="62"/>
      <c r="HQV98" s="62"/>
      <c r="HQW98" s="62"/>
      <c r="HQX98" s="62"/>
      <c r="HQY98" s="62"/>
      <c r="HQZ98" s="62"/>
      <c r="HRA98" s="62"/>
      <c r="HRB98" s="62"/>
      <c r="HRC98" s="62"/>
      <c r="HRD98" s="62"/>
      <c r="HRE98" s="62"/>
      <c r="HRF98" s="62"/>
      <c r="HRG98" s="62"/>
      <c r="HRH98" s="62"/>
      <c r="HRI98" s="62"/>
      <c r="HRJ98" s="62"/>
      <c r="HRK98" s="62"/>
      <c r="HRL98" s="62"/>
      <c r="HRM98" s="62"/>
      <c r="HRN98" s="62"/>
      <c r="HRO98" s="62"/>
      <c r="HRP98" s="62"/>
      <c r="HRQ98" s="62"/>
      <c r="HRR98" s="62"/>
      <c r="HRS98" s="62"/>
      <c r="HRT98" s="62"/>
      <c r="HRU98" s="62"/>
      <c r="HRV98" s="62"/>
      <c r="HRW98" s="62"/>
      <c r="HRX98" s="62"/>
      <c r="HRY98" s="62"/>
      <c r="HRZ98" s="62"/>
      <c r="HSA98" s="62"/>
      <c r="HSB98" s="62"/>
      <c r="HSC98" s="62"/>
      <c r="HSD98" s="62"/>
      <c r="HSE98" s="62"/>
      <c r="HSF98" s="62"/>
      <c r="HSG98" s="62"/>
      <c r="HSH98" s="62"/>
      <c r="HSI98" s="62"/>
      <c r="HSJ98" s="62"/>
      <c r="HSK98" s="62"/>
      <c r="HSL98" s="62"/>
      <c r="HSM98" s="62"/>
      <c r="HSN98" s="62"/>
      <c r="HSO98" s="62"/>
      <c r="HSP98" s="62"/>
      <c r="HSQ98" s="62"/>
      <c r="HSR98" s="62"/>
      <c r="HSS98" s="62"/>
      <c r="HST98" s="62"/>
      <c r="HSU98" s="62"/>
      <c r="HSV98" s="62"/>
      <c r="HSW98" s="62"/>
      <c r="HSX98" s="62"/>
      <c r="HSY98" s="62"/>
      <c r="HSZ98" s="62"/>
      <c r="HTA98" s="62"/>
      <c r="HTB98" s="62"/>
      <c r="HTC98" s="62"/>
      <c r="HTD98" s="62"/>
      <c r="HTE98" s="62"/>
      <c r="HTF98" s="62"/>
      <c r="HTG98" s="62"/>
      <c r="HTH98" s="62"/>
      <c r="HTI98" s="62"/>
      <c r="HTJ98" s="62"/>
      <c r="HTK98" s="62"/>
      <c r="HTL98" s="62"/>
      <c r="HTM98" s="62"/>
      <c r="HTN98" s="62"/>
      <c r="HTO98" s="62"/>
      <c r="HTP98" s="62"/>
      <c r="HTQ98" s="62"/>
      <c r="HTR98" s="62"/>
      <c r="HTS98" s="62"/>
      <c r="HTT98" s="62"/>
      <c r="HTU98" s="62"/>
      <c r="HTV98" s="62"/>
      <c r="HTW98" s="62"/>
      <c r="HTX98" s="62"/>
      <c r="HTY98" s="62"/>
      <c r="HTZ98" s="62"/>
      <c r="HUA98" s="62"/>
      <c r="HUB98" s="62"/>
      <c r="HUC98" s="62"/>
      <c r="HUD98" s="62"/>
      <c r="HUE98" s="62"/>
      <c r="HUF98" s="62"/>
      <c r="HUG98" s="62"/>
      <c r="HUH98" s="62"/>
      <c r="HUI98" s="62"/>
      <c r="HUJ98" s="62"/>
      <c r="HUK98" s="62"/>
      <c r="HUL98" s="62"/>
      <c r="HUM98" s="62"/>
      <c r="HUN98" s="62"/>
      <c r="HUO98" s="62"/>
      <c r="HUP98" s="62"/>
      <c r="HUQ98" s="62"/>
      <c r="HUR98" s="62"/>
      <c r="HUS98" s="62"/>
      <c r="HUT98" s="62"/>
      <c r="HUU98" s="62"/>
      <c r="HUV98" s="62"/>
      <c r="HUW98" s="62"/>
      <c r="HUX98" s="62"/>
      <c r="HUY98" s="62"/>
      <c r="HUZ98" s="62"/>
      <c r="HVA98" s="62"/>
      <c r="HVB98" s="62"/>
      <c r="HVC98" s="62"/>
      <c r="HVD98" s="62"/>
      <c r="HVE98" s="62"/>
      <c r="HVF98" s="62"/>
      <c r="HVG98" s="62"/>
      <c r="HVH98" s="62"/>
      <c r="HVI98" s="62"/>
      <c r="HVJ98" s="62"/>
      <c r="HVK98" s="62"/>
      <c r="HVL98" s="62"/>
      <c r="HVM98" s="62"/>
      <c r="HVN98" s="62"/>
      <c r="HVO98" s="62"/>
      <c r="HVP98" s="62"/>
      <c r="HVQ98" s="62"/>
      <c r="HVR98" s="62"/>
      <c r="HVS98" s="62"/>
      <c r="HVT98" s="62"/>
      <c r="HVU98" s="62"/>
      <c r="HVV98" s="62"/>
      <c r="HVW98" s="62"/>
      <c r="HVX98" s="62"/>
      <c r="HVY98" s="62"/>
      <c r="HVZ98" s="62"/>
      <c r="HWA98" s="62"/>
      <c r="HWB98" s="62"/>
      <c r="HWC98" s="62"/>
      <c r="HWD98" s="62"/>
      <c r="HWE98" s="62"/>
      <c r="HWF98" s="62"/>
      <c r="HWG98" s="62"/>
      <c r="HWH98" s="62"/>
      <c r="HWI98" s="62"/>
      <c r="HWJ98" s="62"/>
      <c r="HWK98" s="62"/>
      <c r="HWL98" s="62"/>
      <c r="HWM98" s="62"/>
      <c r="HWN98" s="62"/>
      <c r="HWO98" s="62"/>
      <c r="HWP98" s="62"/>
      <c r="HWQ98" s="62"/>
      <c r="HWR98" s="62"/>
      <c r="HWS98" s="62"/>
      <c r="HWT98" s="62"/>
      <c r="HWU98" s="62"/>
      <c r="HWV98" s="62"/>
      <c r="HWW98" s="62"/>
      <c r="HWX98" s="62"/>
      <c r="HWY98" s="62"/>
      <c r="HWZ98" s="62"/>
      <c r="HXA98" s="62"/>
      <c r="HXB98" s="62"/>
      <c r="HXC98" s="62"/>
      <c r="HXD98" s="62"/>
      <c r="HXE98" s="62"/>
      <c r="HXF98" s="62"/>
      <c r="HXG98" s="62"/>
      <c r="HXH98" s="62"/>
      <c r="HXI98" s="62"/>
      <c r="HXJ98" s="62"/>
      <c r="HXK98" s="62"/>
      <c r="HXL98" s="62"/>
      <c r="HXM98" s="62"/>
      <c r="HXN98" s="62"/>
      <c r="HXO98" s="62"/>
      <c r="HXP98" s="62"/>
      <c r="HXQ98" s="62"/>
      <c r="HXR98" s="62"/>
      <c r="HXS98" s="62"/>
      <c r="HXT98" s="62"/>
      <c r="HXU98" s="62"/>
      <c r="HXV98" s="62"/>
      <c r="HXW98" s="62"/>
      <c r="HXX98" s="62"/>
      <c r="HXY98" s="62"/>
      <c r="HXZ98" s="62"/>
      <c r="HYA98" s="62"/>
      <c r="HYB98" s="62"/>
      <c r="HYC98" s="62"/>
      <c r="HYD98" s="62"/>
      <c r="HYE98" s="62"/>
      <c r="HYF98" s="62"/>
      <c r="HYG98" s="62"/>
      <c r="HYH98" s="62"/>
      <c r="HYI98" s="62"/>
      <c r="HYJ98" s="62"/>
      <c r="HYK98" s="62"/>
      <c r="HYL98" s="62"/>
      <c r="HYM98" s="62"/>
      <c r="HYN98" s="62"/>
      <c r="HYO98" s="62"/>
      <c r="HYP98" s="62"/>
      <c r="HYQ98" s="62"/>
      <c r="HYR98" s="62"/>
      <c r="HYS98" s="62"/>
      <c r="HYT98" s="62"/>
      <c r="HYU98" s="62"/>
      <c r="HYV98" s="62"/>
      <c r="HYW98" s="62"/>
      <c r="HYX98" s="62"/>
      <c r="HYY98" s="62"/>
      <c r="HYZ98" s="62"/>
      <c r="HZA98" s="62"/>
      <c r="HZB98" s="62"/>
      <c r="HZC98" s="62"/>
      <c r="HZD98" s="62"/>
      <c r="HZE98" s="62"/>
      <c r="HZF98" s="62"/>
      <c r="HZG98" s="62"/>
      <c r="HZH98" s="62"/>
      <c r="HZI98" s="62"/>
      <c r="HZJ98" s="62"/>
      <c r="HZK98" s="62"/>
      <c r="HZL98" s="62"/>
      <c r="HZM98" s="62"/>
      <c r="HZN98" s="62"/>
      <c r="HZO98" s="62"/>
      <c r="HZP98" s="62"/>
      <c r="HZQ98" s="62"/>
      <c r="HZR98" s="62"/>
      <c r="HZS98" s="62"/>
      <c r="HZT98" s="62"/>
      <c r="HZU98" s="62"/>
      <c r="HZV98" s="62"/>
      <c r="HZW98" s="62"/>
      <c r="HZX98" s="62"/>
      <c r="HZY98" s="62"/>
      <c r="HZZ98" s="62"/>
      <c r="IAA98" s="62"/>
      <c r="IAB98" s="62"/>
      <c r="IAC98" s="62"/>
      <c r="IAD98" s="62"/>
      <c r="IAE98" s="62"/>
      <c r="IAF98" s="62"/>
      <c r="IAG98" s="62"/>
      <c r="IAH98" s="62"/>
      <c r="IAI98" s="62"/>
      <c r="IAJ98" s="62"/>
      <c r="IAK98" s="62"/>
      <c r="IAL98" s="62"/>
      <c r="IAM98" s="62"/>
      <c r="IAN98" s="62"/>
      <c r="IAO98" s="62"/>
      <c r="IAP98" s="62"/>
      <c r="IAQ98" s="62"/>
      <c r="IAR98" s="62"/>
      <c r="IAS98" s="62"/>
      <c r="IAT98" s="62"/>
      <c r="IAU98" s="62"/>
      <c r="IAV98" s="62"/>
      <c r="IAW98" s="62"/>
      <c r="IAX98" s="62"/>
      <c r="IAY98" s="62"/>
      <c r="IAZ98" s="62"/>
      <c r="IBA98" s="62"/>
      <c r="IBB98" s="62"/>
      <c r="IBC98" s="62"/>
      <c r="IBD98" s="62"/>
      <c r="IBE98" s="62"/>
      <c r="IBF98" s="62"/>
      <c r="IBG98" s="62"/>
      <c r="IBH98" s="62"/>
      <c r="IBI98" s="62"/>
      <c r="IBJ98" s="62"/>
      <c r="IBK98" s="62"/>
      <c r="IBL98" s="62"/>
      <c r="IBM98" s="62"/>
      <c r="IBN98" s="62"/>
      <c r="IBO98" s="62"/>
      <c r="IBP98" s="62"/>
      <c r="IBQ98" s="62"/>
      <c r="IBR98" s="62"/>
      <c r="IBS98" s="62"/>
      <c r="IBT98" s="62"/>
      <c r="IBU98" s="62"/>
      <c r="IBV98" s="62"/>
      <c r="IBW98" s="62"/>
      <c r="IBX98" s="62"/>
      <c r="IBY98" s="62"/>
      <c r="IBZ98" s="62"/>
      <c r="ICA98" s="62"/>
      <c r="ICB98" s="62"/>
      <c r="ICC98" s="62"/>
      <c r="ICD98" s="62"/>
      <c r="ICE98" s="62"/>
      <c r="ICF98" s="62"/>
      <c r="ICG98" s="62"/>
      <c r="ICH98" s="62"/>
      <c r="ICI98" s="62"/>
      <c r="ICJ98" s="62"/>
      <c r="ICK98" s="62"/>
      <c r="ICL98" s="62"/>
      <c r="ICM98" s="62"/>
      <c r="ICN98" s="62"/>
      <c r="ICO98" s="62"/>
      <c r="ICP98" s="62"/>
      <c r="ICQ98" s="62"/>
      <c r="ICR98" s="62"/>
      <c r="ICS98" s="62"/>
      <c r="ICT98" s="62"/>
      <c r="ICU98" s="62"/>
      <c r="ICV98" s="62"/>
      <c r="ICW98" s="62"/>
      <c r="ICX98" s="62"/>
      <c r="ICY98" s="62"/>
      <c r="ICZ98" s="62"/>
      <c r="IDA98" s="62"/>
      <c r="IDB98" s="62"/>
      <c r="IDC98" s="62"/>
      <c r="IDD98" s="62"/>
      <c r="IDE98" s="62"/>
      <c r="IDF98" s="62"/>
      <c r="IDG98" s="62"/>
      <c r="IDH98" s="62"/>
      <c r="IDI98" s="62"/>
      <c r="IDJ98" s="62"/>
      <c r="IDK98" s="62"/>
      <c r="IDL98" s="62"/>
      <c r="IDM98" s="62"/>
      <c r="IDN98" s="62"/>
      <c r="IDO98" s="62"/>
      <c r="IDP98" s="62"/>
      <c r="IDQ98" s="62"/>
      <c r="IDR98" s="62"/>
      <c r="IDS98" s="62"/>
      <c r="IDT98" s="62"/>
      <c r="IDU98" s="62"/>
      <c r="IDV98" s="62"/>
      <c r="IDW98" s="62"/>
      <c r="IDX98" s="62"/>
      <c r="IDY98" s="62"/>
      <c r="IDZ98" s="62"/>
      <c r="IEA98" s="62"/>
      <c r="IEB98" s="62"/>
      <c r="IEC98" s="62"/>
      <c r="IED98" s="62"/>
      <c r="IEE98" s="62"/>
      <c r="IEF98" s="62"/>
      <c r="IEG98" s="62"/>
      <c r="IEH98" s="62"/>
      <c r="IEI98" s="62"/>
      <c r="IEJ98" s="62"/>
      <c r="IEK98" s="62"/>
      <c r="IEL98" s="62"/>
      <c r="IEM98" s="62"/>
      <c r="IEN98" s="62"/>
      <c r="IEO98" s="62"/>
      <c r="IEP98" s="62"/>
      <c r="IEQ98" s="62"/>
      <c r="IER98" s="62"/>
      <c r="IES98" s="62"/>
      <c r="IET98" s="62"/>
      <c r="IEU98" s="62"/>
      <c r="IEV98" s="62"/>
      <c r="IEW98" s="62"/>
      <c r="IEX98" s="62"/>
      <c r="IEY98" s="62"/>
      <c r="IEZ98" s="62"/>
      <c r="IFA98" s="62"/>
      <c r="IFB98" s="62"/>
      <c r="IFC98" s="62"/>
      <c r="IFD98" s="62"/>
      <c r="IFE98" s="62"/>
      <c r="IFF98" s="62"/>
      <c r="IFG98" s="62"/>
      <c r="IFH98" s="62"/>
      <c r="IFI98" s="62"/>
      <c r="IFJ98" s="62"/>
      <c r="IFK98" s="62"/>
      <c r="IFL98" s="62"/>
      <c r="IFM98" s="62"/>
      <c r="IFN98" s="62"/>
      <c r="IFO98" s="62"/>
      <c r="IFP98" s="62"/>
      <c r="IFQ98" s="62"/>
      <c r="IFR98" s="62"/>
      <c r="IFS98" s="62"/>
      <c r="IFT98" s="62"/>
      <c r="IFU98" s="62"/>
      <c r="IFV98" s="62"/>
      <c r="IFW98" s="62"/>
      <c r="IFX98" s="62"/>
      <c r="IFY98" s="62"/>
      <c r="IFZ98" s="62"/>
      <c r="IGA98" s="62"/>
      <c r="IGB98" s="62"/>
      <c r="IGC98" s="62"/>
      <c r="IGD98" s="62"/>
      <c r="IGE98" s="62"/>
      <c r="IGF98" s="62"/>
      <c r="IGG98" s="62"/>
      <c r="IGH98" s="62"/>
      <c r="IGI98" s="62"/>
      <c r="IGJ98" s="62"/>
      <c r="IGK98" s="62"/>
      <c r="IGL98" s="62"/>
      <c r="IGM98" s="62"/>
      <c r="IGN98" s="62"/>
      <c r="IGO98" s="62"/>
      <c r="IGP98" s="62"/>
      <c r="IGQ98" s="62"/>
      <c r="IGR98" s="62"/>
      <c r="IGS98" s="62"/>
      <c r="IGT98" s="62"/>
      <c r="IGU98" s="62"/>
      <c r="IGV98" s="62"/>
      <c r="IGW98" s="62"/>
      <c r="IGX98" s="62"/>
      <c r="IGY98" s="62"/>
      <c r="IGZ98" s="62"/>
      <c r="IHA98" s="62"/>
      <c r="IHB98" s="62"/>
      <c r="IHC98" s="62"/>
      <c r="IHD98" s="62"/>
      <c r="IHE98" s="62"/>
      <c r="IHF98" s="62"/>
      <c r="IHG98" s="62"/>
      <c r="IHH98" s="62"/>
      <c r="IHI98" s="62"/>
      <c r="IHJ98" s="62"/>
      <c r="IHK98" s="62"/>
      <c r="IHL98" s="62"/>
      <c r="IHM98" s="62"/>
      <c r="IHN98" s="62"/>
      <c r="IHO98" s="62"/>
      <c r="IHP98" s="62"/>
      <c r="IHQ98" s="62"/>
      <c r="IHR98" s="62"/>
      <c r="IHS98" s="62"/>
      <c r="IHT98" s="62"/>
      <c r="IHU98" s="62"/>
      <c r="IHV98" s="62"/>
      <c r="IHW98" s="62"/>
      <c r="IHX98" s="62"/>
      <c r="IHY98" s="62"/>
      <c r="IHZ98" s="62"/>
      <c r="IIA98" s="62"/>
      <c r="IIB98" s="62"/>
      <c r="IIC98" s="62"/>
      <c r="IID98" s="62"/>
      <c r="IIE98" s="62"/>
      <c r="IIF98" s="62"/>
      <c r="IIG98" s="62"/>
      <c r="IIH98" s="62"/>
      <c r="III98" s="62"/>
      <c r="IIJ98" s="62"/>
      <c r="IIK98" s="62"/>
      <c r="IIL98" s="62"/>
      <c r="IIM98" s="62"/>
      <c r="IIN98" s="62"/>
      <c r="IIO98" s="62"/>
      <c r="IIP98" s="62"/>
      <c r="IIQ98" s="62"/>
      <c r="IIR98" s="62"/>
      <c r="IIS98" s="62"/>
      <c r="IIT98" s="62"/>
      <c r="IIU98" s="62"/>
      <c r="IIV98" s="62"/>
      <c r="IIW98" s="62"/>
      <c r="IIX98" s="62"/>
      <c r="IIY98" s="62"/>
      <c r="IIZ98" s="62"/>
      <c r="IJA98" s="62"/>
      <c r="IJB98" s="62"/>
      <c r="IJC98" s="62"/>
      <c r="IJD98" s="62"/>
      <c r="IJE98" s="62"/>
      <c r="IJF98" s="62"/>
      <c r="IJG98" s="62"/>
      <c r="IJH98" s="62"/>
      <c r="IJI98" s="62"/>
      <c r="IJJ98" s="62"/>
      <c r="IJK98" s="62"/>
      <c r="IJL98" s="62"/>
      <c r="IJM98" s="62"/>
      <c r="IJN98" s="62"/>
      <c r="IJO98" s="62"/>
      <c r="IJP98" s="62"/>
      <c r="IJQ98" s="62"/>
      <c r="IJR98" s="62"/>
      <c r="IJS98" s="62"/>
      <c r="IJT98" s="62"/>
      <c r="IJU98" s="62"/>
      <c r="IJV98" s="62"/>
      <c r="IJW98" s="62"/>
      <c r="IJX98" s="62"/>
      <c r="IJY98" s="62"/>
      <c r="IJZ98" s="62"/>
      <c r="IKA98" s="62"/>
      <c r="IKB98" s="62"/>
      <c r="IKC98" s="62"/>
      <c r="IKD98" s="62"/>
      <c r="IKE98" s="62"/>
      <c r="IKF98" s="62"/>
      <c r="IKG98" s="62"/>
      <c r="IKH98" s="62"/>
      <c r="IKI98" s="62"/>
      <c r="IKJ98" s="62"/>
      <c r="IKK98" s="62"/>
      <c r="IKL98" s="62"/>
      <c r="IKM98" s="62"/>
      <c r="IKN98" s="62"/>
      <c r="IKO98" s="62"/>
      <c r="IKP98" s="62"/>
      <c r="IKQ98" s="62"/>
      <c r="IKR98" s="62"/>
      <c r="IKS98" s="62"/>
      <c r="IKT98" s="62"/>
      <c r="IKU98" s="62"/>
      <c r="IKV98" s="62"/>
      <c r="IKW98" s="62"/>
      <c r="IKX98" s="62"/>
      <c r="IKY98" s="62"/>
      <c r="IKZ98" s="62"/>
      <c r="ILA98" s="62"/>
      <c r="ILB98" s="62"/>
      <c r="ILC98" s="62"/>
      <c r="ILD98" s="62"/>
      <c r="ILE98" s="62"/>
      <c r="ILF98" s="62"/>
      <c r="ILG98" s="62"/>
      <c r="ILH98" s="62"/>
      <c r="ILI98" s="62"/>
      <c r="ILJ98" s="62"/>
      <c r="ILK98" s="62"/>
      <c r="ILL98" s="62"/>
      <c r="ILM98" s="62"/>
      <c r="ILN98" s="62"/>
      <c r="ILO98" s="62"/>
      <c r="ILP98" s="62"/>
      <c r="ILQ98" s="62"/>
      <c r="ILR98" s="62"/>
      <c r="ILS98" s="62"/>
      <c r="ILT98" s="62"/>
      <c r="ILU98" s="62"/>
      <c r="ILV98" s="62"/>
      <c r="ILW98" s="62"/>
      <c r="ILX98" s="62"/>
      <c r="ILY98" s="62"/>
      <c r="ILZ98" s="62"/>
      <c r="IMA98" s="62"/>
      <c r="IMB98" s="62"/>
      <c r="IMC98" s="62"/>
      <c r="IMD98" s="62"/>
      <c r="IME98" s="62"/>
      <c r="IMF98" s="62"/>
      <c r="IMG98" s="62"/>
      <c r="IMH98" s="62"/>
      <c r="IMI98" s="62"/>
      <c r="IMJ98" s="62"/>
      <c r="IMK98" s="62"/>
      <c r="IML98" s="62"/>
      <c r="IMM98" s="62"/>
      <c r="IMN98" s="62"/>
      <c r="IMO98" s="62"/>
      <c r="IMP98" s="62"/>
      <c r="IMQ98" s="62"/>
      <c r="IMR98" s="62"/>
      <c r="IMS98" s="62"/>
      <c r="IMT98" s="62"/>
      <c r="IMU98" s="62"/>
      <c r="IMV98" s="62"/>
      <c r="IMW98" s="62"/>
      <c r="IMX98" s="62"/>
      <c r="IMY98" s="62"/>
      <c r="IMZ98" s="62"/>
      <c r="INA98" s="62"/>
      <c r="INB98" s="62"/>
      <c r="INC98" s="62"/>
      <c r="IND98" s="62"/>
      <c r="INE98" s="62"/>
      <c r="INF98" s="62"/>
      <c r="ING98" s="62"/>
      <c r="INH98" s="62"/>
      <c r="INI98" s="62"/>
      <c r="INJ98" s="62"/>
      <c r="INK98" s="62"/>
      <c r="INL98" s="62"/>
      <c r="INM98" s="62"/>
      <c r="INN98" s="62"/>
      <c r="INO98" s="62"/>
      <c r="INP98" s="62"/>
      <c r="INQ98" s="62"/>
      <c r="INR98" s="62"/>
      <c r="INS98" s="62"/>
      <c r="INT98" s="62"/>
      <c r="INU98" s="62"/>
      <c r="INV98" s="62"/>
      <c r="INW98" s="62"/>
      <c r="INX98" s="62"/>
      <c r="INY98" s="62"/>
      <c r="INZ98" s="62"/>
      <c r="IOA98" s="62"/>
      <c r="IOB98" s="62"/>
      <c r="IOC98" s="62"/>
      <c r="IOD98" s="62"/>
      <c r="IOE98" s="62"/>
      <c r="IOF98" s="62"/>
      <c r="IOG98" s="62"/>
      <c r="IOH98" s="62"/>
      <c r="IOI98" s="62"/>
      <c r="IOJ98" s="62"/>
      <c r="IOK98" s="62"/>
      <c r="IOL98" s="62"/>
      <c r="IOM98" s="62"/>
      <c r="ION98" s="62"/>
      <c r="IOO98" s="62"/>
      <c r="IOP98" s="62"/>
      <c r="IOQ98" s="62"/>
      <c r="IOR98" s="62"/>
      <c r="IOS98" s="62"/>
      <c r="IOT98" s="62"/>
      <c r="IOU98" s="62"/>
      <c r="IOV98" s="62"/>
      <c r="IOW98" s="62"/>
      <c r="IOX98" s="62"/>
      <c r="IOY98" s="62"/>
      <c r="IOZ98" s="62"/>
      <c r="IPA98" s="62"/>
      <c r="IPB98" s="62"/>
      <c r="IPC98" s="62"/>
      <c r="IPD98" s="62"/>
      <c r="IPE98" s="62"/>
      <c r="IPF98" s="62"/>
      <c r="IPG98" s="62"/>
      <c r="IPH98" s="62"/>
      <c r="IPI98" s="62"/>
      <c r="IPJ98" s="62"/>
      <c r="IPK98" s="62"/>
      <c r="IPL98" s="62"/>
      <c r="IPM98" s="62"/>
      <c r="IPN98" s="62"/>
      <c r="IPO98" s="62"/>
      <c r="IPP98" s="62"/>
      <c r="IPQ98" s="62"/>
      <c r="IPR98" s="62"/>
      <c r="IPS98" s="62"/>
      <c r="IPT98" s="62"/>
      <c r="IPU98" s="62"/>
      <c r="IPV98" s="62"/>
      <c r="IPW98" s="62"/>
      <c r="IPX98" s="62"/>
      <c r="IPY98" s="62"/>
      <c r="IPZ98" s="62"/>
      <c r="IQA98" s="62"/>
      <c r="IQB98" s="62"/>
      <c r="IQC98" s="62"/>
      <c r="IQD98" s="62"/>
      <c r="IQE98" s="62"/>
      <c r="IQF98" s="62"/>
      <c r="IQG98" s="62"/>
      <c r="IQH98" s="62"/>
      <c r="IQI98" s="62"/>
      <c r="IQJ98" s="62"/>
      <c r="IQK98" s="62"/>
      <c r="IQL98" s="62"/>
      <c r="IQM98" s="62"/>
      <c r="IQN98" s="62"/>
      <c r="IQO98" s="62"/>
      <c r="IQP98" s="62"/>
      <c r="IQQ98" s="62"/>
      <c r="IQR98" s="62"/>
      <c r="IQS98" s="62"/>
      <c r="IQT98" s="62"/>
      <c r="IQU98" s="62"/>
      <c r="IQV98" s="62"/>
      <c r="IQW98" s="62"/>
      <c r="IQX98" s="62"/>
      <c r="IQY98" s="62"/>
      <c r="IQZ98" s="62"/>
      <c r="IRA98" s="62"/>
      <c r="IRB98" s="62"/>
      <c r="IRC98" s="62"/>
      <c r="IRD98" s="62"/>
      <c r="IRE98" s="62"/>
      <c r="IRF98" s="62"/>
      <c r="IRG98" s="62"/>
      <c r="IRH98" s="62"/>
      <c r="IRI98" s="62"/>
      <c r="IRJ98" s="62"/>
      <c r="IRK98" s="62"/>
      <c r="IRL98" s="62"/>
      <c r="IRM98" s="62"/>
      <c r="IRN98" s="62"/>
      <c r="IRO98" s="62"/>
      <c r="IRP98" s="62"/>
      <c r="IRQ98" s="62"/>
      <c r="IRR98" s="62"/>
      <c r="IRS98" s="62"/>
      <c r="IRT98" s="62"/>
      <c r="IRU98" s="62"/>
      <c r="IRV98" s="62"/>
      <c r="IRW98" s="62"/>
      <c r="IRX98" s="62"/>
      <c r="IRY98" s="62"/>
      <c r="IRZ98" s="62"/>
      <c r="ISA98" s="62"/>
      <c r="ISB98" s="62"/>
      <c r="ISC98" s="62"/>
      <c r="ISD98" s="62"/>
      <c r="ISE98" s="62"/>
      <c r="ISF98" s="62"/>
      <c r="ISG98" s="62"/>
      <c r="ISH98" s="62"/>
      <c r="ISI98" s="62"/>
      <c r="ISJ98" s="62"/>
      <c r="ISK98" s="62"/>
      <c r="ISL98" s="62"/>
      <c r="ISM98" s="62"/>
      <c r="ISN98" s="62"/>
      <c r="ISO98" s="62"/>
      <c r="ISP98" s="62"/>
      <c r="ISQ98" s="62"/>
      <c r="ISR98" s="62"/>
      <c r="ISS98" s="62"/>
      <c r="IST98" s="62"/>
      <c r="ISU98" s="62"/>
      <c r="ISV98" s="62"/>
      <c r="ISW98" s="62"/>
      <c r="ISX98" s="62"/>
      <c r="ISY98" s="62"/>
      <c r="ISZ98" s="62"/>
      <c r="ITA98" s="62"/>
      <c r="ITB98" s="62"/>
      <c r="ITC98" s="62"/>
      <c r="ITD98" s="62"/>
      <c r="ITE98" s="62"/>
      <c r="ITF98" s="62"/>
      <c r="ITG98" s="62"/>
      <c r="ITH98" s="62"/>
      <c r="ITI98" s="62"/>
      <c r="ITJ98" s="62"/>
      <c r="ITK98" s="62"/>
      <c r="ITL98" s="62"/>
      <c r="ITM98" s="62"/>
      <c r="ITN98" s="62"/>
      <c r="ITO98" s="62"/>
      <c r="ITP98" s="62"/>
      <c r="ITQ98" s="62"/>
      <c r="ITR98" s="62"/>
      <c r="ITS98" s="62"/>
      <c r="ITT98" s="62"/>
      <c r="ITU98" s="62"/>
      <c r="ITV98" s="62"/>
      <c r="ITW98" s="62"/>
      <c r="ITX98" s="62"/>
      <c r="ITY98" s="62"/>
      <c r="ITZ98" s="62"/>
      <c r="IUA98" s="62"/>
      <c r="IUB98" s="62"/>
      <c r="IUC98" s="62"/>
      <c r="IUD98" s="62"/>
      <c r="IUE98" s="62"/>
      <c r="IUF98" s="62"/>
      <c r="IUG98" s="62"/>
      <c r="IUH98" s="62"/>
      <c r="IUI98" s="62"/>
      <c r="IUJ98" s="62"/>
      <c r="IUK98" s="62"/>
      <c r="IUL98" s="62"/>
      <c r="IUM98" s="62"/>
      <c r="IUN98" s="62"/>
      <c r="IUO98" s="62"/>
      <c r="IUP98" s="62"/>
      <c r="IUQ98" s="62"/>
      <c r="IUR98" s="62"/>
      <c r="IUS98" s="62"/>
      <c r="IUT98" s="62"/>
      <c r="IUU98" s="62"/>
      <c r="IUV98" s="62"/>
      <c r="IUW98" s="62"/>
      <c r="IUX98" s="62"/>
      <c r="IUY98" s="62"/>
      <c r="IUZ98" s="62"/>
      <c r="IVA98" s="62"/>
      <c r="IVB98" s="62"/>
      <c r="IVC98" s="62"/>
      <c r="IVD98" s="62"/>
      <c r="IVE98" s="62"/>
      <c r="IVF98" s="62"/>
      <c r="IVG98" s="62"/>
      <c r="IVH98" s="62"/>
      <c r="IVI98" s="62"/>
      <c r="IVJ98" s="62"/>
      <c r="IVK98" s="62"/>
      <c r="IVL98" s="62"/>
      <c r="IVM98" s="62"/>
      <c r="IVN98" s="62"/>
      <c r="IVO98" s="62"/>
      <c r="IVP98" s="62"/>
      <c r="IVQ98" s="62"/>
      <c r="IVR98" s="62"/>
      <c r="IVS98" s="62"/>
      <c r="IVT98" s="62"/>
      <c r="IVU98" s="62"/>
      <c r="IVV98" s="62"/>
      <c r="IVW98" s="62"/>
      <c r="IVX98" s="62"/>
      <c r="IVY98" s="62"/>
      <c r="IVZ98" s="62"/>
      <c r="IWA98" s="62"/>
      <c r="IWB98" s="62"/>
      <c r="IWC98" s="62"/>
      <c r="IWD98" s="62"/>
      <c r="IWE98" s="62"/>
      <c r="IWF98" s="62"/>
      <c r="IWG98" s="62"/>
      <c r="IWH98" s="62"/>
      <c r="IWI98" s="62"/>
      <c r="IWJ98" s="62"/>
      <c r="IWK98" s="62"/>
      <c r="IWL98" s="62"/>
      <c r="IWM98" s="62"/>
      <c r="IWN98" s="62"/>
      <c r="IWO98" s="62"/>
      <c r="IWP98" s="62"/>
      <c r="IWQ98" s="62"/>
      <c r="IWR98" s="62"/>
      <c r="IWS98" s="62"/>
      <c r="IWT98" s="62"/>
      <c r="IWU98" s="62"/>
      <c r="IWV98" s="62"/>
      <c r="IWW98" s="62"/>
      <c r="IWX98" s="62"/>
      <c r="IWY98" s="62"/>
      <c r="IWZ98" s="62"/>
      <c r="IXA98" s="62"/>
      <c r="IXB98" s="62"/>
      <c r="IXC98" s="62"/>
      <c r="IXD98" s="62"/>
      <c r="IXE98" s="62"/>
      <c r="IXF98" s="62"/>
      <c r="IXG98" s="62"/>
      <c r="IXH98" s="62"/>
      <c r="IXI98" s="62"/>
      <c r="IXJ98" s="62"/>
      <c r="IXK98" s="62"/>
      <c r="IXL98" s="62"/>
      <c r="IXM98" s="62"/>
      <c r="IXN98" s="62"/>
      <c r="IXO98" s="62"/>
      <c r="IXP98" s="62"/>
      <c r="IXQ98" s="62"/>
      <c r="IXR98" s="62"/>
      <c r="IXS98" s="62"/>
      <c r="IXT98" s="62"/>
      <c r="IXU98" s="62"/>
      <c r="IXV98" s="62"/>
      <c r="IXW98" s="62"/>
      <c r="IXX98" s="62"/>
      <c r="IXY98" s="62"/>
      <c r="IXZ98" s="62"/>
      <c r="IYA98" s="62"/>
      <c r="IYB98" s="62"/>
      <c r="IYC98" s="62"/>
      <c r="IYD98" s="62"/>
      <c r="IYE98" s="62"/>
      <c r="IYF98" s="62"/>
      <c r="IYG98" s="62"/>
      <c r="IYH98" s="62"/>
      <c r="IYI98" s="62"/>
      <c r="IYJ98" s="62"/>
      <c r="IYK98" s="62"/>
      <c r="IYL98" s="62"/>
      <c r="IYM98" s="62"/>
      <c r="IYN98" s="62"/>
      <c r="IYO98" s="62"/>
      <c r="IYP98" s="62"/>
      <c r="IYQ98" s="62"/>
      <c r="IYR98" s="62"/>
      <c r="IYS98" s="62"/>
      <c r="IYT98" s="62"/>
      <c r="IYU98" s="62"/>
      <c r="IYV98" s="62"/>
      <c r="IYW98" s="62"/>
      <c r="IYX98" s="62"/>
      <c r="IYY98" s="62"/>
      <c r="IYZ98" s="62"/>
      <c r="IZA98" s="62"/>
      <c r="IZB98" s="62"/>
      <c r="IZC98" s="62"/>
      <c r="IZD98" s="62"/>
      <c r="IZE98" s="62"/>
      <c r="IZF98" s="62"/>
      <c r="IZG98" s="62"/>
      <c r="IZH98" s="62"/>
      <c r="IZI98" s="62"/>
      <c r="IZJ98" s="62"/>
      <c r="IZK98" s="62"/>
      <c r="IZL98" s="62"/>
      <c r="IZM98" s="62"/>
      <c r="IZN98" s="62"/>
      <c r="IZO98" s="62"/>
      <c r="IZP98" s="62"/>
      <c r="IZQ98" s="62"/>
      <c r="IZR98" s="62"/>
      <c r="IZS98" s="62"/>
      <c r="IZT98" s="62"/>
      <c r="IZU98" s="62"/>
      <c r="IZV98" s="62"/>
      <c r="IZW98" s="62"/>
      <c r="IZX98" s="62"/>
      <c r="IZY98" s="62"/>
      <c r="IZZ98" s="62"/>
      <c r="JAA98" s="62"/>
      <c r="JAB98" s="62"/>
      <c r="JAC98" s="62"/>
      <c r="JAD98" s="62"/>
      <c r="JAE98" s="62"/>
      <c r="JAF98" s="62"/>
      <c r="JAG98" s="62"/>
      <c r="JAH98" s="62"/>
      <c r="JAI98" s="62"/>
      <c r="JAJ98" s="62"/>
      <c r="JAK98" s="62"/>
      <c r="JAL98" s="62"/>
      <c r="JAM98" s="62"/>
      <c r="JAN98" s="62"/>
      <c r="JAO98" s="62"/>
      <c r="JAP98" s="62"/>
      <c r="JAQ98" s="62"/>
      <c r="JAR98" s="62"/>
      <c r="JAS98" s="62"/>
      <c r="JAT98" s="62"/>
      <c r="JAU98" s="62"/>
      <c r="JAV98" s="62"/>
      <c r="JAW98" s="62"/>
      <c r="JAX98" s="62"/>
      <c r="JAY98" s="62"/>
      <c r="JAZ98" s="62"/>
      <c r="JBA98" s="62"/>
      <c r="JBB98" s="62"/>
      <c r="JBC98" s="62"/>
      <c r="JBD98" s="62"/>
      <c r="JBE98" s="62"/>
      <c r="JBF98" s="62"/>
      <c r="JBG98" s="62"/>
      <c r="JBH98" s="62"/>
      <c r="JBI98" s="62"/>
      <c r="JBJ98" s="62"/>
      <c r="JBK98" s="62"/>
      <c r="JBL98" s="62"/>
      <c r="JBM98" s="62"/>
      <c r="JBN98" s="62"/>
      <c r="JBO98" s="62"/>
      <c r="JBP98" s="62"/>
      <c r="JBQ98" s="62"/>
      <c r="JBR98" s="62"/>
      <c r="JBS98" s="62"/>
      <c r="JBT98" s="62"/>
      <c r="JBU98" s="62"/>
      <c r="JBV98" s="62"/>
      <c r="JBW98" s="62"/>
      <c r="JBX98" s="62"/>
      <c r="JBY98" s="62"/>
      <c r="JBZ98" s="62"/>
      <c r="JCA98" s="62"/>
      <c r="JCB98" s="62"/>
      <c r="JCC98" s="62"/>
      <c r="JCD98" s="62"/>
      <c r="JCE98" s="62"/>
      <c r="JCF98" s="62"/>
      <c r="JCG98" s="62"/>
      <c r="JCH98" s="62"/>
      <c r="JCI98" s="62"/>
      <c r="JCJ98" s="62"/>
      <c r="JCK98" s="62"/>
      <c r="JCL98" s="62"/>
      <c r="JCM98" s="62"/>
      <c r="JCN98" s="62"/>
      <c r="JCO98" s="62"/>
      <c r="JCP98" s="62"/>
      <c r="JCQ98" s="62"/>
      <c r="JCR98" s="62"/>
      <c r="JCS98" s="62"/>
      <c r="JCT98" s="62"/>
      <c r="JCU98" s="62"/>
      <c r="JCV98" s="62"/>
      <c r="JCW98" s="62"/>
      <c r="JCX98" s="62"/>
      <c r="JCY98" s="62"/>
      <c r="JCZ98" s="62"/>
      <c r="JDA98" s="62"/>
      <c r="JDB98" s="62"/>
      <c r="JDC98" s="62"/>
      <c r="JDD98" s="62"/>
      <c r="JDE98" s="62"/>
      <c r="JDF98" s="62"/>
      <c r="JDG98" s="62"/>
      <c r="JDH98" s="62"/>
      <c r="JDI98" s="62"/>
      <c r="JDJ98" s="62"/>
      <c r="JDK98" s="62"/>
      <c r="JDL98" s="62"/>
      <c r="JDM98" s="62"/>
      <c r="JDN98" s="62"/>
      <c r="JDO98" s="62"/>
      <c r="JDP98" s="62"/>
      <c r="JDQ98" s="62"/>
      <c r="JDR98" s="62"/>
      <c r="JDS98" s="62"/>
      <c r="JDT98" s="62"/>
      <c r="JDU98" s="62"/>
      <c r="JDV98" s="62"/>
      <c r="JDW98" s="62"/>
      <c r="JDX98" s="62"/>
      <c r="JDY98" s="62"/>
      <c r="JDZ98" s="62"/>
      <c r="JEA98" s="62"/>
      <c r="JEB98" s="62"/>
      <c r="JEC98" s="62"/>
      <c r="JED98" s="62"/>
      <c r="JEE98" s="62"/>
      <c r="JEF98" s="62"/>
      <c r="JEG98" s="62"/>
      <c r="JEH98" s="62"/>
      <c r="JEI98" s="62"/>
      <c r="JEJ98" s="62"/>
      <c r="JEK98" s="62"/>
      <c r="JEL98" s="62"/>
      <c r="JEM98" s="62"/>
      <c r="JEN98" s="62"/>
      <c r="JEO98" s="62"/>
      <c r="JEP98" s="62"/>
      <c r="JEQ98" s="62"/>
      <c r="JER98" s="62"/>
      <c r="JES98" s="62"/>
      <c r="JET98" s="62"/>
      <c r="JEU98" s="62"/>
      <c r="JEV98" s="62"/>
      <c r="JEW98" s="62"/>
      <c r="JEX98" s="62"/>
      <c r="JEY98" s="62"/>
      <c r="JEZ98" s="62"/>
      <c r="JFA98" s="62"/>
      <c r="JFB98" s="62"/>
      <c r="JFC98" s="62"/>
      <c r="JFD98" s="62"/>
      <c r="JFE98" s="62"/>
      <c r="JFF98" s="62"/>
      <c r="JFG98" s="62"/>
      <c r="JFH98" s="62"/>
      <c r="JFI98" s="62"/>
      <c r="JFJ98" s="62"/>
      <c r="JFK98" s="62"/>
      <c r="JFL98" s="62"/>
      <c r="JFM98" s="62"/>
      <c r="JFN98" s="62"/>
      <c r="JFO98" s="62"/>
      <c r="JFP98" s="62"/>
      <c r="JFQ98" s="62"/>
      <c r="JFR98" s="62"/>
      <c r="JFS98" s="62"/>
      <c r="JFT98" s="62"/>
      <c r="JFU98" s="62"/>
      <c r="JFV98" s="62"/>
      <c r="JFW98" s="62"/>
      <c r="JFX98" s="62"/>
      <c r="JFY98" s="62"/>
      <c r="JFZ98" s="62"/>
      <c r="JGA98" s="62"/>
      <c r="JGB98" s="62"/>
      <c r="JGC98" s="62"/>
      <c r="JGD98" s="62"/>
      <c r="JGE98" s="62"/>
      <c r="JGF98" s="62"/>
      <c r="JGG98" s="62"/>
      <c r="JGH98" s="62"/>
      <c r="JGI98" s="62"/>
      <c r="JGJ98" s="62"/>
      <c r="JGK98" s="62"/>
      <c r="JGL98" s="62"/>
      <c r="JGM98" s="62"/>
      <c r="JGN98" s="62"/>
      <c r="JGO98" s="62"/>
      <c r="JGP98" s="62"/>
      <c r="JGQ98" s="62"/>
      <c r="JGR98" s="62"/>
      <c r="JGS98" s="62"/>
      <c r="JGT98" s="62"/>
      <c r="JGU98" s="62"/>
      <c r="JGV98" s="62"/>
      <c r="JGW98" s="62"/>
      <c r="JGX98" s="62"/>
      <c r="JGY98" s="62"/>
      <c r="JGZ98" s="62"/>
      <c r="JHA98" s="62"/>
      <c r="JHB98" s="62"/>
      <c r="JHC98" s="62"/>
      <c r="JHD98" s="62"/>
      <c r="JHE98" s="62"/>
      <c r="JHF98" s="62"/>
      <c r="JHG98" s="62"/>
      <c r="JHH98" s="62"/>
      <c r="JHI98" s="62"/>
      <c r="JHJ98" s="62"/>
      <c r="JHK98" s="62"/>
      <c r="JHL98" s="62"/>
      <c r="JHM98" s="62"/>
      <c r="JHN98" s="62"/>
      <c r="JHO98" s="62"/>
      <c r="JHP98" s="62"/>
      <c r="JHQ98" s="62"/>
      <c r="JHR98" s="62"/>
      <c r="JHS98" s="62"/>
      <c r="JHT98" s="62"/>
      <c r="JHU98" s="62"/>
      <c r="JHV98" s="62"/>
      <c r="JHW98" s="62"/>
      <c r="JHX98" s="62"/>
      <c r="JHY98" s="62"/>
      <c r="JHZ98" s="62"/>
      <c r="JIA98" s="62"/>
      <c r="JIB98" s="62"/>
      <c r="JIC98" s="62"/>
      <c r="JID98" s="62"/>
      <c r="JIE98" s="62"/>
      <c r="JIF98" s="62"/>
      <c r="JIG98" s="62"/>
      <c r="JIH98" s="62"/>
      <c r="JII98" s="62"/>
      <c r="JIJ98" s="62"/>
      <c r="JIK98" s="62"/>
      <c r="JIL98" s="62"/>
      <c r="JIM98" s="62"/>
      <c r="JIN98" s="62"/>
      <c r="JIO98" s="62"/>
      <c r="JIP98" s="62"/>
      <c r="JIQ98" s="62"/>
      <c r="JIR98" s="62"/>
      <c r="JIS98" s="62"/>
      <c r="JIT98" s="62"/>
      <c r="JIU98" s="62"/>
      <c r="JIV98" s="62"/>
      <c r="JIW98" s="62"/>
      <c r="JIX98" s="62"/>
      <c r="JIY98" s="62"/>
      <c r="JIZ98" s="62"/>
      <c r="JJA98" s="62"/>
      <c r="JJB98" s="62"/>
      <c r="JJC98" s="62"/>
      <c r="JJD98" s="62"/>
      <c r="JJE98" s="62"/>
      <c r="JJF98" s="62"/>
      <c r="JJG98" s="62"/>
      <c r="JJH98" s="62"/>
      <c r="JJI98" s="62"/>
      <c r="JJJ98" s="62"/>
      <c r="JJK98" s="62"/>
      <c r="JJL98" s="62"/>
      <c r="JJM98" s="62"/>
      <c r="JJN98" s="62"/>
      <c r="JJO98" s="62"/>
      <c r="JJP98" s="62"/>
      <c r="JJQ98" s="62"/>
      <c r="JJR98" s="62"/>
      <c r="JJS98" s="62"/>
      <c r="JJT98" s="62"/>
      <c r="JJU98" s="62"/>
      <c r="JJV98" s="62"/>
      <c r="JJW98" s="62"/>
      <c r="JJX98" s="62"/>
      <c r="JJY98" s="62"/>
      <c r="JJZ98" s="62"/>
      <c r="JKA98" s="62"/>
      <c r="JKB98" s="62"/>
      <c r="JKC98" s="62"/>
      <c r="JKD98" s="62"/>
      <c r="JKE98" s="62"/>
      <c r="JKF98" s="62"/>
      <c r="JKG98" s="62"/>
      <c r="JKH98" s="62"/>
      <c r="JKI98" s="62"/>
      <c r="JKJ98" s="62"/>
      <c r="JKK98" s="62"/>
      <c r="JKL98" s="62"/>
      <c r="JKM98" s="62"/>
      <c r="JKN98" s="62"/>
      <c r="JKO98" s="62"/>
      <c r="JKP98" s="62"/>
      <c r="JKQ98" s="62"/>
      <c r="JKR98" s="62"/>
      <c r="JKS98" s="62"/>
      <c r="JKT98" s="62"/>
      <c r="JKU98" s="62"/>
      <c r="JKV98" s="62"/>
      <c r="JKW98" s="62"/>
      <c r="JKX98" s="62"/>
      <c r="JKY98" s="62"/>
      <c r="JKZ98" s="62"/>
      <c r="JLA98" s="62"/>
      <c r="JLB98" s="62"/>
      <c r="JLC98" s="62"/>
      <c r="JLD98" s="62"/>
      <c r="JLE98" s="62"/>
      <c r="JLF98" s="62"/>
      <c r="JLG98" s="62"/>
      <c r="JLH98" s="62"/>
      <c r="JLI98" s="62"/>
      <c r="JLJ98" s="62"/>
      <c r="JLK98" s="62"/>
      <c r="JLL98" s="62"/>
      <c r="JLM98" s="62"/>
      <c r="JLN98" s="62"/>
      <c r="JLO98" s="62"/>
      <c r="JLP98" s="62"/>
      <c r="JLQ98" s="62"/>
      <c r="JLR98" s="62"/>
      <c r="JLS98" s="62"/>
      <c r="JLT98" s="62"/>
      <c r="JLU98" s="62"/>
      <c r="JLV98" s="62"/>
      <c r="JLW98" s="62"/>
      <c r="JLX98" s="62"/>
      <c r="JLY98" s="62"/>
      <c r="JLZ98" s="62"/>
      <c r="JMA98" s="62"/>
      <c r="JMB98" s="62"/>
      <c r="JMC98" s="62"/>
      <c r="JMD98" s="62"/>
      <c r="JME98" s="62"/>
      <c r="JMF98" s="62"/>
      <c r="JMG98" s="62"/>
      <c r="JMH98" s="62"/>
      <c r="JMI98" s="62"/>
      <c r="JMJ98" s="62"/>
      <c r="JMK98" s="62"/>
      <c r="JML98" s="62"/>
      <c r="JMM98" s="62"/>
      <c r="JMN98" s="62"/>
      <c r="JMO98" s="62"/>
      <c r="JMP98" s="62"/>
      <c r="JMQ98" s="62"/>
      <c r="JMR98" s="62"/>
      <c r="JMS98" s="62"/>
      <c r="JMT98" s="62"/>
      <c r="JMU98" s="62"/>
      <c r="JMV98" s="62"/>
      <c r="JMW98" s="62"/>
      <c r="JMX98" s="62"/>
      <c r="JMY98" s="62"/>
      <c r="JMZ98" s="62"/>
      <c r="JNA98" s="62"/>
      <c r="JNB98" s="62"/>
      <c r="JNC98" s="62"/>
      <c r="JND98" s="62"/>
      <c r="JNE98" s="62"/>
      <c r="JNF98" s="62"/>
      <c r="JNG98" s="62"/>
      <c r="JNH98" s="62"/>
      <c r="JNI98" s="62"/>
      <c r="JNJ98" s="62"/>
      <c r="JNK98" s="62"/>
      <c r="JNL98" s="62"/>
      <c r="JNM98" s="62"/>
      <c r="JNN98" s="62"/>
      <c r="JNO98" s="62"/>
      <c r="JNP98" s="62"/>
      <c r="JNQ98" s="62"/>
      <c r="JNR98" s="62"/>
      <c r="JNS98" s="62"/>
      <c r="JNT98" s="62"/>
      <c r="JNU98" s="62"/>
      <c r="JNV98" s="62"/>
      <c r="JNW98" s="62"/>
      <c r="JNX98" s="62"/>
      <c r="JNY98" s="62"/>
      <c r="JNZ98" s="62"/>
      <c r="JOA98" s="62"/>
      <c r="JOB98" s="62"/>
      <c r="JOC98" s="62"/>
      <c r="JOD98" s="62"/>
      <c r="JOE98" s="62"/>
      <c r="JOF98" s="62"/>
      <c r="JOG98" s="62"/>
      <c r="JOH98" s="62"/>
      <c r="JOI98" s="62"/>
      <c r="JOJ98" s="62"/>
      <c r="JOK98" s="62"/>
      <c r="JOL98" s="62"/>
      <c r="JOM98" s="62"/>
      <c r="JON98" s="62"/>
      <c r="JOO98" s="62"/>
      <c r="JOP98" s="62"/>
      <c r="JOQ98" s="62"/>
      <c r="JOR98" s="62"/>
      <c r="JOS98" s="62"/>
      <c r="JOT98" s="62"/>
      <c r="JOU98" s="62"/>
      <c r="JOV98" s="62"/>
      <c r="JOW98" s="62"/>
      <c r="JOX98" s="62"/>
      <c r="JOY98" s="62"/>
      <c r="JOZ98" s="62"/>
      <c r="JPA98" s="62"/>
      <c r="JPB98" s="62"/>
      <c r="JPC98" s="62"/>
      <c r="JPD98" s="62"/>
      <c r="JPE98" s="62"/>
      <c r="JPF98" s="62"/>
      <c r="JPG98" s="62"/>
      <c r="JPH98" s="62"/>
      <c r="JPI98" s="62"/>
      <c r="JPJ98" s="62"/>
      <c r="JPK98" s="62"/>
      <c r="JPL98" s="62"/>
      <c r="JPM98" s="62"/>
      <c r="JPN98" s="62"/>
      <c r="JPO98" s="62"/>
      <c r="JPP98" s="62"/>
      <c r="JPQ98" s="62"/>
      <c r="JPR98" s="62"/>
      <c r="JPS98" s="62"/>
      <c r="JPT98" s="62"/>
      <c r="JPU98" s="62"/>
      <c r="JPV98" s="62"/>
      <c r="JPW98" s="62"/>
      <c r="JPX98" s="62"/>
      <c r="JPY98" s="62"/>
      <c r="JPZ98" s="62"/>
      <c r="JQA98" s="62"/>
      <c r="JQB98" s="62"/>
      <c r="JQC98" s="62"/>
      <c r="JQD98" s="62"/>
      <c r="JQE98" s="62"/>
      <c r="JQF98" s="62"/>
      <c r="JQG98" s="62"/>
      <c r="JQH98" s="62"/>
      <c r="JQI98" s="62"/>
      <c r="JQJ98" s="62"/>
      <c r="JQK98" s="62"/>
      <c r="JQL98" s="62"/>
      <c r="JQM98" s="62"/>
      <c r="JQN98" s="62"/>
      <c r="JQO98" s="62"/>
      <c r="JQP98" s="62"/>
      <c r="JQQ98" s="62"/>
      <c r="JQR98" s="62"/>
      <c r="JQS98" s="62"/>
      <c r="JQT98" s="62"/>
      <c r="JQU98" s="62"/>
      <c r="JQV98" s="62"/>
      <c r="JQW98" s="62"/>
      <c r="JQX98" s="62"/>
      <c r="JQY98" s="62"/>
      <c r="JQZ98" s="62"/>
      <c r="JRA98" s="62"/>
      <c r="JRB98" s="62"/>
      <c r="JRC98" s="62"/>
      <c r="JRD98" s="62"/>
      <c r="JRE98" s="62"/>
      <c r="JRF98" s="62"/>
      <c r="JRG98" s="62"/>
      <c r="JRH98" s="62"/>
      <c r="JRI98" s="62"/>
      <c r="JRJ98" s="62"/>
      <c r="JRK98" s="62"/>
      <c r="JRL98" s="62"/>
      <c r="JRM98" s="62"/>
      <c r="JRN98" s="62"/>
      <c r="JRO98" s="62"/>
      <c r="JRP98" s="62"/>
      <c r="JRQ98" s="62"/>
      <c r="JRR98" s="62"/>
      <c r="JRS98" s="62"/>
      <c r="JRT98" s="62"/>
      <c r="JRU98" s="62"/>
      <c r="JRV98" s="62"/>
      <c r="JRW98" s="62"/>
      <c r="JRX98" s="62"/>
      <c r="JRY98" s="62"/>
      <c r="JRZ98" s="62"/>
      <c r="JSA98" s="62"/>
      <c r="JSB98" s="62"/>
      <c r="JSC98" s="62"/>
      <c r="JSD98" s="62"/>
      <c r="JSE98" s="62"/>
      <c r="JSF98" s="62"/>
      <c r="JSG98" s="62"/>
      <c r="JSH98" s="62"/>
      <c r="JSI98" s="62"/>
      <c r="JSJ98" s="62"/>
      <c r="JSK98" s="62"/>
      <c r="JSL98" s="62"/>
      <c r="JSM98" s="62"/>
      <c r="JSN98" s="62"/>
      <c r="JSO98" s="62"/>
      <c r="JSP98" s="62"/>
      <c r="JSQ98" s="62"/>
      <c r="JSR98" s="62"/>
      <c r="JSS98" s="62"/>
      <c r="JST98" s="62"/>
      <c r="JSU98" s="62"/>
      <c r="JSV98" s="62"/>
      <c r="JSW98" s="62"/>
      <c r="JSX98" s="62"/>
      <c r="JSY98" s="62"/>
      <c r="JSZ98" s="62"/>
      <c r="JTA98" s="62"/>
      <c r="JTB98" s="62"/>
      <c r="JTC98" s="62"/>
      <c r="JTD98" s="62"/>
      <c r="JTE98" s="62"/>
      <c r="JTF98" s="62"/>
      <c r="JTG98" s="62"/>
      <c r="JTH98" s="62"/>
      <c r="JTI98" s="62"/>
      <c r="JTJ98" s="62"/>
      <c r="JTK98" s="62"/>
      <c r="JTL98" s="62"/>
      <c r="JTM98" s="62"/>
      <c r="JTN98" s="62"/>
      <c r="JTO98" s="62"/>
      <c r="JTP98" s="62"/>
      <c r="JTQ98" s="62"/>
      <c r="JTR98" s="62"/>
      <c r="JTS98" s="62"/>
      <c r="JTT98" s="62"/>
      <c r="JTU98" s="62"/>
      <c r="JTV98" s="62"/>
      <c r="JTW98" s="62"/>
      <c r="JTX98" s="62"/>
      <c r="JTY98" s="62"/>
      <c r="JTZ98" s="62"/>
      <c r="JUA98" s="62"/>
      <c r="JUB98" s="62"/>
      <c r="JUC98" s="62"/>
      <c r="JUD98" s="62"/>
      <c r="JUE98" s="62"/>
      <c r="JUF98" s="62"/>
      <c r="JUG98" s="62"/>
      <c r="JUH98" s="62"/>
      <c r="JUI98" s="62"/>
      <c r="JUJ98" s="62"/>
      <c r="JUK98" s="62"/>
      <c r="JUL98" s="62"/>
      <c r="JUM98" s="62"/>
      <c r="JUN98" s="62"/>
      <c r="JUO98" s="62"/>
      <c r="JUP98" s="62"/>
      <c r="JUQ98" s="62"/>
      <c r="JUR98" s="62"/>
      <c r="JUS98" s="62"/>
      <c r="JUT98" s="62"/>
      <c r="JUU98" s="62"/>
      <c r="JUV98" s="62"/>
      <c r="JUW98" s="62"/>
      <c r="JUX98" s="62"/>
      <c r="JUY98" s="62"/>
      <c r="JUZ98" s="62"/>
      <c r="JVA98" s="62"/>
      <c r="JVB98" s="62"/>
      <c r="JVC98" s="62"/>
      <c r="JVD98" s="62"/>
      <c r="JVE98" s="62"/>
      <c r="JVF98" s="62"/>
      <c r="JVG98" s="62"/>
      <c r="JVH98" s="62"/>
      <c r="JVI98" s="62"/>
      <c r="JVJ98" s="62"/>
      <c r="JVK98" s="62"/>
      <c r="JVL98" s="62"/>
      <c r="JVM98" s="62"/>
      <c r="JVN98" s="62"/>
      <c r="JVO98" s="62"/>
      <c r="JVP98" s="62"/>
      <c r="JVQ98" s="62"/>
      <c r="JVR98" s="62"/>
      <c r="JVS98" s="62"/>
      <c r="JVT98" s="62"/>
      <c r="JVU98" s="62"/>
      <c r="JVV98" s="62"/>
      <c r="JVW98" s="62"/>
      <c r="JVX98" s="62"/>
      <c r="JVY98" s="62"/>
      <c r="JVZ98" s="62"/>
      <c r="JWA98" s="62"/>
      <c r="JWB98" s="62"/>
      <c r="JWC98" s="62"/>
      <c r="JWD98" s="62"/>
      <c r="JWE98" s="62"/>
      <c r="JWF98" s="62"/>
      <c r="JWG98" s="62"/>
      <c r="JWH98" s="62"/>
      <c r="JWI98" s="62"/>
      <c r="JWJ98" s="62"/>
      <c r="JWK98" s="62"/>
      <c r="JWL98" s="62"/>
      <c r="JWM98" s="62"/>
      <c r="JWN98" s="62"/>
      <c r="JWO98" s="62"/>
      <c r="JWP98" s="62"/>
      <c r="JWQ98" s="62"/>
      <c r="JWR98" s="62"/>
      <c r="JWS98" s="62"/>
      <c r="JWT98" s="62"/>
      <c r="JWU98" s="62"/>
      <c r="JWV98" s="62"/>
      <c r="JWW98" s="62"/>
      <c r="JWX98" s="62"/>
      <c r="JWY98" s="62"/>
      <c r="JWZ98" s="62"/>
      <c r="JXA98" s="62"/>
      <c r="JXB98" s="62"/>
      <c r="JXC98" s="62"/>
      <c r="JXD98" s="62"/>
      <c r="JXE98" s="62"/>
      <c r="JXF98" s="62"/>
      <c r="JXG98" s="62"/>
      <c r="JXH98" s="62"/>
      <c r="JXI98" s="62"/>
      <c r="JXJ98" s="62"/>
      <c r="JXK98" s="62"/>
      <c r="JXL98" s="62"/>
      <c r="JXM98" s="62"/>
      <c r="JXN98" s="62"/>
      <c r="JXO98" s="62"/>
      <c r="JXP98" s="62"/>
      <c r="JXQ98" s="62"/>
      <c r="JXR98" s="62"/>
      <c r="JXS98" s="62"/>
      <c r="JXT98" s="62"/>
      <c r="JXU98" s="62"/>
      <c r="JXV98" s="62"/>
      <c r="JXW98" s="62"/>
      <c r="JXX98" s="62"/>
      <c r="JXY98" s="62"/>
      <c r="JXZ98" s="62"/>
      <c r="JYA98" s="62"/>
      <c r="JYB98" s="62"/>
      <c r="JYC98" s="62"/>
      <c r="JYD98" s="62"/>
      <c r="JYE98" s="62"/>
      <c r="JYF98" s="62"/>
      <c r="JYG98" s="62"/>
      <c r="JYH98" s="62"/>
      <c r="JYI98" s="62"/>
      <c r="JYJ98" s="62"/>
      <c r="JYK98" s="62"/>
      <c r="JYL98" s="62"/>
      <c r="JYM98" s="62"/>
      <c r="JYN98" s="62"/>
      <c r="JYO98" s="62"/>
      <c r="JYP98" s="62"/>
      <c r="JYQ98" s="62"/>
      <c r="JYR98" s="62"/>
      <c r="JYS98" s="62"/>
      <c r="JYT98" s="62"/>
      <c r="JYU98" s="62"/>
      <c r="JYV98" s="62"/>
      <c r="JYW98" s="62"/>
      <c r="JYX98" s="62"/>
      <c r="JYY98" s="62"/>
      <c r="JYZ98" s="62"/>
      <c r="JZA98" s="62"/>
      <c r="JZB98" s="62"/>
      <c r="JZC98" s="62"/>
      <c r="JZD98" s="62"/>
      <c r="JZE98" s="62"/>
      <c r="JZF98" s="62"/>
      <c r="JZG98" s="62"/>
      <c r="JZH98" s="62"/>
      <c r="JZI98" s="62"/>
      <c r="JZJ98" s="62"/>
      <c r="JZK98" s="62"/>
      <c r="JZL98" s="62"/>
      <c r="JZM98" s="62"/>
      <c r="JZN98" s="62"/>
      <c r="JZO98" s="62"/>
      <c r="JZP98" s="62"/>
      <c r="JZQ98" s="62"/>
      <c r="JZR98" s="62"/>
      <c r="JZS98" s="62"/>
      <c r="JZT98" s="62"/>
      <c r="JZU98" s="62"/>
      <c r="JZV98" s="62"/>
      <c r="JZW98" s="62"/>
      <c r="JZX98" s="62"/>
      <c r="JZY98" s="62"/>
      <c r="JZZ98" s="62"/>
      <c r="KAA98" s="62"/>
      <c r="KAB98" s="62"/>
      <c r="KAC98" s="62"/>
      <c r="KAD98" s="62"/>
      <c r="KAE98" s="62"/>
      <c r="KAF98" s="62"/>
      <c r="KAG98" s="62"/>
      <c r="KAH98" s="62"/>
      <c r="KAI98" s="62"/>
      <c r="KAJ98" s="62"/>
      <c r="KAK98" s="62"/>
      <c r="KAL98" s="62"/>
      <c r="KAM98" s="62"/>
      <c r="KAN98" s="62"/>
      <c r="KAO98" s="62"/>
      <c r="KAP98" s="62"/>
      <c r="KAQ98" s="62"/>
      <c r="KAR98" s="62"/>
      <c r="KAS98" s="62"/>
      <c r="KAT98" s="62"/>
      <c r="KAU98" s="62"/>
      <c r="KAV98" s="62"/>
      <c r="KAW98" s="62"/>
      <c r="KAX98" s="62"/>
      <c r="KAY98" s="62"/>
      <c r="KAZ98" s="62"/>
      <c r="KBA98" s="62"/>
      <c r="KBB98" s="62"/>
      <c r="KBC98" s="62"/>
      <c r="KBD98" s="62"/>
      <c r="KBE98" s="62"/>
      <c r="KBF98" s="62"/>
      <c r="KBG98" s="62"/>
      <c r="KBH98" s="62"/>
      <c r="KBI98" s="62"/>
      <c r="KBJ98" s="62"/>
      <c r="KBK98" s="62"/>
      <c r="KBL98" s="62"/>
      <c r="KBM98" s="62"/>
      <c r="KBN98" s="62"/>
      <c r="KBO98" s="62"/>
      <c r="KBP98" s="62"/>
      <c r="KBQ98" s="62"/>
      <c r="KBR98" s="62"/>
      <c r="KBS98" s="62"/>
      <c r="KBT98" s="62"/>
      <c r="KBU98" s="62"/>
      <c r="KBV98" s="62"/>
      <c r="KBW98" s="62"/>
      <c r="KBX98" s="62"/>
      <c r="KBY98" s="62"/>
      <c r="KBZ98" s="62"/>
      <c r="KCA98" s="62"/>
      <c r="KCB98" s="62"/>
      <c r="KCC98" s="62"/>
      <c r="KCD98" s="62"/>
      <c r="KCE98" s="62"/>
      <c r="KCF98" s="62"/>
      <c r="KCG98" s="62"/>
      <c r="KCH98" s="62"/>
      <c r="KCI98" s="62"/>
      <c r="KCJ98" s="62"/>
      <c r="KCK98" s="62"/>
      <c r="KCL98" s="62"/>
      <c r="KCM98" s="62"/>
      <c r="KCN98" s="62"/>
      <c r="KCO98" s="62"/>
      <c r="KCP98" s="62"/>
      <c r="KCQ98" s="62"/>
      <c r="KCR98" s="62"/>
      <c r="KCS98" s="62"/>
      <c r="KCT98" s="62"/>
      <c r="KCU98" s="62"/>
      <c r="KCV98" s="62"/>
      <c r="KCW98" s="62"/>
      <c r="KCX98" s="62"/>
      <c r="KCY98" s="62"/>
      <c r="KCZ98" s="62"/>
      <c r="KDA98" s="62"/>
      <c r="KDB98" s="62"/>
      <c r="KDC98" s="62"/>
      <c r="KDD98" s="62"/>
      <c r="KDE98" s="62"/>
      <c r="KDF98" s="62"/>
      <c r="KDG98" s="62"/>
      <c r="KDH98" s="62"/>
      <c r="KDI98" s="62"/>
      <c r="KDJ98" s="62"/>
      <c r="KDK98" s="62"/>
      <c r="KDL98" s="62"/>
      <c r="KDM98" s="62"/>
      <c r="KDN98" s="62"/>
      <c r="KDO98" s="62"/>
      <c r="KDP98" s="62"/>
      <c r="KDQ98" s="62"/>
      <c r="KDR98" s="62"/>
      <c r="KDS98" s="62"/>
      <c r="KDT98" s="62"/>
      <c r="KDU98" s="62"/>
      <c r="KDV98" s="62"/>
      <c r="KDW98" s="62"/>
      <c r="KDX98" s="62"/>
      <c r="KDY98" s="62"/>
      <c r="KDZ98" s="62"/>
      <c r="KEA98" s="62"/>
      <c r="KEB98" s="62"/>
      <c r="KEC98" s="62"/>
      <c r="KED98" s="62"/>
      <c r="KEE98" s="62"/>
      <c r="KEF98" s="62"/>
      <c r="KEG98" s="62"/>
      <c r="KEH98" s="62"/>
      <c r="KEI98" s="62"/>
      <c r="KEJ98" s="62"/>
      <c r="KEK98" s="62"/>
      <c r="KEL98" s="62"/>
      <c r="KEM98" s="62"/>
      <c r="KEN98" s="62"/>
      <c r="KEO98" s="62"/>
      <c r="KEP98" s="62"/>
      <c r="KEQ98" s="62"/>
      <c r="KER98" s="62"/>
      <c r="KES98" s="62"/>
      <c r="KET98" s="62"/>
      <c r="KEU98" s="62"/>
      <c r="KEV98" s="62"/>
      <c r="KEW98" s="62"/>
      <c r="KEX98" s="62"/>
      <c r="KEY98" s="62"/>
      <c r="KEZ98" s="62"/>
      <c r="KFA98" s="62"/>
      <c r="KFB98" s="62"/>
      <c r="KFC98" s="62"/>
      <c r="KFD98" s="62"/>
      <c r="KFE98" s="62"/>
      <c r="KFF98" s="62"/>
      <c r="KFG98" s="62"/>
      <c r="KFH98" s="62"/>
      <c r="KFI98" s="62"/>
      <c r="KFJ98" s="62"/>
      <c r="KFK98" s="62"/>
      <c r="KFL98" s="62"/>
      <c r="KFM98" s="62"/>
      <c r="KFN98" s="62"/>
      <c r="KFO98" s="62"/>
      <c r="KFP98" s="62"/>
      <c r="KFQ98" s="62"/>
      <c r="KFR98" s="62"/>
      <c r="KFS98" s="62"/>
      <c r="KFT98" s="62"/>
      <c r="KFU98" s="62"/>
      <c r="KFV98" s="62"/>
      <c r="KFW98" s="62"/>
      <c r="KFX98" s="62"/>
      <c r="KFY98" s="62"/>
      <c r="KFZ98" s="62"/>
      <c r="KGA98" s="62"/>
      <c r="KGB98" s="62"/>
      <c r="KGC98" s="62"/>
      <c r="KGD98" s="62"/>
      <c r="KGE98" s="62"/>
      <c r="KGF98" s="62"/>
      <c r="KGG98" s="62"/>
      <c r="KGH98" s="62"/>
      <c r="KGI98" s="62"/>
      <c r="KGJ98" s="62"/>
      <c r="KGK98" s="62"/>
      <c r="KGL98" s="62"/>
      <c r="KGM98" s="62"/>
      <c r="KGN98" s="62"/>
      <c r="KGO98" s="62"/>
      <c r="KGP98" s="62"/>
      <c r="KGQ98" s="62"/>
      <c r="KGR98" s="62"/>
      <c r="KGS98" s="62"/>
      <c r="KGT98" s="62"/>
      <c r="KGU98" s="62"/>
      <c r="KGV98" s="62"/>
      <c r="KGW98" s="62"/>
      <c r="KGX98" s="62"/>
      <c r="KGY98" s="62"/>
      <c r="KGZ98" s="62"/>
      <c r="KHA98" s="62"/>
      <c r="KHB98" s="62"/>
      <c r="KHC98" s="62"/>
      <c r="KHD98" s="62"/>
      <c r="KHE98" s="62"/>
      <c r="KHF98" s="62"/>
      <c r="KHG98" s="62"/>
      <c r="KHH98" s="62"/>
      <c r="KHI98" s="62"/>
      <c r="KHJ98" s="62"/>
      <c r="KHK98" s="62"/>
      <c r="KHL98" s="62"/>
      <c r="KHM98" s="62"/>
      <c r="KHN98" s="62"/>
      <c r="KHO98" s="62"/>
      <c r="KHP98" s="62"/>
      <c r="KHQ98" s="62"/>
      <c r="KHR98" s="62"/>
      <c r="KHS98" s="62"/>
      <c r="KHT98" s="62"/>
      <c r="KHU98" s="62"/>
      <c r="KHV98" s="62"/>
      <c r="KHW98" s="62"/>
      <c r="KHX98" s="62"/>
      <c r="KHY98" s="62"/>
      <c r="KHZ98" s="62"/>
      <c r="KIA98" s="62"/>
      <c r="KIB98" s="62"/>
      <c r="KIC98" s="62"/>
      <c r="KID98" s="62"/>
      <c r="KIE98" s="62"/>
      <c r="KIF98" s="62"/>
      <c r="KIG98" s="62"/>
      <c r="KIH98" s="62"/>
      <c r="KII98" s="62"/>
      <c r="KIJ98" s="62"/>
      <c r="KIK98" s="62"/>
      <c r="KIL98" s="62"/>
      <c r="KIM98" s="62"/>
      <c r="KIN98" s="62"/>
      <c r="KIO98" s="62"/>
      <c r="KIP98" s="62"/>
      <c r="KIQ98" s="62"/>
      <c r="KIR98" s="62"/>
      <c r="KIS98" s="62"/>
      <c r="KIT98" s="62"/>
      <c r="KIU98" s="62"/>
      <c r="KIV98" s="62"/>
      <c r="KIW98" s="62"/>
      <c r="KIX98" s="62"/>
      <c r="KIY98" s="62"/>
      <c r="KIZ98" s="62"/>
      <c r="KJA98" s="62"/>
      <c r="KJB98" s="62"/>
      <c r="KJC98" s="62"/>
      <c r="KJD98" s="62"/>
      <c r="KJE98" s="62"/>
      <c r="KJF98" s="62"/>
      <c r="KJG98" s="62"/>
      <c r="KJH98" s="62"/>
      <c r="KJI98" s="62"/>
      <c r="KJJ98" s="62"/>
      <c r="KJK98" s="62"/>
      <c r="KJL98" s="62"/>
      <c r="KJM98" s="62"/>
      <c r="KJN98" s="62"/>
      <c r="KJO98" s="62"/>
      <c r="KJP98" s="62"/>
      <c r="KJQ98" s="62"/>
      <c r="KJR98" s="62"/>
      <c r="KJS98" s="62"/>
      <c r="KJT98" s="62"/>
      <c r="KJU98" s="62"/>
      <c r="KJV98" s="62"/>
      <c r="KJW98" s="62"/>
      <c r="KJX98" s="62"/>
      <c r="KJY98" s="62"/>
      <c r="KJZ98" s="62"/>
      <c r="KKA98" s="62"/>
      <c r="KKB98" s="62"/>
      <c r="KKC98" s="62"/>
      <c r="KKD98" s="62"/>
      <c r="KKE98" s="62"/>
      <c r="KKF98" s="62"/>
      <c r="KKG98" s="62"/>
      <c r="KKH98" s="62"/>
      <c r="KKI98" s="62"/>
      <c r="KKJ98" s="62"/>
      <c r="KKK98" s="62"/>
      <c r="KKL98" s="62"/>
      <c r="KKM98" s="62"/>
      <c r="KKN98" s="62"/>
      <c r="KKO98" s="62"/>
      <c r="KKP98" s="62"/>
      <c r="KKQ98" s="62"/>
      <c r="KKR98" s="62"/>
      <c r="KKS98" s="62"/>
      <c r="KKT98" s="62"/>
      <c r="KKU98" s="62"/>
      <c r="KKV98" s="62"/>
      <c r="KKW98" s="62"/>
      <c r="KKX98" s="62"/>
      <c r="KKY98" s="62"/>
      <c r="KKZ98" s="62"/>
      <c r="KLA98" s="62"/>
      <c r="KLB98" s="62"/>
      <c r="KLC98" s="62"/>
      <c r="KLD98" s="62"/>
      <c r="KLE98" s="62"/>
      <c r="KLF98" s="62"/>
      <c r="KLG98" s="62"/>
      <c r="KLH98" s="62"/>
      <c r="KLI98" s="62"/>
      <c r="KLJ98" s="62"/>
      <c r="KLK98" s="62"/>
      <c r="KLL98" s="62"/>
      <c r="KLM98" s="62"/>
      <c r="KLN98" s="62"/>
      <c r="KLO98" s="62"/>
      <c r="KLP98" s="62"/>
      <c r="KLQ98" s="62"/>
      <c r="KLR98" s="62"/>
      <c r="KLS98" s="62"/>
      <c r="KLT98" s="62"/>
      <c r="KLU98" s="62"/>
      <c r="KLV98" s="62"/>
      <c r="KLW98" s="62"/>
      <c r="KLX98" s="62"/>
      <c r="KLY98" s="62"/>
      <c r="KLZ98" s="62"/>
      <c r="KMA98" s="62"/>
      <c r="KMB98" s="62"/>
      <c r="KMC98" s="62"/>
      <c r="KMD98" s="62"/>
      <c r="KME98" s="62"/>
      <c r="KMF98" s="62"/>
      <c r="KMG98" s="62"/>
      <c r="KMH98" s="62"/>
      <c r="KMI98" s="62"/>
      <c r="KMJ98" s="62"/>
      <c r="KMK98" s="62"/>
      <c r="KML98" s="62"/>
      <c r="KMM98" s="62"/>
      <c r="KMN98" s="62"/>
      <c r="KMO98" s="62"/>
      <c r="KMP98" s="62"/>
      <c r="KMQ98" s="62"/>
      <c r="KMR98" s="62"/>
      <c r="KMS98" s="62"/>
      <c r="KMT98" s="62"/>
      <c r="KMU98" s="62"/>
      <c r="KMV98" s="62"/>
      <c r="KMW98" s="62"/>
      <c r="KMX98" s="62"/>
      <c r="KMY98" s="62"/>
      <c r="KMZ98" s="62"/>
      <c r="KNA98" s="62"/>
      <c r="KNB98" s="62"/>
      <c r="KNC98" s="62"/>
      <c r="KND98" s="62"/>
      <c r="KNE98" s="62"/>
      <c r="KNF98" s="62"/>
      <c r="KNG98" s="62"/>
      <c r="KNH98" s="62"/>
      <c r="KNI98" s="62"/>
      <c r="KNJ98" s="62"/>
      <c r="KNK98" s="62"/>
      <c r="KNL98" s="62"/>
      <c r="KNM98" s="62"/>
      <c r="KNN98" s="62"/>
      <c r="KNO98" s="62"/>
      <c r="KNP98" s="62"/>
      <c r="KNQ98" s="62"/>
      <c r="KNR98" s="62"/>
      <c r="KNS98" s="62"/>
      <c r="KNT98" s="62"/>
      <c r="KNU98" s="62"/>
      <c r="KNV98" s="62"/>
      <c r="KNW98" s="62"/>
      <c r="KNX98" s="62"/>
      <c r="KNY98" s="62"/>
      <c r="KNZ98" s="62"/>
      <c r="KOA98" s="62"/>
      <c r="KOB98" s="62"/>
      <c r="KOC98" s="62"/>
      <c r="KOD98" s="62"/>
      <c r="KOE98" s="62"/>
      <c r="KOF98" s="62"/>
      <c r="KOG98" s="62"/>
      <c r="KOH98" s="62"/>
      <c r="KOI98" s="62"/>
      <c r="KOJ98" s="62"/>
      <c r="KOK98" s="62"/>
      <c r="KOL98" s="62"/>
      <c r="KOM98" s="62"/>
      <c r="KON98" s="62"/>
      <c r="KOO98" s="62"/>
      <c r="KOP98" s="62"/>
      <c r="KOQ98" s="62"/>
      <c r="KOR98" s="62"/>
      <c r="KOS98" s="62"/>
      <c r="KOT98" s="62"/>
      <c r="KOU98" s="62"/>
      <c r="KOV98" s="62"/>
      <c r="KOW98" s="62"/>
      <c r="KOX98" s="62"/>
      <c r="KOY98" s="62"/>
      <c r="KOZ98" s="62"/>
      <c r="KPA98" s="62"/>
      <c r="KPB98" s="62"/>
      <c r="KPC98" s="62"/>
      <c r="KPD98" s="62"/>
      <c r="KPE98" s="62"/>
      <c r="KPF98" s="62"/>
      <c r="KPG98" s="62"/>
      <c r="KPH98" s="62"/>
      <c r="KPI98" s="62"/>
      <c r="KPJ98" s="62"/>
      <c r="KPK98" s="62"/>
      <c r="KPL98" s="62"/>
      <c r="KPM98" s="62"/>
      <c r="KPN98" s="62"/>
      <c r="KPO98" s="62"/>
      <c r="KPP98" s="62"/>
      <c r="KPQ98" s="62"/>
      <c r="KPR98" s="62"/>
      <c r="KPS98" s="62"/>
      <c r="KPT98" s="62"/>
      <c r="KPU98" s="62"/>
      <c r="KPV98" s="62"/>
      <c r="KPW98" s="62"/>
      <c r="KPX98" s="62"/>
      <c r="KPY98" s="62"/>
      <c r="KPZ98" s="62"/>
      <c r="KQA98" s="62"/>
      <c r="KQB98" s="62"/>
      <c r="KQC98" s="62"/>
      <c r="KQD98" s="62"/>
      <c r="KQE98" s="62"/>
      <c r="KQF98" s="62"/>
      <c r="KQG98" s="62"/>
      <c r="KQH98" s="62"/>
      <c r="KQI98" s="62"/>
      <c r="KQJ98" s="62"/>
      <c r="KQK98" s="62"/>
      <c r="KQL98" s="62"/>
      <c r="KQM98" s="62"/>
      <c r="KQN98" s="62"/>
      <c r="KQO98" s="62"/>
      <c r="KQP98" s="62"/>
      <c r="KQQ98" s="62"/>
      <c r="KQR98" s="62"/>
      <c r="KQS98" s="62"/>
      <c r="KQT98" s="62"/>
      <c r="KQU98" s="62"/>
      <c r="KQV98" s="62"/>
      <c r="KQW98" s="62"/>
      <c r="KQX98" s="62"/>
      <c r="KQY98" s="62"/>
      <c r="KQZ98" s="62"/>
      <c r="KRA98" s="62"/>
      <c r="KRB98" s="62"/>
      <c r="KRC98" s="62"/>
      <c r="KRD98" s="62"/>
      <c r="KRE98" s="62"/>
      <c r="KRF98" s="62"/>
      <c r="KRG98" s="62"/>
      <c r="KRH98" s="62"/>
      <c r="KRI98" s="62"/>
      <c r="KRJ98" s="62"/>
      <c r="KRK98" s="62"/>
      <c r="KRL98" s="62"/>
      <c r="KRM98" s="62"/>
      <c r="KRN98" s="62"/>
      <c r="KRO98" s="62"/>
      <c r="KRP98" s="62"/>
      <c r="KRQ98" s="62"/>
      <c r="KRR98" s="62"/>
      <c r="KRS98" s="62"/>
      <c r="KRT98" s="62"/>
      <c r="KRU98" s="62"/>
      <c r="KRV98" s="62"/>
      <c r="KRW98" s="62"/>
      <c r="KRX98" s="62"/>
      <c r="KRY98" s="62"/>
      <c r="KRZ98" s="62"/>
      <c r="KSA98" s="62"/>
      <c r="KSB98" s="62"/>
      <c r="KSC98" s="62"/>
      <c r="KSD98" s="62"/>
      <c r="KSE98" s="62"/>
      <c r="KSF98" s="62"/>
      <c r="KSG98" s="62"/>
      <c r="KSH98" s="62"/>
      <c r="KSI98" s="62"/>
      <c r="KSJ98" s="62"/>
      <c r="KSK98" s="62"/>
      <c r="KSL98" s="62"/>
      <c r="KSM98" s="62"/>
      <c r="KSN98" s="62"/>
      <c r="KSO98" s="62"/>
      <c r="KSP98" s="62"/>
      <c r="KSQ98" s="62"/>
      <c r="KSR98" s="62"/>
      <c r="KSS98" s="62"/>
      <c r="KST98" s="62"/>
      <c r="KSU98" s="62"/>
      <c r="KSV98" s="62"/>
      <c r="KSW98" s="62"/>
      <c r="KSX98" s="62"/>
      <c r="KSY98" s="62"/>
      <c r="KSZ98" s="62"/>
      <c r="KTA98" s="62"/>
      <c r="KTB98" s="62"/>
      <c r="KTC98" s="62"/>
      <c r="KTD98" s="62"/>
      <c r="KTE98" s="62"/>
      <c r="KTF98" s="62"/>
      <c r="KTG98" s="62"/>
      <c r="KTH98" s="62"/>
      <c r="KTI98" s="62"/>
      <c r="KTJ98" s="62"/>
      <c r="KTK98" s="62"/>
      <c r="KTL98" s="62"/>
      <c r="KTM98" s="62"/>
      <c r="KTN98" s="62"/>
      <c r="KTO98" s="62"/>
      <c r="KTP98" s="62"/>
      <c r="KTQ98" s="62"/>
      <c r="KTR98" s="62"/>
      <c r="KTS98" s="62"/>
      <c r="KTT98" s="62"/>
      <c r="KTU98" s="62"/>
      <c r="KTV98" s="62"/>
      <c r="KTW98" s="62"/>
      <c r="KTX98" s="62"/>
      <c r="KTY98" s="62"/>
      <c r="KTZ98" s="62"/>
      <c r="KUA98" s="62"/>
      <c r="KUB98" s="62"/>
      <c r="KUC98" s="62"/>
      <c r="KUD98" s="62"/>
      <c r="KUE98" s="62"/>
      <c r="KUF98" s="62"/>
      <c r="KUG98" s="62"/>
      <c r="KUH98" s="62"/>
      <c r="KUI98" s="62"/>
      <c r="KUJ98" s="62"/>
      <c r="KUK98" s="62"/>
      <c r="KUL98" s="62"/>
      <c r="KUM98" s="62"/>
      <c r="KUN98" s="62"/>
      <c r="KUO98" s="62"/>
      <c r="KUP98" s="62"/>
      <c r="KUQ98" s="62"/>
      <c r="KUR98" s="62"/>
      <c r="KUS98" s="62"/>
      <c r="KUT98" s="62"/>
      <c r="KUU98" s="62"/>
      <c r="KUV98" s="62"/>
      <c r="KUW98" s="62"/>
      <c r="KUX98" s="62"/>
      <c r="KUY98" s="62"/>
      <c r="KUZ98" s="62"/>
      <c r="KVA98" s="62"/>
      <c r="KVB98" s="62"/>
      <c r="KVC98" s="62"/>
      <c r="KVD98" s="62"/>
      <c r="KVE98" s="62"/>
      <c r="KVF98" s="62"/>
      <c r="KVG98" s="62"/>
      <c r="KVH98" s="62"/>
      <c r="KVI98" s="62"/>
      <c r="KVJ98" s="62"/>
      <c r="KVK98" s="62"/>
      <c r="KVL98" s="62"/>
      <c r="KVM98" s="62"/>
      <c r="KVN98" s="62"/>
      <c r="KVO98" s="62"/>
      <c r="KVP98" s="62"/>
      <c r="KVQ98" s="62"/>
      <c r="KVR98" s="62"/>
      <c r="KVS98" s="62"/>
      <c r="KVT98" s="62"/>
      <c r="KVU98" s="62"/>
      <c r="KVV98" s="62"/>
      <c r="KVW98" s="62"/>
      <c r="KVX98" s="62"/>
      <c r="KVY98" s="62"/>
      <c r="KVZ98" s="62"/>
      <c r="KWA98" s="62"/>
      <c r="KWB98" s="62"/>
      <c r="KWC98" s="62"/>
      <c r="KWD98" s="62"/>
      <c r="KWE98" s="62"/>
      <c r="KWF98" s="62"/>
      <c r="KWG98" s="62"/>
      <c r="KWH98" s="62"/>
      <c r="KWI98" s="62"/>
      <c r="KWJ98" s="62"/>
      <c r="KWK98" s="62"/>
      <c r="KWL98" s="62"/>
      <c r="KWM98" s="62"/>
      <c r="KWN98" s="62"/>
      <c r="KWO98" s="62"/>
      <c r="KWP98" s="62"/>
      <c r="KWQ98" s="62"/>
      <c r="KWR98" s="62"/>
      <c r="KWS98" s="62"/>
      <c r="KWT98" s="62"/>
      <c r="KWU98" s="62"/>
      <c r="KWV98" s="62"/>
      <c r="KWW98" s="62"/>
      <c r="KWX98" s="62"/>
      <c r="KWY98" s="62"/>
      <c r="KWZ98" s="62"/>
      <c r="KXA98" s="62"/>
      <c r="KXB98" s="62"/>
      <c r="KXC98" s="62"/>
      <c r="KXD98" s="62"/>
      <c r="KXE98" s="62"/>
      <c r="KXF98" s="62"/>
      <c r="KXG98" s="62"/>
      <c r="KXH98" s="62"/>
      <c r="KXI98" s="62"/>
      <c r="KXJ98" s="62"/>
      <c r="KXK98" s="62"/>
      <c r="KXL98" s="62"/>
      <c r="KXM98" s="62"/>
      <c r="KXN98" s="62"/>
      <c r="KXO98" s="62"/>
      <c r="KXP98" s="62"/>
      <c r="KXQ98" s="62"/>
      <c r="KXR98" s="62"/>
      <c r="KXS98" s="62"/>
      <c r="KXT98" s="62"/>
      <c r="KXU98" s="62"/>
      <c r="KXV98" s="62"/>
      <c r="KXW98" s="62"/>
      <c r="KXX98" s="62"/>
      <c r="KXY98" s="62"/>
      <c r="KXZ98" s="62"/>
      <c r="KYA98" s="62"/>
      <c r="KYB98" s="62"/>
      <c r="KYC98" s="62"/>
      <c r="KYD98" s="62"/>
      <c r="KYE98" s="62"/>
      <c r="KYF98" s="62"/>
      <c r="KYG98" s="62"/>
      <c r="KYH98" s="62"/>
      <c r="KYI98" s="62"/>
      <c r="KYJ98" s="62"/>
      <c r="KYK98" s="62"/>
      <c r="KYL98" s="62"/>
      <c r="KYM98" s="62"/>
      <c r="KYN98" s="62"/>
      <c r="KYO98" s="62"/>
      <c r="KYP98" s="62"/>
      <c r="KYQ98" s="62"/>
      <c r="KYR98" s="62"/>
      <c r="KYS98" s="62"/>
      <c r="KYT98" s="62"/>
      <c r="KYU98" s="62"/>
      <c r="KYV98" s="62"/>
      <c r="KYW98" s="62"/>
      <c r="KYX98" s="62"/>
      <c r="KYY98" s="62"/>
      <c r="KYZ98" s="62"/>
      <c r="KZA98" s="62"/>
      <c r="KZB98" s="62"/>
      <c r="KZC98" s="62"/>
      <c r="KZD98" s="62"/>
      <c r="KZE98" s="62"/>
      <c r="KZF98" s="62"/>
      <c r="KZG98" s="62"/>
      <c r="KZH98" s="62"/>
      <c r="KZI98" s="62"/>
      <c r="KZJ98" s="62"/>
      <c r="KZK98" s="62"/>
      <c r="KZL98" s="62"/>
      <c r="KZM98" s="62"/>
      <c r="KZN98" s="62"/>
      <c r="KZO98" s="62"/>
      <c r="KZP98" s="62"/>
      <c r="KZQ98" s="62"/>
      <c r="KZR98" s="62"/>
      <c r="KZS98" s="62"/>
      <c r="KZT98" s="62"/>
      <c r="KZU98" s="62"/>
      <c r="KZV98" s="62"/>
      <c r="KZW98" s="62"/>
      <c r="KZX98" s="62"/>
      <c r="KZY98" s="62"/>
      <c r="KZZ98" s="62"/>
      <c r="LAA98" s="62"/>
      <c r="LAB98" s="62"/>
      <c r="LAC98" s="62"/>
      <c r="LAD98" s="62"/>
      <c r="LAE98" s="62"/>
      <c r="LAF98" s="62"/>
      <c r="LAG98" s="62"/>
      <c r="LAH98" s="62"/>
      <c r="LAI98" s="62"/>
      <c r="LAJ98" s="62"/>
      <c r="LAK98" s="62"/>
      <c r="LAL98" s="62"/>
      <c r="LAM98" s="62"/>
      <c r="LAN98" s="62"/>
      <c r="LAO98" s="62"/>
      <c r="LAP98" s="62"/>
      <c r="LAQ98" s="62"/>
      <c r="LAR98" s="62"/>
      <c r="LAS98" s="62"/>
      <c r="LAT98" s="62"/>
      <c r="LAU98" s="62"/>
      <c r="LAV98" s="62"/>
      <c r="LAW98" s="62"/>
      <c r="LAX98" s="62"/>
      <c r="LAY98" s="62"/>
      <c r="LAZ98" s="62"/>
      <c r="LBA98" s="62"/>
      <c r="LBB98" s="62"/>
      <c r="LBC98" s="62"/>
      <c r="LBD98" s="62"/>
      <c r="LBE98" s="62"/>
      <c r="LBF98" s="62"/>
      <c r="LBG98" s="62"/>
      <c r="LBH98" s="62"/>
      <c r="LBI98" s="62"/>
      <c r="LBJ98" s="62"/>
      <c r="LBK98" s="62"/>
      <c r="LBL98" s="62"/>
      <c r="LBM98" s="62"/>
      <c r="LBN98" s="62"/>
      <c r="LBO98" s="62"/>
      <c r="LBP98" s="62"/>
      <c r="LBQ98" s="62"/>
      <c r="LBR98" s="62"/>
      <c r="LBS98" s="62"/>
      <c r="LBT98" s="62"/>
      <c r="LBU98" s="62"/>
      <c r="LBV98" s="62"/>
      <c r="LBW98" s="62"/>
      <c r="LBX98" s="62"/>
      <c r="LBY98" s="62"/>
      <c r="LBZ98" s="62"/>
      <c r="LCA98" s="62"/>
      <c r="LCB98" s="62"/>
      <c r="LCC98" s="62"/>
      <c r="LCD98" s="62"/>
      <c r="LCE98" s="62"/>
      <c r="LCF98" s="62"/>
      <c r="LCG98" s="62"/>
      <c r="LCH98" s="62"/>
      <c r="LCI98" s="62"/>
      <c r="LCJ98" s="62"/>
      <c r="LCK98" s="62"/>
      <c r="LCL98" s="62"/>
      <c r="LCM98" s="62"/>
      <c r="LCN98" s="62"/>
      <c r="LCO98" s="62"/>
      <c r="LCP98" s="62"/>
      <c r="LCQ98" s="62"/>
      <c r="LCR98" s="62"/>
      <c r="LCS98" s="62"/>
      <c r="LCT98" s="62"/>
      <c r="LCU98" s="62"/>
      <c r="LCV98" s="62"/>
      <c r="LCW98" s="62"/>
      <c r="LCX98" s="62"/>
      <c r="LCY98" s="62"/>
      <c r="LCZ98" s="62"/>
      <c r="LDA98" s="62"/>
      <c r="LDB98" s="62"/>
      <c r="LDC98" s="62"/>
      <c r="LDD98" s="62"/>
      <c r="LDE98" s="62"/>
      <c r="LDF98" s="62"/>
      <c r="LDG98" s="62"/>
      <c r="LDH98" s="62"/>
      <c r="LDI98" s="62"/>
      <c r="LDJ98" s="62"/>
      <c r="LDK98" s="62"/>
      <c r="LDL98" s="62"/>
      <c r="LDM98" s="62"/>
      <c r="LDN98" s="62"/>
      <c r="LDO98" s="62"/>
      <c r="LDP98" s="62"/>
      <c r="LDQ98" s="62"/>
      <c r="LDR98" s="62"/>
      <c r="LDS98" s="62"/>
      <c r="LDT98" s="62"/>
      <c r="LDU98" s="62"/>
      <c r="LDV98" s="62"/>
      <c r="LDW98" s="62"/>
      <c r="LDX98" s="62"/>
      <c r="LDY98" s="62"/>
      <c r="LDZ98" s="62"/>
      <c r="LEA98" s="62"/>
      <c r="LEB98" s="62"/>
      <c r="LEC98" s="62"/>
      <c r="LED98" s="62"/>
      <c r="LEE98" s="62"/>
      <c r="LEF98" s="62"/>
      <c r="LEG98" s="62"/>
      <c r="LEH98" s="62"/>
      <c r="LEI98" s="62"/>
      <c r="LEJ98" s="62"/>
      <c r="LEK98" s="62"/>
      <c r="LEL98" s="62"/>
      <c r="LEM98" s="62"/>
      <c r="LEN98" s="62"/>
      <c r="LEO98" s="62"/>
      <c r="LEP98" s="62"/>
      <c r="LEQ98" s="62"/>
      <c r="LER98" s="62"/>
      <c r="LES98" s="62"/>
      <c r="LET98" s="62"/>
      <c r="LEU98" s="62"/>
      <c r="LEV98" s="62"/>
      <c r="LEW98" s="62"/>
      <c r="LEX98" s="62"/>
      <c r="LEY98" s="62"/>
      <c r="LEZ98" s="62"/>
      <c r="LFA98" s="62"/>
      <c r="LFB98" s="62"/>
      <c r="LFC98" s="62"/>
      <c r="LFD98" s="62"/>
      <c r="LFE98" s="62"/>
      <c r="LFF98" s="62"/>
      <c r="LFG98" s="62"/>
      <c r="LFH98" s="62"/>
      <c r="LFI98" s="62"/>
      <c r="LFJ98" s="62"/>
      <c r="LFK98" s="62"/>
      <c r="LFL98" s="62"/>
      <c r="LFM98" s="62"/>
      <c r="LFN98" s="62"/>
      <c r="LFO98" s="62"/>
      <c r="LFP98" s="62"/>
      <c r="LFQ98" s="62"/>
      <c r="LFR98" s="62"/>
      <c r="LFS98" s="62"/>
      <c r="LFT98" s="62"/>
      <c r="LFU98" s="62"/>
      <c r="LFV98" s="62"/>
      <c r="LFW98" s="62"/>
      <c r="LFX98" s="62"/>
      <c r="LFY98" s="62"/>
      <c r="LFZ98" s="62"/>
      <c r="LGA98" s="62"/>
      <c r="LGB98" s="62"/>
      <c r="LGC98" s="62"/>
      <c r="LGD98" s="62"/>
      <c r="LGE98" s="62"/>
      <c r="LGF98" s="62"/>
      <c r="LGG98" s="62"/>
      <c r="LGH98" s="62"/>
      <c r="LGI98" s="62"/>
      <c r="LGJ98" s="62"/>
      <c r="LGK98" s="62"/>
      <c r="LGL98" s="62"/>
      <c r="LGM98" s="62"/>
      <c r="LGN98" s="62"/>
      <c r="LGO98" s="62"/>
      <c r="LGP98" s="62"/>
      <c r="LGQ98" s="62"/>
      <c r="LGR98" s="62"/>
      <c r="LGS98" s="62"/>
      <c r="LGT98" s="62"/>
      <c r="LGU98" s="62"/>
      <c r="LGV98" s="62"/>
      <c r="LGW98" s="62"/>
      <c r="LGX98" s="62"/>
      <c r="LGY98" s="62"/>
      <c r="LGZ98" s="62"/>
      <c r="LHA98" s="62"/>
      <c r="LHB98" s="62"/>
      <c r="LHC98" s="62"/>
      <c r="LHD98" s="62"/>
      <c r="LHE98" s="62"/>
      <c r="LHF98" s="62"/>
      <c r="LHG98" s="62"/>
      <c r="LHH98" s="62"/>
      <c r="LHI98" s="62"/>
      <c r="LHJ98" s="62"/>
      <c r="LHK98" s="62"/>
      <c r="LHL98" s="62"/>
      <c r="LHM98" s="62"/>
      <c r="LHN98" s="62"/>
      <c r="LHO98" s="62"/>
      <c r="LHP98" s="62"/>
      <c r="LHQ98" s="62"/>
      <c r="LHR98" s="62"/>
      <c r="LHS98" s="62"/>
      <c r="LHT98" s="62"/>
      <c r="LHU98" s="62"/>
      <c r="LHV98" s="62"/>
      <c r="LHW98" s="62"/>
      <c r="LHX98" s="62"/>
      <c r="LHY98" s="62"/>
      <c r="LHZ98" s="62"/>
      <c r="LIA98" s="62"/>
      <c r="LIB98" s="62"/>
      <c r="LIC98" s="62"/>
      <c r="LID98" s="62"/>
      <c r="LIE98" s="62"/>
      <c r="LIF98" s="62"/>
      <c r="LIG98" s="62"/>
      <c r="LIH98" s="62"/>
      <c r="LII98" s="62"/>
      <c r="LIJ98" s="62"/>
      <c r="LIK98" s="62"/>
      <c r="LIL98" s="62"/>
      <c r="LIM98" s="62"/>
      <c r="LIN98" s="62"/>
      <c r="LIO98" s="62"/>
      <c r="LIP98" s="62"/>
      <c r="LIQ98" s="62"/>
      <c r="LIR98" s="62"/>
      <c r="LIS98" s="62"/>
      <c r="LIT98" s="62"/>
      <c r="LIU98" s="62"/>
      <c r="LIV98" s="62"/>
      <c r="LIW98" s="62"/>
      <c r="LIX98" s="62"/>
      <c r="LIY98" s="62"/>
      <c r="LIZ98" s="62"/>
      <c r="LJA98" s="62"/>
      <c r="LJB98" s="62"/>
      <c r="LJC98" s="62"/>
      <c r="LJD98" s="62"/>
      <c r="LJE98" s="62"/>
      <c r="LJF98" s="62"/>
      <c r="LJG98" s="62"/>
      <c r="LJH98" s="62"/>
      <c r="LJI98" s="62"/>
      <c r="LJJ98" s="62"/>
      <c r="LJK98" s="62"/>
      <c r="LJL98" s="62"/>
      <c r="LJM98" s="62"/>
      <c r="LJN98" s="62"/>
      <c r="LJO98" s="62"/>
      <c r="LJP98" s="62"/>
      <c r="LJQ98" s="62"/>
      <c r="LJR98" s="62"/>
      <c r="LJS98" s="62"/>
      <c r="LJT98" s="62"/>
      <c r="LJU98" s="62"/>
      <c r="LJV98" s="62"/>
      <c r="LJW98" s="62"/>
      <c r="LJX98" s="62"/>
      <c r="LJY98" s="62"/>
      <c r="LJZ98" s="62"/>
      <c r="LKA98" s="62"/>
      <c r="LKB98" s="62"/>
      <c r="LKC98" s="62"/>
      <c r="LKD98" s="62"/>
      <c r="LKE98" s="62"/>
      <c r="LKF98" s="62"/>
      <c r="LKG98" s="62"/>
      <c r="LKH98" s="62"/>
      <c r="LKI98" s="62"/>
      <c r="LKJ98" s="62"/>
      <c r="LKK98" s="62"/>
      <c r="LKL98" s="62"/>
      <c r="LKM98" s="62"/>
      <c r="LKN98" s="62"/>
      <c r="LKO98" s="62"/>
      <c r="LKP98" s="62"/>
      <c r="LKQ98" s="62"/>
      <c r="LKR98" s="62"/>
      <c r="LKS98" s="62"/>
      <c r="LKT98" s="62"/>
      <c r="LKU98" s="62"/>
      <c r="LKV98" s="62"/>
      <c r="LKW98" s="62"/>
      <c r="LKX98" s="62"/>
      <c r="LKY98" s="62"/>
      <c r="LKZ98" s="62"/>
      <c r="LLA98" s="62"/>
      <c r="LLB98" s="62"/>
      <c r="LLC98" s="62"/>
      <c r="LLD98" s="62"/>
      <c r="LLE98" s="62"/>
      <c r="LLF98" s="62"/>
      <c r="LLG98" s="62"/>
      <c r="LLH98" s="62"/>
      <c r="LLI98" s="62"/>
      <c r="LLJ98" s="62"/>
      <c r="LLK98" s="62"/>
      <c r="LLL98" s="62"/>
      <c r="LLM98" s="62"/>
      <c r="LLN98" s="62"/>
      <c r="LLO98" s="62"/>
      <c r="LLP98" s="62"/>
      <c r="LLQ98" s="62"/>
      <c r="LLR98" s="62"/>
      <c r="LLS98" s="62"/>
      <c r="LLT98" s="62"/>
      <c r="LLU98" s="62"/>
      <c r="LLV98" s="62"/>
      <c r="LLW98" s="62"/>
      <c r="LLX98" s="62"/>
      <c r="LLY98" s="62"/>
      <c r="LLZ98" s="62"/>
      <c r="LMA98" s="62"/>
      <c r="LMB98" s="62"/>
      <c r="LMC98" s="62"/>
      <c r="LMD98" s="62"/>
      <c r="LME98" s="62"/>
      <c r="LMF98" s="62"/>
      <c r="LMG98" s="62"/>
      <c r="LMH98" s="62"/>
      <c r="LMI98" s="62"/>
      <c r="LMJ98" s="62"/>
      <c r="LMK98" s="62"/>
      <c r="LML98" s="62"/>
      <c r="LMM98" s="62"/>
      <c r="LMN98" s="62"/>
      <c r="LMO98" s="62"/>
      <c r="LMP98" s="62"/>
      <c r="LMQ98" s="62"/>
      <c r="LMR98" s="62"/>
      <c r="LMS98" s="62"/>
      <c r="LMT98" s="62"/>
      <c r="LMU98" s="62"/>
      <c r="LMV98" s="62"/>
      <c r="LMW98" s="62"/>
      <c r="LMX98" s="62"/>
      <c r="LMY98" s="62"/>
      <c r="LMZ98" s="62"/>
      <c r="LNA98" s="62"/>
      <c r="LNB98" s="62"/>
      <c r="LNC98" s="62"/>
      <c r="LND98" s="62"/>
      <c r="LNE98" s="62"/>
      <c r="LNF98" s="62"/>
      <c r="LNG98" s="62"/>
      <c r="LNH98" s="62"/>
      <c r="LNI98" s="62"/>
      <c r="LNJ98" s="62"/>
      <c r="LNK98" s="62"/>
      <c r="LNL98" s="62"/>
      <c r="LNM98" s="62"/>
      <c r="LNN98" s="62"/>
      <c r="LNO98" s="62"/>
      <c r="LNP98" s="62"/>
      <c r="LNQ98" s="62"/>
      <c r="LNR98" s="62"/>
      <c r="LNS98" s="62"/>
      <c r="LNT98" s="62"/>
      <c r="LNU98" s="62"/>
      <c r="LNV98" s="62"/>
      <c r="LNW98" s="62"/>
      <c r="LNX98" s="62"/>
      <c r="LNY98" s="62"/>
      <c r="LNZ98" s="62"/>
      <c r="LOA98" s="62"/>
      <c r="LOB98" s="62"/>
      <c r="LOC98" s="62"/>
      <c r="LOD98" s="62"/>
      <c r="LOE98" s="62"/>
      <c r="LOF98" s="62"/>
      <c r="LOG98" s="62"/>
      <c r="LOH98" s="62"/>
      <c r="LOI98" s="62"/>
      <c r="LOJ98" s="62"/>
      <c r="LOK98" s="62"/>
      <c r="LOL98" s="62"/>
      <c r="LOM98" s="62"/>
      <c r="LON98" s="62"/>
      <c r="LOO98" s="62"/>
      <c r="LOP98" s="62"/>
      <c r="LOQ98" s="62"/>
      <c r="LOR98" s="62"/>
      <c r="LOS98" s="62"/>
      <c r="LOT98" s="62"/>
      <c r="LOU98" s="62"/>
      <c r="LOV98" s="62"/>
      <c r="LOW98" s="62"/>
      <c r="LOX98" s="62"/>
      <c r="LOY98" s="62"/>
      <c r="LOZ98" s="62"/>
      <c r="LPA98" s="62"/>
      <c r="LPB98" s="62"/>
      <c r="LPC98" s="62"/>
      <c r="LPD98" s="62"/>
      <c r="LPE98" s="62"/>
      <c r="LPF98" s="62"/>
      <c r="LPG98" s="62"/>
      <c r="LPH98" s="62"/>
      <c r="LPI98" s="62"/>
      <c r="LPJ98" s="62"/>
      <c r="LPK98" s="62"/>
      <c r="LPL98" s="62"/>
      <c r="LPM98" s="62"/>
      <c r="LPN98" s="62"/>
      <c r="LPO98" s="62"/>
      <c r="LPP98" s="62"/>
      <c r="LPQ98" s="62"/>
      <c r="LPR98" s="62"/>
      <c r="LPS98" s="62"/>
      <c r="LPT98" s="62"/>
      <c r="LPU98" s="62"/>
      <c r="LPV98" s="62"/>
      <c r="LPW98" s="62"/>
      <c r="LPX98" s="62"/>
      <c r="LPY98" s="62"/>
      <c r="LPZ98" s="62"/>
      <c r="LQA98" s="62"/>
      <c r="LQB98" s="62"/>
      <c r="LQC98" s="62"/>
      <c r="LQD98" s="62"/>
      <c r="LQE98" s="62"/>
      <c r="LQF98" s="62"/>
      <c r="LQG98" s="62"/>
      <c r="LQH98" s="62"/>
      <c r="LQI98" s="62"/>
      <c r="LQJ98" s="62"/>
      <c r="LQK98" s="62"/>
      <c r="LQL98" s="62"/>
      <c r="LQM98" s="62"/>
      <c r="LQN98" s="62"/>
      <c r="LQO98" s="62"/>
      <c r="LQP98" s="62"/>
      <c r="LQQ98" s="62"/>
      <c r="LQR98" s="62"/>
      <c r="LQS98" s="62"/>
      <c r="LQT98" s="62"/>
      <c r="LQU98" s="62"/>
      <c r="LQV98" s="62"/>
      <c r="LQW98" s="62"/>
      <c r="LQX98" s="62"/>
      <c r="LQY98" s="62"/>
      <c r="LQZ98" s="62"/>
      <c r="LRA98" s="62"/>
      <c r="LRB98" s="62"/>
      <c r="LRC98" s="62"/>
      <c r="LRD98" s="62"/>
      <c r="LRE98" s="62"/>
      <c r="LRF98" s="62"/>
      <c r="LRG98" s="62"/>
      <c r="LRH98" s="62"/>
      <c r="LRI98" s="62"/>
      <c r="LRJ98" s="62"/>
      <c r="LRK98" s="62"/>
      <c r="LRL98" s="62"/>
      <c r="LRM98" s="62"/>
      <c r="LRN98" s="62"/>
      <c r="LRO98" s="62"/>
      <c r="LRP98" s="62"/>
      <c r="LRQ98" s="62"/>
      <c r="LRR98" s="62"/>
      <c r="LRS98" s="62"/>
      <c r="LRT98" s="62"/>
      <c r="LRU98" s="62"/>
      <c r="LRV98" s="62"/>
      <c r="LRW98" s="62"/>
      <c r="LRX98" s="62"/>
      <c r="LRY98" s="62"/>
      <c r="LRZ98" s="62"/>
      <c r="LSA98" s="62"/>
      <c r="LSB98" s="62"/>
      <c r="LSC98" s="62"/>
      <c r="LSD98" s="62"/>
      <c r="LSE98" s="62"/>
      <c r="LSF98" s="62"/>
      <c r="LSG98" s="62"/>
      <c r="LSH98" s="62"/>
      <c r="LSI98" s="62"/>
      <c r="LSJ98" s="62"/>
      <c r="LSK98" s="62"/>
      <c r="LSL98" s="62"/>
      <c r="LSM98" s="62"/>
      <c r="LSN98" s="62"/>
      <c r="LSO98" s="62"/>
      <c r="LSP98" s="62"/>
      <c r="LSQ98" s="62"/>
      <c r="LSR98" s="62"/>
      <c r="LSS98" s="62"/>
      <c r="LST98" s="62"/>
      <c r="LSU98" s="62"/>
      <c r="LSV98" s="62"/>
      <c r="LSW98" s="62"/>
      <c r="LSX98" s="62"/>
      <c r="LSY98" s="62"/>
      <c r="LSZ98" s="62"/>
      <c r="LTA98" s="62"/>
      <c r="LTB98" s="62"/>
      <c r="LTC98" s="62"/>
      <c r="LTD98" s="62"/>
      <c r="LTE98" s="62"/>
      <c r="LTF98" s="62"/>
      <c r="LTG98" s="62"/>
      <c r="LTH98" s="62"/>
      <c r="LTI98" s="62"/>
      <c r="LTJ98" s="62"/>
      <c r="LTK98" s="62"/>
      <c r="LTL98" s="62"/>
      <c r="LTM98" s="62"/>
      <c r="LTN98" s="62"/>
      <c r="LTO98" s="62"/>
      <c r="LTP98" s="62"/>
      <c r="LTQ98" s="62"/>
      <c r="LTR98" s="62"/>
      <c r="LTS98" s="62"/>
      <c r="LTT98" s="62"/>
      <c r="LTU98" s="62"/>
      <c r="LTV98" s="62"/>
      <c r="LTW98" s="62"/>
      <c r="LTX98" s="62"/>
      <c r="LTY98" s="62"/>
      <c r="LTZ98" s="62"/>
      <c r="LUA98" s="62"/>
      <c r="LUB98" s="62"/>
      <c r="LUC98" s="62"/>
      <c r="LUD98" s="62"/>
      <c r="LUE98" s="62"/>
      <c r="LUF98" s="62"/>
      <c r="LUG98" s="62"/>
      <c r="LUH98" s="62"/>
      <c r="LUI98" s="62"/>
      <c r="LUJ98" s="62"/>
      <c r="LUK98" s="62"/>
      <c r="LUL98" s="62"/>
      <c r="LUM98" s="62"/>
      <c r="LUN98" s="62"/>
      <c r="LUO98" s="62"/>
      <c r="LUP98" s="62"/>
      <c r="LUQ98" s="62"/>
      <c r="LUR98" s="62"/>
      <c r="LUS98" s="62"/>
      <c r="LUT98" s="62"/>
      <c r="LUU98" s="62"/>
      <c r="LUV98" s="62"/>
      <c r="LUW98" s="62"/>
      <c r="LUX98" s="62"/>
      <c r="LUY98" s="62"/>
      <c r="LUZ98" s="62"/>
      <c r="LVA98" s="62"/>
      <c r="LVB98" s="62"/>
      <c r="LVC98" s="62"/>
      <c r="LVD98" s="62"/>
      <c r="LVE98" s="62"/>
      <c r="LVF98" s="62"/>
      <c r="LVG98" s="62"/>
      <c r="LVH98" s="62"/>
      <c r="LVI98" s="62"/>
      <c r="LVJ98" s="62"/>
      <c r="LVK98" s="62"/>
      <c r="LVL98" s="62"/>
      <c r="LVM98" s="62"/>
      <c r="LVN98" s="62"/>
      <c r="LVO98" s="62"/>
      <c r="LVP98" s="62"/>
      <c r="LVQ98" s="62"/>
      <c r="LVR98" s="62"/>
      <c r="LVS98" s="62"/>
      <c r="LVT98" s="62"/>
      <c r="LVU98" s="62"/>
      <c r="LVV98" s="62"/>
      <c r="LVW98" s="62"/>
      <c r="LVX98" s="62"/>
      <c r="LVY98" s="62"/>
      <c r="LVZ98" s="62"/>
      <c r="LWA98" s="62"/>
      <c r="LWB98" s="62"/>
      <c r="LWC98" s="62"/>
      <c r="LWD98" s="62"/>
      <c r="LWE98" s="62"/>
      <c r="LWF98" s="62"/>
      <c r="LWG98" s="62"/>
      <c r="LWH98" s="62"/>
      <c r="LWI98" s="62"/>
      <c r="LWJ98" s="62"/>
      <c r="LWK98" s="62"/>
      <c r="LWL98" s="62"/>
      <c r="LWM98" s="62"/>
      <c r="LWN98" s="62"/>
      <c r="LWO98" s="62"/>
      <c r="LWP98" s="62"/>
      <c r="LWQ98" s="62"/>
      <c r="LWR98" s="62"/>
      <c r="LWS98" s="62"/>
      <c r="LWT98" s="62"/>
      <c r="LWU98" s="62"/>
      <c r="LWV98" s="62"/>
      <c r="LWW98" s="62"/>
      <c r="LWX98" s="62"/>
      <c r="LWY98" s="62"/>
      <c r="LWZ98" s="62"/>
      <c r="LXA98" s="62"/>
      <c r="LXB98" s="62"/>
      <c r="LXC98" s="62"/>
      <c r="LXD98" s="62"/>
      <c r="LXE98" s="62"/>
      <c r="LXF98" s="62"/>
      <c r="LXG98" s="62"/>
      <c r="LXH98" s="62"/>
      <c r="LXI98" s="62"/>
      <c r="LXJ98" s="62"/>
      <c r="LXK98" s="62"/>
      <c r="LXL98" s="62"/>
      <c r="LXM98" s="62"/>
      <c r="LXN98" s="62"/>
      <c r="LXO98" s="62"/>
      <c r="LXP98" s="62"/>
      <c r="LXQ98" s="62"/>
      <c r="LXR98" s="62"/>
      <c r="LXS98" s="62"/>
      <c r="LXT98" s="62"/>
      <c r="LXU98" s="62"/>
      <c r="LXV98" s="62"/>
      <c r="LXW98" s="62"/>
      <c r="LXX98" s="62"/>
      <c r="LXY98" s="62"/>
      <c r="LXZ98" s="62"/>
      <c r="LYA98" s="62"/>
      <c r="LYB98" s="62"/>
      <c r="LYC98" s="62"/>
      <c r="LYD98" s="62"/>
      <c r="LYE98" s="62"/>
      <c r="LYF98" s="62"/>
      <c r="LYG98" s="62"/>
      <c r="LYH98" s="62"/>
      <c r="LYI98" s="62"/>
      <c r="LYJ98" s="62"/>
      <c r="LYK98" s="62"/>
      <c r="LYL98" s="62"/>
      <c r="LYM98" s="62"/>
      <c r="LYN98" s="62"/>
      <c r="LYO98" s="62"/>
      <c r="LYP98" s="62"/>
      <c r="LYQ98" s="62"/>
      <c r="LYR98" s="62"/>
      <c r="LYS98" s="62"/>
      <c r="LYT98" s="62"/>
      <c r="LYU98" s="62"/>
      <c r="LYV98" s="62"/>
      <c r="LYW98" s="62"/>
      <c r="LYX98" s="62"/>
      <c r="LYY98" s="62"/>
      <c r="LYZ98" s="62"/>
      <c r="LZA98" s="62"/>
      <c r="LZB98" s="62"/>
      <c r="LZC98" s="62"/>
      <c r="LZD98" s="62"/>
      <c r="LZE98" s="62"/>
      <c r="LZF98" s="62"/>
      <c r="LZG98" s="62"/>
      <c r="LZH98" s="62"/>
      <c r="LZI98" s="62"/>
      <c r="LZJ98" s="62"/>
      <c r="LZK98" s="62"/>
      <c r="LZL98" s="62"/>
      <c r="LZM98" s="62"/>
      <c r="LZN98" s="62"/>
      <c r="LZO98" s="62"/>
      <c r="LZP98" s="62"/>
      <c r="LZQ98" s="62"/>
      <c r="LZR98" s="62"/>
      <c r="LZS98" s="62"/>
      <c r="LZT98" s="62"/>
      <c r="LZU98" s="62"/>
      <c r="LZV98" s="62"/>
      <c r="LZW98" s="62"/>
      <c r="LZX98" s="62"/>
      <c r="LZY98" s="62"/>
      <c r="LZZ98" s="62"/>
      <c r="MAA98" s="62"/>
      <c r="MAB98" s="62"/>
      <c r="MAC98" s="62"/>
      <c r="MAD98" s="62"/>
      <c r="MAE98" s="62"/>
      <c r="MAF98" s="62"/>
      <c r="MAG98" s="62"/>
      <c r="MAH98" s="62"/>
      <c r="MAI98" s="62"/>
      <c r="MAJ98" s="62"/>
      <c r="MAK98" s="62"/>
      <c r="MAL98" s="62"/>
      <c r="MAM98" s="62"/>
      <c r="MAN98" s="62"/>
      <c r="MAO98" s="62"/>
      <c r="MAP98" s="62"/>
      <c r="MAQ98" s="62"/>
      <c r="MAR98" s="62"/>
      <c r="MAS98" s="62"/>
      <c r="MAT98" s="62"/>
      <c r="MAU98" s="62"/>
      <c r="MAV98" s="62"/>
      <c r="MAW98" s="62"/>
      <c r="MAX98" s="62"/>
      <c r="MAY98" s="62"/>
      <c r="MAZ98" s="62"/>
      <c r="MBA98" s="62"/>
      <c r="MBB98" s="62"/>
      <c r="MBC98" s="62"/>
      <c r="MBD98" s="62"/>
      <c r="MBE98" s="62"/>
      <c r="MBF98" s="62"/>
      <c r="MBG98" s="62"/>
      <c r="MBH98" s="62"/>
      <c r="MBI98" s="62"/>
      <c r="MBJ98" s="62"/>
      <c r="MBK98" s="62"/>
      <c r="MBL98" s="62"/>
      <c r="MBM98" s="62"/>
      <c r="MBN98" s="62"/>
      <c r="MBO98" s="62"/>
      <c r="MBP98" s="62"/>
      <c r="MBQ98" s="62"/>
      <c r="MBR98" s="62"/>
      <c r="MBS98" s="62"/>
      <c r="MBT98" s="62"/>
      <c r="MBU98" s="62"/>
      <c r="MBV98" s="62"/>
      <c r="MBW98" s="62"/>
      <c r="MBX98" s="62"/>
      <c r="MBY98" s="62"/>
      <c r="MBZ98" s="62"/>
      <c r="MCA98" s="62"/>
      <c r="MCB98" s="62"/>
      <c r="MCC98" s="62"/>
      <c r="MCD98" s="62"/>
      <c r="MCE98" s="62"/>
      <c r="MCF98" s="62"/>
      <c r="MCG98" s="62"/>
      <c r="MCH98" s="62"/>
      <c r="MCI98" s="62"/>
      <c r="MCJ98" s="62"/>
      <c r="MCK98" s="62"/>
      <c r="MCL98" s="62"/>
      <c r="MCM98" s="62"/>
      <c r="MCN98" s="62"/>
      <c r="MCO98" s="62"/>
      <c r="MCP98" s="62"/>
      <c r="MCQ98" s="62"/>
      <c r="MCR98" s="62"/>
      <c r="MCS98" s="62"/>
      <c r="MCT98" s="62"/>
      <c r="MCU98" s="62"/>
      <c r="MCV98" s="62"/>
      <c r="MCW98" s="62"/>
      <c r="MCX98" s="62"/>
      <c r="MCY98" s="62"/>
      <c r="MCZ98" s="62"/>
      <c r="MDA98" s="62"/>
      <c r="MDB98" s="62"/>
      <c r="MDC98" s="62"/>
      <c r="MDD98" s="62"/>
      <c r="MDE98" s="62"/>
      <c r="MDF98" s="62"/>
      <c r="MDG98" s="62"/>
      <c r="MDH98" s="62"/>
      <c r="MDI98" s="62"/>
      <c r="MDJ98" s="62"/>
      <c r="MDK98" s="62"/>
      <c r="MDL98" s="62"/>
      <c r="MDM98" s="62"/>
      <c r="MDN98" s="62"/>
      <c r="MDO98" s="62"/>
      <c r="MDP98" s="62"/>
      <c r="MDQ98" s="62"/>
      <c r="MDR98" s="62"/>
      <c r="MDS98" s="62"/>
      <c r="MDT98" s="62"/>
      <c r="MDU98" s="62"/>
      <c r="MDV98" s="62"/>
      <c r="MDW98" s="62"/>
      <c r="MDX98" s="62"/>
      <c r="MDY98" s="62"/>
      <c r="MDZ98" s="62"/>
      <c r="MEA98" s="62"/>
      <c r="MEB98" s="62"/>
      <c r="MEC98" s="62"/>
      <c r="MED98" s="62"/>
      <c r="MEE98" s="62"/>
      <c r="MEF98" s="62"/>
      <c r="MEG98" s="62"/>
      <c r="MEH98" s="62"/>
      <c r="MEI98" s="62"/>
      <c r="MEJ98" s="62"/>
      <c r="MEK98" s="62"/>
      <c r="MEL98" s="62"/>
      <c r="MEM98" s="62"/>
      <c r="MEN98" s="62"/>
      <c r="MEO98" s="62"/>
      <c r="MEP98" s="62"/>
      <c r="MEQ98" s="62"/>
      <c r="MER98" s="62"/>
      <c r="MES98" s="62"/>
      <c r="MET98" s="62"/>
      <c r="MEU98" s="62"/>
      <c r="MEV98" s="62"/>
      <c r="MEW98" s="62"/>
      <c r="MEX98" s="62"/>
      <c r="MEY98" s="62"/>
      <c r="MEZ98" s="62"/>
      <c r="MFA98" s="62"/>
      <c r="MFB98" s="62"/>
      <c r="MFC98" s="62"/>
      <c r="MFD98" s="62"/>
      <c r="MFE98" s="62"/>
      <c r="MFF98" s="62"/>
      <c r="MFG98" s="62"/>
      <c r="MFH98" s="62"/>
      <c r="MFI98" s="62"/>
      <c r="MFJ98" s="62"/>
      <c r="MFK98" s="62"/>
      <c r="MFL98" s="62"/>
      <c r="MFM98" s="62"/>
      <c r="MFN98" s="62"/>
      <c r="MFO98" s="62"/>
      <c r="MFP98" s="62"/>
      <c r="MFQ98" s="62"/>
      <c r="MFR98" s="62"/>
      <c r="MFS98" s="62"/>
      <c r="MFT98" s="62"/>
      <c r="MFU98" s="62"/>
      <c r="MFV98" s="62"/>
      <c r="MFW98" s="62"/>
      <c r="MFX98" s="62"/>
      <c r="MFY98" s="62"/>
      <c r="MFZ98" s="62"/>
      <c r="MGA98" s="62"/>
      <c r="MGB98" s="62"/>
      <c r="MGC98" s="62"/>
      <c r="MGD98" s="62"/>
      <c r="MGE98" s="62"/>
      <c r="MGF98" s="62"/>
      <c r="MGG98" s="62"/>
      <c r="MGH98" s="62"/>
      <c r="MGI98" s="62"/>
      <c r="MGJ98" s="62"/>
      <c r="MGK98" s="62"/>
      <c r="MGL98" s="62"/>
      <c r="MGM98" s="62"/>
      <c r="MGN98" s="62"/>
      <c r="MGO98" s="62"/>
      <c r="MGP98" s="62"/>
      <c r="MGQ98" s="62"/>
      <c r="MGR98" s="62"/>
      <c r="MGS98" s="62"/>
      <c r="MGT98" s="62"/>
      <c r="MGU98" s="62"/>
      <c r="MGV98" s="62"/>
      <c r="MGW98" s="62"/>
      <c r="MGX98" s="62"/>
      <c r="MGY98" s="62"/>
      <c r="MGZ98" s="62"/>
      <c r="MHA98" s="62"/>
      <c r="MHB98" s="62"/>
      <c r="MHC98" s="62"/>
      <c r="MHD98" s="62"/>
      <c r="MHE98" s="62"/>
      <c r="MHF98" s="62"/>
      <c r="MHG98" s="62"/>
      <c r="MHH98" s="62"/>
      <c r="MHI98" s="62"/>
      <c r="MHJ98" s="62"/>
      <c r="MHK98" s="62"/>
      <c r="MHL98" s="62"/>
      <c r="MHM98" s="62"/>
      <c r="MHN98" s="62"/>
      <c r="MHO98" s="62"/>
      <c r="MHP98" s="62"/>
      <c r="MHQ98" s="62"/>
      <c r="MHR98" s="62"/>
      <c r="MHS98" s="62"/>
      <c r="MHT98" s="62"/>
      <c r="MHU98" s="62"/>
      <c r="MHV98" s="62"/>
      <c r="MHW98" s="62"/>
      <c r="MHX98" s="62"/>
      <c r="MHY98" s="62"/>
      <c r="MHZ98" s="62"/>
      <c r="MIA98" s="62"/>
      <c r="MIB98" s="62"/>
      <c r="MIC98" s="62"/>
      <c r="MID98" s="62"/>
      <c r="MIE98" s="62"/>
      <c r="MIF98" s="62"/>
      <c r="MIG98" s="62"/>
      <c r="MIH98" s="62"/>
      <c r="MII98" s="62"/>
      <c r="MIJ98" s="62"/>
      <c r="MIK98" s="62"/>
      <c r="MIL98" s="62"/>
      <c r="MIM98" s="62"/>
      <c r="MIN98" s="62"/>
      <c r="MIO98" s="62"/>
      <c r="MIP98" s="62"/>
      <c r="MIQ98" s="62"/>
      <c r="MIR98" s="62"/>
      <c r="MIS98" s="62"/>
      <c r="MIT98" s="62"/>
      <c r="MIU98" s="62"/>
      <c r="MIV98" s="62"/>
      <c r="MIW98" s="62"/>
      <c r="MIX98" s="62"/>
      <c r="MIY98" s="62"/>
      <c r="MIZ98" s="62"/>
      <c r="MJA98" s="62"/>
      <c r="MJB98" s="62"/>
      <c r="MJC98" s="62"/>
      <c r="MJD98" s="62"/>
      <c r="MJE98" s="62"/>
      <c r="MJF98" s="62"/>
      <c r="MJG98" s="62"/>
      <c r="MJH98" s="62"/>
      <c r="MJI98" s="62"/>
      <c r="MJJ98" s="62"/>
      <c r="MJK98" s="62"/>
      <c r="MJL98" s="62"/>
      <c r="MJM98" s="62"/>
      <c r="MJN98" s="62"/>
      <c r="MJO98" s="62"/>
      <c r="MJP98" s="62"/>
      <c r="MJQ98" s="62"/>
      <c r="MJR98" s="62"/>
      <c r="MJS98" s="62"/>
      <c r="MJT98" s="62"/>
      <c r="MJU98" s="62"/>
      <c r="MJV98" s="62"/>
      <c r="MJW98" s="62"/>
      <c r="MJX98" s="62"/>
      <c r="MJY98" s="62"/>
      <c r="MJZ98" s="62"/>
      <c r="MKA98" s="62"/>
      <c r="MKB98" s="62"/>
      <c r="MKC98" s="62"/>
      <c r="MKD98" s="62"/>
      <c r="MKE98" s="62"/>
      <c r="MKF98" s="62"/>
      <c r="MKG98" s="62"/>
      <c r="MKH98" s="62"/>
      <c r="MKI98" s="62"/>
      <c r="MKJ98" s="62"/>
      <c r="MKK98" s="62"/>
      <c r="MKL98" s="62"/>
      <c r="MKM98" s="62"/>
      <c r="MKN98" s="62"/>
      <c r="MKO98" s="62"/>
      <c r="MKP98" s="62"/>
      <c r="MKQ98" s="62"/>
      <c r="MKR98" s="62"/>
      <c r="MKS98" s="62"/>
      <c r="MKT98" s="62"/>
      <c r="MKU98" s="62"/>
      <c r="MKV98" s="62"/>
      <c r="MKW98" s="62"/>
      <c r="MKX98" s="62"/>
      <c r="MKY98" s="62"/>
      <c r="MKZ98" s="62"/>
      <c r="MLA98" s="62"/>
      <c r="MLB98" s="62"/>
      <c r="MLC98" s="62"/>
      <c r="MLD98" s="62"/>
      <c r="MLE98" s="62"/>
      <c r="MLF98" s="62"/>
      <c r="MLG98" s="62"/>
      <c r="MLH98" s="62"/>
      <c r="MLI98" s="62"/>
      <c r="MLJ98" s="62"/>
      <c r="MLK98" s="62"/>
      <c r="MLL98" s="62"/>
      <c r="MLM98" s="62"/>
      <c r="MLN98" s="62"/>
      <c r="MLO98" s="62"/>
      <c r="MLP98" s="62"/>
      <c r="MLQ98" s="62"/>
      <c r="MLR98" s="62"/>
      <c r="MLS98" s="62"/>
      <c r="MLT98" s="62"/>
      <c r="MLU98" s="62"/>
      <c r="MLV98" s="62"/>
      <c r="MLW98" s="62"/>
      <c r="MLX98" s="62"/>
      <c r="MLY98" s="62"/>
      <c r="MLZ98" s="62"/>
      <c r="MMA98" s="62"/>
      <c r="MMB98" s="62"/>
      <c r="MMC98" s="62"/>
      <c r="MMD98" s="62"/>
      <c r="MME98" s="62"/>
      <c r="MMF98" s="62"/>
      <c r="MMG98" s="62"/>
      <c r="MMH98" s="62"/>
      <c r="MMI98" s="62"/>
      <c r="MMJ98" s="62"/>
      <c r="MMK98" s="62"/>
      <c r="MML98" s="62"/>
      <c r="MMM98" s="62"/>
      <c r="MMN98" s="62"/>
      <c r="MMO98" s="62"/>
      <c r="MMP98" s="62"/>
      <c r="MMQ98" s="62"/>
      <c r="MMR98" s="62"/>
      <c r="MMS98" s="62"/>
      <c r="MMT98" s="62"/>
      <c r="MMU98" s="62"/>
      <c r="MMV98" s="62"/>
      <c r="MMW98" s="62"/>
      <c r="MMX98" s="62"/>
      <c r="MMY98" s="62"/>
      <c r="MMZ98" s="62"/>
      <c r="MNA98" s="62"/>
      <c r="MNB98" s="62"/>
      <c r="MNC98" s="62"/>
      <c r="MND98" s="62"/>
      <c r="MNE98" s="62"/>
      <c r="MNF98" s="62"/>
      <c r="MNG98" s="62"/>
      <c r="MNH98" s="62"/>
      <c r="MNI98" s="62"/>
      <c r="MNJ98" s="62"/>
      <c r="MNK98" s="62"/>
      <c r="MNL98" s="62"/>
      <c r="MNM98" s="62"/>
      <c r="MNN98" s="62"/>
      <c r="MNO98" s="62"/>
      <c r="MNP98" s="62"/>
      <c r="MNQ98" s="62"/>
      <c r="MNR98" s="62"/>
      <c r="MNS98" s="62"/>
      <c r="MNT98" s="62"/>
      <c r="MNU98" s="62"/>
      <c r="MNV98" s="62"/>
      <c r="MNW98" s="62"/>
      <c r="MNX98" s="62"/>
      <c r="MNY98" s="62"/>
      <c r="MNZ98" s="62"/>
      <c r="MOA98" s="62"/>
      <c r="MOB98" s="62"/>
      <c r="MOC98" s="62"/>
      <c r="MOD98" s="62"/>
      <c r="MOE98" s="62"/>
      <c r="MOF98" s="62"/>
      <c r="MOG98" s="62"/>
      <c r="MOH98" s="62"/>
      <c r="MOI98" s="62"/>
      <c r="MOJ98" s="62"/>
      <c r="MOK98" s="62"/>
      <c r="MOL98" s="62"/>
      <c r="MOM98" s="62"/>
      <c r="MON98" s="62"/>
      <c r="MOO98" s="62"/>
      <c r="MOP98" s="62"/>
      <c r="MOQ98" s="62"/>
      <c r="MOR98" s="62"/>
      <c r="MOS98" s="62"/>
      <c r="MOT98" s="62"/>
      <c r="MOU98" s="62"/>
      <c r="MOV98" s="62"/>
      <c r="MOW98" s="62"/>
      <c r="MOX98" s="62"/>
      <c r="MOY98" s="62"/>
      <c r="MOZ98" s="62"/>
      <c r="MPA98" s="62"/>
      <c r="MPB98" s="62"/>
      <c r="MPC98" s="62"/>
      <c r="MPD98" s="62"/>
      <c r="MPE98" s="62"/>
      <c r="MPF98" s="62"/>
      <c r="MPG98" s="62"/>
      <c r="MPH98" s="62"/>
      <c r="MPI98" s="62"/>
      <c r="MPJ98" s="62"/>
      <c r="MPK98" s="62"/>
      <c r="MPL98" s="62"/>
      <c r="MPM98" s="62"/>
      <c r="MPN98" s="62"/>
      <c r="MPO98" s="62"/>
      <c r="MPP98" s="62"/>
      <c r="MPQ98" s="62"/>
      <c r="MPR98" s="62"/>
      <c r="MPS98" s="62"/>
      <c r="MPT98" s="62"/>
      <c r="MPU98" s="62"/>
      <c r="MPV98" s="62"/>
      <c r="MPW98" s="62"/>
      <c r="MPX98" s="62"/>
      <c r="MPY98" s="62"/>
      <c r="MPZ98" s="62"/>
      <c r="MQA98" s="62"/>
      <c r="MQB98" s="62"/>
      <c r="MQC98" s="62"/>
      <c r="MQD98" s="62"/>
      <c r="MQE98" s="62"/>
      <c r="MQF98" s="62"/>
      <c r="MQG98" s="62"/>
      <c r="MQH98" s="62"/>
      <c r="MQI98" s="62"/>
      <c r="MQJ98" s="62"/>
      <c r="MQK98" s="62"/>
      <c r="MQL98" s="62"/>
      <c r="MQM98" s="62"/>
      <c r="MQN98" s="62"/>
      <c r="MQO98" s="62"/>
      <c r="MQP98" s="62"/>
      <c r="MQQ98" s="62"/>
      <c r="MQR98" s="62"/>
      <c r="MQS98" s="62"/>
      <c r="MQT98" s="62"/>
      <c r="MQU98" s="62"/>
      <c r="MQV98" s="62"/>
      <c r="MQW98" s="62"/>
      <c r="MQX98" s="62"/>
      <c r="MQY98" s="62"/>
      <c r="MQZ98" s="62"/>
      <c r="MRA98" s="62"/>
      <c r="MRB98" s="62"/>
      <c r="MRC98" s="62"/>
      <c r="MRD98" s="62"/>
      <c r="MRE98" s="62"/>
      <c r="MRF98" s="62"/>
      <c r="MRG98" s="62"/>
      <c r="MRH98" s="62"/>
      <c r="MRI98" s="62"/>
      <c r="MRJ98" s="62"/>
      <c r="MRK98" s="62"/>
      <c r="MRL98" s="62"/>
      <c r="MRM98" s="62"/>
      <c r="MRN98" s="62"/>
      <c r="MRO98" s="62"/>
      <c r="MRP98" s="62"/>
      <c r="MRQ98" s="62"/>
      <c r="MRR98" s="62"/>
      <c r="MRS98" s="62"/>
      <c r="MRT98" s="62"/>
      <c r="MRU98" s="62"/>
      <c r="MRV98" s="62"/>
      <c r="MRW98" s="62"/>
      <c r="MRX98" s="62"/>
      <c r="MRY98" s="62"/>
      <c r="MRZ98" s="62"/>
      <c r="MSA98" s="62"/>
      <c r="MSB98" s="62"/>
      <c r="MSC98" s="62"/>
      <c r="MSD98" s="62"/>
      <c r="MSE98" s="62"/>
      <c r="MSF98" s="62"/>
      <c r="MSG98" s="62"/>
      <c r="MSH98" s="62"/>
      <c r="MSI98" s="62"/>
      <c r="MSJ98" s="62"/>
      <c r="MSK98" s="62"/>
      <c r="MSL98" s="62"/>
      <c r="MSM98" s="62"/>
      <c r="MSN98" s="62"/>
      <c r="MSO98" s="62"/>
      <c r="MSP98" s="62"/>
      <c r="MSQ98" s="62"/>
      <c r="MSR98" s="62"/>
      <c r="MSS98" s="62"/>
      <c r="MST98" s="62"/>
      <c r="MSU98" s="62"/>
      <c r="MSV98" s="62"/>
      <c r="MSW98" s="62"/>
      <c r="MSX98" s="62"/>
      <c r="MSY98" s="62"/>
      <c r="MSZ98" s="62"/>
      <c r="MTA98" s="62"/>
      <c r="MTB98" s="62"/>
      <c r="MTC98" s="62"/>
      <c r="MTD98" s="62"/>
      <c r="MTE98" s="62"/>
      <c r="MTF98" s="62"/>
      <c r="MTG98" s="62"/>
      <c r="MTH98" s="62"/>
      <c r="MTI98" s="62"/>
      <c r="MTJ98" s="62"/>
      <c r="MTK98" s="62"/>
      <c r="MTL98" s="62"/>
      <c r="MTM98" s="62"/>
      <c r="MTN98" s="62"/>
      <c r="MTO98" s="62"/>
      <c r="MTP98" s="62"/>
      <c r="MTQ98" s="62"/>
      <c r="MTR98" s="62"/>
      <c r="MTS98" s="62"/>
      <c r="MTT98" s="62"/>
      <c r="MTU98" s="62"/>
      <c r="MTV98" s="62"/>
      <c r="MTW98" s="62"/>
      <c r="MTX98" s="62"/>
      <c r="MTY98" s="62"/>
      <c r="MTZ98" s="62"/>
      <c r="MUA98" s="62"/>
      <c r="MUB98" s="62"/>
      <c r="MUC98" s="62"/>
      <c r="MUD98" s="62"/>
      <c r="MUE98" s="62"/>
      <c r="MUF98" s="62"/>
      <c r="MUG98" s="62"/>
      <c r="MUH98" s="62"/>
      <c r="MUI98" s="62"/>
      <c r="MUJ98" s="62"/>
      <c r="MUK98" s="62"/>
      <c r="MUL98" s="62"/>
      <c r="MUM98" s="62"/>
      <c r="MUN98" s="62"/>
      <c r="MUO98" s="62"/>
      <c r="MUP98" s="62"/>
      <c r="MUQ98" s="62"/>
      <c r="MUR98" s="62"/>
      <c r="MUS98" s="62"/>
      <c r="MUT98" s="62"/>
      <c r="MUU98" s="62"/>
      <c r="MUV98" s="62"/>
      <c r="MUW98" s="62"/>
      <c r="MUX98" s="62"/>
      <c r="MUY98" s="62"/>
      <c r="MUZ98" s="62"/>
      <c r="MVA98" s="62"/>
      <c r="MVB98" s="62"/>
      <c r="MVC98" s="62"/>
      <c r="MVD98" s="62"/>
      <c r="MVE98" s="62"/>
      <c r="MVF98" s="62"/>
      <c r="MVG98" s="62"/>
      <c r="MVH98" s="62"/>
      <c r="MVI98" s="62"/>
      <c r="MVJ98" s="62"/>
      <c r="MVK98" s="62"/>
      <c r="MVL98" s="62"/>
      <c r="MVM98" s="62"/>
      <c r="MVN98" s="62"/>
      <c r="MVO98" s="62"/>
      <c r="MVP98" s="62"/>
      <c r="MVQ98" s="62"/>
      <c r="MVR98" s="62"/>
      <c r="MVS98" s="62"/>
      <c r="MVT98" s="62"/>
      <c r="MVU98" s="62"/>
      <c r="MVV98" s="62"/>
      <c r="MVW98" s="62"/>
      <c r="MVX98" s="62"/>
      <c r="MVY98" s="62"/>
      <c r="MVZ98" s="62"/>
      <c r="MWA98" s="62"/>
      <c r="MWB98" s="62"/>
      <c r="MWC98" s="62"/>
      <c r="MWD98" s="62"/>
      <c r="MWE98" s="62"/>
      <c r="MWF98" s="62"/>
      <c r="MWG98" s="62"/>
      <c r="MWH98" s="62"/>
      <c r="MWI98" s="62"/>
      <c r="MWJ98" s="62"/>
      <c r="MWK98" s="62"/>
      <c r="MWL98" s="62"/>
      <c r="MWM98" s="62"/>
      <c r="MWN98" s="62"/>
      <c r="MWO98" s="62"/>
      <c r="MWP98" s="62"/>
      <c r="MWQ98" s="62"/>
      <c r="MWR98" s="62"/>
      <c r="MWS98" s="62"/>
      <c r="MWT98" s="62"/>
      <c r="MWU98" s="62"/>
      <c r="MWV98" s="62"/>
      <c r="MWW98" s="62"/>
      <c r="MWX98" s="62"/>
      <c r="MWY98" s="62"/>
      <c r="MWZ98" s="62"/>
      <c r="MXA98" s="62"/>
      <c r="MXB98" s="62"/>
      <c r="MXC98" s="62"/>
      <c r="MXD98" s="62"/>
      <c r="MXE98" s="62"/>
      <c r="MXF98" s="62"/>
      <c r="MXG98" s="62"/>
      <c r="MXH98" s="62"/>
      <c r="MXI98" s="62"/>
      <c r="MXJ98" s="62"/>
      <c r="MXK98" s="62"/>
      <c r="MXL98" s="62"/>
      <c r="MXM98" s="62"/>
      <c r="MXN98" s="62"/>
      <c r="MXO98" s="62"/>
      <c r="MXP98" s="62"/>
      <c r="MXQ98" s="62"/>
      <c r="MXR98" s="62"/>
      <c r="MXS98" s="62"/>
      <c r="MXT98" s="62"/>
      <c r="MXU98" s="62"/>
      <c r="MXV98" s="62"/>
      <c r="MXW98" s="62"/>
      <c r="MXX98" s="62"/>
      <c r="MXY98" s="62"/>
      <c r="MXZ98" s="62"/>
      <c r="MYA98" s="62"/>
      <c r="MYB98" s="62"/>
      <c r="MYC98" s="62"/>
      <c r="MYD98" s="62"/>
      <c r="MYE98" s="62"/>
      <c r="MYF98" s="62"/>
      <c r="MYG98" s="62"/>
      <c r="MYH98" s="62"/>
      <c r="MYI98" s="62"/>
      <c r="MYJ98" s="62"/>
      <c r="MYK98" s="62"/>
      <c r="MYL98" s="62"/>
      <c r="MYM98" s="62"/>
      <c r="MYN98" s="62"/>
      <c r="MYO98" s="62"/>
      <c r="MYP98" s="62"/>
      <c r="MYQ98" s="62"/>
      <c r="MYR98" s="62"/>
      <c r="MYS98" s="62"/>
      <c r="MYT98" s="62"/>
      <c r="MYU98" s="62"/>
      <c r="MYV98" s="62"/>
      <c r="MYW98" s="62"/>
      <c r="MYX98" s="62"/>
      <c r="MYY98" s="62"/>
      <c r="MYZ98" s="62"/>
      <c r="MZA98" s="62"/>
      <c r="MZB98" s="62"/>
      <c r="MZC98" s="62"/>
      <c r="MZD98" s="62"/>
      <c r="MZE98" s="62"/>
      <c r="MZF98" s="62"/>
      <c r="MZG98" s="62"/>
      <c r="MZH98" s="62"/>
      <c r="MZI98" s="62"/>
      <c r="MZJ98" s="62"/>
      <c r="MZK98" s="62"/>
      <c r="MZL98" s="62"/>
      <c r="MZM98" s="62"/>
      <c r="MZN98" s="62"/>
      <c r="MZO98" s="62"/>
      <c r="MZP98" s="62"/>
      <c r="MZQ98" s="62"/>
      <c r="MZR98" s="62"/>
      <c r="MZS98" s="62"/>
      <c r="MZT98" s="62"/>
      <c r="MZU98" s="62"/>
      <c r="MZV98" s="62"/>
      <c r="MZW98" s="62"/>
      <c r="MZX98" s="62"/>
      <c r="MZY98" s="62"/>
      <c r="MZZ98" s="62"/>
      <c r="NAA98" s="62"/>
      <c r="NAB98" s="62"/>
      <c r="NAC98" s="62"/>
      <c r="NAD98" s="62"/>
      <c r="NAE98" s="62"/>
      <c r="NAF98" s="62"/>
      <c r="NAG98" s="62"/>
      <c r="NAH98" s="62"/>
      <c r="NAI98" s="62"/>
      <c r="NAJ98" s="62"/>
      <c r="NAK98" s="62"/>
      <c r="NAL98" s="62"/>
      <c r="NAM98" s="62"/>
      <c r="NAN98" s="62"/>
      <c r="NAO98" s="62"/>
      <c r="NAP98" s="62"/>
      <c r="NAQ98" s="62"/>
      <c r="NAR98" s="62"/>
      <c r="NAS98" s="62"/>
      <c r="NAT98" s="62"/>
      <c r="NAU98" s="62"/>
      <c r="NAV98" s="62"/>
      <c r="NAW98" s="62"/>
      <c r="NAX98" s="62"/>
      <c r="NAY98" s="62"/>
      <c r="NAZ98" s="62"/>
      <c r="NBA98" s="62"/>
      <c r="NBB98" s="62"/>
      <c r="NBC98" s="62"/>
      <c r="NBD98" s="62"/>
      <c r="NBE98" s="62"/>
      <c r="NBF98" s="62"/>
      <c r="NBG98" s="62"/>
      <c r="NBH98" s="62"/>
      <c r="NBI98" s="62"/>
      <c r="NBJ98" s="62"/>
      <c r="NBK98" s="62"/>
      <c r="NBL98" s="62"/>
      <c r="NBM98" s="62"/>
      <c r="NBN98" s="62"/>
      <c r="NBO98" s="62"/>
      <c r="NBP98" s="62"/>
      <c r="NBQ98" s="62"/>
      <c r="NBR98" s="62"/>
      <c r="NBS98" s="62"/>
      <c r="NBT98" s="62"/>
      <c r="NBU98" s="62"/>
      <c r="NBV98" s="62"/>
      <c r="NBW98" s="62"/>
      <c r="NBX98" s="62"/>
      <c r="NBY98" s="62"/>
      <c r="NBZ98" s="62"/>
      <c r="NCA98" s="62"/>
      <c r="NCB98" s="62"/>
      <c r="NCC98" s="62"/>
      <c r="NCD98" s="62"/>
      <c r="NCE98" s="62"/>
      <c r="NCF98" s="62"/>
      <c r="NCG98" s="62"/>
      <c r="NCH98" s="62"/>
      <c r="NCI98" s="62"/>
      <c r="NCJ98" s="62"/>
      <c r="NCK98" s="62"/>
      <c r="NCL98" s="62"/>
      <c r="NCM98" s="62"/>
      <c r="NCN98" s="62"/>
      <c r="NCO98" s="62"/>
      <c r="NCP98" s="62"/>
      <c r="NCQ98" s="62"/>
      <c r="NCR98" s="62"/>
      <c r="NCS98" s="62"/>
      <c r="NCT98" s="62"/>
      <c r="NCU98" s="62"/>
      <c r="NCV98" s="62"/>
      <c r="NCW98" s="62"/>
      <c r="NCX98" s="62"/>
      <c r="NCY98" s="62"/>
      <c r="NCZ98" s="62"/>
      <c r="NDA98" s="62"/>
      <c r="NDB98" s="62"/>
      <c r="NDC98" s="62"/>
      <c r="NDD98" s="62"/>
      <c r="NDE98" s="62"/>
      <c r="NDF98" s="62"/>
      <c r="NDG98" s="62"/>
      <c r="NDH98" s="62"/>
      <c r="NDI98" s="62"/>
      <c r="NDJ98" s="62"/>
      <c r="NDK98" s="62"/>
      <c r="NDL98" s="62"/>
      <c r="NDM98" s="62"/>
      <c r="NDN98" s="62"/>
      <c r="NDO98" s="62"/>
      <c r="NDP98" s="62"/>
      <c r="NDQ98" s="62"/>
      <c r="NDR98" s="62"/>
      <c r="NDS98" s="62"/>
      <c r="NDT98" s="62"/>
      <c r="NDU98" s="62"/>
      <c r="NDV98" s="62"/>
      <c r="NDW98" s="62"/>
      <c r="NDX98" s="62"/>
      <c r="NDY98" s="62"/>
      <c r="NDZ98" s="62"/>
      <c r="NEA98" s="62"/>
      <c r="NEB98" s="62"/>
      <c r="NEC98" s="62"/>
      <c r="NED98" s="62"/>
      <c r="NEE98" s="62"/>
      <c r="NEF98" s="62"/>
      <c r="NEG98" s="62"/>
      <c r="NEH98" s="62"/>
      <c r="NEI98" s="62"/>
      <c r="NEJ98" s="62"/>
      <c r="NEK98" s="62"/>
      <c r="NEL98" s="62"/>
      <c r="NEM98" s="62"/>
      <c r="NEN98" s="62"/>
      <c r="NEO98" s="62"/>
      <c r="NEP98" s="62"/>
      <c r="NEQ98" s="62"/>
      <c r="NER98" s="62"/>
      <c r="NES98" s="62"/>
      <c r="NET98" s="62"/>
      <c r="NEU98" s="62"/>
      <c r="NEV98" s="62"/>
      <c r="NEW98" s="62"/>
      <c r="NEX98" s="62"/>
      <c r="NEY98" s="62"/>
      <c r="NEZ98" s="62"/>
      <c r="NFA98" s="62"/>
      <c r="NFB98" s="62"/>
      <c r="NFC98" s="62"/>
      <c r="NFD98" s="62"/>
      <c r="NFE98" s="62"/>
      <c r="NFF98" s="62"/>
      <c r="NFG98" s="62"/>
      <c r="NFH98" s="62"/>
      <c r="NFI98" s="62"/>
      <c r="NFJ98" s="62"/>
      <c r="NFK98" s="62"/>
      <c r="NFL98" s="62"/>
      <c r="NFM98" s="62"/>
      <c r="NFN98" s="62"/>
      <c r="NFO98" s="62"/>
      <c r="NFP98" s="62"/>
      <c r="NFQ98" s="62"/>
      <c r="NFR98" s="62"/>
      <c r="NFS98" s="62"/>
      <c r="NFT98" s="62"/>
      <c r="NFU98" s="62"/>
      <c r="NFV98" s="62"/>
      <c r="NFW98" s="62"/>
      <c r="NFX98" s="62"/>
      <c r="NFY98" s="62"/>
      <c r="NFZ98" s="62"/>
      <c r="NGA98" s="62"/>
      <c r="NGB98" s="62"/>
      <c r="NGC98" s="62"/>
      <c r="NGD98" s="62"/>
      <c r="NGE98" s="62"/>
      <c r="NGF98" s="62"/>
      <c r="NGG98" s="62"/>
      <c r="NGH98" s="62"/>
      <c r="NGI98" s="62"/>
      <c r="NGJ98" s="62"/>
      <c r="NGK98" s="62"/>
      <c r="NGL98" s="62"/>
      <c r="NGM98" s="62"/>
      <c r="NGN98" s="62"/>
      <c r="NGO98" s="62"/>
      <c r="NGP98" s="62"/>
      <c r="NGQ98" s="62"/>
      <c r="NGR98" s="62"/>
      <c r="NGS98" s="62"/>
      <c r="NGT98" s="62"/>
      <c r="NGU98" s="62"/>
      <c r="NGV98" s="62"/>
      <c r="NGW98" s="62"/>
      <c r="NGX98" s="62"/>
      <c r="NGY98" s="62"/>
      <c r="NGZ98" s="62"/>
      <c r="NHA98" s="62"/>
      <c r="NHB98" s="62"/>
      <c r="NHC98" s="62"/>
      <c r="NHD98" s="62"/>
      <c r="NHE98" s="62"/>
      <c r="NHF98" s="62"/>
      <c r="NHG98" s="62"/>
      <c r="NHH98" s="62"/>
      <c r="NHI98" s="62"/>
      <c r="NHJ98" s="62"/>
      <c r="NHK98" s="62"/>
      <c r="NHL98" s="62"/>
      <c r="NHM98" s="62"/>
      <c r="NHN98" s="62"/>
      <c r="NHO98" s="62"/>
      <c r="NHP98" s="62"/>
      <c r="NHQ98" s="62"/>
      <c r="NHR98" s="62"/>
      <c r="NHS98" s="62"/>
      <c r="NHT98" s="62"/>
      <c r="NHU98" s="62"/>
      <c r="NHV98" s="62"/>
      <c r="NHW98" s="62"/>
      <c r="NHX98" s="62"/>
      <c r="NHY98" s="62"/>
      <c r="NHZ98" s="62"/>
      <c r="NIA98" s="62"/>
      <c r="NIB98" s="62"/>
      <c r="NIC98" s="62"/>
      <c r="NID98" s="62"/>
      <c r="NIE98" s="62"/>
      <c r="NIF98" s="62"/>
      <c r="NIG98" s="62"/>
      <c r="NIH98" s="62"/>
      <c r="NII98" s="62"/>
      <c r="NIJ98" s="62"/>
      <c r="NIK98" s="62"/>
      <c r="NIL98" s="62"/>
      <c r="NIM98" s="62"/>
      <c r="NIN98" s="62"/>
      <c r="NIO98" s="62"/>
      <c r="NIP98" s="62"/>
      <c r="NIQ98" s="62"/>
      <c r="NIR98" s="62"/>
      <c r="NIS98" s="62"/>
      <c r="NIT98" s="62"/>
      <c r="NIU98" s="62"/>
      <c r="NIV98" s="62"/>
      <c r="NIW98" s="62"/>
      <c r="NIX98" s="62"/>
      <c r="NIY98" s="62"/>
      <c r="NIZ98" s="62"/>
      <c r="NJA98" s="62"/>
      <c r="NJB98" s="62"/>
      <c r="NJC98" s="62"/>
      <c r="NJD98" s="62"/>
      <c r="NJE98" s="62"/>
      <c r="NJF98" s="62"/>
      <c r="NJG98" s="62"/>
      <c r="NJH98" s="62"/>
      <c r="NJI98" s="62"/>
      <c r="NJJ98" s="62"/>
      <c r="NJK98" s="62"/>
      <c r="NJL98" s="62"/>
      <c r="NJM98" s="62"/>
      <c r="NJN98" s="62"/>
      <c r="NJO98" s="62"/>
      <c r="NJP98" s="62"/>
      <c r="NJQ98" s="62"/>
      <c r="NJR98" s="62"/>
      <c r="NJS98" s="62"/>
      <c r="NJT98" s="62"/>
      <c r="NJU98" s="62"/>
      <c r="NJV98" s="62"/>
      <c r="NJW98" s="62"/>
      <c r="NJX98" s="62"/>
      <c r="NJY98" s="62"/>
      <c r="NJZ98" s="62"/>
      <c r="NKA98" s="62"/>
      <c r="NKB98" s="62"/>
      <c r="NKC98" s="62"/>
      <c r="NKD98" s="62"/>
      <c r="NKE98" s="62"/>
      <c r="NKF98" s="62"/>
      <c r="NKG98" s="62"/>
      <c r="NKH98" s="62"/>
      <c r="NKI98" s="62"/>
      <c r="NKJ98" s="62"/>
      <c r="NKK98" s="62"/>
      <c r="NKL98" s="62"/>
      <c r="NKM98" s="62"/>
      <c r="NKN98" s="62"/>
      <c r="NKO98" s="62"/>
      <c r="NKP98" s="62"/>
      <c r="NKQ98" s="62"/>
      <c r="NKR98" s="62"/>
      <c r="NKS98" s="62"/>
      <c r="NKT98" s="62"/>
      <c r="NKU98" s="62"/>
      <c r="NKV98" s="62"/>
      <c r="NKW98" s="62"/>
      <c r="NKX98" s="62"/>
      <c r="NKY98" s="62"/>
      <c r="NKZ98" s="62"/>
      <c r="NLA98" s="62"/>
      <c r="NLB98" s="62"/>
      <c r="NLC98" s="62"/>
      <c r="NLD98" s="62"/>
      <c r="NLE98" s="62"/>
      <c r="NLF98" s="62"/>
      <c r="NLG98" s="62"/>
      <c r="NLH98" s="62"/>
      <c r="NLI98" s="62"/>
      <c r="NLJ98" s="62"/>
      <c r="NLK98" s="62"/>
      <c r="NLL98" s="62"/>
      <c r="NLM98" s="62"/>
      <c r="NLN98" s="62"/>
      <c r="NLO98" s="62"/>
      <c r="NLP98" s="62"/>
      <c r="NLQ98" s="62"/>
      <c r="NLR98" s="62"/>
      <c r="NLS98" s="62"/>
      <c r="NLT98" s="62"/>
      <c r="NLU98" s="62"/>
      <c r="NLV98" s="62"/>
      <c r="NLW98" s="62"/>
      <c r="NLX98" s="62"/>
      <c r="NLY98" s="62"/>
      <c r="NLZ98" s="62"/>
      <c r="NMA98" s="62"/>
      <c r="NMB98" s="62"/>
      <c r="NMC98" s="62"/>
      <c r="NMD98" s="62"/>
      <c r="NME98" s="62"/>
      <c r="NMF98" s="62"/>
      <c r="NMG98" s="62"/>
      <c r="NMH98" s="62"/>
      <c r="NMI98" s="62"/>
      <c r="NMJ98" s="62"/>
      <c r="NMK98" s="62"/>
      <c r="NML98" s="62"/>
      <c r="NMM98" s="62"/>
      <c r="NMN98" s="62"/>
      <c r="NMO98" s="62"/>
      <c r="NMP98" s="62"/>
      <c r="NMQ98" s="62"/>
      <c r="NMR98" s="62"/>
      <c r="NMS98" s="62"/>
      <c r="NMT98" s="62"/>
      <c r="NMU98" s="62"/>
      <c r="NMV98" s="62"/>
      <c r="NMW98" s="62"/>
      <c r="NMX98" s="62"/>
      <c r="NMY98" s="62"/>
      <c r="NMZ98" s="62"/>
      <c r="NNA98" s="62"/>
      <c r="NNB98" s="62"/>
      <c r="NNC98" s="62"/>
      <c r="NND98" s="62"/>
      <c r="NNE98" s="62"/>
      <c r="NNF98" s="62"/>
      <c r="NNG98" s="62"/>
      <c r="NNH98" s="62"/>
      <c r="NNI98" s="62"/>
      <c r="NNJ98" s="62"/>
      <c r="NNK98" s="62"/>
      <c r="NNL98" s="62"/>
      <c r="NNM98" s="62"/>
      <c r="NNN98" s="62"/>
      <c r="NNO98" s="62"/>
      <c r="NNP98" s="62"/>
      <c r="NNQ98" s="62"/>
      <c r="NNR98" s="62"/>
      <c r="NNS98" s="62"/>
      <c r="NNT98" s="62"/>
      <c r="NNU98" s="62"/>
      <c r="NNV98" s="62"/>
      <c r="NNW98" s="62"/>
      <c r="NNX98" s="62"/>
      <c r="NNY98" s="62"/>
      <c r="NNZ98" s="62"/>
      <c r="NOA98" s="62"/>
      <c r="NOB98" s="62"/>
      <c r="NOC98" s="62"/>
      <c r="NOD98" s="62"/>
      <c r="NOE98" s="62"/>
      <c r="NOF98" s="62"/>
      <c r="NOG98" s="62"/>
      <c r="NOH98" s="62"/>
      <c r="NOI98" s="62"/>
      <c r="NOJ98" s="62"/>
      <c r="NOK98" s="62"/>
      <c r="NOL98" s="62"/>
      <c r="NOM98" s="62"/>
      <c r="NON98" s="62"/>
      <c r="NOO98" s="62"/>
      <c r="NOP98" s="62"/>
      <c r="NOQ98" s="62"/>
      <c r="NOR98" s="62"/>
      <c r="NOS98" s="62"/>
      <c r="NOT98" s="62"/>
      <c r="NOU98" s="62"/>
      <c r="NOV98" s="62"/>
      <c r="NOW98" s="62"/>
      <c r="NOX98" s="62"/>
      <c r="NOY98" s="62"/>
      <c r="NOZ98" s="62"/>
      <c r="NPA98" s="62"/>
      <c r="NPB98" s="62"/>
      <c r="NPC98" s="62"/>
      <c r="NPD98" s="62"/>
      <c r="NPE98" s="62"/>
      <c r="NPF98" s="62"/>
      <c r="NPG98" s="62"/>
      <c r="NPH98" s="62"/>
      <c r="NPI98" s="62"/>
      <c r="NPJ98" s="62"/>
      <c r="NPK98" s="62"/>
      <c r="NPL98" s="62"/>
      <c r="NPM98" s="62"/>
      <c r="NPN98" s="62"/>
      <c r="NPO98" s="62"/>
      <c r="NPP98" s="62"/>
      <c r="NPQ98" s="62"/>
      <c r="NPR98" s="62"/>
      <c r="NPS98" s="62"/>
      <c r="NPT98" s="62"/>
      <c r="NPU98" s="62"/>
      <c r="NPV98" s="62"/>
      <c r="NPW98" s="62"/>
      <c r="NPX98" s="62"/>
      <c r="NPY98" s="62"/>
      <c r="NPZ98" s="62"/>
      <c r="NQA98" s="62"/>
      <c r="NQB98" s="62"/>
      <c r="NQC98" s="62"/>
      <c r="NQD98" s="62"/>
      <c r="NQE98" s="62"/>
      <c r="NQF98" s="62"/>
      <c r="NQG98" s="62"/>
      <c r="NQH98" s="62"/>
      <c r="NQI98" s="62"/>
      <c r="NQJ98" s="62"/>
      <c r="NQK98" s="62"/>
      <c r="NQL98" s="62"/>
      <c r="NQM98" s="62"/>
      <c r="NQN98" s="62"/>
      <c r="NQO98" s="62"/>
      <c r="NQP98" s="62"/>
      <c r="NQQ98" s="62"/>
      <c r="NQR98" s="62"/>
      <c r="NQS98" s="62"/>
      <c r="NQT98" s="62"/>
      <c r="NQU98" s="62"/>
      <c r="NQV98" s="62"/>
      <c r="NQW98" s="62"/>
      <c r="NQX98" s="62"/>
      <c r="NQY98" s="62"/>
      <c r="NQZ98" s="62"/>
      <c r="NRA98" s="62"/>
      <c r="NRB98" s="62"/>
      <c r="NRC98" s="62"/>
      <c r="NRD98" s="62"/>
      <c r="NRE98" s="62"/>
      <c r="NRF98" s="62"/>
      <c r="NRG98" s="62"/>
      <c r="NRH98" s="62"/>
      <c r="NRI98" s="62"/>
      <c r="NRJ98" s="62"/>
      <c r="NRK98" s="62"/>
      <c r="NRL98" s="62"/>
      <c r="NRM98" s="62"/>
      <c r="NRN98" s="62"/>
      <c r="NRO98" s="62"/>
      <c r="NRP98" s="62"/>
      <c r="NRQ98" s="62"/>
      <c r="NRR98" s="62"/>
      <c r="NRS98" s="62"/>
      <c r="NRT98" s="62"/>
      <c r="NRU98" s="62"/>
      <c r="NRV98" s="62"/>
      <c r="NRW98" s="62"/>
      <c r="NRX98" s="62"/>
      <c r="NRY98" s="62"/>
      <c r="NRZ98" s="62"/>
      <c r="NSA98" s="62"/>
      <c r="NSB98" s="62"/>
      <c r="NSC98" s="62"/>
      <c r="NSD98" s="62"/>
      <c r="NSE98" s="62"/>
      <c r="NSF98" s="62"/>
      <c r="NSG98" s="62"/>
      <c r="NSH98" s="62"/>
      <c r="NSI98" s="62"/>
      <c r="NSJ98" s="62"/>
      <c r="NSK98" s="62"/>
      <c r="NSL98" s="62"/>
      <c r="NSM98" s="62"/>
      <c r="NSN98" s="62"/>
      <c r="NSO98" s="62"/>
      <c r="NSP98" s="62"/>
      <c r="NSQ98" s="62"/>
      <c r="NSR98" s="62"/>
      <c r="NSS98" s="62"/>
      <c r="NST98" s="62"/>
      <c r="NSU98" s="62"/>
      <c r="NSV98" s="62"/>
      <c r="NSW98" s="62"/>
      <c r="NSX98" s="62"/>
      <c r="NSY98" s="62"/>
      <c r="NSZ98" s="62"/>
      <c r="NTA98" s="62"/>
      <c r="NTB98" s="62"/>
      <c r="NTC98" s="62"/>
      <c r="NTD98" s="62"/>
      <c r="NTE98" s="62"/>
      <c r="NTF98" s="62"/>
      <c r="NTG98" s="62"/>
      <c r="NTH98" s="62"/>
      <c r="NTI98" s="62"/>
      <c r="NTJ98" s="62"/>
      <c r="NTK98" s="62"/>
      <c r="NTL98" s="62"/>
      <c r="NTM98" s="62"/>
      <c r="NTN98" s="62"/>
      <c r="NTO98" s="62"/>
      <c r="NTP98" s="62"/>
      <c r="NTQ98" s="62"/>
      <c r="NTR98" s="62"/>
      <c r="NTS98" s="62"/>
      <c r="NTT98" s="62"/>
      <c r="NTU98" s="62"/>
      <c r="NTV98" s="62"/>
      <c r="NTW98" s="62"/>
      <c r="NTX98" s="62"/>
      <c r="NTY98" s="62"/>
      <c r="NTZ98" s="62"/>
      <c r="NUA98" s="62"/>
      <c r="NUB98" s="62"/>
      <c r="NUC98" s="62"/>
      <c r="NUD98" s="62"/>
      <c r="NUE98" s="62"/>
      <c r="NUF98" s="62"/>
      <c r="NUG98" s="62"/>
      <c r="NUH98" s="62"/>
      <c r="NUI98" s="62"/>
      <c r="NUJ98" s="62"/>
      <c r="NUK98" s="62"/>
      <c r="NUL98" s="62"/>
      <c r="NUM98" s="62"/>
      <c r="NUN98" s="62"/>
      <c r="NUO98" s="62"/>
      <c r="NUP98" s="62"/>
      <c r="NUQ98" s="62"/>
      <c r="NUR98" s="62"/>
      <c r="NUS98" s="62"/>
      <c r="NUT98" s="62"/>
      <c r="NUU98" s="62"/>
      <c r="NUV98" s="62"/>
      <c r="NUW98" s="62"/>
      <c r="NUX98" s="62"/>
      <c r="NUY98" s="62"/>
      <c r="NUZ98" s="62"/>
      <c r="NVA98" s="62"/>
      <c r="NVB98" s="62"/>
      <c r="NVC98" s="62"/>
      <c r="NVD98" s="62"/>
      <c r="NVE98" s="62"/>
      <c r="NVF98" s="62"/>
      <c r="NVG98" s="62"/>
      <c r="NVH98" s="62"/>
      <c r="NVI98" s="62"/>
      <c r="NVJ98" s="62"/>
      <c r="NVK98" s="62"/>
      <c r="NVL98" s="62"/>
      <c r="NVM98" s="62"/>
      <c r="NVN98" s="62"/>
      <c r="NVO98" s="62"/>
      <c r="NVP98" s="62"/>
      <c r="NVQ98" s="62"/>
      <c r="NVR98" s="62"/>
      <c r="NVS98" s="62"/>
      <c r="NVT98" s="62"/>
      <c r="NVU98" s="62"/>
      <c r="NVV98" s="62"/>
      <c r="NVW98" s="62"/>
      <c r="NVX98" s="62"/>
      <c r="NVY98" s="62"/>
      <c r="NVZ98" s="62"/>
      <c r="NWA98" s="62"/>
      <c r="NWB98" s="62"/>
      <c r="NWC98" s="62"/>
      <c r="NWD98" s="62"/>
      <c r="NWE98" s="62"/>
      <c r="NWF98" s="62"/>
      <c r="NWG98" s="62"/>
      <c r="NWH98" s="62"/>
      <c r="NWI98" s="62"/>
      <c r="NWJ98" s="62"/>
      <c r="NWK98" s="62"/>
      <c r="NWL98" s="62"/>
      <c r="NWM98" s="62"/>
      <c r="NWN98" s="62"/>
      <c r="NWO98" s="62"/>
      <c r="NWP98" s="62"/>
      <c r="NWQ98" s="62"/>
      <c r="NWR98" s="62"/>
      <c r="NWS98" s="62"/>
      <c r="NWT98" s="62"/>
      <c r="NWU98" s="62"/>
      <c r="NWV98" s="62"/>
      <c r="NWW98" s="62"/>
      <c r="NWX98" s="62"/>
      <c r="NWY98" s="62"/>
      <c r="NWZ98" s="62"/>
      <c r="NXA98" s="62"/>
      <c r="NXB98" s="62"/>
      <c r="NXC98" s="62"/>
      <c r="NXD98" s="62"/>
      <c r="NXE98" s="62"/>
      <c r="NXF98" s="62"/>
      <c r="NXG98" s="62"/>
      <c r="NXH98" s="62"/>
      <c r="NXI98" s="62"/>
      <c r="NXJ98" s="62"/>
      <c r="NXK98" s="62"/>
      <c r="NXL98" s="62"/>
      <c r="NXM98" s="62"/>
      <c r="NXN98" s="62"/>
      <c r="NXO98" s="62"/>
      <c r="NXP98" s="62"/>
      <c r="NXQ98" s="62"/>
      <c r="NXR98" s="62"/>
      <c r="NXS98" s="62"/>
      <c r="NXT98" s="62"/>
      <c r="NXU98" s="62"/>
      <c r="NXV98" s="62"/>
      <c r="NXW98" s="62"/>
      <c r="NXX98" s="62"/>
      <c r="NXY98" s="62"/>
      <c r="NXZ98" s="62"/>
      <c r="NYA98" s="62"/>
      <c r="NYB98" s="62"/>
      <c r="NYC98" s="62"/>
      <c r="NYD98" s="62"/>
      <c r="NYE98" s="62"/>
      <c r="NYF98" s="62"/>
      <c r="NYG98" s="62"/>
      <c r="NYH98" s="62"/>
      <c r="NYI98" s="62"/>
      <c r="NYJ98" s="62"/>
      <c r="NYK98" s="62"/>
      <c r="NYL98" s="62"/>
      <c r="NYM98" s="62"/>
      <c r="NYN98" s="62"/>
      <c r="NYO98" s="62"/>
      <c r="NYP98" s="62"/>
      <c r="NYQ98" s="62"/>
      <c r="NYR98" s="62"/>
      <c r="NYS98" s="62"/>
      <c r="NYT98" s="62"/>
      <c r="NYU98" s="62"/>
      <c r="NYV98" s="62"/>
      <c r="NYW98" s="62"/>
      <c r="NYX98" s="62"/>
      <c r="NYY98" s="62"/>
      <c r="NYZ98" s="62"/>
      <c r="NZA98" s="62"/>
      <c r="NZB98" s="62"/>
      <c r="NZC98" s="62"/>
      <c r="NZD98" s="62"/>
      <c r="NZE98" s="62"/>
      <c r="NZF98" s="62"/>
      <c r="NZG98" s="62"/>
      <c r="NZH98" s="62"/>
      <c r="NZI98" s="62"/>
      <c r="NZJ98" s="62"/>
      <c r="NZK98" s="62"/>
      <c r="NZL98" s="62"/>
      <c r="NZM98" s="62"/>
      <c r="NZN98" s="62"/>
      <c r="NZO98" s="62"/>
      <c r="NZP98" s="62"/>
      <c r="NZQ98" s="62"/>
      <c r="NZR98" s="62"/>
      <c r="NZS98" s="62"/>
      <c r="NZT98" s="62"/>
      <c r="NZU98" s="62"/>
      <c r="NZV98" s="62"/>
      <c r="NZW98" s="62"/>
      <c r="NZX98" s="62"/>
      <c r="NZY98" s="62"/>
      <c r="NZZ98" s="62"/>
      <c r="OAA98" s="62"/>
      <c r="OAB98" s="62"/>
      <c r="OAC98" s="62"/>
      <c r="OAD98" s="62"/>
      <c r="OAE98" s="62"/>
      <c r="OAF98" s="62"/>
      <c r="OAG98" s="62"/>
      <c r="OAH98" s="62"/>
      <c r="OAI98" s="62"/>
      <c r="OAJ98" s="62"/>
      <c r="OAK98" s="62"/>
      <c r="OAL98" s="62"/>
      <c r="OAM98" s="62"/>
      <c r="OAN98" s="62"/>
      <c r="OAO98" s="62"/>
      <c r="OAP98" s="62"/>
      <c r="OAQ98" s="62"/>
      <c r="OAR98" s="62"/>
      <c r="OAS98" s="62"/>
      <c r="OAT98" s="62"/>
      <c r="OAU98" s="62"/>
      <c r="OAV98" s="62"/>
      <c r="OAW98" s="62"/>
      <c r="OAX98" s="62"/>
      <c r="OAY98" s="62"/>
      <c r="OAZ98" s="62"/>
      <c r="OBA98" s="62"/>
      <c r="OBB98" s="62"/>
      <c r="OBC98" s="62"/>
      <c r="OBD98" s="62"/>
      <c r="OBE98" s="62"/>
      <c r="OBF98" s="62"/>
      <c r="OBG98" s="62"/>
      <c r="OBH98" s="62"/>
      <c r="OBI98" s="62"/>
      <c r="OBJ98" s="62"/>
      <c r="OBK98" s="62"/>
      <c r="OBL98" s="62"/>
      <c r="OBM98" s="62"/>
      <c r="OBN98" s="62"/>
      <c r="OBO98" s="62"/>
      <c r="OBP98" s="62"/>
      <c r="OBQ98" s="62"/>
      <c r="OBR98" s="62"/>
      <c r="OBS98" s="62"/>
      <c r="OBT98" s="62"/>
      <c r="OBU98" s="62"/>
      <c r="OBV98" s="62"/>
      <c r="OBW98" s="62"/>
      <c r="OBX98" s="62"/>
      <c r="OBY98" s="62"/>
      <c r="OBZ98" s="62"/>
      <c r="OCA98" s="62"/>
      <c r="OCB98" s="62"/>
      <c r="OCC98" s="62"/>
      <c r="OCD98" s="62"/>
      <c r="OCE98" s="62"/>
      <c r="OCF98" s="62"/>
      <c r="OCG98" s="62"/>
      <c r="OCH98" s="62"/>
      <c r="OCI98" s="62"/>
      <c r="OCJ98" s="62"/>
      <c r="OCK98" s="62"/>
      <c r="OCL98" s="62"/>
      <c r="OCM98" s="62"/>
      <c r="OCN98" s="62"/>
      <c r="OCO98" s="62"/>
      <c r="OCP98" s="62"/>
      <c r="OCQ98" s="62"/>
      <c r="OCR98" s="62"/>
      <c r="OCS98" s="62"/>
      <c r="OCT98" s="62"/>
      <c r="OCU98" s="62"/>
      <c r="OCV98" s="62"/>
      <c r="OCW98" s="62"/>
      <c r="OCX98" s="62"/>
      <c r="OCY98" s="62"/>
      <c r="OCZ98" s="62"/>
      <c r="ODA98" s="62"/>
      <c r="ODB98" s="62"/>
      <c r="ODC98" s="62"/>
      <c r="ODD98" s="62"/>
      <c r="ODE98" s="62"/>
      <c r="ODF98" s="62"/>
      <c r="ODG98" s="62"/>
      <c r="ODH98" s="62"/>
      <c r="ODI98" s="62"/>
      <c r="ODJ98" s="62"/>
      <c r="ODK98" s="62"/>
      <c r="ODL98" s="62"/>
      <c r="ODM98" s="62"/>
      <c r="ODN98" s="62"/>
      <c r="ODO98" s="62"/>
      <c r="ODP98" s="62"/>
      <c r="ODQ98" s="62"/>
      <c r="ODR98" s="62"/>
      <c r="ODS98" s="62"/>
      <c r="ODT98" s="62"/>
      <c r="ODU98" s="62"/>
      <c r="ODV98" s="62"/>
      <c r="ODW98" s="62"/>
      <c r="ODX98" s="62"/>
      <c r="ODY98" s="62"/>
      <c r="ODZ98" s="62"/>
      <c r="OEA98" s="62"/>
      <c r="OEB98" s="62"/>
      <c r="OEC98" s="62"/>
      <c r="OED98" s="62"/>
      <c r="OEE98" s="62"/>
      <c r="OEF98" s="62"/>
      <c r="OEG98" s="62"/>
      <c r="OEH98" s="62"/>
      <c r="OEI98" s="62"/>
      <c r="OEJ98" s="62"/>
      <c r="OEK98" s="62"/>
      <c r="OEL98" s="62"/>
      <c r="OEM98" s="62"/>
      <c r="OEN98" s="62"/>
      <c r="OEO98" s="62"/>
      <c r="OEP98" s="62"/>
      <c r="OEQ98" s="62"/>
      <c r="OER98" s="62"/>
      <c r="OES98" s="62"/>
      <c r="OET98" s="62"/>
      <c r="OEU98" s="62"/>
      <c r="OEV98" s="62"/>
      <c r="OEW98" s="62"/>
      <c r="OEX98" s="62"/>
      <c r="OEY98" s="62"/>
      <c r="OEZ98" s="62"/>
      <c r="OFA98" s="62"/>
      <c r="OFB98" s="62"/>
      <c r="OFC98" s="62"/>
      <c r="OFD98" s="62"/>
      <c r="OFE98" s="62"/>
      <c r="OFF98" s="62"/>
      <c r="OFG98" s="62"/>
      <c r="OFH98" s="62"/>
      <c r="OFI98" s="62"/>
      <c r="OFJ98" s="62"/>
      <c r="OFK98" s="62"/>
      <c r="OFL98" s="62"/>
      <c r="OFM98" s="62"/>
      <c r="OFN98" s="62"/>
      <c r="OFO98" s="62"/>
      <c r="OFP98" s="62"/>
      <c r="OFQ98" s="62"/>
      <c r="OFR98" s="62"/>
      <c r="OFS98" s="62"/>
      <c r="OFT98" s="62"/>
      <c r="OFU98" s="62"/>
      <c r="OFV98" s="62"/>
      <c r="OFW98" s="62"/>
      <c r="OFX98" s="62"/>
      <c r="OFY98" s="62"/>
      <c r="OFZ98" s="62"/>
      <c r="OGA98" s="62"/>
      <c r="OGB98" s="62"/>
      <c r="OGC98" s="62"/>
      <c r="OGD98" s="62"/>
      <c r="OGE98" s="62"/>
      <c r="OGF98" s="62"/>
      <c r="OGG98" s="62"/>
      <c r="OGH98" s="62"/>
      <c r="OGI98" s="62"/>
      <c r="OGJ98" s="62"/>
      <c r="OGK98" s="62"/>
      <c r="OGL98" s="62"/>
      <c r="OGM98" s="62"/>
      <c r="OGN98" s="62"/>
      <c r="OGO98" s="62"/>
      <c r="OGP98" s="62"/>
      <c r="OGQ98" s="62"/>
      <c r="OGR98" s="62"/>
      <c r="OGS98" s="62"/>
      <c r="OGT98" s="62"/>
      <c r="OGU98" s="62"/>
      <c r="OGV98" s="62"/>
      <c r="OGW98" s="62"/>
      <c r="OGX98" s="62"/>
      <c r="OGY98" s="62"/>
      <c r="OGZ98" s="62"/>
      <c r="OHA98" s="62"/>
      <c r="OHB98" s="62"/>
      <c r="OHC98" s="62"/>
      <c r="OHD98" s="62"/>
      <c r="OHE98" s="62"/>
      <c r="OHF98" s="62"/>
      <c r="OHG98" s="62"/>
      <c r="OHH98" s="62"/>
      <c r="OHI98" s="62"/>
      <c r="OHJ98" s="62"/>
      <c r="OHK98" s="62"/>
      <c r="OHL98" s="62"/>
      <c r="OHM98" s="62"/>
      <c r="OHN98" s="62"/>
      <c r="OHO98" s="62"/>
      <c r="OHP98" s="62"/>
      <c r="OHQ98" s="62"/>
      <c r="OHR98" s="62"/>
      <c r="OHS98" s="62"/>
      <c r="OHT98" s="62"/>
      <c r="OHU98" s="62"/>
      <c r="OHV98" s="62"/>
      <c r="OHW98" s="62"/>
      <c r="OHX98" s="62"/>
      <c r="OHY98" s="62"/>
      <c r="OHZ98" s="62"/>
      <c r="OIA98" s="62"/>
      <c r="OIB98" s="62"/>
      <c r="OIC98" s="62"/>
      <c r="OID98" s="62"/>
      <c r="OIE98" s="62"/>
      <c r="OIF98" s="62"/>
      <c r="OIG98" s="62"/>
      <c r="OIH98" s="62"/>
      <c r="OII98" s="62"/>
      <c r="OIJ98" s="62"/>
      <c r="OIK98" s="62"/>
      <c r="OIL98" s="62"/>
      <c r="OIM98" s="62"/>
      <c r="OIN98" s="62"/>
      <c r="OIO98" s="62"/>
      <c r="OIP98" s="62"/>
      <c r="OIQ98" s="62"/>
      <c r="OIR98" s="62"/>
      <c r="OIS98" s="62"/>
      <c r="OIT98" s="62"/>
      <c r="OIU98" s="62"/>
      <c r="OIV98" s="62"/>
      <c r="OIW98" s="62"/>
      <c r="OIX98" s="62"/>
      <c r="OIY98" s="62"/>
      <c r="OIZ98" s="62"/>
      <c r="OJA98" s="62"/>
      <c r="OJB98" s="62"/>
      <c r="OJC98" s="62"/>
      <c r="OJD98" s="62"/>
      <c r="OJE98" s="62"/>
      <c r="OJF98" s="62"/>
      <c r="OJG98" s="62"/>
      <c r="OJH98" s="62"/>
      <c r="OJI98" s="62"/>
      <c r="OJJ98" s="62"/>
      <c r="OJK98" s="62"/>
      <c r="OJL98" s="62"/>
      <c r="OJM98" s="62"/>
      <c r="OJN98" s="62"/>
      <c r="OJO98" s="62"/>
      <c r="OJP98" s="62"/>
      <c r="OJQ98" s="62"/>
      <c r="OJR98" s="62"/>
      <c r="OJS98" s="62"/>
      <c r="OJT98" s="62"/>
      <c r="OJU98" s="62"/>
      <c r="OJV98" s="62"/>
      <c r="OJW98" s="62"/>
      <c r="OJX98" s="62"/>
      <c r="OJY98" s="62"/>
      <c r="OJZ98" s="62"/>
      <c r="OKA98" s="62"/>
      <c r="OKB98" s="62"/>
      <c r="OKC98" s="62"/>
      <c r="OKD98" s="62"/>
      <c r="OKE98" s="62"/>
      <c r="OKF98" s="62"/>
      <c r="OKG98" s="62"/>
      <c r="OKH98" s="62"/>
      <c r="OKI98" s="62"/>
      <c r="OKJ98" s="62"/>
      <c r="OKK98" s="62"/>
      <c r="OKL98" s="62"/>
      <c r="OKM98" s="62"/>
      <c r="OKN98" s="62"/>
      <c r="OKO98" s="62"/>
      <c r="OKP98" s="62"/>
      <c r="OKQ98" s="62"/>
      <c r="OKR98" s="62"/>
      <c r="OKS98" s="62"/>
      <c r="OKT98" s="62"/>
      <c r="OKU98" s="62"/>
      <c r="OKV98" s="62"/>
      <c r="OKW98" s="62"/>
      <c r="OKX98" s="62"/>
      <c r="OKY98" s="62"/>
      <c r="OKZ98" s="62"/>
      <c r="OLA98" s="62"/>
      <c r="OLB98" s="62"/>
      <c r="OLC98" s="62"/>
      <c r="OLD98" s="62"/>
      <c r="OLE98" s="62"/>
      <c r="OLF98" s="62"/>
      <c r="OLG98" s="62"/>
      <c r="OLH98" s="62"/>
      <c r="OLI98" s="62"/>
      <c r="OLJ98" s="62"/>
      <c r="OLK98" s="62"/>
      <c r="OLL98" s="62"/>
      <c r="OLM98" s="62"/>
      <c r="OLN98" s="62"/>
      <c r="OLO98" s="62"/>
      <c r="OLP98" s="62"/>
      <c r="OLQ98" s="62"/>
      <c r="OLR98" s="62"/>
      <c r="OLS98" s="62"/>
      <c r="OLT98" s="62"/>
      <c r="OLU98" s="62"/>
      <c r="OLV98" s="62"/>
      <c r="OLW98" s="62"/>
      <c r="OLX98" s="62"/>
      <c r="OLY98" s="62"/>
      <c r="OLZ98" s="62"/>
      <c r="OMA98" s="62"/>
      <c r="OMB98" s="62"/>
      <c r="OMC98" s="62"/>
      <c r="OMD98" s="62"/>
      <c r="OME98" s="62"/>
      <c r="OMF98" s="62"/>
      <c r="OMG98" s="62"/>
      <c r="OMH98" s="62"/>
      <c r="OMI98" s="62"/>
      <c r="OMJ98" s="62"/>
      <c r="OMK98" s="62"/>
      <c r="OML98" s="62"/>
      <c r="OMM98" s="62"/>
      <c r="OMN98" s="62"/>
      <c r="OMO98" s="62"/>
      <c r="OMP98" s="62"/>
      <c r="OMQ98" s="62"/>
      <c r="OMR98" s="62"/>
      <c r="OMS98" s="62"/>
      <c r="OMT98" s="62"/>
      <c r="OMU98" s="62"/>
      <c r="OMV98" s="62"/>
      <c r="OMW98" s="62"/>
      <c r="OMX98" s="62"/>
      <c r="OMY98" s="62"/>
      <c r="OMZ98" s="62"/>
      <c r="ONA98" s="62"/>
      <c r="ONB98" s="62"/>
      <c r="ONC98" s="62"/>
      <c r="OND98" s="62"/>
      <c r="ONE98" s="62"/>
      <c r="ONF98" s="62"/>
      <c r="ONG98" s="62"/>
      <c r="ONH98" s="62"/>
      <c r="ONI98" s="62"/>
      <c r="ONJ98" s="62"/>
      <c r="ONK98" s="62"/>
      <c r="ONL98" s="62"/>
      <c r="ONM98" s="62"/>
      <c r="ONN98" s="62"/>
      <c r="ONO98" s="62"/>
      <c r="ONP98" s="62"/>
      <c r="ONQ98" s="62"/>
      <c r="ONR98" s="62"/>
      <c r="ONS98" s="62"/>
      <c r="ONT98" s="62"/>
      <c r="ONU98" s="62"/>
      <c r="ONV98" s="62"/>
      <c r="ONW98" s="62"/>
      <c r="ONX98" s="62"/>
      <c r="ONY98" s="62"/>
      <c r="ONZ98" s="62"/>
      <c r="OOA98" s="62"/>
      <c r="OOB98" s="62"/>
      <c r="OOC98" s="62"/>
      <c r="OOD98" s="62"/>
      <c r="OOE98" s="62"/>
      <c r="OOF98" s="62"/>
      <c r="OOG98" s="62"/>
      <c r="OOH98" s="62"/>
      <c r="OOI98" s="62"/>
      <c r="OOJ98" s="62"/>
      <c r="OOK98" s="62"/>
      <c r="OOL98" s="62"/>
      <c r="OOM98" s="62"/>
      <c r="OON98" s="62"/>
      <c r="OOO98" s="62"/>
      <c r="OOP98" s="62"/>
      <c r="OOQ98" s="62"/>
      <c r="OOR98" s="62"/>
      <c r="OOS98" s="62"/>
      <c r="OOT98" s="62"/>
      <c r="OOU98" s="62"/>
      <c r="OOV98" s="62"/>
      <c r="OOW98" s="62"/>
      <c r="OOX98" s="62"/>
      <c r="OOY98" s="62"/>
      <c r="OOZ98" s="62"/>
      <c r="OPA98" s="62"/>
      <c r="OPB98" s="62"/>
      <c r="OPC98" s="62"/>
      <c r="OPD98" s="62"/>
      <c r="OPE98" s="62"/>
      <c r="OPF98" s="62"/>
      <c r="OPG98" s="62"/>
      <c r="OPH98" s="62"/>
      <c r="OPI98" s="62"/>
      <c r="OPJ98" s="62"/>
      <c r="OPK98" s="62"/>
      <c r="OPL98" s="62"/>
      <c r="OPM98" s="62"/>
      <c r="OPN98" s="62"/>
      <c r="OPO98" s="62"/>
      <c r="OPP98" s="62"/>
      <c r="OPQ98" s="62"/>
      <c r="OPR98" s="62"/>
      <c r="OPS98" s="62"/>
      <c r="OPT98" s="62"/>
      <c r="OPU98" s="62"/>
      <c r="OPV98" s="62"/>
      <c r="OPW98" s="62"/>
      <c r="OPX98" s="62"/>
      <c r="OPY98" s="62"/>
      <c r="OPZ98" s="62"/>
      <c r="OQA98" s="62"/>
      <c r="OQB98" s="62"/>
      <c r="OQC98" s="62"/>
      <c r="OQD98" s="62"/>
      <c r="OQE98" s="62"/>
      <c r="OQF98" s="62"/>
      <c r="OQG98" s="62"/>
      <c r="OQH98" s="62"/>
      <c r="OQI98" s="62"/>
      <c r="OQJ98" s="62"/>
      <c r="OQK98" s="62"/>
      <c r="OQL98" s="62"/>
      <c r="OQM98" s="62"/>
      <c r="OQN98" s="62"/>
      <c r="OQO98" s="62"/>
      <c r="OQP98" s="62"/>
      <c r="OQQ98" s="62"/>
      <c r="OQR98" s="62"/>
      <c r="OQS98" s="62"/>
      <c r="OQT98" s="62"/>
      <c r="OQU98" s="62"/>
      <c r="OQV98" s="62"/>
      <c r="OQW98" s="62"/>
      <c r="OQX98" s="62"/>
      <c r="OQY98" s="62"/>
      <c r="OQZ98" s="62"/>
      <c r="ORA98" s="62"/>
      <c r="ORB98" s="62"/>
      <c r="ORC98" s="62"/>
      <c r="ORD98" s="62"/>
      <c r="ORE98" s="62"/>
      <c r="ORF98" s="62"/>
      <c r="ORG98" s="62"/>
      <c r="ORH98" s="62"/>
      <c r="ORI98" s="62"/>
      <c r="ORJ98" s="62"/>
      <c r="ORK98" s="62"/>
      <c r="ORL98" s="62"/>
      <c r="ORM98" s="62"/>
      <c r="ORN98" s="62"/>
      <c r="ORO98" s="62"/>
      <c r="ORP98" s="62"/>
      <c r="ORQ98" s="62"/>
      <c r="ORR98" s="62"/>
      <c r="ORS98" s="62"/>
      <c r="ORT98" s="62"/>
      <c r="ORU98" s="62"/>
      <c r="ORV98" s="62"/>
      <c r="ORW98" s="62"/>
      <c r="ORX98" s="62"/>
      <c r="ORY98" s="62"/>
      <c r="ORZ98" s="62"/>
      <c r="OSA98" s="62"/>
      <c r="OSB98" s="62"/>
      <c r="OSC98" s="62"/>
      <c r="OSD98" s="62"/>
      <c r="OSE98" s="62"/>
      <c r="OSF98" s="62"/>
      <c r="OSG98" s="62"/>
      <c r="OSH98" s="62"/>
      <c r="OSI98" s="62"/>
      <c r="OSJ98" s="62"/>
      <c r="OSK98" s="62"/>
      <c r="OSL98" s="62"/>
      <c r="OSM98" s="62"/>
      <c r="OSN98" s="62"/>
      <c r="OSO98" s="62"/>
      <c r="OSP98" s="62"/>
      <c r="OSQ98" s="62"/>
      <c r="OSR98" s="62"/>
      <c r="OSS98" s="62"/>
      <c r="OST98" s="62"/>
      <c r="OSU98" s="62"/>
      <c r="OSV98" s="62"/>
      <c r="OSW98" s="62"/>
      <c r="OSX98" s="62"/>
      <c r="OSY98" s="62"/>
      <c r="OSZ98" s="62"/>
      <c r="OTA98" s="62"/>
      <c r="OTB98" s="62"/>
      <c r="OTC98" s="62"/>
      <c r="OTD98" s="62"/>
      <c r="OTE98" s="62"/>
      <c r="OTF98" s="62"/>
      <c r="OTG98" s="62"/>
      <c r="OTH98" s="62"/>
      <c r="OTI98" s="62"/>
      <c r="OTJ98" s="62"/>
      <c r="OTK98" s="62"/>
      <c r="OTL98" s="62"/>
      <c r="OTM98" s="62"/>
      <c r="OTN98" s="62"/>
      <c r="OTO98" s="62"/>
      <c r="OTP98" s="62"/>
      <c r="OTQ98" s="62"/>
      <c r="OTR98" s="62"/>
      <c r="OTS98" s="62"/>
      <c r="OTT98" s="62"/>
      <c r="OTU98" s="62"/>
      <c r="OTV98" s="62"/>
      <c r="OTW98" s="62"/>
      <c r="OTX98" s="62"/>
      <c r="OTY98" s="62"/>
      <c r="OTZ98" s="62"/>
      <c r="OUA98" s="62"/>
      <c r="OUB98" s="62"/>
      <c r="OUC98" s="62"/>
      <c r="OUD98" s="62"/>
      <c r="OUE98" s="62"/>
      <c r="OUF98" s="62"/>
      <c r="OUG98" s="62"/>
      <c r="OUH98" s="62"/>
      <c r="OUI98" s="62"/>
      <c r="OUJ98" s="62"/>
      <c r="OUK98" s="62"/>
      <c r="OUL98" s="62"/>
      <c r="OUM98" s="62"/>
      <c r="OUN98" s="62"/>
      <c r="OUO98" s="62"/>
      <c r="OUP98" s="62"/>
      <c r="OUQ98" s="62"/>
      <c r="OUR98" s="62"/>
      <c r="OUS98" s="62"/>
      <c r="OUT98" s="62"/>
      <c r="OUU98" s="62"/>
      <c r="OUV98" s="62"/>
      <c r="OUW98" s="62"/>
      <c r="OUX98" s="62"/>
      <c r="OUY98" s="62"/>
      <c r="OUZ98" s="62"/>
      <c r="OVA98" s="62"/>
      <c r="OVB98" s="62"/>
      <c r="OVC98" s="62"/>
      <c r="OVD98" s="62"/>
      <c r="OVE98" s="62"/>
      <c r="OVF98" s="62"/>
      <c r="OVG98" s="62"/>
      <c r="OVH98" s="62"/>
      <c r="OVI98" s="62"/>
      <c r="OVJ98" s="62"/>
      <c r="OVK98" s="62"/>
      <c r="OVL98" s="62"/>
      <c r="OVM98" s="62"/>
      <c r="OVN98" s="62"/>
      <c r="OVO98" s="62"/>
      <c r="OVP98" s="62"/>
      <c r="OVQ98" s="62"/>
      <c r="OVR98" s="62"/>
      <c r="OVS98" s="62"/>
      <c r="OVT98" s="62"/>
      <c r="OVU98" s="62"/>
      <c r="OVV98" s="62"/>
      <c r="OVW98" s="62"/>
      <c r="OVX98" s="62"/>
      <c r="OVY98" s="62"/>
      <c r="OVZ98" s="62"/>
      <c r="OWA98" s="62"/>
      <c r="OWB98" s="62"/>
      <c r="OWC98" s="62"/>
      <c r="OWD98" s="62"/>
      <c r="OWE98" s="62"/>
      <c r="OWF98" s="62"/>
      <c r="OWG98" s="62"/>
      <c r="OWH98" s="62"/>
      <c r="OWI98" s="62"/>
      <c r="OWJ98" s="62"/>
      <c r="OWK98" s="62"/>
      <c r="OWL98" s="62"/>
      <c r="OWM98" s="62"/>
      <c r="OWN98" s="62"/>
      <c r="OWO98" s="62"/>
      <c r="OWP98" s="62"/>
      <c r="OWQ98" s="62"/>
      <c r="OWR98" s="62"/>
      <c r="OWS98" s="62"/>
      <c r="OWT98" s="62"/>
      <c r="OWU98" s="62"/>
      <c r="OWV98" s="62"/>
      <c r="OWW98" s="62"/>
      <c r="OWX98" s="62"/>
      <c r="OWY98" s="62"/>
      <c r="OWZ98" s="62"/>
      <c r="OXA98" s="62"/>
      <c r="OXB98" s="62"/>
      <c r="OXC98" s="62"/>
      <c r="OXD98" s="62"/>
      <c r="OXE98" s="62"/>
      <c r="OXF98" s="62"/>
      <c r="OXG98" s="62"/>
      <c r="OXH98" s="62"/>
      <c r="OXI98" s="62"/>
      <c r="OXJ98" s="62"/>
      <c r="OXK98" s="62"/>
      <c r="OXL98" s="62"/>
      <c r="OXM98" s="62"/>
      <c r="OXN98" s="62"/>
      <c r="OXO98" s="62"/>
      <c r="OXP98" s="62"/>
      <c r="OXQ98" s="62"/>
      <c r="OXR98" s="62"/>
      <c r="OXS98" s="62"/>
      <c r="OXT98" s="62"/>
      <c r="OXU98" s="62"/>
      <c r="OXV98" s="62"/>
      <c r="OXW98" s="62"/>
      <c r="OXX98" s="62"/>
      <c r="OXY98" s="62"/>
      <c r="OXZ98" s="62"/>
      <c r="OYA98" s="62"/>
      <c r="OYB98" s="62"/>
      <c r="OYC98" s="62"/>
      <c r="OYD98" s="62"/>
      <c r="OYE98" s="62"/>
      <c r="OYF98" s="62"/>
      <c r="OYG98" s="62"/>
      <c r="OYH98" s="62"/>
      <c r="OYI98" s="62"/>
      <c r="OYJ98" s="62"/>
      <c r="OYK98" s="62"/>
      <c r="OYL98" s="62"/>
      <c r="OYM98" s="62"/>
      <c r="OYN98" s="62"/>
      <c r="OYO98" s="62"/>
      <c r="OYP98" s="62"/>
      <c r="OYQ98" s="62"/>
      <c r="OYR98" s="62"/>
      <c r="OYS98" s="62"/>
      <c r="OYT98" s="62"/>
      <c r="OYU98" s="62"/>
      <c r="OYV98" s="62"/>
      <c r="OYW98" s="62"/>
      <c r="OYX98" s="62"/>
      <c r="OYY98" s="62"/>
      <c r="OYZ98" s="62"/>
      <c r="OZA98" s="62"/>
      <c r="OZB98" s="62"/>
      <c r="OZC98" s="62"/>
      <c r="OZD98" s="62"/>
      <c r="OZE98" s="62"/>
      <c r="OZF98" s="62"/>
      <c r="OZG98" s="62"/>
      <c r="OZH98" s="62"/>
      <c r="OZI98" s="62"/>
      <c r="OZJ98" s="62"/>
      <c r="OZK98" s="62"/>
      <c r="OZL98" s="62"/>
      <c r="OZM98" s="62"/>
      <c r="OZN98" s="62"/>
      <c r="OZO98" s="62"/>
      <c r="OZP98" s="62"/>
      <c r="OZQ98" s="62"/>
      <c r="OZR98" s="62"/>
      <c r="OZS98" s="62"/>
      <c r="OZT98" s="62"/>
      <c r="OZU98" s="62"/>
      <c r="OZV98" s="62"/>
      <c r="OZW98" s="62"/>
      <c r="OZX98" s="62"/>
      <c r="OZY98" s="62"/>
      <c r="OZZ98" s="62"/>
      <c r="PAA98" s="62"/>
      <c r="PAB98" s="62"/>
      <c r="PAC98" s="62"/>
      <c r="PAD98" s="62"/>
      <c r="PAE98" s="62"/>
      <c r="PAF98" s="62"/>
      <c r="PAG98" s="62"/>
      <c r="PAH98" s="62"/>
      <c r="PAI98" s="62"/>
      <c r="PAJ98" s="62"/>
      <c r="PAK98" s="62"/>
      <c r="PAL98" s="62"/>
      <c r="PAM98" s="62"/>
      <c r="PAN98" s="62"/>
      <c r="PAO98" s="62"/>
      <c r="PAP98" s="62"/>
      <c r="PAQ98" s="62"/>
      <c r="PAR98" s="62"/>
      <c r="PAS98" s="62"/>
      <c r="PAT98" s="62"/>
      <c r="PAU98" s="62"/>
      <c r="PAV98" s="62"/>
      <c r="PAW98" s="62"/>
      <c r="PAX98" s="62"/>
      <c r="PAY98" s="62"/>
      <c r="PAZ98" s="62"/>
      <c r="PBA98" s="62"/>
      <c r="PBB98" s="62"/>
      <c r="PBC98" s="62"/>
      <c r="PBD98" s="62"/>
      <c r="PBE98" s="62"/>
      <c r="PBF98" s="62"/>
      <c r="PBG98" s="62"/>
      <c r="PBH98" s="62"/>
      <c r="PBI98" s="62"/>
      <c r="PBJ98" s="62"/>
      <c r="PBK98" s="62"/>
      <c r="PBL98" s="62"/>
      <c r="PBM98" s="62"/>
      <c r="PBN98" s="62"/>
      <c r="PBO98" s="62"/>
      <c r="PBP98" s="62"/>
      <c r="PBQ98" s="62"/>
      <c r="PBR98" s="62"/>
      <c r="PBS98" s="62"/>
      <c r="PBT98" s="62"/>
      <c r="PBU98" s="62"/>
      <c r="PBV98" s="62"/>
      <c r="PBW98" s="62"/>
      <c r="PBX98" s="62"/>
      <c r="PBY98" s="62"/>
      <c r="PBZ98" s="62"/>
      <c r="PCA98" s="62"/>
      <c r="PCB98" s="62"/>
      <c r="PCC98" s="62"/>
      <c r="PCD98" s="62"/>
      <c r="PCE98" s="62"/>
      <c r="PCF98" s="62"/>
      <c r="PCG98" s="62"/>
      <c r="PCH98" s="62"/>
      <c r="PCI98" s="62"/>
      <c r="PCJ98" s="62"/>
      <c r="PCK98" s="62"/>
      <c r="PCL98" s="62"/>
      <c r="PCM98" s="62"/>
      <c r="PCN98" s="62"/>
      <c r="PCO98" s="62"/>
      <c r="PCP98" s="62"/>
      <c r="PCQ98" s="62"/>
      <c r="PCR98" s="62"/>
      <c r="PCS98" s="62"/>
      <c r="PCT98" s="62"/>
      <c r="PCU98" s="62"/>
      <c r="PCV98" s="62"/>
      <c r="PCW98" s="62"/>
      <c r="PCX98" s="62"/>
      <c r="PCY98" s="62"/>
      <c r="PCZ98" s="62"/>
      <c r="PDA98" s="62"/>
      <c r="PDB98" s="62"/>
      <c r="PDC98" s="62"/>
      <c r="PDD98" s="62"/>
      <c r="PDE98" s="62"/>
      <c r="PDF98" s="62"/>
      <c r="PDG98" s="62"/>
      <c r="PDH98" s="62"/>
      <c r="PDI98" s="62"/>
      <c r="PDJ98" s="62"/>
      <c r="PDK98" s="62"/>
      <c r="PDL98" s="62"/>
      <c r="PDM98" s="62"/>
      <c r="PDN98" s="62"/>
      <c r="PDO98" s="62"/>
      <c r="PDP98" s="62"/>
      <c r="PDQ98" s="62"/>
      <c r="PDR98" s="62"/>
      <c r="PDS98" s="62"/>
      <c r="PDT98" s="62"/>
      <c r="PDU98" s="62"/>
      <c r="PDV98" s="62"/>
      <c r="PDW98" s="62"/>
      <c r="PDX98" s="62"/>
      <c r="PDY98" s="62"/>
      <c r="PDZ98" s="62"/>
      <c r="PEA98" s="62"/>
      <c r="PEB98" s="62"/>
      <c r="PEC98" s="62"/>
      <c r="PED98" s="62"/>
      <c r="PEE98" s="62"/>
      <c r="PEF98" s="62"/>
      <c r="PEG98" s="62"/>
      <c r="PEH98" s="62"/>
      <c r="PEI98" s="62"/>
      <c r="PEJ98" s="62"/>
      <c r="PEK98" s="62"/>
      <c r="PEL98" s="62"/>
      <c r="PEM98" s="62"/>
      <c r="PEN98" s="62"/>
      <c r="PEO98" s="62"/>
      <c r="PEP98" s="62"/>
      <c r="PEQ98" s="62"/>
      <c r="PER98" s="62"/>
      <c r="PES98" s="62"/>
      <c r="PET98" s="62"/>
      <c r="PEU98" s="62"/>
      <c r="PEV98" s="62"/>
      <c r="PEW98" s="62"/>
      <c r="PEX98" s="62"/>
      <c r="PEY98" s="62"/>
      <c r="PEZ98" s="62"/>
      <c r="PFA98" s="62"/>
      <c r="PFB98" s="62"/>
      <c r="PFC98" s="62"/>
      <c r="PFD98" s="62"/>
      <c r="PFE98" s="62"/>
      <c r="PFF98" s="62"/>
      <c r="PFG98" s="62"/>
      <c r="PFH98" s="62"/>
      <c r="PFI98" s="62"/>
      <c r="PFJ98" s="62"/>
      <c r="PFK98" s="62"/>
      <c r="PFL98" s="62"/>
      <c r="PFM98" s="62"/>
      <c r="PFN98" s="62"/>
      <c r="PFO98" s="62"/>
      <c r="PFP98" s="62"/>
      <c r="PFQ98" s="62"/>
      <c r="PFR98" s="62"/>
      <c r="PFS98" s="62"/>
      <c r="PFT98" s="62"/>
      <c r="PFU98" s="62"/>
      <c r="PFV98" s="62"/>
      <c r="PFW98" s="62"/>
      <c r="PFX98" s="62"/>
      <c r="PFY98" s="62"/>
      <c r="PFZ98" s="62"/>
      <c r="PGA98" s="62"/>
      <c r="PGB98" s="62"/>
      <c r="PGC98" s="62"/>
      <c r="PGD98" s="62"/>
      <c r="PGE98" s="62"/>
      <c r="PGF98" s="62"/>
      <c r="PGG98" s="62"/>
      <c r="PGH98" s="62"/>
      <c r="PGI98" s="62"/>
      <c r="PGJ98" s="62"/>
      <c r="PGK98" s="62"/>
      <c r="PGL98" s="62"/>
      <c r="PGM98" s="62"/>
      <c r="PGN98" s="62"/>
      <c r="PGO98" s="62"/>
      <c r="PGP98" s="62"/>
      <c r="PGQ98" s="62"/>
      <c r="PGR98" s="62"/>
      <c r="PGS98" s="62"/>
      <c r="PGT98" s="62"/>
      <c r="PGU98" s="62"/>
      <c r="PGV98" s="62"/>
      <c r="PGW98" s="62"/>
      <c r="PGX98" s="62"/>
      <c r="PGY98" s="62"/>
      <c r="PGZ98" s="62"/>
      <c r="PHA98" s="62"/>
      <c r="PHB98" s="62"/>
      <c r="PHC98" s="62"/>
      <c r="PHD98" s="62"/>
      <c r="PHE98" s="62"/>
      <c r="PHF98" s="62"/>
      <c r="PHG98" s="62"/>
      <c r="PHH98" s="62"/>
      <c r="PHI98" s="62"/>
      <c r="PHJ98" s="62"/>
      <c r="PHK98" s="62"/>
      <c r="PHL98" s="62"/>
      <c r="PHM98" s="62"/>
      <c r="PHN98" s="62"/>
      <c r="PHO98" s="62"/>
      <c r="PHP98" s="62"/>
      <c r="PHQ98" s="62"/>
      <c r="PHR98" s="62"/>
      <c r="PHS98" s="62"/>
      <c r="PHT98" s="62"/>
      <c r="PHU98" s="62"/>
      <c r="PHV98" s="62"/>
      <c r="PHW98" s="62"/>
      <c r="PHX98" s="62"/>
      <c r="PHY98" s="62"/>
      <c r="PHZ98" s="62"/>
      <c r="PIA98" s="62"/>
      <c r="PIB98" s="62"/>
      <c r="PIC98" s="62"/>
      <c r="PID98" s="62"/>
      <c r="PIE98" s="62"/>
      <c r="PIF98" s="62"/>
      <c r="PIG98" s="62"/>
      <c r="PIH98" s="62"/>
      <c r="PII98" s="62"/>
      <c r="PIJ98" s="62"/>
      <c r="PIK98" s="62"/>
      <c r="PIL98" s="62"/>
      <c r="PIM98" s="62"/>
      <c r="PIN98" s="62"/>
      <c r="PIO98" s="62"/>
      <c r="PIP98" s="62"/>
      <c r="PIQ98" s="62"/>
      <c r="PIR98" s="62"/>
      <c r="PIS98" s="62"/>
      <c r="PIT98" s="62"/>
      <c r="PIU98" s="62"/>
      <c r="PIV98" s="62"/>
      <c r="PIW98" s="62"/>
      <c r="PIX98" s="62"/>
      <c r="PIY98" s="62"/>
      <c r="PIZ98" s="62"/>
      <c r="PJA98" s="62"/>
      <c r="PJB98" s="62"/>
      <c r="PJC98" s="62"/>
      <c r="PJD98" s="62"/>
      <c r="PJE98" s="62"/>
      <c r="PJF98" s="62"/>
      <c r="PJG98" s="62"/>
      <c r="PJH98" s="62"/>
      <c r="PJI98" s="62"/>
      <c r="PJJ98" s="62"/>
      <c r="PJK98" s="62"/>
      <c r="PJL98" s="62"/>
      <c r="PJM98" s="62"/>
      <c r="PJN98" s="62"/>
      <c r="PJO98" s="62"/>
      <c r="PJP98" s="62"/>
      <c r="PJQ98" s="62"/>
      <c r="PJR98" s="62"/>
      <c r="PJS98" s="62"/>
      <c r="PJT98" s="62"/>
      <c r="PJU98" s="62"/>
      <c r="PJV98" s="62"/>
      <c r="PJW98" s="62"/>
      <c r="PJX98" s="62"/>
      <c r="PJY98" s="62"/>
      <c r="PJZ98" s="62"/>
      <c r="PKA98" s="62"/>
      <c r="PKB98" s="62"/>
      <c r="PKC98" s="62"/>
      <c r="PKD98" s="62"/>
      <c r="PKE98" s="62"/>
      <c r="PKF98" s="62"/>
      <c r="PKG98" s="62"/>
      <c r="PKH98" s="62"/>
      <c r="PKI98" s="62"/>
      <c r="PKJ98" s="62"/>
      <c r="PKK98" s="62"/>
      <c r="PKL98" s="62"/>
      <c r="PKM98" s="62"/>
      <c r="PKN98" s="62"/>
      <c r="PKO98" s="62"/>
      <c r="PKP98" s="62"/>
      <c r="PKQ98" s="62"/>
      <c r="PKR98" s="62"/>
      <c r="PKS98" s="62"/>
      <c r="PKT98" s="62"/>
      <c r="PKU98" s="62"/>
      <c r="PKV98" s="62"/>
      <c r="PKW98" s="62"/>
      <c r="PKX98" s="62"/>
      <c r="PKY98" s="62"/>
      <c r="PKZ98" s="62"/>
      <c r="PLA98" s="62"/>
      <c r="PLB98" s="62"/>
      <c r="PLC98" s="62"/>
      <c r="PLD98" s="62"/>
      <c r="PLE98" s="62"/>
      <c r="PLF98" s="62"/>
      <c r="PLG98" s="62"/>
      <c r="PLH98" s="62"/>
      <c r="PLI98" s="62"/>
      <c r="PLJ98" s="62"/>
      <c r="PLK98" s="62"/>
      <c r="PLL98" s="62"/>
      <c r="PLM98" s="62"/>
      <c r="PLN98" s="62"/>
      <c r="PLO98" s="62"/>
      <c r="PLP98" s="62"/>
      <c r="PLQ98" s="62"/>
      <c r="PLR98" s="62"/>
      <c r="PLS98" s="62"/>
      <c r="PLT98" s="62"/>
      <c r="PLU98" s="62"/>
      <c r="PLV98" s="62"/>
      <c r="PLW98" s="62"/>
      <c r="PLX98" s="62"/>
      <c r="PLY98" s="62"/>
      <c r="PLZ98" s="62"/>
      <c r="PMA98" s="62"/>
      <c r="PMB98" s="62"/>
      <c r="PMC98" s="62"/>
      <c r="PMD98" s="62"/>
      <c r="PME98" s="62"/>
      <c r="PMF98" s="62"/>
      <c r="PMG98" s="62"/>
      <c r="PMH98" s="62"/>
      <c r="PMI98" s="62"/>
      <c r="PMJ98" s="62"/>
      <c r="PMK98" s="62"/>
      <c r="PML98" s="62"/>
      <c r="PMM98" s="62"/>
      <c r="PMN98" s="62"/>
      <c r="PMO98" s="62"/>
      <c r="PMP98" s="62"/>
      <c r="PMQ98" s="62"/>
      <c r="PMR98" s="62"/>
      <c r="PMS98" s="62"/>
      <c r="PMT98" s="62"/>
      <c r="PMU98" s="62"/>
      <c r="PMV98" s="62"/>
      <c r="PMW98" s="62"/>
      <c r="PMX98" s="62"/>
      <c r="PMY98" s="62"/>
      <c r="PMZ98" s="62"/>
      <c r="PNA98" s="62"/>
      <c r="PNB98" s="62"/>
      <c r="PNC98" s="62"/>
      <c r="PND98" s="62"/>
      <c r="PNE98" s="62"/>
      <c r="PNF98" s="62"/>
      <c r="PNG98" s="62"/>
      <c r="PNH98" s="62"/>
      <c r="PNI98" s="62"/>
      <c r="PNJ98" s="62"/>
      <c r="PNK98" s="62"/>
      <c r="PNL98" s="62"/>
      <c r="PNM98" s="62"/>
      <c r="PNN98" s="62"/>
      <c r="PNO98" s="62"/>
      <c r="PNP98" s="62"/>
      <c r="PNQ98" s="62"/>
      <c r="PNR98" s="62"/>
      <c r="PNS98" s="62"/>
      <c r="PNT98" s="62"/>
      <c r="PNU98" s="62"/>
      <c r="PNV98" s="62"/>
      <c r="PNW98" s="62"/>
      <c r="PNX98" s="62"/>
      <c r="PNY98" s="62"/>
      <c r="PNZ98" s="62"/>
      <c r="POA98" s="62"/>
      <c r="POB98" s="62"/>
      <c r="POC98" s="62"/>
      <c r="POD98" s="62"/>
      <c r="POE98" s="62"/>
      <c r="POF98" s="62"/>
      <c r="POG98" s="62"/>
      <c r="POH98" s="62"/>
      <c r="POI98" s="62"/>
      <c r="POJ98" s="62"/>
      <c r="POK98" s="62"/>
      <c r="POL98" s="62"/>
      <c r="POM98" s="62"/>
      <c r="PON98" s="62"/>
      <c r="POO98" s="62"/>
      <c r="POP98" s="62"/>
      <c r="POQ98" s="62"/>
      <c r="POR98" s="62"/>
      <c r="POS98" s="62"/>
      <c r="POT98" s="62"/>
      <c r="POU98" s="62"/>
      <c r="POV98" s="62"/>
      <c r="POW98" s="62"/>
      <c r="POX98" s="62"/>
      <c r="POY98" s="62"/>
      <c r="POZ98" s="62"/>
      <c r="PPA98" s="62"/>
      <c r="PPB98" s="62"/>
      <c r="PPC98" s="62"/>
      <c r="PPD98" s="62"/>
      <c r="PPE98" s="62"/>
      <c r="PPF98" s="62"/>
      <c r="PPG98" s="62"/>
      <c r="PPH98" s="62"/>
      <c r="PPI98" s="62"/>
      <c r="PPJ98" s="62"/>
      <c r="PPK98" s="62"/>
      <c r="PPL98" s="62"/>
      <c r="PPM98" s="62"/>
      <c r="PPN98" s="62"/>
      <c r="PPO98" s="62"/>
      <c r="PPP98" s="62"/>
      <c r="PPQ98" s="62"/>
      <c r="PPR98" s="62"/>
      <c r="PPS98" s="62"/>
      <c r="PPT98" s="62"/>
      <c r="PPU98" s="62"/>
      <c r="PPV98" s="62"/>
      <c r="PPW98" s="62"/>
      <c r="PPX98" s="62"/>
      <c r="PPY98" s="62"/>
      <c r="PPZ98" s="62"/>
      <c r="PQA98" s="62"/>
      <c r="PQB98" s="62"/>
      <c r="PQC98" s="62"/>
      <c r="PQD98" s="62"/>
      <c r="PQE98" s="62"/>
      <c r="PQF98" s="62"/>
      <c r="PQG98" s="62"/>
      <c r="PQH98" s="62"/>
      <c r="PQI98" s="62"/>
      <c r="PQJ98" s="62"/>
      <c r="PQK98" s="62"/>
      <c r="PQL98" s="62"/>
      <c r="PQM98" s="62"/>
      <c r="PQN98" s="62"/>
      <c r="PQO98" s="62"/>
      <c r="PQP98" s="62"/>
      <c r="PQQ98" s="62"/>
      <c r="PQR98" s="62"/>
      <c r="PQS98" s="62"/>
      <c r="PQT98" s="62"/>
      <c r="PQU98" s="62"/>
      <c r="PQV98" s="62"/>
      <c r="PQW98" s="62"/>
      <c r="PQX98" s="62"/>
      <c r="PQY98" s="62"/>
      <c r="PQZ98" s="62"/>
      <c r="PRA98" s="62"/>
      <c r="PRB98" s="62"/>
      <c r="PRC98" s="62"/>
      <c r="PRD98" s="62"/>
      <c r="PRE98" s="62"/>
      <c r="PRF98" s="62"/>
      <c r="PRG98" s="62"/>
      <c r="PRH98" s="62"/>
      <c r="PRI98" s="62"/>
      <c r="PRJ98" s="62"/>
      <c r="PRK98" s="62"/>
      <c r="PRL98" s="62"/>
      <c r="PRM98" s="62"/>
      <c r="PRN98" s="62"/>
      <c r="PRO98" s="62"/>
      <c r="PRP98" s="62"/>
      <c r="PRQ98" s="62"/>
      <c r="PRR98" s="62"/>
      <c r="PRS98" s="62"/>
      <c r="PRT98" s="62"/>
      <c r="PRU98" s="62"/>
      <c r="PRV98" s="62"/>
      <c r="PRW98" s="62"/>
      <c r="PRX98" s="62"/>
      <c r="PRY98" s="62"/>
      <c r="PRZ98" s="62"/>
      <c r="PSA98" s="62"/>
      <c r="PSB98" s="62"/>
      <c r="PSC98" s="62"/>
      <c r="PSD98" s="62"/>
      <c r="PSE98" s="62"/>
      <c r="PSF98" s="62"/>
      <c r="PSG98" s="62"/>
      <c r="PSH98" s="62"/>
      <c r="PSI98" s="62"/>
      <c r="PSJ98" s="62"/>
      <c r="PSK98" s="62"/>
      <c r="PSL98" s="62"/>
      <c r="PSM98" s="62"/>
      <c r="PSN98" s="62"/>
      <c r="PSO98" s="62"/>
      <c r="PSP98" s="62"/>
      <c r="PSQ98" s="62"/>
      <c r="PSR98" s="62"/>
      <c r="PSS98" s="62"/>
      <c r="PST98" s="62"/>
      <c r="PSU98" s="62"/>
      <c r="PSV98" s="62"/>
      <c r="PSW98" s="62"/>
      <c r="PSX98" s="62"/>
      <c r="PSY98" s="62"/>
      <c r="PSZ98" s="62"/>
      <c r="PTA98" s="62"/>
      <c r="PTB98" s="62"/>
      <c r="PTC98" s="62"/>
      <c r="PTD98" s="62"/>
      <c r="PTE98" s="62"/>
      <c r="PTF98" s="62"/>
      <c r="PTG98" s="62"/>
      <c r="PTH98" s="62"/>
      <c r="PTI98" s="62"/>
      <c r="PTJ98" s="62"/>
      <c r="PTK98" s="62"/>
      <c r="PTL98" s="62"/>
      <c r="PTM98" s="62"/>
      <c r="PTN98" s="62"/>
      <c r="PTO98" s="62"/>
      <c r="PTP98" s="62"/>
      <c r="PTQ98" s="62"/>
      <c r="PTR98" s="62"/>
      <c r="PTS98" s="62"/>
      <c r="PTT98" s="62"/>
      <c r="PTU98" s="62"/>
      <c r="PTV98" s="62"/>
      <c r="PTW98" s="62"/>
      <c r="PTX98" s="62"/>
      <c r="PTY98" s="62"/>
      <c r="PTZ98" s="62"/>
      <c r="PUA98" s="62"/>
      <c r="PUB98" s="62"/>
      <c r="PUC98" s="62"/>
      <c r="PUD98" s="62"/>
      <c r="PUE98" s="62"/>
      <c r="PUF98" s="62"/>
      <c r="PUG98" s="62"/>
      <c r="PUH98" s="62"/>
      <c r="PUI98" s="62"/>
      <c r="PUJ98" s="62"/>
      <c r="PUK98" s="62"/>
      <c r="PUL98" s="62"/>
      <c r="PUM98" s="62"/>
      <c r="PUN98" s="62"/>
      <c r="PUO98" s="62"/>
      <c r="PUP98" s="62"/>
      <c r="PUQ98" s="62"/>
      <c r="PUR98" s="62"/>
      <c r="PUS98" s="62"/>
      <c r="PUT98" s="62"/>
      <c r="PUU98" s="62"/>
      <c r="PUV98" s="62"/>
      <c r="PUW98" s="62"/>
      <c r="PUX98" s="62"/>
      <c r="PUY98" s="62"/>
      <c r="PUZ98" s="62"/>
      <c r="PVA98" s="62"/>
      <c r="PVB98" s="62"/>
      <c r="PVC98" s="62"/>
      <c r="PVD98" s="62"/>
      <c r="PVE98" s="62"/>
      <c r="PVF98" s="62"/>
      <c r="PVG98" s="62"/>
      <c r="PVH98" s="62"/>
      <c r="PVI98" s="62"/>
      <c r="PVJ98" s="62"/>
      <c r="PVK98" s="62"/>
      <c r="PVL98" s="62"/>
      <c r="PVM98" s="62"/>
      <c r="PVN98" s="62"/>
      <c r="PVO98" s="62"/>
      <c r="PVP98" s="62"/>
      <c r="PVQ98" s="62"/>
      <c r="PVR98" s="62"/>
      <c r="PVS98" s="62"/>
      <c r="PVT98" s="62"/>
      <c r="PVU98" s="62"/>
      <c r="PVV98" s="62"/>
      <c r="PVW98" s="62"/>
      <c r="PVX98" s="62"/>
      <c r="PVY98" s="62"/>
      <c r="PVZ98" s="62"/>
      <c r="PWA98" s="62"/>
      <c r="PWB98" s="62"/>
      <c r="PWC98" s="62"/>
      <c r="PWD98" s="62"/>
      <c r="PWE98" s="62"/>
      <c r="PWF98" s="62"/>
      <c r="PWG98" s="62"/>
      <c r="PWH98" s="62"/>
      <c r="PWI98" s="62"/>
      <c r="PWJ98" s="62"/>
      <c r="PWK98" s="62"/>
      <c r="PWL98" s="62"/>
      <c r="PWM98" s="62"/>
      <c r="PWN98" s="62"/>
      <c r="PWO98" s="62"/>
      <c r="PWP98" s="62"/>
      <c r="PWQ98" s="62"/>
      <c r="PWR98" s="62"/>
      <c r="PWS98" s="62"/>
      <c r="PWT98" s="62"/>
      <c r="PWU98" s="62"/>
      <c r="PWV98" s="62"/>
      <c r="PWW98" s="62"/>
      <c r="PWX98" s="62"/>
      <c r="PWY98" s="62"/>
      <c r="PWZ98" s="62"/>
      <c r="PXA98" s="62"/>
      <c r="PXB98" s="62"/>
      <c r="PXC98" s="62"/>
      <c r="PXD98" s="62"/>
      <c r="PXE98" s="62"/>
      <c r="PXF98" s="62"/>
      <c r="PXG98" s="62"/>
      <c r="PXH98" s="62"/>
      <c r="PXI98" s="62"/>
      <c r="PXJ98" s="62"/>
      <c r="PXK98" s="62"/>
      <c r="PXL98" s="62"/>
      <c r="PXM98" s="62"/>
      <c r="PXN98" s="62"/>
      <c r="PXO98" s="62"/>
      <c r="PXP98" s="62"/>
      <c r="PXQ98" s="62"/>
      <c r="PXR98" s="62"/>
      <c r="PXS98" s="62"/>
      <c r="PXT98" s="62"/>
      <c r="PXU98" s="62"/>
      <c r="PXV98" s="62"/>
      <c r="PXW98" s="62"/>
      <c r="PXX98" s="62"/>
      <c r="PXY98" s="62"/>
      <c r="PXZ98" s="62"/>
      <c r="PYA98" s="62"/>
      <c r="PYB98" s="62"/>
      <c r="PYC98" s="62"/>
      <c r="PYD98" s="62"/>
      <c r="PYE98" s="62"/>
      <c r="PYF98" s="62"/>
      <c r="PYG98" s="62"/>
      <c r="PYH98" s="62"/>
      <c r="PYI98" s="62"/>
      <c r="PYJ98" s="62"/>
      <c r="PYK98" s="62"/>
      <c r="PYL98" s="62"/>
      <c r="PYM98" s="62"/>
      <c r="PYN98" s="62"/>
      <c r="PYO98" s="62"/>
      <c r="PYP98" s="62"/>
      <c r="PYQ98" s="62"/>
      <c r="PYR98" s="62"/>
      <c r="PYS98" s="62"/>
      <c r="PYT98" s="62"/>
      <c r="PYU98" s="62"/>
      <c r="PYV98" s="62"/>
      <c r="PYW98" s="62"/>
      <c r="PYX98" s="62"/>
      <c r="PYY98" s="62"/>
      <c r="PYZ98" s="62"/>
      <c r="PZA98" s="62"/>
      <c r="PZB98" s="62"/>
      <c r="PZC98" s="62"/>
      <c r="PZD98" s="62"/>
      <c r="PZE98" s="62"/>
      <c r="PZF98" s="62"/>
      <c r="PZG98" s="62"/>
      <c r="PZH98" s="62"/>
      <c r="PZI98" s="62"/>
      <c r="PZJ98" s="62"/>
      <c r="PZK98" s="62"/>
      <c r="PZL98" s="62"/>
      <c r="PZM98" s="62"/>
      <c r="PZN98" s="62"/>
      <c r="PZO98" s="62"/>
      <c r="PZP98" s="62"/>
      <c r="PZQ98" s="62"/>
      <c r="PZR98" s="62"/>
      <c r="PZS98" s="62"/>
      <c r="PZT98" s="62"/>
      <c r="PZU98" s="62"/>
      <c r="PZV98" s="62"/>
      <c r="PZW98" s="62"/>
      <c r="PZX98" s="62"/>
      <c r="PZY98" s="62"/>
      <c r="PZZ98" s="62"/>
      <c r="QAA98" s="62"/>
      <c r="QAB98" s="62"/>
      <c r="QAC98" s="62"/>
      <c r="QAD98" s="62"/>
      <c r="QAE98" s="62"/>
      <c r="QAF98" s="62"/>
      <c r="QAG98" s="62"/>
      <c r="QAH98" s="62"/>
      <c r="QAI98" s="62"/>
      <c r="QAJ98" s="62"/>
      <c r="QAK98" s="62"/>
      <c r="QAL98" s="62"/>
      <c r="QAM98" s="62"/>
      <c r="QAN98" s="62"/>
      <c r="QAO98" s="62"/>
      <c r="QAP98" s="62"/>
      <c r="QAQ98" s="62"/>
      <c r="QAR98" s="62"/>
      <c r="QAS98" s="62"/>
      <c r="QAT98" s="62"/>
      <c r="QAU98" s="62"/>
      <c r="QAV98" s="62"/>
      <c r="QAW98" s="62"/>
      <c r="QAX98" s="62"/>
      <c r="QAY98" s="62"/>
      <c r="QAZ98" s="62"/>
      <c r="QBA98" s="62"/>
      <c r="QBB98" s="62"/>
      <c r="QBC98" s="62"/>
      <c r="QBD98" s="62"/>
      <c r="QBE98" s="62"/>
      <c r="QBF98" s="62"/>
      <c r="QBG98" s="62"/>
      <c r="QBH98" s="62"/>
      <c r="QBI98" s="62"/>
      <c r="QBJ98" s="62"/>
      <c r="QBK98" s="62"/>
      <c r="QBL98" s="62"/>
      <c r="QBM98" s="62"/>
      <c r="QBN98" s="62"/>
      <c r="QBO98" s="62"/>
      <c r="QBP98" s="62"/>
      <c r="QBQ98" s="62"/>
      <c r="QBR98" s="62"/>
      <c r="QBS98" s="62"/>
      <c r="QBT98" s="62"/>
      <c r="QBU98" s="62"/>
      <c r="QBV98" s="62"/>
      <c r="QBW98" s="62"/>
      <c r="QBX98" s="62"/>
      <c r="QBY98" s="62"/>
      <c r="QBZ98" s="62"/>
      <c r="QCA98" s="62"/>
      <c r="QCB98" s="62"/>
      <c r="QCC98" s="62"/>
      <c r="QCD98" s="62"/>
      <c r="QCE98" s="62"/>
      <c r="QCF98" s="62"/>
      <c r="QCG98" s="62"/>
      <c r="QCH98" s="62"/>
      <c r="QCI98" s="62"/>
      <c r="QCJ98" s="62"/>
      <c r="QCK98" s="62"/>
      <c r="QCL98" s="62"/>
      <c r="QCM98" s="62"/>
      <c r="QCN98" s="62"/>
      <c r="QCO98" s="62"/>
      <c r="QCP98" s="62"/>
      <c r="QCQ98" s="62"/>
      <c r="QCR98" s="62"/>
      <c r="QCS98" s="62"/>
      <c r="QCT98" s="62"/>
      <c r="QCU98" s="62"/>
      <c r="QCV98" s="62"/>
      <c r="QCW98" s="62"/>
      <c r="QCX98" s="62"/>
      <c r="QCY98" s="62"/>
      <c r="QCZ98" s="62"/>
      <c r="QDA98" s="62"/>
      <c r="QDB98" s="62"/>
      <c r="QDC98" s="62"/>
      <c r="QDD98" s="62"/>
      <c r="QDE98" s="62"/>
      <c r="QDF98" s="62"/>
      <c r="QDG98" s="62"/>
      <c r="QDH98" s="62"/>
      <c r="QDI98" s="62"/>
      <c r="QDJ98" s="62"/>
      <c r="QDK98" s="62"/>
      <c r="QDL98" s="62"/>
      <c r="QDM98" s="62"/>
      <c r="QDN98" s="62"/>
      <c r="QDO98" s="62"/>
      <c r="QDP98" s="62"/>
      <c r="QDQ98" s="62"/>
      <c r="QDR98" s="62"/>
      <c r="QDS98" s="62"/>
      <c r="QDT98" s="62"/>
      <c r="QDU98" s="62"/>
      <c r="QDV98" s="62"/>
      <c r="QDW98" s="62"/>
      <c r="QDX98" s="62"/>
      <c r="QDY98" s="62"/>
      <c r="QDZ98" s="62"/>
      <c r="QEA98" s="62"/>
      <c r="QEB98" s="62"/>
      <c r="QEC98" s="62"/>
      <c r="QED98" s="62"/>
      <c r="QEE98" s="62"/>
      <c r="QEF98" s="62"/>
      <c r="QEG98" s="62"/>
      <c r="QEH98" s="62"/>
      <c r="QEI98" s="62"/>
      <c r="QEJ98" s="62"/>
      <c r="QEK98" s="62"/>
      <c r="QEL98" s="62"/>
      <c r="QEM98" s="62"/>
      <c r="QEN98" s="62"/>
      <c r="QEO98" s="62"/>
      <c r="QEP98" s="62"/>
      <c r="QEQ98" s="62"/>
      <c r="QER98" s="62"/>
      <c r="QES98" s="62"/>
      <c r="QET98" s="62"/>
      <c r="QEU98" s="62"/>
      <c r="QEV98" s="62"/>
      <c r="QEW98" s="62"/>
      <c r="QEX98" s="62"/>
      <c r="QEY98" s="62"/>
      <c r="QEZ98" s="62"/>
      <c r="QFA98" s="62"/>
      <c r="QFB98" s="62"/>
      <c r="QFC98" s="62"/>
      <c r="QFD98" s="62"/>
      <c r="QFE98" s="62"/>
      <c r="QFF98" s="62"/>
      <c r="QFG98" s="62"/>
      <c r="QFH98" s="62"/>
      <c r="QFI98" s="62"/>
      <c r="QFJ98" s="62"/>
      <c r="QFK98" s="62"/>
      <c r="QFL98" s="62"/>
      <c r="QFM98" s="62"/>
      <c r="QFN98" s="62"/>
      <c r="QFO98" s="62"/>
      <c r="QFP98" s="62"/>
      <c r="QFQ98" s="62"/>
      <c r="QFR98" s="62"/>
      <c r="QFS98" s="62"/>
      <c r="QFT98" s="62"/>
      <c r="QFU98" s="62"/>
      <c r="QFV98" s="62"/>
      <c r="QFW98" s="62"/>
      <c r="QFX98" s="62"/>
      <c r="QFY98" s="62"/>
      <c r="QFZ98" s="62"/>
      <c r="QGA98" s="62"/>
      <c r="QGB98" s="62"/>
      <c r="QGC98" s="62"/>
      <c r="QGD98" s="62"/>
      <c r="QGE98" s="62"/>
      <c r="QGF98" s="62"/>
      <c r="QGG98" s="62"/>
      <c r="QGH98" s="62"/>
      <c r="QGI98" s="62"/>
      <c r="QGJ98" s="62"/>
      <c r="QGK98" s="62"/>
      <c r="QGL98" s="62"/>
      <c r="QGM98" s="62"/>
      <c r="QGN98" s="62"/>
      <c r="QGO98" s="62"/>
      <c r="QGP98" s="62"/>
      <c r="QGQ98" s="62"/>
      <c r="QGR98" s="62"/>
      <c r="QGS98" s="62"/>
      <c r="QGT98" s="62"/>
      <c r="QGU98" s="62"/>
      <c r="QGV98" s="62"/>
      <c r="QGW98" s="62"/>
      <c r="QGX98" s="62"/>
      <c r="QGY98" s="62"/>
      <c r="QGZ98" s="62"/>
      <c r="QHA98" s="62"/>
      <c r="QHB98" s="62"/>
      <c r="QHC98" s="62"/>
      <c r="QHD98" s="62"/>
      <c r="QHE98" s="62"/>
      <c r="QHF98" s="62"/>
      <c r="QHG98" s="62"/>
      <c r="QHH98" s="62"/>
      <c r="QHI98" s="62"/>
      <c r="QHJ98" s="62"/>
      <c r="QHK98" s="62"/>
      <c r="QHL98" s="62"/>
      <c r="QHM98" s="62"/>
      <c r="QHN98" s="62"/>
      <c r="QHO98" s="62"/>
      <c r="QHP98" s="62"/>
      <c r="QHQ98" s="62"/>
      <c r="QHR98" s="62"/>
      <c r="QHS98" s="62"/>
      <c r="QHT98" s="62"/>
      <c r="QHU98" s="62"/>
      <c r="QHV98" s="62"/>
      <c r="QHW98" s="62"/>
      <c r="QHX98" s="62"/>
      <c r="QHY98" s="62"/>
      <c r="QHZ98" s="62"/>
      <c r="QIA98" s="62"/>
      <c r="QIB98" s="62"/>
      <c r="QIC98" s="62"/>
      <c r="QID98" s="62"/>
      <c r="QIE98" s="62"/>
      <c r="QIF98" s="62"/>
      <c r="QIG98" s="62"/>
      <c r="QIH98" s="62"/>
      <c r="QII98" s="62"/>
      <c r="QIJ98" s="62"/>
      <c r="QIK98" s="62"/>
      <c r="QIL98" s="62"/>
      <c r="QIM98" s="62"/>
      <c r="QIN98" s="62"/>
      <c r="QIO98" s="62"/>
      <c r="QIP98" s="62"/>
      <c r="QIQ98" s="62"/>
      <c r="QIR98" s="62"/>
      <c r="QIS98" s="62"/>
      <c r="QIT98" s="62"/>
      <c r="QIU98" s="62"/>
      <c r="QIV98" s="62"/>
      <c r="QIW98" s="62"/>
      <c r="QIX98" s="62"/>
      <c r="QIY98" s="62"/>
      <c r="QIZ98" s="62"/>
      <c r="QJA98" s="62"/>
      <c r="QJB98" s="62"/>
      <c r="QJC98" s="62"/>
      <c r="QJD98" s="62"/>
      <c r="QJE98" s="62"/>
      <c r="QJF98" s="62"/>
      <c r="QJG98" s="62"/>
      <c r="QJH98" s="62"/>
      <c r="QJI98" s="62"/>
      <c r="QJJ98" s="62"/>
      <c r="QJK98" s="62"/>
      <c r="QJL98" s="62"/>
      <c r="QJM98" s="62"/>
      <c r="QJN98" s="62"/>
      <c r="QJO98" s="62"/>
      <c r="QJP98" s="62"/>
      <c r="QJQ98" s="62"/>
      <c r="QJR98" s="62"/>
      <c r="QJS98" s="62"/>
      <c r="QJT98" s="62"/>
      <c r="QJU98" s="62"/>
      <c r="QJV98" s="62"/>
      <c r="QJW98" s="62"/>
      <c r="QJX98" s="62"/>
      <c r="QJY98" s="62"/>
      <c r="QJZ98" s="62"/>
      <c r="QKA98" s="62"/>
      <c r="QKB98" s="62"/>
      <c r="QKC98" s="62"/>
      <c r="QKD98" s="62"/>
      <c r="QKE98" s="62"/>
      <c r="QKF98" s="62"/>
      <c r="QKG98" s="62"/>
      <c r="QKH98" s="62"/>
      <c r="QKI98" s="62"/>
      <c r="QKJ98" s="62"/>
      <c r="QKK98" s="62"/>
      <c r="QKL98" s="62"/>
      <c r="QKM98" s="62"/>
      <c r="QKN98" s="62"/>
      <c r="QKO98" s="62"/>
      <c r="QKP98" s="62"/>
      <c r="QKQ98" s="62"/>
      <c r="QKR98" s="62"/>
      <c r="QKS98" s="62"/>
      <c r="QKT98" s="62"/>
      <c r="QKU98" s="62"/>
      <c r="QKV98" s="62"/>
      <c r="QKW98" s="62"/>
      <c r="QKX98" s="62"/>
      <c r="QKY98" s="62"/>
      <c r="QKZ98" s="62"/>
      <c r="QLA98" s="62"/>
      <c r="QLB98" s="62"/>
      <c r="QLC98" s="62"/>
      <c r="QLD98" s="62"/>
      <c r="QLE98" s="62"/>
      <c r="QLF98" s="62"/>
      <c r="QLG98" s="62"/>
      <c r="QLH98" s="62"/>
      <c r="QLI98" s="62"/>
      <c r="QLJ98" s="62"/>
      <c r="QLK98" s="62"/>
      <c r="QLL98" s="62"/>
      <c r="QLM98" s="62"/>
      <c r="QLN98" s="62"/>
      <c r="QLO98" s="62"/>
      <c r="QLP98" s="62"/>
      <c r="QLQ98" s="62"/>
      <c r="QLR98" s="62"/>
      <c r="QLS98" s="62"/>
      <c r="QLT98" s="62"/>
      <c r="QLU98" s="62"/>
      <c r="QLV98" s="62"/>
      <c r="QLW98" s="62"/>
      <c r="QLX98" s="62"/>
      <c r="QLY98" s="62"/>
      <c r="QLZ98" s="62"/>
      <c r="QMA98" s="62"/>
      <c r="QMB98" s="62"/>
      <c r="QMC98" s="62"/>
      <c r="QMD98" s="62"/>
      <c r="QME98" s="62"/>
      <c r="QMF98" s="62"/>
      <c r="QMG98" s="62"/>
      <c r="QMH98" s="62"/>
      <c r="QMI98" s="62"/>
      <c r="QMJ98" s="62"/>
      <c r="QMK98" s="62"/>
      <c r="QML98" s="62"/>
      <c r="QMM98" s="62"/>
      <c r="QMN98" s="62"/>
      <c r="QMO98" s="62"/>
      <c r="QMP98" s="62"/>
      <c r="QMQ98" s="62"/>
      <c r="QMR98" s="62"/>
      <c r="QMS98" s="62"/>
      <c r="QMT98" s="62"/>
      <c r="QMU98" s="62"/>
      <c r="QMV98" s="62"/>
      <c r="QMW98" s="62"/>
      <c r="QMX98" s="62"/>
      <c r="QMY98" s="62"/>
      <c r="QMZ98" s="62"/>
      <c r="QNA98" s="62"/>
      <c r="QNB98" s="62"/>
      <c r="QNC98" s="62"/>
      <c r="QND98" s="62"/>
      <c r="QNE98" s="62"/>
      <c r="QNF98" s="62"/>
      <c r="QNG98" s="62"/>
      <c r="QNH98" s="62"/>
      <c r="QNI98" s="62"/>
      <c r="QNJ98" s="62"/>
      <c r="QNK98" s="62"/>
      <c r="QNL98" s="62"/>
      <c r="QNM98" s="62"/>
      <c r="QNN98" s="62"/>
      <c r="QNO98" s="62"/>
      <c r="QNP98" s="62"/>
      <c r="QNQ98" s="62"/>
      <c r="QNR98" s="62"/>
      <c r="QNS98" s="62"/>
      <c r="QNT98" s="62"/>
      <c r="QNU98" s="62"/>
      <c r="QNV98" s="62"/>
      <c r="QNW98" s="62"/>
      <c r="QNX98" s="62"/>
      <c r="QNY98" s="62"/>
      <c r="QNZ98" s="62"/>
      <c r="QOA98" s="62"/>
      <c r="QOB98" s="62"/>
      <c r="QOC98" s="62"/>
      <c r="QOD98" s="62"/>
      <c r="QOE98" s="62"/>
      <c r="QOF98" s="62"/>
      <c r="QOG98" s="62"/>
      <c r="QOH98" s="62"/>
      <c r="QOI98" s="62"/>
      <c r="QOJ98" s="62"/>
      <c r="QOK98" s="62"/>
      <c r="QOL98" s="62"/>
      <c r="QOM98" s="62"/>
      <c r="QON98" s="62"/>
      <c r="QOO98" s="62"/>
      <c r="QOP98" s="62"/>
      <c r="QOQ98" s="62"/>
      <c r="QOR98" s="62"/>
      <c r="QOS98" s="62"/>
      <c r="QOT98" s="62"/>
      <c r="QOU98" s="62"/>
      <c r="QOV98" s="62"/>
      <c r="QOW98" s="62"/>
      <c r="QOX98" s="62"/>
      <c r="QOY98" s="62"/>
      <c r="QOZ98" s="62"/>
      <c r="QPA98" s="62"/>
      <c r="QPB98" s="62"/>
      <c r="QPC98" s="62"/>
      <c r="QPD98" s="62"/>
      <c r="QPE98" s="62"/>
      <c r="QPF98" s="62"/>
      <c r="QPG98" s="62"/>
      <c r="QPH98" s="62"/>
      <c r="QPI98" s="62"/>
      <c r="QPJ98" s="62"/>
      <c r="QPK98" s="62"/>
      <c r="QPL98" s="62"/>
      <c r="QPM98" s="62"/>
      <c r="QPN98" s="62"/>
      <c r="QPO98" s="62"/>
      <c r="QPP98" s="62"/>
      <c r="QPQ98" s="62"/>
      <c r="QPR98" s="62"/>
      <c r="QPS98" s="62"/>
      <c r="QPT98" s="62"/>
      <c r="QPU98" s="62"/>
      <c r="QPV98" s="62"/>
      <c r="QPW98" s="62"/>
      <c r="QPX98" s="62"/>
      <c r="QPY98" s="62"/>
      <c r="QPZ98" s="62"/>
      <c r="QQA98" s="62"/>
      <c r="QQB98" s="62"/>
      <c r="QQC98" s="62"/>
      <c r="QQD98" s="62"/>
      <c r="QQE98" s="62"/>
      <c r="QQF98" s="62"/>
      <c r="QQG98" s="62"/>
      <c r="QQH98" s="62"/>
      <c r="QQI98" s="62"/>
      <c r="QQJ98" s="62"/>
      <c r="QQK98" s="62"/>
      <c r="QQL98" s="62"/>
      <c r="QQM98" s="62"/>
      <c r="QQN98" s="62"/>
      <c r="QQO98" s="62"/>
      <c r="QQP98" s="62"/>
      <c r="QQQ98" s="62"/>
      <c r="QQR98" s="62"/>
      <c r="QQS98" s="62"/>
      <c r="QQT98" s="62"/>
      <c r="QQU98" s="62"/>
      <c r="QQV98" s="62"/>
      <c r="QQW98" s="62"/>
      <c r="QQX98" s="62"/>
      <c r="QQY98" s="62"/>
      <c r="QQZ98" s="62"/>
      <c r="QRA98" s="62"/>
      <c r="QRB98" s="62"/>
      <c r="QRC98" s="62"/>
      <c r="QRD98" s="62"/>
      <c r="QRE98" s="62"/>
      <c r="QRF98" s="62"/>
      <c r="QRG98" s="62"/>
      <c r="QRH98" s="62"/>
      <c r="QRI98" s="62"/>
      <c r="QRJ98" s="62"/>
      <c r="QRK98" s="62"/>
      <c r="QRL98" s="62"/>
      <c r="QRM98" s="62"/>
      <c r="QRN98" s="62"/>
      <c r="QRO98" s="62"/>
      <c r="QRP98" s="62"/>
      <c r="QRQ98" s="62"/>
      <c r="QRR98" s="62"/>
      <c r="QRS98" s="62"/>
      <c r="QRT98" s="62"/>
      <c r="QRU98" s="62"/>
      <c r="QRV98" s="62"/>
      <c r="QRW98" s="62"/>
      <c r="QRX98" s="62"/>
      <c r="QRY98" s="62"/>
      <c r="QRZ98" s="62"/>
      <c r="QSA98" s="62"/>
      <c r="QSB98" s="62"/>
      <c r="QSC98" s="62"/>
      <c r="QSD98" s="62"/>
      <c r="QSE98" s="62"/>
      <c r="QSF98" s="62"/>
      <c r="QSG98" s="62"/>
      <c r="QSH98" s="62"/>
      <c r="QSI98" s="62"/>
      <c r="QSJ98" s="62"/>
      <c r="QSK98" s="62"/>
      <c r="QSL98" s="62"/>
      <c r="QSM98" s="62"/>
      <c r="QSN98" s="62"/>
      <c r="QSO98" s="62"/>
      <c r="QSP98" s="62"/>
      <c r="QSQ98" s="62"/>
      <c r="QSR98" s="62"/>
      <c r="QSS98" s="62"/>
      <c r="QST98" s="62"/>
      <c r="QSU98" s="62"/>
      <c r="QSV98" s="62"/>
      <c r="QSW98" s="62"/>
      <c r="QSX98" s="62"/>
      <c r="QSY98" s="62"/>
      <c r="QSZ98" s="62"/>
      <c r="QTA98" s="62"/>
      <c r="QTB98" s="62"/>
      <c r="QTC98" s="62"/>
      <c r="QTD98" s="62"/>
      <c r="QTE98" s="62"/>
      <c r="QTF98" s="62"/>
      <c r="QTG98" s="62"/>
      <c r="QTH98" s="62"/>
      <c r="QTI98" s="62"/>
      <c r="QTJ98" s="62"/>
      <c r="QTK98" s="62"/>
      <c r="QTL98" s="62"/>
      <c r="QTM98" s="62"/>
      <c r="QTN98" s="62"/>
      <c r="QTO98" s="62"/>
      <c r="QTP98" s="62"/>
      <c r="QTQ98" s="62"/>
      <c r="QTR98" s="62"/>
      <c r="QTS98" s="62"/>
      <c r="QTT98" s="62"/>
      <c r="QTU98" s="62"/>
      <c r="QTV98" s="62"/>
      <c r="QTW98" s="62"/>
      <c r="QTX98" s="62"/>
      <c r="QTY98" s="62"/>
      <c r="QTZ98" s="62"/>
      <c r="QUA98" s="62"/>
      <c r="QUB98" s="62"/>
      <c r="QUC98" s="62"/>
      <c r="QUD98" s="62"/>
      <c r="QUE98" s="62"/>
      <c r="QUF98" s="62"/>
      <c r="QUG98" s="62"/>
      <c r="QUH98" s="62"/>
      <c r="QUI98" s="62"/>
      <c r="QUJ98" s="62"/>
      <c r="QUK98" s="62"/>
      <c r="QUL98" s="62"/>
      <c r="QUM98" s="62"/>
      <c r="QUN98" s="62"/>
      <c r="QUO98" s="62"/>
      <c r="QUP98" s="62"/>
      <c r="QUQ98" s="62"/>
      <c r="QUR98" s="62"/>
      <c r="QUS98" s="62"/>
      <c r="QUT98" s="62"/>
      <c r="QUU98" s="62"/>
      <c r="QUV98" s="62"/>
      <c r="QUW98" s="62"/>
      <c r="QUX98" s="62"/>
      <c r="QUY98" s="62"/>
      <c r="QUZ98" s="62"/>
      <c r="QVA98" s="62"/>
      <c r="QVB98" s="62"/>
      <c r="QVC98" s="62"/>
      <c r="QVD98" s="62"/>
      <c r="QVE98" s="62"/>
      <c r="QVF98" s="62"/>
      <c r="QVG98" s="62"/>
      <c r="QVH98" s="62"/>
      <c r="QVI98" s="62"/>
      <c r="QVJ98" s="62"/>
      <c r="QVK98" s="62"/>
      <c r="QVL98" s="62"/>
      <c r="QVM98" s="62"/>
      <c r="QVN98" s="62"/>
      <c r="QVO98" s="62"/>
      <c r="QVP98" s="62"/>
      <c r="QVQ98" s="62"/>
      <c r="QVR98" s="62"/>
      <c r="QVS98" s="62"/>
      <c r="QVT98" s="62"/>
      <c r="QVU98" s="62"/>
      <c r="QVV98" s="62"/>
      <c r="QVW98" s="62"/>
      <c r="QVX98" s="62"/>
      <c r="QVY98" s="62"/>
      <c r="QVZ98" s="62"/>
      <c r="QWA98" s="62"/>
      <c r="QWB98" s="62"/>
      <c r="QWC98" s="62"/>
      <c r="QWD98" s="62"/>
      <c r="QWE98" s="62"/>
      <c r="QWF98" s="62"/>
      <c r="QWG98" s="62"/>
      <c r="QWH98" s="62"/>
      <c r="QWI98" s="62"/>
      <c r="QWJ98" s="62"/>
      <c r="QWK98" s="62"/>
      <c r="QWL98" s="62"/>
      <c r="QWM98" s="62"/>
      <c r="QWN98" s="62"/>
      <c r="QWO98" s="62"/>
      <c r="QWP98" s="62"/>
      <c r="QWQ98" s="62"/>
      <c r="QWR98" s="62"/>
      <c r="QWS98" s="62"/>
      <c r="QWT98" s="62"/>
      <c r="QWU98" s="62"/>
      <c r="QWV98" s="62"/>
      <c r="QWW98" s="62"/>
      <c r="QWX98" s="62"/>
      <c r="QWY98" s="62"/>
      <c r="QWZ98" s="62"/>
      <c r="QXA98" s="62"/>
      <c r="QXB98" s="62"/>
      <c r="QXC98" s="62"/>
      <c r="QXD98" s="62"/>
      <c r="QXE98" s="62"/>
      <c r="QXF98" s="62"/>
      <c r="QXG98" s="62"/>
      <c r="QXH98" s="62"/>
      <c r="QXI98" s="62"/>
      <c r="QXJ98" s="62"/>
      <c r="QXK98" s="62"/>
      <c r="QXL98" s="62"/>
      <c r="QXM98" s="62"/>
      <c r="QXN98" s="62"/>
      <c r="QXO98" s="62"/>
      <c r="QXP98" s="62"/>
      <c r="QXQ98" s="62"/>
      <c r="QXR98" s="62"/>
      <c r="QXS98" s="62"/>
      <c r="QXT98" s="62"/>
      <c r="QXU98" s="62"/>
      <c r="QXV98" s="62"/>
      <c r="QXW98" s="62"/>
      <c r="QXX98" s="62"/>
      <c r="QXY98" s="62"/>
      <c r="QXZ98" s="62"/>
      <c r="QYA98" s="62"/>
      <c r="QYB98" s="62"/>
      <c r="QYC98" s="62"/>
      <c r="QYD98" s="62"/>
      <c r="QYE98" s="62"/>
      <c r="QYF98" s="62"/>
      <c r="QYG98" s="62"/>
      <c r="QYH98" s="62"/>
      <c r="QYI98" s="62"/>
      <c r="QYJ98" s="62"/>
      <c r="QYK98" s="62"/>
      <c r="QYL98" s="62"/>
      <c r="QYM98" s="62"/>
      <c r="QYN98" s="62"/>
      <c r="QYO98" s="62"/>
      <c r="QYP98" s="62"/>
      <c r="QYQ98" s="62"/>
      <c r="QYR98" s="62"/>
      <c r="QYS98" s="62"/>
      <c r="QYT98" s="62"/>
      <c r="QYU98" s="62"/>
      <c r="QYV98" s="62"/>
      <c r="QYW98" s="62"/>
      <c r="QYX98" s="62"/>
      <c r="QYY98" s="62"/>
      <c r="QYZ98" s="62"/>
      <c r="QZA98" s="62"/>
      <c r="QZB98" s="62"/>
      <c r="QZC98" s="62"/>
      <c r="QZD98" s="62"/>
      <c r="QZE98" s="62"/>
      <c r="QZF98" s="62"/>
      <c r="QZG98" s="62"/>
      <c r="QZH98" s="62"/>
      <c r="QZI98" s="62"/>
      <c r="QZJ98" s="62"/>
      <c r="QZK98" s="62"/>
      <c r="QZL98" s="62"/>
      <c r="QZM98" s="62"/>
      <c r="QZN98" s="62"/>
      <c r="QZO98" s="62"/>
      <c r="QZP98" s="62"/>
      <c r="QZQ98" s="62"/>
      <c r="QZR98" s="62"/>
      <c r="QZS98" s="62"/>
      <c r="QZT98" s="62"/>
      <c r="QZU98" s="62"/>
      <c r="QZV98" s="62"/>
      <c r="QZW98" s="62"/>
      <c r="QZX98" s="62"/>
      <c r="QZY98" s="62"/>
      <c r="QZZ98" s="62"/>
      <c r="RAA98" s="62"/>
      <c r="RAB98" s="62"/>
      <c r="RAC98" s="62"/>
      <c r="RAD98" s="62"/>
      <c r="RAE98" s="62"/>
      <c r="RAF98" s="62"/>
      <c r="RAG98" s="62"/>
      <c r="RAH98" s="62"/>
      <c r="RAI98" s="62"/>
      <c r="RAJ98" s="62"/>
      <c r="RAK98" s="62"/>
      <c r="RAL98" s="62"/>
      <c r="RAM98" s="62"/>
      <c r="RAN98" s="62"/>
      <c r="RAO98" s="62"/>
      <c r="RAP98" s="62"/>
      <c r="RAQ98" s="62"/>
      <c r="RAR98" s="62"/>
      <c r="RAS98" s="62"/>
      <c r="RAT98" s="62"/>
      <c r="RAU98" s="62"/>
      <c r="RAV98" s="62"/>
      <c r="RAW98" s="62"/>
      <c r="RAX98" s="62"/>
      <c r="RAY98" s="62"/>
      <c r="RAZ98" s="62"/>
      <c r="RBA98" s="62"/>
      <c r="RBB98" s="62"/>
      <c r="RBC98" s="62"/>
      <c r="RBD98" s="62"/>
      <c r="RBE98" s="62"/>
      <c r="RBF98" s="62"/>
      <c r="RBG98" s="62"/>
      <c r="RBH98" s="62"/>
      <c r="RBI98" s="62"/>
      <c r="RBJ98" s="62"/>
      <c r="RBK98" s="62"/>
      <c r="RBL98" s="62"/>
      <c r="RBM98" s="62"/>
      <c r="RBN98" s="62"/>
      <c r="RBO98" s="62"/>
      <c r="RBP98" s="62"/>
      <c r="RBQ98" s="62"/>
      <c r="RBR98" s="62"/>
      <c r="RBS98" s="62"/>
      <c r="RBT98" s="62"/>
      <c r="RBU98" s="62"/>
      <c r="RBV98" s="62"/>
      <c r="RBW98" s="62"/>
      <c r="RBX98" s="62"/>
      <c r="RBY98" s="62"/>
      <c r="RBZ98" s="62"/>
      <c r="RCA98" s="62"/>
      <c r="RCB98" s="62"/>
      <c r="RCC98" s="62"/>
      <c r="RCD98" s="62"/>
      <c r="RCE98" s="62"/>
      <c r="RCF98" s="62"/>
      <c r="RCG98" s="62"/>
      <c r="RCH98" s="62"/>
      <c r="RCI98" s="62"/>
      <c r="RCJ98" s="62"/>
      <c r="RCK98" s="62"/>
      <c r="RCL98" s="62"/>
      <c r="RCM98" s="62"/>
      <c r="RCN98" s="62"/>
      <c r="RCO98" s="62"/>
      <c r="RCP98" s="62"/>
      <c r="RCQ98" s="62"/>
      <c r="RCR98" s="62"/>
      <c r="RCS98" s="62"/>
      <c r="RCT98" s="62"/>
      <c r="RCU98" s="62"/>
      <c r="RCV98" s="62"/>
      <c r="RCW98" s="62"/>
      <c r="RCX98" s="62"/>
      <c r="RCY98" s="62"/>
      <c r="RCZ98" s="62"/>
      <c r="RDA98" s="62"/>
      <c r="RDB98" s="62"/>
      <c r="RDC98" s="62"/>
      <c r="RDD98" s="62"/>
      <c r="RDE98" s="62"/>
      <c r="RDF98" s="62"/>
      <c r="RDG98" s="62"/>
      <c r="RDH98" s="62"/>
      <c r="RDI98" s="62"/>
      <c r="RDJ98" s="62"/>
      <c r="RDK98" s="62"/>
      <c r="RDL98" s="62"/>
      <c r="RDM98" s="62"/>
      <c r="RDN98" s="62"/>
      <c r="RDO98" s="62"/>
      <c r="RDP98" s="62"/>
      <c r="RDQ98" s="62"/>
      <c r="RDR98" s="62"/>
      <c r="RDS98" s="62"/>
      <c r="RDT98" s="62"/>
      <c r="RDU98" s="62"/>
      <c r="RDV98" s="62"/>
      <c r="RDW98" s="62"/>
      <c r="RDX98" s="62"/>
      <c r="RDY98" s="62"/>
      <c r="RDZ98" s="62"/>
      <c r="REA98" s="62"/>
      <c r="REB98" s="62"/>
      <c r="REC98" s="62"/>
      <c r="RED98" s="62"/>
      <c r="REE98" s="62"/>
      <c r="REF98" s="62"/>
      <c r="REG98" s="62"/>
      <c r="REH98" s="62"/>
      <c r="REI98" s="62"/>
      <c r="REJ98" s="62"/>
      <c r="REK98" s="62"/>
      <c r="REL98" s="62"/>
      <c r="REM98" s="62"/>
      <c r="REN98" s="62"/>
      <c r="REO98" s="62"/>
      <c r="REP98" s="62"/>
      <c r="REQ98" s="62"/>
      <c r="RER98" s="62"/>
      <c r="RES98" s="62"/>
      <c r="RET98" s="62"/>
      <c r="REU98" s="62"/>
      <c r="REV98" s="62"/>
      <c r="REW98" s="62"/>
      <c r="REX98" s="62"/>
      <c r="REY98" s="62"/>
      <c r="REZ98" s="62"/>
      <c r="RFA98" s="62"/>
      <c r="RFB98" s="62"/>
      <c r="RFC98" s="62"/>
      <c r="RFD98" s="62"/>
      <c r="RFE98" s="62"/>
      <c r="RFF98" s="62"/>
      <c r="RFG98" s="62"/>
      <c r="RFH98" s="62"/>
      <c r="RFI98" s="62"/>
      <c r="RFJ98" s="62"/>
      <c r="RFK98" s="62"/>
      <c r="RFL98" s="62"/>
      <c r="RFM98" s="62"/>
      <c r="RFN98" s="62"/>
      <c r="RFO98" s="62"/>
      <c r="RFP98" s="62"/>
      <c r="RFQ98" s="62"/>
      <c r="RFR98" s="62"/>
      <c r="RFS98" s="62"/>
      <c r="RFT98" s="62"/>
      <c r="RFU98" s="62"/>
      <c r="RFV98" s="62"/>
      <c r="RFW98" s="62"/>
      <c r="RFX98" s="62"/>
      <c r="RFY98" s="62"/>
      <c r="RFZ98" s="62"/>
      <c r="RGA98" s="62"/>
      <c r="RGB98" s="62"/>
      <c r="RGC98" s="62"/>
      <c r="RGD98" s="62"/>
      <c r="RGE98" s="62"/>
      <c r="RGF98" s="62"/>
      <c r="RGG98" s="62"/>
      <c r="RGH98" s="62"/>
      <c r="RGI98" s="62"/>
      <c r="RGJ98" s="62"/>
      <c r="RGK98" s="62"/>
      <c r="RGL98" s="62"/>
      <c r="RGM98" s="62"/>
      <c r="RGN98" s="62"/>
      <c r="RGO98" s="62"/>
      <c r="RGP98" s="62"/>
      <c r="RGQ98" s="62"/>
      <c r="RGR98" s="62"/>
      <c r="RGS98" s="62"/>
      <c r="RGT98" s="62"/>
      <c r="RGU98" s="62"/>
      <c r="RGV98" s="62"/>
      <c r="RGW98" s="62"/>
      <c r="RGX98" s="62"/>
      <c r="RGY98" s="62"/>
      <c r="RGZ98" s="62"/>
      <c r="RHA98" s="62"/>
      <c r="RHB98" s="62"/>
      <c r="RHC98" s="62"/>
      <c r="RHD98" s="62"/>
      <c r="RHE98" s="62"/>
      <c r="RHF98" s="62"/>
      <c r="RHG98" s="62"/>
      <c r="RHH98" s="62"/>
      <c r="RHI98" s="62"/>
      <c r="RHJ98" s="62"/>
      <c r="RHK98" s="62"/>
      <c r="RHL98" s="62"/>
      <c r="RHM98" s="62"/>
      <c r="RHN98" s="62"/>
      <c r="RHO98" s="62"/>
      <c r="RHP98" s="62"/>
      <c r="RHQ98" s="62"/>
      <c r="RHR98" s="62"/>
      <c r="RHS98" s="62"/>
      <c r="RHT98" s="62"/>
      <c r="RHU98" s="62"/>
      <c r="RHV98" s="62"/>
      <c r="RHW98" s="62"/>
      <c r="RHX98" s="62"/>
      <c r="RHY98" s="62"/>
      <c r="RHZ98" s="62"/>
      <c r="RIA98" s="62"/>
      <c r="RIB98" s="62"/>
      <c r="RIC98" s="62"/>
      <c r="RID98" s="62"/>
      <c r="RIE98" s="62"/>
      <c r="RIF98" s="62"/>
      <c r="RIG98" s="62"/>
      <c r="RIH98" s="62"/>
      <c r="RII98" s="62"/>
      <c r="RIJ98" s="62"/>
      <c r="RIK98" s="62"/>
      <c r="RIL98" s="62"/>
      <c r="RIM98" s="62"/>
      <c r="RIN98" s="62"/>
      <c r="RIO98" s="62"/>
      <c r="RIP98" s="62"/>
      <c r="RIQ98" s="62"/>
      <c r="RIR98" s="62"/>
      <c r="RIS98" s="62"/>
      <c r="RIT98" s="62"/>
      <c r="RIU98" s="62"/>
      <c r="RIV98" s="62"/>
      <c r="RIW98" s="62"/>
      <c r="RIX98" s="62"/>
      <c r="RIY98" s="62"/>
      <c r="RIZ98" s="62"/>
      <c r="RJA98" s="62"/>
      <c r="RJB98" s="62"/>
      <c r="RJC98" s="62"/>
      <c r="RJD98" s="62"/>
      <c r="RJE98" s="62"/>
      <c r="RJF98" s="62"/>
      <c r="RJG98" s="62"/>
      <c r="RJH98" s="62"/>
      <c r="RJI98" s="62"/>
      <c r="RJJ98" s="62"/>
      <c r="RJK98" s="62"/>
      <c r="RJL98" s="62"/>
      <c r="RJM98" s="62"/>
      <c r="RJN98" s="62"/>
      <c r="RJO98" s="62"/>
      <c r="RJP98" s="62"/>
      <c r="RJQ98" s="62"/>
      <c r="RJR98" s="62"/>
      <c r="RJS98" s="62"/>
      <c r="RJT98" s="62"/>
      <c r="RJU98" s="62"/>
      <c r="RJV98" s="62"/>
      <c r="RJW98" s="62"/>
      <c r="RJX98" s="62"/>
      <c r="RJY98" s="62"/>
      <c r="RJZ98" s="62"/>
      <c r="RKA98" s="62"/>
      <c r="RKB98" s="62"/>
      <c r="RKC98" s="62"/>
      <c r="RKD98" s="62"/>
      <c r="RKE98" s="62"/>
      <c r="RKF98" s="62"/>
      <c r="RKG98" s="62"/>
      <c r="RKH98" s="62"/>
      <c r="RKI98" s="62"/>
      <c r="RKJ98" s="62"/>
      <c r="RKK98" s="62"/>
      <c r="RKL98" s="62"/>
      <c r="RKM98" s="62"/>
      <c r="RKN98" s="62"/>
      <c r="RKO98" s="62"/>
      <c r="RKP98" s="62"/>
      <c r="RKQ98" s="62"/>
      <c r="RKR98" s="62"/>
      <c r="RKS98" s="62"/>
      <c r="RKT98" s="62"/>
      <c r="RKU98" s="62"/>
      <c r="RKV98" s="62"/>
      <c r="RKW98" s="62"/>
      <c r="RKX98" s="62"/>
      <c r="RKY98" s="62"/>
      <c r="RKZ98" s="62"/>
      <c r="RLA98" s="62"/>
      <c r="RLB98" s="62"/>
      <c r="RLC98" s="62"/>
      <c r="RLD98" s="62"/>
      <c r="RLE98" s="62"/>
      <c r="RLF98" s="62"/>
      <c r="RLG98" s="62"/>
      <c r="RLH98" s="62"/>
      <c r="RLI98" s="62"/>
      <c r="RLJ98" s="62"/>
      <c r="RLK98" s="62"/>
      <c r="RLL98" s="62"/>
      <c r="RLM98" s="62"/>
      <c r="RLN98" s="62"/>
      <c r="RLO98" s="62"/>
      <c r="RLP98" s="62"/>
      <c r="RLQ98" s="62"/>
      <c r="RLR98" s="62"/>
      <c r="RLS98" s="62"/>
      <c r="RLT98" s="62"/>
      <c r="RLU98" s="62"/>
      <c r="RLV98" s="62"/>
      <c r="RLW98" s="62"/>
      <c r="RLX98" s="62"/>
      <c r="RLY98" s="62"/>
      <c r="RLZ98" s="62"/>
      <c r="RMA98" s="62"/>
      <c r="RMB98" s="62"/>
      <c r="RMC98" s="62"/>
      <c r="RMD98" s="62"/>
      <c r="RME98" s="62"/>
      <c r="RMF98" s="62"/>
      <c r="RMG98" s="62"/>
      <c r="RMH98" s="62"/>
      <c r="RMI98" s="62"/>
      <c r="RMJ98" s="62"/>
      <c r="RMK98" s="62"/>
      <c r="RML98" s="62"/>
      <c r="RMM98" s="62"/>
      <c r="RMN98" s="62"/>
      <c r="RMO98" s="62"/>
      <c r="RMP98" s="62"/>
      <c r="RMQ98" s="62"/>
      <c r="RMR98" s="62"/>
      <c r="RMS98" s="62"/>
      <c r="RMT98" s="62"/>
      <c r="RMU98" s="62"/>
      <c r="RMV98" s="62"/>
      <c r="RMW98" s="62"/>
      <c r="RMX98" s="62"/>
      <c r="RMY98" s="62"/>
      <c r="RMZ98" s="62"/>
      <c r="RNA98" s="62"/>
      <c r="RNB98" s="62"/>
      <c r="RNC98" s="62"/>
      <c r="RND98" s="62"/>
      <c r="RNE98" s="62"/>
      <c r="RNF98" s="62"/>
      <c r="RNG98" s="62"/>
      <c r="RNH98" s="62"/>
      <c r="RNI98" s="62"/>
      <c r="RNJ98" s="62"/>
      <c r="RNK98" s="62"/>
      <c r="RNL98" s="62"/>
      <c r="RNM98" s="62"/>
      <c r="RNN98" s="62"/>
      <c r="RNO98" s="62"/>
      <c r="RNP98" s="62"/>
      <c r="RNQ98" s="62"/>
      <c r="RNR98" s="62"/>
      <c r="RNS98" s="62"/>
      <c r="RNT98" s="62"/>
      <c r="RNU98" s="62"/>
      <c r="RNV98" s="62"/>
      <c r="RNW98" s="62"/>
      <c r="RNX98" s="62"/>
      <c r="RNY98" s="62"/>
      <c r="RNZ98" s="62"/>
      <c r="ROA98" s="62"/>
      <c r="ROB98" s="62"/>
      <c r="ROC98" s="62"/>
      <c r="ROD98" s="62"/>
      <c r="ROE98" s="62"/>
      <c r="ROF98" s="62"/>
      <c r="ROG98" s="62"/>
      <c r="ROH98" s="62"/>
      <c r="ROI98" s="62"/>
      <c r="ROJ98" s="62"/>
      <c r="ROK98" s="62"/>
      <c r="ROL98" s="62"/>
      <c r="ROM98" s="62"/>
      <c r="RON98" s="62"/>
      <c r="ROO98" s="62"/>
      <c r="ROP98" s="62"/>
      <c r="ROQ98" s="62"/>
      <c r="ROR98" s="62"/>
      <c r="ROS98" s="62"/>
      <c r="ROT98" s="62"/>
      <c r="ROU98" s="62"/>
      <c r="ROV98" s="62"/>
      <c r="ROW98" s="62"/>
      <c r="ROX98" s="62"/>
      <c r="ROY98" s="62"/>
      <c r="ROZ98" s="62"/>
      <c r="RPA98" s="62"/>
      <c r="RPB98" s="62"/>
      <c r="RPC98" s="62"/>
      <c r="RPD98" s="62"/>
      <c r="RPE98" s="62"/>
      <c r="RPF98" s="62"/>
      <c r="RPG98" s="62"/>
      <c r="RPH98" s="62"/>
      <c r="RPI98" s="62"/>
      <c r="RPJ98" s="62"/>
      <c r="RPK98" s="62"/>
      <c r="RPL98" s="62"/>
      <c r="RPM98" s="62"/>
      <c r="RPN98" s="62"/>
      <c r="RPO98" s="62"/>
      <c r="RPP98" s="62"/>
      <c r="RPQ98" s="62"/>
      <c r="RPR98" s="62"/>
      <c r="RPS98" s="62"/>
      <c r="RPT98" s="62"/>
      <c r="RPU98" s="62"/>
      <c r="RPV98" s="62"/>
      <c r="RPW98" s="62"/>
      <c r="RPX98" s="62"/>
      <c r="RPY98" s="62"/>
      <c r="RPZ98" s="62"/>
      <c r="RQA98" s="62"/>
      <c r="RQB98" s="62"/>
      <c r="RQC98" s="62"/>
      <c r="RQD98" s="62"/>
      <c r="RQE98" s="62"/>
      <c r="RQF98" s="62"/>
      <c r="RQG98" s="62"/>
      <c r="RQH98" s="62"/>
      <c r="RQI98" s="62"/>
      <c r="RQJ98" s="62"/>
      <c r="RQK98" s="62"/>
      <c r="RQL98" s="62"/>
      <c r="RQM98" s="62"/>
      <c r="RQN98" s="62"/>
      <c r="RQO98" s="62"/>
      <c r="RQP98" s="62"/>
      <c r="RQQ98" s="62"/>
      <c r="RQR98" s="62"/>
      <c r="RQS98" s="62"/>
      <c r="RQT98" s="62"/>
      <c r="RQU98" s="62"/>
      <c r="RQV98" s="62"/>
      <c r="RQW98" s="62"/>
      <c r="RQX98" s="62"/>
      <c r="RQY98" s="62"/>
      <c r="RQZ98" s="62"/>
      <c r="RRA98" s="62"/>
      <c r="RRB98" s="62"/>
      <c r="RRC98" s="62"/>
      <c r="RRD98" s="62"/>
      <c r="RRE98" s="62"/>
      <c r="RRF98" s="62"/>
      <c r="RRG98" s="62"/>
      <c r="RRH98" s="62"/>
      <c r="RRI98" s="62"/>
      <c r="RRJ98" s="62"/>
      <c r="RRK98" s="62"/>
      <c r="RRL98" s="62"/>
      <c r="RRM98" s="62"/>
      <c r="RRN98" s="62"/>
      <c r="RRO98" s="62"/>
      <c r="RRP98" s="62"/>
      <c r="RRQ98" s="62"/>
      <c r="RRR98" s="62"/>
      <c r="RRS98" s="62"/>
      <c r="RRT98" s="62"/>
      <c r="RRU98" s="62"/>
      <c r="RRV98" s="62"/>
      <c r="RRW98" s="62"/>
      <c r="RRX98" s="62"/>
      <c r="RRY98" s="62"/>
      <c r="RRZ98" s="62"/>
      <c r="RSA98" s="62"/>
      <c r="RSB98" s="62"/>
      <c r="RSC98" s="62"/>
      <c r="RSD98" s="62"/>
      <c r="RSE98" s="62"/>
      <c r="RSF98" s="62"/>
      <c r="RSG98" s="62"/>
      <c r="RSH98" s="62"/>
      <c r="RSI98" s="62"/>
      <c r="RSJ98" s="62"/>
      <c r="RSK98" s="62"/>
      <c r="RSL98" s="62"/>
      <c r="RSM98" s="62"/>
      <c r="RSN98" s="62"/>
      <c r="RSO98" s="62"/>
      <c r="RSP98" s="62"/>
      <c r="RSQ98" s="62"/>
      <c r="RSR98" s="62"/>
      <c r="RSS98" s="62"/>
      <c r="RST98" s="62"/>
      <c r="RSU98" s="62"/>
      <c r="RSV98" s="62"/>
      <c r="RSW98" s="62"/>
      <c r="RSX98" s="62"/>
      <c r="RSY98" s="62"/>
      <c r="RSZ98" s="62"/>
      <c r="RTA98" s="62"/>
      <c r="RTB98" s="62"/>
      <c r="RTC98" s="62"/>
      <c r="RTD98" s="62"/>
      <c r="RTE98" s="62"/>
      <c r="RTF98" s="62"/>
      <c r="RTG98" s="62"/>
      <c r="RTH98" s="62"/>
      <c r="RTI98" s="62"/>
      <c r="RTJ98" s="62"/>
      <c r="RTK98" s="62"/>
      <c r="RTL98" s="62"/>
      <c r="RTM98" s="62"/>
      <c r="RTN98" s="62"/>
      <c r="RTO98" s="62"/>
      <c r="RTP98" s="62"/>
      <c r="RTQ98" s="62"/>
      <c r="RTR98" s="62"/>
      <c r="RTS98" s="62"/>
      <c r="RTT98" s="62"/>
      <c r="RTU98" s="62"/>
      <c r="RTV98" s="62"/>
      <c r="RTW98" s="62"/>
      <c r="RTX98" s="62"/>
      <c r="RTY98" s="62"/>
      <c r="RTZ98" s="62"/>
      <c r="RUA98" s="62"/>
      <c r="RUB98" s="62"/>
      <c r="RUC98" s="62"/>
      <c r="RUD98" s="62"/>
      <c r="RUE98" s="62"/>
      <c r="RUF98" s="62"/>
      <c r="RUG98" s="62"/>
      <c r="RUH98" s="62"/>
      <c r="RUI98" s="62"/>
      <c r="RUJ98" s="62"/>
      <c r="RUK98" s="62"/>
      <c r="RUL98" s="62"/>
      <c r="RUM98" s="62"/>
      <c r="RUN98" s="62"/>
      <c r="RUO98" s="62"/>
      <c r="RUP98" s="62"/>
      <c r="RUQ98" s="62"/>
      <c r="RUR98" s="62"/>
      <c r="RUS98" s="62"/>
      <c r="RUT98" s="62"/>
      <c r="RUU98" s="62"/>
      <c r="RUV98" s="62"/>
      <c r="RUW98" s="62"/>
      <c r="RUX98" s="62"/>
      <c r="RUY98" s="62"/>
      <c r="RUZ98" s="62"/>
      <c r="RVA98" s="62"/>
      <c r="RVB98" s="62"/>
      <c r="RVC98" s="62"/>
      <c r="RVD98" s="62"/>
      <c r="RVE98" s="62"/>
      <c r="RVF98" s="62"/>
      <c r="RVG98" s="62"/>
      <c r="RVH98" s="62"/>
      <c r="RVI98" s="62"/>
      <c r="RVJ98" s="62"/>
      <c r="RVK98" s="62"/>
      <c r="RVL98" s="62"/>
      <c r="RVM98" s="62"/>
      <c r="RVN98" s="62"/>
      <c r="RVO98" s="62"/>
      <c r="RVP98" s="62"/>
      <c r="RVQ98" s="62"/>
      <c r="RVR98" s="62"/>
      <c r="RVS98" s="62"/>
      <c r="RVT98" s="62"/>
      <c r="RVU98" s="62"/>
      <c r="RVV98" s="62"/>
      <c r="RVW98" s="62"/>
      <c r="RVX98" s="62"/>
      <c r="RVY98" s="62"/>
      <c r="RVZ98" s="62"/>
      <c r="RWA98" s="62"/>
      <c r="RWB98" s="62"/>
      <c r="RWC98" s="62"/>
      <c r="RWD98" s="62"/>
      <c r="RWE98" s="62"/>
      <c r="RWF98" s="62"/>
      <c r="RWG98" s="62"/>
      <c r="RWH98" s="62"/>
      <c r="RWI98" s="62"/>
      <c r="RWJ98" s="62"/>
      <c r="RWK98" s="62"/>
      <c r="RWL98" s="62"/>
      <c r="RWM98" s="62"/>
      <c r="RWN98" s="62"/>
      <c r="RWO98" s="62"/>
      <c r="RWP98" s="62"/>
      <c r="RWQ98" s="62"/>
      <c r="RWR98" s="62"/>
      <c r="RWS98" s="62"/>
      <c r="RWT98" s="62"/>
      <c r="RWU98" s="62"/>
      <c r="RWV98" s="62"/>
      <c r="RWW98" s="62"/>
      <c r="RWX98" s="62"/>
      <c r="RWY98" s="62"/>
      <c r="RWZ98" s="62"/>
      <c r="RXA98" s="62"/>
      <c r="RXB98" s="62"/>
      <c r="RXC98" s="62"/>
      <c r="RXD98" s="62"/>
      <c r="RXE98" s="62"/>
      <c r="RXF98" s="62"/>
      <c r="RXG98" s="62"/>
      <c r="RXH98" s="62"/>
      <c r="RXI98" s="62"/>
      <c r="RXJ98" s="62"/>
      <c r="RXK98" s="62"/>
      <c r="RXL98" s="62"/>
      <c r="RXM98" s="62"/>
      <c r="RXN98" s="62"/>
      <c r="RXO98" s="62"/>
      <c r="RXP98" s="62"/>
      <c r="RXQ98" s="62"/>
      <c r="RXR98" s="62"/>
      <c r="RXS98" s="62"/>
      <c r="RXT98" s="62"/>
      <c r="RXU98" s="62"/>
      <c r="RXV98" s="62"/>
      <c r="RXW98" s="62"/>
      <c r="RXX98" s="62"/>
      <c r="RXY98" s="62"/>
      <c r="RXZ98" s="62"/>
      <c r="RYA98" s="62"/>
      <c r="RYB98" s="62"/>
      <c r="RYC98" s="62"/>
      <c r="RYD98" s="62"/>
      <c r="RYE98" s="62"/>
      <c r="RYF98" s="62"/>
      <c r="RYG98" s="62"/>
      <c r="RYH98" s="62"/>
      <c r="RYI98" s="62"/>
      <c r="RYJ98" s="62"/>
      <c r="RYK98" s="62"/>
      <c r="RYL98" s="62"/>
      <c r="RYM98" s="62"/>
      <c r="RYN98" s="62"/>
      <c r="RYO98" s="62"/>
      <c r="RYP98" s="62"/>
      <c r="RYQ98" s="62"/>
      <c r="RYR98" s="62"/>
      <c r="RYS98" s="62"/>
      <c r="RYT98" s="62"/>
      <c r="RYU98" s="62"/>
      <c r="RYV98" s="62"/>
      <c r="RYW98" s="62"/>
      <c r="RYX98" s="62"/>
      <c r="RYY98" s="62"/>
      <c r="RYZ98" s="62"/>
      <c r="RZA98" s="62"/>
      <c r="RZB98" s="62"/>
      <c r="RZC98" s="62"/>
      <c r="RZD98" s="62"/>
      <c r="RZE98" s="62"/>
      <c r="RZF98" s="62"/>
      <c r="RZG98" s="62"/>
      <c r="RZH98" s="62"/>
      <c r="RZI98" s="62"/>
      <c r="RZJ98" s="62"/>
      <c r="RZK98" s="62"/>
      <c r="RZL98" s="62"/>
      <c r="RZM98" s="62"/>
      <c r="RZN98" s="62"/>
      <c r="RZO98" s="62"/>
      <c r="RZP98" s="62"/>
      <c r="RZQ98" s="62"/>
      <c r="RZR98" s="62"/>
      <c r="RZS98" s="62"/>
      <c r="RZT98" s="62"/>
      <c r="RZU98" s="62"/>
      <c r="RZV98" s="62"/>
      <c r="RZW98" s="62"/>
      <c r="RZX98" s="62"/>
      <c r="RZY98" s="62"/>
      <c r="RZZ98" s="62"/>
      <c r="SAA98" s="62"/>
      <c r="SAB98" s="62"/>
      <c r="SAC98" s="62"/>
      <c r="SAD98" s="62"/>
      <c r="SAE98" s="62"/>
      <c r="SAF98" s="62"/>
      <c r="SAG98" s="62"/>
      <c r="SAH98" s="62"/>
      <c r="SAI98" s="62"/>
      <c r="SAJ98" s="62"/>
      <c r="SAK98" s="62"/>
      <c r="SAL98" s="62"/>
      <c r="SAM98" s="62"/>
      <c r="SAN98" s="62"/>
      <c r="SAO98" s="62"/>
      <c r="SAP98" s="62"/>
      <c r="SAQ98" s="62"/>
      <c r="SAR98" s="62"/>
      <c r="SAS98" s="62"/>
      <c r="SAT98" s="62"/>
      <c r="SAU98" s="62"/>
      <c r="SAV98" s="62"/>
      <c r="SAW98" s="62"/>
      <c r="SAX98" s="62"/>
      <c r="SAY98" s="62"/>
      <c r="SAZ98" s="62"/>
      <c r="SBA98" s="62"/>
      <c r="SBB98" s="62"/>
      <c r="SBC98" s="62"/>
      <c r="SBD98" s="62"/>
      <c r="SBE98" s="62"/>
      <c r="SBF98" s="62"/>
      <c r="SBG98" s="62"/>
      <c r="SBH98" s="62"/>
      <c r="SBI98" s="62"/>
      <c r="SBJ98" s="62"/>
      <c r="SBK98" s="62"/>
      <c r="SBL98" s="62"/>
      <c r="SBM98" s="62"/>
      <c r="SBN98" s="62"/>
      <c r="SBO98" s="62"/>
      <c r="SBP98" s="62"/>
      <c r="SBQ98" s="62"/>
      <c r="SBR98" s="62"/>
      <c r="SBS98" s="62"/>
      <c r="SBT98" s="62"/>
      <c r="SBU98" s="62"/>
      <c r="SBV98" s="62"/>
      <c r="SBW98" s="62"/>
      <c r="SBX98" s="62"/>
      <c r="SBY98" s="62"/>
      <c r="SBZ98" s="62"/>
      <c r="SCA98" s="62"/>
      <c r="SCB98" s="62"/>
      <c r="SCC98" s="62"/>
      <c r="SCD98" s="62"/>
      <c r="SCE98" s="62"/>
      <c r="SCF98" s="62"/>
      <c r="SCG98" s="62"/>
      <c r="SCH98" s="62"/>
      <c r="SCI98" s="62"/>
      <c r="SCJ98" s="62"/>
      <c r="SCK98" s="62"/>
      <c r="SCL98" s="62"/>
      <c r="SCM98" s="62"/>
      <c r="SCN98" s="62"/>
      <c r="SCO98" s="62"/>
      <c r="SCP98" s="62"/>
      <c r="SCQ98" s="62"/>
      <c r="SCR98" s="62"/>
      <c r="SCS98" s="62"/>
      <c r="SCT98" s="62"/>
      <c r="SCU98" s="62"/>
      <c r="SCV98" s="62"/>
      <c r="SCW98" s="62"/>
      <c r="SCX98" s="62"/>
      <c r="SCY98" s="62"/>
      <c r="SCZ98" s="62"/>
      <c r="SDA98" s="62"/>
      <c r="SDB98" s="62"/>
      <c r="SDC98" s="62"/>
      <c r="SDD98" s="62"/>
      <c r="SDE98" s="62"/>
      <c r="SDF98" s="62"/>
      <c r="SDG98" s="62"/>
      <c r="SDH98" s="62"/>
      <c r="SDI98" s="62"/>
      <c r="SDJ98" s="62"/>
      <c r="SDK98" s="62"/>
      <c r="SDL98" s="62"/>
      <c r="SDM98" s="62"/>
      <c r="SDN98" s="62"/>
      <c r="SDO98" s="62"/>
      <c r="SDP98" s="62"/>
      <c r="SDQ98" s="62"/>
      <c r="SDR98" s="62"/>
      <c r="SDS98" s="62"/>
      <c r="SDT98" s="62"/>
      <c r="SDU98" s="62"/>
      <c r="SDV98" s="62"/>
      <c r="SDW98" s="62"/>
      <c r="SDX98" s="62"/>
      <c r="SDY98" s="62"/>
      <c r="SDZ98" s="62"/>
      <c r="SEA98" s="62"/>
      <c r="SEB98" s="62"/>
      <c r="SEC98" s="62"/>
      <c r="SED98" s="62"/>
      <c r="SEE98" s="62"/>
      <c r="SEF98" s="62"/>
      <c r="SEG98" s="62"/>
      <c r="SEH98" s="62"/>
      <c r="SEI98" s="62"/>
      <c r="SEJ98" s="62"/>
      <c r="SEK98" s="62"/>
      <c r="SEL98" s="62"/>
      <c r="SEM98" s="62"/>
      <c r="SEN98" s="62"/>
      <c r="SEO98" s="62"/>
      <c r="SEP98" s="62"/>
      <c r="SEQ98" s="62"/>
      <c r="SER98" s="62"/>
      <c r="SES98" s="62"/>
      <c r="SET98" s="62"/>
      <c r="SEU98" s="62"/>
      <c r="SEV98" s="62"/>
      <c r="SEW98" s="62"/>
      <c r="SEX98" s="62"/>
      <c r="SEY98" s="62"/>
      <c r="SEZ98" s="62"/>
      <c r="SFA98" s="62"/>
      <c r="SFB98" s="62"/>
      <c r="SFC98" s="62"/>
      <c r="SFD98" s="62"/>
      <c r="SFE98" s="62"/>
      <c r="SFF98" s="62"/>
      <c r="SFG98" s="62"/>
      <c r="SFH98" s="62"/>
      <c r="SFI98" s="62"/>
      <c r="SFJ98" s="62"/>
      <c r="SFK98" s="62"/>
      <c r="SFL98" s="62"/>
      <c r="SFM98" s="62"/>
      <c r="SFN98" s="62"/>
      <c r="SFO98" s="62"/>
      <c r="SFP98" s="62"/>
      <c r="SFQ98" s="62"/>
      <c r="SFR98" s="62"/>
      <c r="SFS98" s="62"/>
      <c r="SFT98" s="62"/>
      <c r="SFU98" s="62"/>
      <c r="SFV98" s="62"/>
      <c r="SFW98" s="62"/>
      <c r="SFX98" s="62"/>
      <c r="SFY98" s="62"/>
      <c r="SFZ98" s="62"/>
      <c r="SGA98" s="62"/>
      <c r="SGB98" s="62"/>
      <c r="SGC98" s="62"/>
      <c r="SGD98" s="62"/>
      <c r="SGE98" s="62"/>
      <c r="SGF98" s="62"/>
      <c r="SGG98" s="62"/>
      <c r="SGH98" s="62"/>
      <c r="SGI98" s="62"/>
      <c r="SGJ98" s="62"/>
      <c r="SGK98" s="62"/>
      <c r="SGL98" s="62"/>
      <c r="SGM98" s="62"/>
      <c r="SGN98" s="62"/>
      <c r="SGO98" s="62"/>
      <c r="SGP98" s="62"/>
      <c r="SGQ98" s="62"/>
      <c r="SGR98" s="62"/>
      <c r="SGS98" s="62"/>
      <c r="SGT98" s="62"/>
      <c r="SGU98" s="62"/>
      <c r="SGV98" s="62"/>
      <c r="SGW98" s="62"/>
      <c r="SGX98" s="62"/>
      <c r="SGY98" s="62"/>
      <c r="SGZ98" s="62"/>
      <c r="SHA98" s="62"/>
      <c r="SHB98" s="62"/>
      <c r="SHC98" s="62"/>
      <c r="SHD98" s="62"/>
      <c r="SHE98" s="62"/>
      <c r="SHF98" s="62"/>
      <c r="SHG98" s="62"/>
      <c r="SHH98" s="62"/>
      <c r="SHI98" s="62"/>
      <c r="SHJ98" s="62"/>
      <c r="SHK98" s="62"/>
      <c r="SHL98" s="62"/>
      <c r="SHM98" s="62"/>
      <c r="SHN98" s="62"/>
      <c r="SHO98" s="62"/>
      <c r="SHP98" s="62"/>
      <c r="SHQ98" s="62"/>
      <c r="SHR98" s="62"/>
      <c r="SHS98" s="62"/>
      <c r="SHT98" s="62"/>
      <c r="SHU98" s="62"/>
      <c r="SHV98" s="62"/>
      <c r="SHW98" s="62"/>
      <c r="SHX98" s="62"/>
      <c r="SHY98" s="62"/>
      <c r="SHZ98" s="62"/>
      <c r="SIA98" s="62"/>
      <c r="SIB98" s="62"/>
      <c r="SIC98" s="62"/>
      <c r="SID98" s="62"/>
      <c r="SIE98" s="62"/>
      <c r="SIF98" s="62"/>
      <c r="SIG98" s="62"/>
      <c r="SIH98" s="62"/>
      <c r="SII98" s="62"/>
      <c r="SIJ98" s="62"/>
      <c r="SIK98" s="62"/>
      <c r="SIL98" s="62"/>
      <c r="SIM98" s="62"/>
      <c r="SIN98" s="62"/>
      <c r="SIO98" s="62"/>
      <c r="SIP98" s="62"/>
      <c r="SIQ98" s="62"/>
      <c r="SIR98" s="62"/>
      <c r="SIS98" s="62"/>
      <c r="SIT98" s="62"/>
      <c r="SIU98" s="62"/>
      <c r="SIV98" s="62"/>
      <c r="SIW98" s="62"/>
      <c r="SIX98" s="62"/>
      <c r="SIY98" s="62"/>
      <c r="SIZ98" s="62"/>
      <c r="SJA98" s="62"/>
      <c r="SJB98" s="62"/>
      <c r="SJC98" s="62"/>
      <c r="SJD98" s="62"/>
      <c r="SJE98" s="62"/>
      <c r="SJF98" s="62"/>
      <c r="SJG98" s="62"/>
      <c r="SJH98" s="62"/>
      <c r="SJI98" s="62"/>
      <c r="SJJ98" s="62"/>
      <c r="SJK98" s="62"/>
      <c r="SJL98" s="62"/>
      <c r="SJM98" s="62"/>
      <c r="SJN98" s="62"/>
      <c r="SJO98" s="62"/>
      <c r="SJP98" s="62"/>
      <c r="SJQ98" s="62"/>
      <c r="SJR98" s="62"/>
      <c r="SJS98" s="62"/>
      <c r="SJT98" s="62"/>
      <c r="SJU98" s="62"/>
      <c r="SJV98" s="62"/>
      <c r="SJW98" s="62"/>
      <c r="SJX98" s="62"/>
      <c r="SJY98" s="62"/>
      <c r="SJZ98" s="62"/>
      <c r="SKA98" s="62"/>
      <c r="SKB98" s="62"/>
      <c r="SKC98" s="62"/>
      <c r="SKD98" s="62"/>
      <c r="SKE98" s="62"/>
      <c r="SKF98" s="62"/>
      <c r="SKG98" s="62"/>
      <c r="SKH98" s="62"/>
      <c r="SKI98" s="62"/>
      <c r="SKJ98" s="62"/>
      <c r="SKK98" s="62"/>
      <c r="SKL98" s="62"/>
      <c r="SKM98" s="62"/>
      <c r="SKN98" s="62"/>
      <c r="SKO98" s="62"/>
      <c r="SKP98" s="62"/>
      <c r="SKQ98" s="62"/>
      <c r="SKR98" s="62"/>
      <c r="SKS98" s="62"/>
      <c r="SKT98" s="62"/>
      <c r="SKU98" s="62"/>
      <c r="SKV98" s="62"/>
      <c r="SKW98" s="62"/>
      <c r="SKX98" s="62"/>
      <c r="SKY98" s="62"/>
      <c r="SKZ98" s="62"/>
      <c r="SLA98" s="62"/>
      <c r="SLB98" s="62"/>
      <c r="SLC98" s="62"/>
      <c r="SLD98" s="62"/>
      <c r="SLE98" s="62"/>
      <c r="SLF98" s="62"/>
      <c r="SLG98" s="62"/>
      <c r="SLH98" s="62"/>
      <c r="SLI98" s="62"/>
      <c r="SLJ98" s="62"/>
      <c r="SLK98" s="62"/>
      <c r="SLL98" s="62"/>
      <c r="SLM98" s="62"/>
      <c r="SLN98" s="62"/>
      <c r="SLO98" s="62"/>
      <c r="SLP98" s="62"/>
      <c r="SLQ98" s="62"/>
      <c r="SLR98" s="62"/>
      <c r="SLS98" s="62"/>
      <c r="SLT98" s="62"/>
      <c r="SLU98" s="62"/>
      <c r="SLV98" s="62"/>
      <c r="SLW98" s="62"/>
      <c r="SLX98" s="62"/>
      <c r="SLY98" s="62"/>
      <c r="SLZ98" s="62"/>
      <c r="SMA98" s="62"/>
      <c r="SMB98" s="62"/>
      <c r="SMC98" s="62"/>
      <c r="SMD98" s="62"/>
      <c r="SME98" s="62"/>
      <c r="SMF98" s="62"/>
      <c r="SMG98" s="62"/>
      <c r="SMH98" s="62"/>
      <c r="SMI98" s="62"/>
      <c r="SMJ98" s="62"/>
      <c r="SMK98" s="62"/>
      <c r="SML98" s="62"/>
      <c r="SMM98" s="62"/>
      <c r="SMN98" s="62"/>
      <c r="SMO98" s="62"/>
      <c r="SMP98" s="62"/>
      <c r="SMQ98" s="62"/>
      <c r="SMR98" s="62"/>
      <c r="SMS98" s="62"/>
      <c r="SMT98" s="62"/>
      <c r="SMU98" s="62"/>
      <c r="SMV98" s="62"/>
      <c r="SMW98" s="62"/>
      <c r="SMX98" s="62"/>
      <c r="SMY98" s="62"/>
      <c r="SMZ98" s="62"/>
      <c r="SNA98" s="62"/>
      <c r="SNB98" s="62"/>
      <c r="SNC98" s="62"/>
      <c r="SND98" s="62"/>
      <c r="SNE98" s="62"/>
      <c r="SNF98" s="62"/>
      <c r="SNG98" s="62"/>
      <c r="SNH98" s="62"/>
      <c r="SNI98" s="62"/>
      <c r="SNJ98" s="62"/>
      <c r="SNK98" s="62"/>
      <c r="SNL98" s="62"/>
      <c r="SNM98" s="62"/>
      <c r="SNN98" s="62"/>
      <c r="SNO98" s="62"/>
      <c r="SNP98" s="62"/>
      <c r="SNQ98" s="62"/>
      <c r="SNR98" s="62"/>
      <c r="SNS98" s="62"/>
      <c r="SNT98" s="62"/>
      <c r="SNU98" s="62"/>
      <c r="SNV98" s="62"/>
      <c r="SNW98" s="62"/>
      <c r="SNX98" s="62"/>
      <c r="SNY98" s="62"/>
      <c r="SNZ98" s="62"/>
      <c r="SOA98" s="62"/>
      <c r="SOB98" s="62"/>
      <c r="SOC98" s="62"/>
      <c r="SOD98" s="62"/>
      <c r="SOE98" s="62"/>
      <c r="SOF98" s="62"/>
      <c r="SOG98" s="62"/>
      <c r="SOH98" s="62"/>
      <c r="SOI98" s="62"/>
      <c r="SOJ98" s="62"/>
      <c r="SOK98" s="62"/>
      <c r="SOL98" s="62"/>
      <c r="SOM98" s="62"/>
      <c r="SON98" s="62"/>
      <c r="SOO98" s="62"/>
      <c r="SOP98" s="62"/>
      <c r="SOQ98" s="62"/>
      <c r="SOR98" s="62"/>
      <c r="SOS98" s="62"/>
      <c r="SOT98" s="62"/>
      <c r="SOU98" s="62"/>
      <c r="SOV98" s="62"/>
      <c r="SOW98" s="62"/>
      <c r="SOX98" s="62"/>
      <c r="SOY98" s="62"/>
      <c r="SOZ98" s="62"/>
      <c r="SPA98" s="62"/>
      <c r="SPB98" s="62"/>
      <c r="SPC98" s="62"/>
      <c r="SPD98" s="62"/>
      <c r="SPE98" s="62"/>
      <c r="SPF98" s="62"/>
      <c r="SPG98" s="62"/>
      <c r="SPH98" s="62"/>
      <c r="SPI98" s="62"/>
      <c r="SPJ98" s="62"/>
      <c r="SPK98" s="62"/>
      <c r="SPL98" s="62"/>
      <c r="SPM98" s="62"/>
      <c r="SPN98" s="62"/>
      <c r="SPO98" s="62"/>
      <c r="SPP98" s="62"/>
      <c r="SPQ98" s="62"/>
      <c r="SPR98" s="62"/>
      <c r="SPS98" s="62"/>
      <c r="SPT98" s="62"/>
      <c r="SPU98" s="62"/>
      <c r="SPV98" s="62"/>
      <c r="SPW98" s="62"/>
      <c r="SPX98" s="62"/>
      <c r="SPY98" s="62"/>
      <c r="SPZ98" s="62"/>
      <c r="SQA98" s="62"/>
      <c r="SQB98" s="62"/>
      <c r="SQC98" s="62"/>
      <c r="SQD98" s="62"/>
      <c r="SQE98" s="62"/>
      <c r="SQF98" s="62"/>
      <c r="SQG98" s="62"/>
      <c r="SQH98" s="62"/>
      <c r="SQI98" s="62"/>
      <c r="SQJ98" s="62"/>
      <c r="SQK98" s="62"/>
      <c r="SQL98" s="62"/>
      <c r="SQM98" s="62"/>
      <c r="SQN98" s="62"/>
      <c r="SQO98" s="62"/>
      <c r="SQP98" s="62"/>
      <c r="SQQ98" s="62"/>
      <c r="SQR98" s="62"/>
      <c r="SQS98" s="62"/>
      <c r="SQT98" s="62"/>
      <c r="SQU98" s="62"/>
      <c r="SQV98" s="62"/>
      <c r="SQW98" s="62"/>
      <c r="SQX98" s="62"/>
      <c r="SQY98" s="62"/>
      <c r="SQZ98" s="62"/>
      <c r="SRA98" s="62"/>
      <c r="SRB98" s="62"/>
      <c r="SRC98" s="62"/>
      <c r="SRD98" s="62"/>
      <c r="SRE98" s="62"/>
      <c r="SRF98" s="62"/>
      <c r="SRG98" s="62"/>
      <c r="SRH98" s="62"/>
      <c r="SRI98" s="62"/>
      <c r="SRJ98" s="62"/>
      <c r="SRK98" s="62"/>
      <c r="SRL98" s="62"/>
      <c r="SRM98" s="62"/>
      <c r="SRN98" s="62"/>
      <c r="SRO98" s="62"/>
      <c r="SRP98" s="62"/>
      <c r="SRQ98" s="62"/>
      <c r="SRR98" s="62"/>
      <c r="SRS98" s="62"/>
      <c r="SRT98" s="62"/>
      <c r="SRU98" s="62"/>
      <c r="SRV98" s="62"/>
      <c r="SRW98" s="62"/>
      <c r="SRX98" s="62"/>
      <c r="SRY98" s="62"/>
      <c r="SRZ98" s="62"/>
      <c r="SSA98" s="62"/>
      <c r="SSB98" s="62"/>
      <c r="SSC98" s="62"/>
      <c r="SSD98" s="62"/>
      <c r="SSE98" s="62"/>
      <c r="SSF98" s="62"/>
      <c r="SSG98" s="62"/>
      <c r="SSH98" s="62"/>
      <c r="SSI98" s="62"/>
      <c r="SSJ98" s="62"/>
      <c r="SSK98" s="62"/>
      <c r="SSL98" s="62"/>
      <c r="SSM98" s="62"/>
      <c r="SSN98" s="62"/>
      <c r="SSO98" s="62"/>
      <c r="SSP98" s="62"/>
      <c r="SSQ98" s="62"/>
      <c r="SSR98" s="62"/>
      <c r="SSS98" s="62"/>
      <c r="SST98" s="62"/>
      <c r="SSU98" s="62"/>
      <c r="SSV98" s="62"/>
      <c r="SSW98" s="62"/>
      <c r="SSX98" s="62"/>
      <c r="SSY98" s="62"/>
      <c r="SSZ98" s="62"/>
      <c r="STA98" s="62"/>
      <c r="STB98" s="62"/>
      <c r="STC98" s="62"/>
      <c r="STD98" s="62"/>
      <c r="STE98" s="62"/>
      <c r="STF98" s="62"/>
      <c r="STG98" s="62"/>
      <c r="STH98" s="62"/>
      <c r="STI98" s="62"/>
      <c r="STJ98" s="62"/>
      <c r="STK98" s="62"/>
      <c r="STL98" s="62"/>
      <c r="STM98" s="62"/>
      <c r="STN98" s="62"/>
      <c r="STO98" s="62"/>
      <c r="STP98" s="62"/>
      <c r="STQ98" s="62"/>
      <c r="STR98" s="62"/>
      <c r="STS98" s="62"/>
      <c r="STT98" s="62"/>
      <c r="STU98" s="62"/>
      <c r="STV98" s="62"/>
      <c r="STW98" s="62"/>
      <c r="STX98" s="62"/>
      <c r="STY98" s="62"/>
      <c r="STZ98" s="62"/>
      <c r="SUA98" s="62"/>
      <c r="SUB98" s="62"/>
      <c r="SUC98" s="62"/>
      <c r="SUD98" s="62"/>
      <c r="SUE98" s="62"/>
      <c r="SUF98" s="62"/>
      <c r="SUG98" s="62"/>
      <c r="SUH98" s="62"/>
      <c r="SUI98" s="62"/>
      <c r="SUJ98" s="62"/>
      <c r="SUK98" s="62"/>
      <c r="SUL98" s="62"/>
      <c r="SUM98" s="62"/>
      <c r="SUN98" s="62"/>
      <c r="SUO98" s="62"/>
      <c r="SUP98" s="62"/>
      <c r="SUQ98" s="62"/>
      <c r="SUR98" s="62"/>
      <c r="SUS98" s="62"/>
      <c r="SUT98" s="62"/>
      <c r="SUU98" s="62"/>
      <c r="SUV98" s="62"/>
      <c r="SUW98" s="62"/>
      <c r="SUX98" s="62"/>
      <c r="SUY98" s="62"/>
      <c r="SUZ98" s="62"/>
      <c r="SVA98" s="62"/>
      <c r="SVB98" s="62"/>
      <c r="SVC98" s="62"/>
      <c r="SVD98" s="62"/>
      <c r="SVE98" s="62"/>
      <c r="SVF98" s="62"/>
      <c r="SVG98" s="62"/>
      <c r="SVH98" s="62"/>
      <c r="SVI98" s="62"/>
      <c r="SVJ98" s="62"/>
      <c r="SVK98" s="62"/>
      <c r="SVL98" s="62"/>
      <c r="SVM98" s="62"/>
      <c r="SVN98" s="62"/>
      <c r="SVO98" s="62"/>
      <c r="SVP98" s="62"/>
      <c r="SVQ98" s="62"/>
      <c r="SVR98" s="62"/>
      <c r="SVS98" s="62"/>
      <c r="SVT98" s="62"/>
      <c r="SVU98" s="62"/>
      <c r="SVV98" s="62"/>
      <c r="SVW98" s="62"/>
      <c r="SVX98" s="62"/>
      <c r="SVY98" s="62"/>
      <c r="SVZ98" s="62"/>
      <c r="SWA98" s="62"/>
      <c r="SWB98" s="62"/>
      <c r="SWC98" s="62"/>
      <c r="SWD98" s="62"/>
      <c r="SWE98" s="62"/>
      <c r="SWF98" s="62"/>
      <c r="SWG98" s="62"/>
      <c r="SWH98" s="62"/>
      <c r="SWI98" s="62"/>
      <c r="SWJ98" s="62"/>
      <c r="SWK98" s="62"/>
      <c r="SWL98" s="62"/>
      <c r="SWM98" s="62"/>
      <c r="SWN98" s="62"/>
      <c r="SWO98" s="62"/>
      <c r="SWP98" s="62"/>
      <c r="SWQ98" s="62"/>
      <c r="SWR98" s="62"/>
      <c r="SWS98" s="62"/>
      <c r="SWT98" s="62"/>
      <c r="SWU98" s="62"/>
      <c r="SWV98" s="62"/>
      <c r="SWW98" s="62"/>
      <c r="SWX98" s="62"/>
      <c r="SWY98" s="62"/>
      <c r="SWZ98" s="62"/>
      <c r="SXA98" s="62"/>
      <c r="SXB98" s="62"/>
      <c r="SXC98" s="62"/>
      <c r="SXD98" s="62"/>
      <c r="SXE98" s="62"/>
      <c r="SXF98" s="62"/>
      <c r="SXG98" s="62"/>
      <c r="SXH98" s="62"/>
      <c r="SXI98" s="62"/>
      <c r="SXJ98" s="62"/>
      <c r="SXK98" s="62"/>
      <c r="SXL98" s="62"/>
      <c r="SXM98" s="62"/>
      <c r="SXN98" s="62"/>
      <c r="SXO98" s="62"/>
      <c r="SXP98" s="62"/>
      <c r="SXQ98" s="62"/>
      <c r="SXR98" s="62"/>
      <c r="SXS98" s="62"/>
      <c r="SXT98" s="62"/>
      <c r="SXU98" s="62"/>
      <c r="SXV98" s="62"/>
      <c r="SXW98" s="62"/>
      <c r="SXX98" s="62"/>
      <c r="SXY98" s="62"/>
      <c r="SXZ98" s="62"/>
      <c r="SYA98" s="62"/>
      <c r="SYB98" s="62"/>
      <c r="SYC98" s="62"/>
      <c r="SYD98" s="62"/>
      <c r="SYE98" s="62"/>
      <c r="SYF98" s="62"/>
      <c r="SYG98" s="62"/>
      <c r="SYH98" s="62"/>
      <c r="SYI98" s="62"/>
      <c r="SYJ98" s="62"/>
      <c r="SYK98" s="62"/>
      <c r="SYL98" s="62"/>
      <c r="SYM98" s="62"/>
      <c r="SYN98" s="62"/>
      <c r="SYO98" s="62"/>
      <c r="SYP98" s="62"/>
      <c r="SYQ98" s="62"/>
      <c r="SYR98" s="62"/>
      <c r="SYS98" s="62"/>
      <c r="SYT98" s="62"/>
      <c r="SYU98" s="62"/>
      <c r="SYV98" s="62"/>
      <c r="SYW98" s="62"/>
      <c r="SYX98" s="62"/>
      <c r="SYY98" s="62"/>
      <c r="SYZ98" s="62"/>
      <c r="SZA98" s="62"/>
      <c r="SZB98" s="62"/>
      <c r="SZC98" s="62"/>
      <c r="SZD98" s="62"/>
      <c r="SZE98" s="62"/>
      <c r="SZF98" s="62"/>
      <c r="SZG98" s="62"/>
      <c r="SZH98" s="62"/>
      <c r="SZI98" s="62"/>
      <c r="SZJ98" s="62"/>
      <c r="SZK98" s="62"/>
      <c r="SZL98" s="62"/>
      <c r="SZM98" s="62"/>
      <c r="SZN98" s="62"/>
      <c r="SZO98" s="62"/>
      <c r="SZP98" s="62"/>
      <c r="SZQ98" s="62"/>
      <c r="SZR98" s="62"/>
      <c r="SZS98" s="62"/>
      <c r="SZT98" s="62"/>
      <c r="SZU98" s="62"/>
      <c r="SZV98" s="62"/>
      <c r="SZW98" s="62"/>
      <c r="SZX98" s="62"/>
      <c r="SZY98" s="62"/>
      <c r="SZZ98" s="62"/>
      <c r="TAA98" s="62"/>
      <c r="TAB98" s="62"/>
      <c r="TAC98" s="62"/>
      <c r="TAD98" s="62"/>
      <c r="TAE98" s="62"/>
      <c r="TAF98" s="62"/>
      <c r="TAG98" s="62"/>
      <c r="TAH98" s="62"/>
      <c r="TAI98" s="62"/>
      <c r="TAJ98" s="62"/>
      <c r="TAK98" s="62"/>
      <c r="TAL98" s="62"/>
      <c r="TAM98" s="62"/>
      <c r="TAN98" s="62"/>
      <c r="TAO98" s="62"/>
      <c r="TAP98" s="62"/>
      <c r="TAQ98" s="62"/>
      <c r="TAR98" s="62"/>
      <c r="TAS98" s="62"/>
      <c r="TAT98" s="62"/>
      <c r="TAU98" s="62"/>
      <c r="TAV98" s="62"/>
      <c r="TAW98" s="62"/>
      <c r="TAX98" s="62"/>
      <c r="TAY98" s="62"/>
      <c r="TAZ98" s="62"/>
      <c r="TBA98" s="62"/>
      <c r="TBB98" s="62"/>
      <c r="TBC98" s="62"/>
      <c r="TBD98" s="62"/>
      <c r="TBE98" s="62"/>
      <c r="TBF98" s="62"/>
      <c r="TBG98" s="62"/>
      <c r="TBH98" s="62"/>
      <c r="TBI98" s="62"/>
      <c r="TBJ98" s="62"/>
      <c r="TBK98" s="62"/>
      <c r="TBL98" s="62"/>
      <c r="TBM98" s="62"/>
      <c r="TBN98" s="62"/>
      <c r="TBO98" s="62"/>
      <c r="TBP98" s="62"/>
      <c r="TBQ98" s="62"/>
      <c r="TBR98" s="62"/>
      <c r="TBS98" s="62"/>
      <c r="TBT98" s="62"/>
      <c r="TBU98" s="62"/>
      <c r="TBV98" s="62"/>
      <c r="TBW98" s="62"/>
      <c r="TBX98" s="62"/>
      <c r="TBY98" s="62"/>
      <c r="TBZ98" s="62"/>
      <c r="TCA98" s="62"/>
      <c r="TCB98" s="62"/>
      <c r="TCC98" s="62"/>
      <c r="TCD98" s="62"/>
      <c r="TCE98" s="62"/>
      <c r="TCF98" s="62"/>
      <c r="TCG98" s="62"/>
      <c r="TCH98" s="62"/>
      <c r="TCI98" s="62"/>
      <c r="TCJ98" s="62"/>
      <c r="TCK98" s="62"/>
      <c r="TCL98" s="62"/>
      <c r="TCM98" s="62"/>
      <c r="TCN98" s="62"/>
      <c r="TCO98" s="62"/>
      <c r="TCP98" s="62"/>
      <c r="TCQ98" s="62"/>
      <c r="TCR98" s="62"/>
      <c r="TCS98" s="62"/>
      <c r="TCT98" s="62"/>
      <c r="TCU98" s="62"/>
      <c r="TCV98" s="62"/>
      <c r="TCW98" s="62"/>
      <c r="TCX98" s="62"/>
      <c r="TCY98" s="62"/>
      <c r="TCZ98" s="62"/>
      <c r="TDA98" s="62"/>
      <c r="TDB98" s="62"/>
      <c r="TDC98" s="62"/>
      <c r="TDD98" s="62"/>
      <c r="TDE98" s="62"/>
      <c r="TDF98" s="62"/>
      <c r="TDG98" s="62"/>
      <c r="TDH98" s="62"/>
      <c r="TDI98" s="62"/>
      <c r="TDJ98" s="62"/>
      <c r="TDK98" s="62"/>
      <c r="TDL98" s="62"/>
      <c r="TDM98" s="62"/>
      <c r="TDN98" s="62"/>
      <c r="TDO98" s="62"/>
      <c r="TDP98" s="62"/>
      <c r="TDQ98" s="62"/>
      <c r="TDR98" s="62"/>
      <c r="TDS98" s="62"/>
      <c r="TDT98" s="62"/>
      <c r="TDU98" s="62"/>
      <c r="TDV98" s="62"/>
      <c r="TDW98" s="62"/>
      <c r="TDX98" s="62"/>
      <c r="TDY98" s="62"/>
      <c r="TDZ98" s="62"/>
      <c r="TEA98" s="62"/>
      <c r="TEB98" s="62"/>
      <c r="TEC98" s="62"/>
      <c r="TED98" s="62"/>
      <c r="TEE98" s="62"/>
      <c r="TEF98" s="62"/>
      <c r="TEG98" s="62"/>
      <c r="TEH98" s="62"/>
      <c r="TEI98" s="62"/>
      <c r="TEJ98" s="62"/>
      <c r="TEK98" s="62"/>
      <c r="TEL98" s="62"/>
      <c r="TEM98" s="62"/>
      <c r="TEN98" s="62"/>
      <c r="TEO98" s="62"/>
      <c r="TEP98" s="62"/>
      <c r="TEQ98" s="62"/>
      <c r="TER98" s="62"/>
      <c r="TES98" s="62"/>
      <c r="TET98" s="62"/>
      <c r="TEU98" s="62"/>
      <c r="TEV98" s="62"/>
      <c r="TEW98" s="62"/>
      <c r="TEX98" s="62"/>
      <c r="TEY98" s="62"/>
      <c r="TEZ98" s="62"/>
      <c r="TFA98" s="62"/>
      <c r="TFB98" s="62"/>
      <c r="TFC98" s="62"/>
      <c r="TFD98" s="62"/>
      <c r="TFE98" s="62"/>
      <c r="TFF98" s="62"/>
      <c r="TFG98" s="62"/>
      <c r="TFH98" s="62"/>
      <c r="TFI98" s="62"/>
      <c r="TFJ98" s="62"/>
      <c r="TFK98" s="62"/>
      <c r="TFL98" s="62"/>
      <c r="TFM98" s="62"/>
      <c r="TFN98" s="62"/>
      <c r="TFO98" s="62"/>
      <c r="TFP98" s="62"/>
      <c r="TFQ98" s="62"/>
      <c r="TFR98" s="62"/>
      <c r="TFS98" s="62"/>
      <c r="TFT98" s="62"/>
      <c r="TFU98" s="62"/>
      <c r="TFV98" s="62"/>
      <c r="TFW98" s="62"/>
      <c r="TFX98" s="62"/>
      <c r="TFY98" s="62"/>
      <c r="TFZ98" s="62"/>
      <c r="TGA98" s="62"/>
      <c r="TGB98" s="62"/>
      <c r="TGC98" s="62"/>
      <c r="TGD98" s="62"/>
      <c r="TGE98" s="62"/>
      <c r="TGF98" s="62"/>
      <c r="TGG98" s="62"/>
      <c r="TGH98" s="62"/>
      <c r="TGI98" s="62"/>
      <c r="TGJ98" s="62"/>
      <c r="TGK98" s="62"/>
      <c r="TGL98" s="62"/>
      <c r="TGM98" s="62"/>
      <c r="TGN98" s="62"/>
      <c r="TGO98" s="62"/>
      <c r="TGP98" s="62"/>
      <c r="TGQ98" s="62"/>
      <c r="TGR98" s="62"/>
      <c r="TGS98" s="62"/>
      <c r="TGT98" s="62"/>
      <c r="TGU98" s="62"/>
      <c r="TGV98" s="62"/>
      <c r="TGW98" s="62"/>
      <c r="TGX98" s="62"/>
      <c r="TGY98" s="62"/>
      <c r="TGZ98" s="62"/>
      <c r="THA98" s="62"/>
      <c r="THB98" s="62"/>
      <c r="THC98" s="62"/>
      <c r="THD98" s="62"/>
      <c r="THE98" s="62"/>
      <c r="THF98" s="62"/>
      <c r="THG98" s="62"/>
      <c r="THH98" s="62"/>
      <c r="THI98" s="62"/>
      <c r="THJ98" s="62"/>
      <c r="THK98" s="62"/>
      <c r="THL98" s="62"/>
      <c r="THM98" s="62"/>
      <c r="THN98" s="62"/>
      <c r="THO98" s="62"/>
      <c r="THP98" s="62"/>
      <c r="THQ98" s="62"/>
      <c r="THR98" s="62"/>
      <c r="THS98" s="62"/>
      <c r="THT98" s="62"/>
      <c r="THU98" s="62"/>
      <c r="THV98" s="62"/>
      <c r="THW98" s="62"/>
      <c r="THX98" s="62"/>
      <c r="THY98" s="62"/>
      <c r="THZ98" s="62"/>
      <c r="TIA98" s="62"/>
      <c r="TIB98" s="62"/>
      <c r="TIC98" s="62"/>
      <c r="TID98" s="62"/>
      <c r="TIE98" s="62"/>
      <c r="TIF98" s="62"/>
      <c r="TIG98" s="62"/>
      <c r="TIH98" s="62"/>
      <c r="TII98" s="62"/>
      <c r="TIJ98" s="62"/>
      <c r="TIK98" s="62"/>
      <c r="TIL98" s="62"/>
      <c r="TIM98" s="62"/>
      <c r="TIN98" s="62"/>
      <c r="TIO98" s="62"/>
      <c r="TIP98" s="62"/>
      <c r="TIQ98" s="62"/>
      <c r="TIR98" s="62"/>
      <c r="TIS98" s="62"/>
      <c r="TIT98" s="62"/>
      <c r="TIU98" s="62"/>
      <c r="TIV98" s="62"/>
      <c r="TIW98" s="62"/>
      <c r="TIX98" s="62"/>
      <c r="TIY98" s="62"/>
      <c r="TIZ98" s="62"/>
      <c r="TJA98" s="62"/>
      <c r="TJB98" s="62"/>
      <c r="TJC98" s="62"/>
      <c r="TJD98" s="62"/>
      <c r="TJE98" s="62"/>
      <c r="TJF98" s="62"/>
      <c r="TJG98" s="62"/>
      <c r="TJH98" s="62"/>
      <c r="TJI98" s="62"/>
      <c r="TJJ98" s="62"/>
      <c r="TJK98" s="62"/>
      <c r="TJL98" s="62"/>
      <c r="TJM98" s="62"/>
      <c r="TJN98" s="62"/>
      <c r="TJO98" s="62"/>
      <c r="TJP98" s="62"/>
      <c r="TJQ98" s="62"/>
      <c r="TJR98" s="62"/>
      <c r="TJS98" s="62"/>
      <c r="TJT98" s="62"/>
      <c r="TJU98" s="62"/>
      <c r="TJV98" s="62"/>
      <c r="TJW98" s="62"/>
      <c r="TJX98" s="62"/>
      <c r="TJY98" s="62"/>
      <c r="TJZ98" s="62"/>
      <c r="TKA98" s="62"/>
      <c r="TKB98" s="62"/>
      <c r="TKC98" s="62"/>
      <c r="TKD98" s="62"/>
      <c r="TKE98" s="62"/>
      <c r="TKF98" s="62"/>
      <c r="TKG98" s="62"/>
      <c r="TKH98" s="62"/>
      <c r="TKI98" s="62"/>
      <c r="TKJ98" s="62"/>
      <c r="TKK98" s="62"/>
      <c r="TKL98" s="62"/>
      <c r="TKM98" s="62"/>
      <c r="TKN98" s="62"/>
      <c r="TKO98" s="62"/>
      <c r="TKP98" s="62"/>
      <c r="TKQ98" s="62"/>
      <c r="TKR98" s="62"/>
      <c r="TKS98" s="62"/>
      <c r="TKT98" s="62"/>
      <c r="TKU98" s="62"/>
      <c r="TKV98" s="62"/>
      <c r="TKW98" s="62"/>
      <c r="TKX98" s="62"/>
      <c r="TKY98" s="62"/>
      <c r="TKZ98" s="62"/>
      <c r="TLA98" s="62"/>
      <c r="TLB98" s="62"/>
      <c r="TLC98" s="62"/>
      <c r="TLD98" s="62"/>
      <c r="TLE98" s="62"/>
      <c r="TLF98" s="62"/>
      <c r="TLG98" s="62"/>
      <c r="TLH98" s="62"/>
      <c r="TLI98" s="62"/>
      <c r="TLJ98" s="62"/>
      <c r="TLK98" s="62"/>
      <c r="TLL98" s="62"/>
      <c r="TLM98" s="62"/>
      <c r="TLN98" s="62"/>
      <c r="TLO98" s="62"/>
      <c r="TLP98" s="62"/>
      <c r="TLQ98" s="62"/>
      <c r="TLR98" s="62"/>
      <c r="TLS98" s="62"/>
      <c r="TLT98" s="62"/>
      <c r="TLU98" s="62"/>
      <c r="TLV98" s="62"/>
      <c r="TLW98" s="62"/>
      <c r="TLX98" s="62"/>
      <c r="TLY98" s="62"/>
      <c r="TLZ98" s="62"/>
      <c r="TMA98" s="62"/>
      <c r="TMB98" s="62"/>
      <c r="TMC98" s="62"/>
      <c r="TMD98" s="62"/>
      <c r="TME98" s="62"/>
      <c r="TMF98" s="62"/>
      <c r="TMG98" s="62"/>
      <c r="TMH98" s="62"/>
      <c r="TMI98" s="62"/>
      <c r="TMJ98" s="62"/>
      <c r="TMK98" s="62"/>
      <c r="TML98" s="62"/>
      <c r="TMM98" s="62"/>
      <c r="TMN98" s="62"/>
      <c r="TMO98" s="62"/>
      <c r="TMP98" s="62"/>
      <c r="TMQ98" s="62"/>
      <c r="TMR98" s="62"/>
      <c r="TMS98" s="62"/>
      <c r="TMT98" s="62"/>
      <c r="TMU98" s="62"/>
      <c r="TMV98" s="62"/>
      <c r="TMW98" s="62"/>
      <c r="TMX98" s="62"/>
      <c r="TMY98" s="62"/>
      <c r="TMZ98" s="62"/>
      <c r="TNA98" s="62"/>
      <c r="TNB98" s="62"/>
      <c r="TNC98" s="62"/>
      <c r="TND98" s="62"/>
      <c r="TNE98" s="62"/>
      <c r="TNF98" s="62"/>
      <c r="TNG98" s="62"/>
      <c r="TNH98" s="62"/>
      <c r="TNI98" s="62"/>
      <c r="TNJ98" s="62"/>
      <c r="TNK98" s="62"/>
      <c r="TNL98" s="62"/>
      <c r="TNM98" s="62"/>
      <c r="TNN98" s="62"/>
      <c r="TNO98" s="62"/>
      <c r="TNP98" s="62"/>
      <c r="TNQ98" s="62"/>
      <c r="TNR98" s="62"/>
      <c r="TNS98" s="62"/>
      <c r="TNT98" s="62"/>
      <c r="TNU98" s="62"/>
      <c r="TNV98" s="62"/>
      <c r="TNW98" s="62"/>
      <c r="TNX98" s="62"/>
      <c r="TNY98" s="62"/>
      <c r="TNZ98" s="62"/>
      <c r="TOA98" s="62"/>
      <c r="TOB98" s="62"/>
      <c r="TOC98" s="62"/>
      <c r="TOD98" s="62"/>
      <c r="TOE98" s="62"/>
      <c r="TOF98" s="62"/>
      <c r="TOG98" s="62"/>
      <c r="TOH98" s="62"/>
      <c r="TOI98" s="62"/>
      <c r="TOJ98" s="62"/>
      <c r="TOK98" s="62"/>
      <c r="TOL98" s="62"/>
      <c r="TOM98" s="62"/>
      <c r="TON98" s="62"/>
      <c r="TOO98" s="62"/>
      <c r="TOP98" s="62"/>
      <c r="TOQ98" s="62"/>
      <c r="TOR98" s="62"/>
      <c r="TOS98" s="62"/>
      <c r="TOT98" s="62"/>
      <c r="TOU98" s="62"/>
      <c r="TOV98" s="62"/>
      <c r="TOW98" s="62"/>
      <c r="TOX98" s="62"/>
      <c r="TOY98" s="62"/>
      <c r="TOZ98" s="62"/>
      <c r="TPA98" s="62"/>
      <c r="TPB98" s="62"/>
      <c r="TPC98" s="62"/>
      <c r="TPD98" s="62"/>
      <c r="TPE98" s="62"/>
      <c r="TPF98" s="62"/>
      <c r="TPG98" s="62"/>
      <c r="TPH98" s="62"/>
      <c r="TPI98" s="62"/>
      <c r="TPJ98" s="62"/>
      <c r="TPK98" s="62"/>
      <c r="TPL98" s="62"/>
      <c r="TPM98" s="62"/>
      <c r="TPN98" s="62"/>
      <c r="TPO98" s="62"/>
      <c r="TPP98" s="62"/>
      <c r="TPQ98" s="62"/>
      <c r="TPR98" s="62"/>
      <c r="TPS98" s="62"/>
      <c r="TPT98" s="62"/>
      <c r="TPU98" s="62"/>
      <c r="TPV98" s="62"/>
      <c r="TPW98" s="62"/>
      <c r="TPX98" s="62"/>
      <c r="TPY98" s="62"/>
      <c r="TPZ98" s="62"/>
      <c r="TQA98" s="62"/>
      <c r="TQB98" s="62"/>
      <c r="TQC98" s="62"/>
      <c r="TQD98" s="62"/>
      <c r="TQE98" s="62"/>
      <c r="TQF98" s="62"/>
      <c r="TQG98" s="62"/>
      <c r="TQH98" s="62"/>
      <c r="TQI98" s="62"/>
      <c r="TQJ98" s="62"/>
      <c r="TQK98" s="62"/>
      <c r="TQL98" s="62"/>
      <c r="TQM98" s="62"/>
      <c r="TQN98" s="62"/>
      <c r="TQO98" s="62"/>
      <c r="TQP98" s="62"/>
      <c r="TQQ98" s="62"/>
      <c r="TQR98" s="62"/>
      <c r="TQS98" s="62"/>
      <c r="TQT98" s="62"/>
      <c r="TQU98" s="62"/>
      <c r="TQV98" s="62"/>
      <c r="TQW98" s="62"/>
      <c r="TQX98" s="62"/>
      <c r="TQY98" s="62"/>
      <c r="TQZ98" s="62"/>
      <c r="TRA98" s="62"/>
      <c r="TRB98" s="62"/>
      <c r="TRC98" s="62"/>
      <c r="TRD98" s="62"/>
      <c r="TRE98" s="62"/>
      <c r="TRF98" s="62"/>
      <c r="TRG98" s="62"/>
      <c r="TRH98" s="62"/>
      <c r="TRI98" s="62"/>
      <c r="TRJ98" s="62"/>
      <c r="TRK98" s="62"/>
      <c r="TRL98" s="62"/>
      <c r="TRM98" s="62"/>
      <c r="TRN98" s="62"/>
      <c r="TRO98" s="62"/>
      <c r="TRP98" s="62"/>
      <c r="TRQ98" s="62"/>
      <c r="TRR98" s="62"/>
      <c r="TRS98" s="62"/>
      <c r="TRT98" s="62"/>
      <c r="TRU98" s="62"/>
      <c r="TRV98" s="62"/>
      <c r="TRW98" s="62"/>
      <c r="TRX98" s="62"/>
      <c r="TRY98" s="62"/>
      <c r="TRZ98" s="62"/>
      <c r="TSA98" s="62"/>
      <c r="TSB98" s="62"/>
      <c r="TSC98" s="62"/>
      <c r="TSD98" s="62"/>
      <c r="TSE98" s="62"/>
      <c r="TSF98" s="62"/>
      <c r="TSG98" s="62"/>
      <c r="TSH98" s="62"/>
      <c r="TSI98" s="62"/>
      <c r="TSJ98" s="62"/>
      <c r="TSK98" s="62"/>
      <c r="TSL98" s="62"/>
      <c r="TSM98" s="62"/>
      <c r="TSN98" s="62"/>
      <c r="TSO98" s="62"/>
      <c r="TSP98" s="62"/>
      <c r="TSQ98" s="62"/>
      <c r="TSR98" s="62"/>
      <c r="TSS98" s="62"/>
      <c r="TST98" s="62"/>
      <c r="TSU98" s="62"/>
      <c r="TSV98" s="62"/>
      <c r="TSW98" s="62"/>
      <c r="TSX98" s="62"/>
      <c r="TSY98" s="62"/>
      <c r="TSZ98" s="62"/>
      <c r="TTA98" s="62"/>
      <c r="TTB98" s="62"/>
      <c r="TTC98" s="62"/>
      <c r="TTD98" s="62"/>
      <c r="TTE98" s="62"/>
      <c r="TTF98" s="62"/>
      <c r="TTG98" s="62"/>
      <c r="TTH98" s="62"/>
      <c r="TTI98" s="62"/>
      <c r="TTJ98" s="62"/>
      <c r="TTK98" s="62"/>
      <c r="TTL98" s="62"/>
      <c r="TTM98" s="62"/>
      <c r="TTN98" s="62"/>
      <c r="TTO98" s="62"/>
      <c r="TTP98" s="62"/>
      <c r="TTQ98" s="62"/>
      <c r="TTR98" s="62"/>
      <c r="TTS98" s="62"/>
      <c r="TTT98" s="62"/>
      <c r="TTU98" s="62"/>
      <c r="TTV98" s="62"/>
      <c r="TTW98" s="62"/>
      <c r="TTX98" s="62"/>
      <c r="TTY98" s="62"/>
      <c r="TTZ98" s="62"/>
      <c r="TUA98" s="62"/>
      <c r="TUB98" s="62"/>
      <c r="TUC98" s="62"/>
      <c r="TUD98" s="62"/>
      <c r="TUE98" s="62"/>
      <c r="TUF98" s="62"/>
      <c r="TUG98" s="62"/>
      <c r="TUH98" s="62"/>
      <c r="TUI98" s="62"/>
      <c r="TUJ98" s="62"/>
      <c r="TUK98" s="62"/>
      <c r="TUL98" s="62"/>
      <c r="TUM98" s="62"/>
      <c r="TUN98" s="62"/>
      <c r="TUO98" s="62"/>
      <c r="TUP98" s="62"/>
      <c r="TUQ98" s="62"/>
      <c r="TUR98" s="62"/>
      <c r="TUS98" s="62"/>
      <c r="TUT98" s="62"/>
      <c r="TUU98" s="62"/>
      <c r="TUV98" s="62"/>
      <c r="TUW98" s="62"/>
      <c r="TUX98" s="62"/>
      <c r="TUY98" s="62"/>
      <c r="TUZ98" s="62"/>
      <c r="TVA98" s="62"/>
      <c r="TVB98" s="62"/>
      <c r="TVC98" s="62"/>
      <c r="TVD98" s="62"/>
      <c r="TVE98" s="62"/>
      <c r="TVF98" s="62"/>
      <c r="TVG98" s="62"/>
      <c r="TVH98" s="62"/>
      <c r="TVI98" s="62"/>
      <c r="TVJ98" s="62"/>
      <c r="TVK98" s="62"/>
      <c r="TVL98" s="62"/>
      <c r="TVM98" s="62"/>
      <c r="TVN98" s="62"/>
      <c r="TVO98" s="62"/>
      <c r="TVP98" s="62"/>
      <c r="TVQ98" s="62"/>
      <c r="TVR98" s="62"/>
      <c r="TVS98" s="62"/>
      <c r="TVT98" s="62"/>
      <c r="TVU98" s="62"/>
      <c r="TVV98" s="62"/>
      <c r="TVW98" s="62"/>
      <c r="TVX98" s="62"/>
      <c r="TVY98" s="62"/>
      <c r="TVZ98" s="62"/>
      <c r="TWA98" s="62"/>
      <c r="TWB98" s="62"/>
      <c r="TWC98" s="62"/>
      <c r="TWD98" s="62"/>
      <c r="TWE98" s="62"/>
      <c r="TWF98" s="62"/>
      <c r="TWG98" s="62"/>
      <c r="TWH98" s="62"/>
      <c r="TWI98" s="62"/>
      <c r="TWJ98" s="62"/>
      <c r="TWK98" s="62"/>
      <c r="TWL98" s="62"/>
      <c r="TWM98" s="62"/>
      <c r="TWN98" s="62"/>
      <c r="TWO98" s="62"/>
      <c r="TWP98" s="62"/>
      <c r="TWQ98" s="62"/>
      <c r="TWR98" s="62"/>
      <c r="TWS98" s="62"/>
      <c r="TWT98" s="62"/>
      <c r="TWU98" s="62"/>
      <c r="TWV98" s="62"/>
      <c r="TWW98" s="62"/>
      <c r="TWX98" s="62"/>
      <c r="TWY98" s="62"/>
      <c r="TWZ98" s="62"/>
      <c r="TXA98" s="62"/>
      <c r="TXB98" s="62"/>
      <c r="TXC98" s="62"/>
      <c r="TXD98" s="62"/>
      <c r="TXE98" s="62"/>
      <c r="TXF98" s="62"/>
      <c r="TXG98" s="62"/>
      <c r="TXH98" s="62"/>
      <c r="TXI98" s="62"/>
      <c r="TXJ98" s="62"/>
      <c r="TXK98" s="62"/>
      <c r="TXL98" s="62"/>
      <c r="TXM98" s="62"/>
      <c r="TXN98" s="62"/>
      <c r="TXO98" s="62"/>
      <c r="TXP98" s="62"/>
      <c r="TXQ98" s="62"/>
      <c r="TXR98" s="62"/>
      <c r="TXS98" s="62"/>
      <c r="TXT98" s="62"/>
      <c r="TXU98" s="62"/>
      <c r="TXV98" s="62"/>
      <c r="TXW98" s="62"/>
      <c r="TXX98" s="62"/>
      <c r="TXY98" s="62"/>
      <c r="TXZ98" s="62"/>
      <c r="TYA98" s="62"/>
      <c r="TYB98" s="62"/>
      <c r="TYC98" s="62"/>
      <c r="TYD98" s="62"/>
      <c r="TYE98" s="62"/>
      <c r="TYF98" s="62"/>
      <c r="TYG98" s="62"/>
      <c r="TYH98" s="62"/>
      <c r="TYI98" s="62"/>
      <c r="TYJ98" s="62"/>
      <c r="TYK98" s="62"/>
      <c r="TYL98" s="62"/>
      <c r="TYM98" s="62"/>
      <c r="TYN98" s="62"/>
      <c r="TYO98" s="62"/>
      <c r="TYP98" s="62"/>
      <c r="TYQ98" s="62"/>
      <c r="TYR98" s="62"/>
      <c r="TYS98" s="62"/>
      <c r="TYT98" s="62"/>
      <c r="TYU98" s="62"/>
      <c r="TYV98" s="62"/>
      <c r="TYW98" s="62"/>
      <c r="TYX98" s="62"/>
      <c r="TYY98" s="62"/>
      <c r="TYZ98" s="62"/>
      <c r="TZA98" s="62"/>
      <c r="TZB98" s="62"/>
      <c r="TZC98" s="62"/>
      <c r="TZD98" s="62"/>
      <c r="TZE98" s="62"/>
      <c r="TZF98" s="62"/>
      <c r="TZG98" s="62"/>
      <c r="TZH98" s="62"/>
      <c r="TZI98" s="62"/>
      <c r="TZJ98" s="62"/>
      <c r="TZK98" s="62"/>
      <c r="TZL98" s="62"/>
      <c r="TZM98" s="62"/>
      <c r="TZN98" s="62"/>
      <c r="TZO98" s="62"/>
      <c r="TZP98" s="62"/>
      <c r="TZQ98" s="62"/>
      <c r="TZR98" s="62"/>
      <c r="TZS98" s="62"/>
      <c r="TZT98" s="62"/>
      <c r="TZU98" s="62"/>
      <c r="TZV98" s="62"/>
      <c r="TZW98" s="62"/>
      <c r="TZX98" s="62"/>
      <c r="TZY98" s="62"/>
      <c r="TZZ98" s="62"/>
      <c r="UAA98" s="62"/>
      <c r="UAB98" s="62"/>
      <c r="UAC98" s="62"/>
      <c r="UAD98" s="62"/>
      <c r="UAE98" s="62"/>
      <c r="UAF98" s="62"/>
      <c r="UAG98" s="62"/>
      <c r="UAH98" s="62"/>
      <c r="UAI98" s="62"/>
      <c r="UAJ98" s="62"/>
      <c r="UAK98" s="62"/>
      <c r="UAL98" s="62"/>
      <c r="UAM98" s="62"/>
      <c r="UAN98" s="62"/>
      <c r="UAO98" s="62"/>
      <c r="UAP98" s="62"/>
      <c r="UAQ98" s="62"/>
      <c r="UAR98" s="62"/>
      <c r="UAS98" s="62"/>
      <c r="UAT98" s="62"/>
      <c r="UAU98" s="62"/>
      <c r="UAV98" s="62"/>
      <c r="UAW98" s="62"/>
      <c r="UAX98" s="62"/>
      <c r="UAY98" s="62"/>
      <c r="UAZ98" s="62"/>
      <c r="UBA98" s="62"/>
      <c r="UBB98" s="62"/>
      <c r="UBC98" s="62"/>
      <c r="UBD98" s="62"/>
      <c r="UBE98" s="62"/>
      <c r="UBF98" s="62"/>
      <c r="UBG98" s="62"/>
      <c r="UBH98" s="62"/>
      <c r="UBI98" s="62"/>
      <c r="UBJ98" s="62"/>
      <c r="UBK98" s="62"/>
      <c r="UBL98" s="62"/>
      <c r="UBM98" s="62"/>
      <c r="UBN98" s="62"/>
      <c r="UBO98" s="62"/>
      <c r="UBP98" s="62"/>
      <c r="UBQ98" s="62"/>
      <c r="UBR98" s="62"/>
      <c r="UBS98" s="62"/>
      <c r="UBT98" s="62"/>
      <c r="UBU98" s="62"/>
      <c r="UBV98" s="62"/>
      <c r="UBW98" s="62"/>
      <c r="UBX98" s="62"/>
      <c r="UBY98" s="62"/>
      <c r="UBZ98" s="62"/>
      <c r="UCA98" s="62"/>
      <c r="UCB98" s="62"/>
      <c r="UCC98" s="62"/>
      <c r="UCD98" s="62"/>
      <c r="UCE98" s="62"/>
      <c r="UCF98" s="62"/>
      <c r="UCG98" s="62"/>
      <c r="UCH98" s="62"/>
      <c r="UCI98" s="62"/>
      <c r="UCJ98" s="62"/>
      <c r="UCK98" s="62"/>
      <c r="UCL98" s="62"/>
      <c r="UCM98" s="62"/>
      <c r="UCN98" s="62"/>
      <c r="UCO98" s="62"/>
      <c r="UCP98" s="62"/>
      <c r="UCQ98" s="62"/>
      <c r="UCR98" s="62"/>
      <c r="UCS98" s="62"/>
      <c r="UCT98" s="62"/>
      <c r="UCU98" s="62"/>
      <c r="UCV98" s="62"/>
      <c r="UCW98" s="62"/>
      <c r="UCX98" s="62"/>
      <c r="UCY98" s="62"/>
      <c r="UCZ98" s="62"/>
      <c r="UDA98" s="62"/>
      <c r="UDB98" s="62"/>
      <c r="UDC98" s="62"/>
      <c r="UDD98" s="62"/>
      <c r="UDE98" s="62"/>
      <c r="UDF98" s="62"/>
      <c r="UDG98" s="62"/>
      <c r="UDH98" s="62"/>
      <c r="UDI98" s="62"/>
      <c r="UDJ98" s="62"/>
      <c r="UDK98" s="62"/>
      <c r="UDL98" s="62"/>
      <c r="UDM98" s="62"/>
      <c r="UDN98" s="62"/>
      <c r="UDO98" s="62"/>
      <c r="UDP98" s="62"/>
      <c r="UDQ98" s="62"/>
      <c r="UDR98" s="62"/>
      <c r="UDS98" s="62"/>
      <c r="UDT98" s="62"/>
      <c r="UDU98" s="62"/>
      <c r="UDV98" s="62"/>
      <c r="UDW98" s="62"/>
      <c r="UDX98" s="62"/>
      <c r="UDY98" s="62"/>
      <c r="UDZ98" s="62"/>
      <c r="UEA98" s="62"/>
      <c r="UEB98" s="62"/>
      <c r="UEC98" s="62"/>
      <c r="UED98" s="62"/>
      <c r="UEE98" s="62"/>
      <c r="UEF98" s="62"/>
      <c r="UEG98" s="62"/>
      <c r="UEH98" s="62"/>
      <c r="UEI98" s="62"/>
      <c r="UEJ98" s="62"/>
      <c r="UEK98" s="62"/>
      <c r="UEL98" s="62"/>
      <c r="UEM98" s="62"/>
      <c r="UEN98" s="62"/>
      <c r="UEO98" s="62"/>
      <c r="UEP98" s="62"/>
      <c r="UEQ98" s="62"/>
      <c r="UER98" s="62"/>
      <c r="UES98" s="62"/>
      <c r="UET98" s="62"/>
      <c r="UEU98" s="62"/>
      <c r="UEV98" s="62"/>
      <c r="UEW98" s="62"/>
      <c r="UEX98" s="62"/>
      <c r="UEY98" s="62"/>
      <c r="UEZ98" s="62"/>
      <c r="UFA98" s="62"/>
      <c r="UFB98" s="62"/>
      <c r="UFC98" s="62"/>
      <c r="UFD98" s="62"/>
      <c r="UFE98" s="62"/>
      <c r="UFF98" s="62"/>
      <c r="UFG98" s="62"/>
      <c r="UFH98" s="62"/>
      <c r="UFI98" s="62"/>
      <c r="UFJ98" s="62"/>
      <c r="UFK98" s="62"/>
      <c r="UFL98" s="62"/>
      <c r="UFM98" s="62"/>
      <c r="UFN98" s="62"/>
      <c r="UFO98" s="62"/>
      <c r="UFP98" s="62"/>
      <c r="UFQ98" s="62"/>
      <c r="UFR98" s="62"/>
      <c r="UFS98" s="62"/>
      <c r="UFT98" s="62"/>
      <c r="UFU98" s="62"/>
      <c r="UFV98" s="62"/>
      <c r="UFW98" s="62"/>
      <c r="UFX98" s="62"/>
      <c r="UFY98" s="62"/>
      <c r="UFZ98" s="62"/>
      <c r="UGA98" s="62"/>
      <c r="UGB98" s="62"/>
      <c r="UGC98" s="62"/>
      <c r="UGD98" s="62"/>
      <c r="UGE98" s="62"/>
      <c r="UGF98" s="62"/>
      <c r="UGG98" s="62"/>
      <c r="UGH98" s="62"/>
      <c r="UGI98" s="62"/>
      <c r="UGJ98" s="62"/>
      <c r="UGK98" s="62"/>
      <c r="UGL98" s="62"/>
      <c r="UGM98" s="62"/>
      <c r="UGN98" s="62"/>
      <c r="UGO98" s="62"/>
      <c r="UGP98" s="62"/>
      <c r="UGQ98" s="62"/>
      <c r="UGR98" s="62"/>
      <c r="UGS98" s="62"/>
      <c r="UGT98" s="62"/>
      <c r="UGU98" s="62"/>
      <c r="UGV98" s="62"/>
      <c r="UGW98" s="62"/>
      <c r="UGX98" s="62"/>
      <c r="UGY98" s="62"/>
      <c r="UGZ98" s="62"/>
      <c r="UHA98" s="62"/>
      <c r="UHB98" s="62"/>
      <c r="UHC98" s="62"/>
      <c r="UHD98" s="62"/>
      <c r="UHE98" s="62"/>
      <c r="UHF98" s="62"/>
      <c r="UHG98" s="62"/>
      <c r="UHH98" s="62"/>
      <c r="UHI98" s="62"/>
      <c r="UHJ98" s="62"/>
      <c r="UHK98" s="62"/>
      <c r="UHL98" s="62"/>
      <c r="UHM98" s="62"/>
      <c r="UHN98" s="62"/>
      <c r="UHO98" s="62"/>
      <c r="UHP98" s="62"/>
      <c r="UHQ98" s="62"/>
      <c r="UHR98" s="62"/>
      <c r="UHS98" s="62"/>
      <c r="UHT98" s="62"/>
      <c r="UHU98" s="62"/>
      <c r="UHV98" s="62"/>
      <c r="UHW98" s="62"/>
      <c r="UHX98" s="62"/>
      <c r="UHY98" s="62"/>
      <c r="UHZ98" s="62"/>
      <c r="UIA98" s="62"/>
      <c r="UIB98" s="62"/>
      <c r="UIC98" s="62"/>
      <c r="UID98" s="62"/>
      <c r="UIE98" s="62"/>
      <c r="UIF98" s="62"/>
      <c r="UIG98" s="62"/>
      <c r="UIH98" s="62"/>
      <c r="UII98" s="62"/>
      <c r="UIJ98" s="62"/>
      <c r="UIK98" s="62"/>
      <c r="UIL98" s="62"/>
      <c r="UIM98" s="62"/>
      <c r="UIN98" s="62"/>
      <c r="UIO98" s="62"/>
      <c r="UIP98" s="62"/>
      <c r="UIQ98" s="62"/>
      <c r="UIR98" s="62"/>
      <c r="UIS98" s="62"/>
      <c r="UIT98" s="62"/>
      <c r="UIU98" s="62"/>
      <c r="UIV98" s="62"/>
      <c r="UIW98" s="62"/>
      <c r="UIX98" s="62"/>
      <c r="UIY98" s="62"/>
      <c r="UIZ98" s="62"/>
      <c r="UJA98" s="62"/>
      <c r="UJB98" s="62"/>
      <c r="UJC98" s="62"/>
      <c r="UJD98" s="62"/>
      <c r="UJE98" s="62"/>
      <c r="UJF98" s="62"/>
      <c r="UJG98" s="62"/>
      <c r="UJH98" s="62"/>
      <c r="UJI98" s="62"/>
      <c r="UJJ98" s="62"/>
      <c r="UJK98" s="62"/>
      <c r="UJL98" s="62"/>
      <c r="UJM98" s="62"/>
      <c r="UJN98" s="62"/>
      <c r="UJO98" s="62"/>
      <c r="UJP98" s="62"/>
      <c r="UJQ98" s="62"/>
      <c r="UJR98" s="62"/>
      <c r="UJS98" s="62"/>
      <c r="UJT98" s="62"/>
      <c r="UJU98" s="62"/>
      <c r="UJV98" s="62"/>
      <c r="UJW98" s="62"/>
      <c r="UJX98" s="62"/>
      <c r="UJY98" s="62"/>
      <c r="UJZ98" s="62"/>
      <c r="UKA98" s="62"/>
      <c r="UKB98" s="62"/>
      <c r="UKC98" s="62"/>
      <c r="UKD98" s="62"/>
      <c r="UKE98" s="62"/>
      <c r="UKF98" s="62"/>
      <c r="UKG98" s="62"/>
      <c r="UKH98" s="62"/>
      <c r="UKI98" s="62"/>
      <c r="UKJ98" s="62"/>
      <c r="UKK98" s="62"/>
      <c r="UKL98" s="62"/>
      <c r="UKM98" s="62"/>
      <c r="UKN98" s="62"/>
      <c r="UKO98" s="62"/>
      <c r="UKP98" s="62"/>
      <c r="UKQ98" s="62"/>
      <c r="UKR98" s="62"/>
      <c r="UKS98" s="62"/>
      <c r="UKT98" s="62"/>
      <c r="UKU98" s="62"/>
      <c r="UKV98" s="62"/>
      <c r="UKW98" s="62"/>
      <c r="UKX98" s="62"/>
      <c r="UKY98" s="62"/>
      <c r="UKZ98" s="62"/>
      <c r="ULA98" s="62"/>
      <c r="ULB98" s="62"/>
      <c r="ULC98" s="62"/>
      <c r="ULD98" s="62"/>
      <c r="ULE98" s="62"/>
      <c r="ULF98" s="62"/>
      <c r="ULG98" s="62"/>
      <c r="ULH98" s="62"/>
      <c r="ULI98" s="62"/>
      <c r="ULJ98" s="62"/>
      <c r="ULK98" s="62"/>
      <c r="ULL98" s="62"/>
      <c r="ULM98" s="62"/>
      <c r="ULN98" s="62"/>
      <c r="ULO98" s="62"/>
      <c r="ULP98" s="62"/>
      <c r="ULQ98" s="62"/>
      <c r="ULR98" s="62"/>
      <c r="ULS98" s="62"/>
      <c r="ULT98" s="62"/>
      <c r="ULU98" s="62"/>
      <c r="ULV98" s="62"/>
      <c r="ULW98" s="62"/>
      <c r="ULX98" s="62"/>
      <c r="ULY98" s="62"/>
      <c r="ULZ98" s="62"/>
      <c r="UMA98" s="62"/>
      <c r="UMB98" s="62"/>
      <c r="UMC98" s="62"/>
      <c r="UMD98" s="62"/>
      <c r="UME98" s="62"/>
      <c r="UMF98" s="62"/>
      <c r="UMG98" s="62"/>
      <c r="UMH98" s="62"/>
      <c r="UMI98" s="62"/>
      <c r="UMJ98" s="62"/>
      <c r="UMK98" s="62"/>
      <c r="UML98" s="62"/>
      <c r="UMM98" s="62"/>
      <c r="UMN98" s="62"/>
      <c r="UMO98" s="62"/>
      <c r="UMP98" s="62"/>
      <c r="UMQ98" s="62"/>
      <c r="UMR98" s="62"/>
      <c r="UMS98" s="62"/>
      <c r="UMT98" s="62"/>
      <c r="UMU98" s="62"/>
      <c r="UMV98" s="62"/>
      <c r="UMW98" s="62"/>
      <c r="UMX98" s="62"/>
      <c r="UMY98" s="62"/>
      <c r="UMZ98" s="62"/>
      <c r="UNA98" s="62"/>
      <c r="UNB98" s="62"/>
      <c r="UNC98" s="62"/>
      <c r="UND98" s="62"/>
      <c r="UNE98" s="62"/>
      <c r="UNF98" s="62"/>
      <c r="UNG98" s="62"/>
      <c r="UNH98" s="62"/>
      <c r="UNI98" s="62"/>
      <c r="UNJ98" s="62"/>
      <c r="UNK98" s="62"/>
      <c r="UNL98" s="62"/>
      <c r="UNM98" s="62"/>
      <c r="UNN98" s="62"/>
      <c r="UNO98" s="62"/>
      <c r="UNP98" s="62"/>
      <c r="UNQ98" s="62"/>
      <c r="UNR98" s="62"/>
      <c r="UNS98" s="62"/>
      <c r="UNT98" s="62"/>
      <c r="UNU98" s="62"/>
      <c r="UNV98" s="62"/>
      <c r="UNW98" s="62"/>
      <c r="UNX98" s="62"/>
      <c r="UNY98" s="62"/>
      <c r="UNZ98" s="62"/>
      <c r="UOA98" s="62"/>
      <c r="UOB98" s="62"/>
      <c r="UOC98" s="62"/>
      <c r="UOD98" s="62"/>
      <c r="UOE98" s="62"/>
      <c r="UOF98" s="62"/>
      <c r="UOG98" s="62"/>
      <c r="UOH98" s="62"/>
      <c r="UOI98" s="62"/>
      <c r="UOJ98" s="62"/>
      <c r="UOK98" s="62"/>
      <c r="UOL98" s="62"/>
      <c r="UOM98" s="62"/>
      <c r="UON98" s="62"/>
      <c r="UOO98" s="62"/>
      <c r="UOP98" s="62"/>
      <c r="UOQ98" s="62"/>
      <c r="UOR98" s="62"/>
      <c r="UOS98" s="62"/>
      <c r="UOT98" s="62"/>
      <c r="UOU98" s="62"/>
      <c r="UOV98" s="62"/>
      <c r="UOW98" s="62"/>
      <c r="UOX98" s="62"/>
      <c r="UOY98" s="62"/>
      <c r="UOZ98" s="62"/>
      <c r="UPA98" s="62"/>
      <c r="UPB98" s="62"/>
      <c r="UPC98" s="62"/>
      <c r="UPD98" s="62"/>
      <c r="UPE98" s="62"/>
      <c r="UPF98" s="62"/>
      <c r="UPG98" s="62"/>
      <c r="UPH98" s="62"/>
      <c r="UPI98" s="62"/>
      <c r="UPJ98" s="62"/>
      <c r="UPK98" s="62"/>
      <c r="UPL98" s="62"/>
      <c r="UPM98" s="62"/>
      <c r="UPN98" s="62"/>
      <c r="UPO98" s="62"/>
      <c r="UPP98" s="62"/>
      <c r="UPQ98" s="62"/>
      <c r="UPR98" s="62"/>
      <c r="UPS98" s="62"/>
      <c r="UPT98" s="62"/>
      <c r="UPU98" s="62"/>
      <c r="UPV98" s="62"/>
      <c r="UPW98" s="62"/>
      <c r="UPX98" s="62"/>
      <c r="UPY98" s="62"/>
      <c r="UPZ98" s="62"/>
      <c r="UQA98" s="62"/>
      <c r="UQB98" s="62"/>
      <c r="UQC98" s="62"/>
      <c r="UQD98" s="62"/>
      <c r="UQE98" s="62"/>
      <c r="UQF98" s="62"/>
      <c r="UQG98" s="62"/>
      <c r="UQH98" s="62"/>
      <c r="UQI98" s="62"/>
      <c r="UQJ98" s="62"/>
      <c r="UQK98" s="62"/>
      <c r="UQL98" s="62"/>
      <c r="UQM98" s="62"/>
      <c r="UQN98" s="62"/>
      <c r="UQO98" s="62"/>
      <c r="UQP98" s="62"/>
      <c r="UQQ98" s="62"/>
      <c r="UQR98" s="62"/>
      <c r="UQS98" s="62"/>
      <c r="UQT98" s="62"/>
      <c r="UQU98" s="62"/>
      <c r="UQV98" s="62"/>
      <c r="UQW98" s="62"/>
      <c r="UQX98" s="62"/>
      <c r="UQY98" s="62"/>
      <c r="UQZ98" s="62"/>
      <c r="URA98" s="62"/>
      <c r="URB98" s="62"/>
      <c r="URC98" s="62"/>
      <c r="URD98" s="62"/>
      <c r="URE98" s="62"/>
      <c r="URF98" s="62"/>
      <c r="URG98" s="62"/>
      <c r="URH98" s="62"/>
      <c r="URI98" s="62"/>
      <c r="URJ98" s="62"/>
      <c r="URK98" s="62"/>
      <c r="URL98" s="62"/>
      <c r="URM98" s="62"/>
      <c r="URN98" s="62"/>
      <c r="URO98" s="62"/>
      <c r="URP98" s="62"/>
      <c r="URQ98" s="62"/>
      <c r="URR98" s="62"/>
      <c r="URS98" s="62"/>
      <c r="URT98" s="62"/>
      <c r="URU98" s="62"/>
      <c r="URV98" s="62"/>
      <c r="URW98" s="62"/>
      <c r="URX98" s="62"/>
      <c r="URY98" s="62"/>
      <c r="URZ98" s="62"/>
      <c r="USA98" s="62"/>
      <c r="USB98" s="62"/>
      <c r="USC98" s="62"/>
      <c r="USD98" s="62"/>
      <c r="USE98" s="62"/>
      <c r="USF98" s="62"/>
      <c r="USG98" s="62"/>
      <c r="USH98" s="62"/>
      <c r="USI98" s="62"/>
      <c r="USJ98" s="62"/>
      <c r="USK98" s="62"/>
      <c r="USL98" s="62"/>
      <c r="USM98" s="62"/>
      <c r="USN98" s="62"/>
      <c r="USO98" s="62"/>
      <c r="USP98" s="62"/>
      <c r="USQ98" s="62"/>
      <c r="USR98" s="62"/>
      <c r="USS98" s="62"/>
      <c r="UST98" s="62"/>
      <c r="USU98" s="62"/>
      <c r="USV98" s="62"/>
      <c r="USW98" s="62"/>
      <c r="USX98" s="62"/>
      <c r="USY98" s="62"/>
      <c r="USZ98" s="62"/>
      <c r="UTA98" s="62"/>
      <c r="UTB98" s="62"/>
      <c r="UTC98" s="62"/>
      <c r="UTD98" s="62"/>
      <c r="UTE98" s="62"/>
      <c r="UTF98" s="62"/>
      <c r="UTG98" s="62"/>
      <c r="UTH98" s="62"/>
      <c r="UTI98" s="62"/>
      <c r="UTJ98" s="62"/>
      <c r="UTK98" s="62"/>
      <c r="UTL98" s="62"/>
      <c r="UTM98" s="62"/>
      <c r="UTN98" s="62"/>
      <c r="UTO98" s="62"/>
      <c r="UTP98" s="62"/>
      <c r="UTQ98" s="62"/>
      <c r="UTR98" s="62"/>
      <c r="UTS98" s="62"/>
      <c r="UTT98" s="62"/>
      <c r="UTU98" s="62"/>
      <c r="UTV98" s="62"/>
      <c r="UTW98" s="62"/>
      <c r="UTX98" s="62"/>
      <c r="UTY98" s="62"/>
      <c r="UTZ98" s="62"/>
      <c r="UUA98" s="62"/>
      <c r="UUB98" s="62"/>
      <c r="UUC98" s="62"/>
      <c r="UUD98" s="62"/>
      <c r="UUE98" s="62"/>
      <c r="UUF98" s="62"/>
      <c r="UUG98" s="62"/>
      <c r="UUH98" s="62"/>
      <c r="UUI98" s="62"/>
      <c r="UUJ98" s="62"/>
      <c r="UUK98" s="62"/>
      <c r="UUL98" s="62"/>
      <c r="UUM98" s="62"/>
      <c r="UUN98" s="62"/>
      <c r="UUO98" s="62"/>
      <c r="UUP98" s="62"/>
      <c r="UUQ98" s="62"/>
      <c r="UUR98" s="62"/>
      <c r="UUS98" s="62"/>
      <c r="UUT98" s="62"/>
      <c r="UUU98" s="62"/>
      <c r="UUV98" s="62"/>
      <c r="UUW98" s="62"/>
      <c r="UUX98" s="62"/>
      <c r="UUY98" s="62"/>
      <c r="UUZ98" s="62"/>
      <c r="UVA98" s="62"/>
      <c r="UVB98" s="62"/>
      <c r="UVC98" s="62"/>
      <c r="UVD98" s="62"/>
      <c r="UVE98" s="62"/>
      <c r="UVF98" s="62"/>
      <c r="UVG98" s="62"/>
      <c r="UVH98" s="62"/>
      <c r="UVI98" s="62"/>
      <c r="UVJ98" s="62"/>
      <c r="UVK98" s="62"/>
      <c r="UVL98" s="62"/>
      <c r="UVM98" s="62"/>
      <c r="UVN98" s="62"/>
      <c r="UVO98" s="62"/>
      <c r="UVP98" s="62"/>
      <c r="UVQ98" s="62"/>
      <c r="UVR98" s="62"/>
      <c r="UVS98" s="62"/>
      <c r="UVT98" s="62"/>
      <c r="UVU98" s="62"/>
      <c r="UVV98" s="62"/>
      <c r="UVW98" s="62"/>
      <c r="UVX98" s="62"/>
      <c r="UVY98" s="62"/>
      <c r="UVZ98" s="62"/>
      <c r="UWA98" s="62"/>
      <c r="UWB98" s="62"/>
      <c r="UWC98" s="62"/>
      <c r="UWD98" s="62"/>
      <c r="UWE98" s="62"/>
      <c r="UWF98" s="62"/>
      <c r="UWG98" s="62"/>
      <c r="UWH98" s="62"/>
      <c r="UWI98" s="62"/>
      <c r="UWJ98" s="62"/>
      <c r="UWK98" s="62"/>
      <c r="UWL98" s="62"/>
      <c r="UWM98" s="62"/>
      <c r="UWN98" s="62"/>
      <c r="UWO98" s="62"/>
      <c r="UWP98" s="62"/>
      <c r="UWQ98" s="62"/>
      <c r="UWR98" s="62"/>
      <c r="UWS98" s="62"/>
      <c r="UWT98" s="62"/>
      <c r="UWU98" s="62"/>
      <c r="UWV98" s="62"/>
      <c r="UWW98" s="62"/>
      <c r="UWX98" s="62"/>
      <c r="UWY98" s="62"/>
      <c r="UWZ98" s="62"/>
      <c r="UXA98" s="62"/>
      <c r="UXB98" s="62"/>
      <c r="UXC98" s="62"/>
      <c r="UXD98" s="62"/>
      <c r="UXE98" s="62"/>
      <c r="UXF98" s="62"/>
      <c r="UXG98" s="62"/>
      <c r="UXH98" s="62"/>
      <c r="UXI98" s="62"/>
      <c r="UXJ98" s="62"/>
      <c r="UXK98" s="62"/>
      <c r="UXL98" s="62"/>
      <c r="UXM98" s="62"/>
      <c r="UXN98" s="62"/>
      <c r="UXO98" s="62"/>
      <c r="UXP98" s="62"/>
      <c r="UXQ98" s="62"/>
      <c r="UXR98" s="62"/>
      <c r="UXS98" s="62"/>
      <c r="UXT98" s="62"/>
      <c r="UXU98" s="62"/>
      <c r="UXV98" s="62"/>
      <c r="UXW98" s="62"/>
      <c r="UXX98" s="62"/>
      <c r="UXY98" s="62"/>
      <c r="UXZ98" s="62"/>
      <c r="UYA98" s="62"/>
      <c r="UYB98" s="62"/>
      <c r="UYC98" s="62"/>
      <c r="UYD98" s="62"/>
      <c r="UYE98" s="62"/>
      <c r="UYF98" s="62"/>
      <c r="UYG98" s="62"/>
      <c r="UYH98" s="62"/>
      <c r="UYI98" s="62"/>
      <c r="UYJ98" s="62"/>
      <c r="UYK98" s="62"/>
      <c r="UYL98" s="62"/>
      <c r="UYM98" s="62"/>
      <c r="UYN98" s="62"/>
      <c r="UYO98" s="62"/>
      <c r="UYP98" s="62"/>
      <c r="UYQ98" s="62"/>
      <c r="UYR98" s="62"/>
      <c r="UYS98" s="62"/>
      <c r="UYT98" s="62"/>
      <c r="UYU98" s="62"/>
      <c r="UYV98" s="62"/>
      <c r="UYW98" s="62"/>
      <c r="UYX98" s="62"/>
      <c r="UYY98" s="62"/>
      <c r="UYZ98" s="62"/>
      <c r="UZA98" s="62"/>
      <c r="UZB98" s="62"/>
      <c r="UZC98" s="62"/>
      <c r="UZD98" s="62"/>
      <c r="UZE98" s="62"/>
      <c r="UZF98" s="62"/>
      <c r="UZG98" s="62"/>
      <c r="UZH98" s="62"/>
      <c r="UZI98" s="62"/>
      <c r="UZJ98" s="62"/>
      <c r="UZK98" s="62"/>
      <c r="UZL98" s="62"/>
      <c r="UZM98" s="62"/>
      <c r="UZN98" s="62"/>
      <c r="UZO98" s="62"/>
      <c r="UZP98" s="62"/>
      <c r="UZQ98" s="62"/>
      <c r="UZR98" s="62"/>
      <c r="UZS98" s="62"/>
      <c r="UZT98" s="62"/>
      <c r="UZU98" s="62"/>
      <c r="UZV98" s="62"/>
      <c r="UZW98" s="62"/>
      <c r="UZX98" s="62"/>
      <c r="UZY98" s="62"/>
      <c r="UZZ98" s="62"/>
      <c r="VAA98" s="62"/>
      <c r="VAB98" s="62"/>
      <c r="VAC98" s="62"/>
      <c r="VAD98" s="62"/>
      <c r="VAE98" s="62"/>
      <c r="VAF98" s="62"/>
      <c r="VAG98" s="62"/>
      <c r="VAH98" s="62"/>
      <c r="VAI98" s="62"/>
      <c r="VAJ98" s="62"/>
      <c r="VAK98" s="62"/>
      <c r="VAL98" s="62"/>
      <c r="VAM98" s="62"/>
      <c r="VAN98" s="62"/>
      <c r="VAO98" s="62"/>
      <c r="VAP98" s="62"/>
      <c r="VAQ98" s="62"/>
      <c r="VAR98" s="62"/>
      <c r="VAS98" s="62"/>
      <c r="VAT98" s="62"/>
      <c r="VAU98" s="62"/>
      <c r="VAV98" s="62"/>
      <c r="VAW98" s="62"/>
      <c r="VAX98" s="62"/>
      <c r="VAY98" s="62"/>
      <c r="VAZ98" s="62"/>
      <c r="VBA98" s="62"/>
      <c r="VBB98" s="62"/>
      <c r="VBC98" s="62"/>
      <c r="VBD98" s="62"/>
      <c r="VBE98" s="62"/>
      <c r="VBF98" s="62"/>
      <c r="VBG98" s="62"/>
      <c r="VBH98" s="62"/>
      <c r="VBI98" s="62"/>
      <c r="VBJ98" s="62"/>
      <c r="VBK98" s="62"/>
      <c r="VBL98" s="62"/>
      <c r="VBM98" s="62"/>
      <c r="VBN98" s="62"/>
      <c r="VBO98" s="62"/>
      <c r="VBP98" s="62"/>
      <c r="VBQ98" s="62"/>
      <c r="VBR98" s="62"/>
      <c r="VBS98" s="62"/>
      <c r="VBT98" s="62"/>
      <c r="VBU98" s="62"/>
      <c r="VBV98" s="62"/>
      <c r="VBW98" s="62"/>
      <c r="VBX98" s="62"/>
      <c r="VBY98" s="62"/>
      <c r="VBZ98" s="62"/>
      <c r="VCA98" s="62"/>
      <c r="VCB98" s="62"/>
      <c r="VCC98" s="62"/>
      <c r="VCD98" s="62"/>
      <c r="VCE98" s="62"/>
      <c r="VCF98" s="62"/>
      <c r="VCG98" s="62"/>
      <c r="VCH98" s="62"/>
      <c r="VCI98" s="62"/>
      <c r="VCJ98" s="62"/>
      <c r="VCK98" s="62"/>
      <c r="VCL98" s="62"/>
      <c r="VCM98" s="62"/>
      <c r="VCN98" s="62"/>
      <c r="VCO98" s="62"/>
      <c r="VCP98" s="62"/>
      <c r="VCQ98" s="62"/>
      <c r="VCR98" s="62"/>
      <c r="VCS98" s="62"/>
      <c r="VCT98" s="62"/>
      <c r="VCU98" s="62"/>
      <c r="VCV98" s="62"/>
      <c r="VCW98" s="62"/>
      <c r="VCX98" s="62"/>
      <c r="VCY98" s="62"/>
      <c r="VCZ98" s="62"/>
      <c r="VDA98" s="62"/>
      <c r="VDB98" s="62"/>
      <c r="VDC98" s="62"/>
      <c r="VDD98" s="62"/>
      <c r="VDE98" s="62"/>
      <c r="VDF98" s="62"/>
      <c r="VDG98" s="62"/>
      <c r="VDH98" s="62"/>
      <c r="VDI98" s="62"/>
      <c r="VDJ98" s="62"/>
      <c r="VDK98" s="62"/>
      <c r="VDL98" s="62"/>
      <c r="VDM98" s="62"/>
      <c r="VDN98" s="62"/>
      <c r="VDO98" s="62"/>
      <c r="VDP98" s="62"/>
      <c r="VDQ98" s="62"/>
      <c r="VDR98" s="62"/>
      <c r="VDS98" s="62"/>
      <c r="VDT98" s="62"/>
      <c r="VDU98" s="62"/>
      <c r="VDV98" s="62"/>
      <c r="VDW98" s="62"/>
      <c r="VDX98" s="62"/>
      <c r="VDY98" s="62"/>
      <c r="VDZ98" s="62"/>
      <c r="VEA98" s="62"/>
      <c r="VEB98" s="62"/>
      <c r="VEC98" s="62"/>
      <c r="VED98" s="62"/>
      <c r="VEE98" s="62"/>
      <c r="VEF98" s="62"/>
      <c r="VEG98" s="62"/>
      <c r="VEH98" s="62"/>
      <c r="VEI98" s="62"/>
      <c r="VEJ98" s="62"/>
      <c r="VEK98" s="62"/>
      <c r="VEL98" s="62"/>
      <c r="VEM98" s="62"/>
      <c r="VEN98" s="62"/>
      <c r="VEO98" s="62"/>
      <c r="VEP98" s="62"/>
      <c r="VEQ98" s="62"/>
      <c r="VER98" s="62"/>
      <c r="VES98" s="62"/>
      <c r="VET98" s="62"/>
      <c r="VEU98" s="62"/>
      <c r="VEV98" s="62"/>
      <c r="VEW98" s="62"/>
      <c r="VEX98" s="62"/>
      <c r="VEY98" s="62"/>
      <c r="VEZ98" s="62"/>
      <c r="VFA98" s="62"/>
      <c r="VFB98" s="62"/>
      <c r="VFC98" s="62"/>
      <c r="VFD98" s="62"/>
      <c r="VFE98" s="62"/>
      <c r="VFF98" s="62"/>
      <c r="VFG98" s="62"/>
      <c r="VFH98" s="62"/>
      <c r="VFI98" s="62"/>
      <c r="VFJ98" s="62"/>
      <c r="VFK98" s="62"/>
      <c r="VFL98" s="62"/>
      <c r="VFM98" s="62"/>
      <c r="VFN98" s="62"/>
      <c r="VFO98" s="62"/>
      <c r="VFP98" s="62"/>
      <c r="VFQ98" s="62"/>
      <c r="VFR98" s="62"/>
      <c r="VFS98" s="62"/>
      <c r="VFT98" s="62"/>
      <c r="VFU98" s="62"/>
      <c r="VFV98" s="62"/>
      <c r="VFW98" s="62"/>
      <c r="VFX98" s="62"/>
      <c r="VFY98" s="62"/>
      <c r="VFZ98" s="62"/>
      <c r="VGA98" s="62"/>
      <c r="VGB98" s="62"/>
      <c r="VGC98" s="62"/>
      <c r="VGD98" s="62"/>
      <c r="VGE98" s="62"/>
      <c r="VGF98" s="62"/>
      <c r="VGG98" s="62"/>
      <c r="VGH98" s="62"/>
      <c r="VGI98" s="62"/>
      <c r="VGJ98" s="62"/>
      <c r="VGK98" s="62"/>
      <c r="VGL98" s="62"/>
      <c r="VGM98" s="62"/>
      <c r="VGN98" s="62"/>
      <c r="VGO98" s="62"/>
      <c r="VGP98" s="62"/>
      <c r="VGQ98" s="62"/>
      <c r="VGR98" s="62"/>
      <c r="VGS98" s="62"/>
      <c r="VGT98" s="62"/>
      <c r="VGU98" s="62"/>
      <c r="VGV98" s="62"/>
      <c r="VGW98" s="62"/>
      <c r="VGX98" s="62"/>
      <c r="VGY98" s="62"/>
      <c r="VGZ98" s="62"/>
      <c r="VHA98" s="62"/>
      <c r="VHB98" s="62"/>
      <c r="VHC98" s="62"/>
      <c r="VHD98" s="62"/>
      <c r="VHE98" s="62"/>
      <c r="VHF98" s="62"/>
      <c r="VHG98" s="62"/>
      <c r="VHH98" s="62"/>
      <c r="VHI98" s="62"/>
      <c r="VHJ98" s="62"/>
      <c r="VHK98" s="62"/>
      <c r="VHL98" s="62"/>
      <c r="VHM98" s="62"/>
      <c r="VHN98" s="62"/>
      <c r="VHO98" s="62"/>
      <c r="VHP98" s="62"/>
      <c r="VHQ98" s="62"/>
      <c r="VHR98" s="62"/>
      <c r="VHS98" s="62"/>
      <c r="VHT98" s="62"/>
      <c r="VHU98" s="62"/>
      <c r="VHV98" s="62"/>
      <c r="VHW98" s="62"/>
      <c r="VHX98" s="62"/>
      <c r="VHY98" s="62"/>
      <c r="VHZ98" s="62"/>
      <c r="VIA98" s="62"/>
      <c r="VIB98" s="62"/>
      <c r="VIC98" s="62"/>
      <c r="VID98" s="62"/>
      <c r="VIE98" s="62"/>
      <c r="VIF98" s="62"/>
      <c r="VIG98" s="62"/>
      <c r="VIH98" s="62"/>
      <c r="VII98" s="62"/>
      <c r="VIJ98" s="62"/>
      <c r="VIK98" s="62"/>
      <c r="VIL98" s="62"/>
      <c r="VIM98" s="62"/>
      <c r="VIN98" s="62"/>
      <c r="VIO98" s="62"/>
      <c r="VIP98" s="62"/>
      <c r="VIQ98" s="62"/>
      <c r="VIR98" s="62"/>
      <c r="VIS98" s="62"/>
      <c r="VIT98" s="62"/>
      <c r="VIU98" s="62"/>
      <c r="VIV98" s="62"/>
      <c r="VIW98" s="62"/>
      <c r="VIX98" s="62"/>
      <c r="VIY98" s="62"/>
      <c r="VIZ98" s="62"/>
      <c r="VJA98" s="62"/>
      <c r="VJB98" s="62"/>
      <c r="VJC98" s="62"/>
      <c r="VJD98" s="62"/>
      <c r="VJE98" s="62"/>
      <c r="VJF98" s="62"/>
      <c r="VJG98" s="62"/>
      <c r="VJH98" s="62"/>
      <c r="VJI98" s="62"/>
      <c r="VJJ98" s="62"/>
      <c r="VJK98" s="62"/>
      <c r="VJL98" s="62"/>
      <c r="VJM98" s="62"/>
      <c r="VJN98" s="62"/>
      <c r="VJO98" s="62"/>
      <c r="VJP98" s="62"/>
      <c r="VJQ98" s="62"/>
      <c r="VJR98" s="62"/>
      <c r="VJS98" s="62"/>
      <c r="VJT98" s="62"/>
      <c r="VJU98" s="62"/>
      <c r="VJV98" s="62"/>
      <c r="VJW98" s="62"/>
      <c r="VJX98" s="62"/>
      <c r="VJY98" s="62"/>
      <c r="VJZ98" s="62"/>
      <c r="VKA98" s="62"/>
      <c r="VKB98" s="62"/>
      <c r="VKC98" s="62"/>
      <c r="VKD98" s="62"/>
      <c r="VKE98" s="62"/>
      <c r="VKF98" s="62"/>
      <c r="VKG98" s="62"/>
      <c r="VKH98" s="62"/>
      <c r="VKI98" s="62"/>
      <c r="VKJ98" s="62"/>
      <c r="VKK98" s="62"/>
      <c r="VKL98" s="62"/>
      <c r="VKM98" s="62"/>
      <c r="VKN98" s="62"/>
      <c r="VKO98" s="62"/>
      <c r="VKP98" s="62"/>
      <c r="VKQ98" s="62"/>
      <c r="VKR98" s="62"/>
      <c r="VKS98" s="62"/>
      <c r="VKT98" s="62"/>
      <c r="VKU98" s="62"/>
      <c r="VKV98" s="62"/>
      <c r="VKW98" s="62"/>
      <c r="VKX98" s="62"/>
      <c r="VKY98" s="62"/>
      <c r="VKZ98" s="62"/>
      <c r="VLA98" s="62"/>
      <c r="VLB98" s="62"/>
      <c r="VLC98" s="62"/>
      <c r="VLD98" s="62"/>
      <c r="VLE98" s="62"/>
      <c r="VLF98" s="62"/>
      <c r="VLG98" s="62"/>
      <c r="VLH98" s="62"/>
      <c r="VLI98" s="62"/>
      <c r="VLJ98" s="62"/>
      <c r="VLK98" s="62"/>
      <c r="VLL98" s="62"/>
      <c r="VLM98" s="62"/>
      <c r="VLN98" s="62"/>
      <c r="VLO98" s="62"/>
      <c r="VLP98" s="62"/>
      <c r="VLQ98" s="62"/>
      <c r="VLR98" s="62"/>
      <c r="VLS98" s="62"/>
      <c r="VLT98" s="62"/>
      <c r="VLU98" s="62"/>
      <c r="VLV98" s="62"/>
      <c r="VLW98" s="62"/>
      <c r="VLX98" s="62"/>
      <c r="VLY98" s="62"/>
      <c r="VLZ98" s="62"/>
      <c r="VMA98" s="62"/>
      <c r="VMB98" s="62"/>
      <c r="VMC98" s="62"/>
      <c r="VMD98" s="62"/>
      <c r="VME98" s="62"/>
      <c r="VMF98" s="62"/>
      <c r="VMG98" s="62"/>
      <c r="VMH98" s="62"/>
      <c r="VMI98" s="62"/>
      <c r="VMJ98" s="62"/>
      <c r="VMK98" s="62"/>
      <c r="VML98" s="62"/>
      <c r="VMM98" s="62"/>
      <c r="VMN98" s="62"/>
      <c r="VMO98" s="62"/>
      <c r="VMP98" s="62"/>
      <c r="VMQ98" s="62"/>
      <c r="VMR98" s="62"/>
      <c r="VMS98" s="62"/>
      <c r="VMT98" s="62"/>
      <c r="VMU98" s="62"/>
      <c r="VMV98" s="62"/>
      <c r="VMW98" s="62"/>
      <c r="VMX98" s="62"/>
      <c r="VMY98" s="62"/>
      <c r="VMZ98" s="62"/>
      <c r="VNA98" s="62"/>
      <c r="VNB98" s="62"/>
      <c r="VNC98" s="62"/>
      <c r="VND98" s="62"/>
      <c r="VNE98" s="62"/>
      <c r="VNF98" s="62"/>
      <c r="VNG98" s="62"/>
      <c r="VNH98" s="62"/>
      <c r="VNI98" s="62"/>
      <c r="VNJ98" s="62"/>
      <c r="VNK98" s="62"/>
      <c r="VNL98" s="62"/>
      <c r="VNM98" s="62"/>
      <c r="VNN98" s="62"/>
      <c r="VNO98" s="62"/>
      <c r="VNP98" s="62"/>
      <c r="VNQ98" s="62"/>
      <c r="VNR98" s="62"/>
      <c r="VNS98" s="62"/>
      <c r="VNT98" s="62"/>
      <c r="VNU98" s="62"/>
      <c r="VNV98" s="62"/>
      <c r="VNW98" s="62"/>
      <c r="VNX98" s="62"/>
      <c r="VNY98" s="62"/>
      <c r="VNZ98" s="62"/>
      <c r="VOA98" s="62"/>
      <c r="VOB98" s="62"/>
      <c r="VOC98" s="62"/>
      <c r="VOD98" s="62"/>
      <c r="VOE98" s="62"/>
      <c r="VOF98" s="62"/>
      <c r="VOG98" s="62"/>
      <c r="VOH98" s="62"/>
      <c r="VOI98" s="62"/>
      <c r="VOJ98" s="62"/>
      <c r="VOK98" s="62"/>
      <c r="VOL98" s="62"/>
      <c r="VOM98" s="62"/>
      <c r="VON98" s="62"/>
      <c r="VOO98" s="62"/>
      <c r="VOP98" s="62"/>
      <c r="VOQ98" s="62"/>
      <c r="VOR98" s="62"/>
      <c r="VOS98" s="62"/>
      <c r="VOT98" s="62"/>
      <c r="VOU98" s="62"/>
      <c r="VOV98" s="62"/>
      <c r="VOW98" s="62"/>
      <c r="VOX98" s="62"/>
      <c r="VOY98" s="62"/>
      <c r="VOZ98" s="62"/>
      <c r="VPA98" s="62"/>
      <c r="VPB98" s="62"/>
      <c r="VPC98" s="62"/>
      <c r="VPD98" s="62"/>
      <c r="VPE98" s="62"/>
      <c r="VPF98" s="62"/>
      <c r="VPG98" s="62"/>
      <c r="VPH98" s="62"/>
      <c r="VPI98" s="62"/>
      <c r="VPJ98" s="62"/>
      <c r="VPK98" s="62"/>
      <c r="VPL98" s="62"/>
      <c r="VPM98" s="62"/>
      <c r="VPN98" s="62"/>
      <c r="VPO98" s="62"/>
      <c r="VPP98" s="62"/>
      <c r="VPQ98" s="62"/>
      <c r="VPR98" s="62"/>
      <c r="VPS98" s="62"/>
      <c r="VPT98" s="62"/>
      <c r="VPU98" s="62"/>
      <c r="VPV98" s="62"/>
      <c r="VPW98" s="62"/>
      <c r="VPX98" s="62"/>
      <c r="VPY98" s="62"/>
      <c r="VPZ98" s="62"/>
      <c r="VQA98" s="62"/>
      <c r="VQB98" s="62"/>
      <c r="VQC98" s="62"/>
      <c r="VQD98" s="62"/>
      <c r="VQE98" s="62"/>
      <c r="VQF98" s="62"/>
      <c r="VQG98" s="62"/>
      <c r="VQH98" s="62"/>
      <c r="VQI98" s="62"/>
      <c r="VQJ98" s="62"/>
      <c r="VQK98" s="62"/>
      <c r="VQL98" s="62"/>
      <c r="VQM98" s="62"/>
      <c r="VQN98" s="62"/>
      <c r="VQO98" s="62"/>
      <c r="VQP98" s="62"/>
      <c r="VQQ98" s="62"/>
      <c r="VQR98" s="62"/>
      <c r="VQS98" s="62"/>
      <c r="VQT98" s="62"/>
      <c r="VQU98" s="62"/>
      <c r="VQV98" s="62"/>
      <c r="VQW98" s="62"/>
      <c r="VQX98" s="62"/>
      <c r="VQY98" s="62"/>
      <c r="VQZ98" s="62"/>
      <c r="VRA98" s="62"/>
      <c r="VRB98" s="62"/>
      <c r="VRC98" s="62"/>
      <c r="VRD98" s="62"/>
      <c r="VRE98" s="62"/>
      <c r="VRF98" s="62"/>
      <c r="VRG98" s="62"/>
      <c r="VRH98" s="62"/>
      <c r="VRI98" s="62"/>
      <c r="VRJ98" s="62"/>
      <c r="VRK98" s="62"/>
      <c r="VRL98" s="62"/>
      <c r="VRM98" s="62"/>
      <c r="VRN98" s="62"/>
      <c r="VRO98" s="62"/>
      <c r="VRP98" s="62"/>
      <c r="VRQ98" s="62"/>
      <c r="VRR98" s="62"/>
      <c r="VRS98" s="62"/>
      <c r="VRT98" s="62"/>
      <c r="VRU98" s="62"/>
      <c r="VRV98" s="62"/>
      <c r="VRW98" s="62"/>
      <c r="VRX98" s="62"/>
      <c r="VRY98" s="62"/>
      <c r="VRZ98" s="62"/>
      <c r="VSA98" s="62"/>
      <c r="VSB98" s="62"/>
      <c r="VSC98" s="62"/>
      <c r="VSD98" s="62"/>
      <c r="VSE98" s="62"/>
      <c r="VSF98" s="62"/>
      <c r="VSG98" s="62"/>
      <c r="VSH98" s="62"/>
      <c r="VSI98" s="62"/>
      <c r="VSJ98" s="62"/>
      <c r="VSK98" s="62"/>
      <c r="VSL98" s="62"/>
      <c r="VSM98" s="62"/>
      <c r="VSN98" s="62"/>
      <c r="VSO98" s="62"/>
      <c r="VSP98" s="62"/>
      <c r="VSQ98" s="62"/>
      <c r="VSR98" s="62"/>
      <c r="VSS98" s="62"/>
      <c r="VST98" s="62"/>
      <c r="VSU98" s="62"/>
      <c r="VSV98" s="62"/>
      <c r="VSW98" s="62"/>
      <c r="VSX98" s="62"/>
      <c r="VSY98" s="62"/>
      <c r="VSZ98" s="62"/>
      <c r="VTA98" s="62"/>
      <c r="VTB98" s="62"/>
      <c r="VTC98" s="62"/>
      <c r="VTD98" s="62"/>
      <c r="VTE98" s="62"/>
      <c r="VTF98" s="62"/>
      <c r="VTG98" s="62"/>
      <c r="VTH98" s="62"/>
      <c r="VTI98" s="62"/>
      <c r="VTJ98" s="62"/>
      <c r="VTK98" s="62"/>
      <c r="VTL98" s="62"/>
      <c r="VTM98" s="62"/>
      <c r="VTN98" s="62"/>
      <c r="VTO98" s="62"/>
      <c r="VTP98" s="62"/>
      <c r="VTQ98" s="62"/>
      <c r="VTR98" s="62"/>
      <c r="VTS98" s="62"/>
      <c r="VTT98" s="62"/>
      <c r="VTU98" s="62"/>
      <c r="VTV98" s="62"/>
      <c r="VTW98" s="62"/>
      <c r="VTX98" s="62"/>
      <c r="VTY98" s="62"/>
      <c r="VTZ98" s="62"/>
      <c r="VUA98" s="62"/>
      <c r="VUB98" s="62"/>
      <c r="VUC98" s="62"/>
      <c r="VUD98" s="62"/>
      <c r="VUE98" s="62"/>
      <c r="VUF98" s="62"/>
      <c r="VUG98" s="62"/>
      <c r="VUH98" s="62"/>
      <c r="VUI98" s="62"/>
      <c r="VUJ98" s="62"/>
      <c r="VUK98" s="62"/>
      <c r="VUL98" s="62"/>
      <c r="VUM98" s="62"/>
      <c r="VUN98" s="62"/>
      <c r="VUO98" s="62"/>
      <c r="VUP98" s="62"/>
      <c r="VUQ98" s="62"/>
      <c r="VUR98" s="62"/>
      <c r="VUS98" s="62"/>
      <c r="VUT98" s="62"/>
      <c r="VUU98" s="62"/>
      <c r="VUV98" s="62"/>
      <c r="VUW98" s="62"/>
      <c r="VUX98" s="62"/>
      <c r="VUY98" s="62"/>
      <c r="VUZ98" s="62"/>
      <c r="VVA98" s="62"/>
      <c r="VVB98" s="62"/>
      <c r="VVC98" s="62"/>
      <c r="VVD98" s="62"/>
      <c r="VVE98" s="62"/>
      <c r="VVF98" s="62"/>
      <c r="VVG98" s="62"/>
      <c r="VVH98" s="62"/>
      <c r="VVI98" s="62"/>
      <c r="VVJ98" s="62"/>
      <c r="VVK98" s="62"/>
      <c r="VVL98" s="62"/>
      <c r="VVM98" s="62"/>
      <c r="VVN98" s="62"/>
      <c r="VVO98" s="62"/>
      <c r="VVP98" s="62"/>
      <c r="VVQ98" s="62"/>
      <c r="VVR98" s="62"/>
      <c r="VVS98" s="62"/>
      <c r="VVT98" s="62"/>
      <c r="VVU98" s="62"/>
      <c r="VVV98" s="62"/>
      <c r="VVW98" s="62"/>
      <c r="VVX98" s="62"/>
      <c r="VVY98" s="62"/>
      <c r="VVZ98" s="62"/>
      <c r="VWA98" s="62"/>
      <c r="VWB98" s="62"/>
      <c r="VWC98" s="62"/>
      <c r="VWD98" s="62"/>
      <c r="VWE98" s="62"/>
      <c r="VWF98" s="62"/>
      <c r="VWG98" s="62"/>
      <c r="VWH98" s="62"/>
      <c r="VWI98" s="62"/>
      <c r="VWJ98" s="62"/>
      <c r="VWK98" s="62"/>
      <c r="VWL98" s="62"/>
      <c r="VWM98" s="62"/>
      <c r="VWN98" s="62"/>
      <c r="VWO98" s="62"/>
      <c r="VWP98" s="62"/>
      <c r="VWQ98" s="62"/>
      <c r="VWR98" s="62"/>
      <c r="VWS98" s="62"/>
      <c r="VWT98" s="62"/>
      <c r="VWU98" s="62"/>
      <c r="VWV98" s="62"/>
      <c r="VWW98" s="62"/>
      <c r="VWX98" s="62"/>
      <c r="VWY98" s="62"/>
      <c r="VWZ98" s="62"/>
      <c r="VXA98" s="62"/>
      <c r="VXB98" s="62"/>
      <c r="VXC98" s="62"/>
      <c r="VXD98" s="62"/>
      <c r="VXE98" s="62"/>
      <c r="VXF98" s="62"/>
      <c r="VXG98" s="62"/>
      <c r="VXH98" s="62"/>
      <c r="VXI98" s="62"/>
      <c r="VXJ98" s="62"/>
      <c r="VXK98" s="62"/>
      <c r="VXL98" s="62"/>
      <c r="VXM98" s="62"/>
      <c r="VXN98" s="62"/>
      <c r="VXO98" s="62"/>
      <c r="VXP98" s="62"/>
      <c r="VXQ98" s="62"/>
      <c r="VXR98" s="62"/>
      <c r="VXS98" s="62"/>
      <c r="VXT98" s="62"/>
      <c r="VXU98" s="62"/>
      <c r="VXV98" s="62"/>
      <c r="VXW98" s="62"/>
      <c r="VXX98" s="62"/>
      <c r="VXY98" s="62"/>
      <c r="VXZ98" s="62"/>
      <c r="VYA98" s="62"/>
      <c r="VYB98" s="62"/>
      <c r="VYC98" s="62"/>
      <c r="VYD98" s="62"/>
      <c r="VYE98" s="62"/>
      <c r="VYF98" s="62"/>
      <c r="VYG98" s="62"/>
      <c r="VYH98" s="62"/>
      <c r="VYI98" s="62"/>
      <c r="VYJ98" s="62"/>
      <c r="VYK98" s="62"/>
      <c r="VYL98" s="62"/>
      <c r="VYM98" s="62"/>
      <c r="VYN98" s="62"/>
      <c r="VYO98" s="62"/>
      <c r="VYP98" s="62"/>
      <c r="VYQ98" s="62"/>
      <c r="VYR98" s="62"/>
      <c r="VYS98" s="62"/>
      <c r="VYT98" s="62"/>
      <c r="VYU98" s="62"/>
      <c r="VYV98" s="62"/>
      <c r="VYW98" s="62"/>
      <c r="VYX98" s="62"/>
      <c r="VYY98" s="62"/>
      <c r="VYZ98" s="62"/>
      <c r="VZA98" s="62"/>
      <c r="VZB98" s="62"/>
      <c r="VZC98" s="62"/>
      <c r="VZD98" s="62"/>
      <c r="VZE98" s="62"/>
      <c r="VZF98" s="62"/>
      <c r="VZG98" s="62"/>
      <c r="VZH98" s="62"/>
      <c r="VZI98" s="62"/>
      <c r="VZJ98" s="62"/>
      <c r="VZK98" s="62"/>
      <c r="VZL98" s="62"/>
      <c r="VZM98" s="62"/>
      <c r="VZN98" s="62"/>
      <c r="VZO98" s="62"/>
      <c r="VZP98" s="62"/>
      <c r="VZQ98" s="62"/>
      <c r="VZR98" s="62"/>
      <c r="VZS98" s="62"/>
      <c r="VZT98" s="62"/>
      <c r="VZU98" s="62"/>
      <c r="VZV98" s="62"/>
      <c r="VZW98" s="62"/>
      <c r="VZX98" s="62"/>
      <c r="VZY98" s="62"/>
      <c r="VZZ98" s="62"/>
      <c r="WAA98" s="62"/>
      <c r="WAB98" s="62"/>
      <c r="WAC98" s="62"/>
      <c r="WAD98" s="62"/>
      <c r="WAE98" s="62"/>
      <c r="WAF98" s="62"/>
      <c r="WAG98" s="62"/>
      <c r="WAH98" s="62"/>
      <c r="WAI98" s="62"/>
      <c r="WAJ98" s="62"/>
      <c r="WAK98" s="62"/>
      <c r="WAL98" s="62"/>
      <c r="WAM98" s="62"/>
      <c r="WAN98" s="62"/>
      <c r="WAO98" s="62"/>
      <c r="WAP98" s="62"/>
      <c r="WAQ98" s="62"/>
      <c r="WAR98" s="62"/>
      <c r="WAS98" s="62"/>
      <c r="WAT98" s="62"/>
      <c r="WAU98" s="62"/>
      <c r="WAV98" s="62"/>
      <c r="WAW98" s="62"/>
      <c r="WAX98" s="62"/>
      <c r="WAY98" s="62"/>
      <c r="WAZ98" s="62"/>
      <c r="WBA98" s="62"/>
      <c r="WBB98" s="62"/>
      <c r="WBC98" s="62"/>
      <c r="WBD98" s="62"/>
      <c r="WBE98" s="62"/>
      <c r="WBF98" s="62"/>
      <c r="WBG98" s="62"/>
      <c r="WBH98" s="62"/>
      <c r="WBI98" s="62"/>
      <c r="WBJ98" s="62"/>
      <c r="WBK98" s="62"/>
      <c r="WBL98" s="62"/>
      <c r="WBM98" s="62"/>
      <c r="WBN98" s="62"/>
      <c r="WBO98" s="62"/>
      <c r="WBP98" s="62"/>
      <c r="WBQ98" s="62"/>
      <c r="WBR98" s="62"/>
      <c r="WBS98" s="62"/>
      <c r="WBT98" s="62"/>
      <c r="WBU98" s="62"/>
      <c r="WBV98" s="62"/>
      <c r="WBW98" s="62"/>
      <c r="WBX98" s="62"/>
      <c r="WBY98" s="62"/>
      <c r="WBZ98" s="62"/>
      <c r="WCA98" s="62"/>
      <c r="WCB98" s="62"/>
      <c r="WCC98" s="62"/>
      <c r="WCD98" s="62"/>
      <c r="WCE98" s="62"/>
      <c r="WCF98" s="62"/>
      <c r="WCG98" s="62"/>
      <c r="WCH98" s="62"/>
      <c r="WCI98" s="62"/>
      <c r="WCJ98" s="62"/>
      <c r="WCK98" s="62"/>
      <c r="WCL98" s="62"/>
      <c r="WCM98" s="62"/>
      <c r="WCN98" s="62"/>
      <c r="WCO98" s="62"/>
      <c r="WCP98" s="62"/>
      <c r="WCQ98" s="62"/>
      <c r="WCR98" s="62"/>
      <c r="WCS98" s="62"/>
      <c r="WCT98" s="62"/>
      <c r="WCU98" s="62"/>
      <c r="WCV98" s="62"/>
      <c r="WCW98" s="62"/>
      <c r="WCX98" s="62"/>
      <c r="WCY98" s="62"/>
      <c r="WCZ98" s="62"/>
      <c r="WDA98" s="62"/>
      <c r="WDB98" s="62"/>
      <c r="WDC98" s="62"/>
      <c r="WDD98" s="62"/>
      <c r="WDE98" s="62"/>
      <c r="WDF98" s="62"/>
      <c r="WDG98" s="62"/>
      <c r="WDH98" s="62"/>
      <c r="WDI98" s="62"/>
      <c r="WDJ98" s="62"/>
      <c r="WDK98" s="62"/>
      <c r="WDL98" s="62"/>
      <c r="WDM98" s="62"/>
      <c r="WDN98" s="62"/>
      <c r="WDO98" s="62"/>
      <c r="WDP98" s="62"/>
      <c r="WDQ98" s="62"/>
      <c r="WDR98" s="62"/>
      <c r="WDS98" s="62"/>
      <c r="WDT98" s="62"/>
      <c r="WDU98" s="62"/>
      <c r="WDV98" s="62"/>
      <c r="WDW98" s="62"/>
      <c r="WDX98" s="62"/>
      <c r="WDY98" s="62"/>
      <c r="WDZ98" s="62"/>
      <c r="WEA98" s="62"/>
      <c r="WEB98" s="62"/>
      <c r="WEC98" s="62"/>
      <c r="WED98" s="62"/>
      <c r="WEE98" s="62"/>
      <c r="WEF98" s="62"/>
      <c r="WEG98" s="62"/>
      <c r="WEH98" s="62"/>
      <c r="WEI98" s="62"/>
      <c r="WEJ98" s="62"/>
      <c r="WEK98" s="62"/>
      <c r="WEL98" s="62"/>
      <c r="WEM98" s="62"/>
      <c r="WEN98" s="62"/>
      <c r="WEO98" s="62"/>
      <c r="WEP98" s="62"/>
      <c r="WEQ98" s="62"/>
      <c r="WER98" s="62"/>
      <c r="WES98" s="62"/>
      <c r="WET98" s="62"/>
      <c r="WEU98" s="62"/>
      <c r="WEV98" s="62"/>
      <c r="WEW98" s="62"/>
      <c r="WEX98" s="62"/>
      <c r="WEY98" s="62"/>
      <c r="WEZ98" s="62"/>
      <c r="WFA98" s="62"/>
      <c r="WFB98" s="62"/>
      <c r="WFC98" s="62"/>
      <c r="WFD98" s="62"/>
      <c r="WFE98" s="62"/>
      <c r="WFF98" s="62"/>
      <c r="WFG98" s="62"/>
      <c r="WFH98" s="62"/>
      <c r="WFI98" s="62"/>
      <c r="WFJ98" s="62"/>
      <c r="WFK98" s="62"/>
      <c r="WFL98" s="62"/>
      <c r="WFM98" s="62"/>
      <c r="WFN98" s="62"/>
      <c r="WFO98" s="62"/>
      <c r="WFP98" s="62"/>
      <c r="WFQ98" s="62"/>
      <c r="WFR98" s="62"/>
      <c r="WFS98" s="62"/>
      <c r="WFT98" s="62"/>
      <c r="WFU98" s="62"/>
      <c r="WFV98" s="62"/>
      <c r="WFW98" s="62"/>
      <c r="WFX98" s="62"/>
      <c r="WFY98" s="62"/>
      <c r="WFZ98" s="62"/>
      <c r="WGA98" s="62"/>
      <c r="WGB98" s="62"/>
      <c r="WGC98" s="62"/>
      <c r="WGD98" s="62"/>
      <c r="WGE98" s="62"/>
      <c r="WGF98" s="62"/>
      <c r="WGG98" s="62"/>
      <c r="WGH98" s="62"/>
      <c r="WGI98" s="62"/>
      <c r="WGJ98" s="62"/>
      <c r="WGK98" s="62"/>
      <c r="WGL98" s="62"/>
      <c r="WGM98" s="62"/>
      <c r="WGN98" s="62"/>
      <c r="WGO98" s="62"/>
      <c r="WGP98" s="62"/>
      <c r="WGQ98" s="62"/>
      <c r="WGR98" s="62"/>
      <c r="WGS98" s="62"/>
      <c r="WGT98" s="62"/>
      <c r="WGU98" s="62"/>
      <c r="WGV98" s="62"/>
      <c r="WGW98" s="62"/>
      <c r="WGX98" s="62"/>
      <c r="WGY98" s="62"/>
      <c r="WGZ98" s="62"/>
      <c r="WHA98" s="62"/>
      <c r="WHB98" s="62"/>
      <c r="WHC98" s="62"/>
      <c r="WHD98" s="62"/>
      <c r="WHE98" s="62"/>
      <c r="WHF98" s="62"/>
      <c r="WHG98" s="62"/>
      <c r="WHH98" s="62"/>
      <c r="WHI98" s="62"/>
      <c r="WHJ98" s="62"/>
      <c r="WHK98" s="62"/>
      <c r="WHL98" s="62"/>
      <c r="WHM98" s="62"/>
      <c r="WHN98" s="62"/>
      <c r="WHO98" s="62"/>
      <c r="WHP98" s="62"/>
      <c r="WHQ98" s="62"/>
      <c r="WHR98" s="62"/>
      <c r="WHS98" s="62"/>
      <c r="WHT98" s="62"/>
      <c r="WHU98" s="62"/>
      <c r="WHV98" s="62"/>
      <c r="WHW98" s="62"/>
      <c r="WHX98" s="62"/>
      <c r="WHY98" s="62"/>
      <c r="WHZ98" s="62"/>
      <c r="WIA98" s="62"/>
      <c r="WIB98" s="62"/>
      <c r="WIC98" s="62"/>
      <c r="WID98" s="62"/>
      <c r="WIE98" s="62"/>
      <c r="WIF98" s="62"/>
      <c r="WIG98" s="62"/>
      <c r="WIH98" s="62"/>
      <c r="WII98" s="62"/>
      <c r="WIJ98" s="62"/>
      <c r="WIK98" s="62"/>
      <c r="WIL98" s="62"/>
      <c r="WIM98" s="62"/>
      <c r="WIN98" s="62"/>
      <c r="WIO98" s="62"/>
      <c r="WIP98" s="62"/>
      <c r="WIQ98" s="62"/>
      <c r="WIR98" s="62"/>
      <c r="WIS98" s="62"/>
      <c r="WIT98" s="62"/>
      <c r="WIU98" s="62"/>
      <c r="WIV98" s="62"/>
      <c r="WIW98" s="62"/>
      <c r="WIX98" s="62"/>
      <c r="WIY98" s="62"/>
      <c r="WIZ98" s="62"/>
      <c r="WJA98" s="62"/>
      <c r="WJB98" s="62"/>
      <c r="WJC98" s="62"/>
      <c r="WJD98" s="62"/>
      <c r="WJE98" s="62"/>
      <c r="WJF98" s="62"/>
      <c r="WJG98" s="62"/>
      <c r="WJH98" s="62"/>
      <c r="WJI98" s="62"/>
      <c r="WJJ98" s="62"/>
      <c r="WJK98" s="62"/>
      <c r="WJL98" s="62"/>
      <c r="WJM98" s="62"/>
      <c r="WJN98" s="62"/>
      <c r="WJO98" s="62"/>
      <c r="WJP98" s="62"/>
      <c r="WJQ98" s="62"/>
      <c r="WJR98" s="62"/>
      <c r="WJS98" s="62"/>
      <c r="WJT98" s="62"/>
      <c r="WJU98" s="62"/>
      <c r="WJV98" s="62"/>
      <c r="WJW98" s="62"/>
      <c r="WJX98" s="62"/>
      <c r="WJY98" s="62"/>
      <c r="WJZ98" s="62"/>
      <c r="WKA98" s="62"/>
      <c r="WKB98" s="62"/>
      <c r="WKC98" s="62"/>
      <c r="WKD98" s="62"/>
      <c r="WKE98" s="62"/>
      <c r="WKF98" s="62"/>
      <c r="WKG98" s="62"/>
      <c r="WKH98" s="62"/>
      <c r="WKI98" s="62"/>
      <c r="WKJ98" s="62"/>
      <c r="WKK98" s="62"/>
      <c r="WKL98" s="62"/>
      <c r="WKM98" s="62"/>
      <c r="WKN98" s="62"/>
      <c r="WKO98" s="62"/>
      <c r="WKP98" s="62"/>
      <c r="WKQ98" s="62"/>
      <c r="WKR98" s="62"/>
      <c r="WKS98" s="62"/>
      <c r="WKT98" s="62"/>
      <c r="WKU98" s="62"/>
      <c r="WKV98" s="62"/>
      <c r="WKW98" s="62"/>
      <c r="WKX98" s="62"/>
      <c r="WKY98" s="62"/>
      <c r="WKZ98" s="62"/>
      <c r="WLA98" s="62"/>
      <c r="WLB98" s="62"/>
      <c r="WLC98" s="62"/>
      <c r="WLD98" s="62"/>
      <c r="WLE98" s="62"/>
      <c r="WLF98" s="62"/>
      <c r="WLG98" s="62"/>
      <c r="WLH98" s="62"/>
      <c r="WLI98" s="62"/>
      <c r="WLJ98" s="62"/>
      <c r="WLK98" s="62"/>
      <c r="WLL98" s="62"/>
      <c r="WLM98" s="62"/>
      <c r="WLN98" s="62"/>
      <c r="WLO98" s="62"/>
      <c r="WLP98" s="62"/>
      <c r="WLQ98" s="62"/>
      <c r="WLR98" s="62"/>
      <c r="WLS98" s="62"/>
      <c r="WLT98" s="62"/>
      <c r="WLU98" s="62"/>
      <c r="WLV98" s="62"/>
      <c r="WLW98" s="62"/>
      <c r="WLX98" s="62"/>
      <c r="WLY98" s="62"/>
      <c r="WLZ98" s="62"/>
      <c r="WMA98" s="62"/>
      <c r="WMB98" s="62"/>
      <c r="WMC98" s="62"/>
      <c r="WMD98" s="62"/>
      <c r="WME98" s="62"/>
      <c r="WMF98" s="62"/>
      <c r="WMG98" s="62"/>
      <c r="WMH98" s="62"/>
      <c r="WMI98" s="62"/>
      <c r="WMJ98" s="62"/>
      <c r="WMK98" s="62"/>
      <c r="WML98" s="62"/>
      <c r="WMM98" s="62"/>
      <c r="WMN98" s="62"/>
      <c r="WMO98" s="62"/>
      <c r="WMP98" s="62"/>
      <c r="WMQ98" s="62"/>
      <c r="WMR98" s="62"/>
      <c r="WMS98" s="62"/>
      <c r="WMT98" s="62"/>
      <c r="WMU98" s="62"/>
      <c r="WMV98" s="62"/>
      <c r="WMW98" s="62"/>
      <c r="WMX98" s="62"/>
      <c r="WMY98" s="62"/>
      <c r="WMZ98" s="62"/>
      <c r="WNA98" s="62"/>
      <c r="WNB98" s="62"/>
      <c r="WNC98" s="62"/>
      <c r="WND98" s="62"/>
      <c r="WNE98" s="62"/>
      <c r="WNF98" s="62"/>
      <c r="WNG98" s="62"/>
      <c r="WNH98" s="62"/>
      <c r="WNI98" s="62"/>
      <c r="WNJ98" s="62"/>
      <c r="WNK98" s="62"/>
      <c r="WNL98" s="62"/>
      <c r="WNM98" s="62"/>
      <c r="WNN98" s="62"/>
      <c r="WNO98" s="62"/>
      <c r="WNP98" s="62"/>
      <c r="WNQ98" s="62"/>
      <c r="WNR98" s="62"/>
      <c r="WNS98" s="62"/>
      <c r="WNT98" s="62"/>
      <c r="WNU98" s="62"/>
      <c r="WNV98" s="62"/>
      <c r="WNW98" s="62"/>
      <c r="WNX98" s="62"/>
      <c r="WNY98" s="62"/>
      <c r="WNZ98" s="62"/>
      <c r="WOA98" s="62"/>
      <c r="WOB98" s="62"/>
      <c r="WOC98" s="62"/>
      <c r="WOD98" s="62"/>
      <c r="WOE98" s="62"/>
      <c r="WOF98" s="62"/>
      <c r="WOG98" s="62"/>
      <c r="WOH98" s="62"/>
      <c r="WOI98" s="62"/>
      <c r="WOJ98" s="62"/>
      <c r="WOK98" s="62"/>
      <c r="WOL98" s="62"/>
      <c r="WOM98" s="62"/>
      <c r="WON98" s="62"/>
      <c r="WOO98" s="62"/>
      <c r="WOP98" s="62"/>
      <c r="WOQ98" s="62"/>
      <c r="WOR98" s="62"/>
      <c r="WOS98" s="62"/>
      <c r="WOT98" s="62"/>
      <c r="WOU98" s="62"/>
      <c r="WOV98" s="62"/>
      <c r="WOW98" s="62"/>
      <c r="WOX98" s="62"/>
      <c r="WOY98" s="62"/>
      <c r="WOZ98" s="62"/>
      <c r="WPA98" s="62"/>
      <c r="WPB98" s="62"/>
      <c r="WPC98" s="62"/>
      <c r="WPD98" s="62"/>
      <c r="WPE98" s="62"/>
      <c r="WPF98" s="62"/>
      <c r="WPG98" s="62"/>
      <c r="WPH98" s="62"/>
      <c r="WPI98" s="62"/>
      <c r="WPJ98" s="62"/>
      <c r="WPK98" s="62"/>
      <c r="WPL98" s="62"/>
      <c r="WPM98" s="62"/>
      <c r="WPN98" s="62"/>
      <c r="WPO98" s="62"/>
      <c r="WPP98" s="62"/>
      <c r="WPQ98" s="62"/>
      <c r="WPR98" s="62"/>
      <c r="WPS98" s="62"/>
      <c r="WPT98" s="62"/>
      <c r="WPU98" s="62"/>
      <c r="WPV98" s="62"/>
      <c r="WPW98" s="62"/>
      <c r="WPX98" s="62"/>
      <c r="WPY98" s="62"/>
      <c r="WPZ98" s="62"/>
      <c r="WQA98" s="62"/>
      <c r="WQB98" s="62"/>
      <c r="WQC98" s="62"/>
      <c r="WQD98" s="62"/>
      <c r="WQE98" s="62"/>
      <c r="WQF98" s="62"/>
      <c r="WQG98" s="62"/>
      <c r="WQH98" s="62"/>
      <c r="WQI98" s="62"/>
      <c r="WQJ98" s="62"/>
      <c r="WQK98" s="62"/>
      <c r="WQL98" s="62"/>
      <c r="WQM98" s="62"/>
      <c r="WQN98" s="62"/>
      <c r="WQO98" s="62"/>
      <c r="WQP98" s="62"/>
      <c r="WQQ98" s="62"/>
      <c r="WQR98" s="62"/>
      <c r="WQS98" s="62"/>
      <c r="WQT98" s="62"/>
      <c r="WQU98" s="62"/>
      <c r="WQV98" s="62"/>
      <c r="WQW98" s="62"/>
      <c r="WQX98" s="62"/>
      <c r="WQY98" s="62"/>
      <c r="WQZ98" s="62"/>
      <c r="WRA98" s="62"/>
      <c r="WRB98" s="62"/>
      <c r="WRC98" s="62"/>
      <c r="WRD98" s="62"/>
      <c r="WRE98" s="62"/>
      <c r="WRF98" s="62"/>
      <c r="WRG98" s="62"/>
      <c r="WRH98" s="62"/>
      <c r="WRI98" s="62"/>
      <c r="WRJ98" s="62"/>
      <c r="WRK98" s="62"/>
      <c r="WRL98" s="62"/>
      <c r="WRM98" s="62"/>
      <c r="WRN98" s="62"/>
      <c r="WRO98" s="62"/>
      <c r="WRP98" s="62"/>
      <c r="WRQ98" s="62"/>
      <c r="WRR98" s="62"/>
      <c r="WRS98" s="62"/>
      <c r="WRT98" s="62"/>
      <c r="WRU98" s="62"/>
      <c r="WRV98" s="62"/>
      <c r="WRW98" s="62"/>
      <c r="WRX98" s="62"/>
      <c r="WRY98" s="62"/>
      <c r="WRZ98" s="62"/>
      <c r="WSA98" s="62"/>
      <c r="WSB98" s="62"/>
      <c r="WSC98" s="62"/>
      <c r="WSD98" s="62"/>
      <c r="WSE98" s="62"/>
      <c r="WSF98" s="62"/>
      <c r="WSG98" s="62"/>
      <c r="WSH98" s="62"/>
      <c r="WSI98" s="62"/>
      <c r="WSJ98" s="62"/>
      <c r="WSK98" s="62"/>
      <c r="WSL98" s="62"/>
      <c r="WSM98" s="62"/>
      <c r="WSN98" s="62"/>
      <c r="WSO98" s="62"/>
      <c r="WSP98" s="62"/>
      <c r="WSQ98" s="62"/>
      <c r="WSR98" s="62"/>
      <c r="WSS98" s="62"/>
      <c r="WST98" s="62"/>
      <c r="WSU98" s="62"/>
      <c r="WSV98" s="62"/>
      <c r="WSW98" s="62"/>
      <c r="WSX98" s="62"/>
      <c r="WSY98" s="62"/>
      <c r="WSZ98" s="62"/>
      <c r="WTA98" s="62"/>
      <c r="WTB98" s="62"/>
      <c r="WTC98" s="62"/>
      <c r="WTD98" s="62"/>
      <c r="WTE98" s="62"/>
      <c r="WTF98" s="62"/>
      <c r="WTG98" s="62"/>
      <c r="WTH98" s="62"/>
      <c r="WTI98" s="62"/>
      <c r="WTJ98" s="62"/>
      <c r="WTK98" s="62"/>
      <c r="WTL98" s="62"/>
      <c r="WTM98" s="62"/>
      <c r="WTN98" s="62"/>
      <c r="WTO98" s="62"/>
      <c r="WTP98" s="62"/>
      <c r="WTQ98" s="62"/>
      <c r="WTR98" s="62"/>
      <c r="WTS98" s="62"/>
      <c r="WTT98" s="62"/>
      <c r="WTU98" s="62"/>
      <c r="WTV98" s="62"/>
      <c r="WTW98" s="62"/>
      <c r="WTX98" s="62"/>
      <c r="WTY98" s="62"/>
      <c r="WTZ98" s="62"/>
      <c r="WUA98" s="62"/>
      <c r="WUB98" s="62"/>
      <c r="WUC98" s="62"/>
      <c r="WUD98" s="62"/>
      <c r="WUE98" s="62"/>
      <c r="WUF98" s="62"/>
      <c r="WUG98" s="62"/>
      <c r="WUH98" s="62"/>
      <c r="WUI98" s="62"/>
      <c r="WUJ98" s="62"/>
      <c r="WUK98" s="62"/>
      <c r="WUL98" s="62"/>
      <c r="WUM98" s="62"/>
      <c r="WUN98" s="62"/>
      <c r="WUO98" s="62"/>
      <c r="WUP98" s="62"/>
      <c r="WUQ98" s="62"/>
      <c r="WUR98" s="62"/>
      <c r="WUS98" s="62"/>
      <c r="WUT98" s="62"/>
      <c r="WUU98" s="62"/>
      <c r="WUV98" s="62"/>
      <c r="WUW98" s="62"/>
      <c r="WUX98" s="62"/>
      <c r="WUY98" s="62"/>
      <c r="WUZ98" s="62"/>
      <c r="WVA98" s="62"/>
      <c r="WVB98" s="62"/>
      <c r="WVC98" s="62"/>
      <c r="WVD98" s="62"/>
      <c r="WVE98" s="62"/>
      <c r="WVF98" s="62"/>
      <c r="WVG98" s="62"/>
      <c r="WVH98" s="62"/>
      <c r="WVI98" s="62"/>
      <c r="WVJ98" s="62"/>
      <c r="WVK98" s="62"/>
      <c r="WVL98" s="62"/>
      <c r="WVM98" s="62"/>
      <c r="WVN98" s="62"/>
      <c r="WVO98" s="62"/>
      <c r="WVP98" s="62"/>
      <c r="WVQ98" s="62"/>
      <c r="WVR98" s="62"/>
      <c r="WVS98" s="62"/>
      <c r="WVT98" s="62"/>
      <c r="WVU98" s="62"/>
      <c r="WVV98" s="62"/>
      <c r="WVW98" s="62"/>
      <c r="WVX98" s="62"/>
      <c r="WVY98" s="62"/>
      <c r="WVZ98" s="62"/>
      <c r="WWA98" s="62"/>
      <c r="WWB98" s="62"/>
      <c r="WWC98" s="62"/>
      <c r="WWD98" s="62"/>
      <c r="WWE98" s="62"/>
      <c r="WWF98" s="62"/>
      <c r="WWG98" s="62"/>
      <c r="WWH98" s="62"/>
      <c r="WWI98" s="62"/>
      <c r="WWJ98" s="62"/>
      <c r="WWK98" s="62"/>
      <c r="WWL98" s="62"/>
      <c r="WWM98" s="62"/>
      <c r="WWN98" s="62"/>
      <c r="WWO98" s="62"/>
      <c r="WWP98" s="62"/>
      <c r="WWQ98" s="62"/>
      <c r="WWR98" s="62"/>
      <c r="WWS98" s="62"/>
      <c r="WWT98" s="62"/>
      <c r="WWU98" s="62"/>
      <c r="WWV98" s="62"/>
      <c r="WWW98" s="62"/>
      <c r="WWX98" s="62"/>
      <c r="WWY98" s="62"/>
      <c r="WWZ98" s="62"/>
      <c r="WXA98" s="62"/>
      <c r="WXB98" s="62"/>
      <c r="WXC98" s="62"/>
      <c r="WXD98" s="62"/>
      <c r="WXE98" s="62"/>
      <c r="WXF98" s="62"/>
      <c r="WXG98" s="62"/>
      <c r="WXH98" s="62"/>
      <c r="WXI98" s="62"/>
      <c r="WXJ98" s="62"/>
      <c r="WXK98" s="62"/>
      <c r="WXL98" s="62"/>
      <c r="WXM98" s="62"/>
      <c r="WXN98" s="62"/>
      <c r="WXO98" s="62"/>
      <c r="WXP98" s="62"/>
      <c r="WXQ98" s="62"/>
      <c r="WXR98" s="62"/>
      <c r="WXS98" s="62"/>
      <c r="WXT98" s="62"/>
      <c r="WXU98" s="62"/>
      <c r="WXV98" s="62"/>
      <c r="WXW98" s="62"/>
      <c r="WXX98" s="62"/>
      <c r="WXY98" s="62"/>
      <c r="WXZ98" s="62"/>
      <c r="WYA98" s="62"/>
      <c r="WYB98" s="62"/>
      <c r="WYC98" s="62"/>
      <c r="WYD98" s="62"/>
      <c r="WYE98" s="62"/>
      <c r="WYF98" s="62"/>
      <c r="WYG98" s="62"/>
      <c r="WYH98" s="62"/>
      <c r="WYI98" s="62"/>
      <c r="WYJ98" s="62"/>
      <c r="WYK98" s="62"/>
      <c r="WYL98" s="62"/>
      <c r="WYM98" s="62"/>
      <c r="WYN98" s="62"/>
      <c r="WYO98" s="62"/>
      <c r="WYP98" s="62"/>
      <c r="WYQ98" s="62"/>
      <c r="WYR98" s="62"/>
      <c r="WYS98" s="62"/>
      <c r="WYT98" s="62"/>
      <c r="WYU98" s="62"/>
      <c r="WYV98" s="62"/>
      <c r="WYW98" s="62"/>
      <c r="WYX98" s="62"/>
      <c r="WYY98" s="62"/>
      <c r="WYZ98" s="62"/>
      <c r="WZA98" s="62"/>
      <c r="WZB98" s="62"/>
      <c r="WZC98" s="62"/>
      <c r="WZD98" s="62"/>
      <c r="WZE98" s="62"/>
      <c r="WZF98" s="62"/>
      <c r="WZG98" s="62"/>
      <c r="WZH98" s="62"/>
      <c r="WZI98" s="62"/>
      <c r="WZJ98" s="62"/>
      <c r="WZK98" s="62"/>
      <c r="WZL98" s="62"/>
      <c r="WZM98" s="62"/>
      <c r="WZN98" s="62"/>
      <c r="WZO98" s="62"/>
      <c r="WZP98" s="62"/>
      <c r="WZQ98" s="62"/>
      <c r="WZR98" s="62"/>
      <c r="WZS98" s="62"/>
      <c r="WZT98" s="62"/>
      <c r="WZU98" s="62"/>
      <c r="WZV98" s="62"/>
      <c r="WZW98" s="62"/>
      <c r="WZX98" s="62"/>
      <c r="WZY98" s="62"/>
      <c r="WZZ98" s="62"/>
      <c r="XAA98" s="62"/>
      <c r="XAB98" s="62"/>
      <c r="XAC98" s="62"/>
      <c r="XAD98" s="62"/>
      <c r="XAE98" s="62"/>
      <c r="XAF98" s="62"/>
      <c r="XAG98" s="62"/>
      <c r="XAH98" s="62"/>
      <c r="XAI98" s="62"/>
      <c r="XAJ98" s="62"/>
      <c r="XAK98" s="62"/>
      <c r="XAL98" s="62"/>
      <c r="XAM98" s="62"/>
      <c r="XAN98" s="62"/>
      <c r="XAO98" s="62"/>
      <c r="XAP98" s="62"/>
      <c r="XAQ98" s="62"/>
      <c r="XAR98" s="62"/>
      <c r="XAS98" s="62"/>
      <c r="XAT98" s="62"/>
      <c r="XAU98" s="62"/>
      <c r="XAV98" s="62"/>
      <c r="XAW98" s="62"/>
      <c r="XAX98" s="62"/>
      <c r="XAY98" s="62"/>
      <c r="XAZ98" s="62"/>
      <c r="XBA98" s="62"/>
      <c r="XBB98" s="62"/>
      <c r="XBC98" s="62"/>
      <c r="XBD98" s="62"/>
      <c r="XBE98" s="62"/>
      <c r="XBF98" s="62"/>
      <c r="XBG98" s="62"/>
      <c r="XBH98" s="62"/>
      <c r="XBI98" s="62"/>
      <c r="XBJ98" s="62"/>
      <c r="XBK98" s="62"/>
      <c r="XBL98" s="62"/>
      <c r="XBM98" s="62"/>
      <c r="XBN98" s="62"/>
      <c r="XBO98" s="62"/>
      <c r="XBP98" s="62"/>
      <c r="XBQ98" s="62"/>
      <c r="XBR98" s="62"/>
      <c r="XBS98" s="62"/>
      <c r="XBT98" s="62"/>
      <c r="XBU98" s="62"/>
      <c r="XBV98" s="62"/>
      <c r="XBW98" s="62"/>
      <c r="XBX98" s="62"/>
      <c r="XBY98" s="62"/>
      <c r="XBZ98" s="62"/>
      <c r="XCA98" s="62"/>
      <c r="XCB98" s="62"/>
      <c r="XCC98" s="62"/>
      <c r="XCD98" s="62"/>
      <c r="XCE98" s="62"/>
      <c r="XCF98" s="62"/>
      <c r="XCG98" s="62"/>
      <c r="XCH98" s="62"/>
      <c r="XCI98" s="62"/>
      <c r="XCJ98" s="62"/>
      <c r="XCK98" s="62"/>
      <c r="XCL98" s="62"/>
      <c r="XCM98" s="62"/>
      <c r="XCN98" s="62"/>
      <c r="XCO98" s="62"/>
      <c r="XCP98" s="62"/>
      <c r="XCQ98" s="62"/>
      <c r="XCR98" s="62"/>
      <c r="XCS98" s="62"/>
      <c r="XCT98" s="62"/>
      <c r="XCU98" s="62"/>
      <c r="XCV98" s="62"/>
      <c r="XCW98" s="62"/>
      <c r="XCX98" s="62"/>
      <c r="XCY98" s="62"/>
      <c r="XCZ98" s="62"/>
      <c r="XDA98" s="62"/>
      <c r="XDB98" s="62"/>
      <c r="XDC98" s="62"/>
      <c r="XDD98" s="62"/>
      <c r="XDE98" s="62"/>
      <c r="XDF98" s="62"/>
      <c r="XDG98" s="62"/>
      <c r="XDH98" s="62"/>
      <c r="XDI98" s="62"/>
      <c r="XDJ98" s="62"/>
      <c r="XDK98" s="62"/>
      <c r="XDL98" s="62"/>
      <c r="XDM98" s="62"/>
      <c r="XDN98" s="62"/>
      <c r="XDO98" s="62"/>
      <c r="XDP98" s="62"/>
      <c r="XDQ98" s="62"/>
      <c r="XDR98" s="62"/>
      <c r="XDS98" s="62"/>
      <c r="XDT98" s="62"/>
      <c r="XDU98" s="62"/>
      <c r="XDV98" s="62"/>
      <c r="XDW98" s="62"/>
      <c r="XDX98" s="62"/>
      <c r="XDY98" s="62"/>
      <c r="XDZ98" s="62"/>
      <c r="XEA98" s="62"/>
      <c r="XEB98" s="62"/>
      <c r="XEC98" s="62"/>
      <c r="XED98" s="62"/>
      <c r="XEE98" s="62"/>
      <c r="XEF98" s="62"/>
      <c r="XEG98" s="62"/>
      <c r="XEH98" s="62"/>
      <c r="XEI98" s="62"/>
      <c r="XEJ98" s="62"/>
      <c r="XEK98" s="62"/>
      <c r="XEL98" s="62"/>
      <c r="XEM98" s="62"/>
      <c r="XEN98" s="62"/>
      <c r="XEO98" s="62"/>
      <c r="XEP98" s="62"/>
      <c r="XEQ98" s="62"/>
      <c r="XER98" s="62"/>
      <c r="XES98" s="62"/>
      <c r="XET98" s="62"/>
      <c r="XEU98" s="62"/>
      <c r="XEV98" s="62"/>
      <c r="XEW98" s="62"/>
      <c r="XEX98" s="62"/>
      <c r="XEY98" s="62"/>
      <c r="XEZ98" s="62"/>
      <c r="XFA98" s="62"/>
      <c r="XFB98" s="62"/>
      <c r="XFC98" s="62"/>
      <c r="XFD98" s="62"/>
    </row>
    <row r="99" spans="1:16384" ht="17.25" customHeight="1" x14ac:dyDescent="0.25">
      <c r="A99" s="94" t="s">
        <v>577</v>
      </c>
      <c r="B99" s="95"/>
      <c r="C99" s="95"/>
      <c r="D99" s="95"/>
      <c r="E99" s="95"/>
      <c r="F99" s="95"/>
      <c r="G99" s="95"/>
      <c r="H99" s="172"/>
      <c r="I99" s="174" t="str">
        <f>ROUND((E93+F93)*100,0)&amp;"  %"</f>
        <v>0  %</v>
      </c>
    </row>
    <row r="100" spans="1:16384" ht="17.25" customHeight="1" x14ac:dyDescent="0.25">
      <c r="A100" s="173" t="s">
        <v>578</v>
      </c>
      <c r="B100" s="88"/>
      <c r="C100" s="88"/>
      <c r="D100" s="88"/>
      <c r="E100" s="88"/>
      <c r="F100" s="88"/>
      <c r="G100" s="88"/>
      <c r="H100" s="171"/>
      <c r="I100" s="176">
        <f>IF(C4=0,0,I95/C4)</f>
        <v>0</v>
      </c>
    </row>
  </sheetData>
  <sheetProtection algorithmName="SHA-512" hashValue="AsPAxxyoKhJ8yD03OvVJhCl0dqDh2fIreMVePQ47ZCm221Rb6WzEwfkHl4KuMuQjgcnhCLWekIC3BRF7m88law==" saltValue="7nFF1kE47uZSxgJV/fchxQ==" spinCount="100000" sheet="1" selectLockedCells="1"/>
  <protectedRanges>
    <protectedRange algorithmName="SHA-512" hashValue="Ci4nkdCaGRrbyYO1IPN1eQROAJrD5mVTRRUJggoPTVMCvhncJG7VflsQBwdgE5AwD9KP1pN2n9oGcVctTPZVdw==" saltValue="Ek9XQX6LCMjH0+sBYQLBTQ==" spinCount="100000" sqref="D42:F42" name="Areal med grøfter"/>
  </protectedRanges>
  <dataConsolidate/>
  <mergeCells count="11">
    <mergeCell ref="G98:I98"/>
    <mergeCell ref="G73:I73"/>
    <mergeCell ref="A43:A47"/>
    <mergeCell ref="G89:I89"/>
    <mergeCell ref="A75:A79"/>
    <mergeCell ref="A82:A87"/>
    <mergeCell ref="B3:C3"/>
    <mergeCell ref="H3:I3"/>
    <mergeCell ref="H4:I4"/>
    <mergeCell ref="G5:I5"/>
    <mergeCell ref="A37:A40"/>
  </mergeCells>
  <conditionalFormatting sqref="H66:H68">
    <cfRule type="containsText" dxfId="22" priority="161" operator="containsText" text="Fejl i arealer">
      <formula>NOT(ISERROR(SEARCH("Fejl i arealer",H66)))</formula>
    </cfRule>
  </conditionalFormatting>
  <conditionalFormatting sqref="G48 G50">
    <cfRule type="cellIs" dxfId="21" priority="75" operator="lessThan">
      <formula>0</formula>
    </cfRule>
  </conditionalFormatting>
  <conditionalFormatting sqref="J93">
    <cfRule type="containsText" dxfId="20" priority="54" operator="containsText" text="Nej">
      <formula>NOT(ISERROR(SEARCH("Nej",J93)))</formula>
    </cfRule>
  </conditionalFormatting>
  <conditionalFormatting sqref="G47">
    <cfRule type="cellIs" dxfId="19" priority="41" operator="lessThan">
      <formula>-0.01</formula>
    </cfRule>
  </conditionalFormatting>
  <conditionalFormatting sqref="G37:G40">
    <cfRule type="cellIs" dxfId="18" priority="38" operator="lessThan">
      <formula>-0.01</formula>
    </cfRule>
  </conditionalFormatting>
  <conditionalFormatting sqref="G42">
    <cfRule type="cellIs" dxfId="17" priority="37" operator="lessThan">
      <formula>0</formula>
    </cfRule>
  </conditionalFormatting>
  <conditionalFormatting sqref="G75:G78">
    <cfRule type="cellIs" dxfId="16" priority="36" operator="lessThan">
      <formula>-0.1</formula>
    </cfRule>
  </conditionalFormatting>
  <conditionalFormatting sqref="E79">
    <cfRule type="cellIs" dxfId="15" priority="34" operator="lessThan">
      <formula>-0.01</formula>
    </cfRule>
  </conditionalFormatting>
  <conditionalFormatting sqref="F79">
    <cfRule type="cellIs" dxfId="14" priority="33" operator="lessThan">
      <formula>-0.01</formula>
    </cfRule>
  </conditionalFormatting>
  <conditionalFormatting sqref="I79">
    <cfRule type="cellIs" dxfId="13" priority="32" operator="lessThan">
      <formula>0</formula>
    </cfRule>
  </conditionalFormatting>
  <conditionalFormatting sqref="H79">
    <cfRule type="containsText" dxfId="12" priority="31" operator="containsText" text="Fejl I arealer">
      <formula>NOT(ISERROR(SEARCH("Fejl I arealer",H79)))</formula>
    </cfRule>
  </conditionalFormatting>
  <conditionalFormatting sqref="H41">
    <cfRule type="cellIs" dxfId="11" priority="20" operator="equal">
      <formula>"Fejl I GLR totalareal"</formula>
    </cfRule>
  </conditionalFormatting>
  <conditionalFormatting sqref="D41:G41">
    <cfRule type="cellIs" dxfId="10" priority="19" operator="equal">
      <formula>"Fejl I GLR totalareal"</formula>
    </cfRule>
  </conditionalFormatting>
  <conditionalFormatting sqref="G43">
    <cfRule type="cellIs" dxfId="9" priority="18" operator="lessThan">
      <formula>-0.01</formula>
    </cfRule>
  </conditionalFormatting>
  <conditionalFormatting sqref="G44">
    <cfRule type="cellIs" dxfId="8" priority="17" operator="lessThan">
      <formula>-0.01</formula>
    </cfRule>
  </conditionalFormatting>
  <conditionalFormatting sqref="G45">
    <cfRule type="cellIs" dxfId="7" priority="16" operator="lessThan">
      <formula>-0.01</formula>
    </cfRule>
  </conditionalFormatting>
  <conditionalFormatting sqref="G46">
    <cfRule type="cellIs" dxfId="6" priority="14" operator="lessThan">
      <formula>-0.01</formula>
    </cfRule>
  </conditionalFormatting>
  <conditionalFormatting sqref="E80:I80">
    <cfRule type="cellIs" dxfId="5" priority="13" operator="lessThan">
      <formula>0</formula>
    </cfRule>
  </conditionalFormatting>
  <conditionalFormatting sqref="D47">
    <cfRule type="cellIs" dxfId="4" priority="7" operator="lessThan">
      <formula>0</formula>
    </cfRule>
  </conditionalFormatting>
  <conditionalFormatting sqref="G36">
    <cfRule type="cellIs" dxfId="3" priority="5" operator="lessThan">
      <formula>0</formula>
    </cfRule>
  </conditionalFormatting>
  <conditionalFormatting sqref="G30">
    <cfRule type="cellIs" dxfId="2" priority="4" operator="lessThan">
      <formula>0</formula>
    </cfRule>
  </conditionalFormatting>
  <conditionalFormatting sqref="G79">
    <cfRule type="cellIs" dxfId="1" priority="3" operator="lessThan">
      <formula>-0.01</formula>
    </cfRule>
  </conditionalFormatting>
  <conditionalFormatting sqref="G34">
    <cfRule type="cellIs" dxfId="0" priority="2" operator="lessThan">
      <formula>0</formula>
    </cfRule>
  </conditionalFormatting>
  <conditionalFormatting sqref="D79">
    <cfRule type="cellIs" priority="1" operator="lessThan">
      <formula>-0.01</formula>
    </cfRule>
  </conditionalFormatting>
  <dataValidations xWindow="592" yWindow="485" count="2">
    <dataValidation showInputMessage="1" showErrorMessage="1" errorTitle="ingen indtastning" error="Anvend korrekt afgrødekode" sqref="F8:F28"/>
    <dataValidation type="decimal" operator="greaterThanOrEqual" allowBlank="1" showInputMessage="1" showErrorMessage="1" prompt="Det samlede projektareal skal være større eller lig med det indtastede GLR areal plus vanddækket areal" sqref="C4">
      <formula1>F66</formula1>
    </dataValidation>
  </dataValidations>
  <pageMargins left="0.31496062992125984" right="0.31496062992125984" top="0.74803149606299213" bottom="0.74803149606299213" header="0.31496062992125984" footer="0.31496062992125984"/>
  <pageSetup paperSize="9" scale="4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81"/>
  <sheetViews>
    <sheetView workbookViewId="0">
      <selection activeCell="C11" sqref="C11"/>
    </sheetView>
  </sheetViews>
  <sheetFormatPr defaultRowHeight="15" x14ac:dyDescent="0.25"/>
  <cols>
    <col min="1" max="1" width="32.5703125" customWidth="1"/>
    <col min="2" max="2" width="35" style="24" customWidth="1"/>
    <col min="3" max="3" width="13.28515625" style="24" customWidth="1"/>
    <col min="4" max="4" width="24.28515625" style="24" customWidth="1"/>
    <col min="5" max="5" width="7.28515625" style="24" customWidth="1"/>
    <col min="6" max="6" width="6.42578125" style="24" customWidth="1"/>
    <col min="7" max="7" width="10.28515625" style="24" customWidth="1"/>
    <col min="8" max="8" width="11.42578125" style="24" customWidth="1"/>
    <col min="9" max="9" width="7.28515625" style="24" customWidth="1"/>
    <col min="10" max="10" width="13.28515625" style="24" customWidth="1"/>
    <col min="11" max="14" width="9.28515625" style="24"/>
    <col min="15" max="16" width="9.5703125" style="24" bestFit="1" customWidth="1"/>
    <col min="17" max="17" width="9.28515625" style="24"/>
    <col min="18" max="18" width="12.28515625" style="24" customWidth="1"/>
    <col min="19" max="21" width="10.7109375" style="24" customWidth="1"/>
    <col min="22" max="24" width="10.7109375" customWidth="1"/>
  </cols>
  <sheetData>
    <row r="1" spans="1:24" x14ac:dyDescent="0.25">
      <c r="A1" s="47" t="s">
        <v>537</v>
      </c>
      <c r="B1" s="49"/>
    </row>
    <row r="2" spans="1:24" x14ac:dyDescent="0.25">
      <c r="A2" s="43" t="s">
        <v>538</v>
      </c>
      <c r="B2" s="43">
        <v>0.01</v>
      </c>
    </row>
    <row r="3" spans="1:24" x14ac:dyDescent="0.25">
      <c r="A3" s="43" t="s">
        <v>540</v>
      </c>
      <c r="B3" s="43">
        <v>0.34</v>
      </c>
    </row>
    <row r="4" spans="1:24" x14ac:dyDescent="0.25">
      <c r="A4" s="43" t="s">
        <v>541</v>
      </c>
      <c r="B4" s="43">
        <v>0.6</v>
      </c>
      <c r="C4" s="24" t="s">
        <v>542</v>
      </c>
    </row>
    <row r="5" spans="1:24" x14ac:dyDescent="0.25">
      <c r="A5" s="43" t="s">
        <v>539</v>
      </c>
      <c r="B5" s="43">
        <v>0.8</v>
      </c>
      <c r="C5" s="24" t="s">
        <v>543</v>
      </c>
    </row>
    <row r="6" spans="1:24" x14ac:dyDescent="0.25">
      <c r="A6" s="43" t="s">
        <v>544</v>
      </c>
      <c r="B6" s="43">
        <v>2.5000000000000001E-3</v>
      </c>
    </row>
    <row r="7" spans="1:24" x14ac:dyDescent="0.25">
      <c r="A7" s="43" t="s">
        <v>545</v>
      </c>
      <c r="B7" s="43">
        <v>2.5000000000000001E-3</v>
      </c>
    </row>
    <row r="8" spans="1:24" x14ac:dyDescent="0.25">
      <c r="A8" s="43" t="s">
        <v>546</v>
      </c>
      <c r="B8" s="43">
        <v>2.5000000000000001E-3</v>
      </c>
    </row>
    <row r="10" spans="1:24" x14ac:dyDescent="0.25">
      <c r="A10" s="59"/>
      <c r="B10" s="59" t="s">
        <v>221</v>
      </c>
      <c r="C10" s="59" t="s">
        <v>127</v>
      </c>
    </row>
    <row r="11" spans="1:24" x14ac:dyDescent="0.25">
      <c r="A11" s="43" t="s">
        <v>220</v>
      </c>
      <c r="B11" s="43">
        <v>1165</v>
      </c>
      <c r="C11" s="43">
        <f>B11/2</f>
        <v>582.5</v>
      </c>
    </row>
    <row r="12" spans="1:24" x14ac:dyDescent="0.25">
      <c r="A12" s="43" t="s">
        <v>244</v>
      </c>
      <c r="B12" s="43">
        <v>527</v>
      </c>
      <c r="C12" s="43">
        <f>B12/2</f>
        <v>263.5</v>
      </c>
    </row>
    <row r="13" spans="1:24" x14ac:dyDescent="0.25">
      <c r="A13" s="43" t="s">
        <v>219</v>
      </c>
      <c r="B13" s="43">
        <v>0.31</v>
      </c>
      <c r="C13" s="43">
        <f>B13/2</f>
        <v>0.155</v>
      </c>
    </row>
    <row r="15" spans="1:24" ht="19.5" customHeight="1" x14ac:dyDescent="0.25">
      <c r="A15" s="49" t="s">
        <v>478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</row>
    <row r="16" spans="1:24" ht="19.5" customHeight="1" x14ac:dyDescent="0.25">
      <c r="A16" s="47"/>
      <c r="B16" s="48" t="s">
        <v>223</v>
      </c>
      <c r="C16" s="48" t="s">
        <v>224</v>
      </c>
      <c r="D16" s="48" t="s">
        <v>225</v>
      </c>
      <c r="E16" s="48" t="s">
        <v>226</v>
      </c>
      <c r="F16" s="47"/>
      <c r="G16" s="47"/>
      <c r="H16" s="47"/>
      <c r="I16" s="49"/>
      <c r="J16" s="49"/>
      <c r="K16" s="49"/>
      <c r="R16" s="49" t="s">
        <v>526</v>
      </c>
      <c r="S16" s="49"/>
      <c r="T16" s="49"/>
      <c r="U16" s="49"/>
      <c r="V16" s="47"/>
      <c r="W16" s="47"/>
      <c r="X16" s="47"/>
    </row>
    <row r="17" spans="1:24" ht="19.5" customHeight="1" x14ac:dyDescent="0.25">
      <c r="A17" s="47" t="s">
        <v>227</v>
      </c>
      <c r="B17" s="47">
        <v>-0.93</v>
      </c>
      <c r="C17" s="47">
        <v>11</v>
      </c>
      <c r="D17" s="47">
        <v>7.52</v>
      </c>
      <c r="E17" s="47">
        <v>12.97</v>
      </c>
      <c r="F17" s="47" t="s">
        <v>228</v>
      </c>
      <c r="G17" s="47" t="s">
        <v>229</v>
      </c>
      <c r="H17" s="41" t="s">
        <v>231</v>
      </c>
      <c r="I17" s="41" t="s">
        <v>230</v>
      </c>
      <c r="J17" s="41" t="s">
        <v>496</v>
      </c>
      <c r="K17" s="41" t="s">
        <v>497</v>
      </c>
      <c r="N17" s="59" t="s">
        <v>525</v>
      </c>
      <c r="O17" s="59"/>
      <c r="P17" s="59"/>
      <c r="R17" s="49" t="s">
        <v>234</v>
      </c>
      <c r="S17" s="222" t="s">
        <v>160</v>
      </c>
      <c r="T17" s="222"/>
      <c r="U17" s="222"/>
      <c r="V17" s="223" t="s">
        <v>127</v>
      </c>
      <c r="W17" s="223"/>
      <c r="X17" s="223"/>
    </row>
    <row r="18" spans="1:24" ht="19.5" customHeight="1" x14ac:dyDescent="0.35">
      <c r="A18" s="51">
        <v>0</v>
      </c>
      <c r="B18" s="51">
        <v>-0.93</v>
      </c>
      <c r="C18" s="51">
        <v>11</v>
      </c>
      <c r="D18" s="51">
        <v>7.52</v>
      </c>
      <c r="E18" s="51">
        <v>12.97</v>
      </c>
      <c r="F18" s="52">
        <f>EXP(E18*+A18)</f>
        <v>1</v>
      </c>
      <c r="G18" s="52">
        <f>EXP(-D18*F18)</f>
        <v>5.4213256584560905E-4</v>
      </c>
      <c r="H18" s="52">
        <f>B18+C18*G18</f>
        <v>-0.92403654177569838</v>
      </c>
      <c r="I18" s="138">
        <f>H18</f>
        <v>-0.92403654177569838</v>
      </c>
      <c r="J18" s="53"/>
      <c r="K18" s="53"/>
      <c r="N18" s="43">
        <f>A18</f>
        <v>0</v>
      </c>
      <c r="O18" s="150">
        <f>H18*44/12+J18*44/28*$B$31/1000+$E$28*$B$32/1000</f>
        <v>3.9443660134891054</v>
      </c>
      <c r="P18" s="150">
        <f>I18*44/12+K18*44/28*$B$31/1000+$F$28*$B$32/1000</f>
        <v>0.27811601348910564</v>
      </c>
      <c r="R18" s="49" t="s">
        <v>527</v>
      </c>
      <c r="S18" s="49" t="s">
        <v>530</v>
      </c>
      <c r="T18" s="49" t="s">
        <v>528</v>
      </c>
      <c r="U18" s="49" t="s">
        <v>529</v>
      </c>
      <c r="V18" s="49" t="s">
        <v>530</v>
      </c>
      <c r="W18" s="49" t="s">
        <v>528</v>
      </c>
      <c r="X18" s="49" t="s">
        <v>529</v>
      </c>
    </row>
    <row r="19" spans="1:24" ht="19.5" customHeight="1" x14ac:dyDescent="0.25">
      <c r="A19" s="51">
        <v>-0.125</v>
      </c>
      <c r="B19" s="51">
        <v>-0.93</v>
      </c>
      <c r="C19" s="51">
        <v>11</v>
      </c>
      <c r="D19" s="51">
        <v>7.52</v>
      </c>
      <c r="E19" s="51">
        <v>12.97</v>
      </c>
      <c r="F19" s="52">
        <f>EXP(E19*+A19)</f>
        <v>0.19765148025371879</v>
      </c>
      <c r="G19" s="52">
        <f>EXP(-D19*F19)</f>
        <v>0.22619922725510463</v>
      </c>
      <c r="H19" s="52">
        <f>B19+C19*G19</f>
        <v>1.558191499806151</v>
      </c>
      <c r="I19" s="53">
        <f>H19/2</f>
        <v>0.77909574990307551</v>
      </c>
      <c r="J19" s="53">
        <f>E48</f>
        <v>1.6</v>
      </c>
      <c r="K19" s="53">
        <f>J19/2</f>
        <v>0.8</v>
      </c>
      <c r="N19" s="43">
        <f t="shared" ref="N19:N22" si="0">A19</f>
        <v>-0.125</v>
      </c>
      <c r="O19" s="150">
        <f t="shared" ref="O19:P22" si="1">H19*44/12+J19*44/28*$B$31/1000+E39*$B$32/1000</f>
        <v>8.7051874308855393</v>
      </c>
      <c r="P19" s="150">
        <f t="shared" si="1"/>
        <v>4.3525937154427696</v>
      </c>
      <c r="R19" s="151" t="str">
        <f>- N19&amp;" cm"</f>
        <v>0.125 cm</v>
      </c>
      <c r="S19" s="55">
        <f>H19</f>
        <v>1.558191499806151</v>
      </c>
      <c r="T19" s="55">
        <f>E39</f>
        <v>89.70245821623368</v>
      </c>
      <c r="U19" s="55">
        <f>J19*44/28</f>
        <v>2.5142857142857147</v>
      </c>
      <c r="V19" s="152">
        <f>I19</f>
        <v>0.77909574990307551</v>
      </c>
      <c r="W19" s="152">
        <f>F39</f>
        <v>44.85122910811684</v>
      </c>
      <c r="X19" s="152">
        <f>K19*44/28</f>
        <v>1.2571428571428573</v>
      </c>
    </row>
    <row r="20" spans="1:24" ht="19.5" customHeight="1" x14ac:dyDescent="0.25">
      <c r="A20" s="51">
        <v>-0.375</v>
      </c>
      <c r="B20" s="51">
        <v>-0.93</v>
      </c>
      <c r="C20" s="51">
        <v>11</v>
      </c>
      <c r="D20" s="51">
        <v>7.52</v>
      </c>
      <c r="E20" s="51">
        <v>12.97</v>
      </c>
      <c r="F20" s="52">
        <f>EXP(E20*+A20)</f>
        <v>7.7214740040791145E-3</v>
      </c>
      <c r="G20" s="52">
        <f>EXP(-D20*F20)</f>
        <v>0.94358815500498783</v>
      </c>
      <c r="H20" s="52">
        <f>B20+C20*G20</f>
        <v>9.4494697050548666</v>
      </c>
      <c r="I20" s="53">
        <f>H20/2</f>
        <v>4.7247348525274333</v>
      </c>
      <c r="J20" s="53">
        <f>$H$22-($H$22-H20)/($H$22-$H$19)</f>
        <v>9.996229148203458</v>
      </c>
      <c r="K20" s="53">
        <f>J20/2</f>
        <v>4.998114574101729</v>
      </c>
      <c r="N20" s="43">
        <f t="shared" si="0"/>
        <v>-0.375</v>
      </c>
      <c r="O20" s="150">
        <f t="shared" si="1"/>
        <v>39.416701946872372</v>
      </c>
      <c r="P20" s="150">
        <f t="shared" si="1"/>
        <v>19.708350973436186</v>
      </c>
      <c r="R20" s="151" t="str">
        <f t="shared" ref="R20:R22" si="2">- N20&amp;" cm"</f>
        <v>0.375 cm</v>
      </c>
      <c r="S20" s="55">
        <f t="shared" ref="S20:S22" si="3">H20</f>
        <v>9.4494697050548666</v>
      </c>
      <c r="T20" s="55">
        <f t="shared" ref="T20:T22" si="4">E40</f>
        <v>3.5022021936425607</v>
      </c>
      <c r="U20" s="55">
        <f t="shared" ref="U20:U22" si="5">J20*44/28</f>
        <v>15.708360090034006</v>
      </c>
      <c r="V20" s="152">
        <f t="shared" ref="V20:V22" si="6">I20</f>
        <v>4.7247348525274333</v>
      </c>
      <c r="W20" s="152">
        <f t="shared" ref="W20:W22" si="7">F40</f>
        <v>1.7511010968212803</v>
      </c>
      <c r="X20" s="152">
        <f t="shared" ref="X20:X22" si="8">K20*44/28</f>
        <v>7.854180045017003</v>
      </c>
    </row>
    <row r="21" spans="1:24" ht="19.5" customHeight="1" x14ac:dyDescent="0.25">
      <c r="A21" s="51">
        <v>-0.625</v>
      </c>
      <c r="B21" s="51">
        <v>-0.93</v>
      </c>
      <c r="C21" s="51">
        <v>11</v>
      </c>
      <c r="D21" s="51">
        <v>7.52</v>
      </c>
      <c r="E21" s="51">
        <v>12.97</v>
      </c>
      <c r="F21" s="52">
        <f>EXP(E21*+A21)</f>
        <v>3.0164793463289928E-4</v>
      </c>
      <c r="G21" s="52">
        <f>EXP(-D21*F21)</f>
        <v>0.99773417838948375</v>
      </c>
      <c r="H21" s="52">
        <f>B21+C21*G21</f>
        <v>10.045075962284322</v>
      </c>
      <c r="I21" s="53">
        <f>H21/2</f>
        <v>5.0225379811421611</v>
      </c>
      <c r="J21" s="53">
        <f>$H$22-($H$22-H21)/($H$22-$H$19)</f>
        <v>10.066211276216027</v>
      </c>
      <c r="K21" s="53">
        <f>J21/2</f>
        <v>5.0331056381080135</v>
      </c>
      <c r="N21" s="43">
        <f t="shared" si="0"/>
        <v>-0.625</v>
      </c>
      <c r="O21" s="150">
        <f t="shared" si="1"/>
        <v>41.633308134082725</v>
      </c>
      <c r="P21" s="150">
        <f t="shared" si="1"/>
        <v>20.816654067041362</v>
      </c>
      <c r="R21" s="151" t="str">
        <f t="shared" si="2"/>
        <v>0.625 cm</v>
      </c>
      <c r="S21" s="55">
        <f t="shared" si="3"/>
        <v>10.045075962284322</v>
      </c>
      <c r="T21" s="55">
        <f t="shared" si="4"/>
        <v>3.5000000562589157</v>
      </c>
      <c r="U21" s="55">
        <f t="shared" si="5"/>
        <v>15.818332005482329</v>
      </c>
      <c r="V21" s="152">
        <f t="shared" si="6"/>
        <v>5.0225379811421611</v>
      </c>
      <c r="W21" s="152">
        <f t="shared" si="7"/>
        <v>1.7500000281294579</v>
      </c>
      <c r="X21" s="152">
        <f t="shared" si="8"/>
        <v>7.9091660027411645</v>
      </c>
    </row>
    <row r="22" spans="1:24" ht="19.5" customHeight="1" x14ac:dyDescent="0.25">
      <c r="A22" s="51">
        <v>-0.875</v>
      </c>
      <c r="B22" s="51">
        <v>-0.93</v>
      </c>
      <c r="C22" s="51">
        <v>11</v>
      </c>
      <c r="D22" s="51">
        <v>7.52</v>
      </c>
      <c r="E22" s="51">
        <v>12.97</v>
      </c>
      <c r="F22" s="52">
        <f>EXP(E22*+A22)</f>
        <v>1.1784210685709077E-5</v>
      </c>
      <c r="G22" s="52">
        <f>EXP(-D22*F22)</f>
        <v>0.99991138666203727</v>
      </c>
      <c r="H22" s="52">
        <f>B22+C22*G22</f>
        <v>10.06902525328241</v>
      </c>
      <c r="I22" s="53">
        <f>H22/2</f>
        <v>5.034512626641205</v>
      </c>
      <c r="J22" s="53">
        <f>AVERAGE(E45:E46)</f>
        <v>10.6</v>
      </c>
      <c r="K22" s="53">
        <f>J22/2</f>
        <v>5.3</v>
      </c>
      <c r="N22" s="43">
        <f t="shared" si="0"/>
        <v>-0.875</v>
      </c>
      <c r="O22" s="150">
        <f t="shared" si="1"/>
        <v>41.971087833464111</v>
      </c>
      <c r="P22" s="150">
        <f t="shared" si="1"/>
        <v>20.985543916732055</v>
      </c>
      <c r="R22" s="151" t="str">
        <f t="shared" si="2"/>
        <v>0.875 cm</v>
      </c>
      <c r="S22" s="55">
        <f t="shared" si="3"/>
        <v>10.06902525328241</v>
      </c>
      <c r="T22" s="55">
        <f t="shared" si="4"/>
        <v>3.5000000000014371</v>
      </c>
      <c r="U22" s="55">
        <f t="shared" si="5"/>
        <v>16.657142857142855</v>
      </c>
      <c r="V22" s="152">
        <f t="shared" si="6"/>
        <v>5.034512626641205</v>
      </c>
      <c r="W22" s="152">
        <f t="shared" si="7"/>
        <v>1.7500000000007185</v>
      </c>
      <c r="X22" s="152">
        <f t="shared" si="8"/>
        <v>8.3285714285714274</v>
      </c>
    </row>
    <row r="23" spans="1:24" x14ac:dyDescent="0.25">
      <c r="A23" s="2"/>
      <c r="B23" s="2"/>
      <c r="C23" s="2"/>
      <c r="D23" s="2"/>
      <c r="E23" s="56"/>
      <c r="F23" s="56"/>
      <c r="G23" s="56"/>
      <c r="H23" s="57"/>
      <c r="I23" s="2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4" ht="18.75" x14ac:dyDescent="0.25">
      <c r="A24" s="47" t="s">
        <v>477</v>
      </c>
      <c r="B24" s="47"/>
      <c r="C24" s="47"/>
      <c r="D24" s="47"/>
      <c r="E24" s="47"/>
      <c r="F24" s="47"/>
      <c r="G24"/>
      <c r="H24"/>
      <c r="I24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</row>
    <row r="25" spans="1:24" ht="18.75" x14ac:dyDescent="0.25">
      <c r="A25" s="49"/>
      <c r="B25" s="47" t="s">
        <v>232</v>
      </c>
      <c r="C25" s="47"/>
      <c r="D25" s="47"/>
      <c r="E25" s="50" t="s">
        <v>253</v>
      </c>
      <c r="F25" s="50" t="s">
        <v>254</v>
      </c>
      <c r="G25" s="38"/>
      <c r="H25" s="38"/>
      <c r="I25" s="38"/>
      <c r="J25" s="38"/>
      <c r="K25" s="38"/>
    </row>
    <row r="26" spans="1:24" ht="18.75" x14ac:dyDescent="0.25">
      <c r="A26" s="47" t="s">
        <v>227</v>
      </c>
      <c r="B26" s="49" t="s">
        <v>233</v>
      </c>
      <c r="C26" s="49" t="s">
        <v>234</v>
      </c>
      <c r="D26" s="42" t="s">
        <v>235</v>
      </c>
      <c r="E26" s="42" t="s">
        <v>236</v>
      </c>
      <c r="F26" s="42" t="s">
        <v>236</v>
      </c>
      <c r="G26" s="38"/>
      <c r="H26" s="38"/>
      <c r="I26" s="38"/>
    </row>
    <row r="27" spans="1:24" ht="18.75" x14ac:dyDescent="0.25">
      <c r="A27" s="51">
        <v>0.125</v>
      </c>
      <c r="B27" s="43">
        <v>1.3</v>
      </c>
      <c r="C27" s="43">
        <v>292</v>
      </c>
      <c r="D27" s="54">
        <v>-5.6</v>
      </c>
      <c r="E27" s="55">
        <f>B27+C27*EXP(-D27*A27)</f>
        <v>589.31579058137913</v>
      </c>
      <c r="F27" s="55">
        <f>E27/2</f>
        <v>294.65789529068957</v>
      </c>
      <c r="H27" s="38"/>
    </row>
    <row r="28" spans="1:24" ht="18.75" x14ac:dyDescent="0.25">
      <c r="A28" s="51">
        <v>0</v>
      </c>
      <c r="B28" s="43">
        <v>1.3</v>
      </c>
      <c r="C28" s="43">
        <v>292</v>
      </c>
      <c r="D28" s="54">
        <v>-5.6</v>
      </c>
      <c r="E28" s="55">
        <f>B28+C28*EXP(-D28*A28)</f>
        <v>293.3</v>
      </c>
      <c r="F28" s="55">
        <f>E28/2</f>
        <v>146.65</v>
      </c>
      <c r="H28" s="38"/>
    </row>
    <row r="29" spans="1:24" ht="18.75" x14ac:dyDescent="0.25">
      <c r="A29" s="51">
        <v>-0.125</v>
      </c>
      <c r="B29" s="43">
        <v>1.3</v>
      </c>
      <c r="C29" s="43">
        <v>292</v>
      </c>
      <c r="D29" s="54">
        <v>-5.6</v>
      </c>
      <c r="E29" s="55">
        <f>B29+C29*EXP(-D29*A29)</f>
        <v>146.3029087070916</v>
      </c>
      <c r="F29" s="55">
        <f>E29/2</f>
        <v>73.151454353545802</v>
      </c>
      <c r="H29" s="38"/>
    </row>
    <row r="30" spans="1:24" x14ac:dyDescent="0.25">
      <c r="A30" s="24"/>
      <c r="B30" s="24" t="s">
        <v>222</v>
      </c>
    </row>
    <row r="31" spans="1:24" x14ac:dyDescent="0.25">
      <c r="A31" s="24"/>
      <c r="B31" s="43">
        <v>298</v>
      </c>
    </row>
    <row r="32" spans="1:24" x14ac:dyDescent="0.25">
      <c r="A32" s="24"/>
      <c r="B32" s="43">
        <v>25</v>
      </c>
    </row>
    <row r="33" spans="1:21" x14ac:dyDescent="0.25">
      <c r="A33" s="24"/>
    </row>
    <row r="34" spans="1:21" ht="18.75" x14ac:dyDescent="0.25">
      <c r="A34" s="49" t="s">
        <v>476</v>
      </c>
      <c r="B34" s="49"/>
      <c r="C34" s="49"/>
      <c r="D34" s="49"/>
      <c r="E34" s="49"/>
      <c r="F34" s="49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</row>
    <row r="35" spans="1:21" ht="18.75" x14ac:dyDescent="0.25">
      <c r="A35" s="49"/>
      <c r="B35" s="47" t="s">
        <v>232</v>
      </c>
      <c r="C35" s="47"/>
      <c r="D35" s="47"/>
      <c r="E35" s="50" t="s">
        <v>253</v>
      </c>
      <c r="F35" s="50" t="s">
        <v>254</v>
      </c>
      <c r="M35" s="38"/>
      <c r="N35" s="38"/>
      <c r="O35" s="38"/>
      <c r="P35" s="38"/>
      <c r="Q35" s="38"/>
      <c r="R35" s="38"/>
      <c r="S35" s="38"/>
    </row>
    <row r="36" spans="1:21" ht="18.75" x14ac:dyDescent="0.25">
      <c r="A36" s="49"/>
      <c r="B36" s="47"/>
      <c r="C36" s="47"/>
      <c r="D36" s="47"/>
      <c r="E36" s="50"/>
      <c r="F36" s="50"/>
      <c r="M36" s="38"/>
      <c r="N36" s="38"/>
      <c r="O36" s="38"/>
      <c r="P36" s="38"/>
      <c r="Q36" s="38"/>
      <c r="R36" s="38"/>
      <c r="S36" s="38"/>
    </row>
    <row r="37" spans="1:21" ht="18.75" x14ac:dyDescent="0.25">
      <c r="A37" s="47" t="s">
        <v>227</v>
      </c>
      <c r="B37" s="49" t="s">
        <v>233</v>
      </c>
      <c r="C37" s="49" t="s">
        <v>234</v>
      </c>
      <c r="D37" s="42" t="s">
        <v>235</v>
      </c>
      <c r="E37" s="42" t="s">
        <v>236</v>
      </c>
      <c r="F37" s="42" t="s">
        <v>236</v>
      </c>
      <c r="L37" s="38"/>
      <c r="M37" s="38"/>
      <c r="N37" s="38"/>
      <c r="O37" s="38"/>
      <c r="P37" s="38"/>
      <c r="Q37" s="38"/>
      <c r="R37" s="38"/>
    </row>
    <row r="38" spans="1:21" ht="18.75" x14ac:dyDescent="0.25">
      <c r="A38" s="51">
        <v>0</v>
      </c>
      <c r="B38" s="43">
        <v>3.5</v>
      </c>
      <c r="C38" s="43">
        <v>17055</v>
      </c>
      <c r="D38" s="54">
        <v>-42.3</v>
      </c>
      <c r="E38" s="58">
        <f>B38+C38*EXP(-D38*A38)</f>
        <v>17058.5</v>
      </c>
      <c r="F38" s="58">
        <f>E38/2</f>
        <v>8529.25</v>
      </c>
      <c r="L38" s="38"/>
      <c r="M38" s="38"/>
      <c r="N38" s="38"/>
      <c r="O38" s="38"/>
      <c r="P38" s="38"/>
      <c r="Q38" s="38"/>
      <c r="R38" s="38"/>
    </row>
    <row r="39" spans="1:21" ht="18.75" x14ac:dyDescent="0.25">
      <c r="A39" s="51">
        <v>-0.125</v>
      </c>
      <c r="B39" s="43">
        <v>3.5</v>
      </c>
      <c r="C39" s="43">
        <v>17055</v>
      </c>
      <c r="D39" s="54">
        <v>-42.3</v>
      </c>
      <c r="E39" s="55">
        <f>B39+C39*EXP(-D39*A39)</f>
        <v>89.70245821623368</v>
      </c>
      <c r="F39" s="55">
        <f>E39/2</f>
        <v>44.85122910811684</v>
      </c>
      <c r="L39" s="38"/>
      <c r="M39" s="38"/>
      <c r="N39" s="38"/>
      <c r="O39" s="38"/>
      <c r="P39" s="38"/>
      <c r="Q39" s="38"/>
      <c r="R39" s="38"/>
    </row>
    <row r="40" spans="1:21" ht="18.75" x14ac:dyDescent="0.25">
      <c r="A40" s="51">
        <v>-0.375</v>
      </c>
      <c r="B40" s="43">
        <v>3.5</v>
      </c>
      <c r="C40" s="43">
        <v>17055</v>
      </c>
      <c r="D40" s="54">
        <v>-42.3</v>
      </c>
      <c r="E40" s="55">
        <f>B40+C40*EXP(-D40*+A40)</f>
        <v>3.5022021936425607</v>
      </c>
      <c r="F40" s="55">
        <f>E40/2</f>
        <v>1.7511010968212803</v>
      </c>
      <c r="L40" s="38"/>
      <c r="M40" s="38"/>
      <c r="N40" s="38"/>
      <c r="O40" s="38"/>
      <c r="P40" s="38"/>
      <c r="Q40" s="38"/>
      <c r="R40" s="38"/>
    </row>
    <row r="41" spans="1:21" ht="18.75" x14ac:dyDescent="0.25">
      <c r="A41" s="51">
        <v>-0.625</v>
      </c>
      <c r="B41" s="43">
        <v>3.5</v>
      </c>
      <c r="C41" s="43">
        <v>17055</v>
      </c>
      <c r="D41" s="54">
        <v>-42.3</v>
      </c>
      <c r="E41" s="55">
        <f>B41+C41*EXP(-D41*+A41)</f>
        <v>3.5000000562589157</v>
      </c>
      <c r="F41" s="55">
        <f>E41/2</f>
        <v>1.7500000281294579</v>
      </c>
      <c r="L41" s="38"/>
      <c r="M41" s="38"/>
      <c r="N41" s="38"/>
      <c r="O41" s="38"/>
      <c r="P41" s="38"/>
      <c r="Q41" s="38"/>
      <c r="R41" s="38"/>
    </row>
    <row r="42" spans="1:21" ht="18.75" x14ac:dyDescent="0.25">
      <c r="A42" s="51">
        <v>-0.875</v>
      </c>
      <c r="B42" s="43">
        <v>3.5</v>
      </c>
      <c r="C42" s="43">
        <v>17055</v>
      </c>
      <c r="D42" s="54">
        <v>-42.3</v>
      </c>
      <c r="E42" s="55">
        <f>B42+C42*EXP(-D42*+A42)</f>
        <v>3.5000000000014371</v>
      </c>
      <c r="F42" s="55">
        <f>E42/2</f>
        <v>1.7500000000007185</v>
      </c>
      <c r="M42" s="38"/>
      <c r="N42" s="38"/>
      <c r="O42" s="38"/>
      <c r="P42" s="38"/>
      <c r="Q42" s="38"/>
      <c r="R42" s="38"/>
      <c r="S42" s="38"/>
    </row>
    <row r="43" spans="1:21" ht="18.75" x14ac:dyDescent="0.25">
      <c r="A43" s="24"/>
      <c r="R43" s="38"/>
      <c r="S43" s="38"/>
      <c r="T43" s="38"/>
      <c r="U43" s="38"/>
    </row>
    <row r="44" spans="1:21" ht="75" x14ac:dyDescent="0.25">
      <c r="A44" s="10"/>
      <c r="B44" s="10"/>
      <c r="C44" s="10"/>
      <c r="D44" s="10"/>
      <c r="E44" s="10" t="s">
        <v>128</v>
      </c>
      <c r="F44" s="10" t="s">
        <v>128</v>
      </c>
      <c r="Q44" s="38"/>
      <c r="R44" s="38"/>
      <c r="S44" s="38"/>
      <c r="T44" s="38"/>
      <c r="U44" s="38"/>
    </row>
    <row r="45" spans="1:21" ht="18.75" x14ac:dyDescent="0.25">
      <c r="A45" s="51" t="s">
        <v>126</v>
      </c>
      <c r="B45" s="60" t="s">
        <v>129</v>
      </c>
      <c r="C45" s="51" t="s">
        <v>118</v>
      </c>
      <c r="D45" s="51"/>
      <c r="E45" s="51">
        <v>13</v>
      </c>
      <c r="F45" s="43">
        <f>E45/2</f>
        <v>6.5</v>
      </c>
      <c r="Q45" s="38"/>
      <c r="R45" s="38"/>
      <c r="S45" s="38"/>
      <c r="T45" s="38"/>
      <c r="U45" s="38"/>
    </row>
    <row r="46" spans="1:21" ht="18.75" x14ac:dyDescent="0.25">
      <c r="A46" s="51"/>
      <c r="B46" s="60" t="s">
        <v>129</v>
      </c>
      <c r="C46" s="51" t="s">
        <v>125</v>
      </c>
      <c r="D46" s="51"/>
      <c r="E46" s="51">
        <v>8.1999999999999993</v>
      </c>
      <c r="F46" s="43">
        <f>E46/2</f>
        <v>4.0999999999999996</v>
      </c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</row>
    <row r="47" spans="1:21" ht="18.75" x14ac:dyDescent="0.25">
      <c r="A47" s="51"/>
      <c r="B47" s="60" t="s">
        <v>129</v>
      </c>
      <c r="C47" s="51" t="s">
        <v>159</v>
      </c>
      <c r="D47" s="51"/>
      <c r="E47" s="51">
        <v>1.6</v>
      </c>
      <c r="F47" s="43">
        <f>E47/2</f>
        <v>0.8</v>
      </c>
      <c r="H47" s="38"/>
      <c r="I47" s="38"/>
      <c r="J47" s="38"/>
      <c r="Q47" s="38"/>
      <c r="R47" s="38"/>
      <c r="S47" s="38"/>
      <c r="T47" s="38"/>
      <c r="U47" s="38"/>
    </row>
    <row r="48" spans="1:21" ht="18.75" x14ac:dyDescent="0.25">
      <c r="A48" s="43"/>
      <c r="B48" s="51" t="s">
        <v>495</v>
      </c>
      <c r="C48" s="43"/>
      <c r="D48" s="43"/>
      <c r="E48" s="51">
        <v>1.6</v>
      </c>
      <c r="F48" s="43">
        <f>E48/2</f>
        <v>0.8</v>
      </c>
      <c r="O48" s="38"/>
      <c r="P48" s="38"/>
      <c r="Q48" s="38"/>
      <c r="R48" s="38"/>
      <c r="S48" s="38"/>
      <c r="T48" s="38"/>
      <c r="U48" s="38"/>
    </row>
    <row r="50" spans="1:21" x14ac:dyDescent="0.25">
      <c r="A50" s="24"/>
      <c r="J50"/>
      <c r="K50"/>
      <c r="L50"/>
      <c r="M50"/>
      <c r="N50"/>
      <c r="O50"/>
      <c r="P50"/>
      <c r="Q50"/>
      <c r="R50"/>
      <c r="S50"/>
      <c r="T50"/>
      <c r="U50"/>
    </row>
    <row r="51" spans="1:21" x14ac:dyDescent="0.25">
      <c r="A51" s="24"/>
      <c r="G51"/>
      <c r="H51"/>
      <c r="I51"/>
    </row>
    <row r="52" spans="1:21" x14ac:dyDescent="0.25">
      <c r="A52" s="6"/>
    </row>
    <row r="53" spans="1:21" x14ac:dyDescent="0.25">
      <c r="A53" s="6"/>
    </row>
    <row r="54" spans="1:21" x14ac:dyDescent="0.25">
      <c r="A54" s="24"/>
    </row>
    <row r="55" spans="1:21" x14ac:dyDescent="0.25">
      <c r="A55" s="26"/>
      <c r="B55" s="26"/>
      <c r="C55" s="26"/>
      <c r="D55" s="26"/>
      <c r="E55" s="26"/>
      <c r="F55" s="26"/>
    </row>
    <row r="56" spans="1:21" x14ac:dyDescent="0.25">
      <c r="A56" s="24"/>
      <c r="L56" s="26"/>
      <c r="M56" s="26"/>
      <c r="N56" s="26"/>
      <c r="O56" s="26"/>
      <c r="P56" s="26"/>
      <c r="Q56" s="26"/>
      <c r="R56" s="26"/>
      <c r="S56" s="26"/>
      <c r="T56" s="26"/>
      <c r="U56" s="26"/>
    </row>
    <row r="57" spans="1:21" x14ac:dyDescent="0.25">
      <c r="A57" s="24"/>
      <c r="G57" s="26"/>
      <c r="H57" s="26"/>
      <c r="I57" s="26"/>
    </row>
    <row r="58" spans="1:21" x14ac:dyDescent="0.25">
      <c r="A58" s="24"/>
    </row>
    <row r="59" spans="1:21" x14ac:dyDescent="0.25">
      <c r="A59" s="24"/>
    </row>
    <row r="60" spans="1:21" x14ac:dyDescent="0.25">
      <c r="A60" s="24"/>
    </row>
    <row r="61" spans="1:21" x14ac:dyDescent="0.25">
      <c r="A61" s="24"/>
    </row>
    <row r="62" spans="1:21" x14ac:dyDescent="0.25">
      <c r="A62" s="24"/>
    </row>
    <row r="63" spans="1:21" x14ac:dyDescent="0.25">
      <c r="A63" s="24"/>
    </row>
    <row r="64" spans="1:21" x14ac:dyDescent="0.25">
      <c r="A64" s="24"/>
    </row>
    <row r="65" spans="1:2" x14ac:dyDescent="0.25">
      <c r="A65" s="24"/>
    </row>
    <row r="66" spans="1:2" x14ac:dyDescent="0.25">
      <c r="A66" s="24"/>
    </row>
    <row r="67" spans="1:2" x14ac:dyDescent="0.25">
      <c r="A67" s="24"/>
    </row>
    <row r="68" spans="1:2" x14ac:dyDescent="0.25">
      <c r="B68"/>
    </row>
    <row r="69" spans="1:2" x14ac:dyDescent="0.25">
      <c r="A69" s="24"/>
    </row>
    <row r="70" spans="1:2" x14ac:dyDescent="0.25">
      <c r="A70" s="24"/>
    </row>
    <row r="71" spans="1:2" x14ac:dyDescent="0.25">
      <c r="A71" s="24"/>
    </row>
    <row r="72" spans="1:2" x14ac:dyDescent="0.25">
      <c r="A72" s="24"/>
    </row>
    <row r="73" spans="1:2" x14ac:dyDescent="0.25">
      <c r="A73" s="24"/>
    </row>
    <row r="74" spans="1:2" x14ac:dyDescent="0.25">
      <c r="A74" s="24"/>
    </row>
    <row r="75" spans="1:2" x14ac:dyDescent="0.25">
      <c r="A75" s="24"/>
    </row>
    <row r="76" spans="1:2" x14ac:dyDescent="0.25">
      <c r="A76" s="24"/>
    </row>
    <row r="77" spans="1:2" x14ac:dyDescent="0.25">
      <c r="A77" s="24"/>
    </row>
    <row r="78" spans="1:2" x14ac:dyDescent="0.25">
      <c r="A78" s="24"/>
    </row>
    <row r="79" spans="1:2" x14ac:dyDescent="0.25">
      <c r="A79" s="24"/>
    </row>
    <row r="80" spans="1:2" x14ac:dyDescent="0.25">
      <c r="A80" s="24"/>
    </row>
    <row r="81" spans="1:1" x14ac:dyDescent="0.25">
      <c r="A81" s="24"/>
    </row>
  </sheetData>
  <sheetProtection algorithmName="SHA-512" hashValue="JbfzHOKuPQcQM5TDeAitQhkBYdL0nlcnyrEafpU1dzWurlIcdJhLSeWQ1+5zYvrhIQQQyZ2ZJw5UPD2IUr2xZw==" saltValue="aiuNs7Rr0i+YQQPoDdZdEA==" spinCount="100000" sheet="1" objects="1" scenarios="1"/>
  <mergeCells count="2">
    <mergeCell ref="S17:U17"/>
    <mergeCell ref="V17:X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51"/>
  <sheetViews>
    <sheetView workbookViewId="0">
      <selection activeCell="C10" sqref="C10"/>
    </sheetView>
  </sheetViews>
  <sheetFormatPr defaultRowHeight="15" x14ac:dyDescent="0.25"/>
  <cols>
    <col min="1" max="1" width="13.28515625" customWidth="1"/>
    <col min="2" max="2" width="8.42578125" customWidth="1"/>
    <col min="3" max="3" width="19.7109375" customWidth="1"/>
    <col min="4" max="4" width="15.28515625" customWidth="1"/>
    <col min="5" max="5" width="14.42578125" customWidth="1"/>
    <col min="6" max="6" width="13.28515625" customWidth="1"/>
    <col min="7" max="7" width="12.28515625" customWidth="1"/>
    <col min="8" max="8" width="13.28515625" customWidth="1"/>
    <col min="9" max="9" width="15.28515625" customWidth="1"/>
    <col min="10" max="11" width="14" customWidth="1"/>
    <col min="12" max="12" width="11.42578125" customWidth="1"/>
  </cols>
  <sheetData>
    <row r="1" spans="1:14" ht="18.75" x14ac:dyDescent="0.3">
      <c r="A1" s="11" t="s">
        <v>130</v>
      </c>
    </row>
    <row r="3" spans="1:14" x14ac:dyDescent="0.25">
      <c r="A3" t="s">
        <v>195</v>
      </c>
    </row>
    <row r="4" spans="1:14" x14ac:dyDescent="0.25">
      <c r="A4" t="s">
        <v>150</v>
      </c>
    </row>
    <row r="7" spans="1:14" s="10" customFormat="1" ht="90" x14ac:dyDescent="0.25">
      <c r="A7" s="10" t="s">
        <v>149</v>
      </c>
      <c r="B7" s="10" t="s">
        <v>148</v>
      </c>
      <c r="C7" s="10" t="s">
        <v>114</v>
      </c>
      <c r="D7" s="10" t="s">
        <v>134</v>
      </c>
      <c r="E7" s="10" t="s">
        <v>135</v>
      </c>
      <c r="F7" s="10" t="s">
        <v>151</v>
      </c>
      <c r="G7" s="10" t="s">
        <v>131</v>
      </c>
      <c r="H7" s="10" t="s">
        <v>132</v>
      </c>
      <c r="I7" s="10" t="s">
        <v>145</v>
      </c>
      <c r="J7" s="10" t="s">
        <v>152</v>
      </c>
      <c r="K7" s="10" t="s">
        <v>147</v>
      </c>
      <c r="L7" s="10" t="s">
        <v>146</v>
      </c>
      <c r="M7" s="10" t="s">
        <v>136</v>
      </c>
      <c r="N7" s="10" t="s">
        <v>137</v>
      </c>
    </row>
    <row r="8" spans="1:14" s="7" customFormat="1" x14ac:dyDescent="0.25">
      <c r="A8" s="7">
        <v>1</v>
      </c>
      <c r="F8" s="16"/>
    </row>
    <row r="9" spans="1:14" s="7" customFormat="1" x14ac:dyDescent="0.25">
      <c r="A9" s="7">
        <v>2</v>
      </c>
      <c r="F9" s="16"/>
    </row>
    <row r="10" spans="1:14" s="7" customFormat="1" x14ac:dyDescent="0.25">
      <c r="A10" s="7">
        <v>3</v>
      </c>
      <c r="F10" s="16"/>
    </row>
    <row r="11" spans="1:14" s="7" customFormat="1" x14ac:dyDescent="0.25">
      <c r="A11" s="7">
        <v>4</v>
      </c>
      <c r="F11" s="16"/>
    </row>
    <row r="12" spans="1:14" s="7" customFormat="1" x14ac:dyDescent="0.25">
      <c r="A12" s="7">
        <v>5</v>
      </c>
      <c r="F12" s="16"/>
    </row>
    <row r="13" spans="1:14" s="7" customFormat="1" x14ac:dyDescent="0.25">
      <c r="A13" s="7">
        <v>6</v>
      </c>
      <c r="F13" s="16"/>
    </row>
    <row r="14" spans="1:14" s="7" customFormat="1" x14ac:dyDescent="0.25">
      <c r="A14" s="7">
        <v>7</v>
      </c>
      <c r="F14" s="16"/>
    </row>
    <row r="15" spans="1:14" s="7" customFormat="1" x14ac:dyDescent="0.25">
      <c r="A15" s="7">
        <v>8</v>
      </c>
      <c r="F15" s="16"/>
    </row>
    <row r="16" spans="1:14" s="7" customFormat="1" x14ac:dyDescent="0.25">
      <c r="A16" s="7">
        <v>9</v>
      </c>
      <c r="F16" s="16"/>
    </row>
    <row r="17" spans="1:6" s="7" customFormat="1" x14ac:dyDescent="0.25">
      <c r="A17" s="7">
        <v>10</v>
      </c>
      <c r="F17" s="16"/>
    </row>
    <row r="18" spans="1:6" s="7" customFormat="1" x14ac:dyDescent="0.25">
      <c r="A18" s="7">
        <v>11</v>
      </c>
      <c r="F18" s="16"/>
    </row>
    <row r="19" spans="1:6" s="7" customFormat="1" x14ac:dyDescent="0.25">
      <c r="A19" s="7">
        <v>12</v>
      </c>
      <c r="F19" s="16"/>
    </row>
    <row r="20" spans="1:6" s="7" customFormat="1" x14ac:dyDescent="0.25">
      <c r="A20" s="7">
        <v>13</v>
      </c>
      <c r="F20" s="16"/>
    </row>
    <row r="21" spans="1:6" s="7" customFormat="1" x14ac:dyDescent="0.25">
      <c r="A21" s="7">
        <v>14</v>
      </c>
      <c r="F21" s="16"/>
    </row>
    <row r="22" spans="1:6" s="7" customFormat="1" x14ac:dyDescent="0.25">
      <c r="A22" s="7">
        <v>15</v>
      </c>
      <c r="F22" s="16"/>
    </row>
    <row r="23" spans="1:6" x14ac:dyDescent="0.25">
      <c r="F23" s="13"/>
    </row>
    <row r="24" spans="1:6" x14ac:dyDescent="0.25">
      <c r="F24" s="13"/>
    </row>
    <row r="25" spans="1:6" x14ac:dyDescent="0.25">
      <c r="F25" s="13"/>
    </row>
    <row r="26" spans="1:6" x14ac:dyDescent="0.25">
      <c r="F26" s="13"/>
    </row>
    <row r="27" spans="1:6" x14ac:dyDescent="0.25">
      <c r="F27" s="13"/>
    </row>
    <row r="28" spans="1:6" x14ac:dyDescent="0.25">
      <c r="F28" s="13"/>
    </row>
    <row r="29" spans="1:6" x14ac:dyDescent="0.25">
      <c r="F29" s="13"/>
    </row>
    <row r="30" spans="1:6" x14ac:dyDescent="0.25">
      <c r="F30" s="13"/>
    </row>
    <row r="31" spans="1:6" x14ac:dyDescent="0.25">
      <c r="F31" s="13"/>
    </row>
    <row r="32" spans="1:6" x14ac:dyDescent="0.25">
      <c r="F32" s="13"/>
    </row>
    <row r="33" spans="6:6" x14ac:dyDescent="0.25">
      <c r="F33" s="13"/>
    </row>
    <row r="34" spans="6:6" x14ac:dyDescent="0.25">
      <c r="F34" s="13"/>
    </row>
    <row r="35" spans="6:6" x14ac:dyDescent="0.25">
      <c r="F35" s="13"/>
    </row>
    <row r="36" spans="6:6" x14ac:dyDescent="0.25">
      <c r="F36" s="13"/>
    </row>
    <row r="37" spans="6:6" x14ac:dyDescent="0.25">
      <c r="F37" s="13"/>
    </row>
    <row r="38" spans="6:6" x14ac:dyDescent="0.25">
      <c r="F38" s="13"/>
    </row>
    <row r="39" spans="6:6" x14ac:dyDescent="0.25">
      <c r="F39" s="13"/>
    </row>
    <row r="40" spans="6:6" x14ac:dyDescent="0.25">
      <c r="F40" s="13"/>
    </row>
    <row r="41" spans="6:6" x14ac:dyDescent="0.25">
      <c r="F41" s="13"/>
    </row>
    <row r="42" spans="6:6" x14ac:dyDescent="0.25">
      <c r="F42" s="13"/>
    </row>
    <row r="43" spans="6:6" x14ac:dyDescent="0.25">
      <c r="F43" s="13"/>
    </row>
    <row r="44" spans="6:6" x14ac:dyDescent="0.25">
      <c r="F44" s="13"/>
    </row>
    <row r="45" spans="6:6" x14ac:dyDescent="0.25">
      <c r="F45" s="13"/>
    </row>
    <row r="46" spans="6:6" x14ac:dyDescent="0.25">
      <c r="F46" s="13"/>
    </row>
    <row r="47" spans="6:6" x14ac:dyDescent="0.25">
      <c r="F47" s="13"/>
    </row>
    <row r="48" spans="6:6" x14ac:dyDescent="0.25">
      <c r="F48" s="13"/>
    </row>
    <row r="49" spans="6:6" x14ac:dyDescent="0.25">
      <c r="F49" s="13"/>
    </row>
    <row r="50" spans="6:6" x14ac:dyDescent="0.25">
      <c r="F50" s="13"/>
    </row>
    <row r="51" spans="6:6" x14ac:dyDescent="0.25">
      <c r="F51" s="1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1048572"/>
  <sheetViews>
    <sheetView workbookViewId="0">
      <selection activeCell="C13" sqref="C13"/>
    </sheetView>
  </sheetViews>
  <sheetFormatPr defaultColWidth="9.28515625" defaultRowHeight="14.25" customHeight="1" x14ac:dyDescent="0.25"/>
  <cols>
    <col min="1" max="2" width="9.28515625" style="9"/>
    <col min="3" max="3" width="13.7109375" style="9" customWidth="1"/>
    <col min="4" max="4" width="16.5703125" style="9" customWidth="1"/>
    <col min="5" max="5" width="14.28515625" style="9" customWidth="1"/>
    <col min="6" max="6" width="12.42578125" style="9" customWidth="1"/>
    <col min="7" max="7" width="14" style="9" customWidth="1"/>
    <col min="8" max="8" width="21.7109375" style="9" customWidth="1"/>
    <col min="9" max="9" width="17.28515625" style="9" customWidth="1"/>
    <col min="10" max="10" width="15" style="9" customWidth="1"/>
    <col min="11" max="11" width="21.28515625" style="9" customWidth="1"/>
    <col min="12" max="16384" width="9.28515625" style="9"/>
  </cols>
  <sheetData>
    <row r="1" spans="1:11" ht="18" customHeight="1" x14ac:dyDescent="0.3">
      <c r="A1" s="11" t="s">
        <v>172</v>
      </c>
    </row>
    <row r="3" spans="1:11" customFormat="1" ht="14.25" customHeight="1" x14ac:dyDescent="0.25">
      <c r="A3" t="s">
        <v>171</v>
      </c>
    </row>
    <row r="4" spans="1:11" customFormat="1" ht="14.25" customHeight="1" x14ac:dyDescent="0.25">
      <c r="A4" t="s">
        <v>170</v>
      </c>
    </row>
    <row r="5" spans="1:11" customFormat="1" ht="14.25" customHeight="1" x14ac:dyDescent="0.25"/>
    <row r="6" spans="1:11" customFormat="1" ht="14.25" customHeight="1" x14ac:dyDescent="0.25">
      <c r="A6" t="s">
        <v>195</v>
      </c>
    </row>
    <row r="7" spans="1:11" customFormat="1" ht="14.25" customHeight="1" x14ac:dyDescent="0.25">
      <c r="A7" t="s">
        <v>150</v>
      </c>
    </row>
    <row r="8" spans="1:11" customFormat="1" ht="14.25" customHeight="1" x14ac:dyDescent="0.25"/>
    <row r="9" spans="1:11" customFormat="1" ht="14.25" customHeight="1" x14ac:dyDescent="0.25"/>
    <row r="10" spans="1:11" s="10" customFormat="1" ht="45" x14ac:dyDescent="0.25">
      <c r="A10" s="10" t="s">
        <v>149</v>
      </c>
      <c r="B10" s="10" t="s">
        <v>148</v>
      </c>
      <c r="C10" s="10" t="s">
        <v>114</v>
      </c>
      <c r="D10" s="10" t="s">
        <v>134</v>
      </c>
      <c r="E10" s="10" t="s">
        <v>135</v>
      </c>
      <c r="F10" s="10" t="s">
        <v>131</v>
      </c>
      <c r="G10" s="10" t="s">
        <v>132</v>
      </c>
      <c r="H10" s="10" t="s">
        <v>145</v>
      </c>
      <c r="I10" s="10" t="s">
        <v>147</v>
      </c>
      <c r="J10" s="10" t="s">
        <v>136</v>
      </c>
      <c r="K10" s="10" t="s">
        <v>137</v>
      </c>
    </row>
    <row r="11" spans="1:11" s="7" customFormat="1" ht="14.25" customHeight="1" x14ac:dyDescent="0.25">
      <c r="A11" s="7">
        <v>1</v>
      </c>
    </row>
    <row r="12" spans="1:11" s="7" customFormat="1" ht="14.25" customHeight="1" x14ac:dyDescent="0.25">
      <c r="A12" s="7">
        <v>2</v>
      </c>
    </row>
    <row r="13" spans="1:11" s="7" customFormat="1" ht="14.25" customHeight="1" x14ac:dyDescent="0.25">
      <c r="A13" s="7">
        <v>3</v>
      </c>
    </row>
    <row r="14" spans="1:11" s="7" customFormat="1" ht="14.25" customHeight="1" x14ac:dyDescent="0.25">
      <c r="A14" s="7">
        <v>4</v>
      </c>
    </row>
    <row r="15" spans="1:11" s="7" customFormat="1" ht="14.25" customHeight="1" x14ac:dyDescent="0.25">
      <c r="A15" s="7">
        <v>5</v>
      </c>
    </row>
    <row r="16" spans="1:11" s="7" customFormat="1" ht="14.25" customHeight="1" x14ac:dyDescent="0.25">
      <c r="A16" s="7">
        <v>6</v>
      </c>
    </row>
    <row r="17" spans="1:1" s="7" customFormat="1" ht="14.25" customHeight="1" x14ac:dyDescent="0.25">
      <c r="A17" s="7">
        <v>7</v>
      </c>
    </row>
    <row r="18" spans="1:1" s="7" customFormat="1" ht="14.25" customHeight="1" x14ac:dyDescent="0.25">
      <c r="A18" s="7">
        <v>8</v>
      </c>
    </row>
    <row r="19" spans="1:1" s="7" customFormat="1" ht="14.25" customHeight="1" x14ac:dyDescent="0.25">
      <c r="A19" s="7">
        <v>9</v>
      </c>
    </row>
    <row r="20" spans="1:1" s="7" customFormat="1" ht="14.25" customHeight="1" x14ac:dyDescent="0.25">
      <c r="A20" s="7">
        <v>10</v>
      </c>
    </row>
    <row r="21" spans="1:1" s="7" customFormat="1" ht="14.25" customHeight="1" x14ac:dyDescent="0.25">
      <c r="A21" s="7">
        <v>11</v>
      </c>
    </row>
    <row r="22" spans="1:1" s="7" customFormat="1" ht="14.25" customHeight="1" x14ac:dyDescent="0.25">
      <c r="A22" s="7">
        <v>12</v>
      </c>
    </row>
    <row r="23" spans="1:1" s="7" customFormat="1" ht="14.25" customHeight="1" x14ac:dyDescent="0.25">
      <c r="A23" s="7">
        <v>13</v>
      </c>
    </row>
    <row r="24" spans="1:1" s="7" customFormat="1" ht="14.25" customHeight="1" x14ac:dyDescent="0.25">
      <c r="A24" s="7">
        <v>14</v>
      </c>
    </row>
    <row r="25" spans="1:1" s="7" customFormat="1" ht="14.25" customHeight="1" x14ac:dyDescent="0.25">
      <c r="A25" s="7">
        <v>15</v>
      </c>
    </row>
    <row r="26" spans="1:1" customFormat="1" ht="14.25" customHeight="1" x14ac:dyDescent="0.3">
      <c r="A26" s="11"/>
    </row>
    <row r="30" spans="1:1" s="20" customFormat="1" ht="14.25" customHeight="1" x14ac:dyDescent="0.25"/>
    <row r="46" spans="1:1" ht="14.25" customHeight="1" x14ac:dyDescent="0.3">
      <c r="A46" s="21"/>
    </row>
    <row r="52" s="20" customFormat="1" ht="14.25" customHeight="1" x14ac:dyDescent="0.25"/>
    <row r="68" spans="1:1" ht="14.25" customHeight="1" x14ac:dyDescent="0.3">
      <c r="A68" s="21"/>
    </row>
    <row r="74" spans="1:1" s="20" customFormat="1" ht="14.25" customHeight="1" x14ac:dyDescent="0.25"/>
    <row r="90" spans="1:1" ht="14.25" customHeight="1" x14ac:dyDescent="0.3">
      <c r="A90" s="21"/>
    </row>
    <row r="96" spans="1:1" s="20" customFormat="1" ht="14.25" customHeight="1" x14ac:dyDescent="0.25"/>
    <row r="112" spans="1:1" ht="14.25" customHeight="1" x14ac:dyDescent="0.3">
      <c r="A112" s="21"/>
    </row>
    <row r="118" s="20" customFormat="1" ht="14.25" customHeight="1" x14ac:dyDescent="0.25"/>
    <row r="134" spans="1:1" ht="14.25" customHeight="1" x14ac:dyDescent="0.3">
      <c r="A134" s="21"/>
    </row>
    <row r="140" spans="1:1" s="20" customFormat="1" ht="14.25" customHeight="1" x14ac:dyDescent="0.25"/>
    <row r="156" spans="1:1" ht="14.25" customHeight="1" x14ac:dyDescent="0.3">
      <c r="A156" s="21"/>
    </row>
    <row r="162" s="20" customFormat="1" ht="14.25" customHeight="1" x14ac:dyDescent="0.25"/>
    <row r="178" spans="1:1" ht="14.25" customHeight="1" x14ac:dyDescent="0.3">
      <c r="A178" s="21"/>
    </row>
    <row r="184" spans="1:1" s="20" customFormat="1" ht="14.25" customHeight="1" x14ac:dyDescent="0.25"/>
    <row r="200" spans="1:1" ht="14.25" customHeight="1" x14ac:dyDescent="0.3">
      <c r="A200" s="21"/>
    </row>
    <row r="206" spans="1:1" s="20" customFormat="1" ht="14.25" customHeight="1" x14ac:dyDescent="0.25"/>
    <row r="222" spans="1:1" ht="14.25" customHeight="1" x14ac:dyDescent="0.3">
      <c r="A222" s="21"/>
    </row>
    <row r="228" s="20" customFormat="1" ht="14.25" customHeight="1" x14ac:dyDescent="0.25"/>
    <row r="244" spans="1:1" ht="14.25" customHeight="1" x14ac:dyDescent="0.3">
      <c r="A244" s="21"/>
    </row>
    <row r="250" spans="1:1" s="20" customFormat="1" ht="14.25" customHeight="1" x14ac:dyDescent="0.25"/>
    <row r="266" spans="1:1" ht="14.25" customHeight="1" x14ac:dyDescent="0.3">
      <c r="A266" s="21"/>
    </row>
    <row r="272" spans="1:1" s="20" customFormat="1" ht="14.25" customHeight="1" x14ac:dyDescent="0.25"/>
    <row r="288" spans="1:1" ht="14.25" customHeight="1" x14ac:dyDescent="0.3">
      <c r="A288" s="21"/>
    </row>
    <row r="294" s="20" customFormat="1" ht="14.25" customHeight="1" x14ac:dyDescent="0.25"/>
    <row r="310" spans="1:1" ht="14.25" customHeight="1" x14ac:dyDescent="0.3">
      <c r="A310" s="21"/>
    </row>
    <row r="316" spans="1:1" s="20" customFormat="1" ht="14.25" customHeight="1" x14ac:dyDescent="0.25"/>
    <row r="332" spans="1:1" ht="14.25" customHeight="1" x14ac:dyDescent="0.3">
      <c r="A332" s="21"/>
    </row>
    <row r="338" s="20" customFormat="1" ht="14.25" customHeight="1" x14ac:dyDescent="0.25"/>
    <row r="354" spans="1:1" ht="14.25" customHeight="1" x14ac:dyDescent="0.3">
      <c r="A354" s="21"/>
    </row>
    <row r="360" spans="1:1" s="20" customFormat="1" ht="14.25" customHeight="1" x14ac:dyDescent="0.25"/>
    <row r="376" spans="1:1" ht="14.25" customHeight="1" x14ac:dyDescent="0.3">
      <c r="A376" s="21"/>
    </row>
    <row r="382" spans="1:1" s="20" customFormat="1" ht="14.25" customHeight="1" x14ac:dyDescent="0.25"/>
    <row r="398" spans="1:1" ht="14.25" customHeight="1" x14ac:dyDescent="0.3">
      <c r="A398" s="21"/>
    </row>
    <row r="404" s="20" customFormat="1" ht="14.25" customHeight="1" x14ac:dyDescent="0.25"/>
    <row r="420" spans="1:1" ht="14.25" customHeight="1" x14ac:dyDescent="0.3">
      <c r="A420" s="21"/>
    </row>
    <row r="426" spans="1:1" s="20" customFormat="1" ht="14.25" customHeight="1" x14ac:dyDescent="0.25"/>
    <row r="442" spans="1:1" ht="14.25" customHeight="1" x14ac:dyDescent="0.3">
      <c r="A442" s="21"/>
    </row>
    <row r="448" spans="1:1" s="20" customFormat="1" ht="14.25" customHeight="1" x14ac:dyDescent="0.25"/>
    <row r="464" spans="1:1" ht="14.25" customHeight="1" x14ac:dyDescent="0.3">
      <c r="A464" s="21"/>
    </row>
    <row r="470" s="20" customFormat="1" ht="14.25" customHeight="1" x14ac:dyDescent="0.25"/>
    <row r="486" spans="1:1" ht="14.25" customHeight="1" x14ac:dyDescent="0.3">
      <c r="A486" s="21"/>
    </row>
    <row r="492" spans="1:1" s="20" customFormat="1" ht="14.25" customHeight="1" x14ac:dyDescent="0.25"/>
    <row r="508" spans="1:1" ht="14.25" customHeight="1" x14ac:dyDescent="0.3">
      <c r="A508" s="21"/>
    </row>
    <row r="514" s="20" customFormat="1" ht="14.25" customHeight="1" x14ac:dyDescent="0.25"/>
    <row r="530" spans="1:1" ht="14.25" customHeight="1" x14ac:dyDescent="0.3">
      <c r="A530" s="21"/>
    </row>
    <row r="536" spans="1:1" s="20" customFormat="1" ht="14.25" customHeight="1" x14ac:dyDescent="0.25"/>
    <row r="552" spans="1:1" ht="14.25" customHeight="1" x14ac:dyDescent="0.3">
      <c r="A552" s="21"/>
    </row>
    <row r="558" spans="1:1" s="20" customFormat="1" ht="14.25" customHeight="1" x14ac:dyDescent="0.25"/>
    <row r="574" spans="1:1" ht="14.25" customHeight="1" x14ac:dyDescent="0.3">
      <c r="A574" s="21"/>
    </row>
    <row r="580" s="20" customFormat="1" ht="14.25" customHeight="1" x14ac:dyDescent="0.25"/>
    <row r="596" spans="1:1" ht="14.25" customHeight="1" x14ac:dyDescent="0.3">
      <c r="A596" s="21"/>
    </row>
    <row r="602" spans="1:1" s="20" customFormat="1" ht="14.25" customHeight="1" x14ac:dyDescent="0.25"/>
    <row r="618" spans="1:1" ht="14.25" customHeight="1" x14ac:dyDescent="0.3">
      <c r="A618" s="21"/>
    </row>
    <row r="624" spans="1:1" s="20" customFormat="1" ht="14.25" customHeight="1" x14ac:dyDescent="0.25"/>
    <row r="640" spans="1:1" ht="14.25" customHeight="1" x14ac:dyDescent="0.3">
      <c r="A640" s="21"/>
    </row>
    <row r="646" s="20" customFormat="1" ht="14.25" customHeight="1" x14ac:dyDescent="0.25"/>
    <row r="662" spans="1:1" ht="14.25" customHeight="1" x14ac:dyDescent="0.3">
      <c r="A662" s="21"/>
    </row>
    <row r="668" spans="1:1" s="20" customFormat="1" ht="14.25" customHeight="1" x14ac:dyDescent="0.25"/>
    <row r="684" spans="1:1" ht="14.25" customHeight="1" x14ac:dyDescent="0.3">
      <c r="A684" s="21"/>
    </row>
    <row r="690" s="20" customFormat="1" ht="14.25" customHeight="1" x14ac:dyDescent="0.25"/>
    <row r="706" spans="1:1" ht="14.25" customHeight="1" x14ac:dyDescent="0.3">
      <c r="A706" s="21"/>
    </row>
    <row r="712" spans="1:1" s="20" customFormat="1" ht="14.25" customHeight="1" x14ac:dyDescent="0.25"/>
    <row r="728" spans="1:1" ht="14.25" customHeight="1" x14ac:dyDescent="0.3">
      <c r="A728" s="21"/>
    </row>
    <row r="734" spans="1:1" s="20" customFormat="1" ht="14.25" customHeight="1" x14ac:dyDescent="0.25"/>
    <row r="750" spans="1:1" ht="14.25" customHeight="1" x14ac:dyDescent="0.3">
      <c r="A750" s="21"/>
    </row>
    <row r="756" s="20" customFormat="1" ht="14.25" customHeight="1" x14ac:dyDescent="0.25"/>
    <row r="772" spans="1:1" ht="14.25" customHeight="1" x14ac:dyDescent="0.3">
      <c r="A772" s="21"/>
    </row>
    <row r="778" spans="1:1" s="20" customFormat="1" ht="14.25" customHeight="1" x14ac:dyDescent="0.25"/>
    <row r="794" spans="1:1" ht="14.25" customHeight="1" x14ac:dyDescent="0.3">
      <c r="A794" s="21"/>
    </row>
    <row r="800" spans="1:1" s="20" customFormat="1" ht="14.25" customHeight="1" x14ac:dyDescent="0.25"/>
    <row r="816" spans="1:1" ht="14.25" customHeight="1" x14ac:dyDescent="0.3">
      <c r="A816" s="21"/>
    </row>
    <row r="822" s="20" customFormat="1" ht="14.25" customHeight="1" x14ac:dyDescent="0.25"/>
    <row r="838" spans="1:1" ht="14.25" customHeight="1" x14ac:dyDescent="0.3">
      <c r="A838" s="21"/>
    </row>
    <row r="844" spans="1:1" s="20" customFormat="1" ht="14.25" customHeight="1" x14ac:dyDescent="0.25"/>
    <row r="860" spans="1:1" ht="14.25" customHeight="1" x14ac:dyDescent="0.3">
      <c r="A860" s="21"/>
    </row>
    <row r="866" s="20" customFormat="1" ht="14.25" customHeight="1" x14ac:dyDescent="0.25"/>
    <row r="882" spans="1:1" ht="14.25" customHeight="1" x14ac:dyDescent="0.3">
      <c r="A882" s="21"/>
    </row>
    <row r="888" spans="1:1" s="20" customFormat="1" ht="14.25" customHeight="1" x14ac:dyDescent="0.25"/>
    <row r="904" spans="1:1" ht="14.25" customHeight="1" x14ac:dyDescent="0.3">
      <c r="A904" s="21"/>
    </row>
    <row r="910" spans="1:1" s="20" customFormat="1" ht="14.25" customHeight="1" x14ac:dyDescent="0.25"/>
    <row r="926" spans="1:1" ht="14.25" customHeight="1" x14ac:dyDescent="0.3">
      <c r="A926" s="21"/>
    </row>
    <row r="932" s="20" customFormat="1" ht="14.25" customHeight="1" x14ac:dyDescent="0.25"/>
    <row r="948" spans="1:1" ht="14.25" customHeight="1" x14ac:dyDescent="0.3">
      <c r="A948" s="21"/>
    </row>
    <row r="954" spans="1:1" s="20" customFormat="1" ht="14.25" customHeight="1" x14ac:dyDescent="0.25"/>
    <row r="970" spans="1:1" ht="14.25" customHeight="1" x14ac:dyDescent="0.3">
      <c r="A970" s="21"/>
    </row>
    <row r="976" spans="1:1" s="20" customFormat="1" ht="14.25" customHeight="1" x14ac:dyDescent="0.25"/>
    <row r="992" spans="1:1" ht="14.25" customHeight="1" x14ac:dyDescent="0.3">
      <c r="A992" s="21"/>
    </row>
    <row r="998" s="20" customFormat="1" ht="14.25" customHeight="1" x14ac:dyDescent="0.25"/>
    <row r="1014" spans="1:1" ht="14.25" customHeight="1" x14ac:dyDescent="0.3">
      <c r="A1014" s="21"/>
    </row>
    <row r="1020" spans="1:1" s="20" customFormat="1" ht="14.25" customHeight="1" x14ac:dyDescent="0.25"/>
    <row r="1036" spans="1:1" ht="14.25" customHeight="1" x14ac:dyDescent="0.3">
      <c r="A1036" s="21"/>
    </row>
    <row r="1042" s="20" customFormat="1" ht="14.25" customHeight="1" x14ac:dyDescent="0.25"/>
    <row r="1058" spans="1:1" ht="14.25" customHeight="1" x14ac:dyDescent="0.3">
      <c r="A1058" s="21"/>
    </row>
    <row r="1064" spans="1:1" s="20" customFormat="1" ht="14.25" customHeight="1" x14ac:dyDescent="0.25"/>
    <row r="1080" spans="1:1" ht="14.25" customHeight="1" x14ac:dyDescent="0.3">
      <c r="A1080" s="21"/>
    </row>
    <row r="1086" spans="1:1" s="20" customFormat="1" ht="14.25" customHeight="1" x14ac:dyDescent="0.25"/>
    <row r="1102" spans="1:1" ht="14.25" customHeight="1" x14ac:dyDescent="0.3">
      <c r="A1102" s="21"/>
    </row>
    <row r="1108" s="20" customFormat="1" ht="14.25" customHeight="1" x14ac:dyDescent="0.25"/>
    <row r="1124" spans="1:1" ht="14.25" customHeight="1" x14ac:dyDescent="0.3">
      <c r="A1124" s="21"/>
    </row>
    <row r="1130" spans="1:1" s="20" customFormat="1" ht="14.25" customHeight="1" x14ac:dyDescent="0.25"/>
    <row r="1146" spans="1:1" ht="14.25" customHeight="1" x14ac:dyDescent="0.3">
      <c r="A1146" s="21"/>
    </row>
    <row r="1152" spans="1:1" s="20" customFormat="1" ht="14.25" customHeight="1" x14ac:dyDescent="0.25"/>
    <row r="1168" spans="1:1" ht="14.25" customHeight="1" x14ac:dyDescent="0.3">
      <c r="A1168" s="21"/>
    </row>
    <row r="1174" s="20" customFormat="1" ht="14.25" customHeight="1" x14ac:dyDescent="0.25"/>
    <row r="1190" spans="1:1" ht="14.25" customHeight="1" x14ac:dyDescent="0.3">
      <c r="A1190" s="21"/>
    </row>
    <row r="1196" spans="1:1" s="20" customFormat="1" ht="14.25" customHeight="1" x14ac:dyDescent="0.25"/>
    <row r="1212" spans="1:1" ht="14.25" customHeight="1" x14ac:dyDescent="0.3">
      <c r="A1212" s="21"/>
    </row>
    <row r="1218" s="20" customFormat="1" ht="14.25" customHeight="1" x14ac:dyDescent="0.25"/>
    <row r="1234" spans="1:1" ht="14.25" customHeight="1" x14ac:dyDescent="0.3">
      <c r="A1234" s="21"/>
    </row>
    <row r="1240" spans="1:1" s="20" customFormat="1" ht="14.25" customHeight="1" x14ac:dyDescent="0.25"/>
    <row r="1256" spans="1:1" ht="14.25" customHeight="1" x14ac:dyDescent="0.3">
      <c r="A1256" s="21"/>
    </row>
    <row r="1262" spans="1:1" s="20" customFormat="1" ht="14.25" customHeight="1" x14ac:dyDescent="0.25"/>
    <row r="1278" spans="1:1" ht="14.25" customHeight="1" x14ac:dyDescent="0.3">
      <c r="A1278" s="21"/>
    </row>
    <row r="1284" s="20" customFormat="1" ht="14.25" customHeight="1" x14ac:dyDescent="0.25"/>
    <row r="1300" spans="1:1" ht="14.25" customHeight="1" x14ac:dyDescent="0.3">
      <c r="A1300" s="21"/>
    </row>
    <row r="1306" spans="1:1" s="20" customFormat="1" ht="14.25" customHeight="1" x14ac:dyDescent="0.25"/>
    <row r="1322" spans="1:1" ht="14.25" customHeight="1" x14ac:dyDescent="0.3">
      <c r="A1322" s="21"/>
    </row>
    <row r="1328" spans="1:1" s="20" customFormat="1" ht="14.25" customHeight="1" x14ac:dyDescent="0.25"/>
    <row r="1344" spans="1:1" ht="14.25" customHeight="1" x14ac:dyDescent="0.3">
      <c r="A1344" s="21"/>
    </row>
    <row r="1350" s="20" customFormat="1" ht="14.25" customHeight="1" x14ac:dyDescent="0.25"/>
    <row r="1366" spans="1:1" ht="14.25" customHeight="1" x14ac:dyDescent="0.3">
      <c r="A1366" s="21"/>
    </row>
    <row r="1372" spans="1:1" s="20" customFormat="1" ht="14.25" customHeight="1" x14ac:dyDescent="0.25"/>
    <row r="1388" spans="1:1" ht="14.25" customHeight="1" x14ac:dyDescent="0.3">
      <c r="A1388" s="21"/>
    </row>
    <row r="1394" s="20" customFormat="1" ht="14.25" customHeight="1" x14ac:dyDescent="0.25"/>
    <row r="1410" spans="1:1" ht="14.25" customHeight="1" x14ac:dyDescent="0.3">
      <c r="A1410" s="21"/>
    </row>
    <row r="1416" spans="1:1" s="20" customFormat="1" ht="14.25" customHeight="1" x14ac:dyDescent="0.25"/>
    <row r="1432" spans="1:1" ht="14.25" customHeight="1" x14ac:dyDescent="0.3">
      <c r="A1432" s="21"/>
    </row>
    <row r="1438" spans="1:1" s="20" customFormat="1" ht="14.25" customHeight="1" x14ac:dyDescent="0.25"/>
    <row r="1454" spans="1:1" ht="14.25" customHeight="1" x14ac:dyDescent="0.3">
      <c r="A1454" s="21"/>
    </row>
    <row r="1460" s="20" customFormat="1" ht="14.25" customHeight="1" x14ac:dyDescent="0.25"/>
    <row r="1476" spans="1:1" ht="14.25" customHeight="1" x14ac:dyDescent="0.3">
      <c r="A1476" s="21"/>
    </row>
    <row r="1482" spans="1:1" s="20" customFormat="1" ht="14.25" customHeight="1" x14ac:dyDescent="0.25"/>
    <row r="1498" spans="1:1" ht="14.25" customHeight="1" x14ac:dyDescent="0.3">
      <c r="A1498" s="21"/>
    </row>
    <row r="1504" spans="1:1" s="20" customFormat="1" ht="14.25" customHeight="1" x14ac:dyDescent="0.25"/>
    <row r="1520" spans="1:1" ht="14.25" customHeight="1" x14ac:dyDescent="0.3">
      <c r="A1520" s="21"/>
    </row>
    <row r="1526" s="20" customFormat="1" ht="14.25" customHeight="1" x14ac:dyDescent="0.25"/>
    <row r="1542" spans="1:1" ht="14.25" customHeight="1" x14ac:dyDescent="0.3">
      <c r="A1542" s="21"/>
    </row>
    <row r="1548" spans="1:1" s="20" customFormat="1" ht="14.25" customHeight="1" x14ac:dyDescent="0.25"/>
    <row r="1564" spans="1:1" ht="14.25" customHeight="1" x14ac:dyDescent="0.3">
      <c r="A1564" s="21"/>
    </row>
    <row r="1570" s="20" customFormat="1" ht="14.25" customHeight="1" x14ac:dyDescent="0.25"/>
    <row r="1586" spans="1:1" ht="14.25" customHeight="1" x14ac:dyDescent="0.3">
      <c r="A1586" s="21"/>
    </row>
    <row r="1592" spans="1:1" s="20" customFormat="1" ht="14.25" customHeight="1" x14ac:dyDescent="0.25"/>
    <row r="1608" spans="1:1" ht="14.25" customHeight="1" x14ac:dyDescent="0.3">
      <c r="A1608" s="21"/>
    </row>
    <row r="1614" spans="1:1" s="20" customFormat="1" ht="14.25" customHeight="1" x14ac:dyDescent="0.25"/>
    <row r="1630" spans="1:1" ht="14.25" customHeight="1" x14ac:dyDescent="0.3">
      <c r="A1630" s="21"/>
    </row>
    <row r="1636" s="20" customFormat="1" ht="14.25" customHeight="1" x14ac:dyDescent="0.25"/>
    <row r="1652" spans="1:1" ht="14.25" customHeight="1" x14ac:dyDescent="0.3">
      <c r="A1652" s="21"/>
    </row>
    <row r="1658" spans="1:1" s="20" customFormat="1" ht="14.25" customHeight="1" x14ac:dyDescent="0.25"/>
    <row r="1674" spans="1:1" ht="14.25" customHeight="1" x14ac:dyDescent="0.3">
      <c r="A1674" s="21"/>
    </row>
    <row r="1680" spans="1:1" s="20" customFormat="1" ht="14.25" customHeight="1" x14ac:dyDescent="0.25"/>
    <row r="1696" spans="1:1" ht="14.25" customHeight="1" x14ac:dyDescent="0.3">
      <c r="A1696" s="21"/>
    </row>
    <row r="1702" s="20" customFormat="1" ht="14.25" customHeight="1" x14ac:dyDescent="0.25"/>
    <row r="1718" spans="1:1" ht="14.25" customHeight="1" x14ac:dyDescent="0.3">
      <c r="A1718" s="21"/>
    </row>
    <row r="1724" spans="1:1" s="20" customFormat="1" ht="14.25" customHeight="1" x14ac:dyDescent="0.25"/>
    <row r="1740" spans="1:1" ht="14.25" customHeight="1" x14ac:dyDescent="0.3">
      <c r="A1740" s="21"/>
    </row>
    <row r="1746" s="20" customFormat="1" ht="14.25" customHeight="1" x14ac:dyDescent="0.25"/>
    <row r="1762" spans="1:1" ht="14.25" customHeight="1" x14ac:dyDescent="0.3">
      <c r="A1762" s="21"/>
    </row>
    <row r="1768" spans="1:1" s="20" customFormat="1" ht="14.25" customHeight="1" x14ac:dyDescent="0.25"/>
    <row r="1784" spans="1:1" ht="14.25" customHeight="1" x14ac:dyDescent="0.3">
      <c r="A1784" s="21"/>
    </row>
    <row r="1790" spans="1:1" s="20" customFormat="1" ht="14.25" customHeight="1" x14ac:dyDescent="0.25"/>
    <row r="1806" spans="1:1" ht="14.25" customHeight="1" x14ac:dyDescent="0.3">
      <c r="A1806" s="21"/>
    </row>
    <row r="1812" s="20" customFormat="1" ht="14.25" customHeight="1" x14ac:dyDescent="0.25"/>
    <row r="1828" spans="1:1" ht="14.25" customHeight="1" x14ac:dyDescent="0.3">
      <c r="A1828" s="21"/>
    </row>
    <row r="1834" spans="1:1" s="20" customFormat="1" ht="14.25" customHeight="1" x14ac:dyDescent="0.25"/>
    <row r="1850" spans="1:1" ht="14.25" customHeight="1" x14ac:dyDescent="0.3">
      <c r="A1850" s="21"/>
    </row>
    <row r="1856" spans="1:1" s="20" customFormat="1" ht="14.25" customHeight="1" x14ac:dyDescent="0.25"/>
    <row r="1872" spans="1:1" ht="14.25" customHeight="1" x14ac:dyDescent="0.3">
      <c r="A1872" s="21"/>
    </row>
    <row r="1878" s="20" customFormat="1" ht="14.25" customHeight="1" x14ac:dyDescent="0.25"/>
    <row r="1894" spans="1:1" ht="14.25" customHeight="1" x14ac:dyDescent="0.3">
      <c r="A1894" s="21"/>
    </row>
    <row r="1900" spans="1:1" s="20" customFormat="1" ht="14.25" customHeight="1" x14ac:dyDescent="0.25"/>
    <row r="1916" spans="1:1" ht="14.25" customHeight="1" x14ac:dyDescent="0.3">
      <c r="A1916" s="21"/>
    </row>
    <row r="1922" s="20" customFormat="1" ht="14.25" customHeight="1" x14ac:dyDescent="0.25"/>
    <row r="1938" spans="1:1" ht="14.25" customHeight="1" x14ac:dyDescent="0.3">
      <c r="A1938" s="21"/>
    </row>
    <row r="1944" spans="1:1" s="20" customFormat="1" ht="14.25" customHeight="1" x14ac:dyDescent="0.25"/>
    <row r="1960" spans="1:1" ht="14.25" customHeight="1" x14ac:dyDescent="0.3">
      <c r="A1960" s="21"/>
    </row>
    <row r="1966" spans="1:1" s="20" customFormat="1" ht="14.25" customHeight="1" x14ac:dyDescent="0.25"/>
    <row r="1982" spans="1:1" ht="14.25" customHeight="1" x14ac:dyDescent="0.3">
      <c r="A1982" s="21"/>
    </row>
    <row r="1988" s="20" customFormat="1" ht="14.25" customHeight="1" x14ac:dyDescent="0.25"/>
    <row r="2004" spans="1:1" ht="14.25" customHeight="1" x14ac:dyDescent="0.3">
      <c r="A2004" s="21"/>
    </row>
    <row r="2010" spans="1:1" s="20" customFormat="1" ht="14.25" customHeight="1" x14ac:dyDescent="0.25"/>
    <row r="2026" spans="1:1" ht="14.25" customHeight="1" x14ac:dyDescent="0.3">
      <c r="A2026" s="21"/>
    </row>
    <row r="2032" spans="1:1" s="20" customFormat="1" ht="14.25" customHeight="1" x14ac:dyDescent="0.25"/>
    <row r="2048" spans="1:1" ht="14.25" customHeight="1" x14ac:dyDescent="0.3">
      <c r="A2048" s="21"/>
    </row>
    <row r="2054" s="20" customFormat="1" ht="14.25" customHeight="1" x14ac:dyDescent="0.25"/>
    <row r="2070" spans="1:1" ht="14.25" customHeight="1" x14ac:dyDescent="0.3">
      <c r="A2070" s="21"/>
    </row>
    <row r="2076" spans="1:1" s="20" customFormat="1" ht="14.25" customHeight="1" x14ac:dyDescent="0.25"/>
    <row r="2092" spans="1:1" ht="14.25" customHeight="1" x14ac:dyDescent="0.3">
      <c r="A2092" s="21"/>
    </row>
    <row r="2098" s="20" customFormat="1" ht="14.25" customHeight="1" x14ac:dyDescent="0.25"/>
    <row r="2114" spans="1:1" ht="14.25" customHeight="1" x14ac:dyDescent="0.3">
      <c r="A2114" s="21"/>
    </row>
    <row r="2120" spans="1:1" s="20" customFormat="1" ht="14.25" customHeight="1" x14ac:dyDescent="0.25"/>
    <row r="2136" spans="1:1" ht="14.25" customHeight="1" x14ac:dyDescent="0.3">
      <c r="A2136" s="21"/>
    </row>
    <row r="2142" spans="1:1" s="20" customFormat="1" ht="14.25" customHeight="1" x14ac:dyDescent="0.25"/>
    <row r="2158" spans="1:1" ht="14.25" customHeight="1" x14ac:dyDescent="0.3">
      <c r="A2158" s="21"/>
    </row>
    <row r="2164" s="20" customFormat="1" ht="14.25" customHeight="1" x14ac:dyDescent="0.25"/>
    <row r="2180" spans="1:1" ht="14.25" customHeight="1" x14ac:dyDescent="0.3">
      <c r="A2180" s="21"/>
    </row>
    <row r="2186" spans="1:1" s="20" customFormat="1" ht="14.25" customHeight="1" x14ac:dyDescent="0.25"/>
    <row r="2202" spans="1:1" ht="14.25" customHeight="1" x14ac:dyDescent="0.3">
      <c r="A2202" s="21"/>
    </row>
    <row r="2208" spans="1:1" s="20" customFormat="1" ht="14.25" customHeight="1" x14ac:dyDescent="0.25"/>
    <row r="2224" spans="1:1" ht="14.25" customHeight="1" x14ac:dyDescent="0.3">
      <c r="A2224" s="21"/>
    </row>
    <row r="2230" s="20" customFormat="1" ht="14.25" customHeight="1" x14ac:dyDescent="0.25"/>
    <row r="2246" spans="1:1" ht="14.25" customHeight="1" x14ac:dyDescent="0.3">
      <c r="A2246" s="21"/>
    </row>
    <row r="2252" spans="1:1" s="20" customFormat="1" ht="14.25" customHeight="1" x14ac:dyDescent="0.25"/>
    <row r="2268" spans="1:1" ht="14.25" customHeight="1" x14ac:dyDescent="0.3">
      <c r="A2268" s="21"/>
    </row>
    <row r="2274" s="20" customFormat="1" ht="14.25" customHeight="1" x14ac:dyDescent="0.25"/>
    <row r="2290" spans="1:1" ht="14.25" customHeight="1" x14ac:dyDescent="0.3">
      <c r="A2290" s="21"/>
    </row>
    <row r="2296" spans="1:1" s="20" customFormat="1" ht="14.25" customHeight="1" x14ac:dyDescent="0.25"/>
    <row r="2312" spans="1:1" ht="14.25" customHeight="1" x14ac:dyDescent="0.3">
      <c r="A2312" s="21"/>
    </row>
    <row r="2318" spans="1:1" s="20" customFormat="1" ht="14.25" customHeight="1" x14ac:dyDescent="0.25"/>
    <row r="2334" spans="1:1" ht="14.25" customHeight="1" x14ac:dyDescent="0.3">
      <c r="A2334" s="21"/>
    </row>
    <row r="2340" s="20" customFormat="1" ht="14.25" customHeight="1" x14ac:dyDescent="0.25"/>
    <row r="2356" spans="1:1" ht="14.25" customHeight="1" x14ac:dyDescent="0.3">
      <c r="A2356" s="21"/>
    </row>
    <row r="2362" spans="1:1" s="20" customFormat="1" ht="14.25" customHeight="1" x14ac:dyDescent="0.25"/>
    <row r="2378" spans="1:1" ht="14.25" customHeight="1" x14ac:dyDescent="0.3">
      <c r="A2378" s="21"/>
    </row>
    <row r="2384" spans="1:1" s="20" customFormat="1" ht="14.25" customHeight="1" x14ac:dyDescent="0.25"/>
    <row r="2400" spans="1:1" ht="14.25" customHeight="1" x14ac:dyDescent="0.3">
      <c r="A2400" s="21"/>
    </row>
    <row r="2406" s="20" customFormat="1" ht="14.25" customHeight="1" x14ac:dyDescent="0.25"/>
    <row r="2422" spans="1:1" ht="14.25" customHeight="1" x14ac:dyDescent="0.3">
      <c r="A2422" s="21"/>
    </row>
    <row r="2428" spans="1:1" s="20" customFormat="1" ht="14.25" customHeight="1" x14ac:dyDescent="0.25"/>
    <row r="2444" spans="1:1" ht="14.25" customHeight="1" x14ac:dyDescent="0.3">
      <c r="A2444" s="21"/>
    </row>
    <row r="2450" s="20" customFormat="1" ht="14.25" customHeight="1" x14ac:dyDescent="0.25"/>
    <row r="2466" spans="1:1" ht="14.25" customHeight="1" x14ac:dyDescent="0.3">
      <c r="A2466" s="21"/>
    </row>
    <row r="2472" spans="1:1" s="20" customFormat="1" ht="14.25" customHeight="1" x14ac:dyDescent="0.25"/>
    <row r="2488" spans="1:1" ht="14.25" customHeight="1" x14ac:dyDescent="0.3">
      <c r="A2488" s="21"/>
    </row>
    <row r="2494" spans="1:1" s="20" customFormat="1" ht="14.25" customHeight="1" x14ac:dyDescent="0.25"/>
    <row r="2510" spans="1:1" ht="14.25" customHeight="1" x14ac:dyDescent="0.3">
      <c r="A2510" s="21"/>
    </row>
    <row r="2516" s="20" customFormat="1" ht="14.25" customHeight="1" x14ac:dyDescent="0.25"/>
    <row r="2532" spans="1:1" ht="14.25" customHeight="1" x14ac:dyDescent="0.3">
      <c r="A2532" s="21"/>
    </row>
    <row r="2538" spans="1:1" s="20" customFormat="1" ht="14.25" customHeight="1" x14ac:dyDescent="0.25"/>
    <row r="2554" spans="1:1" ht="14.25" customHeight="1" x14ac:dyDescent="0.3">
      <c r="A2554" s="21"/>
    </row>
    <row r="2560" spans="1:1" s="20" customFormat="1" ht="14.25" customHeight="1" x14ac:dyDescent="0.25"/>
    <row r="2576" spans="1:1" ht="14.25" customHeight="1" x14ac:dyDescent="0.3">
      <c r="A2576" s="21"/>
    </row>
    <row r="2582" s="20" customFormat="1" ht="14.25" customHeight="1" x14ac:dyDescent="0.25"/>
    <row r="2598" spans="1:1" ht="14.25" customHeight="1" x14ac:dyDescent="0.3">
      <c r="A2598" s="21"/>
    </row>
    <row r="2604" spans="1:1" s="20" customFormat="1" ht="14.25" customHeight="1" x14ac:dyDescent="0.25"/>
    <row r="2620" spans="1:1" ht="14.25" customHeight="1" x14ac:dyDescent="0.3">
      <c r="A2620" s="21"/>
    </row>
    <row r="2626" s="20" customFormat="1" ht="14.25" customHeight="1" x14ac:dyDescent="0.25"/>
    <row r="2642" spans="1:1" ht="14.25" customHeight="1" x14ac:dyDescent="0.3">
      <c r="A2642" s="21"/>
    </row>
    <row r="2648" spans="1:1" s="20" customFormat="1" ht="14.25" customHeight="1" x14ac:dyDescent="0.25"/>
    <row r="2664" spans="1:1" ht="14.25" customHeight="1" x14ac:dyDescent="0.3">
      <c r="A2664" s="21"/>
    </row>
    <row r="2670" spans="1:1" s="20" customFormat="1" ht="14.25" customHeight="1" x14ac:dyDescent="0.25"/>
    <row r="2686" spans="1:1" ht="14.25" customHeight="1" x14ac:dyDescent="0.3">
      <c r="A2686" s="21"/>
    </row>
    <row r="2692" s="20" customFormat="1" ht="14.25" customHeight="1" x14ac:dyDescent="0.25"/>
    <row r="2708" spans="1:1" ht="14.25" customHeight="1" x14ac:dyDescent="0.3">
      <c r="A2708" s="21"/>
    </row>
    <row r="2714" spans="1:1" s="20" customFormat="1" ht="14.25" customHeight="1" x14ac:dyDescent="0.25"/>
    <row r="2730" spans="1:1" ht="14.25" customHeight="1" x14ac:dyDescent="0.3">
      <c r="A2730" s="21"/>
    </row>
    <row r="2736" spans="1:1" s="20" customFormat="1" ht="14.25" customHeight="1" x14ac:dyDescent="0.25"/>
    <row r="2752" spans="1:1" ht="14.25" customHeight="1" x14ac:dyDescent="0.3">
      <c r="A2752" s="21"/>
    </row>
    <row r="2758" s="20" customFormat="1" ht="14.25" customHeight="1" x14ac:dyDescent="0.25"/>
    <row r="2774" spans="1:1" ht="14.25" customHeight="1" x14ac:dyDescent="0.3">
      <c r="A2774" s="21"/>
    </row>
    <row r="2780" spans="1:1" s="20" customFormat="1" ht="14.25" customHeight="1" x14ac:dyDescent="0.25"/>
    <row r="2796" spans="1:1" ht="14.25" customHeight="1" x14ac:dyDescent="0.3">
      <c r="A2796" s="21"/>
    </row>
    <row r="2802" s="20" customFormat="1" ht="14.25" customHeight="1" x14ac:dyDescent="0.25"/>
    <row r="2818" spans="1:1" ht="14.25" customHeight="1" x14ac:dyDescent="0.3">
      <c r="A2818" s="21"/>
    </row>
    <row r="2824" spans="1:1" s="20" customFormat="1" ht="14.25" customHeight="1" x14ac:dyDescent="0.25"/>
    <row r="2840" spans="1:1" ht="14.25" customHeight="1" x14ac:dyDescent="0.3">
      <c r="A2840" s="21"/>
    </row>
    <row r="2846" spans="1:1" s="20" customFormat="1" ht="14.25" customHeight="1" x14ac:dyDescent="0.25"/>
    <row r="2862" spans="1:1" ht="14.25" customHeight="1" x14ac:dyDescent="0.3">
      <c r="A2862" s="21"/>
    </row>
    <row r="2868" s="20" customFormat="1" ht="14.25" customHeight="1" x14ac:dyDescent="0.25"/>
    <row r="2884" spans="1:1" ht="14.25" customHeight="1" x14ac:dyDescent="0.3">
      <c r="A2884" s="21"/>
    </row>
    <row r="2890" spans="1:1" s="20" customFormat="1" ht="14.25" customHeight="1" x14ac:dyDescent="0.25"/>
    <row r="2906" spans="1:1" ht="14.25" customHeight="1" x14ac:dyDescent="0.3">
      <c r="A2906" s="21"/>
    </row>
    <row r="2912" spans="1:1" s="20" customFormat="1" ht="14.25" customHeight="1" x14ac:dyDescent="0.25"/>
    <row r="2928" spans="1:1" ht="14.25" customHeight="1" x14ac:dyDescent="0.3">
      <c r="A2928" s="21"/>
    </row>
    <row r="2934" s="20" customFormat="1" ht="14.25" customHeight="1" x14ac:dyDescent="0.25"/>
    <row r="2950" spans="1:1" ht="14.25" customHeight="1" x14ac:dyDescent="0.3">
      <c r="A2950" s="21"/>
    </row>
    <row r="2956" spans="1:1" s="20" customFormat="1" ht="14.25" customHeight="1" x14ac:dyDescent="0.25"/>
    <row r="2972" spans="1:1" ht="14.25" customHeight="1" x14ac:dyDescent="0.3">
      <c r="A2972" s="21"/>
    </row>
    <row r="2978" s="20" customFormat="1" ht="14.25" customHeight="1" x14ac:dyDescent="0.25"/>
    <row r="2994" spans="1:1" ht="14.25" customHeight="1" x14ac:dyDescent="0.3">
      <c r="A2994" s="21"/>
    </row>
    <row r="3000" spans="1:1" s="20" customFormat="1" ht="14.25" customHeight="1" x14ac:dyDescent="0.25"/>
    <row r="3016" spans="1:1" ht="14.25" customHeight="1" x14ac:dyDescent="0.3">
      <c r="A3016" s="21"/>
    </row>
    <row r="3022" spans="1:1" s="20" customFormat="1" ht="14.25" customHeight="1" x14ac:dyDescent="0.25"/>
    <row r="3038" spans="1:1" ht="14.25" customHeight="1" x14ac:dyDescent="0.3">
      <c r="A3038" s="21"/>
    </row>
    <row r="3044" s="20" customFormat="1" ht="14.25" customHeight="1" x14ac:dyDescent="0.25"/>
    <row r="3060" spans="1:1" ht="14.25" customHeight="1" x14ac:dyDescent="0.3">
      <c r="A3060" s="21"/>
    </row>
    <row r="3066" spans="1:1" s="20" customFormat="1" ht="14.25" customHeight="1" x14ac:dyDescent="0.25"/>
    <row r="3082" spans="1:1" ht="14.25" customHeight="1" x14ac:dyDescent="0.3">
      <c r="A3082" s="21"/>
    </row>
    <row r="3088" spans="1:1" s="20" customFormat="1" ht="14.25" customHeight="1" x14ac:dyDescent="0.25"/>
    <row r="3104" spans="1:1" ht="14.25" customHeight="1" x14ac:dyDescent="0.3">
      <c r="A3104" s="21"/>
    </row>
    <row r="3110" s="20" customFormat="1" ht="14.25" customHeight="1" x14ac:dyDescent="0.25"/>
    <row r="3126" spans="1:1" ht="14.25" customHeight="1" x14ac:dyDescent="0.3">
      <c r="A3126" s="21"/>
    </row>
    <row r="3132" spans="1:1" s="20" customFormat="1" ht="14.25" customHeight="1" x14ac:dyDescent="0.25"/>
    <row r="3148" spans="1:1" ht="14.25" customHeight="1" x14ac:dyDescent="0.3">
      <c r="A3148" s="21"/>
    </row>
    <row r="3154" s="20" customFormat="1" ht="14.25" customHeight="1" x14ac:dyDescent="0.25"/>
    <row r="3170" spans="1:1" ht="14.25" customHeight="1" x14ac:dyDescent="0.3">
      <c r="A3170" s="21"/>
    </row>
    <row r="3176" spans="1:1" s="20" customFormat="1" ht="14.25" customHeight="1" x14ac:dyDescent="0.25"/>
    <row r="3192" spans="1:1" ht="14.25" customHeight="1" x14ac:dyDescent="0.3">
      <c r="A3192" s="21"/>
    </row>
    <row r="3198" spans="1:1" s="20" customFormat="1" ht="14.25" customHeight="1" x14ac:dyDescent="0.25"/>
    <row r="3214" spans="1:1" ht="14.25" customHeight="1" x14ac:dyDescent="0.3">
      <c r="A3214" s="21"/>
    </row>
    <row r="3220" s="20" customFormat="1" ht="14.25" customHeight="1" x14ac:dyDescent="0.25"/>
    <row r="3236" spans="1:1" ht="14.25" customHeight="1" x14ac:dyDescent="0.3">
      <c r="A3236" s="21"/>
    </row>
    <row r="3242" spans="1:1" s="20" customFormat="1" ht="14.25" customHeight="1" x14ac:dyDescent="0.25"/>
    <row r="3258" spans="1:1" ht="14.25" customHeight="1" x14ac:dyDescent="0.3">
      <c r="A3258" s="21"/>
    </row>
    <row r="3264" spans="1:1" s="20" customFormat="1" ht="14.25" customHeight="1" x14ac:dyDescent="0.25"/>
    <row r="3280" spans="1:1" ht="14.25" customHeight="1" x14ac:dyDescent="0.3">
      <c r="A3280" s="21"/>
    </row>
    <row r="3286" s="20" customFormat="1" ht="14.25" customHeight="1" x14ac:dyDescent="0.25"/>
    <row r="3302" spans="1:1" ht="14.25" customHeight="1" x14ac:dyDescent="0.3">
      <c r="A3302" s="21"/>
    </row>
    <row r="3308" spans="1:1" s="20" customFormat="1" ht="14.25" customHeight="1" x14ac:dyDescent="0.25"/>
    <row r="3324" spans="1:1" ht="14.25" customHeight="1" x14ac:dyDescent="0.3">
      <c r="A3324" s="21"/>
    </row>
    <row r="3330" s="20" customFormat="1" ht="14.25" customHeight="1" x14ac:dyDescent="0.25"/>
    <row r="3346" spans="1:1" ht="14.25" customHeight="1" x14ac:dyDescent="0.3">
      <c r="A3346" s="21"/>
    </row>
    <row r="3352" spans="1:1" s="20" customFormat="1" ht="14.25" customHeight="1" x14ac:dyDescent="0.25"/>
    <row r="3368" spans="1:1" ht="14.25" customHeight="1" x14ac:dyDescent="0.3">
      <c r="A3368" s="21"/>
    </row>
    <row r="3374" spans="1:1" s="20" customFormat="1" ht="14.25" customHeight="1" x14ac:dyDescent="0.25"/>
    <row r="3390" spans="1:1" ht="14.25" customHeight="1" x14ac:dyDescent="0.3">
      <c r="A3390" s="21"/>
    </row>
    <row r="3396" s="20" customFormat="1" ht="14.25" customHeight="1" x14ac:dyDescent="0.25"/>
    <row r="3412" spans="1:1" ht="14.25" customHeight="1" x14ac:dyDescent="0.3">
      <c r="A3412" s="21"/>
    </row>
    <row r="3418" spans="1:1" s="20" customFormat="1" ht="14.25" customHeight="1" x14ac:dyDescent="0.25"/>
    <row r="3434" spans="1:1" ht="14.25" customHeight="1" x14ac:dyDescent="0.3">
      <c r="A3434" s="21"/>
    </row>
    <row r="3440" spans="1:1" s="20" customFormat="1" ht="14.25" customHeight="1" x14ac:dyDescent="0.25"/>
    <row r="3456" spans="1:1" ht="14.25" customHeight="1" x14ac:dyDescent="0.3">
      <c r="A3456" s="21"/>
    </row>
    <row r="3462" s="20" customFormat="1" ht="14.25" customHeight="1" x14ac:dyDescent="0.25"/>
    <row r="3478" spans="1:1" ht="14.25" customHeight="1" x14ac:dyDescent="0.3">
      <c r="A3478" s="21"/>
    </row>
    <row r="3484" spans="1:1" s="20" customFormat="1" ht="14.25" customHeight="1" x14ac:dyDescent="0.25"/>
    <row r="3500" spans="1:1" ht="14.25" customHeight="1" x14ac:dyDescent="0.3">
      <c r="A3500" s="21"/>
    </row>
    <row r="3506" s="20" customFormat="1" ht="14.25" customHeight="1" x14ac:dyDescent="0.25"/>
    <row r="3522" spans="1:1" ht="14.25" customHeight="1" x14ac:dyDescent="0.3">
      <c r="A3522" s="21"/>
    </row>
    <row r="3528" spans="1:1" s="20" customFormat="1" ht="14.25" customHeight="1" x14ac:dyDescent="0.25"/>
    <row r="3544" spans="1:1" ht="14.25" customHeight="1" x14ac:dyDescent="0.3">
      <c r="A3544" s="21"/>
    </row>
    <row r="3550" spans="1:1" s="20" customFormat="1" ht="14.25" customHeight="1" x14ac:dyDescent="0.25"/>
    <row r="3566" spans="1:1" ht="14.25" customHeight="1" x14ac:dyDescent="0.3">
      <c r="A3566" s="21"/>
    </row>
    <row r="3572" s="20" customFormat="1" ht="14.25" customHeight="1" x14ac:dyDescent="0.25"/>
    <row r="3588" spans="1:1" ht="14.25" customHeight="1" x14ac:dyDescent="0.3">
      <c r="A3588" s="21"/>
    </row>
    <row r="3594" spans="1:1" s="20" customFormat="1" ht="14.25" customHeight="1" x14ac:dyDescent="0.25"/>
    <row r="3610" spans="1:1" ht="14.25" customHeight="1" x14ac:dyDescent="0.3">
      <c r="A3610" s="21"/>
    </row>
    <row r="3616" spans="1:1" s="20" customFormat="1" ht="14.25" customHeight="1" x14ac:dyDescent="0.25"/>
    <row r="3632" spans="1:1" ht="14.25" customHeight="1" x14ac:dyDescent="0.3">
      <c r="A3632" s="21"/>
    </row>
    <row r="3638" s="20" customFormat="1" ht="14.25" customHeight="1" x14ac:dyDescent="0.25"/>
    <row r="3654" spans="1:1" ht="14.25" customHeight="1" x14ac:dyDescent="0.3">
      <c r="A3654" s="21"/>
    </row>
    <row r="3660" spans="1:1" s="20" customFormat="1" ht="14.25" customHeight="1" x14ac:dyDescent="0.25"/>
    <row r="3676" spans="1:1" ht="14.25" customHeight="1" x14ac:dyDescent="0.3">
      <c r="A3676" s="21"/>
    </row>
    <row r="3682" s="20" customFormat="1" ht="14.25" customHeight="1" x14ac:dyDescent="0.25"/>
    <row r="3698" spans="1:1" ht="14.25" customHeight="1" x14ac:dyDescent="0.3">
      <c r="A3698" s="21"/>
    </row>
    <row r="3704" spans="1:1" s="20" customFormat="1" ht="14.25" customHeight="1" x14ac:dyDescent="0.25"/>
    <row r="3720" spans="1:1" ht="14.25" customHeight="1" x14ac:dyDescent="0.3">
      <c r="A3720" s="21"/>
    </row>
    <row r="3726" spans="1:1" s="20" customFormat="1" ht="14.25" customHeight="1" x14ac:dyDescent="0.25"/>
    <row r="3742" spans="1:1" ht="14.25" customHeight="1" x14ac:dyDescent="0.3">
      <c r="A3742" s="21"/>
    </row>
    <row r="3748" s="20" customFormat="1" ht="14.25" customHeight="1" x14ac:dyDescent="0.25"/>
    <row r="3764" spans="1:1" ht="14.25" customHeight="1" x14ac:dyDescent="0.3">
      <c r="A3764" s="21"/>
    </row>
    <row r="3770" spans="1:1" s="20" customFormat="1" ht="14.25" customHeight="1" x14ac:dyDescent="0.25"/>
    <row r="3786" spans="1:1" ht="14.25" customHeight="1" x14ac:dyDescent="0.3">
      <c r="A3786" s="21"/>
    </row>
    <row r="3792" spans="1:1" s="20" customFormat="1" ht="14.25" customHeight="1" x14ac:dyDescent="0.25"/>
    <row r="3808" spans="1:1" ht="14.25" customHeight="1" x14ac:dyDescent="0.3">
      <c r="A3808" s="21"/>
    </row>
    <row r="3814" s="20" customFormat="1" ht="14.25" customHeight="1" x14ac:dyDescent="0.25"/>
    <row r="3830" spans="1:1" ht="14.25" customHeight="1" x14ac:dyDescent="0.3">
      <c r="A3830" s="21"/>
    </row>
    <row r="3836" spans="1:1" s="20" customFormat="1" ht="14.25" customHeight="1" x14ac:dyDescent="0.25"/>
    <row r="3852" spans="1:1" ht="14.25" customHeight="1" x14ac:dyDescent="0.3">
      <c r="A3852" s="21"/>
    </row>
    <row r="3858" s="20" customFormat="1" ht="14.25" customHeight="1" x14ac:dyDescent="0.25"/>
    <row r="3874" spans="1:1" ht="14.25" customHeight="1" x14ac:dyDescent="0.3">
      <c r="A3874" s="21"/>
    </row>
    <row r="3880" spans="1:1" s="20" customFormat="1" ht="14.25" customHeight="1" x14ac:dyDescent="0.25"/>
    <row r="3896" spans="1:1" ht="14.25" customHeight="1" x14ac:dyDescent="0.3">
      <c r="A3896" s="21"/>
    </row>
    <row r="3902" spans="1:1" s="20" customFormat="1" ht="14.25" customHeight="1" x14ac:dyDescent="0.25"/>
    <row r="3918" spans="1:1" ht="14.25" customHeight="1" x14ac:dyDescent="0.3">
      <c r="A3918" s="21"/>
    </row>
    <row r="3924" s="20" customFormat="1" ht="14.25" customHeight="1" x14ac:dyDescent="0.25"/>
    <row r="3940" spans="1:1" ht="14.25" customHeight="1" x14ac:dyDescent="0.3">
      <c r="A3940" s="21"/>
    </row>
    <row r="3946" spans="1:1" s="20" customFormat="1" ht="14.25" customHeight="1" x14ac:dyDescent="0.25"/>
    <row r="3962" spans="1:1" ht="14.25" customHeight="1" x14ac:dyDescent="0.3">
      <c r="A3962" s="21"/>
    </row>
    <row r="3968" spans="1:1" s="20" customFormat="1" ht="14.25" customHeight="1" x14ac:dyDescent="0.25"/>
    <row r="3984" spans="1:1" ht="14.25" customHeight="1" x14ac:dyDescent="0.3">
      <c r="A3984" s="21"/>
    </row>
    <row r="3990" s="20" customFormat="1" ht="14.25" customHeight="1" x14ac:dyDescent="0.25"/>
    <row r="4006" spans="1:1" ht="14.25" customHeight="1" x14ac:dyDescent="0.3">
      <c r="A4006" s="21"/>
    </row>
    <row r="4012" spans="1:1" s="20" customFormat="1" ht="14.25" customHeight="1" x14ac:dyDescent="0.25"/>
    <row r="4028" spans="1:1" ht="14.25" customHeight="1" x14ac:dyDescent="0.3">
      <c r="A4028" s="21"/>
    </row>
    <row r="4034" s="20" customFormat="1" ht="14.25" customHeight="1" x14ac:dyDescent="0.25"/>
    <row r="4050" spans="1:1" ht="14.25" customHeight="1" x14ac:dyDescent="0.3">
      <c r="A4050" s="21"/>
    </row>
    <row r="4056" spans="1:1" s="20" customFormat="1" ht="14.25" customHeight="1" x14ac:dyDescent="0.25"/>
    <row r="4072" spans="1:1" ht="14.25" customHeight="1" x14ac:dyDescent="0.3">
      <c r="A4072" s="21"/>
    </row>
    <row r="4078" spans="1:1" s="20" customFormat="1" ht="14.25" customHeight="1" x14ac:dyDescent="0.25"/>
    <row r="4094" spans="1:1" ht="14.25" customHeight="1" x14ac:dyDescent="0.3">
      <c r="A4094" s="21"/>
    </row>
    <row r="4100" s="20" customFormat="1" ht="14.25" customHeight="1" x14ac:dyDescent="0.25"/>
    <row r="4116" spans="1:1" ht="14.25" customHeight="1" x14ac:dyDescent="0.3">
      <c r="A4116" s="21"/>
    </row>
    <row r="4122" spans="1:1" s="20" customFormat="1" ht="14.25" customHeight="1" x14ac:dyDescent="0.25"/>
    <row r="4138" spans="1:1" ht="14.25" customHeight="1" x14ac:dyDescent="0.3">
      <c r="A4138" s="21"/>
    </row>
    <row r="4144" spans="1:1" s="20" customFormat="1" ht="14.25" customHeight="1" x14ac:dyDescent="0.25"/>
    <row r="4160" spans="1:1" ht="14.25" customHeight="1" x14ac:dyDescent="0.3">
      <c r="A4160" s="21"/>
    </row>
    <row r="4166" s="20" customFormat="1" ht="14.25" customHeight="1" x14ac:dyDescent="0.25"/>
    <row r="4182" spans="1:1" ht="14.25" customHeight="1" x14ac:dyDescent="0.3">
      <c r="A4182" s="21"/>
    </row>
    <row r="4188" spans="1:1" s="20" customFormat="1" ht="14.25" customHeight="1" x14ac:dyDescent="0.25"/>
    <row r="4204" spans="1:1" ht="14.25" customHeight="1" x14ac:dyDescent="0.3">
      <c r="A4204" s="21"/>
    </row>
    <row r="4210" s="20" customFormat="1" ht="14.25" customHeight="1" x14ac:dyDescent="0.25"/>
    <row r="4226" spans="1:1" ht="14.25" customHeight="1" x14ac:dyDescent="0.3">
      <c r="A4226" s="21"/>
    </row>
    <row r="4232" spans="1:1" s="20" customFormat="1" ht="14.25" customHeight="1" x14ac:dyDescent="0.25"/>
    <row r="4248" spans="1:1" ht="14.25" customHeight="1" x14ac:dyDescent="0.3">
      <c r="A4248" s="21"/>
    </row>
    <row r="4254" spans="1:1" s="20" customFormat="1" ht="14.25" customHeight="1" x14ac:dyDescent="0.25"/>
    <row r="4270" spans="1:1" ht="14.25" customHeight="1" x14ac:dyDescent="0.3">
      <c r="A4270" s="21"/>
    </row>
    <row r="4276" s="20" customFormat="1" ht="14.25" customHeight="1" x14ac:dyDescent="0.25"/>
    <row r="4292" spans="1:1" ht="14.25" customHeight="1" x14ac:dyDescent="0.3">
      <c r="A4292" s="21"/>
    </row>
    <row r="4298" spans="1:1" s="20" customFormat="1" ht="14.25" customHeight="1" x14ac:dyDescent="0.25"/>
    <row r="4314" spans="1:1" ht="14.25" customHeight="1" x14ac:dyDescent="0.3">
      <c r="A4314" s="21"/>
    </row>
    <row r="4320" spans="1:1" s="20" customFormat="1" ht="14.25" customHeight="1" x14ac:dyDescent="0.25"/>
    <row r="4336" spans="1:1" ht="14.25" customHeight="1" x14ac:dyDescent="0.3">
      <c r="A4336" s="21"/>
    </row>
    <row r="4342" s="20" customFormat="1" ht="14.25" customHeight="1" x14ac:dyDescent="0.25"/>
    <row r="4358" spans="1:1" ht="14.25" customHeight="1" x14ac:dyDescent="0.3">
      <c r="A4358" s="21"/>
    </row>
    <row r="4364" spans="1:1" s="20" customFormat="1" ht="14.25" customHeight="1" x14ac:dyDescent="0.25"/>
    <row r="4380" spans="1:1" ht="14.25" customHeight="1" x14ac:dyDescent="0.3">
      <c r="A4380" s="21"/>
    </row>
    <row r="4386" s="20" customFormat="1" ht="14.25" customHeight="1" x14ac:dyDescent="0.25"/>
    <row r="4402" spans="1:1" ht="14.25" customHeight="1" x14ac:dyDescent="0.3">
      <c r="A4402" s="21"/>
    </row>
    <row r="4408" spans="1:1" s="20" customFormat="1" ht="14.25" customHeight="1" x14ac:dyDescent="0.25"/>
    <row r="4424" spans="1:1" ht="14.25" customHeight="1" x14ac:dyDescent="0.3">
      <c r="A4424" s="21"/>
    </row>
    <row r="4430" spans="1:1" s="20" customFormat="1" ht="14.25" customHeight="1" x14ac:dyDescent="0.25"/>
    <row r="4446" spans="1:1" ht="14.25" customHeight="1" x14ac:dyDescent="0.3">
      <c r="A4446" s="21"/>
    </row>
    <row r="4452" s="20" customFormat="1" ht="14.25" customHeight="1" x14ac:dyDescent="0.25"/>
    <row r="4468" spans="1:1" ht="14.25" customHeight="1" x14ac:dyDescent="0.3">
      <c r="A4468" s="21"/>
    </row>
    <row r="4474" spans="1:1" s="20" customFormat="1" ht="14.25" customHeight="1" x14ac:dyDescent="0.25"/>
    <row r="4490" spans="1:1" ht="14.25" customHeight="1" x14ac:dyDescent="0.3">
      <c r="A4490" s="21"/>
    </row>
    <row r="4496" spans="1:1" s="20" customFormat="1" ht="14.25" customHeight="1" x14ac:dyDescent="0.25"/>
    <row r="4512" spans="1:1" ht="14.25" customHeight="1" x14ac:dyDescent="0.3">
      <c r="A4512" s="21"/>
    </row>
    <row r="4518" s="20" customFormat="1" ht="14.25" customHeight="1" x14ac:dyDescent="0.25"/>
    <row r="4534" spans="1:1" ht="14.25" customHeight="1" x14ac:dyDescent="0.3">
      <c r="A4534" s="21"/>
    </row>
    <row r="4540" spans="1:1" s="20" customFormat="1" ht="14.25" customHeight="1" x14ac:dyDescent="0.25"/>
    <row r="4556" spans="1:1" ht="14.25" customHeight="1" x14ac:dyDescent="0.3">
      <c r="A4556" s="21"/>
    </row>
    <row r="4562" s="20" customFormat="1" ht="14.25" customHeight="1" x14ac:dyDescent="0.25"/>
    <row r="4578" spans="1:1" ht="14.25" customHeight="1" x14ac:dyDescent="0.3">
      <c r="A4578" s="21"/>
    </row>
    <row r="4584" spans="1:1" s="20" customFormat="1" ht="14.25" customHeight="1" x14ac:dyDescent="0.25"/>
    <row r="4600" spans="1:1" ht="14.25" customHeight="1" x14ac:dyDescent="0.3">
      <c r="A4600" s="21"/>
    </row>
    <row r="4606" spans="1:1" s="20" customFormat="1" ht="14.25" customHeight="1" x14ac:dyDescent="0.25"/>
    <row r="4622" spans="1:1" ht="14.25" customHeight="1" x14ac:dyDescent="0.3">
      <c r="A4622" s="21"/>
    </row>
    <row r="4628" s="20" customFormat="1" ht="14.25" customHeight="1" x14ac:dyDescent="0.25"/>
    <row r="4644" spans="1:1" ht="14.25" customHeight="1" x14ac:dyDescent="0.3">
      <c r="A4644" s="21"/>
    </row>
    <row r="4650" spans="1:1" s="20" customFormat="1" ht="14.25" customHeight="1" x14ac:dyDescent="0.25"/>
    <row r="4666" spans="1:1" ht="14.25" customHeight="1" x14ac:dyDescent="0.3">
      <c r="A4666" s="21"/>
    </row>
    <row r="4672" spans="1:1" s="20" customFormat="1" ht="14.25" customHeight="1" x14ac:dyDescent="0.25"/>
    <row r="4688" spans="1:1" ht="14.25" customHeight="1" x14ac:dyDescent="0.3">
      <c r="A4688" s="21"/>
    </row>
    <row r="4694" s="20" customFormat="1" ht="14.25" customHeight="1" x14ac:dyDescent="0.25"/>
    <row r="4710" spans="1:1" ht="14.25" customHeight="1" x14ac:dyDescent="0.3">
      <c r="A4710" s="21"/>
    </row>
    <row r="4716" spans="1:1" s="20" customFormat="1" ht="14.25" customHeight="1" x14ac:dyDescent="0.25"/>
    <row r="4732" spans="1:1" ht="14.25" customHeight="1" x14ac:dyDescent="0.3">
      <c r="A4732" s="21"/>
    </row>
    <row r="4738" s="20" customFormat="1" ht="14.25" customHeight="1" x14ac:dyDescent="0.25"/>
    <row r="4754" spans="1:1" ht="14.25" customHeight="1" x14ac:dyDescent="0.3">
      <c r="A4754" s="21"/>
    </row>
    <row r="4760" spans="1:1" s="20" customFormat="1" ht="14.25" customHeight="1" x14ac:dyDescent="0.25"/>
    <row r="4776" spans="1:1" ht="14.25" customHeight="1" x14ac:dyDescent="0.3">
      <c r="A4776" s="21"/>
    </row>
    <row r="4782" spans="1:1" s="20" customFormat="1" ht="14.25" customHeight="1" x14ac:dyDescent="0.25"/>
    <row r="4798" spans="1:1" ht="14.25" customHeight="1" x14ac:dyDescent="0.3">
      <c r="A4798" s="21"/>
    </row>
    <row r="4804" s="20" customFormat="1" ht="14.25" customHeight="1" x14ac:dyDescent="0.25"/>
    <row r="4820" spans="1:1" ht="14.25" customHeight="1" x14ac:dyDescent="0.3">
      <c r="A4820" s="21"/>
    </row>
    <row r="4826" spans="1:1" s="20" customFormat="1" ht="14.25" customHeight="1" x14ac:dyDescent="0.25"/>
    <row r="4842" spans="1:1" ht="14.25" customHeight="1" x14ac:dyDescent="0.3">
      <c r="A4842" s="21"/>
    </row>
    <row r="4848" spans="1:1" s="20" customFormat="1" ht="14.25" customHeight="1" x14ac:dyDescent="0.25"/>
    <row r="4864" spans="1:1" ht="14.25" customHeight="1" x14ac:dyDescent="0.3">
      <c r="A4864" s="21"/>
    </row>
    <row r="4870" s="20" customFormat="1" ht="14.25" customHeight="1" x14ac:dyDescent="0.25"/>
    <row r="4886" spans="1:1" ht="14.25" customHeight="1" x14ac:dyDescent="0.3">
      <c r="A4886" s="21"/>
    </row>
    <row r="4892" spans="1:1" s="20" customFormat="1" ht="14.25" customHeight="1" x14ac:dyDescent="0.25"/>
    <row r="4908" spans="1:1" ht="14.25" customHeight="1" x14ac:dyDescent="0.3">
      <c r="A4908" s="21"/>
    </row>
    <row r="4914" s="20" customFormat="1" ht="14.25" customHeight="1" x14ac:dyDescent="0.25"/>
    <row r="4930" spans="1:1" ht="14.25" customHeight="1" x14ac:dyDescent="0.3">
      <c r="A4930" s="21"/>
    </row>
    <row r="4936" spans="1:1" s="20" customFormat="1" ht="14.25" customHeight="1" x14ac:dyDescent="0.25"/>
    <row r="4952" spans="1:1" ht="14.25" customHeight="1" x14ac:dyDescent="0.3">
      <c r="A4952" s="21"/>
    </row>
    <row r="4958" spans="1:1" s="20" customFormat="1" ht="14.25" customHeight="1" x14ac:dyDescent="0.25"/>
    <row r="4974" spans="1:1" ht="14.25" customHeight="1" x14ac:dyDescent="0.3">
      <c r="A4974" s="21"/>
    </row>
    <row r="4980" s="20" customFormat="1" ht="14.25" customHeight="1" x14ac:dyDescent="0.25"/>
    <row r="4996" spans="1:1" ht="14.25" customHeight="1" x14ac:dyDescent="0.3">
      <c r="A4996" s="21"/>
    </row>
    <row r="5002" spans="1:1" s="20" customFormat="1" ht="14.25" customHeight="1" x14ac:dyDescent="0.25"/>
    <row r="5018" spans="1:1" ht="14.25" customHeight="1" x14ac:dyDescent="0.3">
      <c r="A5018" s="21"/>
    </row>
    <row r="5024" spans="1:1" s="20" customFormat="1" ht="14.25" customHeight="1" x14ac:dyDescent="0.25"/>
    <row r="5040" spans="1:1" ht="14.25" customHeight="1" x14ac:dyDescent="0.3">
      <c r="A5040" s="21"/>
    </row>
    <row r="5046" s="20" customFormat="1" ht="14.25" customHeight="1" x14ac:dyDescent="0.25"/>
    <row r="5062" spans="1:1" ht="14.25" customHeight="1" x14ac:dyDescent="0.3">
      <c r="A5062" s="21"/>
    </row>
    <row r="5068" spans="1:1" s="20" customFormat="1" ht="14.25" customHeight="1" x14ac:dyDescent="0.25"/>
    <row r="5084" spans="1:1" ht="14.25" customHeight="1" x14ac:dyDescent="0.3">
      <c r="A5084" s="21"/>
    </row>
    <row r="5090" s="20" customFormat="1" ht="14.25" customHeight="1" x14ac:dyDescent="0.25"/>
    <row r="5106" spans="1:1" ht="14.25" customHeight="1" x14ac:dyDescent="0.3">
      <c r="A5106" s="21"/>
    </row>
    <row r="5112" spans="1:1" s="20" customFormat="1" ht="14.25" customHeight="1" x14ac:dyDescent="0.25"/>
    <row r="5128" spans="1:1" ht="14.25" customHeight="1" x14ac:dyDescent="0.3">
      <c r="A5128" s="21"/>
    </row>
    <row r="5134" spans="1:1" s="20" customFormat="1" ht="14.25" customHeight="1" x14ac:dyDescent="0.25"/>
    <row r="5150" spans="1:1" ht="14.25" customHeight="1" x14ac:dyDescent="0.3">
      <c r="A5150" s="21"/>
    </row>
    <row r="5156" s="20" customFormat="1" ht="14.25" customHeight="1" x14ac:dyDescent="0.25"/>
    <row r="5172" spans="1:1" ht="14.25" customHeight="1" x14ac:dyDescent="0.3">
      <c r="A5172" s="21"/>
    </row>
    <row r="5178" spans="1:1" s="20" customFormat="1" ht="14.25" customHeight="1" x14ac:dyDescent="0.25"/>
    <row r="5194" spans="1:1" ht="14.25" customHeight="1" x14ac:dyDescent="0.3">
      <c r="A5194" s="21"/>
    </row>
    <row r="5200" spans="1:1" s="20" customFormat="1" ht="14.25" customHeight="1" x14ac:dyDescent="0.25"/>
    <row r="5216" spans="1:1" ht="14.25" customHeight="1" x14ac:dyDescent="0.3">
      <c r="A5216" s="21"/>
    </row>
    <row r="5222" s="20" customFormat="1" ht="14.25" customHeight="1" x14ac:dyDescent="0.25"/>
    <row r="5238" spans="1:1" ht="14.25" customHeight="1" x14ac:dyDescent="0.3">
      <c r="A5238" s="21"/>
    </row>
    <row r="5244" spans="1:1" s="20" customFormat="1" ht="14.25" customHeight="1" x14ac:dyDescent="0.25"/>
    <row r="5260" spans="1:1" ht="14.25" customHeight="1" x14ac:dyDescent="0.3">
      <c r="A5260" s="21"/>
    </row>
    <row r="5266" s="20" customFormat="1" ht="14.25" customHeight="1" x14ac:dyDescent="0.25"/>
    <row r="5282" spans="1:1" ht="14.25" customHeight="1" x14ac:dyDescent="0.3">
      <c r="A5282" s="21"/>
    </row>
    <row r="5288" spans="1:1" s="20" customFormat="1" ht="14.25" customHeight="1" x14ac:dyDescent="0.25"/>
    <row r="5304" spans="1:1" ht="14.25" customHeight="1" x14ac:dyDescent="0.3">
      <c r="A5304" s="21"/>
    </row>
    <row r="5310" spans="1:1" s="20" customFormat="1" ht="14.25" customHeight="1" x14ac:dyDescent="0.25"/>
    <row r="5326" spans="1:1" ht="14.25" customHeight="1" x14ac:dyDescent="0.3">
      <c r="A5326" s="21"/>
    </row>
    <row r="5332" s="20" customFormat="1" ht="14.25" customHeight="1" x14ac:dyDescent="0.25"/>
    <row r="5348" spans="1:1" ht="14.25" customHeight="1" x14ac:dyDescent="0.3">
      <c r="A5348" s="21"/>
    </row>
    <row r="5354" spans="1:1" s="20" customFormat="1" ht="14.25" customHeight="1" x14ac:dyDescent="0.25"/>
    <row r="5370" spans="1:1" ht="14.25" customHeight="1" x14ac:dyDescent="0.3">
      <c r="A5370" s="21"/>
    </row>
    <row r="5376" spans="1:1" s="20" customFormat="1" ht="14.25" customHeight="1" x14ac:dyDescent="0.25"/>
    <row r="5392" spans="1:1" ht="14.25" customHeight="1" x14ac:dyDescent="0.3">
      <c r="A5392" s="21"/>
    </row>
    <row r="5398" s="20" customFormat="1" ht="14.25" customHeight="1" x14ac:dyDescent="0.25"/>
    <row r="5414" spans="1:1" ht="14.25" customHeight="1" x14ac:dyDescent="0.3">
      <c r="A5414" s="21"/>
    </row>
    <row r="5420" spans="1:1" s="20" customFormat="1" ht="14.25" customHeight="1" x14ac:dyDescent="0.25"/>
    <row r="5436" spans="1:1" ht="14.25" customHeight="1" x14ac:dyDescent="0.3">
      <c r="A5436" s="21"/>
    </row>
    <row r="5442" s="20" customFormat="1" ht="14.25" customHeight="1" x14ac:dyDescent="0.25"/>
    <row r="5458" spans="1:1" ht="14.25" customHeight="1" x14ac:dyDescent="0.3">
      <c r="A5458" s="21"/>
    </row>
    <row r="5464" spans="1:1" s="20" customFormat="1" ht="14.25" customHeight="1" x14ac:dyDescent="0.25"/>
    <row r="5480" spans="1:1" ht="14.25" customHeight="1" x14ac:dyDescent="0.3">
      <c r="A5480" s="21"/>
    </row>
    <row r="5486" spans="1:1" s="20" customFormat="1" ht="14.25" customHeight="1" x14ac:dyDescent="0.25"/>
    <row r="5502" spans="1:1" ht="14.25" customHeight="1" x14ac:dyDescent="0.3">
      <c r="A5502" s="21"/>
    </row>
    <row r="5508" s="20" customFormat="1" ht="14.25" customHeight="1" x14ac:dyDescent="0.25"/>
    <row r="5524" spans="1:1" ht="14.25" customHeight="1" x14ac:dyDescent="0.3">
      <c r="A5524" s="21"/>
    </row>
    <row r="5530" spans="1:1" s="20" customFormat="1" ht="14.25" customHeight="1" x14ac:dyDescent="0.25"/>
    <row r="5546" spans="1:1" ht="14.25" customHeight="1" x14ac:dyDescent="0.3">
      <c r="A5546" s="21"/>
    </row>
    <row r="5552" spans="1:1" s="20" customFormat="1" ht="14.25" customHeight="1" x14ac:dyDescent="0.25"/>
    <row r="5568" spans="1:1" ht="14.25" customHeight="1" x14ac:dyDescent="0.3">
      <c r="A5568" s="21"/>
    </row>
    <row r="5574" s="20" customFormat="1" ht="14.25" customHeight="1" x14ac:dyDescent="0.25"/>
    <row r="5590" spans="1:1" ht="14.25" customHeight="1" x14ac:dyDescent="0.3">
      <c r="A5590" s="21"/>
    </row>
    <row r="5596" spans="1:1" s="20" customFormat="1" ht="14.25" customHeight="1" x14ac:dyDescent="0.25"/>
    <row r="5612" spans="1:1" ht="14.25" customHeight="1" x14ac:dyDescent="0.3">
      <c r="A5612" s="21"/>
    </row>
    <row r="5618" s="20" customFormat="1" ht="14.25" customHeight="1" x14ac:dyDescent="0.25"/>
    <row r="5634" spans="1:1" ht="14.25" customHeight="1" x14ac:dyDescent="0.3">
      <c r="A5634" s="21"/>
    </row>
    <row r="5640" spans="1:1" s="20" customFormat="1" ht="14.25" customHeight="1" x14ac:dyDescent="0.25"/>
    <row r="5656" spans="1:1" ht="14.25" customHeight="1" x14ac:dyDescent="0.3">
      <c r="A5656" s="21"/>
    </row>
    <row r="5662" spans="1:1" s="20" customFormat="1" ht="14.25" customHeight="1" x14ac:dyDescent="0.25"/>
    <row r="5678" spans="1:1" ht="14.25" customHeight="1" x14ac:dyDescent="0.3">
      <c r="A5678" s="21"/>
    </row>
    <row r="5684" s="20" customFormat="1" ht="14.25" customHeight="1" x14ac:dyDescent="0.25"/>
    <row r="5700" spans="1:1" ht="14.25" customHeight="1" x14ac:dyDescent="0.3">
      <c r="A5700" s="21"/>
    </row>
    <row r="5706" spans="1:1" s="20" customFormat="1" ht="14.25" customHeight="1" x14ac:dyDescent="0.25"/>
    <row r="5722" spans="1:1" ht="14.25" customHeight="1" x14ac:dyDescent="0.3">
      <c r="A5722" s="21"/>
    </row>
    <row r="5728" spans="1:1" s="20" customFormat="1" ht="14.25" customHeight="1" x14ac:dyDescent="0.25"/>
    <row r="5744" spans="1:1" ht="14.25" customHeight="1" x14ac:dyDescent="0.3">
      <c r="A5744" s="21"/>
    </row>
    <row r="5750" s="20" customFormat="1" ht="14.25" customHeight="1" x14ac:dyDescent="0.25"/>
    <row r="5766" spans="1:1" ht="14.25" customHeight="1" x14ac:dyDescent="0.3">
      <c r="A5766" s="21"/>
    </row>
    <row r="5772" spans="1:1" s="20" customFormat="1" ht="14.25" customHeight="1" x14ac:dyDescent="0.25"/>
    <row r="5788" spans="1:1" ht="14.25" customHeight="1" x14ac:dyDescent="0.3">
      <c r="A5788" s="21"/>
    </row>
    <row r="5794" s="20" customFormat="1" ht="14.25" customHeight="1" x14ac:dyDescent="0.25"/>
    <row r="5810" spans="1:1" ht="14.25" customHeight="1" x14ac:dyDescent="0.3">
      <c r="A5810" s="21"/>
    </row>
    <row r="5816" spans="1:1" s="20" customFormat="1" ht="14.25" customHeight="1" x14ac:dyDescent="0.25"/>
    <row r="5832" spans="1:1" ht="14.25" customHeight="1" x14ac:dyDescent="0.3">
      <c r="A5832" s="21"/>
    </row>
    <row r="5838" spans="1:1" s="20" customFormat="1" ht="14.25" customHeight="1" x14ac:dyDescent="0.25"/>
    <row r="5854" spans="1:1" ht="14.25" customHeight="1" x14ac:dyDescent="0.3">
      <c r="A5854" s="21"/>
    </row>
    <row r="5860" s="20" customFormat="1" ht="14.25" customHeight="1" x14ac:dyDescent="0.25"/>
    <row r="5876" spans="1:1" ht="14.25" customHeight="1" x14ac:dyDescent="0.3">
      <c r="A5876" s="21"/>
    </row>
    <row r="5882" spans="1:1" s="20" customFormat="1" ht="14.25" customHeight="1" x14ac:dyDescent="0.25"/>
    <row r="5898" spans="1:1" ht="14.25" customHeight="1" x14ac:dyDescent="0.3">
      <c r="A5898" s="21"/>
    </row>
    <row r="5904" spans="1:1" s="20" customFormat="1" ht="14.25" customHeight="1" x14ac:dyDescent="0.25"/>
    <row r="5920" spans="1:1" ht="14.25" customHeight="1" x14ac:dyDescent="0.3">
      <c r="A5920" s="21"/>
    </row>
    <row r="5926" s="20" customFormat="1" ht="14.25" customHeight="1" x14ac:dyDescent="0.25"/>
    <row r="5942" spans="1:1" ht="14.25" customHeight="1" x14ac:dyDescent="0.3">
      <c r="A5942" s="21"/>
    </row>
    <row r="5948" spans="1:1" s="20" customFormat="1" ht="14.25" customHeight="1" x14ac:dyDescent="0.25"/>
    <row r="5964" spans="1:1" ht="14.25" customHeight="1" x14ac:dyDescent="0.3">
      <c r="A5964" s="21"/>
    </row>
    <row r="5970" s="20" customFormat="1" ht="14.25" customHeight="1" x14ac:dyDescent="0.25"/>
    <row r="5986" spans="1:1" ht="14.25" customHeight="1" x14ac:dyDescent="0.3">
      <c r="A5986" s="21"/>
    </row>
    <row r="5992" spans="1:1" s="20" customFormat="1" ht="14.25" customHeight="1" x14ac:dyDescent="0.25"/>
    <row r="6008" spans="1:1" ht="14.25" customHeight="1" x14ac:dyDescent="0.3">
      <c r="A6008" s="21"/>
    </row>
    <row r="6014" spans="1:1" s="20" customFormat="1" ht="14.25" customHeight="1" x14ac:dyDescent="0.25"/>
    <row r="6030" spans="1:1" ht="14.25" customHeight="1" x14ac:dyDescent="0.3">
      <c r="A6030" s="21"/>
    </row>
    <row r="6036" s="20" customFormat="1" ht="14.25" customHeight="1" x14ac:dyDescent="0.25"/>
    <row r="6052" spans="1:1" ht="14.25" customHeight="1" x14ac:dyDescent="0.3">
      <c r="A6052" s="21"/>
    </row>
    <row r="6058" spans="1:1" s="20" customFormat="1" ht="14.25" customHeight="1" x14ac:dyDescent="0.25"/>
    <row r="6074" spans="1:1" ht="14.25" customHeight="1" x14ac:dyDescent="0.3">
      <c r="A6074" s="21"/>
    </row>
    <row r="6080" spans="1:1" s="20" customFormat="1" ht="14.25" customHeight="1" x14ac:dyDescent="0.25"/>
    <row r="6096" spans="1:1" ht="14.25" customHeight="1" x14ac:dyDescent="0.3">
      <c r="A6096" s="21"/>
    </row>
    <row r="6102" s="20" customFormat="1" ht="14.25" customHeight="1" x14ac:dyDescent="0.25"/>
    <row r="6118" spans="1:1" ht="14.25" customHeight="1" x14ac:dyDescent="0.3">
      <c r="A6118" s="21"/>
    </row>
    <row r="6124" spans="1:1" s="20" customFormat="1" ht="14.25" customHeight="1" x14ac:dyDescent="0.25"/>
    <row r="6140" spans="1:1" ht="14.25" customHeight="1" x14ac:dyDescent="0.3">
      <c r="A6140" s="21"/>
    </row>
    <row r="6146" s="20" customFormat="1" ht="14.25" customHeight="1" x14ac:dyDescent="0.25"/>
    <row r="6162" spans="1:1" ht="14.25" customHeight="1" x14ac:dyDescent="0.3">
      <c r="A6162" s="21"/>
    </row>
    <row r="6168" spans="1:1" s="20" customFormat="1" ht="14.25" customHeight="1" x14ac:dyDescent="0.25"/>
    <row r="6184" spans="1:1" ht="14.25" customHeight="1" x14ac:dyDescent="0.3">
      <c r="A6184" s="21"/>
    </row>
    <row r="6190" spans="1:1" s="20" customFormat="1" ht="14.25" customHeight="1" x14ac:dyDescent="0.25"/>
    <row r="6206" spans="1:1" ht="14.25" customHeight="1" x14ac:dyDescent="0.3">
      <c r="A6206" s="21"/>
    </row>
    <row r="6212" s="20" customFormat="1" ht="14.25" customHeight="1" x14ac:dyDescent="0.25"/>
    <row r="6228" spans="1:1" ht="14.25" customHeight="1" x14ac:dyDescent="0.3">
      <c r="A6228" s="21"/>
    </row>
    <row r="6234" spans="1:1" s="20" customFormat="1" ht="14.25" customHeight="1" x14ac:dyDescent="0.25"/>
    <row r="6250" spans="1:1" ht="14.25" customHeight="1" x14ac:dyDescent="0.3">
      <c r="A6250" s="21"/>
    </row>
    <row r="6256" spans="1:1" s="20" customFormat="1" ht="14.25" customHeight="1" x14ac:dyDescent="0.25"/>
    <row r="6272" spans="1:1" ht="14.25" customHeight="1" x14ac:dyDescent="0.3">
      <c r="A6272" s="21"/>
    </row>
    <row r="6278" s="20" customFormat="1" ht="14.25" customHeight="1" x14ac:dyDescent="0.25"/>
    <row r="6294" spans="1:1" ht="14.25" customHeight="1" x14ac:dyDescent="0.3">
      <c r="A6294" s="21"/>
    </row>
    <row r="6300" spans="1:1" s="20" customFormat="1" ht="14.25" customHeight="1" x14ac:dyDescent="0.25"/>
    <row r="6316" spans="1:1" ht="14.25" customHeight="1" x14ac:dyDescent="0.3">
      <c r="A6316" s="21"/>
    </row>
    <row r="6322" s="20" customFormat="1" ht="14.25" customHeight="1" x14ac:dyDescent="0.25"/>
    <row r="6338" spans="1:1" ht="14.25" customHeight="1" x14ac:dyDescent="0.3">
      <c r="A6338" s="21"/>
    </row>
    <row r="6344" spans="1:1" s="20" customFormat="1" ht="14.25" customHeight="1" x14ac:dyDescent="0.25"/>
    <row r="6360" spans="1:1" ht="14.25" customHeight="1" x14ac:dyDescent="0.3">
      <c r="A6360" s="21"/>
    </row>
    <row r="6366" spans="1:1" s="20" customFormat="1" ht="14.25" customHeight="1" x14ac:dyDescent="0.25"/>
    <row r="6382" spans="1:1" ht="14.25" customHeight="1" x14ac:dyDescent="0.3">
      <c r="A6382" s="21"/>
    </row>
    <row r="6388" s="20" customFormat="1" ht="14.25" customHeight="1" x14ac:dyDescent="0.25"/>
    <row r="6404" spans="1:1" ht="14.25" customHeight="1" x14ac:dyDescent="0.3">
      <c r="A6404" s="21"/>
    </row>
    <row r="6410" spans="1:1" s="20" customFormat="1" ht="14.25" customHeight="1" x14ac:dyDescent="0.25"/>
    <row r="6426" spans="1:1" ht="14.25" customHeight="1" x14ac:dyDescent="0.3">
      <c r="A6426" s="21"/>
    </row>
    <row r="6432" spans="1:1" s="20" customFormat="1" ht="14.25" customHeight="1" x14ac:dyDescent="0.25"/>
    <row r="6448" spans="1:1" ht="14.25" customHeight="1" x14ac:dyDescent="0.3">
      <c r="A6448" s="21"/>
    </row>
    <row r="6454" s="20" customFormat="1" ht="14.25" customHeight="1" x14ac:dyDescent="0.25"/>
    <row r="6470" spans="1:1" ht="14.25" customHeight="1" x14ac:dyDescent="0.3">
      <c r="A6470" s="21"/>
    </row>
    <row r="6476" spans="1:1" s="20" customFormat="1" ht="14.25" customHeight="1" x14ac:dyDescent="0.25"/>
    <row r="6492" spans="1:1" ht="14.25" customHeight="1" x14ac:dyDescent="0.3">
      <c r="A6492" s="21"/>
    </row>
    <row r="6498" s="20" customFormat="1" ht="14.25" customHeight="1" x14ac:dyDescent="0.25"/>
    <row r="6514" spans="1:1" ht="14.25" customHeight="1" x14ac:dyDescent="0.3">
      <c r="A6514" s="21"/>
    </row>
    <row r="6520" spans="1:1" s="20" customFormat="1" ht="14.25" customHeight="1" x14ac:dyDescent="0.25"/>
    <row r="6536" spans="1:1" ht="14.25" customHeight="1" x14ac:dyDescent="0.3">
      <c r="A6536" s="21"/>
    </row>
    <row r="6542" spans="1:1" s="20" customFormat="1" ht="14.25" customHeight="1" x14ac:dyDescent="0.25"/>
    <row r="6558" spans="1:1" ht="14.25" customHeight="1" x14ac:dyDescent="0.3">
      <c r="A6558" s="21"/>
    </row>
    <row r="6564" s="20" customFormat="1" ht="14.25" customHeight="1" x14ac:dyDescent="0.25"/>
    <row r="6580" spans="1:1" ht="14.25" customHeight="1" x14ac:dyDescent="0.3">
      <c r="A6580" s="21"/>
    </row>
    <row r="6586" spans="1:1" s="20" customFormat="1" ht="14.25" customHeight="1" x14ac:dyDescent="0.25"/>
    <row r="6602" spans="1:1" ht="14.25" customHeight="1" x14ac:dyDescent="0.3">
      <c r="A6602" s="21"/>
    </row>
    <row r="6608" spans="1:1" s="20" customFormat="1" ht="14.25" customHeight="1" x14ac:dyDescent="0.25"/>
    <row r="6624" spans="1:1" ht="14.25" customHeight="1" x14ac:dyDescent="0.3">
      <c r="A6624" s="21"/>
    </row>
    <row r="6630" s="20" customFormat="1" ht="14.25" customHeight="1" x14ac:dyDescent="0.25"/>
    <row r="6646" spans="1:1" ht="14.25" customHeight="1" x14ac:dyDescent="0.3">
      <c r="A6646" s="21"/>
    </row>
    <row r="6652" spans="1:1" s="20" customFormat="1" ht="14.25" customHeight="1" x14ac:dyDescent="0.25"/>
    <row r="6668" spans="1:1" ht="14.25" customHeight="1" x14ac:dyDescent="0.3">
      <c r="A6668" s="21"/>
    </row>
    <row r="6674" s="20" customFormat="1" ht="14.25" customHeight="1" x14ac:dyDescent="0.25"/>
    <row r="6690" spans="1:1" ht="14.25" customHeight="1" x14ac:dyDescent="0.3">
      <c r="A6690" s="21"/>
    </row>
    <row r="6696" spans="1:1" s="20" customFormat="1" ht="14.25" customHeight="1" x14ac:dyDescent="0.25"/>
    <row r="6712" spans="1:1" ht="14.25" customHeight="1" x14ac:dyDescent="0.3">
      <c r="A6712" s="21"/>
    </row>
    <row r="6718" spans="1:1" s="20" customFormat="1" ht="14.25" customHeight="1" x14ac:dyDescent="0.25"/>
    <row r="6734" spans="1:1" ht="14.25" customHeight="1" x14ac:dyDescent="0.3">
      <c r="A6734" s="21"/>
    </row>
    <row r="6740" s="20" customFormat="1" ht="14.25" customHeight="1" x14ac:dyDescent="0.25"/>
    <row r="6756" spans="1:1" ht="14.25" customHeight="1" x14ac:dyDescent="0.3">
      <c r="A6756" s="21"/>
    </row>
    <row r="6762" spans="1:1" s="20" customFormat="1" ht="14.25" customHeight="1" x14ac:dyDescent="0.25"/>
    <row r="6778" spans="1:1" ht="14.25" customHeight="1" x14ac:dyDescent="0.3">
      <c r="A6778" s="21"/>
    </row>
    <row r="6784" spans="1:1" s="20" customFormat="1" ht="14.25" customHeight="1" x14ac:dyDescent="0.25"/>
    <row r="6800" spans="1:1" ht="14.25" customHeight="1" x14ac:dyDescent="0.3">
      <c r="A6800" s="21"/>
    </row>
    <row r="6806" s="20" customFormat="1" ht="14.25" customHeight="1" x14ac:dyDescent="0.25"/>
    <row r="6822" spans="1:1" ht="14.25" customHeight="1" x14ac:dyDescent="0.3">
      <c r="A6822" s="21"/>
    </row>
    <row r="6828" spans="1:1" s="20" customFormat="1" ht="14.25" customHeight="1" x14ac:dyDescent="0.25"/>
    <row r="6844" spans="1:1" ht="14.25" customHeight="1" x14ac:dyDescent="0.3">
      <c r="A6844" s="21"/>
    </row>
    <row r="6850" s="20" customFormat="1" ht="14.25" customHeight="1" x14ac:dyDescent="0.25"/>
    <row r="6866" spans="1:1" ht="14.25" customHeight="1" x14ac:dyDescent="0.3">
      <c r="A6866" s="21"/>
    </row>
    <row r="6872" spans="1:1" s="20" customFormat="1" ht="14.25" customHeight="1" x14ac:dyDescent="0.25"/>
    <row r="6888" spans="1:1" ht="14.25" customHeight="1" x14ac:dyDescent="0.3">
      <c r="A6888" s="21"/>
    </row>
    <row r="6894" spans="1:1" s="20" customFormat="1" ht="14.25" customHeight="1" x14ac:dyDescent="0.25"/>
    <row r="6910" spans="1:1" ht="14.25" customHeight="1" x14ac:dyDescent="0.3">
      <c r="A6910" s="21"/>
    </row>
    <row r="6916" s="20" customFormat="1" ht="14.25" customHeight="1" x14ac:dyDescent="0.25"/>
    <row r="6932" spans="1:1" ht="14.25" customHeight="1" x14ac:dyDescent="0.3">
      <c r="A6932" s="21"/>
    </row>
    <row r="6938" spans="1:1" s="20" customFormat="1" ht="14.25" customHeight="1" x14ac:dyDescent="0.25"/>
    <row r="6954" spans="1:1" ht="14.25" customHeight="1" x14ac:dyDescent="0.3">
      <c r="A6954" s="21"/>
    </row>
    <row r="6960" spans="1:1" s="20" customFormat="1" ht="14.25" customHeight="1" x14ac:dyDescent="0.25"/>
    <row r="6976" spans="1:1" ht="14.25" customHeight="1" x14ac:dyDescent="0.3">
      <c r="A6976" s="21"/>
    </row>
    <row r="6982" s="20" customFormat="1" ht="14.25" customHeight="1" x14ac:dyDescent="0.25"/>
    <row r="6998" spans="1:1" ht="14.25" customHeight="1" x14ac:dyDescent="0.3">
      <c r="A6998" s="21"/>
    </row>
    <row r="7004" spans="1:1" s="20" customFormat="1" ht="14.25" customHeight="1" x14ac:dyDescent="0.25"/>
    <row r="7020" spans="1:1" ht="14.25" customHeight="1" x14ac:dyDescent="0.3">
      <c r="A7020" s="21"/>
    </row>
    <row r="7026" s="20" customFormat="1" ht="14.25" customHeight="1" x14ac:dyDescent="0.25"/>
    <row r="7042" spans="1:1" ht="14.25" customHeight="1" x14ac:dyDescent="0.3">
      <c r="A7042" s="21"/>
    </row>
    <row r="7048" spans="1:1" s="20" customFormat="1" ht="14.25" customHeight="1" x14ac:dyDescent="0.25"/>
    <row r="7064" spans="1:1" ht="14.25" customHeight="1" x14ac:dyDescent="0.3">
      <c r="A7064" s="21"/>
    </row>
    <row r="7070" spans="1:1" s="20" customFormat="1" ht="14.25" customHeight="1" x14ac:dyDescent="0.25"/>
    <row r="7086" spans="1:1" ht="14.25" customHeight="1" x14ac:dyDescent="0.3">
      <c r="A7086" s="21"/>
    </row>
    <row r="7092" s="20" customFormat="1" ht="14.25" customHeight="1" x14ac:dyDescent="0.25"/>
    <row r="7108" spans="1:1" ht="14.25" customHeight="1" x14ac:dyDescent="0.3">
      <c r="A7108" s="21"/>
    </row>
    <row r="7114" spans="1:1" s="20" customFormat="1" ht="14.25" customHeight="1" x14ac:dyDescent="0.25"/>
    <row r="7130" spans="1:1" ht="14.25" customHeight="1" x14ac:dyDescent="0.3">
      <c r="A7130" s="21"/>
    </row>
    <row r="7136" spans="1:1" s="20" customFormat="1" ht="14.25" customHeight="1" x14ac:dyDescent="0.25"/>
    <row r="7152" spans="1:1" ht="14.25" customHeight="1" x14ac:dyDescent="0.3">
      <c r="A7152" s="21"/>
    </row>
    <row r="7158" s="20" customFormat="1" ht="14.25" customHeight="1" x14ac:dyDescent="0.25"/>
    <row r="7174" spans="1:1" ht="14.25" customHeight="1" x14ac:dyDescent="0.3">
      <c r="A7174" s="21"/>
    </row>
    <row r="7180" spans="1:1" s="20" customFormat="1" ht="14.25" customHeight="1" x14ac:dyDescent="0.25"/>
    <row r="7196" spans="1:1" ht="14.25" customHeight="1" x14ac:dyDescent="0.3">
      <c r="A7196" s="21"/>
    </row>
    <row r="7202" s="20" customFormat="1" ht="14.25" customHeight="1" x14ac:dyDescent="0.25"/>
    <row r="7218" spans="1:1" ht="14.25" customHeight="1" x14ac:dyDescent="0.3">
      <c r="A7218" s="21"/>
    </row>
    <row r="7224" spans="1:1" s="20" customFormat="1" ht="14.25" customHeight="1" x14ac:dyDescent="0.25"/>
    <row r="7240" spans="1:1" ht="14.25" customHeight="1" x14ac:dyDescent="0.3">
      <c r="A7240" s="21"/>
    </row>
    <row r="7246" spans="1:1" s="20" customFormat="1" ht="14.25" customHeight="1" x14ac:dyDescent="0.25"/>
    <row r="7262" spans="1:1" ht="14.25" customHeight="1" x14ac:dyDescent="0.3">
      <c r="A7262" s="21"/>
    </row>
    <row r="7268" s="20" customFormat="1" ht="14.25" customHeight="1" x14ac:dyDescent="0.25"/>
    <row r="7284" spans="1:1" ht="14.25" customHeight="1" x14ac:dyDescent="0.3">
      <c r="A7284" s="21"/>
    </row>
    <row r="7290" spans="1:1" s="20" customFormat="1" ht="14.25" customHeight="1" x14ac:dyDescent="0.25"/>
    <row r="7306" spans="1:1" ht="14.25" customHeight="1" x14ac:dyDescent="0.3">
      <c r="A7306" s="21"/>
    </row>
    <row r="7312" spans="1:1" s="20" customFormat="1" ht="14.25" customHeight="1" x14ac:dyDescent="0.25"/>
    <row r="7328" spans="1:1" ht="14.25" customHeight="1" x14ac:dyDescent="0.3">
      <c r="A7328" s="21"/>
    </row>
    <row r="7334" s="20" customFormat="1" ht="14.25" customHeight="1" x14ac:dyDescent="0.25"/>
    <row r="7350" spans="1:1" ht="14.25" customHeight="1" x14ac:dyDescent="0.3">
      <c r="A7350" s="21"/>
    </row>
    <row r="7356" spans="1:1" s="20" customFormat="1" ht="14.25" customHeight="1" x14ac:dyDescent="0.25"/>
    <row r="7372" spans="1:1" ht="14.25" customHeight="1" x14ac:dyDescent="0.3">
      <c r="A7372" s="21"/>
    </row>
    <row r="7378" s="20" customFormat="1" ht="14.25" customHeight="1" x14ac:dyDescent="0.25"/>
    <row r="7394" spans="1:1" ht="14.25" customHeight="1" x14ac:dyDescent="0.3">
      <c r="A7394" s="21"/>
    </row>
    <row r="7400" spans="1:1" s="20" customFormat="1" ht="14.25" customHeight="1" x14ac:dyDescent="0.25"/>
    <row r="7416" spans="1:1" ht="14.25" customHeight="1" x14ac:dyDescent="0.3">
      <c r="A7416" s="21"/>
    </row>
    <row r="7422" spans="1:1" s="20" customFormat="1" ht="14.25" customHeight="1" x14ac:dyDescent="0.25"/>
    <row r="7438" spans="1:1" ht="14.25" customHeight="1" x14ac:dyDescent="0.3">
      <c r="A7438" s="21"/>
    </row>
    <row r="7444" s="20" customFormat="1" ht="14.25" customHeight="1" x14ac:dyDescent="0.25"/>
    <row r="7460" spans="1:1" ht="14.25" customHeight="1" x14ac:dyDescent="0.3">
      <c r="A7460" s="21"/>
    </row>
    <row r="7466" spans="1:1" s="20" customFormat="1" ht="14.25" customHeight="1" x14ac:dyDescent="0.25"/>
    <row r="7482" spans="1:1" ht="14.25" customHeight="1" x14ac:dyDescent="0.3">
      <c r="A7482" s="21"/>
    </row>
    <row r="7488" spans="1:1" s="20" customFormat="1" ht="14.25" customHeight="1" x14ac:dyDescent="0.25"/>
    <row r="7504" spans="1:1" ht="14.25" customHeight="1" x14ac:dyDescent="0.3">
      <c r="A7504" s="21"/>
    </row>
    <row r="7510" s="20" customFormat="1" ht="14.25" customHeight="1" x14ac:dyDescent="0.25"/>
    <row r="7526" spans="1:1" ht="14.25" customHeight="1" x14ac:dyDescent="0.3">
      <c r="A7526" s="21"/>
    </row>
    <row r="7532" spans="1:1" s="20" customFormat="1" ht="14.25" customHeight="1" x14ac:dyDescent="0.25"/>
    <row r="7548" spans="1:1" ht="14.25" customHeight="1" x14ac:dyDescent="0.3">
      <c r="A7548" s="21"/>
    </row>
    <row r="7554" s="20" customFormat="1" ht="14.25" customHeight="1" x14ac:dyDescent="0.25"/>
    <row r="7570" spans="1:1" ht="14.25" customHeight="1" x14ac:dyDescent="0.3">
      <c r="A7570" s="21"/>
    </row>
    <row r="7576" spans="1:1" s="20" customFormat="1" ht="14.25" customHeight="1" x14ac:dyDescent="0.25"/>
    <row r="7592" spans="1:1" ht="14.25" customHeight="1" x14ac:dyDescent="0.3">
      <c r="A7592" s="21"/>
    </row>
    <row r="7598" spans="1:1" s="20" customFormat="1" ht="14.25" customHeight="1" x14ac:dyDescent="0.25"/>
    <row r="7614" spans="1:1" ht="14.25" customHeight="1" x14ac:dyDescent="0.3">
      <c r="A7614" s="21"/>
    </row>
    <row r="7620" s="20" customFormat="1" ht="14.25" customHeight="1" x14ac:dyDescent="0.25"/>
    <row r="7636" spans="1:1" ht="14.25" customHeight="1" x14ac:dyDescent="0.3">
      <c r="A7636" s="21"/>
    </row>
    <row r="7642" spans="1:1" s="20" customFormat="1" ht="14.25" customHeight="1" x14ac:dyDescent="0.25"/>
    <row r="7658" spans="1:1" ht="14.25" customHeight="1" x14ac:dyDescent="0.3">
      <c r="A7658" s="21"/>
    </row>
    <row r="7664" spans="1:1" s="20" customFormat="1" ht="14.25" customHeight="1" x14ac:dyDescent="0.25"/>
    <row r="7680" spans="1:1" ht="14.25" customHeight="1" x14ac:dyDescent="0.3">
      <c r="A7680" s="21"/>
    </row>
    <row r="7686" s="20" customFormat="1" ht="14.25" customHeight="1" x14ac:dyDescent="0.25"/>
    <row r="7702" spans="1:1" ht="14.25" customHeight="1" x14ac:dyDescent="0.3">
      <c r="A7702" s="21"/>
    </row>
    <row r="7708" spans="1:1" s="20" customFormat="1" ht="14.25" customHeight="1" x14ac:dyDescent="0.25"/>
    <row r="7724" spans="1:1" ht="14.25" customHeight="1" x14ac:dyDescent="0.3">
      <c r="A7724" s="21"/>
    </row>
    <row r="7730" s="20" customFormat="1" ht="14.25" customHeight="1" x14ac:dyDescent="0.25"/>
    <row r="7746" spans="1:1" ht="14.25" customHeight="1" x14ac:dyDescent="0.3">
      <c r="A7746" s="21"/>
    </row>
    <row r="7752" spans="1:1" s="20" customFormat="1" ht="14.25" customHeight="1" x14ac:dyDescent="0.25"/>
    <row r="7768" spans="1:1" ht="14.25" customHeight="1" x14ac:dyDescent="0.3">
      <c r="A7768" s="21"/>
    </row>
    <row r="7774" spans="1:1" s="20" customFormat="1" ht="14.25" customHeight="1" x14ac:dyDescent="0.25"/>
    <row r="7790" spans="1:1" ht="14.25" customHeight="1" x14ac:dyDescent="0.3">
      <c r="A7790" s="21"/>
    </row>
    <row r="7796" s="20" customFormat="1" ht="14.25" customHeight="1" x14ac:dyDescent="0.25"/>
    <row r="7812" spans="1:1" ht="14.25" customHeight="1" x14ac:dyDescent="0.3">
      <c r="A7812" s="21"/>
    </row>
    <row r="7818" spans="1:1" s="20" customFormat="1" ht="14.25" customHeight="1" x14ac:dyDescent="0.25"/>
    <row r="7834" spans="1:1" ht="14.25" customHeight="1" x14ac:dyDescent="0.3">
      <c r="A7834" s="21"/>
    </row>
    <row r="7840" spans="1:1" s="20" customFormat="1" ht="14.25" customHeight="1" x14ac:dyDescent="0.25"/>
    <row r="7856" spans="1:1" ht="14.25" customHeight="1" x14ac:dyDescent="0.3">
      <c r="A7856" s="21"/>
    </row>
    <row r="7862" s="20" customFormat="1" ht="14.25" customHeight="1" x14ac:dyDescent="0.25"/>
    <row r="7878" spans="1:1" ht="14.25" customHeight="1" x14ac:dyDescent="0.3">
      <c r="A7878" s="21"/>
    </row>
    <row r="7884" spans="1:1" s="20" customFormat="1" ht="14.25" customHeight="1" x14ac:dyDescent="0.25"/>
    <row r="7900" spans="1:1" ht="14.25" customHeight="1" x14ac:dyDescent="0.3">
      <c r="A7900" s="21"/>
    </row>
    <row r="7906" s="20" customFormat="1" ht="14.25" customHeight="1" x14ac:dyDescent="0.25"/>
    <row r="7922" spans="1:1" ht="14.25" customHeight="1" x14ac:dyDescent="0.3">
      <c r="A7922" s="21"/>
    </row>
    <row r="7928" spans="1:1" s="20" customFormat="1" ht="14.25" customHeight="1" x14ac:dyDescent="0.25"/>
    <row r="7944" spans="1:1" ht="14.25" customHeight="1" x14ac:dyDescent="0.3">
      <c r="A7944" s="21"/>
    </row>
    <row r="7950" spans="1:1" s="20" customFormat="1" ht="14.25" customHeight="1" x14ac:dyDescent="0.25"/>
    <row r="7966" spans="1:1" ht="14.25" customHeight="1" x14ac:dyDescent="0.3">
      <c r="A7966" s="21"/>
    </row>
    <row r="7972" s="20" customFormat="1" ht="14.25" customHeight="1" x14ac:dyDescent="0.25"/>
    <row r="7988" spans="1:1" ht="14.25" customHeight="1" x14ac:dyDescent="0.3">
      <c r="A7988" s="21"/>
    </row>
    <row r="7994" spans="1:1" s="20" customFormat="1" ht="14.25" customHeight="1" x14ac:dyDescent="0.25"/>
    <row r="8010" spans="1:1" ht="14.25" customHeight="1" x14ac:dyDescent="0.3">
      <c r="A8010" s="21"/>
    </row>
    <row r="8016" spans="1:1" s="20" customFormat="1" ht="14.25" customHeight="1" x14ac:dyDescent="0.25"/>
    <row r="8032" spans="1:1" ht="14.25" customHeight="1" x14ac:dyDescent="0.3">
      <c r="A8032" s="21"/>
    </row>
    <row r="8038" s="20" customFormat="1" ht="14.25" customHeight="1" x14ac:dyDescent="0.25"/>
    <row r="8054" spans="1:1" ht="14.25" customHeight="1" x14ac:dyDescent="0.3">
      <c r="A8054" s="21"/>
    </row>
    <row r="8060" spans="1:1" s="20" customFormat="1" ht="14.25" customHeight="1" x14ac:dyDescent="0.25"/>
    <row r="8076" spans="1:1" ht="14.25" customHeight="1" x14ac:dyDescent="0.3">
      <c r="A8076" s="21"/>
    </row>
    <row r="8082" s="20" customFormat="1" ht="14.25" customHeight="1" x14ac:dyDescent="0.25"/>
    <row r="8098" spans="1:1" ht="14.25" customHeight="1" x14ac:dyDescent="0.3">
      <c r="A8098" s="21"/>
    </row>
    <row r="8104" spans="1:1" s="20" customFormat="1" ht="14.25" customHeight="1" x14ac:dyDescent="0.25"/>
    <row r="8120" spans="1:1" ht="14.25" customHeight="1" x14ac:dyDescent="0.3">
      <c r="A8120" s="21"/>
    </row>
    <row r="8126" spans="1:1" s="20" customFormat="1" ht="14.25" customHeight="1" x14ac:dyDescent="0.25"/>
    <row r="8142" spans="1:1" ht="14.25" customHeight="1" x14ac:dyDescent="0.3">
      <c r="A8142" s="21"/>
    </row>
    <row r="8148" s="20" customFormat="1" ht="14.25" customHeight="1" x14ac:dyDescent="0.25"/>
    <row r="8164" spans="1:1" ht="14.25" customHeight="1" x14ac:dyDescent="0.3">
      <c r="A8164" s="21"/>
    </row>
    <row r="8170" spans="1:1" s="20" customFormat="1" ht="14.25" customHeight="1" x14ac:dyDescent="0.25"/>
    <row r="8186" spans="1:1" ht="14.25" customHeight="1" x14ac:dyDescent="0.3">
      <c r="A8186" s="21"/>
    </row>
    <row r="8192" spans="1:1" s="20" customFormat="1" ht="14.25" customHeight="1" x14ac:dyDescent="0.25"/>
    <row r="8208" spans="1:1" ht="14.25" customHeight="1" x14ac:dyDescent="0.3">
      <c r="A8208" s="21"/>
    </row>
    <row r="8214" s="20" customFormat="1" ht="14.25" customHeight="1" x14ac:dyDescent="0.25"/>
    <row r="8230" spans="1:1" ht="14.25" customHeight="1" x14ac:dyDescent="0.3">
      <c r="A8230" s="21"/>
    </row>
    <row r="8236" spans="1:1" s="20" customFormat="1" ht="14.25" customHeight="1" x14ac:dyDescent="0.25"/>
    <row r="8252" spans="1:1" ht="14.25" customHeight="1" x14ac:dyDescent="0.3">
      <c r="A8252" s="21"/>
    </row>
    <row r="8258" s="20" customFormat="1" ht="14.25" customHeight="1" x14ac:dyDescent="0.25"/>
    <row r="8274" spans="1:1" ht="14.25" customHeight="1" x14ac:dyDescent="0.3">
      <c r="A8274" s="21"/>
    </row>
    <row r="8280" spans="1:1" s="20" customFormat="1" ht="14.25" customHeight="1" x14ac:dyDescent="0.25"/>
    <row r="8296" spans="1:1" ht="14.25" customHeight="1" x14ac:dyDescent="0.3">
      <c r="A8296" s="21"/>
    </row>
    <row r="8302" spans="1:1" s="20" customFormat="1" ht="14.25" customHeight="1" x14ac:dyDescent="0.25"/>
    <row r="8318" spans="1:1" ht="14.25" customHeight="1" x14ac:dyDescent="0.3">
      <c r="A8318" s="21"/>
    </row>
    <row r="8324" s="20" customFormat="1" ht="14.25" customHeight="1" x14ac:dyDescent="0.25"/>
    <row r="8340" spans="1:1" ht="14.25" customHeight="1" x14ac:dyDescent="0.3">
      <c r="A8340" s="21"/>
    </row>
    <row r="8346" spans="1:1" s="20" customFormat="1" ht="14.25" customHeight="1" x14ac:dyDescent="0.25"/>
    <row r="8362" spans="1:1" ht="14.25" customHeight="1" x14ac:dyDescent="0.3">
      <c r="A8362" s="21"/>
    </row>
    <row r="8368" spans="1:1" s="20" customFormat="1" ht="14.25" customHeight="1" x14ac:dyDescent="0.25"/>
    <row r="8384" spans="1:1" ht="14.25" customHeight="1" x14ac:dyDescent="0.3">
      <c r="A8384" s="21"/>
    </row>
    <row r="8390" s="20" customFormat="1" ht="14.25" customHeight="1" x14ac:dyDescent="0.25"/>
    <row r="8406" spans="1:1" ht="14.25" customHeight="1" x14ac:dyDescent="0.3">
      <c r="A8406" s="21"/>
    </row>
    <row r="8412" spans="1:1" s="20" customFormat="1" ht="14.25" customHeight="1" x14ac:dyDescent="0.25"/>
    <row r="8428" spans="1:1" ht="14.25" customHeight="1" x14ac:dyDescent="0.3">
      <c r="A8428" s="21"/>
    </row>
    <row r="8434" s="20" customFormat="1" ht="14.25" customHeight="1" x14ac:dyDescent="0.25"/>
    <row r="8450" spans="1:1" ht="14.25" customHeight="1" x14ac:dyDescent="0.3">
      <c r="A8450" s="21"/>
    </row>
    <row r="8456" spans="1:1" s="20" customFormat="1" ht="14.25" customHeight="1" x14ac:dyDescent="0.25"/>
    <row r="8472" spans="1:1" ht="14.25" customHeight="1" x14ac:dyDescent="0.3">
      <c r="A8472" s="21"/>
    </row>
    <row r="8478" spans="1:1" s="20" customFormat="1" ht="14.25" customHeight="1" x14ac:dyDescent="0.25"/>
    <row r="8494" spans="1:1" ht="14.25" customHeight="1" x14ac:dyDescent="0.3">
      <c r="A8494" s="21"/>
    </row>
    <row r="8500" s="20" customFormat="1" ht="14.25" customHeight="1" x14ac:dyDescent="0.25"/>
    <row r="8516" spans="1:1" ht="14.25" customHeight="1" x14ac:dyDescent="0.3">
      <c r="A8516" s="21"/>
    </row>
    <row r="8522" spans="1:1" s="20" customFormat="1" ht="14.25" customHeight="1" x14ac:dyDescent="0.25"/>
    <row r="8538" spans="1:1" ht="14.25" customHeight="1" x14ac:dyDescent="0.3">
      <c r="A8538" s="21"/>
    </row>
    <row r="8544" spans="1:1" s="20" customFormat="1" ht="14.25" customHeight="1" x14ac:dyDescent="0.25"/>
    <row r="8560" spans="1:1" ht="14.25" customHeight="1" x14ac:dyDescent="0.3">
      <c r="A8560" s="21"/>
    </row>
    <row r="8566" s="20" customFormat="1" ht="14.25" customHeight="1" x14ac:dyDescent="0.25"/>
    <row r="8582" spans="1:1" ht="14.25" customHeight="1" x14ac:dyDescent="0.3">
      <c r="A8582" s="21"/>
    </row>
    <row r="8588" spans="1:1" s="20" customFormat="1" ht="14.25" customHeight="1" x14ac:dyDescent="0.25"/>
    <row r="8604" spans="1:1" ht="14.25" customHeight="1" x14ac:dyDescent="0.3">
      <c r="A8604" s="21"/>
    </row>
    <row r="8610" s="20" customFormat="1" ht="14.25" customHeight="1" x14ac:dyDescent="0.25"/>
    <row r="8626" spans="1:1" ht="14.25" customHeight="1" x14ac:dyDescent="0.3">
      <c r="A8626" s="21"/>
    </row>
    <row r="8632" spans="1:1" s="20" customFormat="1" ht="14.25" customHeight="1" x14ac:dyDescent="0.25"/>
    <row r="8648" spans="1:1" ht="14.25" customHeight="1" x14ac:dyDescent="0.3">
      <c r="A8648" s="21"/>
    </row>
    <row r="8654" spans="1:1" s="20" customFormat="1" ht="14.25" customHeight="1" x14ac:dyDescent="0.25"/>
    <row r="8670" spans="1:1" ht="14.25" customHeight="1" x14ac:dyDescent="0.3">
      <c r="A8670" s="21"/>
    </row>
    <row r="8676" s="20" customFormat="1" ht="14.25" customHeight="1" x14ac:dyDescent="0.25"/>
    <row r="8692" spans="1:1" ht="14.25" customHeight="1" x14ac:dyDescent="0.3">
      <c r="A8692" s="21"/>
    </row>
    <row r="8698" spans="1:1" s="20" customFormat="1" ht="14.25" customHeight="1" x14ac:dyDescent="0.25"/>
    <row r="8714" spans="1:1" ht="14.25" customHeight="1" x14ac:dyDescent="0.3">
      <c r="A8714" s="21"/>
    </row>
    <row r="8720" spans="1:1" s="20" customFormat="1" ht="14.25" customHeight="1" x14ac:dyDescent="0.25"/>
    <row r="8736" spans="1:1" ht="14.25" customHeight="1" x14ac:dyDescent="0.3">
      <c r="A8736" s="21"/>
    </row>
    <row r="8742" s="20" customFormat="1" ht="14.25" customHeight="1" x14ac:dyDescent="0.25"/>
    <row r="8758" spans="1:1" ht="14.25" customHeight="1" x14ac:dyDescent="0.3">
      <c r="A8758" s="21"/>
    </row>
    <row r="8764" spans="1:1" s="20" customFormat="1" ht="14.25" customHeight="1" x14ac:dyDescent="0.25"/>
    <row r="8780" spans="1:1" ht="14.25" customHeight="1" x14ac:dyDescent="0.3">
      <c r="A8780" s="21"/>
    </row>
    <row r="8786" s="20" customFormat="1" ht="14.25" customHeight="1" x14ac:dyDescent="0.25"/>
    <row r="8802" spans="1:1" ht="14.25" customHeight="1" x14ac:dyDescent="0.3">
      <c r="A8802" s="21"/>
    </row>
    <row r="8808" spans="1:1" s="20" customFormat="1" ht="14.25" customHeight="1" x14ac:dyDescent="0.25"/>
    <row r="8824" spans="1:1" ht="14.25" customHeight="1" x14ac:dyDescent="0.3">
      <c r="A8824" s="21"/>
    </row>
    <row r="8830" spans="1:1" s="20" customFormat="1" ht="14.25" customHeight="1" x14ac:dyDescent="0.25"/>
    <row r="8846" spans="1:1" ht="14.25" customHeight="1" x14ac:dyDescent="0.3">
      <c r="A8846" s="21"/>
    </row>
    <row r="8852" s="20" customFormat="1" ht="14.25" customHeight="1" x14ac:dyDescent="0.25"/>
    <row r="8868" spans="1:1" ht="14.25" customHeight="1" x14ac:dyDescent="0.3">
      <c r="A8868" s="21"/>
    </row>
    <row r="8874" spans="1:1" s="20" customFormat="1" ht="14.25" customHeight="1" x14ac:dyDescent="0.25"/>
    <row r="8890" spans="1:1" ht="14.25" customHeight="1" x14ac:dyDescent="0.3">
      <c r="A8890" s="21"/>
    </row>
    <row r="8896" spans="1:1" s="20" customFormat="1" ht="14.25" customHeight="1" x14ac:dyDescent="0.25"/>
    <row r="8912" spans="1:1" ht="14.25" customHeight="1" x14ac:dyDescent="0.3">
      <c r="A8912" s="21"/>
    </row>
    <row r="8918" s="20" customFormat="1" ht="14.25" customHeight="1" x14ac:dyDescent="0.25"/>
    <row r="8934" spans="1:1" ht="14.25" customHeight="1" x14ac:dyDescent="0.3">
      <c r="A8934" s="21"/>
    </row>
    <row r="8940" spans="1:1" s="20" customFormat="1" ht="14.25" customHeight="1" x14ac:dyDescent="0.25"/>
    <row r="8956" spans="1:1" ht="14.25" customHeight="1" x14ac:dyDescent="0.3">
      <c r="A8956" s="21"/>
    </row>
    <row r="8962" s="20" customFormat="1" ht="14.25" customHeight="1" x14ac:dyDescent="0.25"/>
    <row r="8978" spans="1:1" ht="14.25" customHeight="1" x14ac:dyDescent="0.3">
      <c r="A8978" s="21"/>
    </row>
    <row r="8984" spans="1:1" s="20" customFormat="1" ht="14.25" customHeight="1" x14ac:dyDescent="0.25"/>
    <row r="9000" spans="1:1" ht="14.25" customHeight="1" x14ac:dyDescent="0.3">
      <c r="A9000" s="21"/>
    </row>
    <row r="9006" spans="1:1" s="20" customFormat="1" ht="14.25" customHeight="1" x14ac:dyDescent="0.25"/>
    <row r="9022" spans="1:1" ht="14.25" customHeight="1" x14ac:dyDescent="0.3">
      <c r="A9022" s="21"/>
    </row>
    <row r="9028" s="20" customFormat="1" ht="14.25" customHeight="1" x14ac:dyDescent="0.25"/>
    <row r="9044" spans="1:1" ht="14.25" customHeight="1" x14ac:dyDescent="0.3">
      <c r="A9044" s="21"/>
    </row>
    <row r="9050" spans="1:1" s="20" customFormat="1" ht="14.25" customHeight="1" x14ac:dyDescent="0.25"/>
    <row r="9066" spans="1:1" ht="14.25" customHeight="1" x14ac:dyDescent="0.3">
      <c r="A9066" s="21"/>
    </row>
    <row r="9072" spans="1:1" s="20" customFormat="1" ht="14.25" customHeight="1" x14ac:dyDescent="0.25"/>
    <row r="9088" spans="1:1" ht="14.25" customHeight="1" x14ac:dyDescent="0.3">
      <c r="A9088" s="21"/>
    </row>
    <row r="9094" s="20" customFormat="1" ht="14.25" customHeight="1" x14ac:dyDescent="0.25"/>
    <row r="9110" spans="1:1" ht="14.25" customHeight="1" x14ac:dyDescent="0.3">
      <c r="A9110" s="21"/>
    </row>
    <row r="9116" spans="1:1" s="20" customFormat="1" ht="14.25" customHeight="1" x14ac:dyDescent="0.25"/>
    <row r="9132" spans="1:1" ht="14.25" customHeight="1" x14ac:dyDescent="0.3">
      <c r="A9132" s="21"/>
    </row>
    <row r="9138" s="20" customFormat="1" ht="14.25" customHeight="1" x14ac:dyDescent="0.25"/>
    <row r="9154" spans="1:1" ht="14.25" customHeight="1" x14ac:dyDescent="0.3">
      <c r="A9154" s="21"/>
    </row>
    <row r="9160" spans="1:1" s="20" customFormat="1" ht="14.25" customHeight="1" x14ac:dyDescent="0.25"/>
    <row r="9176" spans="1:1" ht="14.25" customHeight="1" x14ac:dyDescent="0.3">
      <c r="A9176" s="21"/>
    </row>
    <row r="9182" spans="1:1" s="20" customFormat="1" ht="14.25" customHeight="1" x14ac:dyDescent="0.25"/>
    <row r="9198" spans="1:1" ht="14.25" customHeight="1" x14ac:dyDescent="0.3">
      <c r="A9198" s="21"/>
    </row>
    <row r="9204" s="20" customFormat="1" ht="14.25" customHeight="1" x14ac:dyDescent="0.25"/>
    <row r="9220" spans="1:1" ht="14.25" customHeight="1" x14ac:dyDescent="0.3">
      <c r="A9220" s="21"/>
    </row>
    <row r="9226" spans="1:1" s="20" customFormat="1" ht="14.25" customHeight="1" x14ac:dyDescent="0.25"/>
    <row r="9242" spans="1:1" ht="14.25" customHeight="1" x14ac:dyDescent="0.3">
      <c r="A9242" s="21"/>
    </row>
    <row r="9248" spans="1:1" s="20" customFormat="1" ht="14.25" customHeight="1" x14ac:dyDescent="0.25"/>
    <row r="9264" spans="1:1" ht="14.25" customHeight="1" x14ac:dyDescent="0.3">
      <c r="A9264" s="21"/>
    </row>
    <row r="9270" s="20" customFormat="1" ht="14.25" customHeight="1" x14ac:dyDescent="0.25"/>
    <row r="9286" spans="1:1" ht="14.25" customHeight="1" x14ac:dyDescent="0.3">
      <c r="A9286" s="21"/>
    </row>
    <row r="9292" spans="1:1" s="20" customFormat="1" ht="14.25" customHeight="1" x14ac:dyDescent="0.25"/>
    <row r="9308" spans="1:1" ht="14.25" customHeight="1" x14ac:dyDescent="0.3">
      <c r="A9308" s="21"/>
    </row>
    <row r="9314" s="20" customFormat="1" ht="14.25" customHeight="1" x14ac:dyDescent="0.25"/>
    <row r="9330" spans="1:1" ht="14.25" customHeight="1" x14ac:dyDescent="0.3">
      <c r="A9330" s="21"/>
    </row>
    <row r="9336" spans="1:1" s="20" customFormat="1" ht="14.25" customHeight="1" x14ac:dyDescent="0.25"/>
    <row r="9352" spans="1:1" ht="14.25" customHeight="1" x14ac:dyDescent="0.3">
      <c r="A9352" s="21"/>
    </row>
    <row r="9358" spans="1:1" s="20" customFormat="1" ht="14.25" customHeight="1" x14ac:dyDescent="0.25"/>
    <row r="9374" spans="1:1" ht="14.25" customHeight="1" x14ac:dyDescent="0.3">
      <c r="A9374" s="21"/>
    </row>
    <row r="9380" s="20" customFormat="1" ht="14.25" customHeight="1" x14ac:dyDescent="0.25"/>
    <row r="9396" spans="1:1" ht="14.25" customHeight="1" x14ac:dyDescent="0.3">
      <c r="A9396" s="21"/>
    </row>
    <row r="9402" spans="1:1" s="20" customFormat="1" ht="14.25" customHeight="1" x14ac:dyDescent="0.25"/>
    <row r="9418" spans="1:1" ht="14.25" customHeight="1" x14ac:dyDescent="0.3">
      <c r="A9418" s="21"/>
    </row>
    <row r="9424" spans="1:1" s="20" customFormat="1" ht="14.25" customHeight="1" x14ac:dyDescent="0.25"/>
    <row r="9440" spans="1:1" ht="14.25" customHeight="1" x14ac:dyDescent="0.3">
      <c r="A9440" s="21"/>
    </row>
    <row r="9446" s="20" customFormat="1" ht="14.25" customHeight="1" x14ac:dyDescent="0.25"/>
    <row r="9462" spans="1:1" ht="14.25" customHeight="1" x14ac:dyDescent="0.3">
      <c r="A9462" s="21"/>
    </row>
    <row r="9468" spans="1:1" s="20" customFormat="1" ht="14.25" customHeight="1" x14ac:dyDescent="0.25"/>
    <row r="9484" spans="1:1" ht="14.25" customHeight="1" x14ac:dyDescent="0.3">
      <c r="A9484" s="21"/>
    </row>
    <row r="9490" s="20" customFormat="1" ht="14.25" customHeight="1" x14ac:dyDescent="0.25"/>
    <row r="9506" spans="1:1" ht="14.25" customHeight="1" x14ac:dyDescent="0.3">
      <c r="A9506" s="21"/>
    </row>
    <row r="9512" spans="1:1" s="20" customFormat="1" ht="14.25" customHeight="1" x14ac:dyDescent="0.25"/>
    <row r="9528" spans="1:1" ht="14.25" customHeight="1" x14ac:dyDescent="0.3">
      <c r="A9528" s="21"/>
    </row>
    <row r="9534" spans="1:1" s="20" customFormat="1" ht="14.25" customHeight="1" x14ac:dyDescent="0.25"/>
    <row r="9550" spans="1:1" ht="14.25" customHeight="1" x14ac:dyDescent="0.3">
      <c r="A9550" s="21"/>
    </row>
    <row r="9556" s="20" customFormat="1" ht="14.25" customHeight="1" x14ac:dyDescent="0.25"/>
    <row r="9572" spans="1:1" ht="14.25" customHeight="1" x14ac:dyDescent="0.3">
      <c r="A9572" s="21"/>
    </row>
    <row r="9578" spans="1:1" s="20" customFormat="1" ht="14.25" customHeight="1" x14ac:dyDescent="0.25"/>
    <row r="9594" spans="1:1" ht="14.25" customHeight="1" x14ac:dyDescent="0.3">
      <c r="A9594" s="21"/>
    </row>
    <row r="9600" spans="1:1" s="20" customFormat="1" ht="14.25" customHeight="1" x14ac:dyDescent="0.25"/>
    <row r="9616" spans="1:1" ht="14.25" customHeight="1" x14ac:dyDescent="0.3">
      <c r="A9616" s="21"/>
    </row>
    <row r="9622" s="20" customFormat="1" ht="14.25" customHeight="1" x14ac:dyDescent="0.25"/>
    <row r="9638" spans="1:1" ht="14.25" customHeight="1" x14ac:dyDescent="0.3">
      <c r="A9638" s="21"/>
    </row>
    <row r="9644" spans="1:1" s="20" customFormat="1" ht="14.25" customHeight="1" x14ac:dyDescent="0.25"/>
    <row r="9660" spans="1:1" ht="14.25" customHeight="1" x14ac:dyDescent="0.3">
      <c r="A9660" s="21"/>
    </row>
    <row r="9666" s="20" customFormat="1" ht="14.25" customHeight="1" x14ac:dyDescent="0.25"/>
    <row r="9682" spans="1:1" ht="14.25" customHeight="1" x14ac:dyDescent="0.3">
      <c r="A9682" s="21"/>
    </row>
    <row r="9688" spans="1:1" s="20" customFormat="1" ht="14.25" customHeight="1" x14ac:dyDescent="0.25"/>
    <row r="9704" spans="1:1" ht="14.25" customHeight="1" x14ac:dyDescent="0.3">
      <c r="A9704" s="21"/>
    </row>
    <row r="9710" spans="1:1" s="20" customFormat="1" ht="14.25" customHeight="1" x14ac:dyDescent="0.25"/>
    <row r="9726" spans="1:1" ht="14.25" customHeight="1" x14ac:dyDescent="0.3">
      <c r="A9726" s="21"/>
    </row>
    <row r="9732" s="20" customFormat="1" ht="14.25" customHeight="1" x14ac:dyDescent="0.25"/>
    <row r="9748" spans="1:1" ht="14.25" customHeight="1" x14ac:dyDescent="0.3">
      <c r="A9748" s="21"/>
    </row>
    <row r="9754" spans="1:1" s="20" customFormat="1" ht="14.25" customHeight="1" x14ac:dyDescent="0.25"/>
    <row r="9770" spans="1:1" ht="14.25" customHeight="1" x14ac:dyDescent="0.3">
      <c r="A9770" s="21"/>
    </row>
    <row r="9776" spans="1:1" s="20" customFormat="1" ht="14.25" customHeight="1" x14ac:dyDescent="0.25"/>
    <row r="9792" spans="1:1" ht="14.25" customHeight="1" x14ac:dyDescent="0.3">
      <c r="A9792" s="21"/>
    </row>
    <row r="9798" s="20" customFormat="1" ht="14.25" customHeight="1" x14ac:dyDescent="0.25"/>
    <row r="9814" spans="1:1" ht="14.25" customHeight="1" x14ac:dyDescent="0.3">
      <c r="A9814" s="21"/>
    </row>
    <row r="9820" spans="1:1" s="20" customFormat="1" ht="14.25" customHeight="1" x14ac:dyDescent="0.25"/>
    <row r="9836" spans="1:1" ht="14.25" customHeight="1" x14ac:dyDescent="0.3">
      <c r="A9836" s="21"/>
    </row>
    <row r="9842" s="20" customFormat="1" ht="14.25" customHeight="1" x14ac:dyDescent="0.25"/>
    <row r="9858" spans="1:1" ht="14.25" customHeight="1" x14ac:dyDescent="0.3">
      <c r="A9858" s="21"/>
    </row>
    <row r="9864" spans="1:1" s="20" customFormat="1" ht="14.25" customHeight="1" x14ac:dyDescent="0.25"/>
    <row r="9880" spans="1:1" ht="14.25" customHeight="1" x14ac:dyDescent="0.3">
      <c r="A9880" s="21"/>
    </row>
    <row r="9886" spans="1:1" s="20" customFormat="1" ht="14.25" customHeight="1" x14ac:dyDescent="0.25"/>
    <row r="9902" spans="1:1" ht="14.25" customHeight="1" x14ac:dyDescent="0.3">
      <c r="A9902" s="21"/>
    </row>
    <row r="9908" s="20" customFormat="1" ht="14.25" customHeight="1" x14ac:dyDescent="0.25"/>
    <row r="9924" spans="1:1" ht="14.25" customHeight="1" x14ac:dyDescent="0.3">
      <c r="A9924" s="21"/>
    </row>
    <row r="9930" spans="1:1" s="20" customFormat="1" ht="14.25" customHeight="1" x14ac:dyDescent="0.25"/>
    <row r="9946" spans="1:1" ht="14.25" customHeight="1" x14ac:dyDescent="0.3">
      <c r="A9946" s="21"/>
    </row>
    <row r="9952" spans="1:1" s="20" customFormat="1" ht="14.25" customHeight="1" x14ac:dyDescent="0.25"/>
    <row r="9968" spans="1:1" ht="14.25" customHeight="1" x14ac:dyDescent="0.3">
      <c r="A9968" s="21"/>
    </row>
    <row r="9974" s="20" customFormat="1" ht="14.25" customHeight="1" x14ac:dyDescent="0.25"/>
    <row r="9990" spans="1:1" ht="14.25" customHeight="1" x14ac:dyDescent="0.3">
      <c r="A9990" s="21"/>
    </row>
    <row r="9996" spans="1:1" s="20" customFormat="1" ht="14.25" customHeight="1" x14ac:dyDescent="0.25"/>
    <row r="10012" spans="1:1" ht="14.25" customHeight="1" x14ac:dyDescent="0.3">
      <c r="A10012" s="21"/>
    </row>
    <row r="10018" s="20" customFormat="1" ht="14.25" customHeight="1" x14ac:dyDescent="0.25"/>
    <row r="10034" spans="1:1" ht="14.25" customHeight="1" x14ac:dyDescent="0.3">
      <c r="A10034" s="21"/>
    </row>
    <row r="10040" spans="1:1" s="20" customFormat="1" ht="14.25" customHeight="1" x14ac:dyDescent="0.25"/>
    <row r="10056" spans="1:1" ht="14.25" customHeight="1" x14ac:dyDescent="0.3">
      <c r="A10056" s="21"/>
    </row>
    <row r="10062" spans="1:1" s="20" customFormat="1" ht="14.25" customHeight="1" x14ac:dyDescent="0.25"/>
    <row r="10078" spans="1:1" ht="14.25" customHeight="1" x14ac:dyDescent="0.3">
      <c r="A10078" s="21"/>
    </row>
    <row r="10084" s="20" customFormat="1" ht="14.25" customHeight="1" x14ac:dyDescent="0.25"/>
    <row r="10100" spans="1:1" ht="14.25" customHeight="1" x14ac:dyDescent="0.3">
      <c r="A10100" s="21"/>
    </row>
    <row r="10106" spans="1:1" s="20" customFormat="1" ht="14.25" customHeight="1" x14ac:dyDescent="0.25"/>
    <row r="10122" spans="1:1" ht="14.25" customHeight="1" x14ac:dyDescent="0.3">
      <c r="A10122" s="21"/>
    </row>
    <row r="10128" spans="1:1" s="20" customFormat="1" ht="14.25" customHeight="1" x14ac:dyDescent="0.25"/>
    <row r="10144" spans="1:1" ht="14.25" customHeight="1" x14ac:dyDescent="0.3">
      <c r="A10144" s="21"/>
    </row>
    <row r="10150" s="20" customFormat="1" ht="14.25" customHeight="1" x14ac:dyDescent="0.25"/>
    <row r="10166" spans="1:1" ht="14.25" customHeight="1" x14ac:dyDescent="0.3">
      <c r="A10166" s="21"/>
    </row>
    <row r="10172" spans="1:1" s="20" customFormat="1" ht="14.25" customHeight="1" x14ac:dyDescent="0.25"/>
    <row r="10188" spans="1:1" ht="14.25" customHeight="1" x14ac:dyDescent="0.3">
      <c r="A10188" s="21"/>
    </row>
    <row r="10194" s="20" customFormat="1" ht="14.25" customHeight="1" x14ac:dyDescent="0.25"/>
    <row r="10210" spans="1:1" ht="14.25" customHeight="1" x14ac:dyDescent="0.3">
      <c r="A10210" s="21"/>
    </row>
    <row r="10216" spans="1:1" s="20" customFormat="1" ht="14.25" customHeight="1" x14ac:dyDescent="0.25"/>
    <row r="10232" spans="1:1" ht="14.25" customHeight="1" x14ac:dyDescent="0.3">
      <c r="A10232" s="21"/>
    </row>
    <row r="10238" spans="1:1" s="20" customFormat="1" ht="14.25" customHeight="1" x14ac:dyDescent="0.25"/>
    <row r="10254" spans="1:1" ht="14.25" customHeight="1" x14ac:dyDescent="0.3">
      <c r="A10254" s="21"/>
    </row>
    <row r="10260" s="20" customFormat="1" ht="14.25" customHeight="1" x14ac:dyDescent="0.25"/>
    <row r="10276" spans="1:1" ht="14.25" customHeight="1" x14ac:dyDescent="0.3">
      <c r="A10276" s="21"/>
    </row>
    <row r="10282" spans="1:1" s="20" customFormat="1" ht="14.25" customHeight="1" x14ac:dyDescent="0.25"/>
    <row r="10298" spans="1:1" ht="14.25" customHeight="1" x14ac:dyDescent="0.3">
      <c r="A10298" s="21"/>
    </row>
    <row r="10304" spans="1:1" s="20" customFormat="1" ht="14.25" customHeight="1" x14ac:dyDescent="0.25"/>
    <row r="10320" spans="1:1" ht="14.25" customHeight="1" x14ac:dyDescent="0.3">
      <c r="A10320" s="21"/>
    </row>
    <row r="10326" s="20" customFormat="1" ht="14.25" customHeight="1" x14ac:dyDescent="0.25"/>
    <row r="10342" spans="1:1" ht="14.25" customHeight="1" x14ac:dyDescent="0.3">
      <c r="A10342" s="21"/>
    </row>
    <row r="10348" spans="1:1" s="20" customFormat="1" ht="14.25" customHeight="1" x14ac:dyDescent="0.25"/>
    <row r="10364" spans="1:1" ht="14.25" customHeight="1" x14ac:dyDescent="0.3">
      <c r="A10364" s="21"/>
    </row>
    <row r="10370" s="20" customFormat="1" ht="14.25" customHeight="1" x14ac:dyDescent="0.25"/>
    <row r="10386" spans="1:1" ht="14.25" customHeight="1" x14ac:dyDescent="0.3">
      <c r="A10386" s="21"/>
    </row>
    <row r="10392" spans="1:1" s="20" customFormat="1" ht="14.25" customHeight="1" x14ac:dyDescent="0.25"/>
    <row r="10408" spans="1:1" ht="14.25" customHeight="1" x14ac:dyDescent="0.3">
      <c r="A10408" s="21"/>
    </row>
    <row r="10414" spans="1:1" s="20" customFormat="1" ht="14.25" customHeight="1" x14ac:dyDescent="0.25"/>
    <row r="10430" spans="1:1" ht="14.25" customHeight="1" x14ac:dyDescent="0.3">
      <c r="A10430" s="21"/>
    </row>
    <row r="10436" s="20" customFormat="1" ht="14.25" customHeight="1" x14ac:dyDescent="0.25"/>
    <row r="10452" spans="1:1" ht="14.25" customHeight="1" x14ac:dyDescent="0.3">
      <c r="A10452" s="21"/>
    </row>
    <row r="10458" spans="1:1" s="20" customFormat="1" ht="14.25" customHeight="1" x14ac:dyDescent="0.25"/>
    <row r="10474" spans="1:1" ht="14.25" customHeight="1" x14ac:dyDescent="0.3">
      <c r="A10474" s="21"/>
    </row>
    <row r="10480" spans="1:1" s="20" customFormat="1" ht="14.25" customHeight="1" x14ac:dyDescent="0.25"/>
    <row r="10496" spans="1:1" ht="14.25" customHeight="1" x14ac:dyDescent="0.3">
      <c r="A10496" s="21"/>
    </row>
    <row r="10502" s="20" customFormat="1" ht="14.25" customHeight="1" x14ac:dyDescent="0.25"/>
    <row r="10518" spans="1:1" ht="14.25" customHeight="1" x14ac:dyDescent="0.3">
      <c r="A10518" s="21"/>
    </row>
    <row r="10524" spans="1:1" s="20" customFormat="1" ht="14.25" customHeight="1" x14ac:dyDescent="0.25"/>
    <row r="10540" spans="1:1" ht="14.25" customHeight="1" x14ac:dyDescent="0.3">
      <c r="A10540" s="21"/>
    </row>
    <row r="10546" s="20" customFormat="1" ht="14.25" customHeight="1" x14ac:dyDescent="0.25"/>
    <row r="10562" spans="1:1" ht="14.25" customHeight="1" x14ac:dyDescent="0.3">
      <c r="A10562" s="21"/>
    </row>
    <row r="10568" spans="1:1" s="20" customFormat="1" ht="14.25" customHeight="1" x14ac:dyDescent="0.25"/>
    <row r="10584" spans="1:1" ht="14.25" customHeight="1" x14ac:dyDescent="0.3">
      <c r="A10584" s="21"/>
    </row>
    <row r="10590" spans="1:1" s="20" customFormat="1" ht="14.25" customHeight="1" x14ac:dyDescent="0.25"/>
    <row r="10606" spans="1:1" ht="14.25" customHeight="1" x14ac:dyDescent="0.3">
      <c r="A10606" s="21"/>
    </row>
    <row r="10612" s="20" customFormat="1" ht="14.25" customHeight="1" x14ac:dyDescent="0.25"/>
    <row r="10628" spans="1:1" ht="14.25" customHeight="1" x14ac:dyDescent="0.3">
      <c r="A10628" s="21"/>
    </row>
    <row r="10634" spans="1:1" s="20" customFormat="1" ht="14.25" customHeight="1" x14ac:dyDescent="0.25"/>
    <row r="10650" spans="1:1" ht="14.25" customHeight="1" x14ac:dyDescent="0.3">
      <c r="A10650" s="21"/>
    </row>
    <row r="10656" spans="1:1" s="20" customFormat="1" ht="14.25" customHeight="1" x14ac:dyDescent="0.25"/>
    <row r="10672" spans="1:1" ht="14.25" customHeight="1" x14ac:dyDescent="0.3">
      <c r="A10672" s="21"/>
    </row>
    <row r="10678" s="20" customFormat="1" ht="14.25" customHeight="1" x14ac:dyDescent="0.25"/>
    <row r="10694" spans="1:1" ht="14.25" customHeight="1" x14ac:dyDescent="0.3">
      <c r="A10694" s="21"/>
    </row>
    <row r="10700" spans="1:1" s="20" customFormat="1" ht="14.25" customHeight="1" x14ac:dyDescent="0.25"/>
    <row r="10716" spans="1:1" ht="14.25" customHeight="1" x14ac:dyDescent="0.3">
      <c r="A10716" s="21"/>
    </row>
    <row r="10722" s="20" customFormat="1" ht="14.25" customHeight="1" x14ac:dyDescent="0.25"/>
    <row r="10738" spans="1:1" ht="14.25" customHeight="1" x14ac:dyDescent="0.3">
      <c r="A10738" s="21"/>
    </row>
    <row r="10744" spans="1:1" s="20" customFormat="1" ht="14.25" customHeight="1" x14ac:dyDescent="0.25"/>
    <row r="10760" spans="1:1" ht="14.25" customHeight="1" x14ac:dyDescent="0.3">
      <c r="A10760" s="21"/>
    </row>
    <row r="10766" spans="1:1" s="20" customFormat="1" ht="14.25" customHeight="1" x14ac:dyDescent="0.25"/>
    <row r="10782" spans="1:1" ht="14.25" customHeight="1" x14ac:dyDescent="0.3">
      <c r="A10782" s="21"/>
    </row>
    <row r="10788" s="20" customFormat="1" ht="14.25" customHeight="1" x14ac:dyDescent="0.25"/>
    <row r="10804" spans="1:1" ht="14.25" customHeight="1" x14ac:dyDescent="0.3">
      <c r="A10804" s="21"/>
    </row>
    <row r="10810" spans="1:1" s="20" customFormat="1" ht="14.25" customHeight="1" x14ac:dyDescent="0.25"/>
    <row r="10826" spans="1:1" ht="14.25" customHeight="1" x14ac:dyDescent="0.3">
      <c r="A10826" s="21"/>
    </row>
    <row r="10832" spans="1:1" s="20" customFormat="1" ht="14.25" customHeight="1" x14ac:dyDescent="0.25"/>
    <row r="10848" spans="1:1" ht="14.25" customHeight="1" x14ac:dyDescent="0.3">
      <c r="A10848" s="21"/>
    </row>
    <row r="10854" s="20" customFormat="1" ht="14.25" customHeight="1" x14ac:dyDescent="0.25"/>
    <row r="10870" spans="1:1" ht="14.25" customHeight="1" x14ac:dyDescent="0.3">
      <c r="A10870" s="21"/>
    </row>
    <row r="10876" spans="1:1" s="20" customFormat="1" ht="14.25" customHeight="1" x14ac:dyDescent="0.25"/>
    <row r="10892" spans="1:1" ht="14.25" customHeight="1" x14ac:dyDescent="0.3">
      <c r="A10892" s="21"/>
    </row>
    <row r="10898" s="20" customFormat="1" ht="14.25" customHeight="1" x14ac:dyDescent="0.25"/>
    <row r="10914" spans="1:1" ht="14.25" customHeight="1" x14ac:dyDescent="0.3">
      <c r="A10914" s="21"/>
    </row>
    <row r="10920" spans="1:1" s="20" customFormat="1" ht="14.25" customHeight="1" x14ac:dyDescent="0.25"/>
    <row r="10936" spans="1:1" ht="14.25" customHeight="1" x14ac:dyDescent="0.3">
      <c r="A10936" s="21"/>
    </row>
    <row r="10942" spans="1:1" s="20" customFormat="1" ht="14.25" customHeight="1" x14ac:dyDescent="0.25"/>
    <row r="10958" spans="1:1" ht="14.25" customHeight="1" x14ac:dyDescent="0.3">
      <c r="A10958" s="21"/>
    </row>
    <row r="10964" s="20" customFormat="1" ht="14.25" customHeight="1" x14ac:dyDescent="0.25"/>
    <row r="10980" spans="1:1" ht="14.25" customHeight="1" x14ac:dyDescent="0.3">
      <c r="A10980" s="21"/>
    </row>
    <row r="10986" spans="1:1" s="20" customFormat="1" ht="14.25" customHeight="1" x14ac:dyDescent="0.25"/>
    <row r="11002" spans="1:1" ht="14.25" customHeight="1" x14ac:dyDescent="0.3">
      <c r="A11002" s="21"/>
    </row>
    <row r="11008" spans="1:1" s="20" customFormat="1" ht="14.25" customHeight="1" x14ac:dyDescent="0.25"/>
    <row r="11024" spans="1:1" ht="14.25" customHeight="1" x14ac:dyDescent="0.3">
      <c r="A11024" s="21"/>
    </row>
    <row r="11030" s="20" customFormat="1" ht="14.25" customHeight="1" x14ac:dyDescent="0.25"/>
    <row r="11046" spans="1:1" ht="14.25" customHeight="1" x14ac:dyDescent="0.3">
      <c r="A11046" s="21"/>
    </row>
    <row r="11052" spans="1:1" s="20" customFormat="1" ht="14.25" customHeight="1" x14ac:dyDescent="0.25"/>
    <row r="11068" spans="1:1" ht="14.25" customHeight="1" x14ac:dyDescent="0.3">
      <c r="A11068" s="21"/>
    </row>
    <row r="11074" s="20" customFormat="1" ht="14.25" customHeight="1" x14ac:dyDescent="0.25"/>
    <row r="11090" spans="1:1" ht="14.25" customHeight="1" x14ac:dyDescent="0.3">
      <c r="A11090" s="21"/>
    </row>
    <row r="11096" spans="1:1" s="20" customFormat="1" ht="14.25" customHeight="1" x14ac:dyDescent="0.25"/>
    <row r="11112" spans="1:1" ht="14.25" customHeight="1" x14ac:dyDescent="0.3">
      <c r="A11112" s="21"/>
    </row>
    <row r="11118" spans="1:1" s="20" customFormat="1" ht="14.25" customHeight="1" x14ac:dyDescent="0.25"/>
    <row r="11134" spans="1:1" ht="14.25" customHeight="1" x14ac:dyDescent="0.3">
      <c r="A11134" s="21"/>
    </row>
    <row r="11140" s="20" customFormat="1" ht="14.25" customHeight="1" x14ac:dyDescent="0.25"/>
    <row r="11156" spans="1:1" ht="14.25" customHeight="1" x14ac:dyDescent="0.3">
      <c r="A11156" s="21"/>
    </row>
    <row r="11162" spans="1:1" s="20" customFormat="1" ht="14.25" customHeight="1" x14ac:dyDescent="0.25"/>
    <row r="11178" spans="1:1" ht="14.25" customHeight="1" x14ac:dyDescent="0.3">
      <c r="A11178" s="21"/>
    </row>
    <row r="11184" spans="1:1" s="20" customFormat="1" ht="14.25" customHeight="1" x14ac:dyDescent="0.25"/>
    <row r="11200" spans="1:1" ht="14.25" customHeight="1" x14ac:dyDescent="0.3">
      <c r="A11200" s="21"/>
    </row>
    <row r="11206" s="20" customFormat="1" ht="14.25" customHeight="1" x14ac:dyDescent="0.25"/>
    <row r="11222" spans="1:1" ht="14.25" customHeight="1" x14ac:dyDescent="0.3">
      <c r="A11222" s="21"/>
    </row>
    <row r="11228" spans="1:1" s="20" customFormat="1" ht="14.25" customHeight="1" x14ac:dyDescent="0.25"/>
    <row r="11244" spans="1:1" ht="14.25" customHeight="1" x14ac:dyDescent="0.3">
      <c r="A11244" s="21"/>
    </row>
    <row r="11250" s="20" customFormat="1" ht="14.25" customHeight="1" x14ac:dyDescent="0.25"/>
    <row r="11266" spans="1:1" ht="14.25" customHeight="1" x14ac:dyDescent="0.3">
      <c r="A11266" s="21"/>
    </row>
    <row r="11272" spans="1:1" s="20" customFormat="1" ht="14.25" customHeight="1" x14ac:dyDescent="0.25"/>
    <row r="11288" spans="1:1" ht="14.25" customHeight="1" x14ac:dyDescent="0.3">
      <c r="A11288" s="21"/>
    </row>
    <row r="11294" spans="1:1" s="20" customFormat="1" ht="14.25" customHeight="1" x14ac:dyDescent="0.25"/>
    <row r="11310" spans="1:1" ht="14.25" customHeight="1" x14ac:dyDescent="0.3">
      <c r="A11310" s="21"/>
    </row>
    <row r="11316" s="20" customFormat="1" ht="14.25" customHeight="1" x14ac:dyDescent="0.25"/>
    <row r="11332" spans="1:1" ht="14.25" customHeight="1" x14ac:dyDescent="0.3">
      <c r="A11332" s="21"/>
    </row>
    <row r="11338" spans="1:1" s="20" customFormat="1" ht="14.25" customHeight="1" x14ac:dyDescent="0.25"/>
    <row r="11354" spans="1:1" ht="14.25" customHeight="1" x14ac:dyDescent="0.3">
      <c r="A11354" s="21"/>
    </row>
    <row r="11360" spans="1:1" s="20" customFormat="1" ht="14.25" customHeight="1" x14ac:dyDescent="0.25"/>
    <row r="11376" spans="1:1" ht="14.25" customHeight="1" x14ac:dyDescent="0.3">
      <c r="A11376" s="21"/>
    </row>
    <row r="11382" s="20" customFormat="1" ht="14.25" customHeight="1" x14ac:dyDescent="0.25"/>
    <row r="11398" spans="1:1" ht="14.25" customHeight="1" x14ac:dyDescent="0.3">
      <c r="A11398" s="21"/>
    </row>
    <row r="11404" spans="1:1" s="20" customFormat="1" ht="14.25" customHeight="1" x14ac:dyDescent="0.25"/>
    <row r="11420" spans="1:1" ht="14.25" customHeight="1" x14ac:dyDescent="0.3">
      <c r="A11420" s="21"/>
    </row>
    <row r="11426" s="20" customFormat="1" ht="14.25" customHeight="1" x14ac:dyDescent="0.25"/>
    <row r="11442" spans="1:1" ht="14.25" customHeight="1" x14ac:dyDescent="0.3">
      <c r="A11442" s="21"/>
    </row>
    <row r="11448" spans="1:1" s="20" customFormat="1" ht="14.25" customHeight="1" x14ac:dyDescent="0.25"/>
    <row r="11464" spans="1:1" ht="14.25" customHeight="1" x14ac:dyDescent="0.3">
      <c r="A11464" s="21"/>
    </row>
    <row r="11470" spans="1:1" s="20" customFormat="1" ht="14.25" customHeight="1" x14ac:dyDescent="0.25"/>
    <row r="11486" spans="1:1" ht="14.25" customHeight="1" x14ac:dyDescent="0.3">
      <c r="A11486" s="21"/>
    </row>
    <row r="11492" s="20" customFormat="1" ht="14.25" customHeight="1" x14ac:dyDescent="0.25"/>
    <row r="11508" spans="1:1" ht="14.25" customHeight="1" x14ac:dyDescent="0.3">
      <c r="A11508" s="21"/>
    </row>
    <row r="11514" spans="1:1" s="20" customFormat="1" ht="14.25" customHeight="1" x14ac:dyDescent="0.25"/>
    <row r="11530" spans="1:1" ht="14.25" customHeight="1" x14ac:dyDescent="0.3">
      <c r="A11530" s="21"/>
    </row>
    <row r="11536" spans="1:1" s="20" customFormat="1" ht="14.25" customHeight="1" x14ac:dyDescent="0.25"/>
    <row r="11552" spans="1:1" ht="14.25" customHeight="1" x14ac:dyDescent="0.3">
      <c r="A11552" s="21"/>
    </row>
    <row r="11558" s="20" customFormat="1" ht="14.25" customHeight="1" x14ac:dyDescent="0.25"/>
    <row r="11574" spans="1:1" ht="14.25" customHeight="1" x14ac:dyDescent="0.3">
      <c r="A11574" s="21"/>
    </row>
    <row r="11580" spans="1:1" s="20" customFormat="1" ht="14.25" customHeight="1" x14ac:dyDescent="0.25"/>
    <row r="11596" spans="1:1" ht="14.25" customHeight="1" x14ac:dyDescent="0.3">
      <c r="A11596" s="21"/>
    </row>
    <row r="11602" s="20" customFormat="1" ht="14.25" customHeight="1" x14ac:dyDescent="0.25"/>
    <row r="11618" spans="1:1" ht="14.25" customHeight="1" x14ac:dyDescent="0.3">
      <c r="A11618" s="21"/>
    </row>
    <row r="11624" spans="1:1" s="20" customFormat="1" ht="14.25" customHeight="1" x14ac:dyDescent="0.25"/>
    <row r="11640" spans="1:1" ht="14.25" customHeight="1" x14ac:dyDescent="0.3">
      <c r="A11640" s="21"/>
    </row>
    <row r="11646" spans="1:1" s="20" customFormat="1" ht="14.25" customHeight="1" x14ac:dyDescent="0.25"/>
    <row r="11662" spans="1:1" ht="14.25" customHeight="1" x14ac:dyDescent="0.3">
      <c r="A11662" s="21"/>
    </row>
    <row r="11668" s="20" customFormat="1" ht="14.25" customHeight="1" x14ac:dyDescent="0.25"/>
    <row r="11684" spans="1:1" ht="14.25" customHeight="1" x14ac:dyDescent="0.3">
      <c r="A11684" s="21"/>
    </row>
    <row r="11690" spans="1:1" s="20" customFormat="1" ht="14.25" customHeight="1" x14ac:dyDescent="0.25"/>
    <row r="11706" spans="1:1" ht="14.25" customHeight="1" x14ac:dyDescent="0.3">
      <c r="A11706" s="21"/>
    </row>
    <row r="11712" spans="1:1" s="20" customFormat="1" ht="14.25" customHeight="1" x14ac:dyDescent="0.25"/>
    <row r="11728" spans="1:1" ht="14.25" customHeight="1" x14ac:dyDescent="0.3">
      <c r="A11728" s="21"/>
    </row>
    <row r="11734" s="20" customFormat="1" ht="14.25" customHeight="1" x14ac:dyDescent="0.25"/>
    <row r="11750" spans="1:1" ht="14.25" customHeight="1" x14ac:dyDescent="0.3">
      <c r="A11750" s="21"/>
    </row>
    <row r="11756" spans="1:1" s="20" customFormat="1" ht="14.25" customHeight="1" x14ac:dyDescent="0.25"/>
    <row r="11772" spans="1:1" ht="14.25" customHeight="1" x14ac:dyDescent="0.3">
      <c r="A11772" s="21"/>
    </row>
    <row r="11778" s="20" customFormat="1" ht="14.25" customHeight="1" x14ac:dyDescent="0.25"/>
    <row r="11794" spans="1:1" ht="14.25" customHeight="1" x14ac:dyDescent="0.3">
      <c r="A11794" s="21"/>
    </row>
    <row r="11800" spans="1:1" s="20" customFormat="1" ht="14.25" customHeight="1" x14ac:dyDescent="0.25"/>
    <row r="11816" spans="1:1" ht="14.25" customHeight="1" x14ac:dyDescent="0.3">
      <c r="A11816" s="21"/>
    </row>
    <row r="11822" spans="1:1" s="20" customFormat="1" ht="14.25" customHeight="1" x14ac:dyDescent="0.25"/>
    <row r="11838" spans="1:1" ht="14.25" customHeight="1" x14ac:dyDescent="0.3">
      <c r="A11838" s="21"/>
    </row>
    <row r="11844" s="20" customFormat="1" ht="14.25" customHeight="1" x14ac:dyDescent="0.25"/>
    <row r="11860" spans="1:1" ht="14.25" customHeight="1" x14ac:dyDescent="0.3">
      <c r="A11860" s="21"/>
    </row>
    <row r="11866" spans="1:1" s="20" customFormat="1" ht="14.25" customHeight="1" x14ac:dyDescent="0.25"/>
    <row r="11882" spans="1:1" ht="14.25" customHeight="1" x14ac:dyDescent="0.3">
      <c r="A11882" s="21"/>
    </row>
    <row r="11888" spans="1:1" s="20" customFormat="1" ht="14.25" customHeight="1" x14ac:dyDescent="0.25"/>
    <row r="11904" spans="1:1" ht="14.25" customHeight="1" x14ac:dyDescent="0.3">
      <c r="A11904" s="21"/>
    </row>
    <row r="11910" s="20" customFormat="1" ht="14.25" customHeight="1" x14ac:dyDescent="0.25"/>
    <row r="11926" spans="1:1" ht="14.25" customHeight="1" x14ac:dyDescent="0.3">
      <c r="A11926" s="21"/>
    </row>
    <row r="11932" spans="1:1" s="20" customFormat="1" ht="14.25" customHeight="1" x14ac:dyDescent="0.25"/>
    <row r="11948" spans="1:1" ht="14.25" customHeight="1" x14ac:dyDescent="0.3">
      <c r="A11948" s="21"/>
    </row>
    <row r="11954" s="20" customFormat="1" ht="14.25" customHeight="1" x14ac:dyDescent="0.25"/>
    <row r="11970" spans="1:1" ht="14.25" customHeight="1" x14ac:dyDescent="0.3">
      <c r="A11970" s="21"/>
    </row>
    <row r="11976" spans="1:1" s="20" customFormat="1" ht="14.25" customHeight="1" x14ac:dyDescent="0.25"/>
    <row r="11992" spans="1:1" ht="14.25" customHeight="1" x14ac:dyDescent="0.3">
      <c r="A11992" s="21"/>
    </row>
    <row r="11998" spans="1:1" s="20" customFormat="1" ht="14.25" customHeight="1" x14ac:dyDescent="0.25"/>
    <row r="12014" spans="1:1" ht="14.25" customHeight="1" x14ac:dyDescent="0.3">
      <c r="A12014" s="21"/>
    </row>
    <row r="12020" s="20" customFormat="1" ht="14.25" customHeight="1" x14ac:dyDescent="0.25"/>
    <row r="12036" spans="1:1" ht="14.25" customHeight="1" x14ac:dyDescent="0.3">
      <c r="A12036" s="21"/>
    </row>
    <row r="12042" spans="1:1" s="20" customFormat="1" ht="14.25" customHeight="1" x14ac:dyDescent="0.25"/>
    <row r="12058" spans="1:1" ht="14.25" customHeight="1" x14ac:dyDescent="0.3">
      <c r="A12058" s="21"/>
    </row>
    <row r="12064" spans="1:1" s="20" customFormat="1" ht="14.25" customHeight="1" x14ac:dyDescent="0.25"/>
    <row r="12080" spans="1:1" ht="14.25" customHeight="1" x14ac:dyDescent="0.3">
      <c r="A12080" s="21"/>
    </row>
    <row r="12086" s="20" customFormat="1" ht="14.25" customHeight="1" x14ac:dyDescent="0.25"/>
    <row r="12102" spans="1:1" ht="14.25" customHeight="1" x14ac:dyDescent="0.3">
      <c r="A12102" s="21"/>
    </row>
    <row r="12108" spans="1:1" s="20" customFormat="1" ht="14.25" customHeight="1" x14ac:dyDescent="0.25"/>
    <row r="12124" spans="1:1" ht="14.25" customHeight="1" x14ac:dyDescent="0.3">
      <c r="A12124" s="21"/>
    </row>
    <row r="12130" s="20" customFormat="1" ht="14.25" customHeight="1" x14ac:dyDescent="0.25"/>
    <row r="12146" spans="1:1" ht="14.25" customHeight="1" x14ac:dyDescent="0.3">
      <c r="A12146" s="21"/>
    </row>
    <row r="12152" spans="1:1" s="20" customFormat="1" ht="14.25" customHeight="1" x14ac:dyDescent="0.25"/>
    <row r="12168" spans="1:1" ht="14.25" customHeight="1" x14ac:dyDescent="0.3">
      <c r="A12168" s="21"/>
    </row>
    <row r="12174" spans="1:1" s="20" customFormat="1" ht="14.25" customHeight="1" x14ac:dyDescent="0.25"/>
    <row r="12190" spans="1:1" ht="14.25" customHeight="1" x14ac:dyDescent="0.3">
      <c r="A12190" s="21"/>
    </row>
    <row r="12196" s="20" customFormat="1" ht="14.25" customHeight="1" x14ac:dyDescent="0.25"/>
    <row r="12212" spans="1:1" ht="14.25" customHeight="1" x14ac:dyDescent="0.3">
      <c r="A12212" s="21"/>
    </row>
    <row r="12218" spans="1:1" s="20" customFormat="1" ht="14.25" customHeight="1" x14ac:dyDescent="0.25"/>
    <row r="12234" spans="1:1" ht="14.25" customHeight="1" x14ac:dyDescent="0.3">
      <c r="A12234" s="21"/>
    </row>
    <row r="12240" spans="1:1" s="20" customFormat="1" ht="14.25" customHeight="1" x14ac:dyDescent="0.25"/>
    <row r="12256" spans="1:1" ht="14.25" customHeight="1" x14ac:dyDescent="0.3">
      <c r="A12256" s="21"/>
    </row>
    <row r="12262" s="20" customFormat="1" ht="14.25" customHeight="1" x14ac:dyDescent="0.25"/>
    <row r="12278" spans="1:1" ht="14.25" customHeight="1" x14ac:dyDescent="0.3">
      <c r="A12278" s="21"/>
    </row>
    <row r="12284" spans="1:1" s="20" customFormat="1" ht="14.25" customHeight="1" x14ac:dyDescent="0.25"/>
    <row r="12300" spans="1:1" ht="14.25" customHeight="1" x14ac:dyDescent="0.3">
      <c r="A12300" s="21"/>
    </row>
    <row r="12306" s="20" customFormat="1" ht="14.25" customHeight="1" x14ac:dyDescent="0.25"/>
    <row r="12322" spans="1:1" ht="14.25" customHeight="1" x14ac:dyDescent="0.3">
      <c r="A12322" s="21"/>
    </row>
    <row r="12328" spans="1:1" s="20" customFormat="1" ht="14.25" customHeight="1" x14ac:dyDescent="0.25"/>
    <row r="12344" spans="1:1" ht="14.25" customHeight="1" x14ac:dyDescent="0.3">
      <c r="A12344" s="21"/>
    </row>
    <row r="12350" spans="1:1" s="20" customFormat="1" ht="14.25" customHeight="1" x14ac:dyDescent="0.25"/>
    <row r="12366" spans="1:1" ht="14.25" customHeight="1" x14ac:dyDescent="0.3">
      <c r="A12366" s="21"/>
    </row>
    <row r="12372" s="20" customFormat="1" ht="14.25" customHeight="1" x14ac:dyDescent="0.25"/>
    <row r="12388" spans="1:1" ht="14.25" customHeight="1" x14ac:dyDescent="0.3">
      <c r="A12388" s="21"/>
    </row>
    <row r="12394" spans="1:1" s="20" customFormat="1" ht="14.25" customHeight="1" x14ac:dyDescent="0.25"/>
    <row r="12410" spans="1:1" ht="14.25" customHeight="1" x14ac:dyDescent="0.3">
      <c r="A12410" s="21"/>
    </row>
    <row r="12416" spans="1:1" s="20" customFormat="1" ht="14.25" customHeight="1" x14ac:dyDescent="0.25"/>
    <row r="12432" spans="1:1" ht="14.25" customHeight="1" x14ac:dyDescent="0.3">
      <c r="A12432" s="21"/>
    </row>
    <row r="12438" s="20" customFormat="1" ht="14.25" customHeight="1" x14ac:dyDescent="0.25"/>
    <row r="12454" spans="1:1" ht="14.25" customHeight="1" x14ac:dyDescent="0.3">
      <c r="A12454" s="21"/>
    </row>
    <row r="12460" spans="1:1" s="20" customFormat="1" ht="14.25" customHeight="1" x14ac:dyDescent="0.25"/>
    <row r="12476" spans="1:1" ht="14.25" customHeight="1" x14ac:dyDescent="0.3">
      <c r="A12476" s="21"/>
    </row>
    <row r="12482" s="20" customFormat="1" ht="14.25" customHeight="1" x14ac:dyDescent="0.25"/>
    <row r="12498" spans="1:1" ht="14.25" customHeight="1" x14ac:dyDescent="0.3">
      <c r="A12498" s="21"/>
    </row>
    <row r="12504" spans="1:1" s="20" customFormat="1" ht="14.25" customHeight="1" x14ac:dyDescent="0.25"/>
    <row r="12520" spans="1:1" ht="14.25" customHeight="1" x14ac:dyDescent="0.3">
      <c r="A12520" s="21"/>
    </row>
    <row r="12526" spans="1:1" s="20" customFormat="1" ht="14.25" customHeight="1" x14ac:dyDescent="0.25"/>
    <row r="12542" spans="1:1" ht="14.25" customHeight="1" x14ac:dyDescent="0.3">
      <c r="A12542" s="21"/>
    </row>
    <row r="12548" s="20" customFormat="1" ht="14.25" customHeight="1" x14ac:dyDescent="0.25"/>
    <row r="12564" spans="1:1" ht="14.25" customHeight="1" x14ac:dyDescent="0.3">
      <c r="A12564" s="21"/>
    </row>
    <row r="12570" spans="1:1" s="20" customFormat="1" ht="14.25" customHeight="1" x14ac:dyDescent="0.25"/>
    <row r="12586" spans="1:1" ht="14.25" customHeight="1" x14ac:dyDescent="0.3">
      <c r="A12586" s="21"/>
    </row>
    <row r="12592" spans="1:1" s="20" customFormat="1" ht="14.25" customHeight="1" x14ac:dyDescent="0.25"/>
    <row r="12608" spans="1:1" ht="14.25" customHeight="1" x14ac:dyDescent="0.3">
      <c r="A12608" s="21"/>
    </row>
    <row r="12614" s="20" customFormat="1" ht="14.25" customHeight="1" x14ac:dyDescent="0.25"/>
    <row r="12630" spans="1:1" ht="14.25" customHeight="1" x14ac:dyDescent="0.3">
      <c r="A12630" s="21"/>
    </row>
    <row r="12636" spans="1:1" s="20" customFormat="1" ht="14.25" customHeight="1" x14ac:dyDescent="0.25"/>
    <row r="12652" spans="1:1" ht="14.25" customHeight="1" x14ac:dyDescent="0.3">
      <c r="A12652" s="21"/>
    </row>
    <row r="12658" s="20" customFormat="1" ht="14.25" customHeight="1" x14ac:dyDescent="0.25"/>
    <row r="12674" spans="1:1" ht="14.25" customHeight="1" x14ac:dyDescent="0.3">
      <c r="A12674" s="21"/>
    </row>
    <row r="12680" spans="1:1" s="20" customFormat="1" ht="14.25" customHeight="1" x14ac:dyDescent="0.25"/>
    <row r="12696" spans="1:1" ht="14.25" customHeight="1" x14ac:dyDescent="0.3">
      <c r="A12696" s="21"/>
    </row>
    <row r="12702" spans="1:1" s="20" customFormat="1" ht="14.25" customHeight="1" x14ac:dyDescent="0.25"/>
    <row r="12718" spans="1:1" ht="14.25" customHeight="1" x14ac:dyDescent="0.3">
      <c r="A12718" s="21"/>
    </row>
    <row r="12724" s="20" customFormat="1" ht="14.25" customHeight="1" x14ac:dyDescent="0.25"/>
    <row r="12740" spans="1:1" ht="14.25" customHeight="1" x14ac:dyDescent="0.3">
      <c r="A12740" s="21"/>
    </row>
    <row r="12746" spans="1:1" s="20" customFormat="1" ht="14.25" customHeight="1" x14ac:dyDescent="0.25"/>
    <row r="12762" spans="1:1" ht="14.25" customHeight="1" x14ac:dyDescent="0.3">
      <c r="A12762" s="21"/>
    </row>
    <row r="12768" spans="1:1" s="20" customFormat="1" ht="14.25" customHeight="1" x14ac:dyDescent="0.25"/>
    <row r="12784" spans="1:1" ht="14.25" customHeight="1" x14ac:dyDescent="0.3">
      <c r="A12784" s="21"/>
    </row>
    <row r="12790" s="20" customFormat="1" ht="14.25" customHeight="1" x14ac:dyDescent="0.25"/>
    <row r="12806" spans="1:1" ht="14.25" customHeight="1" x14ac:dyDescent="0.3">
      <c r="A12806" s="21"/>
    </row>
    <row r="12812" spans="1:1" s="20" customFormat="1" ht="14.25" customHeight="1" x14ac:dyDescent="0.25"/>
    <row r="12828" spans="1:1" ht="14.25" customHeight="1" x14ac:dyDescent="0.3">
      <c r="A12828" s="21"/>
    </row>
    <row r="12834" s="20" customFormat="1" ht="14.25" customHeight="1" x14ac:dyDescent="0.25"/>
    <row r="12850" spans="1:1" ht="14.25" customHeight="1" x14ac:dyDescent="0.3">
      <c r="A12850" s="21"/>
    </row>
    <row r="12856" spans="1:1" s="20" customFormat="1" ht="14.25" customHeight="1" x14ac:dyDescent="0.25"/>
    <row r="12872" spans="1:1" ht="14.25" customHeight="1" x14ac:dyDescent="0.3">
      <c r="A12872" s="21"/>
    </row>
    <row r="12878" spans="1:1" s="20" customFormat="1" ht="14.25" customHeight="1" x14ac:dyDescent="0.25"/>
    <row r="12894" spans="1:1" ht="14.25" customHeight="1" x14ac:dyDescent="0.3">
      <c r="A12894" s="21"/>
    </row>
    <row r="12900" s="20" customFormat="1" ht="14.25" customHeight="1" x14ac:dyDescent="0.25"/>
    <row r="12916" spans="1:1" ht="14.25" customHeight="1" x14ac:dyDescent="0.3">
      <c r="A12916" s="21"/>
    </row>
    <row r="12922" spans="1:1" s="20" customFormat="1" ht="14.25" customHeight="1" x14ac:dyDescent="0.25"/>
    <row r="12938" spans="1:1" ht="14.25" customHeight="1" x14ac:dyDescent="0.3">
      <c r="A12938" s="21"/>
    </row>
    <row r="12944" spans="1:1" s="20" customFormat="1" ht="14.25" customHeight="1" x14ac:dyDescent="0.25"/>
    <row r="12960" spans="1:1" ht="14.25" customHeight="1" x14ac:dyDescent="0.3">
      <c r="A12960" s="21"/>
    </row>
    <row r="12966" s="20" customFormat="1" ht="14.25" customHeight="1" x14ac:dyDescent="0.25"/>
    <row r="12982" spans="1:1" ht="14.25" customHeight="1" x14ac:dyDescent="0.3">
      <c r="A12982" s="21"/>
    </row>
    <row r="12988" spans="1:1" s="20" customFormat="1" ht="14.25" customHeight="1" x14ac:dyDescent="0.25"/>
    <row r="13004" spans="1:1" ht="14.25" customHeight="1" x14ac:dyDescent="0.3">
      <c r="A13004" s="21"/>
    </row>
    <row r="13010" s="20" customFormat="1" ht="14.25" customHeight="1" x14ac:dyDescent="0.25"/>
    <row r="13026" spans="1:1" ht="14.25" customHeight="1" x14ac:dyDescent="0.3">
      <c r="A13026" s="21"/>
    </row>
    <row r="13032" spans="1:1" s="20" customFormat="1" ht="14.25" customHeight="1" x14ac:dyDescent="0.25"/>
    <row r="13048" spans="1:1" ht="14.25" customHeight="1" x14ac:dyDescent="0.3">
      <c r="A13048" s="21"/>
    </row>
    <row r="13054" spans="1:1" s="20" customFormat="1" ht="14.25" customHeight="1" x14ac:dyDescent="0.25"/>
    <row r="13070" spans="1:1" ht="14.25" customHeight="1" x14ac:dyDescent="0.3">
      <c r="A13070" s="21"/>
    </row>
    <row r="13076" s="20" customFormat="1" ht="14.25" customHeight="1" x14ac:dyDescent="0.25"/>
    <row r="13092" spans="1:1" ht="14.25" customHeight="1" x14ac:dyDescent="0.3">
      <c r="A13092" s="21"/>
    </row>
    <row r="13098" spans="1:1" s="20" customFormat="1" ht="14.25" customHeight="1" x14ac:dyDescent="0.25"/>
    <row r="13114" spans="1:1" ht="14.25" customHeight="1" x14ac:dyDescent="0.3">
      <c r="A13114" s="21"/>
    </row>
    <row r="13120" spans="1:1" s="20" customFormat="1" ht="14.25" customHeight="1" x14ac:dyDescent="0.25"/>
    <row r="13136" spans="1:1" ht="14.25" customHeight="1" x14ac:dyDescent="0.3">
      <c r="A13136" s="21"/>
    </row>
    <row r="13142" s="20" customFormat="1" ht="14.25" customHeight="1" x14ac:dyDescent="0.25"/>
    <row r="13158" spans="1:1" ht="14.25" customHeight="1" x14ac:dyDescent="0.3">
      <c r="A13158" s="21"/>
    </row>
    <row r="13164" spans="1:1" s="20" customFormat="1" ht="14.25" customHeight="1" x14ac:dyDescent="0.25"/>
    <row r="13180" spans="1:1" ht="14.25" customHeight="1" x14ac:dyDescent="0.3">
      <c r="A13180" s="21"/>
    </row>
    <row r="13186" s="20" customFormat="1" ht="14.25" customHeight="1" x14ac:dyDescent="0.25"/>
    <row r="13202" spans="1:1" ht="14.25" customHeight="1" x14ac:dyDescent="0.3">
      <c r="A13202" s="21"/>
    </row>
    <row r="13208" spans="1:1" s="20" customFormat="1" ht="14.25" customHeight="1" x14ac:dyDescent="0.25"/>
    <row r="13224" spans="1:1" ht="14.25" customHeight="1" x14ac:dyDescent="0.3">
      <c r="A13224" s="21"/>
    </row>
    <row r="13230" spans="1:1" s="20" customFormat="1" ht="14.25" customHeight="1" x14ac:dyDescent="0.25"/>
    <row r="13246" spans="1:1" ht="14.25" customHeight="1" x14ac:dyDescent="0.3">
      <c r="A13246" s="21"/>
    </row>
    <row r="13252" s="20" customFormat="1" ht="14.25" customHeight="1" x14ac:dyDescent="0.25"/>
    <row r="13268" spans="1:1" ht="14.25" customHeight="1" x14ac:dyDescent="0.3">
      <c r="A13268" s="21"/>
    </row>
    <row r="13274" spans="1:1" s="20" customFormat="1" ht="14.25" customHeight="1" x14ac:dyDescent="0.25"/>
    <row r="13290" spans="1:1" ht="14.25" customHeight="1" x14ac:dyDescent="0.3">
      <c r="A13290" s="21"/>
    </row>
    <row r="13296" spans="1:1" s="20" customFormat="1" ht="14.25" customHeight="1" x14ac:dyDescent="0.25"/>
    <row r="13312" spans="1:1" ht="14.25" customHeight="1" x14ac:dyDescent="0.3">
      <c r="A13312" s="21"/>
    </row>
    <row r="13318" s="20" customFormat="1" ht="14.25" customHeight="1" x14ac:dyDescent="0.25"/>
    <row r="13334" spans="1:1" ht="14.25" customHeight="1" x14ac:dyDescent="0.3">
      <c r="A13334" s="21"/>
    </row>
    <row r="13340" spans="1:1" s="20" customFormat="1" ht="14.25" customHeight="1" x14ac:dyDescent="0.25"/>
    <row r="13356" spans="1:1" ht="14.25" customHeight="1" x14ac:dyDescent="0.3">
      <c r="A13356" s="21"/>
    </row>
    <row r="13362" s="20" customFormat="1" ht="14.25" customHeight="1" x14ac:dyDescent="0.25"/>
    <row r="13378" spans="1:1" ht="14.25" customHeight="1" x14ac:dyDescent="0.3">
      <c r="A13378" s="21"/>
    </row>
    <row r="13384" spans="1:1" s="20" customFormat="1" ht="14.25" customHeight="1" x14ac:dyDescent="0.25"/>
    <row r="13400" spans="1:1" ht="14.25" customHeight="1" x14ac:dyDescent="0.3">
      <c r="A13400" s="21"/>
    </row>
    <row r="13406" spans="1:1" s="20" customFormat="1" ht="14.25" customHeight="1" x14ac:dyDescent="0.25"/>
    <row r="13422" spans="1:1" ht="14.25" customHeight="1" x14ac:dyDescent="0.3">
      <c r="A13422" s="21"/>
    </row>
    <row r="13428" s="20" customFormat="1" ht="14.25" customHeight="1" x14ac:dyDescent="0.25"/>
    <row r="13444" spans="1:1" ht="14.25" customHeight="1" x14ac:dyDescent="0.3">
      <c r="A13444" s="21"/>
    </row>
    <row r="13450" spans="1:1" s="20" customFormat="1" ht="14.25" customHeight="1" x14ac:dyDescent="0.25"/>
    <row r="13466" spans="1:1" ht="14.25" customHeight="1" x14ac:dyDescent="0.3">
      <c r="A13466" s="21"/>
    </row>
    <row r="13472" spans="1:1" s="20" customFormat="1" ht="14.25" customHeight="1" x14ac:dyDescent="0.25"/>
    <row r="13488" spans="1:1" ht="14.25" customHeight="1" x14ac:dyDescent="0.3">
      <c r="A13488" s="21"/>
    </row>
    <row r="13494" s="20" customFormat="1" ht="14.25" customHeight="1" x14ac:dyDescent="0.25"/>
    <row r="13510" spans="1:1" ht="14.25" customHeight="1" x14ac:dyDescent="0.3">
      <c r="A13510" s="21"/>
    </row>
    <row r="13516" spans="1:1" s="20" customFormat="1" ht="14.25" customHeight="1" x14ac:dyDescent="0.25"/>
    <row r="13532" spans="1:1" ht="14.25" customHeight="1" x14ac:dyDescent="0.3">
      <c r="A13532" s="21"/>
    </row>
    <row r="13538" s="20" customFormat="1" ht="14.25" customHeight="1" x14ac:dyDescent="0.25"/>
    <row r="13554" spans="1:1" ht="14.25" customHeight="1" x14ac:dyDescent="0.3">
      <c r="A13554" s="21"/>
    </row>
    <row r="13560" spans="1:1" s="20" customFormat="1" ht="14.25" customHeight="1" x14ac:dyDescent="0.25"/>
    <row r="13576" spans="1:1" ht="14.25" customHeight="1" x14ac:dyDescent="0.3">
      <c r="A13576" s="21"/>
    </row>
    <row r="13582" spans="1:1" s="20" customFormat="1" ht="14.25" customHeight="1" x14ac:dyDescent="0.25"/>
    <row r="13598" spans="1:1" ht="14.25" customHeight="1" x14ac:dyDescent="0.3">
      <c r="A13598" s="21"/>
    </row>
    <row r="13604" s="20" customFormat="1" ht="14.25" customHeight="1" x14ac:dyDescent="0.25"/>
    <row r="13620" spans="1:1" ht="14.25" customHeight="1" x14ac:dyDescent="0.3">
      <c r="A13620" s="21"/>
    </row>
    <row r="13626" spans="1:1" s="20" customFormat="1" ht="14.25" customHeight="1" x14ac:dyDescent="0.25"/>
    <row r="13642" spans="1:1" ht="14.25" customHeight="1" x14ac:dyDescent="0.3">
      <c r="A13642" s="21"/>
    </row>
    <row r="13648" spans="1:1" s="20" customFormat="1" ht="14.25" customHeight="1" x14ac:dyDescent="0.25"/>
    <row r="13664" spans="1:1" ht="14.25" customHeight="1" x14ac:dyDescent="0.3">
      <c r="A13664" s="21"/>
    </row>
    <row r="13670" s="20" customFormat="1" ht="14.25" customHeight="1" x14ac:dyDescent="0.25"/>
    <row r="13686" spans="1:1" ht="14.25" customHeight="1" x14ac:dyDescent="0.3">
      <c r="A13686" s="21"/>
    </row>
    <row r="13692" spans="1:1" s="20" customFormat="1" ht="14.25" customHeight="1" x14ac:dyDescent="0.25"/>
    <row r="13708" spans="1:1" ht="14.25" customHeight="1" x14ac:dyDescent="0.3">
      <c r="A13708" s="21"/>
    </row>
    <row r="13714" s="20" customFormat="1" ht="14.25" customHeight="1" x14ac:dyDescent="0.25"/>
    <row r="13730" spans="1:1" ht="14.25" customHeight="1" x14ac:dyDescent="0.3">
      <c r="A13730" s="21"/>
    </row>
    <row r="13736" spans="1:1" s="20" customFormat="1" ht="14.25" customHeight="1" x14ac:dyDescent="0.25"/>
    <row r="13752" spans="1:1" ht="14.25" customHeight="1" x14ac:dyDescent="0.3">
      <c r="A13752" s="21"/>
    </row>
    <row r="13758" spans="1:1" s="20" customFormat="1" ht="14.25" customHeight="1" x14ac:dyDescent="0.25"/>
    <row r="13774" spans="1:1" ht="14.25" customHeight="1" x14ac:dyDescent="0.3">
      <c r="A13774" s="21"/>
    </row>
    <row r="13780" s="20" customFormat="1" ht="14.25" customHeight="1" x14ac:dyDescent="0.25"/>
    <row r="13796" spans="1:1" ht="14.25" customHeight="1" x14ac:dyDescent="0.3">
      <c r="A13796" s="21"/>
    </row>
    <row r="13802" spans="1:1" s="20" customFormat="1" ht="14.25" customHeight="1" x14ac:dyDescent="0.25"/>
    <row r="13818" spans="1:1" ht="14.25" customHeight="1" x14ac:dyDescent="0.3">
      <c r="A13818" s="21"/>
    </row>
    <row r="13824" spans="1:1" s="20" customFormat="1" ht="14.25" customHeight="1" x14ac:dyDescent="0.25"/>
    <row r="13840" spans="1:1" ht="14.25" customHeight="1" x14ac:dyDescent="0.3">
      <c r="A13840" s="21"/>
    </row>
    <row r="13846" s="20" customFormat="1" ht="14.25" customHeight="1" x14ac:dyDescent="0.25"/>
    <row r="13862" spans="1:1" ht="14.25" customHeight="1" x14ac:dyDescent="0.3">
      <c r="A13862" s="21"/>
    </row>
    <row r="13868" spans="1:1" s="20" customFormat="1" ht="14.25" customHeight="1" x14ac:dyDescent="0.25"/>
    <row r="13884" spans="1:1" ht="14.25" customHeight="1" x14ac:dyDescent="0.3">
      <c r="A13884" s="21"/>
    </row>
    <row r="13890" s="20" customFormat="1" ht="14.25" customHeight="1" x14ac:dyDescent="0.25"/>
    <row r="13906" spans="1:1" ht="14.25" customHeight="1" x14ac:dyDescent="0.3">
      <c r="A13906" s="21"/>
    </row>
    <row r="13912" spans="1:1" s="20" customFormat="1" ht="14.25" customHeight="1" x14ac:dyDescent="0.25"/>
    <row r="13928" spans="1:1" ht="14.25" customHeight="1" x14ac:dyDescent="0.3">
      <c r="A13928" s="21"/>
    </row>
    <row r="13934" spans="1:1" s="20" customFormat="1" ht="14.25" customHeight="1" x14ac:dyDescent="0.25"/>
    <row r="13950" spans="1:1" ht="14.25" customHeight="1" x14ac:dyDescent="0.3">
      <c r="A13950" s="21"/>
    </row>
    <row r="13956" s="20" customFormat="1" ht="14.25" customHeight="1" x14ac:dyDescent="0.25"/>
    <row r="13972" spans="1:1" ht="14.25" customHeight="1" x14ac:dyDescent="0.3">
      <c r="A13972" s="21"/>
    </row>
    <row r="13978" spans="1:1" s="20" customFormat="1" ht="14.25" customHeight="1" x14ac:dyDescent="0.25"/>
    <row r="13994" spans="1:1" ht="14.25" customHeight="1" x14ac:dyDescent="0.3">
      <c r="A13994" s="21"/>
    </row>
    <row r="14000" spans="1:1" s="20" customFormat="1" ht="14.25" customHeight="1" x14ac:dyDescent="0.25"/>
    <row r="14016" spans="1:1" ht="14.25" customHeight="1" x14ac:dyDescent="0.3">
      <c r="A14016" s="21"/>
    </row>
    <row r="14022" s="20" customFormat="1" ht="14.25" customHeight="1" x14ac:dyDescent="0.25"/>
    <row r="14038" spans="1:1" ht="14.25" customHeight="1" x14ac:dyDescent="0.3">
      <c r="A14038" s="21"/>
    </row>
    <row r="14044" spans="1:1" s="20" customFormat="1" ht="14.25" customHeight="1" x14ac:dyDescent="0.25"/>
    <row r="14060" spans="1:1" ht="14.25" customHeight="1" x14ac:dyDescent="0.3">
      <c r="A14060" s="21"/>
    </row>
    <row r="14066" s="20" customFormat="1" ht="14.25" customHeight="1" x14ac:dyDescent="0.25"/>
    <row r="14082" spans="1:1" ht="14.25" customHeight="1" x14ac:dyDescent="0.3">
      <c r="A14082" s="21"/>
    </row>
    <row r="14088" spans="1:1" s="20" customFormat="1" ht="14.25" customHeight="1" x14ac:dyDescent="0.25"/>
    <row r="14104" spans="1:1" ht="14.25" customHeight="1" x14ac:dyDescent="0.3">
      <c r="A14104" s="21"/>
    </row>
    <row r="14110" spans="1:1" s="20" customFormat="1" ht="14.25" customHeight="1" x14ac:dyDescent="0.25"/>
    <row r="14126" spans="1:1" ht="14.25" customHeight="1" x14ac:dyDescent="0.3">
      <c r="A14126" s="21"/>
    </row>
    <row r="14132" s="20" customFormat="1" ht="14.25" customHeight="1" x14ac:dyDescent="0.25"/>
    <row r="14148" spans="1:1" ht="14.25" customHeight="1" x14ac:dyDescent="0.3">
      <c r="A14148" s="21"/>
    </row>
    <row r="14154" spans="1:1" s="20" customFormat="1" ht="14.25" customHeight="1" x14ac:dyDescent="0.25"/>
    <row r="14170" spans="1:1" ht="14.25" customHeight="1" x14ac:dyDescent="0.3">
      <c r="A14170" s="21"/>
    </row>
    <row r="14176" spans="1:1" s="20" customFormat="1" ht="14.25" customHeight="1" x14ac:dyDescent="0.25"/>
    <row r="14192" spans="1:1" ht="14.25" customHeight="1" x14ac:dyDescent="0.3">
      <c r="A14192" s="21"/>
    </row>
    <row r="14198" s="20" customFormat="1" ht="14.25" customHeight="1" x14ac:dyDescent="0.25"/>
    <row r="14214" spans="1:1" ht="14.25" customHeight="1" x14ac:dyDescent="0.3">
      <c r="A14214" s="21"/>
    </row>
    <row r="14220" spans="1:1" s="20" customFormat="1" ht="14.25" customHeight="1" x14ac:dyDescent="0.25"/>
    <row r="14236" spans="1:1" ht="14.25" customHeight="1" x14ac:dyDescent="0.3">
      <c r="A14236" s="21"/>
    </row>
    <row r="14242" s="20" customFormat="1" ht="14.25" customHeight="1" x14ac:dyDescent="0.25"/>
    <row r="14258" spans="1:1" ht="14.25" customHeight="1" x14ac:dyDescent="0.3">
      <c r="A14258" s="21"/>
    </row>
    <row r="14264" spans="1:1" s="20" customFormat="1" ht="14.25" customHeight="1" x14ac:dyDescent="0.25"/>
    <row r="14280" spans="1:1" ht="14.25" customHeight="1" x14ac:dyDescent="0.3">
      <c r="A14280" s="21"/>
    </row>
    <row r="14286" spans="1:1" s="20" customFormat="1" ht="14.25" customHeight="1" x14ac:dyDescent="0.25"/>
    <row r="14302" spans="1:1" ht="14.25" customHeight="1" x14ac:dyDescent="0.3">
      <c r="A14302" s="21"/>
    </row>
    <row r="14308" s="20" customFormat="1" ht="14.25" customHeight="1" x14ac:dyDescent="0.25"/>
    <row r="14324" spans="1:1" ht="14.25" customHeight="1" x14ac:dyDescent="0.3">
      <c r="A14324" s="21"/>
    </row>
    <row r="14330" spans="1:1" s="20" customFormat="1" ht="14.25" customHeight="1" x14ac:dyDescent="0.25"/>
    <row r="14346" spans="1:1" ht="14.25" customHeight="1" x14ac:dyDescent="0.3">
      <c r="A14346" s="21"/>
    </row>
    <row r="14352" spans="1:1" s="20" customFormat="1" ht="14.25" customHeight="1" x14ac:dyDescent="0.25"/>
    <row r="14368" spans="1:1" ht="14.25" customHeight="1" x14ac:dyDescent="0.3">
      <c r="A14368" s="21"/>
    </row>
    <row r="14374" s="20" customFormat="1" ht="14.25" customHeight="1" x14ac:dyDescent="0.25"/>
    <row r="14390" spans="1:1" ht="14.25" customHeight="1" x14ac:dyDescent="0.3">
      <c r="A14390" s="21"/>
    </row>
    <row r="14396" spans="1:1" s="20" customFormat="1" ht="14.25" customHeight="1" x14ac:dyDescent="0.25"/>
    <row r="14412" spans="1:1" ht="14.25" customHeight="1" x14ac:dyDescent="0.3">
      <c r="A14412" s="21"/>
    </row>
    <row r="14418" s="20" customFormat="1" ht="14.25" customHeight="1" x14ac:dyDescent="0.25"/>
    <row r="14434" spans="1:1" ht="14.25" customHeight="1" x14ac:dyDescent="0.3">
      <c r="A14434" s="21"/>
    </row>
    <row r="14440" spans="1:1" s="20" customFormat="1" ht="14.25" customHeight="1" x14ac:dyDescent="0.25"/>
    <row r="14456" spans="1:1" ht="14.25" customHeight="1" x14ac:dyDescent="0.3">
      <c r="A14456" s="21"/>
    </row>
    <row r="14462" spans="1:1" s="20" customFormat="1" ht="14.25" customHeight="1" x14ac:dyDescent="0.25"/>
    <row r="14478" spans="1:1" ht="14.25" customHeight="1" x14ac:dyDescent="0.3">
      <c r="A14478" s="21"/>
    </row>
    <row r="14484" s="20" customFormat="1" ht="14.25" customHeight="1" x14ac:dyDescent="0.25"/>
    <row r="14500" spans="1:1" ht="14.25" customHeight="1" x14ac:dyDescent="0.3">
      <c r="A14500" s="21"/>
    </row>
    <row r="14506" spans="1:1" s="20" customFormat="1" ht="14.25" customHeight="1" x14ac:dyDescent="0.25"/>
    <row r="14522" spans="1:1" ht="14.25" customHeight="1" x14ac:dyDescent="0.3">
      <c r="A14522" s="21"/>
    </row>
    <row r="14528" spans="1:1" s="20" customFormat="1" ht="14.25" customHeight="1" x14ac:dyDescent="0.25"/>
    <row r="14544" spans="1:1" ht="14.25" customHeight="1" x14ac:dyDescent="0.3">
      <c r="A14544" s="21"/>
    </row>
    <row r="14550" s="20" customFormat="1" ht="14.25" customHeight="1" x14ac:dyDescent="0.25"/>
    <row r="14566" spans="1:1" ht="14.25" customHeight="1" x14ac:dyDescent="0.3">
      <c r="A14566" s="21"/>
    </row>
    <row r="14572" spans="1:1" s="20" customFormat="1" ht="14.25" customHeight="1" x14ac:dyDescent="0.25"/>
    <row r="14588" spans="1:1" ht="14.25" customHeight="1" x14ac:dyDescent="0.3">
      <c r="A14588" s="21"/>
    </row>
    <row r="14594" s="20" customFormat="1" ht="14.25" customHeight="1" x14ac:dyDescent="0.25"/>
    <row r="14610" spans="1:1" ht="14.25" customHeight="1" x14ac:dyDescent="0.3">
      <c r="A14610" s="21"/>
    </row>
    <row r="14616" spans="1:1" s="20" customFormat="1" ht="14.25" customHeight="1" x14ac:dyDescent="0.25"/>
    <row r="14632" spans="1:1" ht="14.25" customHeight="1" x14ac:dyDescent="0.3">
      <c r="A14632" s="21"/>
    </row>
    <row r="14638" spans="1:1" s="20" customFormat="1" ht="14.25" customHeight="1" x14ac:dyDescent="0.25"/>
    <row r="14654" spans="1:1" ht="14.25" customHeight="1" x14ac:dyDescent="0.3">
      <c r="A14654" s="21"/>
    </row>
    <row r="14660" s="20" customFormat="1" ht="14.25" customHeight="1" x14ac:dyDescent="0.25"/>
    <row r="14676" spans="1:1" ht="14.25" customHeight="1" x14ac:dyDescent="0.3">
      <c r="A14676" s="21"/>
    </row>
    <row r="14682" spans="1:1" s="20" customFormat="1" ht="14.25" customHeight="1" x14ac:dyDescent="0.25"/>
    <row r="14698" spans="1:1" ht="14.25" customHeight="1" x14ac:dyDescent="0.3">
      <c r="A14698" s="21"/>
    </row>
    <row r="14704" spans="1:1" s="20" customFormat="1" ht="14.25" customHeight="1" x14ac:dyDescent="0.25"/>
    <row r="14720" spans="1:1" ht="14.25" customHeight="1" x14ac:dyDescent="0.3">
      <c r="A14720" s="21"/>
    </row>
    <row r="14726" s="20" customFormat="1" ht="14.25" customHeight="1" x14ac:dyDescent="0.25"/>
    <row r="14742" spans="1:1" ht="14.25" customHeight="1" x14ac:dyDescent="0.3">
      <c r="A14742" s="21"/>
    </row>
    <row r="14748" spans="1:1" s="20" customFormat="1" ht="14.25" customHeight="1" x14ac:dyDescent="0.25"/>
    <row r="14764" spans="1:1" ht="14.25" customHeight="1" x14ac:dyDescent="0.3">
      <c r="A14764" s="21"/>
    </row>
    <row r="14770" s="20" customFormat="1" ht="14.25" customHeight="1" x14ac:dyDescent="0.25"/>
    <row r="14786" spans="1:1" ht="14.25" customHeight="1" x14ac:dyDescent="0.3">
      <c r="A14786" s="21"/>
    </row>
    <row r="14792" spans="1:1" s="20" customFormat="1" ht="14.25" customHeight="1" x14ac:dyDescent="0.25"/>
    <row r="14808" spans="1:1" ht="14.25" customHeight="1" x14ac:dyDescent="0.3">
      <c r="A14808" s="21"/>
    </row>
    <row r="14814" spans="1:1" s="20" customFormat="1" ht="14.25" customHeight="1" x14ac:dyDescent="0.25"/>
    <row r="14830" spans="1:1" ht="14.25" customHeight="1" x14ac:dyDescent="0.3">
      <c r="A14830" s="21"/>
    </row>
    <row r="14836" s="20" customFormat="1" ht="14.25" customHeight="1" x14ac:dyDescent="0.25"/>
    <row r="14852" spans="1:1" ht="14.25" customHeight="1" x14ac:dyDescent="0.3">
      <c r="A14852" s="21"/>
    </row>
    <row r="14858" spans="1:1" s="20" customFormat="1" ht="14.25" customHeight="1" x14ac:dyDescent="0.25"/>
    <row r="14874" spans="1:1" ht="14.25" customHeight="1" x14ac:dyDescent="0.3">
      <c r="A14874" s="21"/>
    </row>
    <row r="14880" spans="1:1" s="20" customFormat="1" ht="14.25" customHeight="1" x14ac:dyDescent="0.25"/>
    <row r="14896" spans="1:1" ht="14.25" customHeight="1" x14ac:dyDescent="0.3">
      <c r="A14896" s="21"/>
    </row>
    <row r="14902" s="20" customFormat="1" ht="14.25" customHeight="1" x14ac:dyDescent="0.25"/>
    <row r="14918" spans="1:1" ht="14.25" customHeight="1" x14ac:dyDescent="0.3">
      <c r="A14918" s="21"/>
    </row>
    <row r="14924" spans="1:1" s="20" customFormat="1" ht="14.25" customHeight="1" x14ac:dyDescent="0.25"/>
    <row r="14940" spans="1:1" ht="14.25" customHeight="1" x14ac:dyDescent="0.3">
      <c r="A14940" s="21"/>
    </row>
    <row r="14946" s="20" customFormat="1" ht="14.25" customHeight="1" x14ac:dyDescent="0.25"/>
    <row r="14962" spans="1:1" ht="14.25" customHeight="1" x14ac:dyDescent="0.3">
      <c r="A14962" s="21"/>
    </row>
    <row r="14968" spans="1:1" s="20" customFormat="1" ht="14.25" customHeight="1" x14ac:dyDescent="0.25"/>
    <row r="14984" spans="1:1" ht="14.25" customHeight="1" x14ac:dyDescent="0.3">
      <c r="A14984" s="21"/>
    </row>
    <row r="14990" spans="1:1" s="20" customFormat="1" ht="14.25" customHeight="1" x14ac:dyDescent="0.25"/>
    <row r="15006" spans="1:1" ht="14.25" customHeight="1" x14ac:dyDescent="0.3">
      <c r="A15006" s="21"/>
    </row>
    <row r="15012" s="20" customFormat="1" ht="14.25" customHeight="1" x14ac:dyDescent="0.25"/>
    <row r="15028" spans="1:1" ht="14.25" customHeight="1" x14ac:dyDescent="0.3">
      <c r="A15028" s="21"/>
    </row>
    <row r="15034" spans="1:1" s="20" customFormat="1" ht="14.25" customHeight="1" x14ac:dyDescent="0.25"/>
    <row r="15050" spans="1:1" ht="14.25" customHeight="1" x14ac:dyDescent="0.3">
      <c r="A15050" s="21"/>
    </row>
    <row r="15056" spans="1:1" s="20" customFormat="1" ht="14.25" customHeight="1" x14ac:dyDescent="0.25"/>
    <row r="15072" spans="1:1" ht="14.25" customHeight="1" x14ac:dyDescent="0.3">
      <c r="A15072" s="21"/>
    </row>
    <row r="15078" s="20" customFormat="1" ht="14.25" customHeight="1" x14ac:dyDescent="0.25"/>
    <row r="15094" spans="1:1" ht="14.25" customHeight="1" x14ac:dyDescent="0.3">
      <c r="A15094" s="21"/>
    </row>
    <row r="15100" spans="1:1" s="20" customFormat="1" ht="14.25" customHeight="1" x14ac:dyDescent="0.25"/>
    <row r="15116" spans="1:1" ht="14.25" customHeight="1" x14ac:dyDescent="0.3">
      <c r="A15116" s="21"/>
    </row>
    <row r="15122" s="20" customFormat="1" ht="14.25" customHeight="1" x14ac:dyDescent="0.25"/>
    <row r="15138" spans="1:1" ht="14.25" customHeight="1" x14ac:dyDescent="0.3">
      <c r="A15138" s="21"/>
    </row>
    <row r="15144" spans="1:1" s="20" customFormat="1" ht="14.25" customHeight="1" x14ac:dyDescent="0.25"/>
    <row r="15160" spans="1:1" ht="14.25" customHeight="1" x14ac:dyDescent="0.3">
      <c r="A15160" s="21"/>
    </row>
    <row r="15166" spans="1:1" s="20" customFormat="1" ht="14.25" customHeight="1" x14ac:dyDescent="0.25"/>
    <row r="15182" spans="1:1" ht="14.25" customHeight="1" x14ac:dyDescent="0.3">
      <c r="A15182" s="21"/>
    </row>
    <row r="15188" s="20" customFormat="1" ht="14.25" customHeight="1" x14ac:dyDescent="0.25"/>
    <row r="15204" spans="1:1" ht="14.25" customHeight="1" x14ac:dyDescent="0.3">
      <c r="A15204" s="21"/>
    </row>
    <row r="15210" spans="1:1" s="20" customFormat="1" ht="14.25" customHeight="1" x14ac:dyDescent="0.25"/>
    <row r="15226" spans="1:1" ht="14.25" customHeight="1" x14ac:dyDescent="0.3">
      <c r="A15226" s="21"/>
    </row>
    <row r="15232" spans="1:1" s="20" customFormat="1" ht="14.25" customHeight="1" x14ac:dyDescent="0.25"/>
    <row r="15248" spans="1:1" ht="14.25" customHeight="1" x14ac:dyDescent="0.3">
      <c r="A15248" s="21"/>
    </row>
    <row r="15254" s="20" customFormat="1" ht="14.25" customHeight="1" x14ac:dyDescent="0.25"/>
    <row r="15270" spans="1:1" ht="14.25" customHeight="1" x14ac:dyDescent="0.3">
      <c r="A15270" s="21"/>
    </row>
    <row r="15276" spans="1:1" s="20" customFormat="1" ht="14.25" customHeight="1" x14ac:dyDescent="0.25"/>
    <row r="15292" spans="1:1" ht="14.25" customHeight="1" x14ac:dyDescent="0.3">
      <c r="A15292" s="21"/>
    </row>
    <row r="15298" s="20" customFormat="1" ht="14.25" customHeight="1" x14ac:dyDescent="0.25"/>
    <row r="15314" spans="1:1" ht="14.25" customHeight="1" x14ac:dyDescent="0.3">
      <c r="A15314" s="21"/>
    </row>
    <row r="15320" spans="1:1" s="20" customFormat="1" ht="14.25" customHeight="1" x14ac:dyDescent="0.25"/>
    <row r="15336" spans="1:1" ht="14.25" customHeight="1" x14ac:dyDescent="0.3">
      <c r="A15336" s="21"/>
    </row>
    <row r="15342" spans="1:1" s="20" customFormat="1" ht="14.25" customHeight="1" x14ac:dyDescent="0.25"/>
    <row r="15358" spans="1:1" ht="14.25" customHeight="1" x14ac:dyDescent="0.3">
      <c r="A15358" s="21"/>
    </row>
    <row r="15364" s="20" customFormat="1" ht="14.25" customHeight="1" x14ac:dyDescent="0.25"/>
    <row r="15380" spans="1:1" ht="14.25" customHeight="1" x14ac:dyDescent="0.3">
      <c r="A15380" s="21"/>
    </row>
    <row r="15386" spans="1:1" s="20" customFormat="1" ht="14.25" customHeight="1" x14ac:dyDescent="0.25"/>
    <row r="15402" spans="1:1" ht="14.25" customHeight="1" x14ac:dyDescent="0.3">
      <c r="A15402" s="21"/>
    </row>
    <row r="15408" spans="1:1" s="20" customFormat="1" ht="14.25" customHeight="1" x14ac:dyDescent="0.25"/>
    <row r="15424" spans="1:1" ht="14.25" customHeight="1" x14ac:dyDescent="0.3">
      <c r="A15424" s="21"/>
    </row>
    <row r="15430" s="20" customFormat="1" ht="14.25" customHeight="1" x14ac:dyDescent="0.25"/>
    <row r="15446" spans="1:1" ht="14.25" customHeight="1" x14ac:dyDescent="0.3">
      <c r="A15446" s="21"/>
    </row>
    <row r="15452" spans="1:1" s="20" customFormat="1" ht="14.25" customHeight="1" x14ac:dyDescent="0.25"/>
    <row r="15468" spans="1:1" ht="14.25" customHeight="1" x14ac:dyDescent="0.3">
      <c r="A15468" s="21"/>
    </row>
    <row r="15474" s="20" customFormat="1" ht="14.25" customHeight="1" x14ac:dyDescent="0.25"/>
    <row r="15490" spans="1:1" ht="14.25" customHeight="1" x14ac:dyDescent="0.3">
      <c r="A15490" s="21"/>
    </row>
    <row r="15496" spans="1:1" s="20" customFormat="1" ht="14.25" customHeight="1" x14ac:dyDescent="0.25"/>
    <row r="15512" spans="1:1" ht="14.25" customHeight="1" x14ac:dyDescent="0.3">
      <c r="A15512" s="21"/>
    </row>
    <row r="15518" spans="1:1" s="20" customFormat="1" ht="14.25" customHeight="1" x14ac:dyDescent="0.25"/>
    <row r="15534" spans="1:1" ht="14.25" customHeight="1" x14ac:dyDescent="0.3">
      <c r="A15534" s="21"/>
    </row>
    <row r="15540" s="20" customFormat="1" ht="14.25" customHeight="1" x14ac:dyDescent="0.25"/>
    <row r="15556" spans="1:1" ht="14.25" customHeight="1" x14ac:dyDescent="0.3">
      <c r="A15556" s="21"/>
    </row>
    <row r="15562" spans="1:1" s="20" customFormat="1" ht="14.25" customHeight="1" x14ac:dyDescent="0.25"/>
    <row r="15578" spans="1:1" ht="14.25" customHeight="1" x14ac:dyDescent="0.3">
      <c r="A15578" s="21"/>
    </row>
    <row r="15584" spans="1:1" s="20" customFormat="1" ht="14.25" customHeight="1" x14ac:dyDescent="0.25"/>
    <row r="15600" spans="1:1" ht="14.25" customHeight="1" x14ac:dyDescent="0.3">
      <c r="A15600" s="21"/>
    </row>
    <row r="15606" s="20" customFormat="1" ht="14.25" customHeight="1" x14ac:dyDescent="0.25"/>
    <row r="15622" spans="1:1" ht="14.25" customHeight="1" x14ac:dyDescent="0.3">
      <c r="A15622" s="21"/>
    </row>
    <row r="15628" spans="1:1" s="20" customFormat="1" ht="14.25" customHeight="1" x14ac:dyDescent="0.25"/>
    <row r="15644" spans="1:1" ht="14.25" customHeight="1" x14ac:dyDescent="0.3">
      <c r="A15644" s="21"/>
    </row>
    <row r="15650" s="20" customFormat="1" ht="14.25" customHeight="1" x14ac:dyDescent="0.25"/>
    <row r="15666" spans="1:1" ht="14.25" customHeight="1" x14ac:dyDescent="0.3">
      <c r="A15666" s="21"/>
    </row>
    <row r="15672" spans="1:1" s="20" customFormat="1" ht="14.25" customHeight="1" x14ac:dyDescent="0.25"/>
    <row r="15688" spans="1:1" ht="14.25" customHeight="1" x14ac:dyDescent="0.3">
      <c r="A15688" s="21"/>
    </row>
    <row r="15694" spans="1:1" s="20" customFormat="1" ht="14.25" customHeight="1" x14ac:dyDescent="0.25"/>
    <row r="15710" spans="1:1" ht="14.25" customHeight="1" x14ac:dyDescent="0.3">
      <c r="A15710" s="21"/>
    </row>
    <row r="15716" s="20" customFormat="1" ht="14.25" customHeight="1" x14ac:dyDescent="0.25"/>
    <row r="15732" spans="1:1" ht="14.25" customHeight="1" x14ac:dyDescent="0.3">
      <c r="A15732" s="21"/>
    </row>
    <row r="15738" spans="1:1" s="20" customFormat="1" ht="14.25" customHeight="1" x14ac:dyDescent="0.25"/>
    <row r="15754" spans="1:1" ht="14.25" customHeight="1" x14ac:dyDescent="0.3">
      <c r="A15754" s="21"/>
    </row>
    <row r="15760" spans="1:1" s="20" customFormat="1" ht="14.25" customHeight="1" x14ac:dyDescent="0.25"/>
    <row r="15776" spans="1:1" ht="14.25" customHeight="1" x14ac:dyDescent="0.3">
      <c r="A15776" s="21"/>
    </row>
    <row r="15782" s="20" customFormat="1" ht="14.25" customHeight="1" x14ac:dyDescent="0.25"/>
    <row r="15798" spans="1:1" ht="14.25" customHeight="1" x14ac:dyDescent="0.3">
      <c r="A15798" s="21"/>
    </row>
    <row r="15804" spans="1:1" s="20" customFormat="1" ht="14.25" customHeight="1" x14ac:dyDescent="0.25"/>
    <row r="15820" spans="1:1" ht="14.25" customHeight="1" x14ac:dyDescent="0.3">
      <c r="A15820" s="21"/>
    </row>
    <row r="15826" s="20" customFormat="1" ht="14.25" customHeight="1" x14ac:dyDescent="0.25"/>
    <row r="15842" spans="1:1" ht="14.25" customHeight="1" x14ac:dyDescent="0.3">
      <c r="A15842" s="21"/>
    </row>
    <row r="15848" spans="1:1" s="20" customFormat="1" ht="14.25" customHeight="1" x14ac:dyDescent="0.25"/>
    <row r="15864" spans="1:1" ht="14.25" customHeight="1" x14ac:dyDescent="0.3">
      <c r="A15864" s="21"/>
    </row>
    <row r="15870" spans="1:1" s="20" customFormat="1" ht="14.25" customHeight="1" x14ac:dyDescent="0.25"/>
    <row r="15886" spans="1:1" ht="14.25" customHeight="1" x14ac:dyDescent="0.3">
      <c r="A15886" s="21"/>
    </row>
    <row r="15892" s="20" customFormat="1" ht="14.25" customHeight="1" x14ac:dyDescent="0.25"/>
    <row r="15908" spans="1:1" ht="14.25" customHeight="1" x14ac:dyDescent="0.3">
      <c r="A15908" s="21"/>
    </row>
    <row r="15914" spans="1:1" s="20" customFormat="1" ht="14.25" customHeight="1" x14ac:dyDescent="0.25"/>
    <row r="15930" spans="1:1" ht="14.25" customHeight="1" x14ac:dyDescent="0.3">
      <c r="A15930" s="21"/>
    </row>
    <row r="15936" spans="1:1" s="20" customFormat="1" ht="14.25" customHeight="1" x14ac:dyDescent="0.25"/>
    <row r="15952" spans="1:1" ht="14.25" customHeight="1" x14ac:dyDescent="0.3">
      <c r="A15952" s="21"/>
    </row>
    <row r="15958" s="20" customFormat="1" ht="14.25" customHeight="1" x14ac:dyDescent="0.25"/>
    <row r="15974" spans="1:1" ht="14.25" customHeight="1" x14ac:dyDescent="0.3">
      <c r="A15974" s="21"/>
    </row>
    <row r="15980" spans="1:1" s="20" customFormat="1" ht="14.25" customHeight="1" x14ac:dyDescent="0.25"/>
    <row r="15996" spans="1:1" ht="14.25" customHeight="1" x14ac:dyDescent="0.3">
      <c r="A15996" s="21"/>
    </row>
    <row r="16002" s="20" customFormat="1" ht="14.25" customHeight="1" x14ac:dyDescent="0.25"/>
    <row r="16018" spans="1:1" ht="14.25" customHeight="1" x14ac:dyDescent="0.3">
      <c r="A16018" s="21"/>
    </row>
    <row r="16024" spans="1:1" s="20" customFormat="1" ht="14.25" customHeight="1" x14ac:dyDescent="0.25"/>
    <row r="16040" spans="1:1" ht="14.25" customHeight="1" x14ac:dyDescent="0.3">
      <c r="A16040" s="21"/>
    </row>
    <row r="16046" spans="1:1" s="20" customFormat="1" ht="14.25" customHeight="1" x14ac:dyDescent="0.25"/>
    <row r="16062" spans="1:1" ht="14.25" customHeight="1" x14ac:dyDescent="0.3">
      <c r="A16062" s="21"/>
    </row>
    <row r="16068" s="20" customFormat="1" ht="14.25" customHeight="1" x14ac:dyDescent="0.25"/>
    <row r="16084" spans="1:1" ht="14.25" customHeight="1" x14ac:dyDescent="0.3">
      <c r="A16084" s="21"/>
    </row>
    <row r="16090" spans="1:1" s="20" customFormat="1" ht="14.25" customHeight="1" x14ac:dyDescent="0.25"/>
    <row r="16106" spans="1:1" ht="14.25" customHeight="1" x14ac:dyDescent="0.3">
      <c r="A16106" s="21"/>
    </row>
    <row r="16112" spans="1:1" s="20" customFormat="1" ht="14.25" customHeight="1" x14ac:dyDescent="0.25"/>
    <row r="16128" spans="1:1" ht="14.25" customHeight="1" x14ac:dyDescent="0.3">
      <c r="A16128" s="21"/>
    </row>
    <row r="16134" s="20" customFormat="1" ht="14.25" customHeight="1" x14ac:dyDescent="0.25"/>
    <row r="16150" spans="1:1" ht="14.25" customHeight="1" x14ac:dyDescent="0.3">
      <c r="A16150" s="21"/>
    </row>
    <row r="16156" spans="1:1" s="20" customFormat="1" ht="14.25" customHeight="1" x14ac:dyDescent="0.25"/>
    <row r="16172" spans="1:1" ht="14.25" customHeight="1" x14ac:dyDescent="0.3">
      <c r="A16172" s="21"/>
    </row>
    <row r="16178" s="20" customFormat="1" ht="14.25" customHeight="1" x14ac:dyDescent="0.25"/>
    <row r="16194" spans="1:1" ht="14.25" customHeight="1" x14ac:dyDescent="0.3">
      <c r="A16194" s="21"/>
    </row>
    <row r="16200" spans="1:1" s="20" customFormat="1" ht="14.25" customHeight="1" x14ac:dyDescent="0.25"/>
    <row r="16216" spans="1:1" ht="14.25" customHeight="1" x14ac:dyDescent="0.3">
      <c r="A16216" s="21"/>
    </row>
    <row r="16222" spans="1:1" s="20" customFormat="1" ht="14.25" customHeight="1" x14ac:dyDescent="0.25"/>
    <row r="16238" spans="1:1" ht="14.25" customHeight="1" x14ac:dyDescent="0.3">
      <c r="A16238" s="21"/>
    </row>
    <row r="16244" s="20" customFormat="1" ht="14.25" customHeight="1" x14ac:dyDescent="0.25"/>
    <row r="16260" spans="1:1" ht="14.25" customHeight="1" x14ac:dyDescent="0.3">
      <c r="A16260" s="21"/>
    </row>
    <row r="16266" spans="1:1" s="20" customFormat="1" ht="14.25" customHeight="1" x14ac:dyDescent="0.25"/>
    <row r="16282" spans="1:1" ht="14.25" customHeight="1" x14ac:dyDescent="0.3">
      <c r="A16282" s="21"/>
    </row>
    <row r="16288" spans="1:1" s="20" customFormat="1" ht="14.25" customHeight="1" x14ac:dyDescent="0.25"/>
    <row r="16304" spans="1:1" ht="14.25" customHeight="1" x14ac:dyDescent="0.3">
      <c r="A16304" s="21"/>
    </row>
    <row r="16310" s="20" customFormat="1" ht="14.25" customHeight="1" x14ac:dyDescent="0.25"/>
    <row r="16326" spans="1:1" ht="14.25" customHeight="1" x14ac:dyDescent="0.3">
      <c r="A16326" s="21"/>
    </row>
    <row r="16332" spans="1:1" s="20" customFormat="1" ht="14.25" customHeight="1" x14ac:dyDescent="0.25"/>
    <row r="16348" spans="1:1" ht="14.25" customHeight="1" x14ac:dyDescent="0.3">
      <c r="A16348" s="21"/>
    </row>
    <row r="16354" s="20" customFormat="1" ht="14.25" customHeight="1" x14ac:dyDescent="0.25"/>
    <row r="16370" spans="1:1" ht="14.25" customHeight="1" x14ac:dyDescent="0.3">
      <c r="A16370" s="21"/>
    </row>
    <row r="16376" spans="1:1" s="20" customFormat="1" ht="14.25" customHeight="1" x14ac:dyDescent="0.25"/>
    <row r="16392" spans="1:1" ht="14.25" customHeight="1" x14ac:dyDescent="0.3">
      <c r="A16392" s="21"/>
    </row>
    <row r="16398" spans="1:1" s="20" customFormat="1" ht="14.25" customHeight="1" x14ac:dyDescent="0.25"/>
    <row r="16414" spans="1:1" ht="14.25" customHeight="1" x14ac:dyDescent="0.3">
      <c r="A16414" s="21"/>
    </row>
    <row r="16420" s="20" customFormat="1" ht="14.25" customHeight="1" x14ac:dyDescent="0.25"/>
    <row r="16436" spans="1:1" ht="14.25" customHeight="1" x14ac:dyDescent="0.3">
      <c r="A16436" s="21"/>
    </row>
    <row r="16442" spans="1:1" s="20" customFormat="1" ht="14.25" customHeight="1" x14ac:dyDescent="0.25"/>
    <row r="16458" spans="1:1" ht="14.25" customHeight="1" x14ac:dyDescent="0.3">
      <c r="A16458" s="21"/>
    </row>
    <row r="16464" spans="1:1" s="20" customFormat="1" ht="14.25" customHeight="1" x14ac:dyDescent="0.25"/>
    <row r="16480" spans="1:1" ht="14.25" customHeight="1" x14ac:dyDescent="0.3">
      <c r="A16480" s="21"/>
    </row>
    <row r="16486" s="20" customFormat="1" ht="14.25" customHeight="1" x14ac:dyDescent="0.25"/>
    <row r="16502" spans="1:1" ht="14.25" customHeight="1" x14ac:dyDescent="0.3">
      <c r="A16502" s="21"/>
    </row>
    <row r="16508" spans="1:1" s="20" customFormat="1" ht="14.25" customHeight="1" x14ac:dyDescent="0.25"/>
    <row r="16524" spans="1:1" ht="14.25" customHeight="1" x14ac:dyDescent="0.3">
      <c r="A16524" s="21"/>
    </row>
    <row r="16530" s="20" customFormat="1" ht="14.25" customHeight="1" x14ac:dyDescent="0.25"/>
    <row r="16546" spans="1:1" ht="14.25" customHeight="1" x14ac:dyDescent="0.3">
      <c r="A16546" s="21"/>
    </row>
    <row r="16552" spans="1:1" s="20" customFormat="1" ht="14.25" customHeight="1" x14ac:dyDescent="0.25"/>
    <row r="16568" spans="1:1" ht="14.25" customHeight="1" x14ac:dyDescent="0.3">
      <c r="A16568" s="21"/>
    </row>
    <row r="16574" spans="1:1" s="20" customFormat="1" ht="14.25" customHeight="1" x14ac:dyDescent="0.25"/>
    <row r="16590" spans="1:1" ht="14.25" customHeight="1" x14ac:dyDescent="0.3">
      <c r="A16590" s="21"/>
    </row>
    <row r="16596" s="20" customFormat="1" ht="14.25" customHeight="1" x14ac:dyDescent="0.25"/>
    <row r="16612" spans="1:1" ht="14.25" customHeight="1" x14ac:dyDescent="0.3">
      <c r="A16612" s="21"/>
    </row>
    <row r="16618" spans="1:1" s="20" customFormat="1" ht="14.25" customHeight="1" x14ac:dyDescent="0.25"/>
    <row r="16634" spans="1:1" ht="14.25" customHeight="1" x14ac:dyDescent="0.3">
      <c r="A16634" s="21"/>
    </row>
    <row r="16640" spans="1:1" s="20" customFormat="1" ht="14.25" customHeight="1" x14ac:dyDescent="0.25"/>
    <row r="16656" spans="1:1" ht="14.25" customHeight="1" x14ac:dyDescent="0.3">
      <c r="A16656" s="21"/>
    </row>
    <row r="16662" s="20" customFormat="1" ht="14.25" customHeight="1" x14ac:dyDescent="0.25"/>
    <row r="16678" spans="1:1" ht="14.25" customHeight="1" x14ac:dyDescent="0.3">
      <c r="A16678" s="21"/>
    </row>
    <row r="16684" spans="1:1" s="20" customFormat="1" ht="14.25" customHeight="1" x14ac:dyDescent="0.25"/>
    <row r="16700" spans="1:1" ht="14.25" customHeight="1" x14ac:dyDescent="0.3">
      <c r="A16700" s="21"/>
    </row>
    <row r="16706" s="20" customFormat="1" ht="14.25" customHeight="1" x14ac:dyDescent="0.25"/>
    <row r="16722" spans="1:1" ht="14.25" customHeight="1" x14ac:dyDescent="0.3">
      <c r="A16722" s="21"/>
    </row>
    <row r="16728" spans="1:1" s="20" customFormat="1" ht="14.25" customHeight="1" x14ac:dyDescent="0.25"/>
    <row r="16744" spans="1:1" ht="14.25" customHeight="1" x14ac:dyDescent="0.3">
      <c r="A16744" s="21"/>
    </row>
    <row r="16750" spans="1:1" s="20" customFormat="1" ht="14.25" customHeight="1" x14ac:dyDescent="0.25"/>
    <row r="16766" spans="1:1" ht="14.25" customHeight="1" x14ac:dyDescent="0.3">
      <c r="A16766" s="21"/>
    </row>
    <row r="16772" s="20" customFormat="1" ht="14.25" customHeight="1" x14ac:dyDescent="0.25"/>
    <row r="16788" spans="1:1" ht="14.25" customHeight="1" x14ac:dyDescent="0.3">
      <c r="A16788" s="21"/>
    </row>
    <row r="16794" spans="1:1" s="20" customFormat="1" ht="14.25" customHeight="1" x14ac:dyDescent="0.25"/>
    <row r="16810" spans="1:1" ht="14.25" customHeight="1" x14ac:dyDescent="0.3">
      <c r="A16810" s="21"/>
    </row>
    <row r="16816" spans="1:1" s="20" customFormat="1" ht="14.25" customHeight="1" x14ac:dyDescent="0.25"/>
    <row r="16832" spans="1:1" ht="14.25" customHeight="1" x14ac:dyDescent="0.3">
      <c r="A16832" s="21"/>
    </row>
    <row r="16838" s="20" customFormat="1" ht="14.25" customHeight="1" x14ac:dyDescent="0.25"/>
    <row r="16854" spans="1:1" ht="14.25" customHeight="1" x14ac:dyDescent="0.3">
      <c r="A16854" s="21"/>
    </row>
    <row r="16860" spans="1:1" s="20" customFormat="1" ht="14.25" customHeight="1" x14ac:dyDescent="0.25"/>
    <row r="16876" spans="1:1" ht="14.25" customHeight="1" x14ac:dyDescent="0.3">
      <c r="A16876" s="21"/>
    </row>
    <row r="16882" s="20" customFormat="1" ht="14.25" customHeight="1" x14ac:dyDescent="0.25"/>
    <row r="16898" spans="1:1" ht="14.25" customHeight="1" x14ac:dyDescent="0.3">
      <c r="A16898" s="21"/>
    </row>
    <row r="16904" spans="1:1" s="20" customFormat="1" ht="14.25" customHeight="1" x14ac:dyDescent="0.25"/>
    <row r="16920" spans="1:1" ht="14.25" customHeight="1" x14ac:dyDescent="0.3">
      <c r="A16920" s="21"/>
    </row>
    <row r="16926" spans="1:1" s="20" customFormat="1" ht="14.25" customHeight="1" x14ac:dyDescent="0.25"/>
    <row r="16942" spans="1:1" ht="14.25" customHeight="1" x14ac:dyDescent="0.3">
      <c r="A16942" s="21"/>
    </row>
    <row r="16948" s="20" customFormat="1" ht="14.25" customHeight="1" x14ac:dyDescent="0.25"/>
    <row r="16964" spans="1:1" ht="14.25" customHeight="1" x14ac:dyDescent="0.3">
      <c r="A16964" s="21"/>
    </row>
    <row r="16970" spans="1:1" s="20" customFormat="1" ht="14.25" customHeight="1" x14ac:dyDescent="0.25"/>
    <row r="16986" spans="1:1" ht="14.25" customHeight="1" x14ac:dyDescent="0.3">
      <c r="A16986" s="21"/>
    </row>
    <row r="16992" spans="1:1" s="20" customFormat="1" ht="14.25" customHeight="1" x14ac:dyDescent="0.25"/>
    <row r="17008" spans="1:1" ht="14.25" customHeight="1" x14ac:dyDescent="0.3">
      <c r="A17008" s="21"/>
    </row>
    <row r="17014" s="20" customFormat="1" ht="14.25" customHeight="1" x14ac:dyDescent="0.25"/>
    <row r="17030" spans="1:1" ht="14.25" customHeight="1" x14ac:dyDescent="0.3">
      <c r="A17030" s="21"/>
    </row>
    <row r="17036" spans="1:1" s="20" customFormat="1" ht="14.25" customHeight="1" x14ac:dyDescent="0.25"/>
    <row r="17052" spans="1:1" ht="14.25" customHeight="1" x14ac:dyDescent="0.3">
      <c r="A17052" s="21"/>
    </row>
    <row r="17058" s="20" customFormat="1" ht="14.25" customHeight="1" x14ac:dyDescent="0.25"/>
    <row r="17074" spans="1:1" ht="14.25" customHeight="1" x14ac:dyDescent="0.3">
      <c r="A17074" s="21"/>
    </row>
    <row r="17080" spans="1:1" s="20" customFormat="1" ht="14.25" customHeight="1" x14ac:dyDescent="0.25"/>
    <row r="17096" spans="1:1" ht="14.25" customHeight="1" x14ac:dyDescent="0.3">
      <c r="A17096" s="21"/>
    </row>
    <row r="17102" spans="1:1" s="20" customFormat="1" ht="14.25" customHeight="1" x14ac:dyDescent="0.25"/>
    <row r="17118" spans="1:1" ht="14.25" customHeight="1" x14ac:dyDescent="0.3">
      <c r="A17118" s="21"/>
    </row>
    <row r="17124" s="20" customFormat="1" ht="14.25" customHeight="1" x14ac:dyDescent="0.25"/>
    <row r="17140" spans="1:1" ht="14.25" customHeight="1" x14ac:dyDescent="0.3">
      <c r="A17140" s="21"/>
    </row>
    <row r="17146" spans="1:1" s="20" customFormat="1" ht="14.25" customHeight="1" x14ac:dyDescent="0.25"/>
    <row r="17162" spans="1:1" ht="14.25" customHeight="1" x14ac:dyDescent="0.3">
      <c r="A17162" s="21"/>
    </row>
    <row r="17168" spans="1:1" s="20" customFormat="1" ht="14.25" customHeight="1" x14ac:dyDescent="0.25"/>
    <row r="17184" spans="1:1" ht="14.25" customHeight="1" x14ac:dyDescent="0.3">
      <c r="A17184" s="21"/>
    </row>
    <row r="17190" s="20" customFormat="1" ht="14.25" customHeight="1" x14ac:dyDescent="0.25"/>
    <row r="17206" spans="1:1" ht="14.25" customHeight="1" x14ac:dyDescent="0.3">
      <c r="A17206" s="21"/>
    </row>
    <row r="17212" spans="1:1" s="20" customFormat="1" ht="14.25" customHeight="1" x14ac:dyDescent="0.25"/>
    <row r="17228" spans="1:1" ht="14.25" customHeight="1" x14ac:dyDescent="0.3">
      <c r="A17228" s="21"/>
    </row>
    <row r="17234" s="20" customFormat="1" ht="14.25" customHeight="1" x14ac:dyDescent="0.25"/>
    <row r="17250" spans="1:1" ht="14.25" customHeight="1" x14ac:dyDescent="0.3">
      <c r="A17250" s="21"/>
    </row>
    <row r="17256" spans="1:1" s="20" customFormat="1" ht="14.25" customHeight="1" x14ac:dyDescent="0.25"/>
    <row r="17272" spans="1:1" ht="14.25" customHeight="1" x14ac:dyDescent="0.3">
      <c r="A17272" s="21"/>
    </row>
    <row r="17278" spans="1:1" s="20" customFormat="1" ht="14.25" customHeight="1" x14ac:dyDescent="0.25"/>
    <row r="17294" spans="1:1" ht="14.25" customHeight="1" x14ac:dyDescent="0.3">
      <c r="A17294" s="21"/>
    </row>
    <row r="17300" s="20" customFormat="1" ht="14.25" customHeight="1" x14ac:dyDescent="0.25"/>
    <row r="17316" spans="1:1" ht="14.25" customHeight="1" x14ac:dyDescent="0.3">
      <c r="A17316" s="21"/>
    </row>
    <row r="17322" spans="1:1" s="20" customFormat="1" ht="14.25" customHeight="1" x14ac:dyDescent="0.25"/>
    <row r="17338" spans="1:1" ht="14.25" customHeight="1" x14ac:dyDescent="0.3">
      <c r="A17338" s="21"/>
    </row>
    <row r="17344" spans="1:1" s="20" customFormat="1" ht="14.25" customHeight="1" x14ac:dyDescent="0.25"/>
    <row r="17360" spans="1:1" ht="14.25" customHeight="1" x14ac:dyDescent="0.3">
      <c r="A17360" s="21"/>
    </row>
    <row r="17366" s="20" customFormat="1" ht="14.25" customHeight="1" x14ac:dyDescent="0.25"/>
    <row r="17382" spans="1:1" ht="14.25" customHeight="1" x14ac:dyDescent="0.3">
      <c r="A17382" s="21"/>
    </row>
    <row r="17388" spans="1:1" s="20" customFormat="1" ht="14.25" customHeight="1" x14ac:dyDescent="0.25"/>
    <row r="17404" spans="1:1" ht="14.25" customHeight="1" x14ac:dyDescent="0.3">
      <c r="A17404" s="21"/>
    </row>
    <row r="17410" s="20" customFormat="1" ht="14.25" customHeight="1" x14ac:dyDescent="0.25"/>
    <row r="17426" spans="1:1" ht="14.25" customHeight="1" x14ac:dyDescent="0.3">
      <c r="A17426" s="21"/>
    </row>
    <row r="17432" spans="1:1" s="20" customFormat="1" ht="14.25" customHeight="1" x14ac:dyDescent="0.25"/>
    <row r="17448" spans="1:1" ht="14.25" customHeight="1" x14ac:dyDescent="0.3">
      <c r="A17448" s="21"/>
    </row>
    <row r="17454" spans="1:1" s="20" customFormat="1" ht="14.25" customHeight="1" x14ac:dyDescent="0.25"/>
    <row r="17470" spans="1:1" ht="14.25" customHeight="1" x14ac:dyDescent="0.3">
      <c r="A17470" s="21"/>
    </row>
    <row r="17476" s="20" customFormat="1" ht="14.25" customHeight="1" x14ac:dyDescent="0.25"/>
    <row r="17492" spans="1:1" ht="14.25" customHeight="1" x14ac:dyDescent="0.3">
      <c r="A17492" s="21"/>
    </row>
    <row r="17498" spans="1:1" s="20" customFormat="1" ht="14.25" customHeight="1" x14ac:dyDescent="0.25"/>
    <row r="17514" spans="1:1" ht="14.25" customHeight="1" x14ac:dyDescent="0.3">
      <c r="A17514" s="21"/>
    </row>
    <row r="17520" spans="1:1" s="20" customFormat="1" ht="14.25" customHeight="1" x14ac:dyDescent="0.25"/>
    <row r="17536" spans="1:1" ht="14.25" customHeight="1" x14ac:dyDescent="0.3">
      <c r="A17536" s="21"/>
    </row>
    <row r="17542" s="20" customFormat="1" ht="14.25" customHeight="1" x14ac:dyDescent="0.25"/>
    <row r="17558" spans="1:1" ht="14.25" customHeight="1" x14ac:dyDescent="0.3">
      <c r="A17558" s="21"/>
    </row>
    <row r="17564" spans="1:1" s="20" customFormat="1" ht="14.25" customHeight="1" x14ac:dyDescent="0.25"/>
    <row r="17580" spans="1:1" ht="14.25" customHeight="1" x14ac:dyDescent="0.3">
      <c r="A17580" s="21"/>
    </row>
    <row r="17586" s="20" customFormat="1" ht="14.25" customHeight="1" x14ac:dyDescent="0.25"/>
    <row r="17602" spans="1:1" ht="14.25" customHeight="1" x14ac:dyDescent="0.3">
      <c r="A17602" s="21"/>
    </row>
    <row r="17608" spans="1:1" s="20" customFormat="1" ht="14.25" customHeight="1" x14ac:dyDescent="0.25"/>
    <row r="17624" spans="1:1" ht="14.25" customHeight="1" x14ac:dyDescent="0.3">
      <c r="A17624" s="21"/>
    </row>
    <row r="17630" spans="1:1" s="20" customFormat="1" ht="14.25" customHeight="1" x14ac:dyDescent="0.25"/>
    <row r="17646" spans="1:1" ht="14.25" customHeight="1" x14ac:dyDescent="0.3">
      <c r="A17646" s="21"/>
    </row>
    <row r="17652" s="20" customFormat="1" ht="14.25" customHeight="1" x14ac:dyDescent="0.25"/>
    <row r="17668" spans="1:1" ht="14.25" customHeight="1" x14ac:dyDescent="0.3">
      <c r="A17668" s="21"/>
    </row>
    <row r="17674" spans="1:1" s="20" customFormat="1" ht="14.25" customHeight="1" x14ac:dyDescent="0.25"/>
    <row r="17690" spans="1:1" ht="14.25" customHeight="1" x14ac:dyDescent="0.3">
      <c r="A17690" s="21"/>
    </row>
    <row r="17696" spans="1:1" s="20" customFormat="1" ht="14.25" customHeight="1" x14ac:dyDescent="0.25"/>
    <row r="17712" spans="1:1" ht="14.25" customHeight="1" x14ac:dyDescent="0.3">
      <c r="A17712" s="21"/>
    </row>
    <row r="17718" s="20" customFormat="1" ht="14.25" customHeight="1" x14ac:dyDescent="0.25"/>
    <row r="17734" spans="1:1" ht="14.25" customHeight="1" x14ac:dyDescent="0.3">
      <c r="A17734" s="21"/>
    </row>
    <row r="17740" spans="1:1" s="20" customFormat="1" ht="14.25" customHeight="1" x14ac:dyDescent="0.25"/>
    <row r="17756" spans="1:1" ht="14.25" customHeight="1" x14ac:dyDescent="0.3">
      <c r="A17756" s="21"/>
    </row>
    <row r="17762" s="20" customFormat="1" ht="14.25" customHeight="1" x14ac:dyDescent="0.25"/>
    <row r="17778" spans="1:1" ht="14.25" customHeight="1" x14ac:dyDescent="0.3">
      <c r="A17778" s="21"/>
    </row>
    <row r="17784" spans="1:1" s="20" customFormat="1" ht="14.25" customHeight="1" x14ac:dyDescent="0.25"/>
    <row r="17800" spans="1:1" ht="14.25" customHeight="1" x14ac:dyDescent="0.3">
      <c r="A17800" s="21"/>
    </row>
    <row r="17806" spans="1:1" s="20" customFormat="1" ht="14.25" customHeight="1" x14ac:dyDescent="0.25"/>
    <row r="17822" spans="1:1" ht="14.25" customHeight="1" x14ac:dyDescent="0.3">
      <c r="A17822" s="21"/>
    </row>
    <row r="17828" s="20" customFormat="1" ht="14.25" customHeight="1" x14ac:dyDescent="0.25"/>
    <row r="17844" spans="1:1" ht="14.25" customHeight="1" x14ac:dyDescent="0.3">
      <c r="A17844" s="21"/>
    </row>
    <row r="17850" spans="1:1" s="20" customFormat="1" ht="14.25" customHeight="1" x14ac:dyDescent="0.25"/>
    <row r="17866" spans="1:1" ht="14.25" customHeight="1" x14ac:dyDescent="0.3">
      <c r="A17866" s="21"/>
    </row>
    <row r="17872" spans="1:1" s="20" customFormat="1" ht="14.25" customHeight="1" x14ac:dyDescent="0.25"/>
    <row r="17888" spans="1:1" ht="14.25" customHeight="1" x14ac:dyDescent="0.3">
      <c r="A17888" s="21"/>
    </row>
    <row r="17894" s="20" customFormat="1" ht="14.25" customHeight="1" x14ac:dyDescent="0.25"/>
    <row r="17910" spans="1:1" ht="14.25" customHeight="1" x14ac:dyDescent="0.3">
      <c r="A17910" s="21"/>
    </row>
    <row r="17916" spans="1:1" s="20" customFormat="1" ht="14.25" customHeight="1" x14ac:dyDescent="0.25"/>
    <row r="17932" spans="1:1" ht="14.25" customHeight="1" x14ac:dyDescent="0.3">
      <c r="A17932" s="21"/>
    </row>
    <row r="17938" s="20" customFormat="1" ht="14.25" customHeight="1" x14ac:dyDescent="0.25"/>
    <row r="17954" spans="1:1" ht="14.25" customHeight="1" x14ac:dyDescent="0.3">
      <c r="A17954" s="21"/>
    </row>
    <row r="17960" spans="1:1" s="20" customFormat="1" ht="14.25" customHeight="1" x14ac:dyDescent="0.25"/>
    <row r="17976" spans="1:1" ht="14.25" customHeight="1" x14ac:dyDescent="0.3">
      <c r="A17976" s="21"/>
    </row>
    <row r="17982" spans="1:1" s="20" customFormat="1" ht="14.25" customHeight="1" x14ac:dyDescent="0.25"/>
    <row r="17998" spans="1:1" ht="14.25" customHeight="1" x14ac:dyDescent="0.3">
      <c r="A17998" s="21"/>
    </row>
    <row r="18004" s="20" customFormat="1" ht="14.25" customHeight="1" x14ac:dyDescent="0.25"/>
    <row r="18020" spans="1:1" ht="14.25" customHeight="1" x14ac:dyDescent="0.3">
      <c r="A18020" s="21"/>
    </row>
    <row r="18026" spans="1:1" s="20" customFormat="1" ht="14.25" customHeight="1" x14ac:dyDescent="0.25"/>
    <row r="18042" spans="1:1" ht="14.25" customHeight="1" x14ac:dyDescent="0.3">
      <c r="A18042" s="21"/>
    </row>
    <row r="18048" spans="1:1" s="20" customFormat="1" ht="14.25" customHeight="1" x14ac:dyDescent="0.25"/>
    <row r="18064" spans="1:1" ht="14.25" customHeight="1" x14ac:dyDescent="0.3">
      <c r="A18064" s="21"/>
    </row>
    <row r="18070" s="20" customFormat="1" ht="14.25" customHeight="1" x14ac:dyDescent="0.25"/>
    <row r="18086" spans="1:1" ht="14.25" customHeight="1" x14ac:dyDescent="0.3">
      <c r="A18086" s="21"/>
    </row>
    <row r="18092" spans="1:1" s="20" customFormat="1" ht="14.25" customHeight="1" x14ac:dyDescent="0.25"/>
    <row r="18108" spans="1:1" ht="14.25" customHeight="1" x14ac:dyDescent="0.3">
      <c r="A18108" s="21"/>
    </row>
    <row r="18114" s="20" customFormat="1" ht="14.25" customHeight="1" x14ac:dyDescent="0.25"/>
    <row r="18130" spans="1:1" ht="14.25" customHeight="1" x14ac:dyDescent="0.3">
      <c r="A18130" s="21"/>
    </row>
    <row r="18136" spans="1:1" s="20" customFormat="1" ht="14.25" customHeight="1" x14ac:dyDescent="0.25"/>
    <row r="18152" spans="1:1" ht="14.25" customHeight="1" x14ac:dyDescent="0.3">
      <c r="A18152" s="21"/>
    </row>
    <row r="18158" spans="1:1" s="20" customFormat="1" ht="14.25" customHeight="1" x14ac:dyDescent="0.25"/>
    <row r="18174" spans="1:1" ht="14.25" customHeight="1" x14ac:dyDescent="0.3">
      <c r="A18174" s="21"/>
    </row>
    <row r="18180" s="20" customFormat="1" ht="14.25" customHeight="1" x14ac:dyDescent="0.25"/>
    <row r="18196" spans="1:1" ht="14.25" customHeight="1" x14ac:dyDescent="0.3">
      <c r="A18196" s="21"/>
    </row>
    <row r="18202" spans="1:1" s="20" customFormat="1" ht="14.25" customHeight="1" x14ac:dyDescent="0.25"/>
    <row r="18218" spans="1:1" ht="14.25" customHeight="1" x14ac:dyDescent="0.3">
      <c r="A18218" s="21"/>
    </row>
    <row r="18224" spans="1:1" s="20" customFormat="1" ht="14.25" customHeight="1" x14ac:dyDescent="0.25"/>
    <row r="18240" spans="1:1" ht="14.25" customHeight="1" x14ac:dyDescent="0.3">
      <c r="A18240" s="21"/>
    </row>
    <row r="18246" s="20" customFormat="1" ht="14.25" customHeight="1" x14ac:dyDescent="0.25"/>
    <row r="18262" spans="1:1" ht="14.25" customHeight="1" x14ac:dyDescent="0.3">
      <c r="A18262" s="21"/>
    </row>
    <row r="18268" spans="1:1" s="20" customFormat="1" ht="14.25" customHeight="1" x14ac:dyDescent="0.25"/>
    <row r="18284" spans="1:1" ht="14.25" customHeight="1" x14ac:dyDescent="0.3">
      <c r="A18284" s="21"/>
    </row>
    <row r="18290" s="20" customFormat="1" ht="14.25" customHeight="1" x14ac:dyDescent="0.25"/>
    <row r="18306" spans="1:1" ht="14.25" customHeight="1" x14ac:dyDescent="0.3">
      <c r="A18306" s="21"/>
    </row>
    <row r="18312" spans="1:1" s="20" customFormat="1" ht="14.25" customHeight="1" x14ac:dyDescent="0.25"/>
    <row r="18328" spans="1:1" ht="14.25" customHeight="1" x14ac:dyDescent="0.3">
      <c r="A18328" s="21"/>
    </row>
    <row r="18334" spans="1:1" s="20" customFormat="1" ht="14.25" customHeight="1" x14ac:dyDescent="0.25"/>
    <row r="18350" spans="1:1" ht="14.25" customHeight="1" x14ac:dyDescent="0.3">
      <c r="A18350" s="21"/>
    </row>
    <row r="18356" s="20" customFormat="1" ht="14.25" customHeight="1" x14ac:dyDescent="0.25"/>
    <row r="18372" spans="1:1" ht="14.25" customHeight="1" x14ac:dyDescent="0.3">
      <c r="A18372" s="21"/>
    </row>
    <row r="18378" spans="1:1" s="20" customFormat="1" ht="14.25" customHeight="1" x14ac:dyDescent="0.25"/>
    <row r="18394" spans="1:1" ht="14.25" customHeight="1" x14ac:dyDescent="0.3">
      <c r="A18394" s="21"/>
    </row>
    <row r="18400" spans="1:1" s="20" customFormat="1" ht="14.25" customHeight="1" x14ac:dyDescent="0.25"/>
    <row r="18416" spans="1:1" ht="14.25" customHeight="1" x14ac:dyDescent="0.3">
      <c r="A18416" s="21"/>
    </row>
    <row r="18422" s="20" customFormat="1" ht="14.25" customHeight="1" x14ac:dyDescent="0.25"/>
    <row r="18438" spans="1:1" ht="14.25" customHeight="1" x14ac:dyDescent="0.3">
      <c r="A18438" s="21"/>
    </row>
    <row r="18444" spans="1:1" s="20" customFormat="1" ht="14.25" customHeight="1" x14ac:dyDescent="0.25"/>
    <row r="18460" spans="1:1" ht="14.25" customHeight="1" x14ac:dyDescent="0.3">
      <c r="A18460" s="21"/>
    </row>
    <row r="18466" s="20" customFormat="1" ht="14.25" customHeight="1" x14ac:dyDescent="0.25"/>
    <row r="18482" spans="1:1" ht="14.25" customHeight="1" x14ac:dyDescent="0.3">
      <c r="A18482" s="21"/>
    </row>
    <row r="18488" spans="1:1" s="20" customFormat="1" ht="14.25" customHeight="1" x14ac:dyDescent="0.25"/>
    <row r="18504" spans="1:1" ht="14.25" customHeight="1" x14ac:dyDescent="0.3">
      <c r="A18504" s="21"/>
    </row>
    <row r="18510" spans="1:1" s="20" customFormat="1" ht="14.25" customHeight="1" x14ac:dyDescent="0.25"/>
    <row r="18526" spans="1:1" ht="14.25" customHeight="1" x14ac:dyDescent="0.3">
      <c r="A18526" s="21"/>
    </row>
    <row r="18532" s="20" customFormat="1" ht="14.25" customHeight="1" x14ac:dyDescent="0.25"/>
    <row r="18548" spans="1:1" ht="14.25" customHeight="1" x14ac:dyDescent="0.3">
      <c r="A18548" s="21"/>
    </row>
    <row r="18554" spans="1:1" s="20" customFormat="1" ht="14.25" customHeight="1" x14ac:dyDescent="0.25"/>
    <row r="18570" spans="1:1" ht="14.25" customHeight="1" x14ac:dyDescent="0.3">
      <c r="A18570" s="21"/>
    </row>
    <row r="18576" spans="1:1" s="20" customFormat="1" ht="14.25" customHeight="1" x14ac:dyDescent="0.25"/>
    <row r="18592" spans="1:1" ht="14.25" customHeight="1" x14ac:dyDescent="0.3">
      <c r="A18592" s="21"/>
    </row>
    <row r="18598" s="20" customFormat="1" ht="14.25" customHeight="1" x14ac:dyDescent="0.25"/>
    <row r="18614" spans="1:1" ht="14.25" customHeight="1" x14ac:dyDescent="0.3">
      <c r="A18614" s="21"/>
    </row>
    <row r="18620" spans="1:1" s="20" customFormat="1" ht="14.25" customHeight="1" x14ac:dyDescent="0.25"/>
    <row r="18636" spans="1:1" ht="14.25" customHeight="1" x14ac:dyDescent="0.3">
      <c r="A18636" s="21"/>
    </row>
    <row r="18642" s="20" customFormat="1" ht="14.25" customHeight="1" x14ac:dyDescent="0.25"/>
    <row r="18658" spans="1:1" ht="14.25" customHeight="1" x14ac:dyDescent="0.3">
      <c r="A18658" s="21"/>
    </row>
    <row r="18664" spans="1:1" s="20" customFormat="1" ht="14.25" customHeight="1" x14ac:dyDescent="0.25"/>
    <row r="18680" spans="1:1" ht="14.25" customHeight="1" x14ac:dyDescent="0.3">
      <c r="A18680" s="21"/>
    </row>
    <row r="18686" spans="1:1" s="20" customFormat="1" ht="14.25" customHeight="1" x14ac:dyDescent="0.25"/>
    <row r="18702" spans="1:1" ht="14.25" customHeight="1" x14ac:dyDescent="0.3">
      <c r="A18702" s="21"/>
    </row>
    <row r="18708" s="20" customFormat="1" ht="14.25" customHeight="1" x14ac:dyDescent="0.25"/>
    <row r="18724" spans="1:1" ht="14.25" customHeight="1" x14ac:dyDescent="0.3">
      <c r="A18724" s="21"/>
    </row>
    <row r="18730" spans="1:1" s="20" customFormat="1" ht="14.25" customHeight="1" x14ac:dyDescent="0.25"/>
    <row r="18746" spans="1:1" ht="14.25" customHeight="1" x14ac:dyDescent="0.3">
      <c r="A18746" s="21"/>
    </row>
    <row r="18752" spans="1:1" s="20" customFormat="1" ht="14.25" customHeight="1" x14ac:dyDescent="0.25"/>
    <row r="18768" spans="1:1" ht="14.25" customHeight="1" x14ac:dyDescent="0.3">
      <c r="A18768" s="21"/>
    </row>
    <row r="18774" s="20" customFormat="1" ht="14.25" customHeight="1" x14ac:dyDescent="0.25"/>
    <row r="18790" spans="1:1" ht="14.25" customHeight="1" x14ac:dyDescent="0.3">
      <c r="A18790" s="21"/>
    </row>
    <row r="18796" spans="1:1" s="20" customFormat="1" ht="14.25" customHeight="1" x14ac:dyDescent="0.25"/>
    <row r="18812" spans="1:1" ht="14.25" customHeight="1" x14ac:dyDescent="0.3">
      <c r="A18812" s="21"/>
    </row>
    <row r="18818" s="20" customFormat="1" ht="14.25" customHeight="1" x14ac:dyDescent="0.25"/>
    <row r="18834" spans="1:1" ht="14.25" customHeight="1" x14ac:dyDescent="0.3">
      <c r="A18834" s="21"/>
    </row>
    <row r="18840" spans="1:1" s="20" customFormat="1" ht="14.25" customHeight="1" x14ac:dyDescent="0.25"/>
    <row r="18856" spans="1:1" ht="14.25" customHeight="1" x14ac:dyDescent="0.3">
      <c r="A18856" s="21"/>
    </row>
    <row r="18862" spans="1:1" s="20" customFormat="1" ht="14.25" customHeight="1" x14ac:dyDescent="0.25"/>
    <row r="18878" spans="1:1" ht="14.25" customHeight="1" x14ac:dyDescent="0.3">
      <c r="A18878" s="21"/>
    </row>
    <row r="18884" s="20" customFormat="1" ht="14.25" customHeight="1" x14ac:dyDescent="0.25"/>
    <row r="18900" spans="1:1" ht="14.25" customHeight="1" x14ac:dyDescent="0.3">
      <c r="A18900" s="21"/>
    </row>
    <row r="18906" spans="1:1" s="20" customFormat="1" ht="14.25" customHeight="1" x14ac:dyDescent="0.25"/>
    <row r="18922" spans="1:1" ht="14.25" customHeight="1" x14ac:dyDescent="0.3">
      <c r="A18922" s="21"/>
    </row>
    <row r="18928" spans="1:1" s="20" customFormat="1" ht="14.25" customHeight="1" x14ac:dyDescent="0.25"/>
    <row r="18944" spans="1:1" ht="14.25" customHeight="1" x14ac:dyDescent="0.3">
      <c r="A18944" s="21"/>
    </row>
    <row r="18950" s="20" customFormat="1" ht="14.25" customHeight="1" x14ac:dyDescent="0.25"/>
    <row r="18966" spans="1:1" ht="14.25" customHeight="1" x14ac:dyDescent="0.3">
      <c r="A18966" s="21"/>
    </row>
    <row r="18972" spans="1:1" s="20" customFormat="1" ht="14.25" customHeight="1" x14ac:dyDescent="0.25"/>
    <row r="18988" spans="1:1" ht="14.25" customHeight="1" x14ac:dyDescent="0.3">
      <c r="A18988" s="21"/>
    </row>
    <row r="18994" s="20" customFormat="1" ht="14.25" customHeight="1" x14ac:dyDescent="0.25"/>
    <row r="19010" spans="1:1" ht="14.25" customHeight="1" x14ac:dyDescent="0.3">
      <c r="A19010" s="21"/>
    </row>
    <row r="19016" spans="1:1" s="20" customFormat="1" ht="14.25" customHeight="1" x14ac:dyDescent="0.25"/>
    <row r="19032" spans="1:1" ht="14.25" customHeight="1" x14ac:dyDescent="0.3">
      <c r="A19032" s="21"/>
    </row>
    <row r="19038" spans="1:1" s="20" customFormat="1" ht="14.25" customHeight="1" x14ac:dyDescent="0.25"/>
    <row r="19054" spans="1:1" ht="14.25" customHeight="1" x14ac:dyDescent="0.3">
      <c r="A19054" s="21"/>
    </row>
    <row r="19060" s="20" customFormat="1" ht="14.25" customHeight="1" x14ac:dyDescent="0.25"/>
    <row r="19076" spans="1:1" ht="14.25" customHeight="1" x14ac:dyDescent="0.3">
      <c r="A19076" s="21"/>
    </row>
    <row r="19082" spans="1:1" s="20" customFormat="1" ht="14.25" customHeight="1" x14ac:dyDescent="0.25"/>
    <row r="19098" spans="1:1" ht="14.25" customHeight="1" x14ac:dyDescent="0.3">
      <c r="A19098" s="21"/>
    </row>
    <row r="19104" spans="1:1" s="20" customFormat="1" ht="14.25" customHeight="1" x14ac:dyDescent="0.25"/>
    <row r="19120" spans="1:1" ht="14.25" customHeight="1" x14ac:dyDescent="0.3">
      <c r="A19120" s="21"/>
    </row>
    <row r="19126" s="20" customFormat="1" ht="14.25" customHeight="1" x14ac:dyDescent="0.25"/>
    <row r="19142" spans="1:1" ht="14.25" customHeight="1" x14ac:dyDescent="0.3">
      <c r="A19142" s="21"/>
    </row>
    <row r="19148" spans="1:1" s="20" customFormat="1" ht="14.25" customHeight="1" x14ac:dyDescent="0.25"/>
    <row r="19164" spans="1:1" ht="14.25" customHeight="1" x14ac:dyDescent="0.3">
      <c r="A19164" s="21"/>
    </row>
    <row r="19170" s="20" customFormat="1" ht="14.25" customHeight="1" x14ac:dyDescent="0.25"/>
    <row r="19186" spans="1:1" ht="14.25" customHeight="1" x14ac:dyDescent="0.3">
      <c r="A19186" s="21"/>
    </row>
    <row r="19192" spans="1:1" s="20" customFormat="1" ht="14.25" customHeight="1" x14ac:dyDescent="0.25"/>
    <row r="19208" spans="1:1" ht="14.25" customHeight="1" x14ac:dyDescent="0.3">
      <c r="A19208" s="21"/>
    </row>
    <row r="19214" spans="1:1" s="20" customFormat="1" ht="14.25" customHeight="1" x14ac:dyDescent="0.25"/>
    <row r="19230" spans="1:1" ht="14.25" customHeight="1" x14ac:dyDescent="0.3">
      <c r="A19230" s="21"/>
    </row>
    <row r="19236" s="20" customFormat="1" ht="14.25" customHeight="1" x14ac:dyDescent="0.25"/>
    <row r="19252" spans="1:1" ht="14.25" customHeight="1" x14ac:dyDescent="0.3">
      <c r="A19252" s="21"/>
    </row>
    <row r="19258" spans="1:1" s="20" customFormat="1" ht="14.25" customHeight="1" x14ac:dyDescent="0.25"/>
    <row r="19274" spans="1:1" ht="14.25" customHeight="1" x14ac:dyDescent="0.3">
      <c r="A19274" s="21"/>
    </row>
    <row r="19280" spans="1:1" s="20" customFormat="1" ht="14.25" customHeight="1" x14ac:dyDescent="0.25"/>
    <row r="19296" spans="1:1" ht="14.25" customHeight="1" x14ac:dyDescent="0.3">
      <c r="A19296" s="21"/>
    </row>
    <row r="19302" s="20" customFormat="1" ht="14.25" customHeight="1" x14ac:dyDescent="0.25"/>
    <row r="19318" spans="1:1" ht="14.25" customHeight="1" x14ac:dyDescent="0.3">
      <c r="A19318" s="21"/>
    </row>
    <row r="19324" spans="1:1" s="20" customFormat="1" ht="14.25" customHeight="1" x14ac:dyDescent="0.25"/>
    <row r="19340" spans="1:1" ht="14.25" customHeight="1" x14ac:dyDescent="0.3">
      <c r="A19340" s="21"/>
    </row>
    <row r="19346" s="20" customFormat="1" ht="14.25" customHeight="1" x14ac:dyDescent="0.25"/>
    <row r="19362" spans="1:1" ht="14.25" customHeight="1" x14ac:dyDescent="0.3">
      <c r="A19362" s="21"/>
    </row>
    <row r="19368" spans="1:1" s="20" customFormat="1" ht="14.25" customHeight="1" x14ac:dyDescent="0.25"/>
    <row r="19384" spans="1:1" ht="14.25" customHeight="1" x14ac:dyDescent="0.3">
      <c r="A19384" s="21"/>
    </row>
    <row r="19390" spans="1:1" s="20" customFormat="1" ht="14.25" customHeight="1" x14ac:dyDescent="0.25"/>
    <row r="19406" spans="1:1" ht="14.25" customHeight="1" x14ac:dyDescent="0.3">
      <c r="A19406" s="21"/>
    </row>
    <row r="19412" s="20" customFormat="1" ht="14.25" customHeight="1" x14ac:dyDescent="0.25"/>
    <row r="19428" spans="1:1" ht="14.25" customHeight="1" x14ac:dyDescent="0.3">
      <c r="A19428" s="21"/>
    </row>
    <row r="19434" spans="1:1" s="20" customFormat="1" ht="14.25" customHeight="1" x14ac:dyDescent="0.25"/>
    <row r="19450" spans="1:1" ht="14.25" customHeight="1" x14ac:dyDescent="0.3">
      <c r="A19450" s="21"/>
    </row>
    <row r="19456" spans="1:1" s="20" customFormat="1" ht="14.25" customHeight="1" x14ac:dyDescent="0.25"/>
    <row r="19472" spans="1:1" ht="14.25" customHeight="1" x14ac:dyDescent="0.3">
      <c r="A19472" s="21"/>
    </row>
    <row r="19478" s="20" customFormat="1" ht="14.25" customHeight="1" x14ac:dyDescent="0.25"/>
    <row r="19494" spans="1:1" ht="14.25" customHeight="1" x14ac:dyDescent="0.3">
      <c r="A19494" s="21"/>
    </row>
    <row r="19500" spans="1:1" s="20" customFormat="1" ht="14.25" customHeight="1" x14ac:dyDescent="0.25"/>
    <row r="19516" spans="1:1" ht="14.25" customHeight="1" x14ac:dyDescent="0.3">
      <c r="A19516" s="21"/>
    </row>
    <row r="19522" s="20" customFormat="1" ht="14.25" customHeight="1" x14ac:dyDescent="0.25"/>
    <row r="19538" spans="1:1" ht="14.25" customHeight="1" x14ac:dyDescent="0.3">
      <c r="A19538" s="21"/>
    </row>
    <row r="19544" spans="1:1" s="20" customFormat="1" ht="14.25" customHeight="1" x14ac:dyDescent="0.25"/>
    <row r="19560" spans="1:1" ht="14.25" customHeight="1" x14ac:dyDescent="0.3">
      <c r="A19560" s="21"/>
    </row>
    <row r="19566" spans="1:1" s="20" customFormat="1" ht="14.25" customHeight="1" x14ac:dyDescent="0.25"/>
    <row r="19582" spans="1:1" ht="14.25" customHeight="1" x14ac:dyDescent="0.3">
      <c r="A19582" s="21"/>
    </row>
    <row r="19588" s="20" customFormat="1" ht="14.25" customHeight="1" x14ac:dyDescent="0.25"/>
    <row r="19604" spans="1:1" ht="14.25" customHeight="1" x14ac:dyDescent="0.3">
      <c r="A19604" s="21"/>
    </row>
    <row r="19610" spans="1:1" s="20" customFormat="1" ht="14.25" customHeight="1" x14ac:dyDescent="0.25"/>
    <row r="19626" spans="1:1" ht="14.25" customHeight="1" x14ac:dyDescent="0.3">
      <c r="A19626" s="21"/>
    </row>
    <row r="19632" spans="1:1" s="20" customFormat="1" ht="14.25" customHeight="1" x14ac:dyDescent="0.25"/>
    <row r="19648" spans="1:1" ht="14.25" customHeight="1" x14ac:dyDescent="0.3">
      <c r="A19648" s="21"/>
    </row>
    <row r="19654" s="20" customFormat="1" ht="14.25" customHeight="1" x14ac:dyDescent="0.25"/>
    <row r="19670" spans="1:1" ht="14.25" customHeight="1" x14ac:dyDescent="0.3">
      <c r="A19670" s="21"/>
    </row>
    <row r="19676" spans="1:1" s="20" customFormat="1" ht="14.25" customHeight="1" x14ac:dyDescent="0.25"/>
    <row r="19692" spans="1:1" ht="14.25" customHeight="1" x14ac:dyDescent="0.3">
      <c r="A19692" s="21"/>
    </row>
    <row r="19698" s="20" customFormat="1" ht="14.25" customHeight="1" x14ac:dyDescent="0.25"/>
    <row r="19714" spans="1:1" ht="14.25" customHeight="1" x14ac:dyDescent="0.3">
      <c r="A19714" s="21"/>
    </row>
    <row r="19720" spans="1:1" s="20" customFormat="1" ht="14.25" customHeight="1" x14ac:dyDescent="0.25"/>
    <row r="19736" spans="1:1" ht="14.25" customHeight="1" x14ac:dyDescent="0.3">
      <c r="A19736" s="21"/>
    </row>
    <row r="19742" spans="1:1" s="20" customFormat="1" ht="14.25" customHeight="1" x14ac:dyDescent="0.25"/>
    <row r="19758" spans="1:1" ht="14.25" customHeight="1" x14ac:dyDescent="0.3">
      <c r="A19758" s="21"/>
    </row>
    <row r="19764" s="20" customFormat="1" ht="14.25" customHeight="1" x14ac:dyDescent="0.25"/>
    <row r="19780" spans="1:1" ht="14.25" customHeight="1" x14ac:dyDescent="0.3">
      <c r="A19780" s="21"/>
    </row>
    <row r="19786" spans="1:1" s="20" customFormat="1" ht="14.25" customHeight="1" x14ac:dyDescent="0.25"/>
    <row r="19802" spans="1:1" ht="14.25" customHeight="1" x14ac:dyDescent="0.3">
      <c r="A19802" s="21"/>
    </row>
    <row r="19808" spans="1:1" s="20" customFormat="1" ht="14.25" customHeight="1" x14ac:dyDescent="0.25"/>
    <row r="19824" spans="1:1" ht="14.25" customHeight="1" x14ac:dyDescent="0.3">
      <c r="A19824" s="21"/>
    </row>
    <row r="19830" s="20" customFormat="1" ht="14.25" customHeight="1" x14ac:dyDescent="0.25"/>
    <row r="19846" spans="1:1" ht="14.25" customHeight="1" x14ac:dyDescent="0.3">
      <c r="A19846" s="21"/>
    </row>
    <row r="19852" spans="1:1" s="20" customFormat="1" ht="14.25" customHeight="1" x14ac:dyDescent="0.25"/>
    <row r="19868" spans="1:1" ht="14.25" customHeight="1" x14ac:dyDescent="0.3">
      <c r="A19868" s="21"/>
    </row>
    <row r="19874" s="20" customFormat="1" ht="14.25" customHeight="1" x14ac:dyDescent="0.25"/>
    <row r="19890" spans="1:1" ht="14.25" customHeight="1" x14ac:dyDescent="0.3">
      <c r="A19890" s="21"/>
    </row>
    <row r="19896" spans="1:1" s="20" customFormat="1" ht="14.25" customHeight="1" x14ac:dyDescent="0.25"/>
    <row r="19912" spans="1:1" ht="14.25" customHeight="1" x14ac:dyDescent="0.3">
      <c r="A19912" s="21"/>
    </row>
    <row r="19918" spans="1:1" s="20" customFormat="1" ht="14.25" customHeight="1" x14ac:dyDescent="0.25"/>
    <row r="19934" spans="1:1" ht="14.25" customHeight="1" x14ac:dyDescent="0.3">
      <c r="A19934" s="21"/>
    </row>
    <row r="19940" s="20" customFormat="1" ht="14.25" customHeight="1" x14ac:dyDescent="0.25"/>
    <row r="19956" spans="1:1" ht="14.25" customHeight="1" x14ac:dyDescent="0.3">
      <c r="A19956" s="21"/>
    </row>
    <row r="19962" spans="1:1" s="20" customFormat="1" ht="14.25" customHeight="1" x14ac:dyDescent="0.25"/>
    <row r="19978" spans="1:1" ht="14.25" customHeight="1" x14ac:dyDescent="0.3">
      <c r="A19978" s="21"/>
    </row>
    <row r="19984" spans="1:1" s="20" customFormat="1" ht="14.25" customHeight="1" x14ac:dyDescent="0.25"/>
    <row r="20000" spans="1:1" ht="14.25" customHeight="1" x14ac:dyDescent="0.3">
      <c r="A20000" s="21"/>
    </row>
    <row r="20006" s="20" customFormat="1" ht="14.25" customHeight="1" x14ac:dyDescent="0.25"/>
    <row r="20022" spans="1:1" ht="14.25" customHeight="1" x14ac:dyDescent="0.3">
      <c r="A20022" s="21"/>
    </row>
    <row r="20028" spans="1:1" s="20" customFormat="1" ht="14.25" customHeight="1" x14ac:dyDescent="0.25"/>
    <row r="20044" spans="1:1" ht="14.25" customHeight="1" x14ac:dyDescent="0.3">
      <c r="A20044" s="21"/>
    </row>
    <row r="20050" s="20" customFormat="1" ht="14.25" customHeight="1" x14ac:dyDescent="0.25"/>
    <row r="20066" spans="1:1" ht="14.25" customHeight="1" x14ac:dyDescent="0.3">
      <c r="A20066" s="21"/>
    </row>
    <row r="20072" spans="1:1" s="20" customFormat="1" ht="14.25" customHeight="1" x14ac:dyDescent="0.25"/>
    <row r="20088" spans="1:1" ht="14.25" customHeight="1" x14ac:dyDescent="0.3">
      <c r="A20088" s="21"/>
    </row>
    <row r="20094" spans="1:1" s="20" customFormat="1" ht="14.25" customHeight="1" x14ac:dyDescent="0.25"/>
    <row r="20110" spans="1:1" ht="14.25" customHeight="1" x14ac:dyDescent="0.3">
      <c r="A20110" s="21"/>
    </row>
    <row r="20116" s="20" customFormat="1" ht="14.25" customHeight="1" x14ac:dyDescent="0.25"/>
    <row r="20132" spans="1:1" ht="14.25" customHeight="1" x14ac:dyDescent="0.3">
      <c r="A20132" s="21"/>
    </row>
    <row r="20138" spans="1:1" s="20" customFormat="1" ht="14.25" customHeight="1" x14ac:dyDescent="0.25"/>
    <row r="20154" spans="1:1" ht="14.25" customHeight="1" x14ac:dyDescent="0.3">
      <c r="A20154" s="21"/>
    </row>
    <row r="20160" spans="1:1" s="20" customFormat="1" ht="14.25" customHeight="1" x14ac:dyDescent="0.25"/>
    <row r="20176" spans="1:1" ht="14.25" customHeight="1" x14ac:dyDescent="0.3">
      <c r="A20176" s="21"/>
    </row>
    <row r="20182" s="20" customFormat="1" ht="14.25" customHeight="1" x14ac:dyDescent="0.25"/>
    <row r="20198" spans="1:1" ht="14.25" customHeight="1" x14ac:dyDescent="0.3">
      <c r="A20198" s="21"/>
    </row>
    <row r="20204" spans="1:1" s="20" customFormat="1" ht="14.25" customHeight="1" x14ac:dyDescent="0.25"/>
    <row r="20220" spans="1:1" ht="14.25" customHeight="1" x14ac:dyDescent="0.3">
      <c r="A20220" s="21"/>
    </row>
    <row r="20226" s="20" customFormat="1" ht="14.25" customHeight="1" x14ac:dyDescent="0.25"/>
    <row r="20242" spans="1:1" ht="14.25" customHeight="1" x14ac:dyDescent="0.3">
      <c r="A20242" s="21"/>
    </row>
    <row r="20248" spans="1:1" s="20" customFormat="1" ht="14.25" customHeight="1" x14ac:dyDescent="0.25"/>
    <row r="20264" spans="1:1" ht="14.25" customHeight="1" x14ac:dyDescent="0.3">
      <c r="A20264" s="21"/>
    </row>
    <row r="20270" spans="1:1" s="20" customFormat="1" ht="14.25" customHeight="1" x14ac:dyDescent="0.25"/>
    <row r="20286" spans="1:1" ht="14.25" customHeight="1" x14ac:dyDescent="0.3">
      <c r="A20286" s="21"/>
    </row>
    <row r="20292" s="20" customFormat="1" ht="14.25" customHeight="1" x14ac:dyDescent="0.25"/>
    <row r="20308" spans="1:1" ht="14.25" customHeight="1" x14ac:dyDescent="0.3">
      <c r="A20308" s="21"/>
    </row>
    <row r="20314" spans="1:1" s="20" customFormat="1" ht="14.25" customHeight="1" x14ac:dyDescent="0.25"/>
    <row r="20330" spans="1:1" ht="14.25" customHeight="1" x14ac:dyDescent="0.3">
      <c r="A20330" s="21"/>
    </row>
    <row r="20336" spans="1:1" s="20" customFormat="1" ht="14.25" customHeight="1" x14ac:dyDescent="0.25"/>
    <row r="20352" spans="1:1" ht="14.25" customHeight="1" x14ac:dyDescent="0.3">
      <c r="A20352" s="21"/>
    </row>
    <row r="20358" s="20" customFormat="1" ht="14.25" customHeight="1" x14ac:dyDescent="0.25"/>
    <row r="20374" spans="1:1" ht="14.25" customHeight="1" x14ac:dyDescent="0.3">
      <c r="A20374" s="21"/>
    </row>
    <row r="20380" spans="1:1" s="20" customFormat="1" ht="14.25" customHeight="1" x14ac:dyDescent="0.25"/>
    <row r="20396" spans="1:1" ht="14.25" customHeight="1" x14ac:dyDescent="0.3">
      <c r="A20396" s="21"/>
    </row>
    <row r="20402" s="20" customFormat="1" ht="14.25" customHeight="1" x14ac:dyDescent="0.25"/>
    <row r="20418" spans="1:1" ht="14.25" customHeight="1" x14ac:dyDescent="0.3">
      <c r="A20418" s="21"/>
    </row>
    <row r="20424" spans="1:1" s="20" customFormat="1" ht="14.25" customHeight="1" x14ac:dyDescent="0.25"/>
    <row r="20440" spans="1:1" ht="14.25" customHeight="1" x14ac:dyDescent="0.3">
      <c r="A20440" s="21"/>
    </row>
    <row r="20446" spans="1:1" s="20" customFormat="1" ht="14.25" customHeight="1" x14ac:dyDescent="0.25"/>
    <row r="20462" spans="1:1" ht="14.25" customHeight="1" x14ac:dyDescent="0.3">
      <c r="A20462" s="21"/>
    </row>
    <row r="20468" s="20" customFormat="1" ht="14.25" customHeight="1" x14ac:dyDescent="0.25"/>
    <row r="20484" spans="1:1" ht="14.25" customHeight="1" x14ac:dyDescent="0.3">
      <c r="A20484" s="21"/>
    </row>
    <row r="20490" spans="1:1" s="20" customFormat="1" ht="14.25" customHeight="1" x14ac:dyDescent="0.25"/>
    <row r="20506" spans="1:1" ht="14.25" customHeight="1" x14ac:dyDescent="0.3">
      <c r="A20506" s="21"/>
    </row>
    <row r="20512" spans="1:1" s="20" customFormat="1" ht="14.25" customHeight="1" x14ac:dyDescent="0.25"/>
    <row r="20528" spans="1:1" ht="14.25" customHeight="1" x14ac:dyDescent="0.3">
      <c r="A20528" s="21"/>
    </row>
    <row r="20534" s="20" customFormat="1" ht="14.25" customHeight="1" x14ac:dyDescent="0.25"/>
    <row r="20550" spans="1:1" ht="14.25" customHeight="1" x14ac:dyDescent="0.3">
      <c r="A20550" s="21"/>
    </row>
    <row r="20556" spans="1:1" s="20" customFormat="1" ht="14.25" customHeight="1" x14ac:dyDescent="0.25"/>
    <row r="20572" spans="1:1" ht="14.25" customHeight="1" x14ac:dyDescent="0.3">
      <c r="A20572" s="21"/>
    </row>
    <row r="20578" s="20" customFormat="1" ht="14.25" customHeight="1" x14ac:dyDescent="0.25"/>
    <row r="20594" spans="1:1" ht="14.25" customHeight="1" x14ac:dyDescent="0.3">
      <c r="A20594" s="21"/>
    </row>
    <row r="20600" spans="1:1" s="20" customFormat="1" ht="14.25" customHeight="1" x14ac:dyDescent="0.25"/>
    <row r="20616" spans="1:1" ht="14.25" customHeight="1" x14ac:dyDescent="0.3">
      <c r="A20616" s="21"/>
    </row>
    <row r="20622" spans="1:1" s="20" customFormat="1" ht="14.25" customHeight="1" x14ac:dyDescent="0.25"/>
    <row r="20638" spans="1:1" ht="14.25" customHeight="1" x14ac:dyDescent="0.3">
      <c r="A20638" s="21"/>
    </row>
    <row r="20644" s="20" customFormat="1" ht="14.25" customHeight="1" x14ac:dyDescent="0.25"/>
    <row r="20660" spans="1:1" ht="14.25" customHeight="1" x14ac:dyDescent="0.3">
      <c r="A20660" s="21"/>
    </row>
    <row r="20666" spans="1:1" s="20" customFormat="1" ht="14.25" customHeight="1" x14ac:dyDescent="0.25"/>
    <row r="20682" spans="1:1" ht="14.25" customHeight="1" x14ac:dyDescent="0.3">
      <c r="A20682" s="21"/>
    </row>
    <row r="20688" spans="1:1" s="20" customFormat="1" ht="14.25" customHeight="1" x14ac:dyDescent="0.25"/>
    <row r="20704" spans="1:1" ht="14.25" customHeight="1" x14ac:dyDescent="0.3">
      <c r="A20704" s="21"/>
    </row>
    <row r="20710" s="20" customFormat="1" ht="14.25" customHeight="1" x14ac:dyDescent="0.25"/>
    <row r="20726" spans="1:1" ht="14.25" customHeight="1" x14ac:dyDescent="0.3">
      <c r="A20726" s="21"/>
    </row>
    <row r="20732" spans="1:1" s="20" customFormat="1" ht="14.25" customHeight="1" x14ac:dyDescent="0.25"/>
    <row r="20748" spans="1:1" ht="14.25" customHeight="1" x14ac:dyDescent="0.3">
      <c r="A20748" s="21"/>
    </row>
    <row r="20754" s="20" customFormat="1" ht="14.25" customHeight="1" x14ac:dyDescent="0.25"/>
    <row r="20770" spans="1:1" ht="14.25" customHeight="1" x14ac:dyDescent="0.3">
      <c r="A20770" s="21"/>
    </row>
    <row r="20776" spans="1:1" s="20" customFormat="1" ht="14.25" customHeight="1" x14ac:dyDescent="0.25"/>
    <row r="20792" spans="1:1" ht="14.25" customHeight="1" x14ac:dyDescent="0.3">
      <c r="A20792" s="21"/>
    </row>
    <row r="20798" spans="1:1" s="20" customFormat="1" ht="14.25" customHeight="1" x14ac:dyDescent="0.25"/>
    <row r="20814" spans="1:1" ht="14.25" customHeight="1" x14ac:dyDescent="0.3">
      <c r="A20814" s="21"/>
    </row>
    <row r="20820" s="20" customFormat="1" ht="14.25" customHeight="1" x14ac:dyDescent="0.25"/>
    <row r="20836" spans="1:1" ht="14.25" customHeight="1" x14ac:dyDescent="0.3">
      <c r="A20836" s="21"/>
    </row>
    <row r="20842" spans="1:1" s="20" customFormat="1" ht="14.25" customHeight="1" x14ac:dyDescent="0.25"/>
    <row r="20858" spans="1:1" ht="14.25" customHeight="1" x14ac:dyDescent="0.3">
      <c r="A20858" s="21"/>
    </row>
    <row r="20864" spans="1:1" s="20" customFormat="1" ht="14.25" customHeight="1" x14ac:dyDescent="0.25"/>
    <row r="20880" spans="1:1" ht="14.25" customHeight="1" x14ac:dyDescent="0.3">
      <c r="A20880" s="21"/>
    </row>
    <row r="20886" s="20" customFormat="1" ht="14.25" customHeight="1" x14ac:dyDescent="0.25"/>
    <row r="20902" spans="1:1" ht="14.25" customHeight="1" x14ac:dyDescent="0.3">
      <c r="A20902" s="21"/>
    </row>
    <row r="20908" spans="1:1" s="20" customFormat="1" ht="14.25" customHeight="1" x14ac:dyDescent="0.25"/>
    <row r="20924" spans="1:1" ht="14.25" customHeight="1" x14ac:dyDescent="0.3">
      <c r="A20924" s="21"/>
    </row>
    <row r="20930" s="20" customFormat="1" ht="14.25" customHeight="1" x14ac:dyDescent="0.25"/>
    <row r="20946" spans="1:1" ht="14.25" customHeight="1" x14ac:dyDescent="0.3">
      <c r="A20946" s="21"/>
    </row>
    <row r="20952" spans="1:1" s="20" customFormat="1" ht="14.25" customHeight="1" x14ac:dyDescent="0.25"/>
    <row r="20968" spans="1:1" ht="14.25" customHeight="1" x14ac:dyDescent="0.3">
      <c r="A20968" s="21"/>
    </row>
    <row r="20974" spans="1:1" s="20" customFormat="1" ht="14.25" customHeight="1" x14ac:dyDescent="0.25"/>
    <row r="20990" spans="1:1" ht="14.25" customHeight="1" x14ac:dyDescent="0.3">
      <c r="A20990" s="21"/>
    </row>
    <row r="20996" s="20" customFormat="1" ht="14.25" customHeight="1" x14ac:dyDescent="0.25"/>
    <row r="21012" spans="1:1" ht="14.25" customHeight="1" x14ac:dyDescent="0.3">
      <c r="A21012" s="21"/>
    </row>
    <row r="21018" spans="1:1" s="20" customFormat="1" ht="14.25" customHeight="1" x14ac:dyDescent="0.25"/>
    <row r="21034" spans="1:1" ht="14.25" customHeight="1" x14ac:dyDescent="0.3">
      <c r="A21034" s="21"/>
    </row>
    <row r="21040" spans="1:1" s="20" customFormat="1" ht="14.25" customHeight="1" x14ac:dyDescent="0.25"/>
    <row r="21056" spans="1:1" ht="14.25" customHeight="1" x14ac:dyDescent="0.3">
      <c r="A21056" s="21"/>
    </row>
    <row r="21062" s="20" customFormat="1" ht="14.25" customHeight="1" x14ac:dyDescent="0.25"/>
    <row r="21078" spans="1:1" ht="14.25" customHeight="1" x14ac:dyDescent="0.3">
      <c r="A21078" s="21"/>
    </row>
    <row r="21084" spans="1:1" s="20" customFormat="1" ht="14.25" customHeight="1" x14ac:dyDescent="0.25"/>
    <row r="21100" spans="1:1" ht="14.25" customHeight="1" x14ac:dyDescent="0.3">
      <c r="A21100" s="21"/>
    </row>
    <row r="21106" s="20" customFormat="1" ht="14.25" customHeight="1" x14ac:dyDescent="0.25"/>
    <row r="21122" spans="1:1" ht="14.25" customHeight="1" x14ac:dyDescent="0.3">
      <c r="A21122" s="21"/>
    </row>
    <row r="21128" spans="1:1" s="20" customFormat="1" ht="14.25" customHeight="1" x14ac:dyDescent="0.25"/>
    <row r="21144" spans="1:1" ht="14.25" customHeight="1" x14ac:dyDescent="0.3">
      <c r="A21144" s="21"/>
    </row>
    <row r="21150" spans="1:1" s="20" customFormat="1" ht="14.25" customHeight="1" x14ac:dyDescent="0.25"/>
    <row r="21166" spans="1:1" ht="14.25" customHeight="1" x14ac:dyDescent="0.3">
      <c r="A21166" s="21"/>
    </row>
    <row r="21172" s="20" customFormat="1" ht="14.25" customHeight="1" x14ac:dyDescent="0.25"/>
    <row r="21188" spans="1:1" ht="14.25" customHeight="1" x14ac:dyDescent="0.3">
      <c r="A21188" s="21"/>
    </row>
    <row r="21194" spans="1:1" s="20" customFormat="1" ht="14.25" customHeight="1" x14ac:dyDescent="0.25"/>
    <row r="21210" spans="1:1" ht="14.25" customHeight="1" x14ac:dyDescent="0.3">
      <c r="A21210" s="21"/>
    </row>
    <row r="21216" spans="1:1" s="20" customFormat="1" ht="14.25" customHeight="1" x14ac:dyDescent="0.25"/>
    <row r="21232" spans="1:1" ht="14.25" customHeight="1" x14ac:dyDescent="0.3">
      <c r="A21232" s="21"/>
    </row>
    <row r="21238" s="20" customFormat="1" ht="14.25" customHeight="1" x14ac:dyDescent="0.25"/>
    <row r="21254" spans="1:1" ht="14.25" customHeight="1" x14ac:dyDescent="0.3">
      <c r="A21254" s="21"/>
    </row>
    <row r="21260" spans="1:1" s="20" customFormat="1" ht="14.25" customHeight="1" x14ac:dyDescent="0.25"/>
    <row r="21276" spans="1:1" ht="14.25" customHeight="1" x14ac:dyDescent="0.3">
      <c r="A21276" s="21"/>
    </row>
    <row r="21282" s="20" customFormat="1" ht="14.25" customHeight="1" x14ac:dyDescent="0.25"/>
    <row r="21298" spans="1:1" ht="14.25" customHeight="1" x14ac:dyDescent="0.3">
      <c r="A21298" s="21"/>
    </row>
    <row r="21304" spans="1:1" s="20" customFormat="1" ht="14.25" customHeight="1" x14ac:dyDescent="0.25"/>
    <row r="21320" spans="1:1" ht="14.25" customHeight="1" x14ac:dyDescent="0.3">
      <c r="A21320" s="21"/>
    </row>
    <row r="21326" spans="1:1" s="20" customFormat="1" ht="14.25" customHeight="1" x14ac:dyDescent="0.25"/>
    <row r="21342" spans="1:1" ht="14.25" customHeight="1" x14ac:dyDescent="0.3">
      <c r="A21342" s="21"/>
    </row>
    <row r="21348" s="20" customFormat="1" ht="14.25" customHeight="1" x14ac:dyDescent="0.25"/>
    <row r="21364" spans="1:1" ht="14.25" customHeight="1" x14ac:dyDescent="0.3">
      <c r="A21364" s="21"/>
    </row>
    <row r="21370" spans="1:1" s="20" customFormat="1" ht="14.25" customHeight="1" x14ac:dyDescent="0.25"/>
    <row r="21386" spans="1:1" ht="14.25" customHeight="1" x14ac:dyDescent="0.3">
      <c r="A21386" s="21"/>
    </row>
    <row r="21392" spans="1:1" s="20" customFormat="1" ht="14.25" customHeight="1" x14ac:dyDescent="0.25"/>
    <row r="21408" spans="1:1" ht="14.25" customHeight="1" x14ac:dyDescent="0.3">
      <c r="A21408" s="21"/>
    </row>
    <row r="21414" s="20" customFormat="1" ht="14.25" customHeight="1" x14ac:dyDescent="0.25"/>
    <row r="21430" spans="1:1" ht="14.25" customHeight="1" x14ac:dyDescent="0.3">
      <c r="A21430" s="21"/>
    </row>
    <row r="21436" spans="1:1" s="20" customFormat="1" ht="14.25" customHeight="1" x14ac:dyDescent="0.25"/>
    <row r="21452" spans="1:1" ht="14.25" customHeight="1" x14ac:dyDescent="0.3">
      <c r="A21452" s="21"/>
    </row>
    <row r="21458" s="20" customFormat="1" ht="14.25" customHeight="1" x14ac:dyDescent="0.25"/>
    <row r="21474" spans="1:1" ht="14.25" customHeight="1" x14ac:dyDescent="0.3">
      <c r="A21474" s="21"/>
    </row>
    <row r="21480" spans="1:1" s="20" customFormat="1" ht="14.25" customHeight="1" x14ac:dyDescent="0.25"/>
    <row r="21496" spans="1:1" ht="14.25" customHeight="1" x14ac:dyDescent="0.3">
      <c r="A21496" s="21"/>
    </row>
    <row r="21502" spans="1:1" s="20" customFormat="1" ht="14.25" customHeight="1" x14ac:dyDescent="0.25"/>
    <row r="21518" spans="1:1" ht="14.25" customHeight="1" x14ac:dyDescent="0.3">
      <c r="A21518" s="21"/>
    </row>
    <row r="21524" s="20" customFormat="1" ht="14.25" customHeight="1" x14ac:dyDescent="0.25"/>
    <row r="21540" spans="1:1" ht="14.25" customHeight="1" x14ac:dyDescent="0.3">
      <c r="A21540" s="21"/>
    </row>
    <row r="21546" spans="1:1" s="20" customFormat="1" ht="14.25" customHeight="1" x14ac:dyDescent="0.25"/>
    <row r="21562" spans="1:1" ht="14.25" customHeight="1" x14ac:dyDescent="0.3">
      <c r="A21562" s="21"/>
    </row>
    <row r="21568" spans="1:1" s="20" customFormat="1" ht="14.25" customHeight="1" x14ac:dyDescent="0.25"/>
    <row r="21584" spans="1:1" ht="14.25" customHeight="1" x14ac:dyDescent="0.3">
      <c r="A21584" s="21"/>
    </row>
    <row r="21590" s="20" customFormat="1" ht="14.25" customHeight="1" x14ac:dyDescent="0.25"/>
    <row r="21606" spans="1:1" ht="14.25" customHeight="1" x14ac:dyDescent="0.3">
      <c r="A21606" s="21"/>
    </row>
    <row r="21612" spans="1:1" s="20" customFormat="1" ht="14.25" customHeight="1" x14ac:dyDescent="0.25"/>
    <row r="21628" spans="1:1" ht="14.25" customHeight="1" x14ac:dyDescent="0.3">
      <c r="A21628" s="21"/>
    </row>
    <row r="21634" s="20" customFormat="1" ht="14.25" customHeight="1" x14ac:dyDescent="0.25"/>
    <row r="21650" spans="1:1" ht="14.25" customHeight="1" x14ac:dyDescent="0.3">
      <c r="A21650" s="21"/>
    </row>
    <row r="21656" spans="1:1" s="20" customFormat="1" ht="14.25" customHeight="1" x14ac:dyDescent="0.25"/>
    <row r="21672" spans="1:1" ht="14.25" customHeight="1" x14ac:dyDescent="0.3">
      <c r="A21672" s="21"/>
    </row>
    <row r="21678" spans="1:1" s="20" customFormat="1" ht="14.25" customHeight="1" x14ac:dyDescent="0.25"/>
    <row r="21694" spans="1:1" ht="14.25" customHeight="1" x14ac:dyDescent="0.3">
      <c r="A21694" s="21"/>
    </row>
    <row r="21700" s="20" customFormat="1" ht="14.25" customHeight="1" x14ac:dyDescent="0.25"/>
    <row r="21716" spans="1:1" ht="14.25" customHeight="1" x14ac:dyDescent="0.3">
      <c r="A21716" s="21"/>
    </row>
    <row r="21722" spans="1:1" s="20" customFormat="1" ht="14.25" customHeight="1" x14ac:dyDescent="0.25"/>
    <row r="21738" spans="1:1" ht="14.25" customHeight="1" x14ac:dyDescent="0.3">
      <c r="A21738" s="21"/>
    </row>
    <row r="21744" spans="1:1" s="20" customFormat="1" ht="14.25" customHeight="1" x14ac:dyDescent="0.25"/>
    <row r="21760" spans="1:1" ht="14.25" customHeight="1" x14ac:dyDescent="0.3">
      <c r="A21760" s="21"/>
    </row>
    <row r="21766" s="20" customFormat="1" ht="14.25" customHeight="1" x14ac:dyDescent="0.25"/>
    <row r="21782" spans="1:1" ht="14.25" customHeight="1" x14ac:dyDescent="0.3">
      <c r="A21782" s="21"/>
    </row>
    <row r="21788" spans="1:1" s="20" customFormat="1" ht="14.25" customHeight="1" x14ac:dyDescent="0.25"/>
    <row r="21804" spans="1:1" ht="14.25" customHeight="1" x14ac:dyDescent="0.3">
      <c r="A21804" s="21"/>
    </row>
    <row r="21810" s="20" customFormat="1" ht="14.25" customHeight="1" x14ac:dyDescent="0.25"/>
    <row r="21826" spans="1:1" ht="14.25" customHeight="1" x14ac:dyDescent="0.3">
      <c r="A21826" s="21"/>
    </row>
    <row r="21832" spans="1:1" s="20" customFormat="1" ht="14.25" customHeight="1" x14ac:dyDescent="0.25"/>
    <row r="21848" spans="1:1" ht="14.25" customHeight="1" x14ac:dyDescent="0.3">
      <c r="A21848" s="21"/>
    </row>
    <row r="21854" spans="1:1" s="20" customFormat="1" ht="14.25" customHeight="1" x14ac:dyDescent="0.25"/>
    <row r="21870" spans="1:1" ht="14.25" customHeight="1" x14ac:dyDescent="0.3">
      <c r="A21870" s="21"/>
    </row>
    <row r="21876" s="20" customFormat="1" ht="14.25" customHeight="1" x14ac:dyDescent="0.25"/>
    <row r="21892" spans="1:1" ht="14.25" customHeight="1" x14ac:dyDescent="0.3">
      <c r="A21892" s="21"/>
    </row>
    <row r="21898" spans="1:1" s="20" customFormat="1" ht="14.25" customHeight="1" x14ac:dyDescent="0.25"/>
    <row r="21914" spans="1:1" ht="14.25" customHeight="1" x14ac:dyDescent="0.3">
      <c r="A21914" s="21"/>
    </row>
    <row r="21920" spans="1:1" s="20" customFormat="1" ht="14.25" customHeight="1" x14ac:dyDescent="0.25"/>
    <row r="21936" spans="1:1" ht="14.25" customHeight="1" x14ac:dyDescent="0.3">
      <c r="A21936" s="21"/>
    </row>
    <row r="21942" s="20" customFormat="1" ht="14.25" customHeight="1" x14ac:dyDescent="0.25"/>
    <row r="21958" spans="1:1" ht="14.25" customHeight="1" x14ac:dyDescent="0.3">
      <c r="A21958" s="21"/>
    </row>
    <row r="21964" spans="1:1" s="20" customFormat="1" ht="14.25" customHeight="1" x14ac:dyDescent="0.25"/>
    <row r="21980" spans="1:1" ht="14.25" customHeight="1" x14ac:dyDescent="0.3">
      <c r="A21980" s="21"/>
    </row>
    <row r="21986" s="20" customFormat="1" ht="14.25" customHeight="1" x14ac:dyDescent="0.25"/>
    <row r="22002" spans="1:1" ht="14.25" customHeight="1" x14ac:dyDescent="0.3">
      <c r="A22002" s="21"/>
    </row>
    <row r="22008" spans="1:1" s="20" customFormat="1" ht="14.25" customHeight="1" x14ac:dyDescent="0.25"/>
    <row r="22024" spans="1:1" ht="14.25" customHeight="1" x14ac:dyDescent="0.3">
      <c r="A22024" s="21"/>
    </row>
    <row r="22030" spans="1:1" s="20" customFormat="1" ht="14.25" customHeight="1" x14ac:dyDescent="0.25"/>
    <row r="22046" spans="1:1" ht="14.25" customHeight="1" x14ac:dyDescent="0.3">
      <c r="A22046" s="21"/>
    </row>
    <row r="22052" s="20" customFormat="1" ht="14.25" customHeight="1" x14ac:dyDescent="0.25"/>
    <row r="22068" spans="1:1" ht="14.25" customHeight="1" x14ac:dyDescent="0.3">
      <c r="A22068" s="21"/>
    </row>
    <row r="22074" spans="1:1" s="20" customFormat="1" ht="14.25" customHeight="1" x14ac:dyDescent="0.25"/>
    <row r="22090" spans="1:1" ht="14.25" customHeight="1" x14ac:dyDescent="0.3">
      <c r="A22090" s="21"/>
    </row>
    <row r="22096" spans="1:1" s="20" customFormat="1" ht="14.25" customHeight="1" x14ac:dyDescent="0.25"/>
    <row r="22112" spans="1:1" ht="14.25" customHeight="1" x14ac:dyDescent="0.3">
      <c r="A22112" s="21"/>
    </row>
    <row r="22118" s="20" customFormat="1" ht="14.25" customHeight="1" x14ac:dyDescent="0.25"/>
    <row r="22134" spans="1:1" ht="14.25" customHeight="1" x14ac:dyDescent="0.3">
      <c r="A22134" s="21"/>
    </row>
    <row r="22140" spans="1:1" s="20" customFormat="1" ht="14.25" customHeight="1" x14ac:dyDescent="0.25"/>
    <row r="22156" spans="1:1" ht="14.25" customHeight="1" x14ac:dyDescent="0.3">
      <c r="A22156" s="21"/>
    </row>
    <row r="22162" s="20" customFormat="1" ht="14.25" customHeight="1" x14ac:dyDescent="0.25"/>
    <row r="22178" spans="1:1" ht="14.25" customHeight="1" x14ac:dyDescent="0.3">
      <c r="A22178" s="21"/>
    </row>
    <row r="22184" spans="1:1" s="20" customFormat="1" ht="14.25" customHeight="1" x14ac:dyDescent="0.25"/>
    <row r="22200" spans="1:1" ht="14.25" customHeight="1" x14ac:dyDescent="0.3">
      <c r="A22200" s="21"/>
    </row>
    <row r="22206" spans="1:1" s="20" customFormat="1" ht="14.25" customHeight="1" x14ac:dyDescent="0.25"/>
    <row r="22222" spans="1:1" ht="14.25" customHeight="1" x14ac:dyDescent="0.3">
      <c r="A22222" s="21"/>
    </row>
    <row r="22228" s="20" customFormat="1" ht="14.25" customHeight="1" x14ac:dyDescent="0.25"/>
    <row r="22244" spans="1:1" ht="14.25" customHeight="1" x14ac:dyDescent="0.3">
      <c r="A22244" s="21"/>
    </row>
    <row r="22250" spans="1:1" s="20" customFormat="1" ht="14.25" customHeight="1" x14ac:dyDescent="0.25"/>
    <row r="22266" spans="1:1" ht="14.25" customHeight="1" x14ac:dyDescent="0.3">
      <c r="A22266" s="21"/>
    </row>
    <row r="22272" spans="1:1" s="20" customFormat="1" ht="14.25" customHeight="1" x14ac:dyDescent="0.25"/>
    <row r="22288" spans="1:1" ht="14.25" customHeight="1" x14ac:dyDescent="0.3">
      <c r="A22288" s="21"/>
    </row>
    <row r="22294" s="20" customFormat="1" ht="14.25" customHeight="1" x14ac:dyDescent="0.25"/>
    <row r="22310" spans="1:1" ht="14.25" customHeight="1" x14ac:dyDescent="0.3">
      <c r="A22310" s="21"/>
    </row>
    <row r="22316" spans="1:1" s="20" customFormat="1" ht="14.25" customHeight="1" x14ac:dyDescent="0.25"/>
    <row r="22332" spans="1:1" ht="14.25" customHeight="1" x14ac:dyDescent="0.3">
      <c r="A22332" s="21"/>
    </row>
    <row r="22338" s="20" customFormat="1" ht="14.25" customHeight="1" x14ac:dyDescent="0.25"/>
    <row r="22354" spans="1:1" ht="14.25" customHeight="1" x14ac:dyDescent="0.3">
      <c r="A22354" s="21"/>
    </row>
    <row r="22360" spans="1:1" s="20" customFormat="1" ht="14.25" customHeight="1" x14ac:dyDescent="0.25"/>
    <row r="22376" spans="1:1" ht="14.25" customHeight="1" x14ac:dyDescent="0.3">
      <c r="A22376" s="21"/>
    </row>
    <row r="22382" spans="1:1" s="20" customFormat="1" ht="14.25" customHeight="1" x14ac:dyDescent="0.25"/>
    <row r="22398" spans="1:1" ht="14.25" customHeight="1" x14ac:dyDescent="0.3">
      <c r="A22398" s="21"/>
    </row>
    <row r="22404" s="20" customFormat="1" ht="14.25" customHeight="1" x14ac:dyDescent="0.25"/>
    <row r="22420" spans="1:1" ht="14.25" customHeight="1" x14ac:dyDescent="0.3">
      <c r="A22420" s="21"/>
    </row>
    <row r="22426" spans="1:1" s="20" customFormat="1" ht="14.25" customHeight="1" x14ac:dyDescent="0.25"/>
    <row r="22442" spans="1:1" ht="14.25" customHeight="1" x14ac:dyDescent="0.3">
      <c r="A22442" s="21"/>
    </row>
    <row r="22448" spans="1:1" s="20" customFormat="1" ht="14.25" customHeight="1" x14ac:dyDescent="0.25"/>
    <row r="22464" spans="1:1" ht="14.25" customHeight="1" x14ac:dyDescent="0.3">
      <c r="A22464" s="21"/>
    </row>
    <row r="22470" s="20" customFormat="1" ht="14.25" customHeight="1" x14ac:dyDescent="0.25"/>
    <row r="22486" spans="1:1" ht="14.25" customHeight="1" x14ac:dyDescent="0.3">
      <c r="A22486" s="21"/>
    </row>
    <row r="22492" spans="1:1" s="20" customFormat="1" ht="14.25" customHeight="1" x14ac:dyDescent="0.25"/>
    <row r="22508" spans="1:1" ht="14.25" customHeight="1" x14ac:dyDescent="0.3">
      <c r="A22508" s="21"/>
    </row>
    <row r="22514" s="20" customFormat="1" ht="14.25" customHeight="1" x14ac:dyDescent="0.25"/>
    <row r="22530" spans="1:1" ht="14.25" customHeight="1" x14ac:dyDescent="0.3">
      <c r="A22530" s="21"/>
    </row>
    <row r="22536" spans="1:1" s="20" customFormat="1" ht="14.25" customHeight="1" x14ac:dyDescent="0.25"/>
    <row r="22552" spans="1:1" ht="14.25" customHeight="1" x14ac:dyDescent="0.3">
      <c r="A22552" s="21"/>
    </row>
    <row r="22558" spans="1:1" s="20" customFormat="1" ht="14.25" customHeight="1" x14ac:dyDescent="0.25"/>
    <row r="22574" spans="1:1" ht="14.25" customHeight="1" x14ac:dyDescent="0.3">
      <c r="A22574" s="21"/>
    </row>
    <row r="22580" s="20" customFormat="1" ht="14.25" customHeight="1" x14ac:dyDescent="0.25"/>
    <row r="22596" spans="1:1" ht="14.25" customHeight="1" x14ac:dyDescent="0.3">
      <c r="A22596" s="21"/>
    </row>
    <row r="22602" spans="1:1" s="20" customFormat="1" ht="14.25" customHeight="1" x14ac:dyDescent="0.25"/>
    <row r="22618" spans="1:1" ht="14.25" customHeight="1" x14ac:dyDescent="0.3">
      <c r="A22618" s="21"/>
    </row>
    <row r="22624" spans="1:1" s="20" customFormat="1" ht="14.25" customHeight="1" x14ac:dyDescent="0.25"/>
    <row r="22640" spans="1:1" ht="14.25" customHeight="1" x14ac:dyDescent="0.3">
      <c r="A22640" s="21"/>
    </row>
    <row r="22646" s="20" customFormat="1" ht="14.25" customHeight="1" x14ac:dyDescent="0.25"/>
    <row r="22662" spans="1:1" ht="14.25" customHeight="1" x14ac:dyDescent="0.3">
      <c r="A22662" s="21"/>
    </row>
    <row r="22668" spans="1:1" s="20" customFormat="1" ht="14.25" customHeight="1" x14ac:dyDescent="0.25"/>
    <row r="22684" spans="1:1" ht="14.25" customHeight="1" x14ac:dyDescent="0.3">
      <c r="A22684" s="21"/>
    </row>
    <row r="22690" s="20" customFormat="1" ht="14.25" customHeight="1" x14ac:dyDescent="0.25"/>
    <row r="22706" spans="1:1" ht="14.25" customHeight="1" x14ac:dyDescent="0.3">
      <c r="A22706" s="21"/>
    </row>
    <row r="22712" spans="1:1" s="20" customFormat="1" ht="14.25" customHeight="1" x14ac:dyDescent="0.25"/>
    <row r="22728" spans="1:1" ht="14.25" customHeight="1" x14ac:dyDescent="0.3">
      <c r="A22728" s="21"/>
    </row>
    <row r="22734" spans="1:1" s="20" customFormat="1" ht="14.25" customHeight="1" x14ac:dyDescent="0.25"/>
    <row r="22750" spans="1:1" ht="14.25" customHeight="1" x14ac:dyDescent="0.3">
      <c r="A22750" s="21"/>
    </row>
    <row r="22756" s="20" customFormat="1" ht="14.25" customHeight="1" x14ac:dyDescent="0.25"/>
    <row r="22772" spans="1:1" ht="14.25" customHeight="1" x14ac:dyDescent="0.3">
      <c r="A22772" s="21"/>
    </row>
    <row r="22778" spans="1:1" s="20" customFormat="1" ht="14.25" customHeight="1" x14ac:dyDescent="0.25"/>
    <row r="22794" spans="1:1" ht="14.25" customHeight="1" x14ac:dyDescent="0.3">
      <c r="A22794" s="21"/>
    </row>
    <row r="22800" spans="1:1" s="20" customFormat="1" ht="14.25" customHeight="1" x14ac:dyDescent="0.25"/>
    <row r="22816" spans="1:1" ht="14.25" customHeight="1" x14ac:dyDescent="0.3">
      <c r="A22816" s="21"/>
    </row>
    <row r="22822" s="20" customFormat="1" ht="14.25" customHeight="1" x14ac:dyDescent="0.25"/>
    <row r="22838" spans="1:1" ht="14.25" customHeight="1" x14ac:dyDescent="0.3">
      <c r="A22838" s="21"/>
    </row>
    <row r="22844" spans="1:1" s="20" customFormat="1" ht="14.25" customHeight="1" x14ac:dyDescent="0.25"/>
    <row r="22860" spans="1:1" ht="14.25" customHeight="1" x14ac:dyDescent="0.3">
      <c r="A22860" s="21"/>
    </row>
    <row r="22866" s="20" customFormat="1" ht="14.25" customHeight="1" x14ac:dyDescent="0.25"/>
    <row r="22882" spans="1:1" ht="14.25" customHeight="1" x14ac:dyDescent="0.3">
      <c r="A22882" s="21"/>
    </row>
    <row r="22888" spans="1:1" s="20" customFormat="1" ht="14.25" customHeight="1" x14ac:dyDescent="0.25"/>
    <row r="22904" spans="1:1" ht="14.25" customHeight="1" x14ac:dyDescent="0.3">
      <c r="A22904" s="21"/>
    </row>
    <row r="22910" spans="1:1" s="20" customFormat="1" ht="14.25" customHeight="1" x14ac:dyDescent="0.25"/>
    <row r="22926" spans="1:1" ht="14.25" customHeight="1" x14ac:dyDescent="0.3">
      <c r="A22926" s="21"/>
    </row>
    <row r="22932" s="20" customFormat="1" ht="14.25" customHeight="1" x14ac:dyDescent="0.25"/>
    <row r="22948" spans="1:1" ht="14.25" customHeight="1" x14ac:dyDescent="0.3">
      <c r="A22948" s="21"/>
    </row>
    <row r="22954" spans="1:1" s="20" customFormat="1" ht="14.25" customHeight="1" x14ac:dyDescent="0.25"/>
    <row r="22970" spans="1:1" ht="14.25" customHeight="1" x14ac:dyDescent="0.3">
      <c r="A22970" s="21"/>
    </row>
    <row r="22976" spans="1:1" s="20" customFormat="1" ht="14.25" customHeight="1" x14ac:dyDescent="0.25"/>
    <row r="22992" spans="1:1" ht="14.25" customHeight="1" x14ac:dyDescent="0.3">
      <c r="A22992" s="21"/>
    </row>
    <row r="22998" s="20" customFormat="1" ht="14.25" customHeight="1" x14ac:dyDescent="0.25"/>
    <row r="23014" spans="1:1" ht="14.25" customHeight="1" x14ac:dyDescent="0.3">
      <c r="A23014" s="21"/>
    </row>
    <row r="23020" spans="1:1" s="20" customFormat="1" ht="14.25" customHeight="1" x14ac:dyDescent="0.25"/>
    <row r="23036" spans="1:1" ht="14.25" customHeight="1" x14ac:dyDescent="0.3">
      <c r="A23036" s="21"/>
    </row>
    <row r="23042" s="20" customFormat="1" ht="14.25" customHeight="1" x14ac:dyDescent="0.25"/>
    <row r="23058" spans="1:1" ht="14.25" customHeight="1" x14ac:dyDescent="0.3">
      <c r="A23058" s="21"/>
    </row>
    <row r="23064" spans="1:1" s="20" customFormat="1" ht="14.25" customHeight="1" x14ac:dyDescent="0.25"/>
    <row r="23080" spans="1:1" ht="14.25" customHeight="1" x14ac:dyDescent="0.3">
      <c r="A23080" s="21"/>
    </row>
    <row r="23086" spans="1:1" s="20" customFormat="1" ht="14.25" customHeight="1" x14ac:dyDescent="0.25"/>
    <row r="23102" spans="1:1" ht="14.25" customHeight="1" x14ac:dyDescent="0.3">
      <c r="A23102" s="21"/>
    </row>
    <row r="23108" s="20" customFormat="1" ht="14.25" customHeight="1" x14ac:dyDescent="0.25"/>
    <row r="23124" spans="1:1" ht="14.25" customHeight="1" x14ac:dyDescent="0.3">
      <c r="A23124" s="21"/>
    </row>
    <row r="23130" spans="1:1" s="20" customFormat="1" ht="14.25" customHeight="1" x14ac:dyDescent="0.25"/>
    <row r="23146" spans="1:1" ht="14.25" customHeight="1" x14ac:dyDescent="0.3">
      <c r="A23146" s="21"/>
    </row>
    <row r="23152" spans="1:1" s="20" customFormat="1" ht="14.25" customHeight="1" x14ac:dyDescent="0.25"/>
    <row r="23168" spans="1:1" ht="14.25" customHeight="1" x14ac:dyDescent="0.3">
      <c r="A23168" s="21"/>
    </row>
    <row r="23174" s="20" customFormat="1" ht="14.25" customHeight="1" x14ac:dyDescent="0.25"/>
    <row r="23190" spans="1:1" ht="14.25" customHeight="1" x14ac:dyDescent="0.3">
      <c r="A23190" s="21"/>
    </row>
    <row r="23196" spans="1:1" s="20" customFormat="1" ht="14.25" customHeight="1" x14ac:dyDescent="0.25"/>
    <row r="23212" spans="1:1" ht="14.25" customHeight="1" x14ac:dyDescent="0.3">
      <c r="A23212" s="21"/>
    </row>
    <row r="23218" s="20" customFormat="1" ht="14.25" customHeight="1" x14ac:dyDescent="0.25"/>
    <row r="23234" spans="1:1" ht="14.25" customHeight="1" x14ac:dyDescent="0.3">
      <c r="A23234" s="21"/>
    </row>
    <row r="23240" spans="1:1" s="20" customFormat="1" ht="14.25" customHeight="1" x14ac:dyDescent="0.25"/>
    <row r="23256" spans="1:1" ht="14.25" customHeight="1" x14ac:dyDescent="0.3">
      <c r="A23256" s="21"/>
    </row>
    <row r="23262" spans="1:1" s="20" customFormat="1" ht="14.25" customHeight="1" x14ac:dyDescent="0.25"/>
    <row r="23278" spans="1:1" ht="14.25" customHeight="1" x14ac:dyDescent="0.3">
      <c r="A23278" s="21"/>
    </row>
    <row r="23284" s="20" customFormat="1" ht="14.25" customHeight="1" x14ac:dyDescent="0.25"/>
    <row r="23300" spans="1:1" ht="14.25" customHeight="1" x14ac:dyDescent="0.3">
      <c r="A23300" s="21"/>
    </row>
    <row r="23306" spans="1:1" s="20" customFormat="1" ht="14.25" customHeight="1" x14ac:dyDescent="0.25"/>
    <row r="23322" spans="1:1" ht="14.25" customHeight="1" x14ac:dyDescent="0.3">
      <c r="A23322" s="21"/>
    </row>
    <row r="23328" spans="1:1" s="20" customFormat="1" ht="14.25" customHeight="1" x14ac:dyDescent="0.25"/>
    <row r="23344" spans="1:1" ht="14.25" customHeight="1" x14ac:dyDescent="0.3">
      <c r="A23344" s="21"/>
    </row>
    <row r="23350" s="20" customFormat="1" ht="14.25" customHeight="1" x14ac:dyDescent="0.25"/>
    <row r="23366" spans="1:1" ht="14.25" customHeight="1" x14ac:dyDescent="0.3">
      <c r="A23366" s="21"/>
    </row>
    <row r="23372" spans="1:1" s="20" customFormat="1" ht="14.25" customHeight="1" x14ac:dyDescent="0.25"/>
    <row r="23388" spans="1:1" ht="14.25" customHeight="1" x14ac:dyDescent="0.3">
      <c r="A23388" s="21"/>
    </row>
    <row r="23394" s="20" customFormat="1" ht="14.25" customHeight="1" x14ac:dyDescent="0.25"/>
    <row r="23410" spans="1:1" ht="14.25" customHeight="1" x14ac:dyDescent="0.3">
      <c r="A23410" s="21"/>
    </row>
    <row r="23416" spans="1:1" s="20" customFormat="1" ht="14.25" customHeight="1" x14ac:dyDescent="0.25"/>
    <row r="23432" spans="1:1" ht="14.25" customHeight="1" x14ac:dyDescent="0.3">
      <c r="A23432" s="21"/>
    </row>
    <row r="23438" spans="1:1" s="20" customFormat="1" ht="14.25" customHeight="1" x14ac:dyDescent="0.25"/>
    <row r="23454" spans="1:1" ht="14.25" customHeight="1" x14ac:dyDescent="0.3">
      <c r="A23454" s="21"/>
    </row>
    <row r="23460" s="20" customFormat="1" ht="14.25" customHeight="1" x14ac:dyDescent="0.25"/>
    <row r="23476" spans="1:1" ht="14.25" customHeight="1" x14ac:dyDescent="0.3">
      <c r="A23476" s="21"/>
    </row>
    <row r="23482" spans="1:1" s="20" customFormat="1" ht="14.25" customHeight="1" x14ac:dyDescent="0.25"/>
    <row r="23498" spans="1:1" ht="14.25" customHeight="1" x14ac:dyDescent="0.3">
      <c r="A23498" s="21"/>
    </row>
    <row r="23504" spans="1:1" s="20" customFormat="1" ht="14.25" customHeight="1" x14ac:dyDescent="0.25"/>
    <row r="23520" spans="1:1" ht="14.25" customHeight="1" x14ac:dyDescent="0.3">
      <c r="A23520" s="21"/>
    </row>
    <row r="23526" s="20" customFormat="1" ht="14.25" customHeight="1" x14ac:dyDescent="0.25"/>
    <row r="23542" spans="1:1" ht="14.25" customHeight="1" x14ac:dyDescent="0.3">
      <c r="A23542" s="21"/>
    </row>
    <row r="23548" spans="1:1" s="20" customFormat="1" ht="14.25" customHeight="1" x14ac:dyDescent="0.25"/>
    <row r="23564" spans="1:1" ht="14.25" customHeight="1" x14ac:dyDescent="0.3">
      <c r="A23564" s="21"/>
    </row>
    <row r="23570" s="20" customFormat="1" ht="14.25" customHeight="1" x14ac:dyDescent="0.25"/>
    <row r="23586" spans="1:1" ht="14.25" customHeight="1" x14ac:dyDescent="0.3">
      <c r="A23586" s="21"/>
    </row>
    <row r="23592" spans="1:1" s="20" customFormat="1" ht="14.25" customHeight="1" x14ac:dyDescent="0.25"/>
    <row r="23608" spans="1:1" ht="14.25" customHeight="1" x14ac:dyDescent="0.3">
      <c r="A23608" s="21"/>
    </row>
    <row r="23614" spans="1:1" s="20" customFormat="1" ht="14.25" customHeight="1" x14ac:dyDescent="0.25"/>
    <row r="23630" spans="1:1" ht="14.25" customHeight="1" x14ac:dyDescent="0.3">
      <c r="A23630" s="21"/>
    </row>
    <row r="23636" s="20" customFormat="1" ht="14.25" customHeight="1" x14ac:dyDescent="0.25"/>
    <row r="23652" spans="1:1" ht="14.25" customHeight="1" x14ac:dyDescent="0.3">
      <c r="A23652" s="21"/>
    </row>
    <row r="23658" spans="1:1" s="20" customFormat="1" ht="14.25" customHeight="1" x14ac:dyDescent="0.25"/>
    <row r="23674" spans="1:1" ht="14.25" customHeight="1" x14ac:dyDescent="0.3">
      <c r="A23674" s="21"/>
    </row>
    <row r="23680" spans="1:1" s="20" customFormat="1" ht="14.25" customHeight="1" x14ac:dyDescent="0.25"/>
    <row r="23696" spans="1:1" ht="14.25" customHeight="1" x14ac:dyDescent="0.3">
      <c r="A23696" s="21"/>
    </row>
    <row r="23702" s="20" customFormat="1" ht="14.25" customHeight="1" x14ac:dyDescent="0.25"/>
    <row r="23718" spans="1:1" ht="14.25" customHeight="1" x14ac:dyDescent="0.3">
      <c r="A23718" s="21"/>
    </row>
    <row r="23724" spans="1:1" s="20" customFormat="1" ht="14.25" customHeight="1" x14ac:dyDescent="0.25"/>
    <row r="23740" spans="1:1" ht="14.25" customHeight="1" x14ac:dyDescent="0.3">
      <c r="A23740" s="21"/>
    </row>
    <row r="23746" s="20" customFormat="1" ht="14.25" customHeight="1" x14ac:dyDescent="0.25"/>
    <row r="23762" spans="1:1" ht="14.25" customHeight="1" x14ac:dyDescent="0.3">
      <c r="A23762" s="21"/>
    </row>
    <row r="23768" spans="1:1" s="20" customFormat="1" ht="14.25" customHeight="1" x14ac:dyDescent="0.25"/>
    <row r="23784" spans="1:1" ht="14.25" customHeight="1" x14ac:dyDescent="0.3">
      <c r="A23784" s="21"/>
    </row>
    <row r="23790" spans="1:1" s="20" customFormat="1" ht="14.25" customHeight="1" x14ac:dyDescent="0.25"/>
    <row r="23806" spans="1:1" ht="14.25" customHeight="1" x14ac:dyDescent="0.3">
      <c r="A23806" s="21"/>
    </row>
    <row r="23812" s="20" customFormat="1" ht="14.25" customHeight="1" x14ac:dyDescent="0.25"/>
    <row r="23828" spans="1:1" ht="14.25" customHeight="1" x14ac:dyDescent="0.3">
      <c r="A23828" s="21"/>
    </row>
    <row r="23834" spans="1:1" s="20" customFormat="1" ht="14.25" customHeight="1" x14ac:dyDescent="0.25"/>
    <row r="23850" spans="1:1" ht="14.25" customHeight="1" x14ac:dyDescent="0.3">
      <c r="A23850" s="21"/>
    </row>
    <row r="23856" spans="1:1" s="20" customFormat="1" ht="14.25" customHeight="1" x14ac:dyDescent="0.25"/>
    <row r="23872" spans="1:1" ht="14.25" customHeight="1" x14ac:dyDescent="0.3">
      <c r="A23872" s="21"/>
    </row>
    <row r="23878" s="20" customFormat="1" ht="14.25" customHeight="1" x14ac:dyDescent="0.25"/>
    <row r="23894" spans="1:1" ht="14.25" customHeight="1" x14ac:dyDescent="0.3">
      <c r="A23894" s="21"/>
    </row>
    <row r="23900" spans="1:1" s="20" customFormat="1" ht="14.25" customHeight="1" x14ac:dyDescent="0.25"/>
    <row r="23916" spans="1:1" ht="14.25" customHeight="1" x14ac:dyDescent="0.3">
      <c r="A23916" s="21"/>
    </row>
    <row r="23922" s="20" customFormat="1" ht="14.25" customHeight="1" x14ac:dyDescent="0.25"/>
    <row r="23938" spans="1:1" ht="14.25" customHeight="1" x14ac:dyDescent="0.3">
      <c r="A23938" s="21"/>
    </row>
    <row r="23944" spans="1:1" s="20" customFormat="1" ht="14.25" customHeight="1" x14ac:dyDescent="0.25"/>
    <row r="23960" spans="1:1" ht="14.25" customHeight="1" x14ac:dyDescent="0.3">
      <c r="A23960" s="21"/>
    </row>
    <row r="23966" spans="1:1" s="20" customFormat="1" ht="14.25" customHeight="1" x14ac:dyDescent="0.25"/>
    <row r="23982" spans="1:1" ht="14.25" customHeight="1" x14ac:dyDescent="0.3">
      <c r="A23982" s="21"/>
    </row>
    <row r="23988" s="20" customFormat="1" ht="14.25" customHeight="1" x14ac:dyDescent="0.25"/>
    <row r="24004" spans="1:1" ht="14.25" customHeight="1" x14ac:dyDescent="0.3">
      <c r="A24004" s="21"/>
    </row>
    <row r="24010" spans="1:1" s="20" customFormat="1" ht="14.25" customHeight="1" x14ac:dyDescent="0.25"/>
    <row r="24026" spans="1:1" ht="14.25" customHeight="1" x14ac:dyDescent="0.3">
      <c r="A24026" s="21"/>
    </row>
    <row r="24032" spans="1:1" s="20" customFormat="1" ht="14.25" customHeight="1" x14ac:dyDescent="0.25"/>
    <row r="24048" spans="1:1" ht="14.25" customHeight="1" x14ac:dyDescent="0.3">
      <c r="A24048" s="21"/>
    </row>
    <row r="24054" s="20" customFormat="1" ht="14.25" customHeight="1" x14ac:dyDescent="0.25"/>
    <row r="24070" spans="1:1" ht="14.25" customHeight="1" x14ac:dyDescent="0.3">
      <c r="A24070" s="21"/>
    </row>
    <row r="24076" spans="1:1" s="20" customFormat="1" ht="14.25" customHeight="1" x14ac:dyDescent="0.25"/>
    <row r="24092" spans="1:1" ht="14.25" customHeight="1" x14ac:dyDescent="0.3">
      <c r="A24092" s="21"/>
    </row>
    <row r="24098" s="20" customFormat="1" ht="14.25" customHeight="1" x14ac:dyDescent="0.25"/>
    <row r="24114" spans="1:1" ht="14.25" customHeight="1" x14ac:dyDescent="0.3">
      <c r="A24114" s="21"/>
    </row>
    <row r="24120" spans="1:1" s="20" customFormat="1" ht="14.25" customHeight="1" x14ac:dyDescent="0.25"/>
    <row r="24136" spans="1:1" ht="14.25" customHeight="1" x14ac:dyDescent="0.3">
      <c r="A24136" s="21"/>
    </row>
    <row r="24142" spans="1:1" s="20" customFormat="1" ht="14.25" customHeight="1" x14ac:dyDescent="0.25"/>
    <row r="24158" spans="1:1" ht="14.25" customHeight="1" x14ac:dyDescent="0.3">
      <c r="A24158" s="21"/>
    </row>
    <row r="24164" s="20" customFormat="1" ht="14.25" customHeight="1" x14ac:dyDescent="0.25"/>
    <row r="24180" spans="1:1" ht="14.25" customHeight="1" x14ac:dyDescent="0.3">
      <c r="A24180" s="21"/>
    </row>
    <row r="24186" spans="1:1" s="20" customFormat="1" ht="14.25" customHeight="1" x14ac:dyDescent="0.25"/>
    <row r="24202" spans="1:1" ht="14.25" customHeight="1" x14ac:dyDescent="0.3">
      <c r="A24202" s="21"/>
    </row>
    <row r="24208" spans="1:1" s="20" customFormat="1" ht="14.25" customHeight="1" x14ac:dyDescent="0.25"/>
    <row r="24224" spans="1:1" ht="14.25" customHeight="1" x14ac:dyDescent="0.3">
      <c r="A24224" s="21"/>
    </row>
    <row r="24230" s="20" customFormat="1" ht="14.25" customHeight="1" x14ac:dyDescent="0.25"/>
    <row r="24246" spans="1:1" ht="14.25" customHeight="1" x14ac:dyDescent="0.3">
      <c r="A24246" s="21"/>
    </row>
    <row r="24252" spans="1:1" s="20" customFormat="1" ht="14.25" customHeight="1" x14ac:dyDescent="0.25"/>
    <row r="24268" spans="1:1" ht="14.25" customHeight="1" x14ac:dyDescent="0.3">
      <c r="A24268" s="21"/>
    </row>
    <row r="24274" s="20" customFormat="1" ht="14.25" customHeight="1" x14ac:dyDescent="0.25"/>
    <row r="24290" spans="1:1" ht="14.25" customHeight="1" x14ac:dyDescent="0.3">
      <c r="A24290" s="21"/>
    </row>
    <row r="24296" spans="1:1" s="20" customFormat="1" ht="14.25" customHeight="1" x14ac:dyDescent="0.25"/>
    <row r="24312" spans="1:1" ht="14.25" customHeight="1" x14ac:dyDescent="0.3">
      <c r="A24312" s="21"/>
    </row>
    <row r="24318" spans="1:1" s="20" customFormat="1" ht="14.25" customHeight="1" x14ac:dyDescent="0.25"/>
    <row r="24334" spans="1:1" ht="14.25" customHeight="1" x14ac:dyDescent="0.3">
      <c r="A24334" s="21"/>
    </row>
    <row r="24340" s="20" customFormat="1" ht="14.25" customHeight="1" x14ac:dyDescent="0.25"/>
    <row r="24356" spans="1:1" ht="14.25" customHeight="1" x14ac:dyDescent="0.3">
      <c r="A24356" s="21"/>
    </row>
    <row r="24362" spans="1:1" s="20" customFormat="1" ht="14.25" customHeight="1" x14ac:dyDescent="0.25"/>
    <row r="24378" spans="1:1" ht="14.25" customHeight="1" x14ac:dyDescent="0.3">
      <c r="A24378" s="21"/>
    </row>
    <row r="24384" spans="1:1" s="20" customFormat="1" ht="14.25" customHeight="1" x14ac:dyDescent="0.25"/>
    <row r="24400" spans="1:1" ht="14.25" customHeight="1" x14ac:dyDescent="0.3">
      <c r="A24400" s="21"/>
    </row>
    <row r="24406" s="20" customFormat="1" ht="14.25" customHeight="1" x14ac:dyDescent="0.25"/>
    <row r="24422" spans="1:1" ht="14.25" customHeight="1" x14ac:dyDescent="0.3">
      <c r="A24422" s="21"/>
    </row>
    <row r="24428" spans="1:1" s="20" customFormat="1" ht="14.25" customHeight="1" x14ac:dyDescent="0.25"/>
    <row r="24444" spans="1:1" ht="14.25" customHeight="1" x14ac:dyDescent="0.3">
      <c r="A24444" s="21"/>
    </row>
    <row r="24450" s="20" customFormat="1" ht="14.25" customHeight="1" x14ac:dyDescent="0.25"/>
    <row r="24466" spans="1:1" ht="14.25" customHeight="1" x14ac:dyDescent="0.3">
      <c r="A24466" s="21"/>
    </row>
    <row r="24472" spans="1:1" s="20" customFormat="1" ht="14.25" customHeight="1" x14ac:dyDescent="0.25"/>
    <row r="24488" spans="1:1" ht="14.25" customHeight="1" x14ac:dyDescent="0.3">
      <c r="A24488" s="21"/>
    </row>
    <row r="24494" spans="1:1" s="20" customFormat="1" ht="14.25" customHeight="1" x14ac:dyDescent="0.25"/>
    <row r="24510" spans="1:1" ht="14.25" customHeight="1" x14ac:dyDescent="0.3">
      <c r="A24510" s="21"/>
    </row>
    <row r="24516" s="20" customFormat="1" ht="14.25" customHeight="1" x14ac:dyDescent="0.25"/>
    <row r="24532" spans="1:1" ht="14.25" customHeight="1" x14ac:dyDescent="0.3">
      <c r="A24532" s="21"/>
    </row>
    <row r="24538" spans="1:1" s="20" customFormat="1" ht="14.25" customHeight="1" x14ac:dyDescent="0.25"/>
    <row r="24554" spans="1:1" ht="14.25" customHeight="1" x14ac:dyDescent="0.3">
      <c r="A24554" s="21"/>
    </row>
    <row r="24560" spans="1:1" s="20" customFormat="1" ht="14.25" customHeight="1" x14ac:dyDescent="0.25"/>
    <row r="24576" spans="1:1" ht="14.25" customHeight="1" x14ac:dyDescent="0.3">
      <c r="A24576" s="21"/>
    </row>
    <row r="24582" s="20" customFormat="1" ht="14.25" customHeight="1" x14ac:dyDescent="0.25"/>
    <row r="24598" spans="1:1" ht="14.25" customHeight="1" x14ac:dyDescent="0.3">
      <c r="A24598" s="21"/>
    </row>
    <row r="24604" spans="1:1" s="20" customFormat="1" ht="14.25" customHeight="1" x14ac:dyDescent="0.25"/>
    <row r="24620" spans="1:1" ht="14.25" customHeight="1" x14ac:dyDescent="0.3">
      <c r="A24620" s="21"/>
    </row>
    <row r="24626" s="20" customFormat="1" ht="14.25" customHeight="1" x14ac:dyDescent="0.25"/>
    <row r="24642" spans="1:1" ht="14.25" customHeight="1" x14ac:dyDescent="0.3">
      <c r="A24642" s="21"/>
    </row>
    <row r="24648" spans="1:1" s="20" customFormat="1" ht="14.25" customHeight="1" x14ac:dyDescent="0.25"/>
    <row r="24664" spans="1:1" ht="14.25" customHeight="1" x14ac:dyDescent="0.3">
      <c r="A24664" s="21"/>
    </row>
    <row r="24670" spans="1:1" s="20" customFormat="1" ht="14.25" customHeight="1" x14ac:dyDescent="0.25"/>
    <row r="24686" spans="1:1" ht="14.25" customHeight="1" x14ac:dyDescent="0.3">
      <c r="A24686" s="21"/>
    </row>
    <row r="24692" s="20" customFormat="1" ht="14.25" customHeight="1" x14ac:dyDescent="0.25"/>
    <row r="24708" spans="1:1" ht="14.25" customHeight="1" x14ac:dyDescent="0.3">
      <c r="A24708" s="21"/>
    </row>
    <row r="24714" spans="1:1" s="20" customFormat="1" ht="14.25" customHeight="1" x14ac:dyDescent="0.25"/>
    <row r="24730" spans="1:1" ht="14.25" customHeight="1" x14ac:dyDescent="0.3">
      <c r="A24730" s="21"/>
    </row>
    <row r="24736" spans="1:1" s="20" customFormat="1" ht="14.25" customHeight="1" x14ac:dyDescent="0.25"/>
    <row r="24752" spans="1:1" ht="14.25" customHeight="1" x14ac:dyDescent="0.3">
      <c r="A24752" s="21"/>
    </row>
    <row r="24758" s="20" customFormat="1" ht="14.25" customHeight="1" x14ac:dyDescent="0.25"/>
    <row r="24774" spans="1:1" ht="14.25" customHeight="1" x14ac:dyDescent="0.3">
      <c r="A24774" s="21"/>
    </row>
    <row r="24780" spans="1:1" s="20" customFormat="1" ht="14.25" customHeight="1" x14ac:dyDescent="0.25"/>
    <row r="24796" spans="1:1" ht="14.25" customHeight="1" x14ac:dyDescent="0.3">
      <c r="A24796" s="21"/>
    </row>
    <row r="24802" s="20" customFormat="1" ht="14.25" customHeight="1" x14ac:dyDescent="0.25"/>
    <row r="24818" spans="1:1" ht="14.25" customHeight="1" x14ac:dyDescent="0.3">
      <c r="A24818" s="21"/>
    </row>
    <row r="24824" spans="1:1" s="20" customFormat="1" ht="14.25" customHeight="1" x14ac:dyDescent="0.25"/>
    <row r="24840" spans="1:1" ht="14.25" customHeight="1" x14ac:dyDescent="0.3">
      <c r="A24840" s="21"/>
    </row>
    <row r="24846" spans="1:1" s="20" customFormat="1" ht="14.25" customHeight="1" x14ac:dyDescent="0.25"/>
    <row r="24862" spans="1:1" ht="14.25" customHeight="1" x14ac:dyDescent="0.3">
      <c r="A24862" s="21"/>
    </row>
    <row r="24868" s="20" customFormat="1" ht="14.25" customHeight="1" x14ac:dyDescent="0.25"/>
    <row r="24884" spans="1:1" ht="14.25" customHeight="1" x14ac:dyDescent="0.3">
      <c r="A24884" s="21"/>
    </row>
    <row r="24890" spans="1:1" s="20" customFormat="1" ht="14.25" customHeight="1" x14ac:dyDescent="0.25"/>
    <row r="24906" spans="1:1" ht="14.25" customHeight="1" x14ac:dyDescent="0.3">
      <c r="A24906" s="21"/>
    </row>
    <row r="24912" spans="1:1" s="20" customFormat="1" ht="14.25" customHeight="1" x14ac:dyDescent="0.25"/>
    <row r="24928" spans="1:1" ht="14.25" customHeight="1" x14ac:dyDescent="0.3">
      <c r="A24928" s="21"/>
    </row>
    <row r="24934" s="20" customFormat="1" ht="14.25" customHeight="1" x14ac:dyDescent="0.25"/>
    <row r="24950" spans="1:1" ht="14.25" customHeight="1" x14ac:dyDescent="0.3">
      <c r="A24950" s="21"/>
    </row>
    <row r="24956" spans="1:1" s="20" customFormat="1" ht="14.25" customHeight="1" x14ac:dyDescent="0.25"/>
    <row r="24972" spans="1:1" ht="14.25" customHeight="1" x14ac:dyDescent="0.3">
      <c r="A24972" s="21"/>
    </row>
    <row r="24978" s="20" customFormat="1" ht="14.25" customHeight="1" x14ac:dyDescent="0.25"/>
    <row r="24994" spans="1:1" ht="14.25" customHeight="1" x14ac:dyDescent="0.3">
      <c r="A24994" s="21"/>
    </row>
    <row r="25000" spans="1:1" s="20" customFormat="1" ht="14.25" customHeight="1" x14ac:dyDescent="0.25"/>
    <row r="25016" spans="1:1" ht="14.25" customHeight="1" x14ac:dyDescent="0.3">
      <c r="A25016" s="21"/>
    </row>
    <row r="25022" spans="1:1" s="20" customFormat="1" ht="14.25" customHeight="1" x14ac:dyDescent="0.25"/>
    <row r="25038" spans="1:1" ht="14.25" customHeight="1" x14ac:dyDescent="0.3">
      <c r="A25038" s="21"/>
    </row>
    <row r="25044" s="20" customFormat="1" ht="14.25" customHeight="1" x14ac:dyDescent="0.25"/>
    <row r="25060" spans="1:1" ht="14.25" customHeight="1" x14ac:dyDescent="0.3">
      <c r="A25060" s="21"/>
    </row>
    <row r="25066" spans="1:1" s="20" customFormat="1" ht="14.25" customHeight="1" x14ac:dyDescent="0.25"/>
    <row r="25082" spans="1:1" ht="14.25" customHeight="1" x14ac:dyDescent="0.3">
      <c r="A25082" s="21"/>
    </row>
    <row r="25088" spans="1:1" s="20" customFormat="1" ht="14.25" customHeight="1" x14ac:dyDescent="0.25"/>
    <row r="25104" spans="1:1" ht="14.25" customHeight="1" x14ac:dyDescent="0.3">
      <c r="A25104" s="21"/>
    </row>
    <row r="25110" s="20" customFormat="1" ht="14.25" customHeight="1" x14ac:dyDescent="0.25"/>
    <row r="25126" spans="1:1" ht="14.25" customHeight="1" x14ac:dyDescent="0.3">
      <c r="A25126" s="21"/>
    </row>
    <row r="25132" spans="1:1" s="20" customFormat="1" ht="14.25" customHeight="1" x14ac:dyDescent="0.25"/>
    <row r="25148" spans="1:1" ht="14.25" customHeight="1" x14ac:dyDescent="0.3">
      <c r="A25148" s="21"/>
    </row>
    <row r="25154" s="20" customFormat="1" ht="14.25" customHeight="1" x14ac:dyDescent="0.25"/>
    <row r="25170" spans="1:1" ht="14.25" customHeight="1" x14ac:dyDescent="0.3">
      <c r="A25170" s="21"/>
    </row>
    <row r="25176" spans="1:1" s="20" customFormat="1" ht="14.25" customHeight="1" x14ac:dyDescent="0.25"/>
    <row r="25192" spans="1:1" ht="14.25" customHeight="1" x14ac:dyDescent="0.3">
      <c r="A25192" s="21"/>
    </row>
    <row r="25198" spans="1:1" s="20" customFormat="1" ht="14.25" customHeight="1" x14ac:dyDescent="0.25"/>
    <row r="25214" spans="1:1" ht="14.25" customHeight="1" x14ac:dyDescent="0.3">
      <c r="A25214" s="21"/>
    </row>
    <row r="25220" s="20" customFormat="1" ht="14.25" customHeight="1" x14ac:dyDescent="0.25"/>
    <row r="25236" spans="1:1" ht="14.25" customHeight="1" x14ac:dyDescent="0.3">
      <c r="A25236" s="21"/>
    </row>
    <row r="25242" spans="1:1" s="20" customFormat="1" ht="14.25" customHeight="1" x14ac:dyDescent="0.25"/>
    <row r="25258" spans="1:1" ht="14.25" customHeight="1" x14ac:dyDescent="0.3">
      <c r="A25258" s="21"/>
    </row>
    <row r="25264" spans="1:1" s="20" customFormat="1" ht="14.25" customHeight="1" x14ac:dyDescent="0.25"/>
    <row r="25280" spans="1:1" ht="14.25" customHeight="1" x14ac:dyDescent="0.3">
      <c r="A25280" s="21"/>
    </row>
    <row r="25286" s="20" customFormat="1" ht="14.25" customHeight="1" x14ac:dyDescent="0.25"/>
    <row r="25302" spans="1:1" ht="14.25" customHeight="1" x14ac:dyDescent="0.3">
      <c r="A25302" s="21"/>
    </row>
    <row r="25308" spans="1:1" s="20" customFormat="1" ht="14.25" customHeight="1" x14ac:dyDescent="0.25"/>
    <row r="25324" spans="1:1" ht="14.25" customHeight="1" x14ac:dyDescent="0.3">
      <c r="A25324" s="21"/>
    </row>
    <row r="25330" s="20" customFormat="1" ht="14.25" customHeight="1" x14ac:dyDescent="0.25"/>
    <row r="25346" spans="1:1" ht="14.25" customHeight="1" x14ac:dyDescent="0.3">
      <c r="A25346" s="21"/>
    </row>
    <row r="25352" spans="1:1" s="20" customFormat="1" ht="14.25" customHeight="1" x14ac:dyDescent="0.25"/>
    <row r="25368" spans="1:1" ht="14.25" customHeight="1" x14ac:dyDescent="0.3">
      <c r="A25368" s="21"/>
    </row>
    <row r="25374" spans="1:1" s="20" customFormat="1" ht="14.25" customHeight="1" x14ac:dyDescent="0.25"/>
    <row r="25390" spans="1:1" ht="14.25" customHeight="1" x14ac:dyDescent="0.3">
      <c r="A25390" s="21"/>
    </row>
    <row r="25396" s="20" customFormat="1" ht="14.25" customHeight="1" x14ac:dyDescent="0.25"/>
    <row r="25412" spans="1:1" ht="14.25" customHeight="1" x14ac:dyDescent="0.3">
      <c r="A25412" s="21"/>
    </row>
    <row r="25418" spans="1:1" s="20" customFormat="1" ht="14.25" customHeight="1" x14ac:dyDescent="0.25"/>
    <row r="25434" spans="1:1" ht="14.25" customHeight="1" x14ac:dyDescent="0.3">
      <c r="A25434" s="21"/>
    </row>
    <row r="25440" spans="1:1" s="20" customFormat="1" ht="14.25" customHeight="1" x14ac:dyDescent="0.25"/>
    <row r="25456" spans="1:1" ht="14.25" customHeight="1" x14ac:dyDescent="0.3">
      <c r="A25456" s="21"/>
    </row>
    <row r="25462" s="20" customFormat="1" ht="14.25" customHeight="1" x14ac:dyDescent="0.25"/>
    <row r="25478" spans="1:1" ht="14.25" customHeight="1" x14ac:dyDescent="0.3">
      <c r="A25478" s="21"/>
    </row>
    <row r="25484" spans="1:1" s="20" customFormat="1" ht="14.25" customHeight="1" x14ac:dyDescent="0.25"/>
    <row r="25500" spans="1:1" ht="14.25" customHeight="1" x14ac:dyDescent="0.3">
      <c r="A25500" s="21"/>
    </row>
    <row r="25506" s="20" customFormat="1" ht="14.25" customHeight="1" x14ac:dyDescent="0.25"/>
    <row r="25522" spans="1:1" ht="14.25" customHeight="1" x14ac:dyDescent="0.3">
      <c r="A25522" s="21"/>
    </row>
    <row r="25528" spans="1:1" s="20" customFormat="1" ht="14.25" customHeight="1" x14ac:dyDescent="0.25"/>
    <row r="25544" spans="1:1" ht="14.25" customHeight="1" x14ac:dyDescent="0.3">
      <c r="A25544" s="21"/>
    </row>
    <row r="25550" spans="1:1" s="20" customFormat="1" ht="14.25" customHeight="1" x14ac:dyDescent="0.25"/>
    <row r="25566" spans="1:1" ht="14.25" customHeight="1" x14ac:dyDescent="0.3">
      <c r="A25566" s="21"/>
    </row>
    <row r="25572" s="20" customFormat="1" ht="14.25" customHeight="1" x14ac:dyDescent="0.25"/>
    <row r="25588" spans="1:1" ht="14.25" customHeight="1" x14ac:dyDescent="0.3">
      <c r="A25588" s="21"/>
    </row>
    <row r="25594" spans="1:1" s="20" customFormat="1" ht="14.25" customHeight="1" x14ac:dyDescent="0.25"/>
    <row r="25610" spans="1:1" ht="14.25" customHeight="1" x14ac:dyDescent="0.3">
      <c r="A25610" s="21"/>
    </row>
    <row r="25616" spans="1:1" s="20" customFormat="1" ht="14.25" customHeight="1" x14ac:dyDescent="0.25"/>
    <row r="25632" spans="1:1" ht="14.25" customHeight="1" x14ac:dyDescent="0.3">
      <c r="A25632" s="21"/>
    </row>
    <row r="25638" s="20" customFormat="1" ht="14.25" customHeight="1" x14ac:dyDescent="0.25"/>
    <row r="25654" spans="1:1" ht="14.25" customHeight="1" x14ac:dyDescent="0.3">
      <c r="A25654" s="21"/>
    </row>
    <row r="25660" spans="1:1" s="20" customFormat="1" ht="14.25" customHeight="1" x14ac:dyDescent="0.25"/>
    <row r="25676" spans="1:1" ht="14.25" customHeight="1" x14ac:dyDescent="0.3">
      <c r="A25676" s="21"/>
    </row>
    <row r="25682" s="20" customFormat="1" ht="14.25" customHeight="1" x14ac:dyDescent="0.25"/>
    <row r="25698" spans="1:1" ht="14.25" customHeight="1" x14ac:dyDescent="0.3">
      <c r="A25698" s="21"/>
    </row>
    <row r="25704" spans="1:1" s="20" customFormat="1" ht="14.25" customHeight="1" x14ac:dyDescent="0.25"/>
    <row r="25720" spans="1:1" ht="14.25" customHeight="1" x14ac:dyDescent="0.3">
      <c r="A25720" s="21"/>
    </row>
    <row r="25726" spans="1:1" s="20" customFormat="1" ht="14.25" customHeight="1" x14ac:dyDescent="0.25"/>
    <row r="25742" spans="1:1" ht="14.25" customHeight="1" x14ac:dyDescent="0.3">
      <c r="A25742" s="21"/>
    </row>
    <row r="25748" s="20" customFormat="1" ht="14.25" customHeight="1" x14ac:dyDescent="0.25"/>
    <row r="25764" spans="1:1" ht="14.25" customHeight="1" x14ac:dyDescent="0.3">
      <c r="A25764" s="21"/>
    </row>
    <row r="25770" spans="1:1" s="20" customFormat="1" ht="14.25" customHeight="1" x14ac:dyDescent="0.25"/>
    <row r="25786" spans="1:1" ht="14.25" customHeight="1" x14ac:dyDescent="0.3">
      <c r="A25786" s="21"/>
    </row>
    <row r="25792" spans="1:1" s="20" customFormat="1" ht="14.25" customHeight="1" x14ac:dyDescent="0.25"/>
    <row r="25808" spans="1:1" ht="14.25" customHeight="1" x14ac:dyDescent="0.3">
      <c r="A25808" s="21"/>
    </row>
    <row r="25814" s="20" customFormat="1" ht="14.25" customHeight="1" x14ac:dyDescent="0.25"/>
    <row r="25830" spans="1:1" ht="14.25" customHeight="1" x14ac:dyDescent="0.3">
      <c r="A25830" s="21"/>
    </row>
    <row r="25836" spans="1:1" s="20" customFormat="1" ht="14.25" customHeight="1" x14ac:dyDescent="0.25"/>
    <row r="25852" spans="1:1" ht="14.25" customHeight="1" x14ac:dyDescent="0.3">
      <c r="A25852" s="21"/>
    </row>
    <row r="25858" s="20" customFormat="1" ht="14.25" customHeight="1" x14ac:dyDescent="0.25"/>
    <row r="25874" spans="1:1" ht="14.25" customHeight="1" x14ac:dyDescent="0.3">
      <c r="A25874" s="21"/>
    </row>
    <row r="25880" spans="1:1" s="20" customFormat="1" ht="14.25" customHeight="1" x14ac:dyDescent="0.25"/>
    <row r="25896" spans="1:1" ht="14.25" customHeight="1" x14ac:dyDescent="0.3">
      <c r="A25896" s="21"/>
    </row>
    <row r="25902" spans="1:1" s="20" customFormat="1" ht="14.25" customHeight="1" x14ac:dyDescent="0.25"/>
    <row r="25918" spans="1:1" ht="14.25" customHeight="1" x14ac:dyDescent="0.3">
      <c r="A25918" s="21"/>
    </row>
    <row r="25924" s="20" customFormat="1" ht="14.25" customHeight="1" x14ac:dyDescent="0.25"/>
    <row r="25940" spans="1:1" ht="14.25" customHeight="1" x14ac:dyDescent="0.3">
      <c r="A25940" s="21"/>
    </row>
    <row r="25946" spans="1:1" s="20" customFormat="1" ht="14.25" customHeight="1" x14ac:dyDescent="0.25"/>
    <row r="25962" spans="1:1" ht="14.25" customHeight="1" x14ac:dyDescent="0.3">
      <c r="A25962" s="21"/>
    </row>
    <row r="25968" spans="1:1" s="20" customFormat="1" ht="14.25" customHeight="1" x14ac:dyDescent="0.25"/>
    <row r="25984" spans="1:1" ht="14.25" customHeight="1" x14ac:dyDescent="0.3">
      <c r="A25984" s="21"/>
    </row>
    <row r="25990" s="20" customFormat="1" ht="14.25" customHeight="1" x14ac:dyDescent="0.25"/>
    <row r="26006" spans="1:1" ht="14.25" customHeight="1" x14ac:dyDescent="0.3">
      <c r="A26006" s="21"/>
    </row>
    <row r="26012" spans="1:1" s="20" customFormat="1" ht="14.25" customHeight="1" x14ac:dyDescent="0.25"/>
    <row r="26028" spans="1:1" ht="14.25" customHeight="1" x14ac:dyDescent="0.3">
      <c r="A26028" s="21"/>
    </row>
    <row r="26034" s="20" customFormat="1" ht="14.25" customHeight="1" x14ac:dyDescent="0.25"/>
    <row r="26050" spans="1:1" ht="14.25" customHeight="1" x14ac:dyDescent="0.3">
      <c r="A26050" s="21"/>
    </row>
    <row r="26056" spans="1:1" s="20" customFormat="1" ht="14.25" customHeight="1" x14ac:dyDescent="0.25"/>
    <row r="26072" spans="1:1" ht="14.25" customHeight="1" x14ac:dyDescent="0.3">
      <c r="A26072" s="21"/>
    </row>
    <row r="26078" spans="1:1" s="20" customFormat="1" ht="14.25" customHeight="1" x14ac:dyDescent="0.25"/>
    <row r="26094" spans="1:1" ht="14.25" customHeight="1" x14ac:dyDescent="0.3">
      <c r="A26094" s="21"/>
    </row>
    <row r="26100" s="20" customFormat="1" ht="14.25" customHeight="1" x14ac:dyDescent="0.25"/>
    <row r="26116" spans="1:1" ht="14.25" customHeight="1" x14ac:dyDescent="0.3">
      <c r="A26116" s="21"/>
    </row>
    <row r="26122" spans="1:1" s="20" customFormat="1" ht="14.25" customHeight="1" x14ac:dyDescent="0.25"/>
    <row r="26138" spans="1:1" ht="14.25" customHeight="1" x14ac:dyDescent="0.3">
      <c r="A26138" s="21"/>
    </row>
    <row r="26144" spans="1:1" s="20" customFormat="1" ht="14.25" customHeight="1" x14ac:dyDescent="0.25"/>
    <row r="26160" spans="1:1" ht="14.25" customHeight="1" x14ac:dyDescent="0.3">
      <c r="A26160" s="21"/>
    </row>
    <row r="26166" s="20" customFormat="1" ht="14.25" customHeight="1" x14ac:dyDescent="0.25"/>
    <row r="26182" spans="1:1" ht="14.25" customHeight="1" x14ac:dyDescent="0.3">
      <c r="A26182" s="21"/>
    </row>
    <row r="26188" spans="1:1" s="20" customFormat="1" ht="14.25" customHeight="1" x14ac:dyDescent="0.25"/>
    <row r="26204" spans="1:1" ht="14.25" customHeight="1" x14ac:dyDescent="0.3">
      <c r="A26204" s="21"/>
    </row>
    <row r="26210" s="20" customFormat="1" ht="14.25" customHeight="1" x14ac:dyDescent="0.25"/>
    <row r="26226" spans="1:1" ht="14.25" customHeight="1" x14ac:dyDescent="0.3">
      <c r="A26226" s="21"/>
    </row>
    <row r="26232" spans="1:1" s="20" customFormat="1" ht="14.25" customHeight="1" x14ac:dyDescent="0.25"/>
    <row r="26248" spans="1:1" ht="14.25" customHeight="1" x14ac:dyDescent="0.3">
      <c r="A26248" s="21"/>
    </row>
    <row r="26254" spans="1:1" s="20" customFormat="1" ht="14.25" customHeight="1" x14ac:dyDescent="0.25"/>
    <row r="26270" spans="1:1" ht="14.25" customHeight="1" x14ac:dyDescent="0.3">
      <c r="A26270" s="21"/>
    </row>
    <row r="26276" s="20" customFormat="1" ht="14.25" customHeight="1" x14ac:dyDescent="0.25"/>
    <row r="26292" spans="1:1" ht="14.25" customHeight="1" x14ac:dyDescent="0.3">
      <c r="A26292" s="21"/>
    </row>
    <row r="26298" spans="1:1" s="20" customFormat="1" ht="14.25" customHeight="1" x14ac:dyDescent="0.25"/>
    <row r="26314" spans="1:1" ht="14.25" customHeight="1" x14ac:dyDescent="0.3">
      <c r="A26314" s="21"/>
    </row>
    <row r="26320" spans="1:1" s="20" customFormat="1" ht="14.25" customHeight="1" x14ac:dyDescent="0.25"/>
    <row r="26336" spans="1:1" ht="14.25" customHeight="1" x14ac:dyDescent="0.3">
      <c r="A26336" s="21"/>
    </row>
    <row r="26342" s="20" customFormat="1" ht="14.25" customHeight="1" x14ac:dyDescent="0.25"/>
    <row r="26358" spans="1:1" ht="14.25" customHeight="1" x14ac:dyDescent="0.3">
      <c r="A26358" s="21"/>
    </row>
    <row r="26364" spans="1:1" s="20" customFormat="1" ht="14.25" customHeight="1" x14ac:dyDescent="0.25"/>
    <row r="26380" spans="1:1" ht="14.25" customHeight="1" x14ac:dyDescent="0.3">
      <c r="A26380" s="21"/>
    </row>
    <row r="26386" s="20" customFormat="1" ht="14.25" customHeight="1" x14ac:dyDescent="0.25"/>
    <row r="26402" spans="1:1" ht="14.25" customHeight="1" x14ac:dyDescent="0.3">
      <c r="A26402" s="21"/>
    </row>
    <row r="26408" spans="1:1" s="20" customFormat="1" ht="14.25" customHeight="1" x14ac:dyDescent="0.25"/>
    <row r="26424" spans="1:1" ht="14.25" customHeight="1" x14ac:dyDescent="0.3">
      <c r="A26424" s="21"/>
    </row>
    <row r="26430" spans="1:1" s="20" customFormat="1" ht="14.25" customHeight="1" x14ac:dyDescent="0.25"/>
    <row r="26446" spans="1:1" ht="14.25" customHeight="1" x14ac:dyDescent="0.3">
      <c r="A26446" s="21"/>
    </row>
    <row r="26452" s="20" customFormat="1" ht="14.25" customHeight="1" x14ac:dyDescent="0.25"/>
    <row r="26468" spans="1:1" ht="14.25" customHeight="1" x14ac:dyDescent="0.3">
      <c r="A26468" s="21"/>
    </row>
    <row r="26474" spans="1:1" s="20" customFormat="1" ht="14.25" customHeight="1" x14ac:dyDescent="0.25"/>
    <row r="26490" spans="1:1" ht="14.25" customHeight="1" x14ac:dyDescent="0.3">
      <c r="A26490" s="21"/>
    </row>
    <row r="26496" spans="1:1" s="20" customFormat="1" ht="14.25" customHeight="1" x14ac:dyDescent="0.25"/>
    <row r="26512" spans="1:1" ht="14.25" customHeight="1" x14ac:dyDescent="0.3">
      <c r="A26512" s="21"/>
    </row>
    <row r="26518" s="20" customFormat="1" ht="14.25" customHeight="1" x14ac:dyDescent="0.25"/>
    <row r="26534" spans="1:1" ht="14.25" customHeight="1" x14ac:dyDescent="0.3">
      <c r="A26534" s="21"/>
    </row>
    <row r="26540" spans="1:1" s="20" customFormat="1" ht="14.25" customHeight="1" x14ac:dyDescent="0.25"/>
    <row r="26556" spans="1:1" ht="14.25" customHeight="1" x14ac:dyDescent="0.3">
      <c r="A26556" s="21"/>
    </row>
    <row r="26562" s="20" customFormat="1" ht="14.25" customHeight="1" x14ac:dyDescent="0.25"/>
    <row r="26578" spans="1:1" ht="14.25" customHeight="1" x14ac:dyDescent="0.3">
      <c r="A26578" s="21"/>
    </row>
    <row r="26584" spans="1:1" s="20" customFormat="1" ht="14.25" customHeight="1" x14ac:dyDescent="0.25"/>
    <row r="26600" spans="1:1" ht="14.25" customHeight="1" x14ac:dyDescent="0.3">
      <c r="A26600" s="21"/>
    </row>
    <row r="26606" spans="1:1" s="20" customFormat="1" ht="14.25" customHeight="1" x14ac:dyDescent="0.25"/>
    <row r="26622" spans="1:1" ht="14.25" customHeight="1" x14ac:dyDescent="0.3">
      <c r="A26622" s="21"/>
    </row>
    <row r="26628" s="20" customFormat="1" ht="14.25" customHeight="1" x14ac:dyDescent="0.25"/>
    <row r="26644" spans="1:1" ht="14.25" customHeight="1" x14ac:dyDescent="0.3">
      <c r="A26644" s="21"/>
    </row>
    <row r="26650" spans="1:1" s="20" customFormat="1" ht="14.25" customHeight="1" x14ac:dyDescent="0.25"/>
    <row r="26666" spans="1:1" ht="14.25" customHeight="1" x14ac:dyDescent="0.3">
      <c r="A26666" s="21"/>
    </row>
    <row r="26672" spans="1:1" s="20" customFormat="1" ht="14.25" customHeight="1" x14ac:dyDescent="0.25"/>
    <row r="26688" spans="1:1" ht="14.25" customHeight="1" x14ac:dyDescent="0.3">
      <c r="A26688" s="21"/>
    </row>
    <row r="26694" s="20" customFormat="1" ht="14.25" customHeight="1" x14ac:dyDescent="0.25"/>
    <row r="26710" spans="1:1" ht="14.25" customHeight="1" x14ac:dyDescent="0.3">
      <c r="A26710" s="21"/>
    </row>
    <row r="26716" spans="1:1" s="20" customFormat="1" ht="14.25" customHeight="1" x14ac:dyDescent="0.25"/>
    <row r="26732" spans="1:1" ht="14.25" customHeight="1" x14ac:dyDescent="0.3">
      <c r="A26732" s="21"/>
    </row>
    <row r="26738" s="20" customFormat="1" ht="14.25" customHeight="1" x14ac:dyDescent="0.25"/>
    <row r="26754" spans="1:1" ht="14.25" customHeight="1" x14ac:dyDescent="0.3">
      <c r="A26754" s="21"/>
    </row>
    <row r="26760" spans="1:1" s="20" customFormat="1" ht="14.25" customHeight="1" x14ac:dyDescent="0.25"/>
    <row r="26776" spans="1:1" ht="14.25" customHeight="1" x14ac:dyDescent="0.3">
      <c r="A26776" s="21"/>
    </row>
    <row r="26782" spans="1:1" s="20" customFormat="1" ht="14.25" customHeight="1" x14ac:dyDescent="0.25"/>
    <row r="26798" spans="1:1" ht="14.25" customHeight="1" x14ac:dyDescent="0.3">
      <c r="A26798" s="21"/>
    </row>
    <row r="26804" s="20" customFormat="1" ht="14.25" customHeight="1" x14ac:dyDescent="0.25"/>
    <row r="26820" spans="1:1" ht="14.25" customHeight="1" x14ac:dyDescent="0.3">
      <c r="A26820" s="21"/>
    </row>
    <row r="26826" spans="1:1" s="20" customFormat="1" ht="14.25" customHeight="1" x14ac:dyDescent="0.25"/>
    <row r="26842" spans="1:1" ht="14.25" customHeight="1" x14ac:dyDescent="0.3">
      <c r="A26842" s="21"/>
    </row>
    <row r="26848" spans="1:1" s="20" customFormat="1" ht="14.25" customHeight="1" x14ac:dyDescent="0.25"/>
    <row r="26864" spans="1:1" ht="14.25" customHeight="1" x14ac:dyDescent="0.3">
      <c r="A26864" s="21"/>
    </row>
    <row r="26870" s="20" customFormat="1" ht="14.25" customHeight="1" x14ac:dyDescent="0.25"/>
    <row r="26886" spans="1:1" ht="14.25" customHeight="1" x14ac:dyDescent="0.3">
      <c r="A26886" s="21"/>
    </row>
    <row r="26892" spans="1:1" s="20" customFormat="1" ht="14.25" customHeight="1" x14ac:dyDescent="0.25"/>
    <row r="26908" spans="1:1" ht="14.25" customHeight="1" x14ac:dyDescent="0.3">
      <c r="A26908" s="21"/>
    </row>
    <row r="26914" s="20" customFormat="1" ht="14.25" customHeight="1" x14ac:dyDescent="0.25"/>
    <row r="26930" spans="1:1" ht="14.25" customHeight="1" x14ac:dyDescent="0.3">
      <c r="A26930" s="21"/>
    </row>
    <row r="26936" spans="1:1" s="20" customFormat="1" ht="14.25" customHeight="1" x14ac:dyDescent="0.25"/>
    <row r="26952" spans="1:1" ht="14.25" customHeight="1" x14ac:dyDescent="0.3">
      <c r="A26952" s="21"/>
    </row>
    <row r="26958" spans="1:1" s="20" customFormat="1" ht="14.25" customHeight="1" x14ac:dyDescent="0.25"/>
    <row r="26974" spans="1:1" ht="14.25" customHeight="1" x14ac:dyDescent="0.3">
      <c r="A26974" s="21"/>
    </row>
    <row r="26980" s="20" customFormat="1" ht="14.25" customHeight="1" x14ac:dyDescent="0.25"/>
    <row r="26996" spans="1:1" ht="14.25" customHeight="1" x14ac:dyDescent="0.3">
      <c r="A26996" s="21"/>
    </row>
    <row r="27002" spans="1:1" s="20" customFormat="1" ht="14.25" customHeight="1" x14ac:dyDescent="0.25"/>
    <row r="27018" spans="1:1" ht="14.25" customHeight="1" x14ac:dyDescent="0.3">
      <c r="A27018" s="21"/>
    </row>
    <row r="27024" spans="1:1" s="20" customFormat="1" ht="14.25" customHeight="1" x14ac:dyDescent="0.25"/>
    <row r="27040" spans="1:1" ht="14.25" customHeight="1" x14ac:dyDescent="0.3">
      <c r="A27040" s="21"/>
    </row>
    <row r="27046" s="20" customFormat="1" ht="14.25" customHeight="1" x14ac:dyDescent="0.25"/>
    <row r="27062" spans="1:1" ht="14.25" customHeight="1" x14ac:dyDescent="0.3">
      <c r="A27062" s="21"/>
    </row>
    <row r="27068" spans="1:1" s="20" customFormat="1" ht="14.25" customHeight="1" x14ac:dyDescent="0.25"/>
    <row r="27084" spans="1:1" ht="14.25" customHeight="1" x14ac:dyDescent="0.3">
      <c r="A27084" s="21"/>
    </row>
    <row r="27090" s="20" customFormat="1" ht="14.25" customHeight="1" x14ac:dyDescent="0.25"/>
    <row r="27106" spans="1:1" ht="14.25" customHeight="1" x14ac:dyDescent="0.3">
      <c r="A27106" s="21"/>
    </row>
    <row r="27112" spans="1:1" s="20" customFormat="1" ht="14.25" customHeight="1" x14ac:dyDescent="0.25"/>
    <row r="27128" spans="1:1" ht="14.25" customHeight="1" x14ac:dyDescent="0.3">
      <c r="A27128" s="21"/>
    </row>
    <row r="27134" spans="1:1" s="20" customFormat="1" ht="14.25" customHeight="1" x14ac:dyDescent="0.25"/>
    <row r="27150" spans="1:1" ht="14.25" customHeight="1" x14ac:dyDescent="0.3">
      <c r="A27150" s="21"/>
    </row>
    <row r="27156" s="20" customFormat="1" ht="14.25" customHeight="1" x14ac:dyDescent="0.25"/>
    <row r="27172" spans="1:1" ht="14.25" customHeight="1" x14ac:dyDescent="0.3">
      <c r="A27172" s="21"/>
    </row>
    <row r="27178" spans="1:1" s="20" customFormat="1" ht="14.25" customHeight="1" x14ac:dyDescent="0.25"/>
    <row r="27194" spans="1:1" ht="14.25" customHeight="1" x14ac:dyDescent="0.3">
      <c r="A27194" s="21"/>
    </row>
    <row r="27200" spans="1:1" s="20" customFormat="1" ht="14.25" customHeight="1" x14ac:dyDescent="0.25"/>
    <row r="27216" spans="1:1" ht="14.25" customHeight="1" x14ac:dyDescent="0.3">
      <c r="A27216" s="21"/>
    </row>
    <row r="27222" s="20" customFormat="1" ht="14.25" customHeight="1" x14ac:dyDescent="0.25"/>
    <row r="27238" spans="1:1" ht="14.25" customHeight="1" x14ac:dyDescent="0.3">
      <c r="A27238" s="21"/>
    </row>
    <row r="27244" spans="1:1" s="20" customFormat="1" ht="14.25" customHeight="1" x14ac:dyDescent="0.25"/>
    <row r="27260" spans="1:1" ht="14.25" customHeight="1" x14ac:dyDescent="0.3">
      <c r="A27260" s="21"/>
    </row>
    <row r="27266" s="20" customFormat="1" ht="14.25" customHeight="1" x14ac:dyDescent="0.25"/>
    <row r="27282" spans="1:1" ht="14.25" customHeight="1" x14ac:dyDescent="0.3">
      <c r="A27282" s="21"/>
    </row>
    <row r="27288" spans="1:1" s="20" customFormat="1" ht="14.25" customHeight="1" x14ac:dyDescent="0.25"/>
    <row r="27304" spans="1:1" ht="14.25" customHeight="1" x14ac:dyDescent="0.3">
      <c r="A27304" s="21"/>
    </row>
    <row r="27310" spans="1:1" s="20" customFormat="1" ht="14.25" customHeight="1" x14ac:dyDescent="0.25"/>
    <row r="27326" spans="1:1" ht="14.25" customHeight="1" x14ac:dyDescent="0.3">
      <c r="A27326" s="21"/>
    </row>
    <row r="27332" s="20" customFormat="1" ht="14.25" customHeight="1" x14ac:dyDescent="0.25"/>
    <row r="27348" spans="1:1" ht="14.25" customHeight="1" x14ac:dyDescent="0.3">
      <c r="A27348" s="21"/>
    </row>
    <row r="27354" spans="1:1" s="20" customFormat="1" ht="14.25" customHeight="1" x14ac:dyDescent="0.25"/>
    <row r="27370" spans="1:1" ht="14.25" customHeight="1" x14ac:dyDescent="0.3">
      <c r="A27370" s="21"/>
    </row>
    <row r="27376" spans="1:1" s="20" customFormat="1" ht="14.25" customHeight="1" x14ac:dyDescent="0.25"/>
    <row r="27392" spans="1:1" ht="14.25" customHeight="1" x14ac:dyDescent="0.3">
      <c r="A27392" s="21"/>
    </row>
    <row r="27398" s="20" customFormat="1" ht="14.25" customHeight="1" x14ac:dyDescent="0.25"/>
    <row r="27414" spans="1:1" ht="14.25" customHeight="1" x14ac:dyDescent="0.3">
      <c r="A27414" s="21"/>
    </row>
    <row r="27420" spans="1:1" s="20" customFormat="1" ht="14.25" customHeight="1" x14ac:dyDescent="0.25"/>
    <row r="27436" spans="1:1" ht="14.25" customHeight="1" x14ac:dyDescent="0.3">
      <c r="A27436" s="21"/>
    </row>
    <row r="27442" s="20" customFormat="1" ht="14.25" customHeight="1" x14ac:dyDescent="0.25"/>
    <row r="27458" spans="1:1" ht="14.25" customHeight="1" x14ac:dyDescent="0.3">
      <c r="A27458" s="21"/>
    </row>
    <row r="27464" spans="1:1" s="20" customFormat="1" ht="14.25" customHeight="1" x14ac:dyDescent="0.25"/>
    <row r="27480" spans="1:1" ht="14.25" customHeight="1" x14ac:dyDescent="0.3">
      <c r="A27480" s="21"/>
    </row>
    <row r="27486" spans="1:1" s="20" customFormat="1" ht="14.25" customHeight="1" x14ac:dyDescent="0.25"/>
    <row r="27502" spans="1:1" ht="14.25" customHeight="1" x14ac:dyDescent="0.3">
      <c r="A27502" s="21"/>
    </row>
    <row r="27508" s="20" customFormat="1" ht="14.25" customHeight="1" x14ac:dyDescent="0.25"/>
    <row r="27524" spans="1:1" ht="14.25" customHeight="1" x14ac:dyDescent="0.3">
      <c r="A27524" s="21"/>
    </row>
    <row r="27530" spans="1:1" s="20" customFormat="1" ht="14.25" customHeight="1" x14ac:dyDescent="0.25"/>
    <row r="27546" spans="1:1" ht="14.25" customHeight="1" x14ac:dyDescent="0.3">
      <c r="A27546" s="21"/>
    </row>
    <row r="27552" spans="1:1" s="20" customFormat="1" ht="14.25" customHeight="1" x14ac:dyDescent="0.25"/>
    <row r="27568" spans="1:1" ht="14.25" customHeight="1" x14ac:dyDescent="0.3">
      <c r="A27568" s="21"/>
    </row>
    <row r="27574" s="20" customFormat="1" ht="14.25" customHeight="1" x14ac:dyDescent="0.25"/>
    <row r="27590" spans="1:1" ht="14.25" customHeight="1" x14ac:dyDescent="0.3">
      <c r="A27590" s="21"/>
    </row>
    <row r="27596" spans="1:1" s="20" customFormat="1" ht="14.25" customHeight="1" x14ac:dyDescent="0.25"/>
    <row r="27612" spans="1:1" ht="14.25" customHeight="1" x14ac:dyDescent="0.3">
      <c r="A27612" s="21"/>
    </row>
    <row r="27618" s="20" customFormat="1" ht="14.25" customHeight="1" x14ac:dyDescent="0.25"/>
    <row r="27634" spans="1:1" ht="14.25" customHeight="1" x14ac:dyDescent="0.3">
      <c r="A27634" s="21"/>
    </row>
    <row r="27640" spans="1:1" s="20" customFormat="1" ht="14.25" customHeight="1" x14ac:dyDescent="0.25"/>
    <row r="27656" spans="1:1" ht="14.25" customHeight="1" x14ac:dyDescent="0.3">
      <c r="A27656" s="21"/>
    </row>
    <row r="27662" spans="1:1" s="20" customFormat="1" ht="14.25" customHeight="1" x14ac:dyDescent="0.25"/>
    <row r="27678" spans="1:1" ht="14.25" customHeight="1" x14ac:dyDescent="0.3">
      <c r="A27678" s="21"/>
    </row>
    <row r="27684" s="20" customFormat="1" ht="14.25" customHeight="1" x14ac:dyDescent="0.25"/>
    <row r="27700" spans="1:1" ht="14.25" customHeight="1" x14ac:dyDescent="0.3">
      <c r="A27700" s="21"/>
    </row>
    <row r="27706" spans="1:1" s="20" customFormat="1" ht="14.25" customHeight="1" x14ac:dyDescent="0.25"/>
    <row r="27722" spans="1:1" ht="14.25" customHeight="1" x14ac:dyDescent="0.3">
      <c r="A27722" s="21"/>
    </row>
    <row r="27728" spans="1:1" s="20" customFormat="1" ht="14.25" customHeight="1" x14ac:dyDescent="0.25"/>
    <row r="27744" spans="1:1" ht="14.25" customHeight="1" x14ac:dyDescent="0.3">
      <c r="A27744" s="21"/>
    </row>
    <row r="27750" s="20" customFormat="1" ht="14.25" customHeight="1" x14ac:dyDescent="0.25"/>
    <row r="27766" spans="1:1" ht="14.25" customHeight="1" x14ac:dyDescent="0.3">
      <c r="A27766" s="21"/>
    </row>
    <row r="27772" spans="1:1" s="20" customFormat="1" ht="14.25" customHeight="1" x14ac:dyDescent="0.25"/>
    <row r="27788" spans="1:1" ht="14.25" customHeight="1" x14ac:dyDescent="0.3">
      <c r="A27788" s="21"/>
    </row>
    <row r="27794" s="20" customFormat="1" ht="14.25" customHeight="1" x14ac:dyDescent="0.25"/>
    <row r="27810" spans="1:1" ht="14.25" customHeight="1" x14ac:dyDescent="0.3">
      <c r="A27810" s="21"/>
    </row>
    <row r="27816" spans="1:1" s="20" customFormat="1" ht="14.25" customHeight="1" x14ac:dyDescent="0.25"/>
    <row r="27832" spans="1:1" ht="14.25" customHeight="1" x14ac:dyDescent="0.3">
      <c r="A27832" s="21"/>
    </row>
    <row r="27838" spans="1:1" s="20" customFormat="1" ht="14.25" customHeight="1" x14ac:dyDescent="0.25"/>
    <row r="27854" spans="1:1" ht="14.25" customHeight="1" x14ac:dyDescent="0.3">
      <c r="A27854" s="21"/>
    </row>
    <row r="27860" s="20" customFormat="1" ht="14.25" customHeight="1" x14ac:dyDescent="0.25"/>
    <row r="27876" spans="1:1" ht="14.25" customHeight="1" x14ac:dyDescent="0.3">
      <c r="A27876" s="21"/>
    </row>
    <row r="27882" spans="1:1" s="20" customFormat="1" ht="14.25" customHeight="1" x14ac:dyDescent="0.25"/>
    <row r="27898" spans="1:1" ht="14.25" customHeight="1" x14ac:dyDescent="0.3">
      <c r="A27898" s="21"/>
    </row>
    <row r="27904" spans="1:1" s="20" customFormat="1" ht="14.25" customHeight="1" x14ac:dyDescent="0.25"/>
    <row r="27920" spans="1:1" ht="14.25" customHeight="1" x14ac:dyDescent="0.3">
      <c r="A27920" s="21"/>
    </row>
    <row r="27926" s="20" customFormat="1" ht="14.25" customHeight="1" x14ac:dyDescent="0.25"/>
    <row r="27942" spans="1:1" ht="14.25" customHeight="1" x14ac:dyDescent="0.3">
      <c r="A27942" s="21"/>
    </row>
    <row r="27948" spans="1:1" s="20" customFormat="1" ht="14.25" customHeight="1" x14ac:dyDescent="0.25"/>
    <row r="27964" spans="1:1" ht="14.25" customHeight="1" x14ac:dyDescent="0.3">
      <c r="A27964" s="21"/>
    </row>
    <row r="27970" s="20" customFormat="1" ht="14.25" customHeight="1" x14ac:dyDescent="0.25"/>
    <row r="27986" spans="1:1" ht="14.25" customHeight="1" x14ac:dyDescent="0.3">
      <c r="A27986" s="21"/>
    </row>
    <row r="27992" spans="1:1" s="20" customFormat="1" ht="14.25" customHeight="1" x14ac:dyDescent="0.25"/>
    <row r="28008" spans="1:1" ht="14.25" customHeight="1" x14ac:dyDescent="0.3">
      <c r="A28008" s="21"/>
    </row>
    <row r="28014" spans="1:1" s="20" customFormat="1" ht="14.25" customHeight="1" x14ac:dyDescent="0.25"/>
    <row r="28030" spans="1:1" ht="14.25" customHeight="1" x14ac:dyDescent="0.3">
      <c r="A28030" s="21"/>
    </row>
    <row r="28036" s="20" customFormat="1" ht="14.25" customHeight="1" x14ac:dyDescent="0.25"/>
    <row r="28052" spans="1:1" ht="14.25" customHeight="1" x14ac:dyDescent="0.3">
      <c r="A28052" s="21"/>
    </row>
    <row r="28058" spans="1:1" s="20" customFormat="1" ht="14.25" customHeight="1" x14ac:dyDescent="0.25"/>
    <row r="28074" spans="1:1" ht="14.25" customHeight="1" x14ac:dyDescent="0.3">
      <c r="A28074" s="21"/>
    </row>
    <row r="28080" spans="1:1" s="20" customFormat="1" ht="14.25" customHeight="1" x14ac:dyDescent="0.25"/>
    <row r="28096" spans="1:1" ht="14.25" customHeight="1" x14ac:dyDescent="0.3">
      <c r="A28096" s="21"/>
    </row>
    <row r="28102" s="20" customFormat="1" ht="14.25" customHeight="1" x14ac:dyDescent="0.25"/>
    <row r="28118" spans="1:1" ht="14.25" customHeight="1" x14ac:dyDescent="0.3">
      <c r="A28118" s="21"/>
    </row>
    <row r="28124" spans="1:1" s="20" customFormat="1" ht="14.25" customHeight="1" x14ac:dyDescent="0.25"/>
    <row r="28140" spans="1:1" ht="14.25" customHeight="1" x14ac:dyDescent="0.3">
      <c r="A28140" s="21"/>
    </row>
    <row r="28146" s="20" customFormat="1" ht="14.25" customHeight="1" x14ac:dyDescent="0.25"/>
    <row r="28162" spans="1:1" ht="14.25" customHeight="1" x14ac:dyDescent="0.3">
      <c r="A28162" s="21"/>
    </row>
    <row r="28168" spans="1:1" s="20" customFormat="1" ht="14.25" customHeight="1" x14ac:dyDescent="0.25"/>
    <row r="28184" spans="1:1" ht="14.25" customHeight="1" x14ac:dyDescent="0.3">
      <c r="A28184" s="21"/>
    </row>
    <row r="28190" spans="1:1" s="20" customFormat="1" ht="14.25" customHeight="1" x14ac:dyDescent="0.25"/>
    <row r="28206" spans="1:1" ht="14.25" customHeight="1" x14ac:dyDescent="0.3">
      <c r="A28206" s="21"/>
    </row>
    <row r="28212" s="20" customFormat="1" ht="14.25" customHeight="1" x14ac:dyDescent="0.25"/>
    <row r="28228" spans="1:1" ht="14.25" customHeight="1" x14ac:dyDescent="0.3">
      <c r="A28228" s="21"/>
    </row>
    <row r="28234" spans="1:1" s="20" customFormat="1" ht="14.25" customHeight="1" x14ac:dyDescent="0.25"/>
    <row r="28250" spans="1:1" ht="14.25" customHeight="1" x14ac:dyDescent="0.3">
      <c r="A28250" s="21"/>
    </row>
    <row r="28256" spans="1:1" s="20" customFormat="1" ht="14.25" customHeight="1" x14ac:dyDescent="0.25"/>
    <row r="28272" spans="1:1" ht="14.25" customHeight="1" x14ac:dyDescent="0.3">
      <c r="A28272" s="21"/>
    </row>
    <row r="28278" s="20" customFormat="1" ht="14.25" customHeight="1" x14ac:dyDescent="0.25"/>
    <row r="28294" spans="1:1" ht="14.25" customHeight="1" x14ac:dyDescent="0.3">
      <c r="A28294" s="21"/>
    </row>
    <row r="28300" spans="1:1" s="20" customFormat="1" ht="14.25" customHeight="1" x14ac:dyDescent="0.25"/>
    <row r="28316" spans="1:1" ht="14.25" customHeight="1" x14ac:dyDescent="0.3">
      <c r="A28316" s="21"/>
    </row>
    <row r="28322" s="20" customFormat="1" ht="14.25" customHeight="1" x14ac:dyDescent="0.25"/>
    <row r="28338" spans="1:1" ht="14.25" customHeight="1" x14ac:dyDescent="0.3">
      <c r="A28338" s="21"/>
    </row>
    <row r="28344" spans="1:1" s="20" customFormat="1" ht="14.25" customHeight="1" x14ac:dyDescent="0.25"/>
    <row r="28360" spans="1:1" ht="14.25" customHeight="1" x14ac:dyDescent="0.3">
      <c r="A28360" s="21"/>
    </row>
    <row r="28366" spans="1:1" s="20" customFormat="1" ht="14.25" customHeight="1" x14ac:dyDescent="0.25"/>
    <row r="28382" spans="1:1" ht="14.25" customHeight="1" x14ac:dyDescent="0.3">
      <c r="A28382" s="21"/>
    </row>
    <row r="28388" s="20" customFormat="1" ht="14.25" customHeight="1" x14ac:dyDescent="0.25"/>
    <row r="28404" spans="1:1" ht="14.25" customHeight="1" x14ac:dyDescent="0.3">
      <c r="A28404" s="21"/>
    </row>
    <row r="28410" spans="1:1" s="20" customFormat="1" ht="14.25" customHeight="1" x14ac:dyDescent="0.25"/>
    <row r="28426" spans="1:1" ht="14.25" customHeight="1" x14ac:dyDescent="0.3">
      <c r="A28426" s="21"/>
    </row>
    <row r="28432" spans="1:1" s="20" customFormat="1" ht="14.25" customHeight="1" x14ac:dyDescent="0.25"/>
    <row r="28448" spans="1:1" ht="14.25" customHeight="1" x14ac:dyDescent="0.3">
      <c r="A28448" s="21"/>
    </row>
    <row r="28454" s="20" customFormat="1" ht="14.25" customHeight="1" x14ac:dyDescent="0.25"/>
    <row r="28470" spans="1:1" ht="14.25" customHeight="1" x14ac:dyDescent="0.3">
      <c r="A28470" s="21"/>
    </row>
    <row r="28476" spans="1:1" s="20" customFormat="1" ht="14.25" customHeight="1" x14ac:dyDescent="0.25"/>
    <row r="28492" spans="1:1" ht="14.25" customHeight="1" x14ac:dyDescent="0.3">
      <c r="A28492" s="21"/>
    </row>
    <row r="28498" s="20" customFormat="1" ht="14.25" customHeight="1" x14ac:dyDescent="0.25"/>
    <row r="28514" spans="1:1" ht="14.25" customHeight="1" x14ac:dyDescent="0.3">
      <c r="A28514" s="21"/>
    </row>
    <row r="28520" spans="1:1" s="20" customFormat="1" ht="14.25" customHeight="1" x14ac:dyDescent="0.25"/>
    <row r="28536" spans="1:1" ht="14.25" customHeight="1" x14ac:dyDescent="0.3">
      <c r="A28536" s="21"/>
    </row>
    <row r="28542" spans="1:1" s="20" customFormat="1" ht="14.25" customHeight="1" x14ac:dyDescent="0.25"/>
    <row r="28558" spans="1:1" ht="14.25" customHeight="1" x14ac:dyDescent="0.3">
      <c r="A28558" s="21"/>
    </row>
    <row r="28564" s="20" customFormat="1" ht="14.25" customHeight="1" x14ac:dyDescent="0.25"/>
    <row r="28580" spans="1:1" ht="14.25" customHeight="1" x14ac:dyDescent="0.3">
      <c r="A28580" s="21"/>
    </row>
    <row r="28586" spans="1:1" s="20" customFormat="1" ht="14.25" customHeight="1" x14ac:dyDescent="0.25"/>
    <row r="28602" spans="1:1" ht="14.25" customHeight="1" x14ac:dyDescent="0.3">
      <c r="A28602" s="21"/>
    </row>
    <row r="28608" spans="1:1" s="20" customFormat="1" ht="14.25" customHeight="1" x14ac:dyDescent="0.25"/>
    <row r="28624" spans="1:1" ht="14.25" customHeight="1" x14ac:dyDescent="0.3">
      <c r="A28624" s="21"/>
    </row>
    <row r="28630" s="20" customFormat="1" ht="14.25" customHeight="1" x14ac:dyDescent="0.25"/>
    <row r="28646" spans="1:1" ht="14.25" customHeight="1" x14ac:dyDescent="0.3">
      <c r="A28646" s="21"/>
    </row>
    <row r="28652" spans="1:1" s="20" customFormat="1" ht="14.25" customHeight="1" x14ac:dyDescent="0.25"/>
    <row r="28668" spans="1:1" ht="14.25" customHeight="1" x14ac:dyDescent="0.3">
      <c r="A28668" s="21"/>
    </row>
    <row r="28674" s="20" customFormat="1" ht="14.25" customHeight="1" x14ac:dyDescent="0.25"/>
    <row r="28690" spans="1:1" ht="14.25" customHeight="1" x14ac:dyDescent="0.3">
      <c r="A28690" s="21"/>
    </row>
    <row r="28696" spans="1:1" s="20" customFormat="1" ht="14.25" customHeight="1" x14ac:dyDescent="0.25"/>
    <row r="28712" spans="1:1" ht="14.25" customHeight="1" x14ac:dyDescent="0.3">
      <c r="A28712" s="21"/>
    </row>
    <row r="28718" spans="1:1" s="20" customFormat="1" ht="14.25" customHeight="1" x14ac:dyDescent="0.25"/>
    <row r="28734" spans="1:1" ht="14.25" customHeight="1" x14ac:dyDescent="0.3">
      <c r="A28734" s="21"/>
    </row>
    <row r="28740" s="20" customFormat="1" ht="14.25" customHeight="1" x14ac:dyDescent="0.25"/>
    <row r="28756" spans="1:1" ht="14.25" customHeight="1" x14ac:dyDescent="0.3">
      <c r="A28756" s="21"/>
    </row>
    <row r="28762" spans="1:1" s="20" customFormat="1" ht="14.25" customHeight="1" x14ac:dyDescent="0.25"/>
    <row r="28778" spans="1:1" ht="14.25" customHeight="1" x14ac:dyDescent="0.3">
      <c r="A28778" s="21"/>
    </row>
    <row r="28784" spans="1:1" s="20" customFormat="1" ht="14.25" customHeight="1" x14ac:dyDescent="0.25"/>
    <row r="28800" spans="1:1" ht="14.25" customHeight="1" x14ac:dyDescent="0.3">
      <c r="A28800" s="21"/>
    </row>
    <row r="28806" s="20" customFormat="1" ht="14.25" customHeight="1" x14ac:dyDescent="0.25"/>
    <row r="28822" spans="1:1" ht="14.25" customHeight="1" x14ac:dyDescent="0.3">
      <c r="A28822" s="21"/>
    </row>
    <row r="28828" spans="1:1" s="20" customFormat="1" ht="14.25" customHeight="1" x14ac:dyDescent="0.25"/>
    <row r="28844" spans="1:1" ht="14.25" customHeight="1" x14ac:dyDescent="0.3">
      <c r="A28844" s="21"/>
    </row>
    <row r="28850" s="20" customFormat="1" ht="14.25" customHeight="1" x14ac:dyDescent="0.25"/>
    <row r="28866" spans="1:1" ht="14.25" customHeight="1" x14ac:dyDescent="0.3">
      <c r="A28866" s="21"/>
    </row>
    <row r="28872" spans="1:1" s="20" customFormat="1" ht="14.25" customHeight="1" x14ac:dyDescent="0.25"/>
    <row r="28888" spans="1:1" ht="14.25" customHeight="1" x14ac:dyDescent="0.3">
      <c r="A28888" s="21"/>
    </row>
    <row r="28894" spans="1:1" s="20" customFormat="1" ht="14.25" customHeight="1" x14ac:dyDescent="0.25"/>
    <row r="28910" spans="1:1" ht="14.25" customHeight="1" x14ac:dyDescent="0.3">
      <c r="A28910" s="21"/>
    </row>
    <row r="28916" s="20" customFormat="1" ht="14.25" customHeight="1" x14ac:dyDescent="0.25"/>
    <row r="28932" spans="1:1" ht="14.25" customHeight="1" x14ac:dyDescent="0.3">
      <c r="A28932" s="21"/>
    </row>
    <row r="28938" spans="1:1" s="20" customFormat="1" ht="14.25" customHeight="1" x14ac:dyDescent="0.25"/>
    <row r="28954" spans="1:1" ht="14.25" customHeight="1" x14ac:dyDescent="0.3">
      <c r="A28954" s="21"/>
    </row>
    <row r="28960" spans="1:1" s="20" customFormat="1" ht="14.25" customHeight="1" x14ac:dyDescent="0.25"/>
    <row r="28976" spans="1:1" ht="14.25" customHeight="1" x14ac:dyDescent="0.3">
      <c r="A28976" s="21"/>
    </row>
    <row r="28982" s="20" customFormat="1" ht="14.25" customHeight="1" x14ac:dyDescent="0.25"/>
    <row r="28998" spans="1:1" ht="14.25" customHeight="1" x14ac:dyDescent="0.3">
      <c r="A28998" s="21"/>
    </row>
    <row r="29004" spans="1:1" s="20" customFormat="1" ht="14.25" customHeight="1" x14ac:dyDescent="0.25"/>
    <row r="29020" spans="1:1" ht="14.25" customHeight="1" x14ac:dyDescent="0.3">
      <c r="A29020" s="21"/>
    </row>
    <row r="29026" s="20" customFormat="1" ht="14.25" customHeight="1" x14ac:dyDescent="0.25"/>
    <row r="29042" spans="1:1" ht="14.25" customHeight="1" x14ac:dyDescent="0.3">
      <c r="A29042" s="21"/>
    </row>
    <row r="29048" spans="1:1" s="20" customFormat="1" ht="14.25" customHeight="1" x14ac:dyDescent="0.25"/>
    <row r="29064" spans="1:1" ht="14.25" customHeight="1" x14ac:dyDescent="0.3">
      <c r="A29064" s="21"/>
    </row>
    <row r="29070" spans="1:1" s="20" customFormat="1" ht="14.25" customHeight="1" x14ac:dyDescent="0.25"/>
    <row r="29086" spans="1:1" ht="14.25" customHeight="1" x14ac:dyDescent="0.3">
      <c r="A29086" s="21"/>
    </row>
    <row r="29092" s="20" customFormat="1" ht="14.25" customHeight="1" x14ac:dyDescent="0.25"/>
    <row r="29108" spans="1:1" ht="14.25" customHeight="1" x14ac:dyDescent="0.3">
      <c r="A29108" s="21"/>
    </row>
    <row r="29114" spans="1:1" s="20" customFormat="1" ht="14.25" customHeight="1" x14ac:dyDescent="0.25"/>
    <row r="29130" spans="1:1" ht="14.25" customHeight="1" x14ac:dyDescent="0.3">
      <c r="A29130" s="21"/>
    </row>
    <row r="29136" spans="1:1" s="20" customFormat="1" ht="14.25" customHeight="1" x14ac:dyDescent="0.25"/>
    <row r="29152" spans="1:1" ht="14.25" customHeight="1" x14ac:dyDescent="0.3">
      <c r="A29152" s="21"/>
    </row>
    <row r="29158" s="20" customFormat="1" ht="14.25" customHeight="1" x14ac:dyDescent="0.25"/>
    <row r="29174" spans="1:1" ht="14.25" customHeight="1" x14ac:dyDescent="0.3">
      <c r="A29174" s="21"/>
    </row>
    <row r="29180" spans="1:1" s="20" customFormat="1" ht="14.25" customHeight="1" x14ac:dyDescent="0.25"/>
    <row r="29196" spans="1:1" ht="14.25" customHeight="1" x14ac:dyDescent="0.3">
      <c r="A29196" s="21"/>
    </row>
    <row r="29202" s="20" customFormat="1" ht="14.25" customHeight="1" x14ac:dyDescent="0.25"/>
    <row r="29218" spans="1:1" ht="14.25" customHeight="1" x14ac:dyDescent="0.3">
      <c r="A29218" s="21"/>
    </row>
    <row r="29224" spans="1:1" s="20" customFormat="1" ht="14.25" customHeight="1" x14ac:dyDescent="0.25"/>
    <row r="29240" spans="1:1" ht="14.25" customHeight="1" x14ac:dyDescent="0.3">
      <c r="A29240" s="21"/>
    </row>
    <row r="29246" spans="1:1" s="20" customFormat="1" ht="14.25" customHeight="1" x14ac:dyDescent="0.25"/>
    <row r="29262" spans="1:1" ht="14.25" customHeight="1" x14ac:dyDescent="0.3">
      <c r="A29262" s="21"/>
    </row>
    <row r="29268" s="20" customFormat="1" ht="14.25" customHeight="1" x14ac:dyDescent="0.25"/>
    <row r="29284" spans="1:1" ht="14.25" customHeight="1" x14ac:dyDescent="0.3">
      <c r="A29284" s="21"/>
    </row>
    <row r="29290" spans="1:1" s="20" customFormat="1" ht="14.25" customHeight="1" x14ac:dyDescent="0.25"/>
    <row r="29306" spans="1:1" ht="14.25" customHeight="1" x14ac:dyDescent="0.3">
      <c r="A29306" s="21"/>
    </row>
    <row r="29312" spans="1:1" s="20" customFormat="1" ht="14.25" customHeight="1" x14ac:dyDescent="0.25"/>
    <row r="29328" spans="1:1" ht="14.25" customHeight="1" x14ac:dyDescent="0.3">
      <c r="A29328" s="21"/>
    </row>
    <row r="29334" s="20" customFormat="1" ht="14.25" customHeight="1" x14ac:dyDescent="0.25"/>
    <row r="29350" spans="1:1" ht="14.25" customHeight="1" x14ac:dyDescent="0.3">
      <c r="A29350" s="21"/>
    </row>
    <row r="29356" spans="1:1" s="20" customFormat="1" ht="14.25" customHeight="1" x14ac:dyDescent="0.25"/>
    <row r="29372" spans="1:1" ht="14.25" customHeight="1" x14ac:dyDescent="0.3">
      <c r="A29372" s="21"/>
    </row>
    <row r="29378" s="20" customFormat="1" ht="14.25" customHeight="1" x14ac:dyDescent="0.25"/>
    <row r="29394" spans="1:1" ht="14.25" customHeight="1" x14ac:dyDescent="0.3">
      <c r="A29394" s="21"/>
    </row>
    <row r="29400" spans="1:1" s="20" customFormat="1" ht="14.25" customHeight="1" x14ac:dyDescent="0.25"/>
    <row r="29416" spans="1:1" ht="14.25" customHeight="1" x14ac:dyDescent="0.3">
      <c r="A29416" s="21"/>
    </row>
    <row r="29422" spans="1:1" s="20" customFormat="1" ht="14.25" customHeight="1" x14ac:dyDescent="0.25"/>
    <row r="29438" spans="1:1" ht="14.25" customHeight="1" x14ac:dyDescent="0.3">
      <c r="A29438" s="21"/>
    </row>
    <row r="29444" s="20" customFormat="1" ht="14.25" customHeight="1" x14ac:dyDescent="0.25"/>
    <row r="29460" spans="1:1" ht="14.25" customHeight="1" x14ac:dyDescent="0.3">
      <c r="A29460" s="21"/>
    </row>
    <row r="29466" spans="1:1" s="20" customFormat="1" ht="14.25" customHeight="1" x14ac:dyDescent="0.25"/>
    <row r="29482" spans="1:1" ht="14.25" customHeight="1" x14ac:dyDescent="0.3">
      <c r="A29482" s="21"/>
    </row>
    <row r="29488" spans="1:1" s="20" customFormat="1" ht="14.25" customHeight="1" x14ac:dyDescent="0.25"/>
    <row r="29504" spans="1:1" ht="14.25" customHeight="1" x14ac:dyDescent="0.3">
      <c r="A29504" s="21"/>
    </row>
    <row r="29510" s="20" customFormat="1" ht="14.25" customHeight="1" x14ac:dyDescent="0.25"/>
    <row r="29526" spans="1:1" ht="14.25" customHeight="1" x14ac:dyDescent="0.3">
      <c r="A29526" s="21"/>
    </row>
    <row r="29532" spans="1:1" s="20" customFormat="1" ht="14.25" customHeight="1" x14ac:dyDescent="0.25"/>
    <row r="29548" spans="1:1" ht="14.25" customHeight="1" x14ac:dyDescent="0.3">
      <c r="A29548" s="21"/>
    </row>
    <row r="29554" s="20" customFormat="1" ht="14.25" customHeight="1" x14ac:dyDescent="0.25"/>
    <row r="29570" spans="1:1" ht="14.25" customHeight="1" x14ac:dyDescent="0.3">
      <c r="A29570" s="21"/>
    </row>
    <row r="29576" spans="1:1" s="20" customFormat="1" ht="14.25" customHeight="1" x14ac:dyDescent="0.25"/>
    <row r="29592" spans="1:1" ht="14.25" customHeight="1" x14ac:dyDescent="0.3">
      <c r="A29592" s="21"/>
    </row>
    <row r="29598" spans="1:1" s="20" customFormat="1" ht="14.25" customHeight="1" x14ac:dyDescent="0.25"/>
    <row r="29614" spans="1:1" ht="14.25" customHeight="1" x14ac:dyDescent="0.3">
      <c r="A29614" s="21"/>
    </row>
    <row r="29620" s="20" customFormat="1" ht="14.25" customHeight="1" x14ac:dyDescent="0.25"/>
    <row r="29636" spans="1:1" ht="14.25" customHeight="1" x14ac:dyDescent="0.3">
      <c r="A29636" s="21"/>
    </row>
    <row r="29642" spans="1:1" s="20" customFormat="1" ht="14.25" customHeight="1" x14ac:dyDescent="0.25"/>
    <row r="29658" spans="1:1" ht="14.25" customHeight="1" x14ac:dyDescent="0.3">
      <c r="A29658" s="21"/>
    </row>
    <row r="29664" spans="1:1" s="20" customFormat="1" ht="14.25" customHeight="1" x14ac:dyDescent="0.25"/>
    <row r="29680" spans="1:1" ht="14.25" customHeight="1" x14ac:dyDescent="0.3">
      <c r="A29680" s="21"/>
    </row>
    <row r="29686" s="20" customFormat="1" ht="14.25" customHeight="1" x14ac:dyDescent="0.25"/>
    <row r="29702" spans="1:1" ht="14.25" customHeight="1" x14ac:dyDescent="0.3">
      <c r="A29702" s="21"/>
    </row>
    <row r="29708" spans="1:1" s="20" customFormat="1" ht="14.25" customHeight="1" x14ac:dyDescent="0.25"/>
    <row r="29724" spans="1:1" ht="14.25" customHeight="1" x14ac:dyDescent="0.3">
      <c r="A29724" s="21"/>
    </row>
    <row r="29730" s="20" customFormat="1" ht="14.25" customHeight="1" x14ac:dyDescent="0.25"/>
    <row r="29746" spans="1:1" ht="14.25" customHeight="1" x14ac:dyDescent="0.3">
      <c r="A29746" s="21"/>
    </row>
    <row r="29752" spans="1:1" s="20" customFormat="1" ht="14.25" customHeight="1" x14ac:dyDescent="0.25"/>
    <row r="29768" spans="1:1" ht="14.25" customHeight="1" x14ac:dyDescent="0.3">
      <c r="A29768" s="21"/>
    </row>
    <row r="29774" spans="1:1" s="20" customFormat="1" ht="14.25" customHeight="1" x14ac:dyDescent="0.25"/>
    <row r="29790" spans="1:1" ht="14.25" customHeight="1" x14ac:dyDescent="0.3">
      <c r="A29790" s="21"/>
    </row>
    <row r="29796" s="20" customFormat="1" ht="14.25" customHeight="1" x14ac:dyDescent="0.25"/>
    <row r="29812" spans="1:1" ht="14.25" customHeight="1" x14ac:dyDescent="0.3">
      <c r="A29812" s="21"/>
    </row>
    <row r="29818" spans="1:1" s="20" customFormat="1" ht="14.25" customHeight="1" x14ac:dyDescent="0.25"/>
    <row r="29834" spans="1:1" ht="14.25" customHeight="1" x14ac:dyDescent="0.3">
      <c r="A29834" s="21"/>
    </row>
    <row r="29840" spans="1:1" s="20" customFormat="1" ht="14.25" customHeight="1" x14ac:dyDescent="0.25"/>
    <row r="29856" spans="1:1" ht="14.25" customHeight="1" x14ac:dyDescent="0.3">
      <c r="A29856" s="21"/>
    </row>
    <row r="29862" s="20" customFormat="1" ht="14.25" customHeight="1" x14ac:dyDescent="0.25"/>
    <row r="29878" spans="1:1" ht="14.25" customHeight="1" x14ac:dyDescent="0.3">
      <c r="A29878" s="21"/>
    </row>
    <row r="29884" spans="1:1" s="20" customFormat="1" ht="14.25" customHeight="1" x14ac:dyDescent="0.25"/>
    <row r="29900" spans="1:1" ht="14.25" customHeight="1" x14ac:dyDescent="0.3">
      <c r="A29900" s="21"/>
    </row>
    <row r="29906" s="20" customFormat="1" ht="14.25" customHeight="1" x14ac:dyDescent="0.25"/>
    <row r="29922" spans="1:1" ht="14.25" customHeight="1" x14ac:dyDescent="0.3">
      <c r="A29922" s="21"/>
    </row>
    <row r="29928" spans="1:1" s="20" customFormat="1" ht="14.25" customHeight="1" x14ac:dyDescent="0.25"/>
    <row r="29944" spans="1:1" ht="14.25" customHeight="1" x14ac:dyDescent="0.3">
      <c r="A29944" s="21"/>
    </row>
    <row r="29950" spans="1:1" s="20" customFormat="1" ht="14.25" customHeight="1" x14ac:dyDescent="0.25"/>
    <row r="29966" spans="1:1" ht="14.25" customHeight="1" x14ac:dyDescent="0.3">
      <c r="A29966" s="21"/>
    </row>
    <row r="29972" s="20" customFormat="1" ht="14.25" customHeight="1" x14ac:dyDescent="0.25"/>
    <row r="29988" spans="1:1" ht="14.25" customHeight="1" x14ac:dyDescent="0.3">
      <c r="A29988" s="21"/>
    </row>
    <row r="29994" spans="1:1" s="20" customFormat="1" ht="14.25" customHeight="1" x14ac:dyDescent="0.25"/>
    <row r="30010" spans="1:1" ht="14.25" customHeight="1" x14ac:dyDescent="0.3">
      <c r="A30010" s="21"/>
    </row>
    <row r="30016" spans="1:1" s="20" customFormat="1" ht="14.25" customHeight="1" x14ac:dyDescent="0.25"/>
    <row r="30032" spans="1:1" ht="14.25" customHeight="1" x14ac:dyDescent="0.3">
      <c r="A30032" s="21"/>
    </row>
    <row r="30038" s="20" customFormat="1" ht="14.25" customHeight="1" x14ac:dyDescent="0.25"/>
    <row r="30054" spans="1:1" ht="14.25" customHeight="1" x14ac:dyDescent="0.3">
      <c r="A30054" s="21"/>
    </row>
    <row r="30060" spans="1:1" s="20" customFormat="1" ht="14.25" customHeight="1" x14ac:dyDescent="0.25"/>
    <row r="30076" spans="1:1" ht="14.25" customHeight="1" x14ac:dyDescent="0.3">
      <c r="A30076" s="21"/>
    </row>
    <row r="30082" s="20" customFormat="1" ht="14.25" customHeight="1" x14ac:dyDescent="0.25"/>
    <row r="30098" spans="1:1" ht="14.25" customHeight="1" x14ac:dyDescent="0.3">
      <c r="A30098" s="21"/>
    </row>
    <row r="30104" spans="1:1" s="20" customFormat="1" ht="14.25" customHeight="1" x14ac:dyDescent="0.25"/>
    <row r="30120" spans="1:1" ht="14.25" customHeight="1" x14ac:dyDescent="0.3">
      <c r="A30120" s="21"/>
    </row>
    <row r="30126" spans="1:1" s="20" customFormat="1" ht="14.25" customHeight="1" x14ac:dyDescent="0.25"/>
    <row r="30142" spans="1:1" ht="14.25" customHeight="1" x14ac:dyDescent="0.3">
      <c r="A30142" s="21"/>
    </row>
    <row r="30148" s="20" customFormat="1" ht="14.25" customHeight="1" x14ac:dyDescent="0.25"/>
    <row r="30164" spans="1:1" ht="14.25" customHeight="1" x14ac:dyDescent="0.3">
      <c r="A30164" s="21"/>
    </row>
    <row r="30170" spans="1:1" s="20" customFormat="1" ht="14.25" customHeight="1" x14ac:dyDescent="0.25"/>
    <row r="30186" spans="1:1" ht="14.25" customHeight="1" x14ac:dyDescent="0.3">
      <c r="A30186" s="21"/>
    </row>
    <row r="30192" spans="1:1" s="20" customFormat="1" ht="14.25" customHeight="1" x14ac:dyDescent="0.25"/>
    <row r="30208" spans="1:1" ht="14.25" customHeight="1" x14ac:dyDescent="0.3">
      <c r="A30208" s="21"/>
    </row>
    <row r="30214" s="20" customFormat="1" ht="14.25" customHeight="1" x14ac:dyDescent="0.25"/>
    <row r="30230" spans="1:1" ht="14.25" customHeight="1" x14ac:dyDescent="0.3">
      <c r="A30230" s="21"/>
    </row>
    <row r="30236" spans="1:1" s="20" customFormat="1" ht="14.25" customHeight="1" x14ac:dyDescent="0.25"/>
    <row r="30252" spans="1:1" ht="14.25" customHeight="1" x14ac:dyDescent="0.3">
      <c r="A30252" s="21"/>
    </row>
    <row r="30258" s="20" customFormat="1" ht="14.25" customHeight="1" x14ac:dyDescent="0.25"/>
    <row r="30274" spans="1:1" ht="14.25" customHeight="1" x14ac:dyDescent="0.3">
      <c r="A30274" s="21"/>
    </row>
    <row r="30280" spans="1:1" s="20" customFormat="1" ht="14.25" customHeight="1" x14ac:dyDescent="0.25"/>
    <row r="30296" spans="1:1" ht="14.25" customHeight="1" x14ac:dyDescent="0.3">
      <c r="A30296" s="21"/>
    </row>
    <row r="30302" spans="1:1" s="20" customFormat="1" ht="14.25" customHeight="1" x14ac:dyDescent="0.25"/>
    <row r="30318" spans="1:1" ht="14.25" customHeight="1" x14ac:dyDescent="0.3">
      <c r="A30318" s="21"/>
    </row>
    <row r="30324" s="20" customFormat="1" ht="14.25" customHeight="1" x14ac:dyDescent="0.25"/>
    <row r="30340" spans="1:1" ht="14.25" customHeight="1" x14ac:dyDescent="0.3">
      <c r="A30340" s="21"/>
    </row>
    <row r="30346" spans="1:1" s="20" customFormat="1" ht="14.25" customHeight="1" x14ac:dyDescent="0.25"/>
    <row r="30362" spans="1:1" ht="14.25" customHeight="1" x14ac:dyDescent="0.3">
      <c r="A30362" s="21"/>
    </row>
    <row r="30368" spans="1:1" s="20" customFormat="1" ht="14.25" customHeight="1" x14ac:dyDescent="0.25"/>
    <row r="30384" spans="1:1" ht="14.25" customHeight="1" x14ac:dyDescent="0.3">
      <c r="A30384" s="21"/>
    </row>
    <row r="30390" s="20" customFormat="1" ht="14.25" customHeight="1" x14ac:dyDescent="0.25"/>
    <row r="30406" spans="1:1" ht="14.25" customHeight="1" x14ac:dyDescent="0.3">
      <c r="A30406" s="21"/>
    </row>
    <row r="30412" spans="1:1" s="20" customFormat="1" ht="14.25" customHeight="1" x14ac:dyDescent="0.25"/>
    <row r="30428" spans="1:1" ht="14.25" customHeight="1" x14ac:dyDescent="0.3">
      <c r="A30428" s="21"/>
    </row>
    <row r="30434" s="20" customFormat="1" ht="14.25" customHeight="1" x14ac:dyDescent="0.25"/>
    <row r="30450" spans="1:1" ht="14.25" customHeight="1" x14ac:dyDescent="0.3">
      <c r="A30450" s="21"/>
    </row>
    <row r="30456" spans="1:1" s="20" customFormat="1" ht="14.25" customHeight="1" x14ac:dyDescent="0.25"/>
    <row r="30472" spans="1:1" ht="14.25" customHeight="1" x14ac:dyDescent="0.3">
      <c r="A30472" s="21"/>
    </row>
    <row r="30478" spans="1:1" s="20" customFormat="1" ht="14.25" customHeight="1" x14ac:dyDescent="0.25"/>
    <row r="30494" spans="1:1" ht="14.25" customHeight="1" x14ac:dyDescent="0.3">
      <c r="A30494" s="21"/>
    </row>
    <row r="30500" s="20" customFormat="1" ht="14.25" customHeight="1" x14ac:dyDescent="0.25"/>
    <row r="30516" spans="1:1" ht="14.25" customHeight="1" x14ac:dyDescent="0.3">
      <c r="A30516" s="21"/>
    </row>
    <row r="30522" spans="1:1" s="20" customFormat="1" ht="14.25" customHeight="1" x14ac:dyDescent="0.25"/>
    <row r="30538" spans="1:1" ht="14.25" customHeight="1" x14ac:dyDescent="0.3">
      <c r="A30538" s="21"/>
    </row>
    <row r="30544" spans="1:1" s="20" customFormat="1" ht="14.25" customHeight="1" x14ac:dyDescent="0.25"/>
    <row r="30560" spans="1:1" ht="14.25" customHeight="1" x14ac:dyDescent="0.3">
      <c r="A30560" s="21"/>
    </row>
    <row r="30566" s="20" customFormat="1" ht="14.25" customHeight="1" x14ac:dyDescent="0.25"/>
    <row r="30582" spans="1:1" ht="14.25" customHeight="1" x14ac:dyDescent="0.3">
      <c r="A30582" s="21"/>
    </row>
    <row r="30588" spans="1:1" s="20" customFormat="1" ht="14.25" customHeight="1" x14ac:dyDescent="0.25"/>
    <row r="30604" spans="1:1" ht="14.25" customHeight="1" x14ac:dyDescent="0.3">
      <c r="A30604" s="21"/>
    </row>
    <row r="30610" s="20" customFormat="1" ht="14.25" customHeight="1" x14ac:dyDescent="0.25"/>
    <row r="30626" spans="1:1" ht="14.25" customHeight="1" x14ac:dyDescent="0.3">
      <c r="A30626" s="21"/>
    </row>
    <row r="30632" spans="1:1" s="20" customFormat="1" ht="14.25" customHeight="1" x14ac:dyDescent="0.25"/>
    <row r="30648" spans="1:1" ht="14.25" customHeight="1" x14ac:dyDescent="0.3">
      <c r="A30648" s="21"/>
    </row>
    <row r="30654" spans="1:1" s="20" customFormat="1" ht="14.25" customHeight="1" x14ac:dyDescent="0.25"/>
    <row r="30670" spans="1:1" ht="14.25" customHeight="1" x14ac:dyDescent="0.3">
      <c r="A30670" s="21"/>
    </row>
    <row r="30676" s="20" customFormat="1" ht="14.25" customHeight="1" x14ac:dyDescent="0.25"/>
    <row r="30692" spans="1:1" ht="14.25" customHeight="1" x14ac:dyDescent="0.3">
      <c r="A30692" s="21"/>
    </row>
    <row r="30698" spans="1:1" s="20" customFormat="1" ht="14.25" customHeight="1" x14ac:dyDescent="0.25"/>
    <row r="30714" spans="1:1" ht="14.25" customHeight="1" x14ac:dyDescent="0.3">
      <c r="A30714" s="21"/>
    </row>
    <row r="30720" spans="1:1" s="20" customFormat="1" ht="14.25" customHeight="1" x14ac:dyDescent="0.25"/>
    <row r="30736" spans="1:1" ht="14.25" customHeight="1" x14ac:dyDescent="0.3">
      <c r="A30736" s="21"/>
    </row>
    <row r="30742" s="20" customFormat="1" ht="14.25" customHeight="1" x14ac:dyDescent="0.25"/>
    <row r="30758" spans="1:1" ht="14.25" customHeight="1" x14ac:dyDescent="0.3">
      <c r="A30758" s="21"/>
    </row>
    <row r="30764" spans="1:1" s="20" customFormat="1" ht="14.25" customHeight="1" x14ac:dyDescent="0.25"/>
    <row r="30780" spans="1:1" ht="14.25" customHeight="1" x14ac:dyDescent="0.3">
      <c r="A30780" s="21"/>
    </row>
    <row r="30786" s="20" customFormat="1" ht="14.25" customHeight="1" x14ac:dyDescent="0.25"/>
    <row r="30802" spans="1:1" ht="14.25" customHeight="1" x14ac:dyDescent="0.3">
      <c r="A30802" s="21"/>
    </row>
    <row r="30808" spans="1:1" s="20" customFormat="1" ht="14.25" customHeight="1" x14ac:dyDescent="0.25"/>
    <row r="30824" spans="1:1" ht="14.25" customHeight="1" x14ac:dyDescent="0.3">
      <c r="A30824" s="21"/>
    </row>
    <row r="30830" spans="1:1" s="20" customFormat="1" ht="14.25" customHeight="1" x14ac:dyDescent="0.25"/>
    <row r="30846" spans="1:1" ht="14.25" customHeight="1" x14ac:dyDescent="0.3">
      <c r="A30846" s="21"/>
    </row>
    <row r="30852" s="20" customFormat="1" ht="14.25" customHeight="1" x14ac:dyDescent="0.25"/>
    <row r="30868" spans="1:1" ht="14.25" customHeight="1" x14ac:dyDescent="0.3">
      <c r="A30868" s="21"/>
    </row>
    <row r="30874" spans="1:1" s="20" customFormat="1" ht="14.25" customHeight="1" x14ac:dyDescent="0.25"/>
    <row r="30890" spans="1:1" ht="14.25" customHeight="1" x14ac:dyDescent="0.3">
      <c r="A30890" s="21"/>
    </row>
    <row r="30896" spans="1:1" s="20" customFormat="1" ht="14.25" customHeight="1" x14ac:dyDescent="0.25"/>
    <row r="30912" spans="1:1" ht="14.25" customHeight="1" x14ac:dyDescent="0.3">
      <c r="A30912" s="21"/>
    </row>
    <row r="30918" s="20" customFormat="1" ht="14.25" customHeight="1" x14ac:dyDescent="0.25"/>
    <row r="30934" spans="1:1" ht="14.25" customHeight="1" x14ac:dyDescent="0.3">
      <c r="A30934" s="21"/>
    </row>
    <row r="30940" spans="1:1" s="20" customFormat="1" ht="14.25" customHeight="1" x14ac:dyDescent="0.25"/>
    <row r="30956" spans="1:1" ht="14.25" customHeight="1" x14ac:dyDescent="0.3">
      <c r="A30956" s="21"/>
    </row>
    <row r="30962" s="20" customFormat="1" ht="14.25" customHeight="1" x14ac:dyDescent="0.25"/>
    <row r="30978" spans="1:1" ht="14.25" customHeight="1" x14ac:dyDescent="0.3">
      <c r="A30978" s="21"/>
    </row>
    <row r="30984" spans="1:1" s="20" customFormat="1" ht="14.25" customHeight="1" x14ac:dyDescent="0.25"/>
    <row r="31000" spans="1:1" ht="14.25" customHeight="1" x14ac:dyDescent="0.3">
      <c r="A31000" s="21"/>
    </row>
    <row r="31006" spans="1:1" s="20" customFormat="1" ht="14.25" customHeight="1" x14ac:dyDescent="0.25"/>
    <row r="31022" spans="1:1" ht="14.25" customHeight="1" x14ac:dyDescent="0.3">
      <c r="A31022" s="21"/>
    </row>
    <row r="31028" s="20" customFormat="1" ht="14.25" customHeight="1" x14ac:dyDescent="0.25"/>
    <row r="31044" spans="1:1" ht="14.25" customHeight="1" x14ac:dyDescent="0.3">
      <c r="A31044" s="21"/>
    </row>
    <row r="31050" spans="1:1" s="20" customFormat="1" ht="14.25" customHeight="1" x14ac:dyDescent="0.25"/>
    <row r="31066" spans="1:1" ht="14.25" customHeight="1" x14ac:dyDescent="0.3">
      <c r="A31066" s="21"/>
    </row>
    <row r="31072" spans="1:1" s="20" customFormat="1" ht="14.25" customHeight="1" x14ac:dyDescent="0.25"/>
    <row r="31088" spans="1:1" ht="14.25" customHeight="1" x14ac:dyDescent="0.3">
      <c r="A31088" s="21"/>
    </row>
    <row r="31094" s="20" customFormat="1" ht="14.25" customHeight="1" x14ac:dyDescent="0.25"/>
    <row r="31110" spans="1:1" ht="14.25" customHeight="1" x14ac:dyDescent="0.3">
      <c r="A31110" s="21"/>
    </row>
    <row r="31116" spans="1:1" s="20" customFormat="1" ht="14.25" customHeight="1" x14ac:dyDescent="0.25"/>
    <row r="31132" spans="1:1" ht="14.25" customHeight="1" x14ac:dyDescent="0.3">
      <c r="A31132" s="21"/>
    </row>
    <row r="31138" s="20" customFormat="1" ht="14.25" customHeight="1" x14ac:dyDescent="0.25"/>
    <row r="31154" spans="1:1" ht="14.25" customHeight="1" x14ac:dyDescent="0.3">
      <c r="A31154" s="21"/>
    </row>
    <row r="31160" spans="1:1" s="20" customFormat="1" ht="14.25" customHeight="1" x14ac:dyDescent="0.25"/>
    <row r="31176" spans="1:1" ht="14.25" customHeight="1" x14ac:dyDescent="0.3">
      <c r="A31176" s="21"/>
    </row>
    <row r="31182" spans="1:1" s="20" customFormat="1" ht="14.25" customHeight="1" x14ac:dyDescent="0.25"/>
    <row r="31198" spans="1:1" ht="14.25" customHeight="1" x14ac:dyDescent="0.3">
      <c r="A31198" s="21"/>
    </row>
    <row r="31204" s="20" customFormat="1" ht="14.25" customHeight="1" x14ac:dyDescent="0.25"/>
    <row r="31220" spans="1:1" ht="14.25" customHeight="1" x14ac:dyDescent="0.3">
      <c r="A31220" s="21"/>
    </row>
    <row r="31226" spans="1:1" s="20" customFormat="1" ht="14.25" customHeight="1" x14ac:dyDescent="0.25"/>
    <row r="31242" spans="1:1" ht="14.25" customHeight="1" x14ac:dyDescent="0.3">
      <c r="A31242" s="21"/>
    </row>
    <row r="31248" spans="1:1" s="20" customFormat="1" ht="14.25" customHeight="1" x14ac:dyDescent="0.25"/>
    <row r="31264" spans="1:1" ht="14.25" customHeight="1" x14ac:dyDescent="0.3">
      <c r="A31264" s="21"/>
    </row>
    <row r="31270" s="20" customFormat="1" ht="14.25" customHeight="1" x14ac:dyDescent="0.25"/>
    <row r="31286" spans="1:1" ht="14.25" customHeight="1" x14ac:dyDescent="0.3">
      <c r="A31286" s="21"/>
    </row>
    <row r="31292" spans="1:1" s="20" customFormat="1" ht="14.25" customHeight="1" x14ac:dyDescent="0.25"/>
    <row r="31308" spans="1:1" ht="14.25" customHeight="1" x14ac:dyDescent="0.3">
      <c r="A31308" s="21"/>
    </row>
    <row r="31314" s="20" customFormat="1" ht="14.25" customHeight="1" x14ac:dyDescent="0.25"/>
    <row r="31330" spans="1:1" ht="14.25" customHeight="1" x14ac:dyDescent="0.3">
      <c r="A31330" s="21"/>
    </row>
    <row r="31336" spans="1:1" s="20" customFormat="1" ht="14.25" customHeight="1" x14ac:dyDescent="0.25"/>
    <row r="31352" spans="1:1" ht="14.25" customHeight="1" x14ac:dyDescent="0.3">
      <c r="A31352" s="21"/>
    </row>
    <row r="31358" spans="1:1" s="20" customFormat="1" ht="14.25" customHeight="1" x14ac:dyDescent="0.25"/>
    <row r="31374" spans="1:1" ht="14.25" customHeight="1" x14ac:dyDescent="0.3">
      <c r="A31374" s="21"/>
    </row>
    <row r="31380" s="20" customFormat="1" ht="14.25" customHeight="1" x14ac:dyDescent="0.25"/>
    <row r="31396" spans="1:1" ht="14.25" customHeight="1" x14ac:dyDescent="0.3">
      <c r="A31396" s="21"/>
    </row>
    <row r="31402" spans="1:1" s="20" customFormat="1" ht="14.25" customHeight="1" x14ac:dyDescent="0.25"/>
    <row r="31418" spans="1:1" ht="14.25" customHeight="1" x14ac:dyDescent="0.3">
      <c r="A31418" s="21"/>
    </row>
    <row r="31424" spans="1:1" s="20" customFormat="1" ht="14.25" customHeight="1" x14ac:dyDescent="0.25"/>
    <row r="31440" spans="1:1" ht="14.25" customHeight="1" x14ac:dyDescent="0.3">
      <c r="A31440" s="21"/>
    </row>
    <row r="31446" s="20" customFormat="1" ht="14.25" customHeight="1" x14ac:dyDescent="0.25"/>
    <row r="31462" spans="1:1" ht="14.25" customHeight="1" x14ac:dyDescent="0.3">
      <c r="A31462" s="21"/>
    </row>
    <row r="31468" spans="1:1" s="20" customFormat="1" ht="14.25" customHeight="1" x14ac:dyDescent="0.25"/>
    <row r="31484" spans="1:1" ht="14.25" customHeight="1" x14ac:dyDescent="0.3">
      <c r="A31484" s="21"/>
    </row>
    <row r="31490" s="20" customFormat="1" ht="14.25" customHeight="1" x14ac:dyDescent="0.25"/>
    <row r="31506" spans="1:1" ht="14.25" customHeight="1" x14ac:dyDescent="0.3">
      <c r="A31506" s="21"/>
    </row>
    <row r="31512" spans="1:1" s="20" customFormat="1" ht="14.25" customHeight="1" x14ac:dyDescent="0.25"/>
    <row r="31528" spans="1:1" ht="14.25" customHeight="1" x14ac:dyDescent="0.3">
      <c r="A31528" s="21"/>
    </row>
    <row r="31534" spans="1:1" s="20" customFormat="1" ht="14.25" customHeight="1" x14ac:dyDescent="0.25"/>
    <row r="31550" spans="1:1" ht="14.25" customHeight="1" x14ac:dyDescent="0.3">
      <c r="A31550" s="21"/>
    </row>
    <row r="31556" s="20" customFormat="1" ht="14.25" customHeight="1" x14ac:dyDescent="0.25"/>
    <row r="31572" spans="1:1" ht="14.25" customHeight="1" x14ac:dyDescent="0.3">
      <c r="A31572" s="21"/>
    </row>
    <row r="31578" spans="1:1" s="20" customFormat="1" ht="14.25" customHeight="1" x14ac:dyDescent="0.25"/>
    <row r="31594" spans="1:1" ht="14.25" customHeight="1" x14ac:dyDescent="0.3">
      <c r="A31594" s="21"/>
    </row>
    <row r="31600" spans="1:1" s="20" customFormat="1" ht="14.25" customHeight="1" x14ac:dyDescent="0.25"/>
    <row r="31616" spans="1:1" ht="14.25" customHeight="1" x14ac:dyDescent="0.3">
      <c r="A31616" s="21"/>
    </row>
    <row r="31622" s="20" customFormat="1" ht="14.25" customHeight="1" x14ac:dyDescent="0.25"/>
    <row r="31638" spans="1:1" ht="14.25" customHeight="1" x14ac:dyDescent="0.3">
      <c r="A31638" s="21"/>
    </row>
    <row r="31644" spans="1:1" s="20" customFormat="1" ht="14.25" customHeight="1" x14ac:dyDescent="0.25"/>
    <row r="31660" spans="1:1" ht="14.25" customHeight="1" x14ac:dyDescent="0.3">
      <c r="A31660" s="21"/>
    </row>
    <row r="31666" s="20" customFormat="1" ht="14.25" customHeight="1" x14ac:dyDescent="0.25"/>
    <row r="31682" spans="1:1" ht="14.25" customHeight="1" x14ac:dyDescent="0.3">
      <c r="A31682" s="21"/>
    </row>
    <row r="31688" spans="1:1" s="20" customFormat="1" ht="14.25" customHeight="1" x14ac:dyDescent="0.25"/>
    <row r="31704" spans="1:1" ht="14.25" customHeight="1" x14ac:dyDescent="0.3">
      <c r="A31704" s="21"/>
    </row>
    <row r="31710" spans="1:1" s="20" customFormat="1" ht="14.25" customHeight="1" x14ac:dyDescent="0.25"/>
    <row r="31726" spans="1:1" ht="14.25" customHeight="1" x14ac:dyDescent="0.3">
      <c r="A31726" s="21"/>
    </row>
    <row r="31732" s="20" customFormat="1" ht="14.25" customHeight="1" x14ac:dyDescent="0.25"/>
    <row r="31748" spans="1:1" ht="14.25" customHeight="1" x14ac:dyDescent="0.3">
      <c r="A31748" s="21"/>
    </row>
    <row r="31754" spans="1:1" s="20" customFormat="1" ht="14.25" customHeight="1" x14ac:dyDescent="0.25"/>
    <row r="31770" spans="1:1" ht="14.25" customHeight="1" x14ac:dyDescent="0.3">
      <c r="A31770" s="21"/>
    </row>
    <row r="31776" spans="1:1" s="20" customFormat="1" ht="14.25" customHeight="1" x14ac:dyDescent="0.25"/>
    <row r="31792" spans="1:1" ht="14.25" customHeight="1" x14ac:dyDescent="0.3">
      <c r="A31792" s="21"/>
    </row>
    <row r="31798" s="20" customFormat="1" ht="14.25" customHeight="1" x14ac:dyDescent="0.25"/>
    <row r="31814" spans="1:1" ht="14.25" customHeight="1" x14ac:dyDescent="0.3">
      <c r="A31814" s="21"/>
    </row>
    <row r="31820" spans="1:1" s="20" customFormat="1" ht="14.25" customHeight="1" x14ac:dyDescent="0.25"/>
    <row r="31836" spans="1:1" ht="14.25" customHeight="1" x14ac:dyDescent="0.3">
      <c r="A31836" s="21"/>
    </row>
    <row r="31842" s="20" customFormat="1" ht="14.25" customHeight="1" x14ac:dyDescent="0.25"/>
    <row r="31858" spans="1:1" ht="14.25" customHeight="1" x14ac:dyDescent="0.3">
      <c r="A31858" s="21"/>
    </row>
    <row r="31864" spans="1:1" s="20" customFormat="1" ht="14.25" customHeight="1" x14ac:dyDescent="0.25"/>
    <row r="31880" spans="1:1" ht="14.25" customHeight="1" x14ac:dyDescent="0.3">
      <c r="A31880" s="21"/>
    </row>
    <row r="31886" spans="1:1" s="20" customFormat="1" ht="14.25" customHeight="1" x14ac:dyDescent="0.25"/>
    <row r="31902" spans="1:1" ht="14.25" customHeight="1" x14ac:dyDescent="0.3">
      <c r="A31902" s="21"/>
    </row>
    <row r="31908" s="20" customFormat="1" ht="14.25" customHeight="1" x14ac:dyDescent="0.25"/>
    <row r="31924" spans="1:1" ht="14.25" customHeight="1" x14ac:dyDescent="0.3">
      <c r="A31924" s="21"/>
    </row>
    <row r="31930" spans="1:1" s="20" customFormat="1" ht="14.25" customHeight="1" x14ac:dyDescent="0.25"/>
    <row r="31946" spans="1:1" ht="14.25" customHeight="1" x14ac:dyDescent="0.3">
      <c r="A31946" s="21"/>
    </row>
    <row r="31952" spans="1:1" s="20" customFormat="1" ht="14.25" customHeight="1" x14ac:dyDescent="0.25"/>
    <row r="31968" spans="1:1" ht="14.25" customHeight="1" x14ac:dyDescent="0.3">
      <c r="A31968" s="21"/>
    </row>
    <row r="31974" s="20" customFormat="1" ht="14.25" customHeight="1" x14ac:dyDescent="0.25"/>
    <row r="31990" spans="1:1" ht="14.25" customHeight="1" x14ac:dyDescent="0.3">
      <c r="A31990" s="21"/>
    </row>
    <row r="31996" spans="1:1" s="20" customFormat="1" ht="14.25" customHeight="1" x14ac:dyDescent="0.25"/>
    <row r="32012" spans="1:1" ht="14.25" customHeight="1" x14ac:dyDescent="0.3">
      <c r="A32012" s="21"/>
    </row>
    <row r="32018" s="20" customFormat="1" ht="14.25" customHeight="1" x14ac:dyDescent="0.25"/>
    <row r="32034" spans="1:1" ht="14.25" customHeight="1" x14ac:dyDescent="0.3">
      <c r="A32034" s="21"/>
    </row>
    <row r="32040" spans="1:1" s="20" customFormat="1" ht="14.25" customHeight="1" x14ac:dyDescent="0.25"/>
    <row r="32056" spans="1:1" ht="14.25" customHeight="1" x14ac:dyDescent="0.3">
      <c r="A32056" s="21"/>
    </row>
    <row r="32062" spans="1:1" s="20" customFormat="1" ht="14.25" customHeight="1" x14ac:dyDescent="0.25"/>
    <row r="32078" spans="1:1" ht="14.25" customHeight="1" x14ac:dyDescent="0.3">
      <c r="A32078" s="21"/>
    </row>
    <row r="32084" s="20" customFormat="1" ht="14.25" customHeight="1" x14ac:dyDescent="0.25"/>
    <row r="32100" spans="1:1" ht="14.25" customHeight="1" x14ac:dyDescent="0.3">
      <c r="A32100" s="21"/>
    </row>
    <row r="32106" spans="1:1" s="20" customFormat="1" ht="14.25" customHeight="1" x14ac:dyDescent="0.25"/>
    <row r="32122" spans="1:1" ht="14.25" customHeight="1" x14ac:dyDescent="0.3">
      <c r="A32122" s="21"/>
    </row>
    <row r="32128" spans="1:1" s="20" customFormat="1" ht="14.25" customHeight="1" x14ac:dyDescent="0.25"/>
    <row r="32144" spans="1:1" ht="14.25" customHeight="1" x14ac:dyDescent="0.3">
      <c r="A32144" s="21"/>
    </row>
    <row r="32150" s="20" customFormat="1" ht="14.25" customHeight="1" x14ac:dyDescent="0.25"/>
    <row r="32166" spans="1:1" ht="14.25" customHeight="1" x14ac:dyDescent="0.3">
      <c r="A32166" s="21"/>
    </row>
    <row r="32172" spans="1:1" s="20" customFormat="1" ht="14.25" customHeight="1" x14ac:dyDescent="0.25"/>
    <row r="32188" spans="1:1" ht="14.25" customHeight="1" x14ac:dyDescent="0.3">
      <c r="A32188" s="21"/>
    </row>
    <row r="32194" s="20" customFormat="1" ht="14.25" customHeight="1" x14ac:dyDescent="0.25"/>
    <row r="32210" spans="1:1" ht="14.25" customHeight="1" x14ac:dyDescent="0.3">
      <c r="A32210" s="21"/>
    </row>
    <row r="32216" spans="1:1" s="20" customFormat="1" ht="14.25" customHeight="1" x14ac:dyDescent="0.25"/>
    <row r="32232" spans="1:1" ht="14.25" customHeight="1" x14ac:dyDescent="0.3">
      <c r="A32232" s="21"/>
    </row>
    <row r="32238" spans="1:1" s="20" customFormat="1" ht="14.25" customHeight="1" x14ac:dyDescent="0.25"/>
    <row r="32254" spans="1:1" ht="14.25" customHeight="1" x14ac:dyDescent="0.3">
      <c r="A32254" s="21"/>
    </row>
    <row r="32260" s="20" customFormat="1" ht="14.25" customHeight="1" x14ac:dyDescent="0.25"/>
    <row r="32276" spans="1:1" ht="14.25" customHeight="1" x14ac:dyDescent="0.3">
      <c r="A32276" s="21"/>
    </row>
    <row r="32282" spans="1:1" s="20" customFormat="1" ht="14.25" customHeight="1" x14ac:dyDescent="0.25"/>
    <row r="32298" spans="1:1" ht="14.25" customHeight="1" x14ac:dyDescent="0.3">
      <c r="A32298" s="21"/>
    </row>
    <row r="32304" spans="1:1" s="20" customFormat="1" ht="14.25" customHeight="1" x14ac:dyDescent="0.25"/>
    <row r="32320" spans="1:1" ht="14.25" customHeight="1" x14ac:dyDescent="0.3">
      <c r="A32320" s="21"/>
    </row>
    <row r="32326" s="20" customFormat="1" ht="14.25" customHeight="1" x14ac:dyDescent="0.25"/>
    <row r="32342" spans="1:1" ht="14.25" customHeight="1" x14ac:dyDescent="0.3">
      <c r="A32342" s="21"/>
    </row>
    <row r="32348" spans="1:1" s="20" customFormat="1" ht="14.25" customHeight="1" x14ac:dyDescent="0.25"/>
    <row r="32364" spans="1:1" ht="14.25" customHeight="1" x14ac:dyDescent="0.3">
      <c r="A32364" s="21"/>
    </row>
    <row r="32370" s="20" customFormat="1" ht="14.25" customHeight="1" x14ac:dyDescent="0.25"/>
    <row r="32386" spans="1:1" ht="14.25" customHeight="1" x14ac:dyDescent="0.3">
      <c r="A32386" s="21"/>
    </row>
    <row r="32392" spans="1:1" s="20" customFormat="1" ht="14.25" customHeight="1" x14ac:dyDescent="0.25"/>
    <row r="32408" spans="1:1" ht="14.25" customHeight="1" x14ac:dyDescent="0.3">
      <c r="A32408" s="21"/>
    </row>
    <row r="32414" spans="1:1" s="20" customFormat="1" ht="14.25" customHeight="1" x14ac:dyDescent="0.25"/>
    <row r="32430" spans="1:1" ht="14.25" customHeight="1" x14ac:dyDescent="0.3">
      <c r="A32430" s="21"/>
    </row>
    <row r="32436" s="20" customFormat="1" ht="14.25" customHeight="1" x14ac:dyDescent="0.25"/>
    <row r="32452" spans="1:1" ht="14.25" customHeight="1" x14ac:dyDescent="0.3">
      <c r="A32452" s="21"/>
    </row>
    <row r="32458" spans="1:1" s="20" customFormat="1" ht="14.25" customHeight="1" x14ac:dyDescent="0.25"/>
    <row r="32474" spans="1:1" ht="14.25" customHeight="1" x14ac:dyDescent="0.3">
      <c r="A32474" s="21"/>
    </row>
    <row r="32480" spans="1:1" s="20" customFormat="1" ht="14.25" customHeight="1" x14ac:dyDescent="0.25"/>
    <row r="32496" spans="1:1" ht="14.25" customHeight="1" x14ac:dyDescent="0.3">
      <c r="A32496" s="21"/>
    </row>
    <row r="32502" s="20" customFormat="1" ht="14.25" customHeight="1" x14ac:dyDescent="0.25"/>
    <row r="32518" spans="1:1" ht="14.25" customHeight="1" x14ac:dyDescent="0.3">
      <c r="A32518" s="21"/>
    </row>
    <row r="32524" spans="1:1" s="20" customFormat="1" ht="14.25" customHeight="1" x14ac:dyDescent="0.25"/>
    <row r="32540" spans="1:1" ht="14.25" customHeight="1" x14ac:dyDescent="0.3">
      <c r="A32540" s="21"/>
    </row>
    <row r="32546" s="20" customFormat="1" ht="14.25" customHeight="1" x14ac:dyDescent="0.25"/>
    <row r="32562" spans="1:1" ht="14.25" customHeight="1" x14ac:dyDescent="0.3">
      <c r="A32562" s="21"/>
    </row>
    <row r="32568" spans="1:1" s="20" customFormat="1" ht="14.25" customHeight="1" x14ac:dyDescent="0.25"/>
    <row r="32584" spans="1:1" ht="14.25" customHeight="1" x14ac:dyDescent="0.3">
      <c r="A32584" s="21"/>
    </row>
    <row r="32590" spans="1:1" s="20" customFormat="1" ht="14.25" customHeight="1" x14ac:dyDescent="0.25"/>
    <row r="32606" spans="1:1" ht="14.25" customHeight="1" x14ac:dyDescent="0.3">
      <c r="A32606" s="21"/>
    </row>
    <row r="32612" s="20" customFormat="1" ht="14.25" customHeight="1" x14ac:dyDescent="0.25"/>
    <row r="32628" spans="1:1" ht="14.25" customHeight="1" x14ac:dyDescent="0.3">
      <c r="A32628" s="21"/>
    </row>
    <row r="32634" spans="1:1" s="20" customFormat="1" ht="14.25" customHeight="1" x14ac:dyDescent="0.25"/>
    <row r="32650" spans="1:1" ht="14.25" customHeight="1" x14ac:dyDescent="0.3">
      <c r="A32650" s="21"/>
    </row>
    <row r="32656" spans="1:1" s="20" customFormat="1" ht="14.25" customHeight="1" x14ac:dyDescent="0.25"/>
    <row r="32672" spans="1:1" ht="14.25" customHeight="1" x14ac:dyDescent="0.3">
      <c r="A32672" s="21"/>
    </row>
    <row r="32678" s="20" customFormat="1" ht="14.25" customHeight="1" x14ac:dyDescent="0.25"/>
    <row r="32694" spans="1:1" ht="14.25" customHeight="1" x14ac:dyDescent="0.3">
      <c r="A32694" s="21"/>
    </row>
    <row r="32700" spans="1:1" s="20" customFormat="1" ht="14.25" customHeight="1" x14ac:dyDescent="0.25"/>
    <row r="32716" spans="1:1" ht="14.25" customHeight="1" x14ac:dyDescent="0.3">
      <c r="A32716" s="21"/>
    </row>
    <row r="32722" s="20" customFormat="1" ht="14.25" customHeight="1" x14ac:dyDescent="0.25"/>
    <row r="32738" spans="1:1" ht="14.25" customHeight="1" x14ac:dyDescent="0.3">
      <c r="A32738" s="21"/>
    </row>
    <row r="32744" spans="1:1" s="20" customFormat="1" ht="14.25" customHeight="1" x14ac:dyDescent="0.25"/>
    <row r="32760" spans="1:1" ht="14.25" customHeight="1" x14ac:dyDescent="0.3">
      <c r="A32760" s="21"/>
    </row>
    <row r="32766" spans="1:1" s="20" customFormat="1" ht="14.25" customHeight="1" x14ac:dyDescent="0.25"/>
    <row r="32782" spans="1:1" ht="14.25" customHeight="1" x14ac:dyDescent="0.3">
      <c r="A32782" s="21"/>
    </row>
    <row r="32788" s="20" customFormat="1" ht="14.25" customHeight="1" x14ac:dyDescent="0.25"/>
    <row r="32804" spans="1:1" ht="14.25" customHeight="1" x14ac:dyDescent="0.3">
      <c r="A32804" s="21"/>
    </row>
    <row r="32810" spans="1:1" s="20" customFormat="1" ht="14.25" customHeight="1" x14ac:dyDescent="0.25"/>
    <row r="32826" spans="1:1" ht="14.25" customHeight="1" x14ac:dyDescent="0.3">
      <c r="A32826" s="21"/>
    </row>
    <row r="32832" spans="1:1" s="20" customFormat="1" ht="14.25" customHeight="1" x14ac:dyDescent="0.25"/>
    <row r="32848" spans="1:1" ht="14.25" customHeight="1" x14ac:dyDescent="0.3">
      <c r="A32848" s="21"/>
    </row>
    <row r="32854" s="20" customFormat="1" ht="14.25" customHeight="1" x14ac:dyDescent="0.25"/>
    <row r="32870" spans="1:1" ht="14.25" customHeight="1" x14ac:dyDescent="0.3">
      <c r="A32870" s="21"/>
    </row>
    <row r="32876" spans="1:1" s="20" customFormat="1" ht="14.25" customHeight="1" x14ac:dyDescent="0.25"/>
    <row r="32892" spans="1:1" ht="14.25" customHeight="1" x14ac:dyDescent="0.3">
      <c r="A32892" s="21"/>
    </row>
    <row r="32898" s="20" customFormat="1" ht="14.25" customHeight="1" x14ac:dyDescent="0.25"/>
    <row r="32914" spans="1:1" ht="14.25" customHeight="1" x14ac:dyDescent="0.3">
      <c r="A32914" s="21"/>
    </row>
    <row r="32920" spans="1:1" s="20" customFormat="1" ht="14.25" customHeight="1" x14ac:dyDescent="0.25"/>
    <row r="32936" spans="1:1" ht="14.25" customHeight="1" x14ac:dyDescent="0.3">
      <c r="A32936" s="21"/>
    </row>
    <row r="32942" spans="1:1" s="20" customFormat="1" ht="14.25" customHeight="1" x14ac:dyDescent="0.25"/>
    <row r="32958" spans="1:1" ht="14.25" customHeight="1" x14ac:dyDescent="0.3">
      <c r="A32958" s="21"/>
    </row>
    <row r="32964" s="20" customFormat="1" ht="14.25" customHeight="1" x14ac:dyDescent="0.25"/>
    <row r="32980" spans="1:1" ht="14.25" customHeight="1" x14ac:dyDescent="0.3">
      <c r="A32980" s="21"/>
    </row>
    <row r="32986" spans="1:1" s="20" customFormat="1" ht="14.25" customHeight="1" x14ac:dyDescent="0.25"/>
    <row r="33002" spans="1:1" ht="14.25" customHeight="1" x14ac:dyDescent="0.3">
      <c r="A33002" s="21"/>
    </row>
    <row r="33008" spans="1:1" s="20" customFormat="1" ht="14.25" customHeight="1" x14ac:dyDescent="0.25"/>
    <row r="33024" spans="1:1" ht="14.25" customHeight="1" x14ac:dyDescent="0.3">
      <c r="A33024" s="21"/>
    </row>
    <row r="33030" s="20" customFormat="1" ht="14.25" customHeight="1" x14ac:dyDescent="0.25"/>
    <row r="33046" spans="1:1" ht="14.25" customHeight="1" x14ac:dyDescent="0.3">
      <c r="A33046" s="21"/>
    </row>
    <row r="33052" spans="1:1" s="20" customFormat="1" ht="14.25" customHeight="1" x14ac:dyDescent="0.25"/>
    <row r="33068" spans="1:1" ht="14.25" customHeight="1" x14ac:dyDescent="0.3">
      <c r="A33068" s="21"/>
    </row>
    <row r="33074" s="20" customFormat="1" ht="14.25" customHeight="1" x14ac:dyDescent="0.25"/>
    <row r="33090" spans="1:1" ht="14.25" customHeight="1" x14ac:dyDescent="0.3">
      <c r="A33090" s="21"/>
    </row>
    <row r="33096" spans="1:1" s="20" customFormat="1" ht="14.25" customHeight="1" x14ac:dyDescent="0.25"/>
    <row r="33112" spans="1:1" ht="14.25" customHeight="1" x14ac:dyDescent="0.3">
      <c r="A33112" s="21"/>
    </row>
    <row r="33118" spans="1:1" s="20" customFormat="1" ht="14.25" customHeight="1" x14ac:dyDescent="0.25"/>
    <row r="33134" spans="1:1" ht="14.25" customHeight="1" x14ac:dyDescent="0.3">
      <c r="A33134" s="21"/>
    </row>
    <row r="33140" s="20" customFormat="1" ht="14.25" customHeight="1" x14ac:dyDescent="0.25"/>
    <row r="33156" spans="1:1" ht="14.25" customHeight="1" x14ac:dyDescent="0.3">
      <c r="A33156" s="21"/>
    </row>
    <row r="33162" spans="1:1" s="20" customFormat="1" ht="14.25" customHeight="1" x14ac:dyDescent="0.25"/>
    <row r="33178" spans="1:1" ht="14.25" customHeight="1" x14ac:dyDescent="0.3">
      <c r="A33178" s="21"/>
    </row>
    <row r="33184" spans="1:1" s="20" customFormat="1" ht="14.25" customHeight="1" x14ac:dyDescent="0.25"/>
    <row r="33200" spans="1:1" ht="14.25" customHeight="1" x14ac:dyDescent="0.3">
      <c r="A33200" s="21"/>
    </row>
    <row r="33206" s="20" customFormat="1" ht="14.25" customHeight="1" x14ac:dyDescent="0.25"/>
    <row r="33222" spans="1:1" ht="14.25" customHeight="1" x14ac:dyDescent="0.3">
      <c r="A33222" s="21"/>
    </row>
    <row r="33228" spans="1:1" s="20" customFormat="1" ht="14.25" customHeight="1" x14ac:dyDescent="0.25"/>
    <row r="33244" spans="1:1" ht="14.25" customHeight="1" x14ac:dyDescent="0.3">
      <c r="A33244" s="21"/>
    </row>
    <row r="33250" s="20" customFormat="1" ht="14.25" customHeight="1" x14ac:dyDescent="0.25"/>
    <row r="33266" spans="1:1" ht="14.25" customHeight="1" x14ac:dyDescent="0.3">
      <c r="A33266" s="21"/>
    </row>
    <row r="33272" spans="1:1" s="20" customFormat="1" ht="14.25" customHeight="1" x14ac:dyDescent="0.25"/>
    <row r="33288" spans="1:1" ht="14.25" customHeight="1" x14ac:dyDescent="0.3">
      <c r="A33288" s="21"/>
    </row>
    <row r="33294" spans="1:1" s="20" customFormat="1" ht="14.25" customHeight="1" x14ac:dyDescent="0.25"/>
    <row r="33310" spans="1:1" ht="14.25" customHeight="1" x14ac:dyDescent="0.3">
      <c r="A33310" s="21"/>
    </row>
    <row r="33316" s="20" customFormat="1" ht="14.25" customHeight="1" x14ac:dyDescent="0.25"/>
    <row r="33332" spans="1:1" ht="14.25" customHeight="1" x14ac:dyDescent="0.3">
      <c r="A33332" s="21"/>
    </row>
    <row r="33338" spans="1:1" s="20" customFormat="1" ht="14.25" customHeight="1" x14ac:dyDescent="0.25"/>
    <row r="33354" spans="1:1" ht="14.25" customHeight="1" x14ac:dyDescent="0.3">
      <c r="A33354" s="21"/>
    </row>
    <row r="33360" spans="1:1" s="20" customFormat="1" ht="14.25" customHeight="1" x14ac:dyDescent="0.25"/>
    <row r="33376" spans="1:1" ht="14.25" customHeight="1" x14ac:dyDescent="0.3">
      <c r="A33376" s="21"/>
    </row>
    <row r="33382" s="20" customFormat="1" ht="14.25" customHeight="1" x14ac:dyDescent="0.25"/>
    <row r="33398" spans="1:1" ht="14.25" customHeight="1" x14ac:dyDescent="0.3">
      <c r="A33398" s="21"/>
    </row>
    <row r="33404" spans="1:1" s="20" customFormat="1" ht="14.25" customHeight="1" x14ac:dyDescent="0.25"/>
    <row r="33420" spans="1:1" ht="14.25" customHeight="1" x14ac:dyDescent="0.3">
      <c r="A33420" s="21"/>
    </row>
    <row r="33426" s="20" customFormat="1" ht="14.25" customHeight="1" x14ac:dyDescent="0.25"/>
    <row r="33442" spans="1:1" ht="14.25" customHeight="1" x14ac:dyDescent="0.3">
      <c r="A33442" s="21"/>
    </row>
    <row r="33448" spans="1:1" s="20" customFormat="1" ht="14.25" customHeight="1" x14ac:dyDescent="0.25"/>
    <row r="33464" spans="1:1" ht="14.25" customHeight="1" x14ac:dyDescent="0.3">
      <c r="A33464" s="21"/>
    </row>
    <row r="33470" spans="1:1" s="20" customFormat="1" ht="14.25" customHeight="1" x14ac:dyDescent="0.25"/>
    <row r="33486" spans="1:1" ht="14.25" customHeight="1" x14ac:dyDescent="0.3">
      <c r="A33486" s="21"/>
    </row>
    <row r="33492" s="20" customFormat="1" ht="14.25" customHeight="1" x14ac:dyDescent="0.25"/>
    <row r="33508" spans="1:1" ht="14.25" customHeight="1" x14ac:dyDescent="0.3">
      <c r="A33508" s="21"/>
    </row>
    <row r="33514" spans="1:1" s="20" customFormat="1" ht="14.25" customHeight="1" x14ac:dyDescent="0.25"/>
    <row r="33530" spans="1:1" ht="14.25" customHeight="1" x14ac:dyDescent="0.3">
      <c r="A33530" s="21"/>
    </row>
    <row r="33536" spans="1:1" s="20" customFormat="1" ht="14.25" customHeight="1" x14ac:dyDescent="0.25"/>
    <row r="33552" spans="1:1" ht="14.25" customHeight="1" x14ac:dyDescent="0.3">
      <c r="A33552" s="21"/>
    </row>
    <row r="33558" s="20" customFormat="1" ht="14.25" customHeight="1" x14ac:dyDescent="0.25"/>
    <row r="33574" spans="1:1" ht="14.25" customHeight="1" x14ac:dyDescent="0.3">
      <c r="A33574" s="21"/>
    </row>
    <row r="33580" spans="1:1" s="20" customFormat="1" ht="14.25" customHeight="1" x14ac:dyDescent="0.25"/>
    <row r="33596" spans="1:1" ht="14.25" customHeight="1" x14ac:dyDescent="0.3">
      <c r="A33596" s="21"/>
    </row>
    <row r="33602" s="20" customFormat="1" ht="14.25" customHeight="1" x14ac:dyDescent="0.25"/>
    <row r="33618" spans="1:1" ht="14.25" customHeight="1" x14ac:dyDescent="0.3">
      <c r="A33618" s="21"/>
    </row>
    <row r="33624" spans="1:1" s="20" customFormat="1" ht="14.25" customHeight="1" x14ac:dyDescent="0.25"/>
    <row r="33640" spans="1:1" ht="14.25" customHeight="1" x14ac:dyDescent="0.3">
      <c r="A33640" s="21"/>
    </row>
    <row r="33646" spans="1:1" s="20" customFormat="1" ht="14.25" customHeight="1" x14ac:dyDescent="0.25"/>
    <row r="33662" spans="1:1" ht="14.25" customHeight="1" x14ac:dyDescent="0.3">
      <c r="A33662" s="21"/>
    </row>
    <row r="33668" s="20" customFormat="1" ht="14.25" customHeight="1" x14ac:dyDescent="0.25"/>
    <row r="33684" spans="1:1" ht="14.25" customHeight="1" x14ac:dyDescent="0.3">
      <c r="A33684" s="21"/>
    </row>
    <row r="33690" spans="1:1" s="20" customFormat="1" ht="14.25" customHeight="1" x14ac:dyDescent="0.25"/>
    <row r="33706" spans="1:1" ht="14.25" customHeight="1" x14ac:dyDescent="0.3">
      <c r="A33706" s="21"/>
    </row>
    <row r="33712" spans="1:1" s="20" customFormat="1" ht="14.25" customHeight="1" x14ac:dyDescent="0.25"/>
    <row r="33728" spans="1:1" ht="14.25" customHeight="1" x14ac:dyDescent="0.3">
      <c r="A33728" s="21"/>
    </row>
    <row r="33734" s="20" customFormat="1" ht="14.25" customHeight="1" x14ac:dyDescent="0.25"/>
    <row r="33750" spans="1:1" ht="14.25" customHeight="1" x14ac:dyDescent="0.3">
      <c r="A33750" s="21"/>
    </row>
    <row r="33756" spans="1:1" s="20" customFormat="1" ht="14.25" customHeight="1" x14ac:dyDescent="0.25"/>
    <row r="33772" spans="1:1" ht="14.25" customHeight="1" x14ac:dyDescent="0.3">
      <c r="A33772" s="21"/>
    </row>
    <row r="33778" s="20" customFormat="1" ht="14.25" customHeight="1" x14ac:dyDescent="0.25"/>
    <row r="33794" spans="1:1" ht="14.25" customHeight="1" x14ac:dyDescent="0.3">
      <c r="A33794" s="21"/>
    </row>
    <row r="33800" spans="1:1" s="20" customFormat="1" ht="14.25" customHeight="1" x14ac:dyDescent="0.25"/>
    <row r="33816" spans="1:1" ht="14.25" customHeight="1" x14ac:dyDescent="0.3">
      <c r="A33816" s="21"/>
    </row>
    <row r="33822" spans="1:1" s="20" customFormat="1" ht="14.25" customHeight="1" x14ac:dyDescent="0.25"/>
    <row r="33838" spans="1:1" ht="14.25" customHeight="1" x14ac:dyDescent="0.3">
      <c r="A33838" s="21"/>
    </row>
    <row r="33844" s="20" customFormat="1" ht="14.25" customHeight="1" x14ac:dyDescent="0.25"/>
    <row r="33860" spans="1:1" ht="14.25" customHeight="1" x14ac:dyDescent="0.3">
      <c r="A33860" s="21"/>
    </row>
    <row r="33866" spans="1:1" s="20" customFormat="1" ht="14.25" customHeight="1" x14ac:dyDescent="0.25"/>
    <row r="33882" spans="1:1" ht="14.25" customHeight="1" x14ac:dyDescent="0.3">
      <c r="A33882" s="21"/>
    </row>
    <row r="33888" spans="1:1" s="20" customFormat="1" ht="14.25" customHeight="1" x14ac:dyDescent="0.25"/>
    <row r="33904" spans="1:1" ht="14.25" customHeight="1" x14ac:dyDescent="0.3">
      <c r="A33904" s="21"/>
    </row>
    <row r="33910" s="20" customFormat="1" ht="14.25" customHeight="1" x14ac:dyDescent="0.25"/>
    <row r="33926" spans="1:1" ht="14.25" customHeight="1" x14ac:dyDescent="0.3">
      <c r="A33926" s="21"/>
    </row>
    <row r="33932" spans="1:1" s="20" customFormat="1" ht="14.25" customHeight="1" x14ac:dyDescent="0.25"/>
    <row r="33948" spans="1:1" ht="14.25" customHeight="1" x14ac:dyDescent="0.3">
      <c r="A33948" s="21"/>
    </row>
    <row r="33954" s="20" customFormat="1" ht="14.25" customHeight="1" x14ac:dyDescent="0.25"/>
    <row r="33970" spans="1:1" ht="14.25" customHeight="1" x14ac:dyDescent="0.3">
      <c r="A33970" s="21"/>
    </row>
    <row r="33976" spans="1:1" s="20" customFormat="1" ht="14.25" customHeight="1" x14ac:dyDescent="0.25"/>
    <row r="33992" spans="1:1" ht="14.25" customHeight="1" x14ac:dyDescent="0.3">
      <c r="A33992" s="21"/>
    </row>
    <row r="33998" spans="1:1" s="20" customFormat="1" ht="14.25" customHeight="1" x14ac:dyDescent="0.25"/>
    <row r="34014" spans="1:1" ht="14.25" customHeight="1" x14ac:dyDescent="0.3">
      <c r="A34014" s="21"/>
    </row>
    <row r="34020" s="20" customFormat="1" ht="14.25" customHeight="1" x14ac:dyDescent="0.25"/>
    <row r="34036" spans="1:1" ht="14.25" customHeight="1" x14ac:dyDescent="0.3">
      <c r="A34036" s="21"/>
    </row>
    <row r="34042" spans="1:1" s="20" customFormat="1" ht="14.25" customHeight="1" x14ac:dyDescent="0.25"/>
    <row r="34058" spans="1:1" ht="14.25" customHeight="1" x14ac:dyDescent="0.3">
      <c r="A34058" s="21"/>
    </row>
    <row r="34064" spans="1:1" s="20" customFormat="1" ht="14.25" customHeight="1" x14ac:dyDescent="0.25"/>
    <row r="34080" spans="1:1" ht="14.25" customHeight="1" x14ac:dyDescent="0.3">
      <c r="A34080" s="21"/>
    </row>
    <row r="34086" s="20" customFormat="1" ht="14.25" customHeight="1" x14ac:dyDescent="0.25"/>
    <row r="34102" spans="1:1" ht="14.25" customHeight="1" x14ac:dyDescent="0.3">
      <c r="A34102" s="21"/>
    </row>
    <row r="34108" spans="1:1" s="20" customFormat="1" ht="14.25" customHeight="1" x14ac:dyDescent="0.25"/>
    <row r="34124" spans="1:1" ht="14.25" customHeight="1" x14ac:dyDescent="0.3">
      <c r="A34124" s="21"/>
    </row>
    <row r="34130" s="20" customFormat="1" ht="14.25" customHeight="1" x14ac:dyDescent="0.25"/>
    <row r="34146" spans="1:1" ht="14.25" customHeight="1" x14ac:dyDescent="0.3">
      <c r="A34146" s="21"/>
    </row>
    <row r="34152" spans="1:1" s="20" customFormat="1" ht="14.25" customHeight="1" x14ac:dyDescent="0.25"/>
    <row r="34168" spans="1:1" ht="14.25" customHeight="1" x14ac:dyDescent="0.3">
      <c r="A34168" s="21"/>
    </row>
    <row r="34174" spans="1:1" s="20" customFormat="1" ht="14.25" customHeight="1" x14ac:dyDescent="0.25"/>
    <row r="34190" spans="1:1" ht="14.25" customHeight="1" x14ac:dyDescent="0.3">
      <c r="A34190" s="21"/>
    </row>
    <row r="34196" s="20" customFormat="1" ht="14.25" customHeight="1" x14ac:dyDescent="0.25"/>
    <row r="34212" spans="1:1" ht="14.25" customHeight="1" x14ac:dyDescent="0.3">
      <c r="A34212" s="21"/>
    </row>
    <row r="34218" spans="1:1" s="20" customFormat="1" ht="14.25" customHeight="1" x14ac:dyDescent="0.25"/>
    <row r="34234" spans="1:1" ht="14.25" customHeight="1" x14ac:dyDescent="0.3">
      <c r="A34234" s="21"/>
    </row>
    <row r="34240" spans="1:1" s="20" customFormat="1" ht="14.25" customHeight="1" x14ac:dyDescent="0.25"/>
    <row r="34256" spans="1:1" ht="14.25" customHeight="1" x14ac:dyDescent="0.3">
      <c r="A34256" s="21"/>
    </row>
    <row r="34262" s="20" customFormat="1" ht="14.25" customHeight="1" x14ac:dyDescent="0.25"/>
    <row r="34278" spans="1:1" ht="14.25" customHeight="1" x14ac:dyDescent="0.3">
      <c r="A34278" s="21"/>
    </row>
    <row r="34284" spans="1:1" s="20" customFormat="1" ht="14.25" customHeight="1" x14ac:dyDescent="0.25"/>
    <row r="34300" spans="1:1" ht="14.25" customHeight="1" x14ac:dyDescent="0.3">
      <c r="A34300" s="21"/>
    </row>
    <row r="34306" s="20" customFormat="1" ht="14.25" customHeight="1" x14ac:dyDescent="0.25"/>
    <row r="34322" spans="1:1" ht="14.25" customHeight="1" x14ac:dyDescent="0.3">
      <c r="A34322" s="21"/>
    </row>
    <row r="34328" spans="1:1" s="20" customFormat="1" ht="14.25" customHeight="1" x14ac:dyDescent="0.25"/>
    <row r="34344" spans="1:1" ht="14.25" customHeight="1" x14ac:dyDescent="0.3">
      <c r="A34344" s="21"/>
    </row>
    <row r="34350" spans="1:1" s="20" customFormat="1" ht="14.25" customHeight="1" x14ac:dyDescent="0.25"/>
    <row r="34366" spans="1:1" ht="14.25" customHeight="1" x14ac:dyDescent="0.3">
      <c r="A34366" s="21"/>
    </row>
    <row r="34372" s="20" customFormat="1" ht="14.25" customHeight="1" x14ac:dyDescent="0.25"/>
    <row r="34388" spans="1:1" ht="14.25" customHeight="1" x14ac:dyDescent="0.3">
      <c r="A34388" s="21"/>
    </row>
    <row r="34394" spans="1:1" s="20" customFormat="1" ht="14.25" customHeight="1" x14ac:dyDescent="0.25"/>
    <row r="34410" spans="1:1" ht="14.25" customHeight="1" x14ac:dyDescent="0.3">
      <c r="A34410" s="21"/>
    </row>
    <row r="34416" spans="1:1" s="20" customFormat="1" ht="14.25" customHeight="1" x14ac:dyDescent="0.25"/>
    <row r="34432" spans="1:1" ht="14.25" customHeight="1" x14ac:dyDescent="0.3">
      <c r="A34432" s="21"/>
    </row>
    <row r="34438" s="20" customFormat="1" ht="14.25" customHeight="1" x14ac:dyDescent="0.25"/>
    <row r="34454" spans="1:1" ht="14.25" customHeight="1" x14ac:dyDescent="0.3">
      <c r="A34454" s="21"/>
    </row>
    <row r="34460" spans="1:1" s="20" customFormat="1" ht="14.25" customHeight="1" x14ac:dyDescent="0.25"/>
    <row r="34476" spans="1:1" ht="14.25" customHeight="1" x14ac:dyDescent="0.3">
      <c r="A34476" s="21"/>
    </row>
    <row r="34482" s="20" customFormat="1" ht="14.25" customHeight="1" x14ac:dyDescent="0.25"/>
    <row r="34498" spans="1:1" ht="14.25" customHeight="1" x14ac:dyDescent="0.3">
      <c r="A34498" s="21"/>
    </row>
    <row r="34504" spans="1:1" s="20" customFormat="1" ht="14.25" customHeight="1" x14ac:dyDescent="0.25"/>
    <row r="34520" spans="1:1" ht="14.25" customHeight="1" x14ac:dyDescent="0.3">
      <c r="A34520" s="21"/>
    </row>
    <row r="34526" spans="1:1" s="20" customFormat="1" ht="14.25" customHeight="1" x14ac:dyDescent="0.25"/>
    <row r="34542" spans="1:1" ht="14.25" customHeight="1" x14ac:dyDescent="0.3">
      <c r="A34542" s="21"/>
    </row>
    <row r="34548" s="20" customFormat="1" ht="14.25" customHeight="1" x14ac:dyDescent="0.25"/>
    <row r="34564" spans="1:1" ht="14.25" customHeight="1" x14ac:dyDescent="0.3">
      <c r="A34564" s="21"/>
    </row>
    <row r="34570" spans="1:1" s="20" customFormat="1" ht="14.25" customHeight="1" x14ac:dyDescent="0.25"/>
    <row r="34586" spans="1:1" ht="14.25" customHeight="1" x14ac:dyDescent="0.3">
      <c r="A34586" s="21"/>
    </row>
    <row r="34592" spans="1:1" s="20" customFormat="1" ht="14.25" customHeight="1" x14ac:dyDescent="0.25"/>
    <row r="34608" spans="1:1" ht="14.25" customHeight="1" x14ac:dyDescent="0.3">
      <c r="A34608" s="21"/>
    </row>
    <row r="34614" s="20" customFormat="1" ht="14.25" customHeight="1" x14ac:dyDescent="0.25"/>
    <row r="34630" spans="1:1" ht="14.25" customHeight="1" x14ac:dyDescent="0.3">
      <c r="A34630" s="21"/>
    </row>
    <row r="34636" spans="1:1" s="20" customFormat="1" ht="14.25" customHeight="1" x14ac:dyDescent="0.25"/>
    <row r="34652" spans="1:1" ht="14.25" customHeight="1" x14ac:dyDescent="0.3">
      <c r="A34652" s="21"/>
    </row>
    <row r="34658" s="20" customFormat="1" ht="14.25" customHeight="1" x14ac:dyDescent="0.25"/>
    <row r="34674" spans="1:1" ht="14.25" customHeight="1" x14ac:dyDescent="0.3">
      <c r="A34674" s="21"/>
    </row>
    <row r="34680" spans="1:1" s="20" customFormat="1" ht="14.25" customHeight="1" x14ac:dyDescent="0.25"/>
    <row r="34696" spans="1:1" ht="14.25" customHeight="1" x14ac:dyDescent="0.3">
      <c r="A34696" s="21"/>
    </row>
    <row r="34702" spans="1:1" s="20" customFormat="1" ht="14.25" customHeight="1" x14ac:dyDescent="0.25"/>
    <row r="34718" spans="1:1" ht="14.25" customHeight="1" x14ac:dyDescent="0.3">
      <c r="A34718" s="21"/>
    </row>
    <row r="34724" s="20" customFormat="1" ht="14.25" customHeight="1" x14ac:dyDescent="0.25"/>
    <row r="34740" spans="1:1" ht="14.25" customHeight="1" x14ac:dyDescent="0.3">
      <c r="A34740" s="21"/>
    </row>
    <row r="34746" spans="1:1" s="20" customFormat="1" ht="14.25" customHeight="1" x14ac:dyDescent="0.25"/>
    <row r="34762" spans="1:1" ht="14.25" customHeight="1" x14ac:dyDescent="0.3">
      <c r="A34762" s="21"/>
    </row>
    <row r="34768" spans="1:1" s="20" customFormat="1" ht="14.25" customHeight="1" x14ac:dyDescent="0.25"/>
    <row r="34784" spans="1:1" ht="14.25" customHeight="1" x14ac:dyDescent="0.3">
      <c r="A34784" s="21"/>
    </row>
    <row r="34790" s="20" customFormat="1" ht="14.25" customHeight="1" x14ac:dyDescent="0.25"/>
    <row r="34806" spans="1:1" ht="14.25" customHeight="1" x14ac:dyDescent="0.3">
      <c r="A34806" s="21"/>
    </row>
    <row r="34812" spans="1:1" s="20" customFormat="1" ht="14.25" customHeight="1" x14ac:dyDescent="0.25"/>
    <row r="34828" spans="1:1" ht="14.25" customHeight="1" x14ac:dyDescent="0.3">
      <c r="A34828" s="21"/>
    </row>
    <row r="34834" s="20" customFormat="1" ht="14.25" customHeight="1" x14ac:dyDescent="0.25"/>
    <row r="34850" spans="1:1" ht="14.25" customHeight="1" x14ac:dyDescent="0.3">
      <c r="A34850" s="21"/>
    </row>
    <row r="34856" spans="1:1" s="20" customFormat="1" ht="14.25" customHeight="1" x14ac:dyDescent="0.25"/>
    <row r="34872" spans="1:1" ht="14.25" customHeight="1" x14ac:dyDescent="0.3">
      <c r="A34872" s="21"/>
    </row>
    <row r="34878" spans="1:1" s="20" customFormat="1" ht="14.25" customHeight="1" x14ac:dyDescent="0.25"/>
    <row r="34894" spans="1:1" ht="14.25" customHeight="1" x14ac:dyDescent="0.3">
      <c r="A34894" s="21"/>
    </row>
    <row r="34900" s="20" customFormat="1" ht="14.25" customHeight="1" x14ac:dyDescent="0.25"/>
    <row r="34916" spans="1:1" ht="14.25" customHeight="1" x14ac:dyDescent="0.3">
      <c r="A34916" s="21"/>
    </row>
    <row r="34922" spans="1:1" s="20" customFormat="1" ht="14.25" customHeight="1" x14ac:dyDescent="0.25"/>
    <row r="34938" spans="1:1" ht="14.25" customHeight="1" x14ac:dyDescent="0.3">
      <c r="A34938" s="21"/>
    </row>
    <row r="34944" spans="1:1" s="20" customFormat="1" ht="14.25" customHeight="1" x14ac:dyDescent="0.25"/>
    <row r="34960" spans="1:1" ht="14.25" customHeight="1" x14ac:dyDescent="0.3">
      <c r="A34960" s="21"/>
    </row>
    <row r="34966" s="20" customFormat="1" ht="14.25" customHeight="1" x14ac:dyDescent="0.25"/>
    <row r="34982" spans="1:1" ht="14.25" customHeight="1" x14ac:dyDescent="0.3">
      <c r="A34982" s="21"/>
    </row>
    <row r="34988" spans="1:1" s="20" customFormat="1" ht="14.25" customHeight="1" x14ac:dyDescent="0.25"/>
    <row r="35004" spans="1:1" ht="14.25" customHeight="1" x14ac:dyDescent="0.3">
      <c r="A35004" s="21"/>
    </row>
    <row r="35010" s="20" customFormat="1" ht="14.25" customHeight="1" x14ac:dyDescent="0.25"/>
    <row r="35026" spans="1:1" ht="14.25" customHeight="1" x14ac:dyDescent="0.3">
      <c r="A35026" s="21"/>
    </row>
    <row r="35032" spans="1:1" s="20" customFormat="1" ht="14.25" customHeight="1" x14ac:dyDescent="0.25"/>
    <row r="35048" spans="1:1" ht="14.25" customHeight="1" x14ac:dyDescent="0.3">
      <c r="A35048" s="21"/>
    </row>
    <row r="35054" spans="1:1" s="20" customFormat="1" ht="14.25" customHeight="1" x14ac:dyDescent="0.25"/>
    <row r="35070" spans="1:1" ht="14.25" customHeight="1" x14ac:dyDescent="0.3">
      <c r="A35070" s="21"/>
    </row>
    <row r="35076" s="20" customFormat="1" ht="14.25" customHeight="1" x14ac:dyDescent="0.25"/>
    <row r="35092" spans="1:1" ht="14.25" customHeight="1" x14ac:dyDescent="0.3">
      <c r="A35092" s="21"/>
    </row>
    <row r="35098" spans="1:1" s="20" customFormat="1" ht="14.25" customHeight="1" x14ac:dyDescent="0.25"/>
    <row r="35114" spans="1:1" ht="14.25" customHeight="1" x14ac:dyDescent="0.3">
      <c r="A35114" s="21"/>
    </row>
    <row r="35120" spans="1:1" s="20" customFormat="1" ht="14.25" customHeight="1" x14ac:dyDescent="0.25"/>
    <row r="35136" spans="1:1" ht="14.25" customHeight="1" x14ac:dyDescent="0.3">
      <c r="A35136" s="21"/>
    </row>
    <row r="35142" s="20" customFormat="1" ht="14.25" customHeight="1" x14ac:dyDescent="0.25"/>
    <row r="35158" spans="1:1" ht="14.25" customHeight="1" x14ac:dyDescent="0.3">
      <c r="A35158" s="21"/>
    </row>
    <row r="35164" spans="1:1" s="20" customFormat="1" ht="14.25" customHeight="1" x14ac:dyDescent="0.25"/>
    <row r="35180" spans="1:1" ht="14.25" customHeight="1" x14ac:dyDescent="0.3">
      <c r="A35180" s="21"/>
    </row>
    <row r="35186" s="20" customFormat="1" ht="14.25" customHeight="1" x14ac:dyDescent="0.25"/>
    <row r="35202" spans="1:1" ht="14.25" customHeight="1" x14ac:dyDescent="0.3">
      <c r="A35202" s="21"/>
    </row>
    <row r="35208" spans="1:1" s="20" customFormat="1" ht="14.25" customHeight="1" x14ac:dyDescent="0.25"/>
    <row r="35224" spans="1:1" ht="14.25" customHeight="1" x14ac:dyDescent="0.3">
      <c r="A35224" s="21"/>
    </row>
    <row r="35230" spans="1:1" s="20" customFormat="1" ht="14.25" customHeight="1" x14ac:dyDescent="0.25"/>
    <row r="35246" spans="1:1" ht="14.25" customHeight="1" x14ac:dyDescent="0.3">
      <c r="A35246" s="21"/>
    </row>
    <row r="35252" s="20" customFormat="1" ht="14.25" customHeight="1" x14ac:dyDescent="0.25"/>
    <row r="35268" spans="1:1" ht="14.25" customHeight="1" x14ac:dyDescent="0.3">
      <c r="A35268" s="21"/>
    </row>
    <row r="35274" spans="1:1" s="20" customFormat="1" ht="14.25" customHeight="1" x14ac:dyDescent="0.25"/>
    <row r="35290" spans="1:1" ht="14.25" customHeight="1" x14ac:dyDescent="0.3">
      <c r="A35290" s="21"/>
    </row>
    <row r="35296" spans="1:1" s="20" customFormat="1" ht="14.25" customHeight="1" x14ac:dyDescent="0.25"/>
    <row r="35312" spans="1:1" ht="14.25" customHeight="1" x14ac:dyDescent="0.3">
      <c r="A35312" s="21"/>
    </row>
    <row r="35318" s="20" customFormat="1" ht="14.25" customHeight="1" x14ac:dyDescent="0.25"/>
    <row r="35334" spans="1:1" ht="14.25" customHeight="1" x14ac:dyDescent="0.3">
      <c r="A35334" s="21"/>
    </row>
    <row r="35340" spans="1:1" s="20" customFormat="1" ht="14.25" customHeight="1" x14ac:dyDescent="0.25"/>
    <row r="35356" spans="1:1" ht="14.25" customHeight="1" x14ac:dyDescent="0.3">
      <c r="A35356" s="21"/>
    </row>
    <row r="35362" s="20" customFormat="1" ht="14.25" customHeight="1" x14ac:dyDescent="0.25"/>
    <row r="35378" spans="1:1" ht="14.25" customHeight="1" x14ac:dyDescent="0.3">
      <c r="A35378" s="21"/>
    </row>
    <row r="35384" spans="1:1" s="20" customFormat="1" ht="14.25" customHeight="1" x14ac:dyDescent="0.25"/>
    <row r="35400" spans="1:1" ht="14.25" customHeight="1" x14ac:dyDescent="0.3">
      <c r="A35400" s="21"/>
    </row>
    <row r="35406" spans="1:1" s="20" customFormat="1" ht="14.25" customHeight="1" x14ac:dyDescent="0.25"/>
    <row r="35422" spans="1:1" ht="14.25" customHeight="1" x14ac:dyDescent="0.3">
      <c r="A35422" s="21"/>
    </row>
    <row r="35428" s="20" customFormat="1" ht="14.25" customHeight="1" x14ac:dyDescent="0.25"/>
    <row r="35444" spans="1:1" ht="14.25" customHeight="1" x14ac:dyDescent="0.3">
      <c r="A35444" s="21"/>
    </row>
    <row r="35450" spans="1:1" s="20" customFormat="1" ht="14.25" customHeight="1" x14ac:dyDescent="0.25"/>
    <row r="35466" spans="1:1" ht="14.25" customHeight="1" x14ac:dyDescent="0.3">
      <c r="A35466" s="21"/>
    </row>
    <row r="35472" spans="1:1" s="20" customFormat="1" ht="14.25" customHeight="1" x14ac:dyDescent="0.25"/>
    <row r="35488" spans="1:1" ht="14.25" customHeight="1" x14ac:dyDescent="0.3">
      <c r="A35488" s="21"/>
    </row>
    <row r="35494" s="20" customFormat="1" ht="14.25" customHeight="1" x14ac:dyDescent="0.25"/>
    <row r="35510" spans="1:1" ht="14.25" customHeight="1" x14ac:dyDescent="0.3">
      <c r="A35510" s="21"/>
    </row>
    <row r="35516" spans="1:1" s="20" customFormat="1" ht="14.25" customHeight="1" x14ac:dyDescent="0.25"/>
    <row r="35532" spans="1:1" ht="14.25" customHeight="1" x14ac:dyDescent="0.3">
      <c r="A35532" s="21"/>
    </row>
    <row r="35538" s="20" customFormat="1" ht="14.25" customHeight="1" x14ac:dyDescent="0.25"/>
    <row r="35554" spans="1:1" ht="14.25" customHeight="1" x14ac:dyDescent="0.3">
      <c r="A35554" s="21"/>
    </row>
    <row r="35560" spans="1:1" s="20" customFormat="1" ht="14.25" customHeight="1" x14ac:dyDescent="0.25"/>
    <row r="35576" spans="1:1" ht="14.25" customHeight="1" x14ac:dyDescent="0.3">
      <c r="A35576" s="21"/>
    </row>
    <row r="35582" spans="1:1" s="20" customFormat="1" ht="14.25" customHeight="1" x14ac:dyDescent="0.25"/>
    <row r="35598" spans="1:1" ht="14.25" customHeight="1" x14ac:dyDescent="0.3">
      <c r="A35598" s="21"/>
    </row>
    <row r="35604" s="20" customFormat="1" ht="14.25" customHeight="1" x14ac:dyDescent="0.25"/>
    <row r="35620" spans="1:1" ht="14.25" customHeight="1" x14ac:dyDescent="0.3">
      <c r="A35620" s="21"/>
    </row>
    <row r="35626" spans="1:1" s="20" customFormat="1" ht="14.25" customHeight="1" x14ac:dyDescent="0.25"/>
    <row r="35642" spans="1:1" ht="14.25" customHeight="1" x14ac:dyDescent="0.3">
      <c r="A35642" s="21"/>
    </row>
    <row r="35648" spans="1:1" s="20" customFormat="1" ht="14.25" customHeight="1" x14ac:dyDescent="0.25"/>
    <row r="35664" spans="1:1" ht="14.25" customHeight="1" x14ac:dyDescent="0.3">
      <c r="A35664" s="21"/>
    </row>
    <row r="35670" s="20" customFormat="1" ht="14.25" customHeight="1" x14ac:dyDescent="0.25"/>
    <row r="35686" spans="1:1" ht="14.25" customHeight="1" x14ac:dyDescent="0.3">
      <c r="A35686" s="21"/>
    </row>
    <row r="35692" spans="1:1" s="20" customFormat="1" ht="14.25" customHeight="1" x14ac:dyDescent="0.25"/>
    <row r="35708" spans="1:1" ht="14.25" customHeight="1" x14ac:dyDescent="0.3">
      <c r="A35708" s="21"/>
    </row>
    <row r="35714" s="20" customFormat="1" ht="14.25" customHeight="1" x14ac:dyDescent="0.25"/>
    <row r="35730" spans="1:1" ht="14.25" customHeight="1" x14ac:dyDescent="0.3">
      <c r="A35730" s="21"/>
    </row>
    <row r="35736" spans="1:1" s="20" customFormat="1" ht="14.25" customHeight="1" x14ac:dyDescent="0.25"/>
    <row r="35752" spans="1:1" ht="14.25" customHeight="1" x14ac:dyDescent="0.3">
      <c r="A35752" s="21"/>
    </row>
    <row r="35758" spans="1:1" s="20" customFormat="1" ht="14.25" customHeight="1" x14ac:dyDescent="0.25"/>
    <row r="35774" spans="1:1" ht="14.25" customHeight="1" x14ac:dyDescent="0.3">
      <c r="A35774" s="21"/>
    </row>
    <row r="35780" s="20" customFormat="1" ht="14.25" customHeight="1" x14ac:dyDescent="0.25"/>
    <row r="35796" spans="1:1" ht="14.25" customHeight="1" x14ac:dyDescent="0.3">
      <c r="A35796" s="21"/>
    </row>
    <row r="35802" spans="1:1" s="20" customFormat="1" ht="14.25" customHeight="1" x14ac:dyDescent="0.25"/>
    <row r="35818" spans="1:1" ht="14.25" customHeight="1" x14ac:dyDescent="0.3">
      <c r="A35818" s="21"/>
    </row>
    <row r="35824" spans="1:1" s="20" customFormat="1" ht="14.25" customHeight="1" x14ac:dyDescent="0.25"/>
    <row r="35840" spans="1:1" ht="14.25" customHeight="1" x14ac:dyDescent="0.3">
      <c r="A35840" s="21"/>
    </row>
    <row r="35846" s="20" customFormat="1" ht="14.25" customHeight="1" x14ac:dyDescent="0.25"/>
    <row r="35862" spans="1:1" ht="14.25" customHeight="1" x14ac:dyDescent="0.3">
      <c r="A35862" s="21"/>
    </row>
    <row r="35868" spans="1:1" s="20" customFormat="1" ht="14.25" customHeight="1" x14ac:dyDescent="0.25"/>
    <row r="35884" spans="1:1" ht="14.25" customHeight="1" x14ac:dyDescent="0.3">
      <c r="A35884" s="21"/>
    </row>
    <row r="35890" s="20" customFormat="1" ht="14.25" customHeight="1" x14ac:dyDescent="0.25"/>
    <row r="35906" spans="1:1" ht="14.25" customHeight="1" x14ac:dyDescent="0.3">
      <c r="A35906" s="21"/>
    </row>
    <row r="35912" spans="1:1" s="20" customFormat="1" ht="14.25" customHeight="1" x14ac:dyDescent="0.25"/>
    <row r="35928" spans="1:1" ht="14.25" customHeight="1" x14ac:dyDescent="0.3">
      <c r="A35928" s="21"/>
    </row>
    <row r="35934" spans="1:1" s="20" customFormat="1" ht="14.25" customHeight="1" x14ac:dyDescent="0.25"/>
    <row r="35950" spans="1:1" ht="14.25" customHeight="1" x14ac:dyDescent="0.3">
      <c r="A35950" s="21"/>
    </row>
    <row r="35956" s="20" customFormat="1" ht="14.25" customHeight="1" x14ac:dyDescent="0.25"/>
    <row r="35972" spans="1:1" ht="14.25" customHeight="1" x14ac:dyDescent="0.3">
      <c r="A35972" s="21"/>
    </row>
    <row r="35978" spans="1:1" s="20" customFormat="1" ht="14.25" customHeight="1" x14ac:dyDescent="0.25"/>
    <row r="35994" spans="1:1" ht="14.25" customHeight="1" x14ac:dyDescent="0.3">
      <c r="A35994" s="21"/>
    </row>
    <row r="36000" spans="1:1" s="20" customFormat="1" ht="14.25" customHeight="1" x14ac:dyDescent="0.25"/>
    <row r="36016" spans="1:1" ht="14.25" customHeight="1" x14ac:dyDescent="0.3">
      <c r="A36016" s="21"/>
    </row>
    <row r="36022" s="20" customFormat="1" ht="14.25" customHeight="1" x14ac:dyDescent="0.25"/>
    <row r="36038" spans="1:1" ht="14.25" customHeight="1" x14ac:dyDescent="0.3">
      <c r="A36038" s="21"/>
    </row>
    <row r="36044" spans="1:1" s="20" customFormat="1" ht="14.25" customHeight="1" x14ac:dyDescent="0.25"/>
    <row r="36060" spans="1:1" ht="14.25" customHeight="1" x14ac:dyDescent="0.3">
      <c r="A36060" s="21"/>
    </row>
    <row r="36066" s="20" customFormat="1" ht="14.25" customHeight="1" x14ac:dyDescent="0.25"/>
    <row r="36082" spans="1:1" ht="14.25" customHeight="1" x14ac:dyDescent="0.3">
      <c r="A36082" s="21"/>
    </row>
    <row r="36088" spans="1:1" s="20" customFormat="1" ht="14.25" customHeight="1" x14ac:dyDescent="0.25"/>
    <row r="36104" spans="1:1" ht="14.25" customHeight="1" x14ac:dyDescent="0.3">
      <c r="A36104" s="21"/>
    </row>
    <row r="36110" spans="1:1" s="20" customFormat="1" ht="14.25" customHeight="1" x14ac:dyDescent="0.25"/>
    <row r="36126" spans="1:1" ht="14.25" customHeight="1" x14ac:dyDescent="0.3">
      <c r="A36126" s="21"/>
    </row>
    <row r="36132" s="20" customFormat="1" ht="14.25" customHeight="1" x14ac:dyDescent="0.25"/>
    <row r="36148" spans="1:1" ht="14.25" customHeight="1" x14ac:dyDescent="0.3">
      <c r="A36148" s="21"/>
    </row>
    <row r="36154" spans="1:1" s="20" customFormat="1" ht="14.25" customHeight="1" x14ac:dyDescent="0.25"/>
    <row r="36170" spans="1:1" ht="14.25" customHeight="1" x14ac:dyDescent="0.3">
      <c r="A36170" s="21"/>
    </row>
    <row r="36176" spans="1:1" s="20" customFormat="1" ht="14.25" customHeight="1" x14ac:dyDescent="0.25"/>
    <row r="36192" spans="1:1" ht="14.25" customHeight="1" x14ac:dyDescent="0.3">
      <c r="A36192" s="21"/>
    </row>
    <row r="36198" s="20" customFormat="1" ht="14.25" customHeight="1" x14ac:dyDescent="0.25"/>
    <row r="36214" spans="1:1" ht="14.25" customHeight="1" x14ac:dyDescent="0.3">
      <c r="A36214" s="21"/>
    </row>
    <row r="36220" spans="1:1" s="20" customFormat="1" ht="14.25" customHeight="1" x14ac:dyDescent="0.25"/>
    <row r="36236" spans="1:1" ht="14.25" customHeight="1" x14ac:dyDescent="0.3">
      <c r="A36236" s="21"/>
    </row>
    <row r="36242" s="20" customFormat="1" ht="14.25" customHeight="1" x14ac:dyDescent="0.25"/>
    <row r="36258" spans="1:1" ht="14.25" customHeight="1" x14ac:dyDescent="0.3">
      <c r="A36258" s="21"/>
    </row>
    <row r="36264" spans="1:1" s="20" customFormat="1" ht="14.25" customHeight="1" x14ac:dyDescent="0.25"/>
    <row r="36280" spans="1:1" ht="14.25" customHeight="1" x14ac:dyDescent="0.3">
      <c r="A36280" s="21"/>
    </row>
    <row r="36286" spans="1:1" s="20" customFormat="1" ht="14.25" customHeight="1" x14ac:dyDescent="0.25"/>
    <row r="36302" spans="1:1" ht="14.25" customHeight="1" x14ac:dyDescent="0.3">
      <c r="A36302" s="21"/>
    </row>
    <row r="36308" s="20" customFormat="1" ht="14.25" customHeight="1" x14ac:dyDescent="0.25"/>
    <row r="36324" spans="1:1" ht="14.25" customHeight="1" x14ac:dyDescent="0.3">
      <c r="A36324" s="21"/>
    </row>
    <row r="36330" spans="1:1" s="20" customFormat="1" ht="14.25" customHeight="1" x14ac:dyDescent="0.25"/>
    <row r="36346" spans="1:1" ht="14.25" customHeight="1" x14ac:dyDescent="0.3">
      <c r="A36346" s="21"/>
    </row>
    <row r="36352" spans="1:1" s="20" customFormat="1" ht="14.25" customHeight="1" x14ac:dyDescent="0.25"/>
    <row r="36368" spans="1:1" ht="14.25" customHeight="1" x14ac:dyDescent="0.3">
      <c r="A36368" s="21"/>
    </row>
    <row r="36374" s="20" customFormat="1" ht="14.25" customHeight="1" x14ac:dyDescent="0.25"/>
    <row r="36390" spans="1:1" ht="14.25" customHeight="1" x14ac:dyDescent="0.3">
      <c r="A36390" s="21"/>
    </row>
    <row r="36396" spans="1:1" s="20" customFormat="1" ht="14.25" customHeight="1" x14ac:dyDescent="0.25"/>
    <row r="36412" spans="1:1" ht="14.25" customHeight="1" x14ac:dyDescent="0.3">
      <c r="A36412" s="21"/>
    </row>
    <row r="36418" s="20" customFormat="1" ht="14.25" customHeight="1" x14ac:dyDescent="0.25"/>
    <row r="36434" spans="1:1" ht="14.25" customHeight="1" x14ac:dyDescent="0.3">
      <c r="A36434" s="21"/>
    </row>
    <row r="36440" spans="1:1" s="20" customFormat="1" ht="14.25" customHeight="1" x14ac:dyDescent="0.25"/>
    <row r="36456" spans="1:1" ht="14.25" customHeight="1" x14ac:dyDescent="0.3">
      <c r="A36456" s="21"/>
    </row>
    <row r="36462" spans="1:1" s="20" customFormat="1" ht="14.25" customHeight="1" x14ac:dyDescent="0.25"/>
    <row r="36478" spans="1:1" ht="14.25" customHeight="1" x14ac:dyDescent="0.3">
      <c r="A36478" s="21"/>
    </row>
    <row r="36484" s="20" customFormat="1" ht="14.25" customHeight="1" x14ac:dyDescent="0.25"/>
    <row r="36500" spans="1:1" ht="14.25" customHeight="1" x14ac:dyDescent="0.3">
      <c r="A36500" s="21"/>
    </row>
    <row r="36506" spans="1:1" s="20" customFormat="1" ht="14.25" customHeight="1" x14ac:dyDescent="0.25"/>
    <row r="36522" spans="1:1" ht="14.25" customHeight="1" x14ac:dyDescent="0.3">
      <c r="A36522" s="21"/>
    </row>
    <row r="36528" spans="1:1" s="20" customFormat="1" ht="14.25" customHeight="1" x14ac:dyDescent="0.25"/>
    <row r="36544" spans="1:1" ht="14.25" customHeight="1" x14ac:dyDescent="0.3">
      <c r="A36544" s="21"/>
    </row>
    <row r="36550" s="20" customFormat="1" ht="14.25" customHeight="1" x14ac:dyDescent="0.25"/>
    <row r="36566" spans="1:1" ht="14.25" customHeight="1" x14ac:dyDescent="0.3">
      <c r="A36566" s="21"/>
    </row>
    <row r="36572" spans="1:1" s="20" customFormat="1" ht="14.25" customHeight="1" x14ac:dyDescent="0.25"/>
    <row r="36588" spans="1:1" ht="14.25" customHeight="1" x14ac:dyDescent="0.3">
      <c r="A36588" s="21"/>
    </row>
    <row r="36594" s="20" customFormat="1" ht="14.25" customHeight="1" x14ac:dyDescent="0.25"/>
    <row r="36610" spans="1:1" ht="14.25" customHeight="1" x14ac:dyDescent="0.3">
      <c r="A36610" s="21"/>
    </row>
    <row r="36616" spans="1:1" s="20" customFormat="1" ht="14.25" customHeight="1" x14ac:dyDescent="0.25"/>
    <row r="36632" spans="1:1" ht="14.25" customHeight="1" x14ac:dyDescent="0.3">
      <c r="A36632" s="21"/>
    </row>
    <row r="36638" spans="1:1" s="20" customFormat="1" ht="14.25" customHeight="1" x14ac:dyDescent="0.25"/>
    <row r="36654" spans="1:1" ht="14.25" customHeight="1" x14ac:dyDescent="0.3">
      <c r="A36654" s="21"/>
    </row>
    <row r="36660" s="20" customFormat="1" ht="14.25" customHeight="1" x14ac:dyDescent="0.25"/>
    <row r="36676" spans="1:1" ht="14.25" customHeight="1" x14ac:dyDescent="0.3">
      <c r="A36676" s="21"/>
    </row>
    <row r="36682" spans="1:1" s="20" customFormat="1" ht="14.25" customHeight="1" x14ac:dyDescent="0.25"/>
    <row r="36698" spans="1:1" ht="14.25" customHeight="1" x14ac:dyDescent="0.3">
      <c r="A36698" s="21"/>
    </row>
    <row r="36704" spans="1:1" s="20" customFormat="1" ht="14.25" customHeight="1" x14ac:dyDescent="0.25"/>
    <row r="36720" spans="1:1" ht="14.25" customHeight="1" x14ac:dyDescent="0.3">
      <c r="A36720" s="21"/>
    </row>
    <row r="36726" s="20" customFormat="1" ht="14.25" customHeight="1" x14ac:dyDescent="0.25"/>
    <row r="36742" spans="1:1" ht="14.25" customHeight="1" x14ac:dyDescent="0.3">
      <c r="A36742" s="21"/>
    </row>
    <row r="36748" spans="1:1" s="20" customFormat="1" ht="14.25" customHeight="1" x14ac:dyDescent="0.25"/>
    <row r="36764" spans="1:1" ht="14.25" customHeight="1" x14ac:dyDescent="0.3">
      <c r="A36764" s="21"/>
    </row>
    <row r="36770" s="20" customFormat="1" ht="14.25" customHeight="1" x14ac:dyDescent="0.25"/>
    <row r="36786" spans="1:1" ht="14.25" customHeight="1" x14ac:dyDescent="0.3">
      <c r="A36786" s="21"/>
    </row>
    <row r="36792" spans="1:1" s="20" customFormat="1" ht="14.25" customHeight="1" x14ac:dyDescent="0.25"/>
    <row r="36808" spans="1:1" ht="14.25" customHeight="1" x14ac:dyDescent="0.3">
      <c r="A36808" s="21"/>
    </row>
    <row r="36814" spans="1:1" s="20" customFormat="1" ht="14.25" customHeight="1" x14ac:dyDescent="0.25"/>
    <row r="36830" spans="1:1" ht="14.25" customHeight="1" x14ac:dyDescent="0.3">
      <c r="A36830" s="21"/>
    </row>
    <row r="36836" s="20" customFormat="1" ht="14.25" customHeight="1" x14ac:dyDescent="0.25"/>
    <row r="36852" spans="1:1" ht="14.25" customHeight="1" x14ac:dyDescent="0.3">
      <c r="A36852" s="21"/>
    </row>
    <row r="36858" spans="1:1" s="20" customFormat="1" ht="14.25" customHeight="1" x14ac:dyDescent="0.25"/>
    <row r="36874" spans="1:1" ht="14.25" customHeight="1" x14ac:dyDescent="0.3">
      <c r="A36874" s="21"/>
    </row>
    <row r="36880" spans="1:1" s="20" customFormat="1" ht="14.25" customHeight="1" x14ac:dyDescent="0.25"/>
    <row r="36896" spans="1:1" ht="14.25" customHeight="1" x14ac:dyDescent="0.3">
      <c r="A36896" s="21"/>
    </row>
    <row r="36902" s="20" customFormat="1" ht="14.25" customHeight="1" x14ac:dyDescent="0.25"/>
    <row r="36918" spans="1:1" ht="14.25" customHeight="1" x14ac:dyDescent="0.3">
      <c r="A36918" s="21"/>
    </row>
    <row r="36924" spans="1:1" s="20" customFormat="1" ht="14.25" customHeight="1" x14ac:dyDescent="0.25"/>
    <row r="36940" spans="1:1" ht="14.25" customHeight="1" x14ac:dyDescent="0.3">
      <c r="A36940" s="21"/>
    </row>
    <row r="36946" s="20" customFormat="1" ht="14.25" customHeight="1" x14ac:dyDescent="0.25"/>
    <row r="36962" spans="1:1" ht="14.25" customHeight="1" x14ac:dyDescent="0.3">
      <c r="A36962" s="21"/>
    </row>
    <row r="36968" spans="1:1" s="20" customFormat="1" ht="14.25" customHeight="1" x14ac:dyDescent="0.25"/>
    <row r="36984" spans="1:1" ht="14.25" customHeight="1" x14ac:dyDescent="0.3">
      <c r="A36984" s="21"/>
    </row>
    <row r="36990" spans="1:1" s="20" customFormat="1" ht="14.25" customHeight="1" x14ac:dyDescent="0.25"/>
    <row r="37006" spans="1:1" ht="14.25" customHeight="1" x14ac:dyDescent="0.3">
      <c r="A37006" s="21"/>
    </row>
    <row r="37012" s="20" customFormat="1" ht="14.25" customHeight="1" x14ac:dyDescent="0.25"/>
    <row r="37028" spans="1:1" ht="14.25" customHeight="1" x14ac:dyDescent="0.3">
      <c r="A37028" s="21"/>
    </row>
    <row r="37034" spans="1:1" s="20" customFormat="1" ht="14.25" customHeight="1" x14ac:dyDescent="0.25"/>
    <row r="37050" spans="1:1" ht="14.25" customHeight="1" x14ac:dyDescent="0.3">
      <c r="A37050" s="21"/>
    </row>
    <row r="37056" spans="1:1" s="20" customFormat="1" ht="14.25" customHeight="1" x14ac:dyDescent="0.25"/>
    <row r="37072" spans="1:1" ht="14.25" customHeight="1" x14ac:dyDescent="0.3">
      <c r="A37072" s="21"/>
    </row>
    <row r="37078" s="20" customFormat="1" ht="14.25" customHeight="1" x14ac:dyDescent="0.25"/>
    <row r="37094" spans="1:1" ht="14.25" customHeight="1" x14ac:dyDescent="0.3">
      <c r="A37094" s="21"/>
    </row>
    <row r="37100" spans="1:1" s="20" customFormat="1" ht="14.25" customHeight="1" x14ac:dyDescent="0.25"/>
    <row r="37116" spans="1:1" ht="14.25" customHeight="1" x14ac:dyDescent="0.3">
      <c r="A37116" s="21"/>
    </row>
    <row r="37122" s="20" customFormat="1" ht="14.25" customHeight="1" x14ac:dyDescent="0.25"/>
    <row r="37138" spans="1:1" ht="14.25" customHeight="1" x14ac:dyDescent="0.3">
      <c r="A37138" s="21"/>
    </row>
    <row r="37144" spans="1:1" s="20" customFormat="1" ht="14.25" customHeight="1" x14ac:dyDescent="0.25"/>
    <row r="37160" spans="1:1" ht="14.25" customHeight="1" x14ac:dyDescent="0.3">
      <c r="A37160" s="21"/>
    </row>
    <row r="37166" spans="1:1" s="20" customFormat="1" ht="14.25" customHeight="1" x14ac:dyDescent="0.25"/>
    <row r="37182" spans="1:1" ht="14.25" customHeight="1" x14ac:dyDescent="0.3">
      <c r="A37182" s="21"/>
    </row>
    <row r="37188" s="20" customFormat="1" ht="14.25" customHeight="1" x14ac:dyDescent="0.25"/>
    <row r="37204" spans="1:1" ht="14.25" customHeight="1" x14ac:dyDescent="0.3">
      <c r="A37204" s="21"/>
    </row>
    <row r="37210" spans="1:1" s="20" customFormat="1" ht="14.25" customHeight="1" x14ac:dyDescent="0.25"/>
    <row r="37226" spans="1:1" ht="14.25" customHeight="1" x14ac:dyDescent="0.3">
      <c r="A37226" s="21"/>
    </row>
    <row r="37232" spans="1:1" s="20" customFormat="1" ht="14.25" customHeight="1" x14ac:dyDescent="0.25"/>
    <row r="37248" spans="1:1" ht="14.25" customHeight="1" x14ac:dyDescent="0.3">
      <c r="A37248" s="21"/>
    </row>
    <row r="37254" s="20" customFormat="1" ht="14.25" customHeight="1" x14ac:dyDescent="0.25"/>
    <row r="37270" spans="1:1" ht="14.25" customHeight="1" x14ac:dyDescent="0.3">
      <c r="A37270" s="21"/>
    </row>
    <row r="37276" spans="1:1" s="20" customFormat="1" ht="14.25" customHeight="1" x14ac:dyDescent="0.25"/>
    <row r="37292" spans="1:1" ht="14.25" customHeight="1" x14ac:dyDescent="0.3">
      <c r="A37292" s="21"/>
    </row>
    <row r="37298" s="20" customFormat="1" ht="14.25" customHeight="1" x14ac:dyDescent="0.25"/>
    <row r="37314" spans="1:1" ht="14.25" customHeight="1" x14ac:dyDescent="0.3">
      <c r="A37314" s="21"/>
    </row>
    <row r="37320" spans="1:1" s="20" customFormat="1" ht="14.25" customHeight="1" x14ac:dyDescent="0.25"/>
    <row r="37336" spans="1:1" ht="14.25" customHeight="1" x14ac:dyDescent="0.3">
      <c r="A37336" s="21"/>
    </row>
    <row r="37342" spans="1:1" s="20" customFormat="1" ht="14.25" customHeight="1" x14ac:dyDescent="0.25"/>
    <row r="37358" spans="1:1" ht="14.25" customHeight="1" x14ac:dyDescent="0.3">
      <c r="A37358" s="21"/>
    </row>
    <row r="37364" s="20" customFormat="1" ht="14.25" customHeight="1" x14ac:dyDescent="0.25"/>
    <row r="37380" spans="1:1" ht="14.25" customHeight="1" x14ac:dyDescent="0.3">
      <c r="A37380" s="21"/>
    </row>
    <row r="37386" spans="1:1" s="20" customFormat="1" ht="14.25" customHeight="1" x14ac:dyDescent="0.25"/>
    <row r="37402" spans="1:1" ht="14.25" customHeight="1" x14ac:dyDescent="0.3">
      <c r="A37402" s="21"/>
    </row>
    <row r="37408" spans="1:1" s="20" customFormat="1" ht="14.25" customHeight="1" x14ac:dyDescent="0.25"/>
    <row r="37424" spans="1:1" ht="14.25" customHeight="1" x14ac:dyDescent="0.3">
      <c r="A37424" s="21"/>
    </row>
    <row r="37430" s="20" customFormat="1" ht="14.25" customHeight="1" x14ac:dyDescent="0.25"/>
    <row r="37446" spans="1:1" ht="14.25" customHeight="1" x14ac:dyDescent="0.3">
      <c r="A37446" s="21"/>
    </row>
    <row r="37452" spans="1:1" s="20" customFormat="1" ht="14.25" customHeight="1" x14ac:dyDescent="0.25"/>
    <row r="37468" spans="1:1" ht="14.25" customHeight="1" x14ac:dyDescent="0.3">
      <c r="A37468" s="21"/>
    </row>
    <row r="37474" s="20" customFormat="1" ht="14.25" customHeight="1" x14ac:dyDescent="0.25"/>
    <row r="37490" spans="1:1" ht="14.25" customHeight="1" x14ac:dyDescent="0.3">
      <c r="A37490" s="21"/>
    </row>
    <row r="37496" spans="1:1" s="20" customFormat="1" ht="14.25" customHeight="1" x14ac:dyDescent="0.25"/>
    <row r="37512" spans="1:1" ht="14.25" customHeight="1" x14ac:dyDescent="0.3">
      <c r="A37512" s="21"/>
    </row>
    <row r="37518" spans="1:1" s="20" customFormat="1" ht="14.25" customHeight="1" x14ac:dyDescent="0.25"/>
    <row r="37534" spans="1:1" ht="14.25" customHeight="1" x14ac:dyDescent="0.3">
      <c r="A37534" s="21"/>
    </row>
    <row r="37540" s="20" customFormat="1" ht="14.25" customHeight="1" x14ac:dyDescent="0.25"/>
    <row r="37556" spans="1:1" ht="14.25" customHeight="1" x14ac:dyDescent="0.3">
      <c r="A37556" s="21"/>
    </row>
    <row r="37562" spans="1:1" s="20" customFormat="1" ht="14.25" customHeight="1" x14ac:dyDescent="0.25"/>
    <row r="37578" spans="1:1" ht="14.25" customHeight="1" x14ac:dyDescent="0.3">
      <c r="A37578" s="21"/>
    </row>
    <row r="37584" spans="1:1" s="20" customFormat="1" ht="14.25" customHeight="1" x14ac:dyDescent="0.25"/>
    <row r="37600" spans="1:1" ht="14.25" customHeight="1" x14ac:dyDescent="0.3">
      <c r="A37600" s="21"/>
    </row>
    <row r="37606" s="20" customFormat="1" ht="14.25" customHeight="1" x14ac:dyDescent="0.25"/>
    <row r="37622" spans="1:1" ht="14.25" customHeight="1" x14ac:dyDescent="0.3">
      <c r="A37622" s="21"/>
    </row>
    <row r="37628" spans="1:1" s="20" customFormat="1" ht="14.25" customHeight="1" x14ac:dyDescent="0.25"/>
    <row r="37644" spans="1:1" ht="14.25" customHeight="1" x14ac:dyDescent="0.3">
      <c r="A37644" s="21"/>
    </row>
    <row r="37650" s="20" customFormat="1" ht="14.25" customHeight="1" x14ac:dyDescent="0.25"/>
    <row r="37666" spans="1:1" ht="14.25" customHeight="1" x14ac:dyDescent="0.3">
      <c r="A37666" s="21"/>
    </row>
    <row r="37672" spans="1:1" s="20" customFormat="1" ht="14.25" customHeight="1" x14ac:dyDescent="0.25"/>
    <row r="37688" spans="1:1" ht="14.25" customHeight="1" x14ac:dyDescent="0.3">
      <c r="A37688" s="21"/>
    </row>
    <row r="37694" spans="1:1" s="20" customFormat="1" ht="14.25" customHeight="1" x14ac:dyDescent="0.25"/>
    <row r="37710" spans="1:1" ht="14.25" customHeight="1" x14ac:dyDescent="0.3">
      <c r="A37710" s="21"/>
    </row>
    <row r="37716" s="20" customFormat="1" ht="14.25" customHeight="1" x14ac:dyDescent="0.25"/>
    <row r="37732" spans="1:1" ht="14.25" customHeight="1" x14ac:dyDescent="0.3">
      <c r="A37732" s="21"/>
    </row>
    <row r="37738" spans="1:1" s="20" customFormat="1" ht="14.25" customHeight="1" x14ac:dyDescent="0.25"/>
    <row r="37754" spans="1:1" ht="14.25" customHeight="1" x14ac:dyDescent="0.3">
      <c r="A37754" s="21"/>
    </row>
    <row r="37760" spans="1:1" s="20" customFormat="1" ht="14.25" customHeight="1" x14ac:dyDescent="0.25"/>
    <row r="37776" spans="1:1" ht="14.25" customHeight="1" x14ac:dyDescent="0.3">
      <c r="A37776" s="21"/>
    </row>
    <row r="37782" s="20" customFormat="1" ht="14.25" customHeight="1" x14ac:dyDescent="0.25"/>
    <row r="37798" spans="1:1" ht="14.25" customHeight="1" x14ac:dyDescent="0.3">
      <c r="A37798" s="21"/>
    </row>
    <row r="37804" spans="1:1" s="20" customFormat="1" ht="14.25" customHeight="1" x14ac:dyDescent="0.25"/>
    <row r="37820" spans="1:1" ht="14.25" customHeight="1" x14ac:dyDescent="0.3">
      <c r="A37820" s="21"/>
    </row>
    <row r="37826" s="20" customFormat="1" ht="14.25" customHeight="1" x14ac:dyDescent="0.25"/>
    <row r="37842" spans="1:1" ht="14.25" customHeight="1" x14ac:dyDescent="0.3">
      <c r="A37842" s="21"/>
    </row>
    <row r="37848" spans="1:1" s="20" customFormat="1" ht="14.25" customHeight="1" x14ac:dyDescent="0.25"/>
    <row r="37864" spans="1:1" ht="14.25" customHeight="1" x14ac:dyDescent="0.3">
      <c r="A37864" s="21"/>
    </row>
    <row r="37870" spans="1:1" s="20" customFormat="1" ht="14.25" customHeight="1" x14ac:dyDescent="0.25"/>
    <row r="37886" spans="1:1" ht="14.25" customHeight="1" x14ac:dyDescent="0.3">
      <c r="A37886" s="21"/>
    </row>
    <row r="37892" s="20" customFormat="1" ht="14.25" customHeight="1" x14ac:dyDescent="0.25"/>
    <row r="37908" spans="1:1" ht="14.25" customHeight="1" x14ac:dyDescent="0.3">
      <c r="A37908" s="21"/>
    </row>
    <row r="37914" spans="1:1" s="20" customFormat="1" ht="14.25" customHeight="1" x14ac:dyDescent="0.25"/>
    <row r="37930" spans="1:1" ht="14.25" customHeight="1" x14ac:dyDescent="0.3">
      <c r="A37930" s="21"/>
    </row>
    <row r="37936" spans="1:1" s="20" customFormat="1" ht="14.25" customHeight="1" x14ac:dyDescent="0.25"/>
    <row r="37952" spans="1:1" ht="14.25" customHeight="1" x14ac:dyDescent="0.3">
      <c r="A37952" s="21"/>
    </row>
    <row r="37958" s="20" customFormat="1" ht="14.25" customHeight="1" x14ac:dyDescent="0.25"/>
    <row r="37974" spans="1:1" ht="14.25" customHeight="1" x14ac:dyDescent="0.3">
      <c r="A37974" s="21"/>
    </row>
    <row r="37980" spans="1:1" s="20" customFormat="1" ht="14.25" customHeight="1" x14ac:dyDescent="0.25"/>
    <row r="37996" spans="1:1" ht="14.25" customHeight="1" x14ac:dyDescent="0.3">
      <c r="A37996" s="21"/>
    </row>
    <row r="38002" s="20" customFormat="1" ht="14.25" customHeight="1" x14ac:dyDescent="0.25"/>
    <row r="38018" spans="1:1" ht="14.25" customHeight="1" x14ac:dyDescent="0.3">
      <c r="A38018" s="21"/>
    </row>
    <row r="38024" spans="1:1" s="20" customFormat="1" ht="14.25" customHeight="1" x14ac:dyDescent="0.25"/>
    <row r="38040" spans="1:1" ht="14.25" customHeight="1" x14ac:dyDescent="0.3">
      <c r="A38040" s="21"/>
    </row>
    <row r="38046" spans="1:1" s="20" customFormat="1" ht="14.25" customHeight="1" x14ac:dyDescent="0.25"/>
    <row r="38062" spans="1:1" ht="14.25" customHeight="1" x14ac:dyDescent="0.3">
      <c r="A38062" s="21"/>
    </row>
    <row r="38068" s="20" customFormat="1" ht="14.25" customHeight="1" x14ac:dyDescent="0.25"/>
    <row r="38084" spans="1:1" ht="14.25" customHeight="1" x14ac:dyDescent="0.3">
      <c r="A38084" s="21"/>
    </row>
    <row r="38090" spans="1:1" s="20" customFormat="1" ht="14.25" customHeight="1" x14ac:dyDescent="0.25"/>
    <row r="38106" spans="1:1" ht="14.25" customHeight="1" x14ac:dyDescent="0.3">
      <c r="A38106" s="21"/>
    </row>
    <row r="38112" spans="1:1" s="20" customFormat="1" ht="14.25" customHeight="1" x14ac:dyDescent="0.25"/>
    <row r="38128" spans="1:1" ht="14.25" customHeight="1" x14ac:dyDescent="0.3">
      <c r="A38128" s="21"/>
    </row>
    <row r="38134" s="20" customFormat="1" ht="14.25" customHeight="1" x14ac:dyDescent="0.25"/>
    <row r="38150" spans="1:1" ht="14.25" customHeight="1" x14ac:dyDescent="0.3">
      <c r="A38150" s="21"/>
    </row>
    <row r="38156" spans="1:1" s="20" customFormat="1" ht="14.25" customHeight="1" x14ac:dyDescent="0.25"/>
    <row r="38172" spans="1:1" ht="14.25" customHeight="1" x14ac:dyDescent="0.3">
      <c r="A38172" s="21"/>
    </row>
    <row r="38178" s="20" customFormat="1" ht="14.25" customHeight="1" x14ac:dyDescent="0.25"/>
    <row r="38194" spans="1:1" ht="14.25" customHeight="1" x14ac:dyDescent="0.3">
      <c r="A38194" s="21"/>
    </row>
    <row r="38200" spans="1:1" s="20" customFormat="1" ht="14.25" customHeight="1" x14ac:dyDescent="0.25"/>
    <row r="38216" spans="1:1" ht="14.25" customHeight="1" x14ac:dyDescent="0.3">
      <c r="A38216" s="21"/>
    </row>
    <row r="38222" spans="1:1" s="20" customFormat="1" ht="14.25" customHeight="1" x14ac:dyDescent="0.25"/>
    <row r="38238" spans="1:1" ht="14.25" customHeight="1" x14ac:dyDescent="0.3">
      <c r="A38238" s="21"/>
    </row>
    <row r="38244" s="20" customFormat="1" ht="14.25" customHeight="1" x14ac:dyDescent="0.25"/>
    <row r="38260" spans="1:1" ht="14.25" customHeight="1" x14ac:dyDescent="0.3">
      <c r="A38260" s="21"/>
    </row>
    <row r="38266" spans="1:1" s="20" customFormat="1" ht="14.25" customHeight="1" x14ac:dyDescent="0.25"/>
    <row r="38282" spans="1:1" ht="14.25" customHeight="1" x14ac:dyDescent="0.3">
      <c r="A38282" s="21"/>
    </row>
    <row r="38288" spans="1:1" s="20" customFormat="1" ht="14.25" customHeight="1" x14ac:dyDescent="0.25"/>
    <row r="38304" spans="1:1" ht="14.25" customHeight="1" x14ac:dyDescent="0.3">
      <c r="A38304" s="21"/>
    </row>
    <row r="38310" s="20" customFormat="1" ht="14.25" customHeight="1" x14ac:dyDescent="0.25"/>
    <row r="38326" spans="1:1" ht="14.25" customHeight="1" x14ac:dyDescent="0.3">
      <c r="A38326" s="21"/>
    </row>
    <row r="38332" spans="1:1" s="20" customFormat="1" ht="14.25" customHeight="1" x14ac:dyDescent="0.25"/>
    <row r="38348" spans="1:1" ht="14.25" customHeight="1" x14ac:dyDescent="0.3">
      <c r="A38348" s="21"/>
    </row>
    <row r="38354" s="20" customFormat="1" ht="14.25" customHeight="1" x14ac:dyDescent="0.25"/>
    <row r="38370" spans="1:1" ht="14.25" customHeight="1" x14ac:dyDescent="0.3">
      <c r="A38370" s="21"/>
    </row>
    <row r="38376" spans="1:1" s="20" customFormat="1" ht="14.25" customHeight="1" x14ac:dyDescent="0.25"/>
    <row r="38392" spans="1:1" ht="14.25" customHeight="1" x14ac:dyDescent="0.3">
      <c r="A38392" s="21"/>
    </row>
    <row r="38398" spans="1:1" s="20" customFormat="1" ht="14.25" customHeight="1" x14ac:dyDescent="0.25"/>
    <row r="38414" spans="1:1" ht="14.25" customHeight="1" x14ac:dyDescent="0.3">
      <c r="A38414" s="21"/>
    </row>
    <row r="38420" s="20" customFormat="1" ht="14.25" customHeight="1" x14ac:dyDescent="0.25"/>
    <row r="38436" spans="1:1" ht="14.25" customHeight="1" x14ac:dyDescent="0.3">
      <c r="A38436" s="21"/>
    </row>
    <row r="38442" spans="1:1" s="20" customFormat="1" ht="14.25" customHeight="1" x14ac:dyDescent="0.25"/>
    <row r="38458" spans="1:1" ht="14.25" customHeight="1" x14ac:dyDescent="0.3">
      <c r="A38458" s="21"/>
    </row>
    <row r="38464" spans="1:1" s="20" customFormat="1" ht="14.25" customHeight="1" x14ac:dyDescent="0.25"/>
    <row r="38480" spans="1:1" ht="14.25" customHeight="1" x14ac:dyDescent="0.3">
      <c r="A38480" s="21"/>
    </row>
    <row r="38486" s="20" customFormat="1" ht="14.25" customHeight="1" x14ac:dyDescent="0.25"/>
    <row r="38502" spans="1:1" ht="14.25" customHeight="1" x14ac:dyDescent="0.3">
      <c r="A38502" s="21"/>
    </row>
    <row r="38508" spans="1:1" s="20" customFormat="1" ht="14.25" customHeight="1" x14ac:dyDescent="0.25"/>
    <row r="38524" spans="1:1" ht="14.25" customHeight="1" x14ac:dyDescent="0.3">
      <c r="A38524" s="21"/>
    </row>
    <row r="38530" s="20" customFormat="1" ht="14.25" customHeight="1" x14ac:dyDescent="0.25"/>
    <row r="38546" spans="1:1" ht="14.25" customHeight="1" x14ac:dyDescent="0.3">
      <c r="A38546" s="21"/>
    </row>
    <row r="38552" spans="1:1" s="20" customFormat="1" ht="14.25" customHeight="1" x14ac:dyDescent="0.25"/>
    <row r="38568" spans="1:1" ht="14.25" customHeight="1" x14ac:dyDescent="0.3">
      <c r="A38568" s="21"/>
    </row>
    <row r="38574" spans="1:1" s="20" customFormat="1" ht="14.25" customHeight="1" x14ac:dyDescent="0.25"/>
    <row r="38590" spans="1:1" ht="14.25" customHeight="1" x14ac:dyDescent="0.3">
      <c r="A38590" s="21"/>
    </row>
    <row r="38596" s="20" customFormat="1" ht="14.25" customHeight="1" x14ac:dyDescent="0.25"/>
    <row r="38612" spans="1:1" ht="14.25" customHeight="1" x14ac:dyDescent="0.3">
      <c r="A38612" s="21"/>
    </row>
    <row r="38618" spans="1:1" s="20" customFormat="1" ht="14.25" customHeight="1" x14ac:dyDescent="0.25"/>
    <row r="38634" spans="1:1" ht="14.25" customHeight="1" x14ac:dyDescent="0.3">
      <c r="A38634" s="21"/>
    </row>
    <row r="38640" spans="1:1" s="20" customFormat="1" ht="14.25" customHeight="1" x14ac:dyDescent="0.25"/>
    <row r="38656" spans="1:1" ht="14.25" customHeight="1" x14ac:dyDescent="0.3">
      <c r="A38656" s="21"/>
    </row>
    <row r="38662" s="20" customFormat="1" ht="14.25" customHeight="1" x14ac:dyDescent="0.25"/>
    <row r="38678" spans="1:1" ht="14.25" customHeight="1" x14ac:dyDescent="0.3">
      <c r="A38678" s="21"/>
    </row>
    <row r="38684" spans="1:1" s="20" customFormat="1" ht="14.25" customHeight="1" x14ac:dyDescent="0.25"/>
    <row r="38700" spans="1:1" ht="14.25" customHeight="1" x14ac:dyDescent="0.3">
      <c r="A38700" s="21"/>
    </row>
    <row r="38706" s="20" customFormat="1" ht="14.25" customHeight="1" x14ac:dyDescent="0.25"/>
    <row r="38722" spans="1:1" ht="14.25" customHeight="1" x14ac:dyDescent="0.3">
      <c r="A38722" s="21"/>
    </row>
    <row r="38728" spans="1:1" s="20" customFormat="1" ht="14.25" customHeight="1" x14ac:dyDescent="0.25"/>
    <row r="38744" spans="1:1" ht="14.25" customHeight="1" x14ac:dyDescent="0.3">
      <c r="A38744" s="21"/>
    </row>
    <row r="38750" spans="1:1" s="20" customFormat="1" ht="14.25" customHeight="1" x14ac:dyDescent="0.25"/>
    <row r="38766" spans="1:1" ht="14.25" customHeight="1" x14ac:dyDescent="0.3">
      <c r="A38766" s="21"/>
    </row>
    <row r="38772" s="20" customFormat="1" ht="14.25" customHeight="1" x14ac:dyDescent="0.25"/>
    <row r="38788" spans="1:1" ht="14.25" customHeight="1" x14ac:dyDescent="0.3">
      <c r="A38788" s="21"/>
    </row>
    <row r="38794" spans="1:1" s="20" customFormat="1" ht="14.25" customHeight="1" x14ac:dyDescent="0.25"/>
    <row r="38810" spans="1:1" ht="14.25" customHeight="1" x14ac:dyDescent="0.3">
      <c r="A38810" s="21"/>
    </row>
    <row r="38816" spans="1:1" s="20" customFormat="1" ht="14.25" customHeight="1" x14ac:dyDescent="0.25"/>
    <row r="38832" spans="1:1" ht="14.25" customHeight="1" x14ac:dyDescent="0.3">
      <c r="A38832" s="21"/>
    </row>
    <row r="38838" s="20" customFormat="1" ht="14.25" customHeight="1" x14ac:dyDescent="0.25"/>
    <row r="38854" spans="1:1" ht="14.25" customHeight="1" x14ac:dyDescent="0.3">
      <c r="A38854" s="21"/>
    </row>
    <row r="38860" spans="1:1" s="20" customFormat="1" ht="14.25" customHeight="1" x14ac:dyDescent="0.25"/>
    <row r="38876" spans="1:1" ht="14.25" customHeight="1" x14ac:dyDescent="0.3">
      <c r="A38876" s="21"/>
    </row>
    <row r="38882" s="20" customFormat="1" ht="14.25" customHeight="1" x14ac:dyDescent="0.25"/>
    <row r="38898" spans="1:1" ht="14.25" customHeight="1" x14ac:dyDescent="0.3">
      <c r="A38898" s="21"/>
    </row>
    <row r="38904" spans="1:1" s="20" customFormat="1" ht="14.25" customHeight="1" x14ac:dyDescent="0.25"/>
    <row r="38920" spans="1:1" ht="14.25" customHeight="1" x14ac:dyDescent="0.3">
      <c r="A38920" s="21"/>
    </row>
    <row r="38926" spans="1:1" s="20" customFormat="1" ht="14.25" customHeight="1" x14ac:dyDescent="0.25"/>
    <row r="38942" spans="1:1" ht="14.25" customHeight="1" x14ac:dyDescent="0.3">
      <c r="A38942" s="21"/>
    </row>
    <row r="38948" s="20" customFormat="1" ht="14.25" customHeight="1" x14ac:dyDescent="0.25"/>
    <row r="38964" spans="1:1" ht="14.25" customHeight="1" x14ac:dyDescent="0.3">
      <c r="A38964" s="21"/>
    </row>
    <row r="38970" spans="1:1" s="20" customFormat="1" ht="14.25" customHeight="1" x14ac:dyDescent="0.25"/>
    <row r="38986" spans="1:1" ht="14.25" customHeight="1" x14ac:dyDescent="0.3">
      <c r="A38986" s="21"/>
    </row>
    <row r="38992" spans="1:1" s="20" customFormat="1" ht="14.25" customHeight="1" x14ac:dyDescent="0.25"/>
    <row r="39008" spans="1:1" ht="14.25" customHeight="1" x14ac:dyDescent="0.3">
      <c r="A39008" s="21"/>
    </row>
    <row r="39014" s="20" customFormat="1" ht="14.25" customHeight="1" x14ac:dyDescent="0.25"/>
    <row r="39030" spans="1:1" ht="14.25" customHeight="1" x14ac:dyDescent="0.3">
      <c r="A39030" s="21"/>
    </row>
    <row r="39036" spans="1:1" s="20" customFormat="1" ht="14.25" customHeight="1" x14ac:dyDescent="0.25"/>
    <row r="39052" spans="1:1" ht="14.25" customHeight="1" x14ac:dyDescent="0.3">
      <c r="A39052" s="21"/>
    </row>
    <row r="39058" s="20" customFormat="1" ht="14.25" customHeight="1" x14ac:dyDescent="0.25"/>
    <row r="39074" spans="1:1" ht="14.25" customHeight="1" x14ac:dyDescent="0.3">
      <c r="A39074" s="21"/>
    </row>
    <row r="39080" spans="1:1" s="20" customFormat="1" ht="14.25" customHeight="1" x14ac:dyDescent="0.25"/>
    <row r="39096" spans="1:1" ht="14.25" customHeight="1" x14ac:dyDescent="0.3">
      <c r="A39096" s="21"/>
    </row>
    <row r="39102" spans="1:1" s="20" customFormat="1" ht="14.25" customHeight="1" x14ac:dyDescent="0.25"/>
    <row r="39118" spans="1:1" ht="14.25" customHeight="1" x14ac:dyDescent="0.3">
      <c r="A39118" s="21"/>
    </row>
    <row r="39124" s="20" customFormat="1" ht="14.25" customHeight="1" x14ac:dyDescent="0.25"/>
    <row r="39140" spans="1:1" ht="14.25" customHeight="1" x14ac:dyDescent="0.3">
      <c r="A39140" s="21"/>
    </row>
    <row r="39146" spans="1:1" s="20" customFormat="1" ht="14.25" customHeight="1" x14ac:dyDescent="0.25"/>
    <row r="39162" spans="1:1" ht="14.25" customHeight="1" x14ac:dyDescent="0.3">
      <c r="A39162" s="21"/>
    </row>
    <row r="39168" spans="1:1" s="20" customFormat="1" ht="14.25" customHeight="1" x14ac:dyDescent="0.25"/>
    <row r="39184" spans="1:1" ht="14.25" customHeight="1" x14ac:dyDescent="0.3">
      <c r="A39184" s="21"/>
    </row>
    <row r="39190" s="20" customFormat="1" ht="14.25" customHeight="1" x14ac:dyDescent="0.25"/>
    <row r="39206" spans="1:1" ht="14.25" customHeight="1" x14ac:dyDescent="0.3">
      <c r="A39206" s="21"/>
    </row>
    <row r="39212" spans="1:1" s="20" customFormat="1" ht="14.25" customHeight="1" x14ac:dyDescent="0.25"/>
    <row r="39228" spans="1:1" ht="14.25" customHeight="1" x14ac:dyDescent="0.3">
      <c r="A39228" s="21"/>
    </row>
    <row r="39234" s="20" customFormat="1" ht="14.25" customHeight="1" x14ac:dyDescent="0.25"/>
    <row r="39250" spans="1:1" ht="14.25" customHeight="1" x14ac:dyDescent="0.3">
      <c r="A39250" s="21"/>
    </row>
    <row r="39256" spans="1:1" s="20" customFormat="1" ht="14.25" customHeight="1" x14ac:dyDescent="0.25"/>
    <row r="39272" spans="1:1" ht="14.25" customHeight="1" x14ac:dyDescent="0.3">
      <c r="A39272" s="21"/>
    </row>
    <row r="39278" spans="1:1" s="20" customFormat="1" ht="14.25" customHeight="1" x14ac:dyDescent="0.25"/>
    <row r="39294" spans="1:1" ht="14.25" customHeight="1" x14ac:dyDescent="0.3">
      <c r="A39294" s="21"/>
    </row>
    <row r="39300" s="20" customFormat="1" ht="14.25" customHeight="1" x14ac:dyDescent="0.25"/>
    <row r="39316" spans="1:1" ht="14.25" customHeight="1" x14ac:dyDescent="0.3">
      <c r="A39316" s="21"/>
    </row>
    <row r="39322" spans="1:1" s="20" customFormat="1" ht="14.25" customHeight="1" x14ac:dyDescent="0.25"/>
    <row r="39338" spans="1:1" ht="14.25" customHeight="1" x14ac:dyDescent="0.3">
      <c r="A39338" s="21"/>
    </row>
    <row r="39344" spans="1:1" s="20" customFormat="1" ht="14.25" customHeight="1" x14ac:dyDescent="0.25"/>
    <row r="39360" spans="1:1" ht="14.25" customHeight="1" x14ac:dyDescent="0.3">
      <c r="A39360" s="21"/>
    </row>
    <row r="39366" s="20" customFormat="1" ht="14.25" customHeight="1" x14ac:dyDescent="0.25"/>
    <row r="39382" spans="1:1" ht="14.25" customHeight="1" x14ac:dyDescent="0.3">
      <c r="A39382" s="21"/>
    </row>
    <row r="39388" spans="1:1" s="20" customFormat="1" ht="14.25" customHeight="1" x14ac:dyDescent="0.25"/>
    <row r="39404" spans="1:1" ht="14.25" customHeight="1" x14ac:dyDescent="0.3">
      <c r="A39404" s="21"/>
    </row>
    <row r="39410" s="20" customFormat="1" ht="14.25" customHeight="1" x14ac:dyDescent="0.25"/>
    <row r="39426" spans="1:1" ht="14.25" customHeight="1" x14ac:dyDescent="0.3">
      <c r="A39426" s="21"/>
    </row>
    <row r="39432" spans="1:1" s="20" customFormat="1" ht="14.25" customHeight="1" x14ac:dyDescent="0.25"/>
    <row r="39448" spans="1:1" ht="14.25" customHeight="1" x14ac:dyDescent="0.3">
      <c r="A39448" s="21"/>
    </row>
    <row r="39454" spans="1:1" s="20" customFormat="1" ht="14.25" customHeight="1" x14ac:dyDescent="0.25"/>
    <row r="39470" spans="1:1" ht="14.25" customHeight="1" x14ac:dyDescent="0.3">
      <c r="A39470" s="21"/>
    </row>
    <row r="39476" s="20" customFormat="1" ht="14.25" customHeight="1" x14ac:dyDescent="0.25"/>
    <row r="39492" spans="1:1" ht="14.25" customHeight="1" x14ac:dyDescent="0.3">
      <c r="A39492" s="21"/>
    </row>
    <row r="39498" spans="1:1" s="20" customFormat="1" ht="14.25" customHeight="1" x14ac:dyDescent="0.25"/>
    <row r="39514" spans="1:1" ht="14.25" customHeight="1" x14ac:dyDescent="0.3">
      <c r="A39514" s="21"/>
    </row>
    <row r="39520" spans="1:1" s="20" customFormat="1" ht="14.25" customHeight="1" x14ac:dyDescent="0.25"/>
    <row r="39536" spans="1:1" ht="14.25" customHeight="1" x14ac:dyDescent="0.3">
      <c r="A39536" s="21"/>
    </row>
    <row r="39542" s="20" customFormat="1" ht="14.25" customHeight="1" x14ac:dyDescent="0.25"/>
    <row r="39558" spans="1:1" ht="14.25" customHeight="1" x14ac:dyDescent="0.3">
      <c r="A39558" s="21"/>
    </row>
    <row r="39564" spans="1:1" s="20" customFormat="1" ht="14.25" customHeight="1" x14ac:dyDescent="0.25"/>
    <row r="39580" spans="1:1" ht="14.25" customHeight="1" x14ac:dyDescent="0.3">
      <c r="A39580" s="21"/>
    </row>
    <row r="39586" s="20" customFormat="1" ht="14.25" customHeight="1" x14ac:dyDescent="0.25"/>
    <row r="39602" spans="1:1" ht="14.25" customHeight="1" x14ac:dyDescent="0.3">
      <c r="A39602" s="21"/>
    </row>
    <row r="39608" spans="1:1" s="20" customFormat="1" ht="14.25" customHeight="1" x14ac:dyDescent="0.25"/>
    <row r="39624" spans="1:1" ht="14.25" customHeight="1" x14ac:dyDescent="0.3">
      <c r="A39624" s="21"/>
    </row>
    <row r="39630" spans="1:1" s="20" customFormat="1" ht="14.25" customHeight="1" x14ac:dyDescent="0.25"/>
    <row r="39646" spans="1:1" ht="14.25" customHeight="1" x14ac:dyDescent="0.3">
      <c r="A39646" s="21"/>
    </row>
    <row r="39652" s="20" customFormat="1" ht="14.25" customHeight="1" x14ac:dyDescent="0.25"/>
    <row r="39668" spans="1:1" ht="14.25" customHeight="1" x14ac:dyDescent="0.3">
      <c r="A39668" s="21"/>
    </row>
    <row r="39674" spans="1:1" s="20" customFormat="1" ht="14.25" customHeight="1" x14ac:dyDescent="0.25"/>
    <row r="39690" spans="1:1" ht="14.25" customHeight="1" x14ac:dyDescent="0.3">
      <c r="A39690" s="21"/>
    </row>
    <row r="39696" spans="1:1" s="20" customFormat="1" ht="14.25" customHeight="1" x14ac:dyDescent="0.25"/>
    <row r="39712" spans="1:1" ht="14.25" customHeight="1" x14ac:dyDescent="0.3">
      <c r="A39712" s="21"/>
    </row>
    <row r="39718" s="20" customFormat="1" ht="14.25" customHeight="1" x14ac:dyDescent="0.25"/>
    <row r="39734" spans="1:1" ht="14.25" customHeight="1" x14ac:dyDescent="0.3">
      <c r="A39734" s="21"/>
    </row>
    <row r="39740" spans="1:1" s="20" customFormat="1" ht="14.25" customHeight="1" x14ac:dyDescent="0.25"/>
    <row r="39756" spans="1:1" ht="14.25" customHeight="1" x14ac:dyDescent="0.3">
      <c r="A39756" s="21"/>
    </row>
    <row r="39762" s="20" customFormat="1" ht="14.25" customHeight="1" x14ac:dyDescent="0.25"/>
    <row r="39778" spans="1:1" ht="14.25" customHeight="1" x14ac:dyDescent="0.3">
      <c r="A39778" s="21"/>
    </row>
    <row r="39784" spans="1:1" s="20" customFormat="1" ht="14.25" customHeight="1" x14ac:dyDescent="0.25"/>
    <row r="39800" spans="1:1" ht="14.25" customHeight="1" x14ac:dyDescent="0.3">
      <c r="A39800" s="21"/>
    </row>
    <row r="39806" spans="1:1" s="20" customFormat="1" ht="14.25" customHeight="1" x14ac:dyDescent="0.25"/>
    <row r="39822" spans="1:1" ht="14.25" customHeight="1" x14ac:dyDescent="0.3">
      <c r="A39822" s="21"/>
    </row>
    <row r="39828" s="20" customFormat="1" ht="14.25" customHeight="1" x14ac:dyDescent="0.25"/>
    <row r="39844" spans="1:1" ht="14.25" customHeight="1" x14ac:dyDescent="0.3">
      <c r="A39844" s="21"/>
    </row>
    <row r="39850" spans="1:1" s="20" customFormat="1" ht="14.25" customHeight="1" x14ac:dyDescent="0.25"/>
    <row r="39866" spans="1:1" ht="14.25" customHeight="1" x14ac:dyDescent="0.3">
      <c r="A39866" s="21"/>
    </row>
    <row r="39872" spans="1:1" s="20" customFormat="1" ht="14.25" customHeight="1" x14ac:dyDescent="0.25"/>
    <row r="39888" spans="1:1" ht="14.25" customHeight="1" x14ac:dyDescent="0.3">
      <c r="A39888" s="21"/>
    </row>
    <row r="39894" s="20" customFormat="1" ht="14.25" customHeight="1" x14ac:dyDescent="0.25"/>
    <row r="39910" spans="1:1" ht="14.25" customHeight="1" x14ac:dyDescent="0.3">
      <c r="A39910" s="21"/>
    </row>
    <row r="39916" spans="1:1" s="20" customFormat="1" ht="14.25" customHeight="1" x14ac:dyDescent="0.25"/>
    <row r="39932" spans="1:1" ht="14.25" customHeight="1" x14ac:dyDescent="0.3">
      <c r="A39932" s="21"/>
    </row>
    <row r="39938" s="20" customFormat="1" ht="14.25" customHeight="1" x14ac:dyDescent="0.25"/>
    <row r="39954" spans="1:1" ht="14.25" customHeight="1" x14ac:dyDescent="0.3">
      <c r="A39954" s="21"/>
    </row>
    <row r="39960" spans="1:1" s="20" customFormat="1" ht="14.25" customHeight="1" x14ac:dyDescent="0.25"/>
    <row r="39976" spans="1:1" ht="14.25" customHeight="1" x14ac:dyDescent="0.3">
      <c r="A39976" s="21"/>
    </row>
    <row r="39982" spans="1:1" s="20" customFormat="1" ht="14.25" customHeight="1" x14ac:dyDescent="0.25"/>
    <row r="39998" spans="1:1" ht="14.25" customHeight="1" x14ac:dyDescent="0.3">
      <c r="A39998" s="21"/>
    </row>
    <row r="40004" s="20" customFormat="1" ht="14.25" customHeight="1" x14ac:dyDescent="0.25"/>
    <row r="40020" spans="1:1" ht="14.25" customHeight="1" x14ac:dyDescent="0.3">
      <c r="A40020" s="21"/>
    </row>
    <row r="40026" spans="1:1" s="20" customFormat="1" ht="14.25" customHeight="1" x14ac:dyDescent="0.25"/>
    <row r="40042" spans="1:1" ht="14.25" customHeight="1" x14ac:dyDescent="0.3">
      <c r="A40042" s="21"/>
    </row>
    <row r="40048" spans="1:1" s="20" customFormat="1" ht="14.25" customHeight="1" x14ac:dyDescent="0.25"/>
    <row r="40064" spans="1:1" ht="14.25" customHeight="1" x14ac:dyDescent="0.3">
      <c r="A40064" s="21"/>
    </row>
    <row r="40070" s="20" customFormat="1" ht="14.25" customHeight="1" x14ac:dyDescent="0.25"/>
    <row r="40086" spans="1:1" ht="14.25" customHeight="1" x14ac:dyDescent="0.3">
      <c r="A40086" s="21"/>
    </row>
    <row r="40092" spans="1:1" s="20" customFormat="1" ht="14.25" customHeight="1" x14ac:dyDescent="0.25"/>
    <row r="40108" spans="1:1" ht="14.25" customHeight="1" x14ac:dyDescent="0.3">
      <c r="A40108" s="21"/>
    </row>
    <row r="40114" s="20" customFormat="1" ht="14.25" customHeight="1" x14ac:dyDescent="0.25"/>
    <row r="40130" spans="1:1" ht="14.25" customHeight="1" x14ac:dyDescent="0.3">
      <c r="A40130" s="21"/>
    </row>
    <row r="40136" spans="1:1" s="20" customFormat="1" ht="14.25" customHeight="1" x14ac:dyDescent="0.25"/>
    <row r="40152" spans="1:1" ht="14.25" customHeight="1" x14ac:dyDescent="0.3">
      <c r="A40152" s="21"/>
    </row>
    <row r="40158" spans="1:1" s="20" customFormat="1" ht="14.25" customHeight="1" x14ac:dyDescent="0.25"/>
    <row r="40174" spans="1:1" ht="14.25" customHeight="1" x14ac:dyDescent="0.3">
      <c r="A40174" s="21"/>
    </row>
    <row r="40180" s="20" customFormat="1" ht="14.25" customHeight="1" x14ac:dyDescent="0.25"/>
    <row r="40196" spans="1:1" ht="14.25" customHeight="1" x14ac:dyDescent="0.3">
      <c r="A40196" s="21"/>
    </row>
    <row r="40202" spans="1:1" s="20" customFormat="1" ht="14.25" customHeight="1" x14ac:dyDescent="0.25"/>
    <row r="40218" spans="1:1" ht="14.25" customHeight="1" x14ac:dyDescent="0.3">
      <c r="A40218" s="21"/>
    </row>
    <row r="40224" spans="1:1" s="20" customFormat="1" ht="14.25" customHeight="1" x14ac:dyDescent="0.25"/>
    <row r="40240" spans="1:1" ht="14.25" customHeight="1" x14ac:dyDescent="0.3">
      <c r="A40240" s="21"/>
    </row>
    <row r="40246" s="20" customFormat="1" ht="14.25" customHeight="1" x14ac:dyDescent="0.25"/>
    <row r="40262" spans="1:1" ht="14.25" customHeight="1" x14ac:dyDescent="0.3">
      <c r="A40262" s="21"/>
    </row>
    <row r="40268" spans="1:1" s="20" customFormat="1" ht="14.25" customHeight="1" x14ac:dyDescent="0.25"/>
    <row r="40284" spans="1:1" ht="14.25" customHeight="1" x14ac:dyDescent="0.3">
      <c r="A40284" s="21"/>
    </row>
    <row r="40290" s="20" customFormat="1" ht="14.25" customHeight="1" x14ac:dyDescent="0.25"/>
    <row r="40306" spans="1:1" ht="14.25" customHeight="1" x14ac:dyDescent="0.3">
      <c r="A40306" s="21"/>
    </row>
    <row r="40312" spans="1:1" s="20" customFormat="1" ht="14.25" customHeight="1" x14ac:dyDescent="0.25"/>
    <row r="40328" spans="1:1" ht="14.25" customHeight="1" x14ac:dyDescent="0.3">
      <c r="A40328" s="21"/>
    </row>
    <row r="40334" spans="1:1" s="20" customFormat="1" ht="14.25" customHeight="1" x14ac:dyDescent="0.25"/>
    <row r="40350" spans="1:1" ht="14.25" customHeight="1" x14ac:dyDescent="0.3">
      <c r="A40350" s="21"/>
    </row>
    <row r="40356" s="20" customFormat="1" ht="14.25" customHeight="1" x14ac:dyDescent="0.25"/>
    <row r="40372" spans="1:1" ht="14.25" customHeight="1" x14ac:dyDescent="0.3">
      <c r="A40372" s="21"/>
    </row>
    <row r="40378" spans="1:1" s="20" customFormat="1" ht="14.25" customHeight="1" x14ac:dyDescent="0.25"/>
    <row r="40394" spans="1:1" ht="14.25" customHeight="1" x14ac:dyDescent="0.3">
      <c r="A40394" s="21"/>
    </row>
    <row r="40400" spans="1:1" s="20" customFormat="1" ht="14.25" customHeight="1" x14ac:dyDescent="0.25"/>
    <row r="40416" spans="1:1" ht="14.25" customHeight="1" x14ac:dyDescent="0.3">
      <c r="A40416" s="21"/>
    </row>
    <row r="40422" s="20" customFormat="1" ht="14.25" customHeight="1" x14ac:dyDescent="0.25"/>
    <row r="40438" spans="1:1" ht="14.25" customHeight="1" x14ac:dyDescent="0.3">
      <c r="A40438" s="21"/>
    </row>
    <row r="40444" spans="1:1" s="20" customFormat="1" ht="14.25" customHeight="1" x14ac:dyDescent="0.25"/>
    <row r="40460" spans="1:1" ht="14.25" customHeight="1" x14ac:dyDescent="0.3">
      <c r="A40460" s="21"/>
    </row>
    <row r="40466" s="20" customFormat="1" ht="14.25" customHeight="1" x14ac:dyDescent="0.25"/>
    <row r="40482" spans="1:1" ht="14.25" customHeight="1" x14ac:dyDescent="0.3">
      <c r="A40482" s="21"/>
    </row>
    <row r="40488" spans="1:1" s="20" customFormat="1" ht="14.25" customHeight="1" x14ac:dyDescent="0.25"/>
    <row r="40504" spans="1:1" ht="14.25" customHeight="1" x14ac:dyDescent="0.3">
      <c r="A40504" s="21"/>
    </row>
    <row r="40510" spans="1:1" s="20" customFormat="1" ht="14.25" customHeight="1" x14ac:dyDescent="0.25"/>
    <row r="40526" spans="1:1" ht="14.25" customHeight="1" x14ac:dyDescent="0.3">
      <c r="A40526" s="21"/>
    </row>
    <row r="40532" s="20" customFormat="1" ht="14.25" customHeight="1" x14ac:dyDescent="0.25"/>
    <row r="40548" spans="1:1" ht="14.25" customHeight="1" x14ac:dyDescent="0.3">
      <c r="A40548" s="21"/>
    </row>
    <row r="40554" spans="1:1" s="20" customFormat="1" ht="14.25" customHeight="1" x14ac:dyDescent="0.25"/>
    <row r="40570" spans="1:1" ht="14.25" customHeight="1" x14ac:dyDescent="0.3">
      <c r="A40570" s="21"/>
    </row>
    <row r="40576" spans="1:1" s="20" customFormat="1" ht="14.25" customHeight="1" x14ac:dyDescent="0.25"/>
    <row r="40592" spans="1:1" ht="14.25" customHeight="1" x14ac:dyDescent="0.3">
      <c r="A40592" s="21"/>
    </row>
    <row r="40598" s="20" customFormat="1" ht="14.25" customHeight="1" x14ac:dyDescent="0.25"/>
    <row r="40614" spans="1:1" ht="14.25" customHeight="1" x14ac:dyDescent="0.3">
      <c r="A40614" s="21"/>
    </row>
    <row r="40620" spans="1:1" s="20" customFormat="1" ht="14.25" customHeight="1" x14ac:dyDescent="0.25"/>
    <row r="40636" spans="1:1" ht="14.25" customHeight="1" x14ac:dyDescent="0.3">
      <c r="A40636" s="21"/>
    </row>
    <row r="40642" s="20" customFormat="1" ht="14.25" customHeight="1" x14ac:dyDescent="0.25"/>
    <row r="40658" spans="1:1" ht="14.25" customHeight="1" x14ac:dyDescent="0.3">
      <c r="A40658" s="21"/>
    </row>
    <row r="40664" spans="1:1" s="20" customFormat="1" ht="14.25" customHeight="1" x14ac:dyDescent="0.25"/>
    <row r="40680" spans="1:1" ht="14.25" customHeight="1" x14ac:dyDescent="0.3">
      <c r="A40680" s="21"/>
    </row>
    <row r="40686" spans="1:1" s="20" customFormat="1" ht="14.25" customHeight="1" x14ac:dyDescent="0.25"/>
    <row r="40702" spans="1:1" ht="14.25" customHeight="1" x14ac:dyDescent="0.3">
      <c r="A40702" s="21"/>
    </row>
    <row r="40708" s="20" customFormat="1" ht="14.25" customHeight="1" x14ac:dyDescent="0.25"/>
    <row r="40724" spans="1:1" ht="14.25" customHeight="1" x14ac:dyDescent="0.3">
      <c r="A40724" s="21"/>
    </row>
    <row r="40730" spans="1:1" s="20" customFormat="1" ht="14.25" customHeight="1" x14ac:dyDescent="0.25"/>
    <row r="40746" spans="1:1" ht="14.25" customHeight="1" x14ac:dyDescent="0.3">
      <c r="A40746" s="21"/>
    </row>
    <row r="40752" spans="1:1" s="20" customFormat="1" ht="14.25" customHeight="1" x14ac:dyDescent="0.25"/>
    <row r="40768" spans="1:1" ht="14.25" customHeight="1" x14ac:dyDescent="0.3">
      <c r="A40768" s="21"/>
    </row>
    <row r="40774" s="20" customFormat="1" ht="14.25" customHeight="1" x14ac:dyDescent="0.25"/>
    <row r="40790" spans="1:1" ht="14.25" customHeight="1" x14ac:dyDescent="0.3">
      <c r="A40790" s="21"/>
    </row>
    <row r="40796" spans="1:1" s="20" customFormat="1" ht="14.25" customHeight="1" x14ac:dyDescent="0.25"/>
    <row r="40812" spans="1:1" ht="14.25" customHeight="1" x14ac:dyDescent="0.3">
      <c r="A40812" s="21"/>
    </row>
    <row r="40818" s="20" customFormat="1" ht="14.25" customHeight="1" x14ac:dyDescent="0.25"/>
    <row r="40834" spans="1:1" ht="14.25" customHeight="1" x14ac:dyDescent="0.3">
      <c r="A40834" s="21"/>
    </row>
    <row r="40840" spans="1:1" s="20" customFormat="1" ht="14.25" customHeight="1" x14ac:dyDescent="0.25"/>
    <row r="40856" spans="1:1" ht="14.25" customHeight="1" x14ac:dyDescent="0.3">
      <c r="A40856" s="21"/>
    </row>
    <row r="40862" spans="1:1" s="20" customFormat="1" ht="14.25" customHeight="1" x14ac:dyDescent="0.25"/>
    <row r="40878" spans="1:1" ht="14.25" customHeight="1" x14ac:dyDescent="0.3">
      <c r="A40878" s="21"/>
    </row>
    <row r="40884" s="20" customFormat="1" ht="14.25" customHeight="1" x14ac:dyDescent="0.25"/>
    <row r="40900" spans="1:1" ht="14.25" customHeight="1" x14ac:dyDescent="0.3">
      <c r="A40900" s="21"/>
    </row>
    <row r="40906" spans="1:1" s="20" customFormat="1" ht="14.25" customHeight="1" x14ac:dyDescent="0.25"/>
    <row r="40922" spans="1:1" ht="14.25" customHeight="1" x14ac:dyDescent="0.3">
      <c r="A40922" s="21"/>
    </row>
    <row r="40928" spans="1:1" s="20" customFormat="1" ht="14.25" customHeight="1" x14ac:dyDescent="0.25"/>
    <row r="40944" spans="1:1" ht="14.25" customHeight="1" x14ac:dyDescent="0.3">
      <c r="A40944" s="21"/>
    </row>
    <row r="40950" s="20" customFormat="1" ht="14.25" customHeight="1" x14ac:dyDescent="0.25"/>
    <row r="40966" spans="1:1" ht="14.25" customHeight="1" x14ac:dyDescent="0.3">
      <c r="A40966" s="21"/>
    </row>
    <row r="40972" spans="1:1" s="20" customFormat="1" ht="14.25" customHeight="1" x14ac:dyDescent="0.25"/>
    <row r="40988" spans="1:1" ht="14.25" customHeight="1" x14ac:dyDescent="0.3">
      <c r="A40988" s="21"/>
    </row>
    <row r="40994" s="20" customFormat="1" ht="14.25" customHeight="1" x14ac:dyDescent="0.25"/>
    <row r="41010" spans="1:1" ht="14.25" customHeight="1" x14ac:dyDescent="0.3">
      <c r="A41010" s="21"/>
    </row>
    <row r="41016" spans="1:1" s="20" customFormat="1" ht="14.25" customHeight="1" x14ac:dyDescent="0.25"/>
    <row r="41032" spans="1:1" ht="14.25" customHeight="1" x14ac:dyDescent="0.3">
      <c r="A41032" s="21"/>
    </row>
    <row r="41038" spans="1:1" s="20" customFormat="1" ht="14.25" customHeight="1" x14ac:dyDescent="0.25"/>
    <row r="41054" spans="1:1" ht="14.25" customHeight="1" x14ac:dyDescent="0.3">
      <c r="A41054" s="21"/>
    </row>
    <row r="41060" s="20" customFormat="1" ht="14.25" customHeight="1" x14ac:dyDescent="0.25"/>
    <row r="41076" spans="1:1" ht="14.25" customHeight="1" x14ac:dyDescent="0.3">
      <c r="A41076" s="21"/>
    </row>
    <row r="41082" spans="1:1" s="20" customFormat="1" ht="14.25" customHeight="1" x14ac:dyDescent="0.25"/>
    <row r="41098" spans="1:1" ht="14.25" customHeight="1" x14ac:dyDescent="0.3">
      <c r="A41098" s="21"/>
    </row>
    <row r="41104" spans="1:1" s="20" customFormat="1" ht="14.25" customHeight="1" x14ac:dyDescent="0.25"/>
    <row r="41120" spans="1:1" ht="14.25" customHeight="1" x14ac:dyDescent="0.3">
      <c r="A41120" s="21"/>
    </row>
    <row r="41126" s="20" customFormat="1" ht="14.25" customHeight="1" x14ac:dyDescent="0.25"/>
    <row r="41142" spans="1:1" ht="14.25" customHeight="1" x14ac:dyDescent="0.3">
      <c r="A41142" s="21"/>
    </row>
    <row r="41148" spans="1:1" s="20" customFormat="1" ht="14.25" customHeight="1" x14ac:dyDescent="0.25"/>
    <row r="41164" spans="1:1" ht="14.25" customHeight="1" x14ac:dyDescent="0.3">
      <c r="A41164" s="21"/>
    </row>
    <row r="41170" s="20" customFormat="1" ht="14.25" customHeight="1" x14ac:dyDescent="0.25"/>
    <row r="41186" spans="1:1" ht="14.25" customHeight="1" x14ac:dyDescent="0.3">
      <c r="A41186" s="21"/>
    </row>
    <row r="41192" spans="1:1" s="20" customFormat="1" ht="14.25" customHeight="1" x14ac:dyDescent="0.25"/>
    <row r="41208" spans="1:1" ht="14.25" customHeight="1" x14ac:dyDescent="0.3">
      <c r="A41208" s="21"/>
    </row>
    <row r="41214" spans="1:1" s="20" customFormat="1" ht="14.25" customHeight="1" x14ac:dyDescent="0.25"/>
    <row r="41230" spans="1:1" ht="14.25" customHeight="1" x14ac:dyDescent="0.3">
      <c r="A41230" s="21"/>
    </row>
    <row r="41236" s="20" customFormat="1" ht="14.25" customHeight="1" x14ac:dyDescent="0.25"/>
    <row r="41252" spans="1:1" ht="14.25" customHeight="1" x14ac:dyDescent="0.3">
      <c r="A41252" s="21"/>
    </row>
    <row r="41258" spans="1:1" s="20" customFormat="1" ht="14.25" customHeight="1" x14ac:dyDescent="0.25"/>
    <row r="41274" spans="1:1" ht="14.25" customHeight="1" x14ac:dyDescent="0.3">
      <c r="A41274" s="21"/>
    </row>
    <row r="41280" spans="1:1" s="20" customFormat="1" ht="14.25" customHeight="1" x14ac:dyDescent="0.25"/>
    <row r="41296" spans="1:1" ht="14.25" customHeight="1" x14ac:dyDescent="0.3">
      <c r="A41296" s="21"/>
    </row>
    <row r="41302" s="20" customFormat="1" ht="14.25" customHeight="1" x14ac:dyDescent="0.25"/>
    <row r="41318" spans="1:1" ht="14.25" customHeight="1" x14ac:dyDescent="0.3">
      <c r="A41318" s="21"/>
    </row>
    <row r="41324" spans="1:1" s="20" customFormat="1" ht="14.25" customHeight="1" x14ac:dyDescent="0.25"/>
    <row r="41340" spans="1:1" ht="14.25" customHeight="1" x14ac:dyDescent="0.3">
      <c r="A41340" s="21"/>
    </row>
    <row r="41346" s="20" customFormat="1" ht="14.25" customHeight="1" x14ac:dyDescent="0.25"/>
    <row r="41362" spans="1:1" ht="14.25" customHeight="1" x14ac:dyDescent="0.3">
      <c r="A41362" s="21"/>
    </row>
    <row r="41368" spans="1:1" s="20" customFormat="1" ht="14.25" customHeight="1" x14ac:dyDescent="0.25"/>
    <row r="41384" spans="1:1" ht="14.25" customHeight="1" x14ac:dyDescent="0.3">
      <c r="A41384" s="21"/>
    </row>
    <row r="41390" spans="1:1" s="20" customFormat="1" ht="14.25" customHeight="1" x14ac:dyDescent="0.25"/>
    <row r="41406" spans="1:1" ht="14.25" customHeight="1" x14ac:dyDescent="0.3">
      <c r="A41406" s="21"/>
    </row>
    <row r="41412" s="20" customFormat="1" ht="14.25" customHeight="1" x14ac:dyDescent="0.25"/>
    <row r="41428" spans="1:1" ht="14.25" customHeight="1" x14ac:dyDescent="0.3">
      <c r="A41428" s="21"/>
    </row>
    <row r="41434" spans="1:1" s="20" customFormat="1" ht="14.25" customHeight="1" x14ac:dyDescent="0.25"/>
    <row r="41450" spans="1:1" ht="14.25" customHeight="1" x14ac:dyDescent="0.3">
      <c r="A41450" s="21"/>
    </row>
    <row r="41456" spans="1:1" s="20" customFormat="1" ht="14.25" customHeight="1" x14ac:dyDescent="0.25"/>
    <row r="41472" spans="1:1" ht="14.25" customHeight="1" x14ac:dyDescent="0.3">
      <c r="A41472" s="21"/>
    </row>
    <row r="41478" s="20" customFormat="1" ht="14.25" customHeight="1" x14ac:dyDescent="0.25"/>
    <row r="41494" spans="1:1" ht="14.25" customHeight="1" x14ac:dyDescent="0.3">
      <c r="A41494" s="21"/>
    </row>
    <row r="41500" spans="1:1" s="20" customFormat="1" ht="14.25" customHeight="1" x14ac:dyDescent="0.25"/>
    <row r="41516" spans="1:1" ht="14.25" customHeight="1" x14ac:dyDescent="0.3">
      <c r="A41516" s="21"/>
    </row>
    <row r="41522" s="20" customFormat="1" ht="14.25" customHeight="1" x14ac:dyDescent="0.25"/>
    <row r="41538" spans="1:1" ht="14.25" customHeight="1" x14ac:dyDescent="0.3">
      <c r="A41538" s="21"/>
    </row>
    <row r="41544" spans="1:1" s="20" customFormat="1" ht="14.25" customHeight="1" x14ac:dyDescent="0.25"/>
    <row r="41560" spans="1:1" ht="14.25" customHeight="1" x14ac:dyDescent="0.3">
      <c r="A41560" s="21"/>
    </row>
    <row r="41566" spans="1:1" s="20" customFormat="1" ht="14.25" customHeight="1" x14ac:dyDescent="0.25"/>
    <row r="41582" spans="1:1" ht="14.25" customHeight="1" x14ac:dyDescent="0.3">
      <c r="A41582" s="21"/>
    </row>
    <row r="41588" s="20" customFormat="1" ht="14.25" customHeight="1" x14ac:dyDescent="0.25"/>
    <row r="41604" spans="1:1" ht="14.25" customHeight="1" x14ac:dyDescent="0.3">
      <c r="A41604" s="21"/>
    </row>
    <row r="41610" spans="1:1" s="20" customFormat="1" ht="14.25" customHeight="1" x14ac:dyDescent="0.25"/>
    <row r="41626" spans="1:1" ht="14.25" customHeight="1" x14ac:dyDescent="0.3">
      <c r="A41626" s="21"/>
    </row>
    <row r="41632" spans="1:1" s="20" customFormat="1" ht="14.25" customHeight="1" x14ac:dyDescent="0.25"/>
    <row r="41648" spans="1:1" ht="14.25" customHeight="1" x14ac:dyDescent="0.3">
      <c r="A41648" s="21"/>
    </row>
    <row r="41654" s="20" customFormat="1" ht="14.25" customHeight="1" x14ac:dyDescent="0.25"/>
    <row r="41670" spans="1:1" ht="14.25" customHeight="1" x14ac:dyDescent="0.3">
      <c r="A41670" s="21"/>
    </row>
    <row r="41676" spans="1:1" s="20" customFormat="1" ht="14.25" customHeight="1" x14ac:dyDescent="0.25"/>
    <row r="41692" spans="1:1" ht="14.25" customHeight="1" x14ac:dyDescent="0.3">
      <c r="A41692" s="21"/>
    </row>
    <row r="41698" s="20" customFormat="1" ht="14.25" customHeight="1" x14ac:dyDescent="0.25"/>
    <row r="41714" spans="1:1" ht="14.25" customHeight="1" x14ac:dyDescent="0.3">
      <c r="A41714" s="21"/>
    </row>
    <row r="41720" spans="1:1" s="20" customFormat="1" ht="14.25" customHeight="1" x14ac:dyDescent="0.25"/>
    <row r="41736" spans="1:1" ht="14.25" customHeight="1" x14ac:dyDescent="0.3">
      <c r="A41736" s="21"/>
    </row>
    <row r="41742" spans="1:1" s="20" customFormat="1" ht="14.25" customHeight="1" x14ac:dyDescent="0.25"/>
    <row r="41758" spans="1:1" ht="14.25" customHeight="1" x14ac:dyDescent="0.3">
      <c r="A41758" s="21"/>
    </row>
    <row r="41764" s="20" customFormat="1" ht="14.25" customHeight="1" x14ac:dyDescent="0.25"/>
    <row r="41780" spans="1:1" ht="14.25" customHeight="1" x14ac:dyDescent="0.3">
      <c r="A41780" s="21"/>
    </row>
    <row r="41786" spans="1:1" s="20" customFormat="1" ht="14.25" customHeight="1" x14ac:dyDescent="0.25"/>
    <row r="41802" spans="1:1" ht="14.25" customHeight="1" x14ac:dyDescent="0.3">
      <c r="A41802" s="21"/>
    </row>
    <row r="41808" spans="1:1" s="20" customFormat="1" ht="14.25" customHeight="1" x14ac:dyDescent="0.25"/>
    <row r="41824" spans="1:1" ht="14.25" customHeight="1" x14ac:dyDescent="0.3">
      <c r="A41824" s="21"/>
    </row>
    <row r="41830" s="20" customFormat="1" ht="14.25" customHeight="1" x14ac:dyDescent="0.25"/>
    <row r="41846" spans="1:1" ht="14.25" customHeight="1" x14ac:dyDescent="0.3">
      <c r="A41846" s="21"/>
    </row>
    <row r="41852" spans="1:1" s="20" customFormat="1" ht="14.25" customHeight="1" x14ac:dyDescent="0.25"/>
    <row r="41868" spans="1:1" ht="14.25" customHeight="1" x14ac:dyDescent="0.3">
      <c r="A41868" s="21"/>
    </row>
    <row r="41874" s="20" customFormat="1" ht="14.25" customHeight="1" x14ac:dyDescent="0.25"/>
    <row r="41890" spans="1:1" ht="14.25" customHeight="1" x14ac:dyDescent="0.3">
      <c r="A41890" s="21"/>
    </row>
    <row r="41896" spans="1:1" s="20" customFormat="1" ht="14.25" customHeight="1" x14ac:dyDescent="0.25"/>
    <row r="41912" spans="1:1" ht="14.25" customHeight="1" x14ac:dyDescent="0.3">
      <c r="A41912" s="21"/>
    </row>
    <row r="41918" spans="1:1" s="20" customFormat="1" ht="14.25" customHeight="1" x14ac:dyDescent="0.25"/>
    <row r="41934" spans="1:1" ht="14.25" customHeight="1" x14ac:dyDescent="0.3">
      <c r="A41934" s="21"/>
    </row>
    <row r="41940" s="20" customFormat="1" ht="14.25" customHeight="1" x14ac:dyDescent="0.25"/>
    <row r="41956" spans="1:1" ht="14.25" customHeight="1" x14ac:dyDescent="0.3">
      <c r="A41956" s="21"/>
    </row>
    <row r="41962" spans="1:1" s="20" customFormat="1" ht="14.25" customHeight="1" x14ac:dyDescent="0.25"/>
    <row r="41978" spans="1:1" ht="14.25" customHeight="1" x14ac:dyDescent="0.3">
      <c r="A41978" s="21"/>
    </row>
    <row r="41984" spans="1:1" s="20" customFormat="1" ht="14.25" customHeight="1" x14ac:dyDescent="0.25"/>
    <row r="42000" spans="1:1" ht="14.25" customHeight="1" x14ac:dyDescent="0.3">
      <c r="A42000" s="21"/>
    </row>
    <row r="42006" s="20" customFormat="1" ht="14.25" customHeight="1" x14ac:dyDescent="0.25"/>
    <row r="42022" spans="1:1" ht="14.25" customHeight="1" x14ac:dyDescent="0.3">
      <c r="A42022" s="21"/>
    </row>
    <row r="42028" spans="1:1" s="20" customFormat="1" ht="14.25" customHeight="1" x14ac:dyDescent="0.25"/>
    <row r="42044" spans="1:1" ht="14.25" customHeight="1" x14ac:dyDescent="0.3">
      <c r="A42044" s="21"/>
    </row>
    <row r="42050" s="20" customFormat="1" ht="14.25" customHeight="1" x14ac:dyDescent="0.25"/>
    <row r="42066" spans="1:1" ht="14.25" customHeight="1" x14ac:dyDescent="0.3">
      <c r="A42066" s="21"/>
    </row>
    <row r="42072" spans="1:1" s="20" customFormat="1" ht="14.25" customHeight="1" x14ac:dyDescent="0.25"/>
    <row r="42088" spans="1:1" ht="14.25" customHeight="1" x14ac:dyDescent="0.3">
      <c r="A42088" s="21"/>
    </row>
    <row r="42094" spans="1:1" s="20" customFormat="1" ht="14.25" customHeight="1" x14ac:dyDescent="0.25"/>
    <row r="42110" spans="1:1" ht="14.25" customHeight="1" x14ac:dyDescent="0.3">
      <c r="A42110" s="21"/>
    </row>
    <row r="42116" s="20" customFormat="1" ht="14.25" customHeight="1" x14ac:dyDescent="0.25"/>
    <row r="42132" spans="1:1" ht="14.25" customHeight="1" x14ac:dyDescent="0.3">
      <c r="A42132" s="21"/>
    </row>
    <row r="42138" spans="1:1" s="20" customFormat="1" ht="14.25" customHeight="1" x14ac:dyDescent="0.25"/>
    <row r="42154" spans="1:1" ht="14.25" customHeight="1" x14ac:dyDescent="0.3">
      <c r="A42154" s="21"/>
    </row>
    <row r="42160" spans="1:1" s="20" customFormat="1" ht="14.25" customHeight="1" x14ac:dyDescent="0.25"/>
    <row r="42176" spans="1:1" ht="14.25" customHeight="1" x14ac:dyDescent="0.3">
      <c r="A42176" s="21"/>
    </row>
    <row r="42182" s="20" customFormat="1" ht="14.25" customHeight="1" x14ac:dyDescent="0.25"/>
    <row r="42198" spans="1:1" ht="14.25" customHeight="1" x14ac:dyDescent="0.3">
      <c r="A42198" s="21"/>
    </row>
    <row r="42204" spans="1:1" s="20" customFormat="1" ht="14.25" customHeight="1" x14ac:dyDescent="0.25"/>
    <row r="42220" spans="1:1" ht="14.25" customHeight="1" x14ac:dyDescent="0.3">
      <c r="A42220" s="21"/>
    </row>
    <row r="42226" s="20" customFormat="1" ht="14.25" customHeight="1" x14ac:dyDescent="0.25"/>
    <row r="42242" spans="1:1" ht="14.25" customHeight="1" x14ac:dyDescent="0.3">
      <c r="A42242" s="21"/>
    </row>
    <row r="42248" spans="1:1" s="20" customFormat="1" ht="14.25" customHeight="1" x14ac:dyDescent="0.25"/>
    <row r="42264" spans="1:1" ht="14.25" customHeight="1" x14ac:dyDescent="0.3">
      <c r="A42264" s="21"/>
    </row>
    <row r="42270" spans="1:1" s="20" customFormat="1" ht="14.25" customHeight="1" x14ac:dyDescent="0.25"/>
    <row r="42286" spans="1:1" ht="14.25" customHeight="1" x14ac:dyDescent="0.3">
      <c r="A42286" s="21"/>
    </row>
    <row r="42292" s="20" customFormat="1" ht="14.25" customHeight="1" x14ac:dyDescent="0.25"/>
    <row r="42308" spans="1:1" ht="14.25" customHeight="1" x14ac:dyDescent="0.3">
      <c r="A42308" s="21"/>
    </row>
    <row r="42314" spans="1:1" s="20" customFormat="1" ht="14.25" customHeight="1" x14ac:dyDescent="0.25"/>
    <row r="42330" spans="1:1" ht="14.25" customHeight="1" x14ac:dyDescent="0.3">
      <c r="A42330" s="21"/>
    </row>
    <row r="42336" spans="1:1" s="20" customFormat="1" ht="14.25" customHeight="1" x14ac:dyDescent="0.25"/>
    <row r="42352" spans="1:1" ht="14.25" customHeight="1" x14ac:dyDescent="0.3">
      <c r="A42352" s="21"/>
    </row>
    <row r="42358" s="20" customFormat="1" ht="14.25" customHeight="1" x14ac:dyDescent="0.25"/>
    <row r="42374" spans="1:1" ht="14.25" customHeight="1" x14ac:dyDescent="0.3">
      <c r="A42374" s="21"/>
    </row>
    <row r="42380" spans="1:1" s="20" customFormat="1" ht="14.25" customHeight="1" x14ac:dyDescent="0.25"/>
    <row r="42396" spans="1:1" ht="14.25" customHeight="1" x14ac:dyDescent="0.3">
      <c r="A42396" s="21"/>
    </row>
    <row r="42402" s="20" customFormat="1" ht="14.25" customHeight="1" x14ac:dyDescent="0.25"/>
    <row r="42418" spans="1:1" ht="14.25" customHeight="1" x14ac:dyDescent="0.3">
      <c r="A42418" s="21"/>
    </row>
    <row r="42424" spans="1:1" s="20" customFormat="1" ht="14.25" customHeight="1" x14ac:dyDescent="0.25"/>
    <row r="42440" spans="1:1" ht="14.25" customHeight="1" x14ac:dyDescent="0.3">
      <c r="A42440" s="21"/>
    </row>
    <row r="42446" spans="1:1" s="20" customFormat="1" ht="14.25" customHeight="1" x14ac:dyDescent="0.25"/>
    <row r="42462" spans="1:1" ht="14.25" customHeight="1" x14ac:dyDescent="0.3">
      <c r="A42462" s="21"/>
    </row>
    <row r="42468" s="20" customFormat="1" ht="14.25" customHeight="1" x14ac:dyDescent="0.25"/>
    <row r="42484" spans="1:1" ht="14.25" customHeight="1" x14ac:dyDescent="0.3">
      <c r="A42484" s="21"/>
    </row>
    <row r="42490" spans="1:1" s="20" customFormat="1" ht="14.25" customHeight="1" x14ac:dyDescent="0.25"/>
    <row r="42506" spans="1:1" ht="14.25" customHeight="1" x14ac:dyDescent="0.3">
      <c r="A42506" s="21"/>
    </row>
    <row r="42512" spans="1:1" s="20" customFormat="1" ht="14.25" customHeight="1" x14ac:dyDescent="0.25"/>
    <row r="42528" spans="1:1" ht="14.25" customHeight="1" x14ac:dyDescent="0.3">
      <c r="A42528" s="21"/>
    </row>
    <row r="42534" s="20" customFormat="1" ht="14.25" customHeight="1" x14ac:dyDescent="0.25"/>
    <row r="42550" spans="1:1" ht="14.25" customHeight="1" x14ac:dyDescent="0.3">
      <c r="A42550" s="21"/>
    </row>
    <row r="42556" spans="1:1" s="20" customFormat="1" ht="14.25" customHeight="1" x14ac:dyDescent="0.25"/>
    <row r="42572" spans="1:1" ht="14.25" customHeight="1" x14ac:dyDescent="0.3">
      <c r="A42572" s="21"/>
    </row>
    <row r="42578" s="20" customFormat="1" ht="14.25" customHeight="1" x14ac:dyDescent="0.25"/>
    <row r="42594" spans="1:1" ht="14.25" customHeight="1" x14ac:dyDescent="0.3">
      <c r="A42594" s="21"/>
    </row>
    <row r="42600" spans="1:1" s="20" customFormat="1" ht="14.25" customHeight="1" x14ac:dyDescent="0.25"/>
    <row r="42616" spans="1:1" ht="14.25" customHeight="1" x14ac:dyDescent="0.3">
      <c r="A42616" s="21"/>
    </row>
    <row r="42622" spans="1:1" s="20" customFormat="1" ht="14.25" customHeight="1" x14ac:dyDescent="0.25"/>
    <row r="42638" spans="1:1" ht="14.25" customHeight="1" x14ac:dyDescent="0.3">
      <c r="A42638" s="21"/>
    </row>
    <row r="42644" s="20" customFormat="1" ht="14.25" customHeight="1" x14ac:dyDescent="0.25"/>
    <row r="42660" spans="1:1" ht="14.25" customHeight="1" x14ac:dyDescent="0.3">
      <c r="A42660" s="21"/>
    </row>
    <row r="42666" spans="1:1" s="20" customFormat="1" ht="14.25" customHeight="1" x14ac:dyDescent="0.25"/>
    <row r="42682" spans="1:1" ht="14.25" customHeight="1" x14ac:dyDescent="0.3">
      <c r="A42682" s="21"/>
    </row>
    <row r="42688" spans="1:1" s="20" customFormat="1" ht="14.25" customHeight="1" x14ac:dyDescent="0.25"/>
    <row r="42704" spans="1:1" ht="14.25" customHeight="1" x14ac:dyDescent="0.3">
      <c r="A42704" s="21"/>
    </row>
    <row r="42710" s="20" customFormat="1" ht="14.25" customHeight="1" x14ac:dyDescent="0.25"/>
    <row r="42726" spans="1:1" ht="14.25" customHeight="1" x14ac:dyDescent="0.3">
      <c r="A42726" s="21"/>
    </row>
    <row r="42732" spans="1:1" s="20" customFormat="1" ht="14.25" customHeight="1" x14ac:dyDescent="0.25"/>
    <row r="42748" spans="1:1" ht="14.25" customHeight="1" x14ac:dyDescent="0.3">
      <c r="A42748" s="21"/>
    </row>
    <row r="42754" s="20" customFormat="1" ht="14.25" customHeight="1" x14ac:dyDescent="0.25"/>
    <row r="42770" spans="1:1" ht="14.25" customHeight="1" x14ac:dyDescent="0.3">
      <c r="A42770" s="21"/>
    </row>
    <row r="42776" spans="1:1" s="20" customFormat="1" ht="14.25" customHeight="1" x14ac:dyDescent="0.25"/>
    <row r="42792" spans="1:1" ht="14.25" customHeight="1" x14ac:dyDescent="0.3">
      <c r="A42792" s="21"/>
    </row>
    <row r="42798" spans="1:1" s="20" customFormat="1" ht="14.25" customHeight="1" x14ac:dyDescent="0.25"/>
    <row r="42814" spans="1:1" ht="14.25" customHeight="1" x14ac:dyDescent="0.3">
      <c r="A42814" s="21"/>
    </row>
    <row r="42820" s="20" customFormat="1" ht="14.25" customHeight="1" x14ac:dyDescent="0.25"/>
    <row r="42836" spans="1:1" ht="14.25" customHeight="1" x14ac:dyDescent="0.3">
      <c r="A42836" s="21"/>
    </row>
    <row r="42842" spans="1:1" s="20" customFormat="1" ht="14.25" customHeight="1" x14ac:dyDescent="0.25"/>
    <row r="42858" spans="1:1" ht="14.25" customHeight="1" x14ac:dyDescent="0.3">
      <c r="A42858" s="21"/>
    </row>
    <row r="42864" spans="1:1" s="20" customFormat="1" ht="14.25" customHeight="1" x14ac:dyDescent="0.25"/>
    <row r="42880" spans="1:1" ht="14.25" customHeight="1" x14ac:dyDescent="0.3">
      <c r="A42880" s="21"/>
    </row>
    <row r="42886" s="20" customFormat="1" ht="14.25" customHeight="1" x14ac:dyDescent="0.25"/>
    <row r="42902" spans="1:1" ht="14.25" customHeight="1" x14ac:dyDescent="0.3">
      <c r="A42902" s="21"/>
    </row>
    <row r="42908" spans="1:1" s="20" customFormat="1" ht="14.25" customHeight="1" x14ac:dyDescent="0.25"/>
    <row r="42924" spans="1:1" ht="14.25" customHeight="1" x14ac:dyDescent="0.3">
      <c r="A42924" s="21"/>
    </row>
    <row r="42930" s="20" customFormat="1" ht="14.25" customHeight="1" x14ac:dyDescent="0.25"/>
    <row r="42946" spans="1:1" ht="14.25" customHeight="1" x14ac:dyDescent="0.3">
      <c r="A42946" s="21"/>
    </row>
    <row r="42952" spans="1:1" s="20" customFormat="1" ht="14.25" customHeight="1" x14ac:dyDescent="0.25"/>
    <row r="42968" spans="1:1" ht="14.25" customHeight="1" x14ac:dyDescent="0.3">
      <c r="A42968" s="21"/>
    </row>
    <row r="42974" spans="1:1" s="20" customFormat="1" ht="14.25" customHeight="1" x14ac:dyDescent="0.25"/>
    <row r="42990" spans="1:1" ht="14.25" customHeight="1" x14ac:dyDescent="0.3">
      <c r="A42990" s="21"/>
    </row>
    <row r="42996" s="20" customFormat="1" ht="14.25" customHeight="1" x14ac:dyDescent="0.25"/>
    <row r="43012" spans="1:1" ht="14.25" customHeight="1" x14ac:dyDescent="0.3">
      <c r="A43012" s="21"/>
    </row>
    <row r="43018" spans="1:1" s="20" customFormat="1" ht="14.25" customHeight="1" x14ac:dyDescent="0.25"/>
    <row r="43034" spans="1:1" ht="14.25" customHeight="1" x14ac:dyDescent="0.3">
      <c r="A43034" s="21"/>
    </row>
    <row r="43040" spans="1:1" s="20" customFormat="1" ht="14.25" customHeight="1" x14ac:dyDescent="0.25"/>
    <row r="43056" spans="1:1" ht="14.25" customHeight="1" x14ac:dyDescent="0.3">
      <c r="A43056" s="21"/>
    </row>
    <row r="43062" s="20" customFormat="1" ht="14.25" customHeight="1" x14ac:dyDescent="0.25"/>
    <row r="43078" spans="1:1" ht="14.25" customHeight="1" x14ac:dyDescent="0.3">
      <c r="A43078" s="21"/>
    </row>
    <row r="43084" spans="1:1" s="20" customFormat="1" ht="14.25" customHeight="1" x14ac:dyDescent="0.25"/>
    <row r="43100" spans="1:1" ht="14.25" customHeight="1" x14ac:dyDescent="0.3">
      <c r="A43100" s="21"/>
    </row>
    <row r="43106" s="20" customFormat="1" ht="14.25" customHeight="1" x14ac:dyDescent="0.25"/>
    <row r="43122" spans="1:1" ht="14.25" customHeight="1" x14ac:dyDescent="0.3">
      <c r="A43122" s="21"/>
    </row>
    <row r="43128" spans="1:1" s="20" customFormat="1" ht="14.25" customHeight="1" x14ac:dyDescent="0.25"/>
    <row r="43144" spans="1:1" ht="14.25" customHeight="1" x14ac:dyDescent="0.3">
      <c r="A43144" s="21"/>
    </row>
    <row r="43150" spans="1:1" s="20" customFormat="1" ht="14.25" customHeight="1" x14ac:dyDescent="0.25"/>
    <row r="43166" spans="1:1" ht="14.25" customHeight="1" x14ac:dyDescent="0.3">
      <c r="A43166" s="21"/>
    </row>
    <row r="43172" s="20" customFormat="1" ht="14.25" customHeight="1" x14ac:dyDescent="0.25"/>
    <row r="43188" spans="1:1" ht="14.25" customHeight="1" x14ac:dyDescent="0.3">
      <c r="A43188" s="21"/>
    </row>
    <row r="43194" spans="1:1" s="20" customFormat="1" ht="14.25" customHeight="1" x14ac:dyDescent="0.25"/>
    <row r="43210" spans="1:1" ht="14.25" customHeight="1" x14ac:dyDescent="0.3">
      <c r="A43210" s="21"/>
    </row>
    <row r="43216" spans="1:1" s="20" customFormat="1" ht="14.25" customHeight="1" x14ac:dyDescent="0.25"/>
    <row r="43232" spans="1:1" ht="14.25" customHeight="1" x14ac:dyDescent="0.3">
      <c r="A43232" s="21"/>
    </row>
    <row r="43238" s="20" customFormat="1" ht="14.25" customHeight="1" x14ac:dyDescent="0.25"/>
    <row r="43254" spans="1:1" ht="14.25" customHeight="1" x14ac:dyDescent="0.3">
      <c r="A43254" s="21"/>
    </row>
    <row r="43260" spans="1:1" s="20" customFormat="1" ht="14.25" customHeight="1" x14ac:dyDescent="0.25"/>
    <row r="43276" spans="1:1" ht="14.25" customHeight="1" x14ac:dyDescent="0.3">
      <c r="A43276" s="21"/>
    </row>
    <row r="43282" s="20" customFormat="1" ht="14.25" customHeight="1" x14ac:dyDescent="0.25"/>
    <row r="43298" spans="1:1" ht="14.25" customHeight="1" x14ac:dyDescent="0.3">
      <c r="A43298" s="21"/>
    </row>
    <row r="43304" spans="1:1" s="20" customFormat="1" ht="14.25" customHeight="1" x14ac:dyDescent="0.25"/>
    <row r="43320" spans="1:1" ht="14.25" customHeight="1" x14ac:dyDescent="0.3">
      <c r="A43320" s="21"/>
    </row>
    <row r="43326" spans="1:1" s="20" customFormat="1" ht="14.25" customHeight="1" x14ac:dyDescent="0.25"/>
    <row r="43342" spans="1:1" ht="14.25" customHeight="1" x14ac:dyDescent="0.3">
      <c r="A43342" s="21"/>
    </row>
    <row r="43348" s="20" customFormat="1" ht="14.25" customHeight="1" x14ac:dyDescent="0.25"/>
    <row r="43364" spans="1:1" ht="14.25" customHeight="1" x14ac:dyDescent="0.3">
      <c r="A43364" s="21"/>
    </row>
    <row r="43370" spans="1:1" s="20" customFormat="1" ht="14.25" customHeight="1" x14ac:dyDescent="0.25"/>
    <row r="43386" spans="1:1" ht="14.25" customHeight="1" x14ac:dyDescent="0.3">
      <c r="A43386" s="21"/>
    </row>
    <row r="43392" spans="1:1" s="20" customFormat="1" ht="14.25" customHeight="1" x14ac:dyDescent="0.25"/>
    <row r="43408" spans="1:1" ht="14.25" customHeight="1" x14ac:dyDescent="0.3">
      <c r="A43408" s="21"/>
    </row>
    <row r="43414" s="20" customFormat="1" ht="14.25" customHeight="1" x14ac:dyDescent="0.25"/>
    <row r="43430" spans="1:1" ht="14.25" customHeight="1" x14ac:dyDescent="0.3">
      <c r="A43430" s="21"/>
    </row>
    <row r="43436" spans="1:1" s="20" customFormat="1" ht="14.25" customHeight="1" x14ac:dyDescent="0.25"/>
    <row r="43452" spans="1:1" ht="14.25" customHeight="1" x14ac:dyDescent="0.3">
      <c r="A43452" s="21"/>
    </row>
    <row r="43458" s="20" customFormat="1" ht="14.25" customHeight="1" x14ac:dyDescent="0.25"/>
    <row r="43474" spans="1:1" ht="14.25" customHeight="1" x14ac:dyDescent="0.3">
      <c r="A43474" s="21"/>
    </row>
    <row r="43480" spans="1:1" s="20" customFormat="1" ht="14.25" customHeight="1" x14ac:dyDescent="0.25"/>
    <row r="43496" spans="1:1" ht="14.25" customHeight="1" x14ac:dyDescent="0.3">
      <c r="A43496" s="21"/>
    </row>
    <row r="43502" spans="1:1" s="20" customFormat="1" ht="14.25" customHeight="1" x14ac:dyDescent="0.25"/>
    <row r="43518" spans="1:1" ht="14.25" customHeight="1" x14ac:dyDescent="0.3">
      <c r="A43518" s="21"/>
    </row>
    <row r="43524" s="20" customFormat="1" ht="14.25" customHeight="1" x14ac:dyDescent="0.25"/>
    <row r="43540" spans="1:1" ht="14.25" customHeight="1" x14ac:dyDescent="0.3">
      <c r="A43540" s="21"/>
    </row>
    <row r="43546" spans="1:1" s="20" customFormat="1" ht="14.25" customHeight="1" x14ac:dyDescent="0.25"/>
    <row r="43562" spans="1:1" ht="14.25" customHeight="1" x14ac:dyDescent="0.3">
      <c r="A43562" s="21"/>
    </row>
    <row r="43568" spans="1:1" s="20" customFormat="1" ht="14.25" customHeight="1" x14ac:dyDescent="0.25"/>
    <row r="43584" spans="1:1" ht="14.25" customHeight="1" x14ac:dyDescent="0.3">
      <c r="A43584" s="21"/>
    </row>
    <row r="43590" s="20" customFormat="1" ht="14.25" customHeight="1" x14ac:dyDescent="0.25"/>
    <row r="43606" spans="1:1" ht="14.25" customHeight="1" x14ac:dyDescent="0.3">
      <c r="A43606" s="21"/>
    </row>
    <row r="43612" spans="1:1" s="20" customFormat="1" ht="14.25" customHeight="1" x14ac:dyDescent="0.25"/>
    <row r="43628" spans="1:1" ht="14.25" customHeight="1" x14ac:dyDescent="0.3">
      <c r="A43628" s="21"/>
    </row>
    <row r="43634" s="20" customFormat="1" ht="14.25" customHeight="1" x14ac:dyDescent="0.25"/>
    <row r="43650" spans="1:1" ht="14.25" customHeight="1" x14ac:dyDescent="0.3">
      <c r="A43650" s="21"/>
    </row>
    <row r="43656" spans="1:1" s="20" customFormat="1" ht="14.25" customHeight="1" x14ac:dyDescent="0.25"/>
    <row r="43672" spans="1:1" ht="14.25" customHeight="1" x14ac:dyDescent="0.3">
      <c r="A43672" s="21"/>
    </row>
    <row r="43678" spans="1:1" s="20" customFormat="1" ht="14.25" customHeight="1" x14ac:dyDescent="0.25"/>
    <row r="43694" spans="1:1" ht="14.25" customHeight="1" x14ac:dyDescent="0.3">
      <c r="A43694" s="21"/>
    </row>
    <row r="43700" s="20" customFormat="1" ht="14.25" customHeight="1" x14ac:dyDescent="0.25"/>
    <row r="43716" spans="1:1" ht="14.25" customHeight="1" x14ac:dyDescent="0.3">
      <c r="A43716" s="21"/>
    </row>
    <row r="43722" spans="1:1" s="20" customFormat="1" ht="14.25" customHeight="1" x14ac:dyDescent="0.25"/>
    <row r="43738" spans="1:1" ht="14.25" customHeight="1" x14ac:dyDescent="0.3">
      <c r="A43738" s="21"/>
    </row>
    <row r="43744" spans="1:1" s="20" customFormat="1" ht="14.25" customHeight="1" x14ac:dyDescent="0.25"/>
    <row r="43760" spans="1:1" ht="14.25" customHeight="1" x14ac:dyDescent="0.3">
      <c r="A43760" s="21"/>
    </row>
    <row r="43766" s="20" customFormat="1" ht="14.25" customHeight="1" x14ac:dyDescent="0.25"/>
    <row r="43782" spans="1:1" ht="14.25" customHeight="1" x14ac:dyDescent="0.3">
      <c r="A43782" s="21"/>
    </row>
    <row r="43788" spans="1:1" s="20" customFormat="1" ht="14.25" customHeight="1" x14ac:dyDescent="0.25"/>
    <row r="43804" spans="1:1" ht="14.25" customHeight="1" x14ac:dyDescent="0.3">
      <c r="A43804" s="21"/>
    </row>
    <row r="43810" s="20" customFormat="1" ht="14.25" customHeight="1" x14ac:dyDescent="0.25"/>
    <row r="43826" spans="1:1" ht="14.25" customHeight="1" x14ac:dyDescent="0.3">
      <c r="A43826" s="21"/>
    </row>
    <row r="43832" spans="1:1" s="20" customFormat="1" ht="14.25" customHeight="1" x14ac:dyDescent="0.25"/>
    <row r="43848" spans="1:1" ht="14.25" customHeight="1" x14ac:dyDescent="0.3">
      <c r="A43848" s="21"/>
    </row>
    <row r="43854" spans="1:1" s="20" customFormat="1" ht="14.25" customHeight="1" x14ac:dyDescent="0.25"/>
    <row r="43870" spans="1:1" ht="14.25" customHeight="1" x14ac:dyDescent="0.3">
      <c r="A43870" s="21"/>
    </row>
    <row r="43876" s="20" customFormat="1" ht="14.25" customHeight="1" x14ac:dyDescent="0.25"/>
    <row r="43892" spans="1:1" ht="14.25" customHeight="1" x14ac:dyDescent="0.3">
      <c r="A43892" s="21"/>
    </row>
    <row r="43898" spans="1:1" s="20" customFormat="1" ht="14.25" customHeight="1" x14ac:dyDescent="0.25"/>
    <row r="43914" spans="1:1" ht="14.25" customHeight="1" x14ac:dyDescent="0.3">
      <c r="A43914" s="21"/>
    </row>
    <row r="43920" spans="1:1" s="20" customFormat="1" ht="14.25" customHeight="1" x14ac:dyDescent="0.25"/>
    <row r="43936" spans="1:1" ht="14.25" customHeight="1" x14ac:dyDescent="0.3">
      <c r="A43936" s="21"/>
    </row>
    <row r="43942" s="20" customFormat="1" ht="14.25" customHeight="1" x14ac:dyDescent="0.25"/>
    <row r="43958" spans="1:1" ht="14.25" customHeight="1" x14ac:dyDescent="0.3">
      <c r="A43958" s="21"/>
    </row>
    <row r="43964" spans="1:1" s="20" customFormat="1" ht="14.25" customHeight="1" x14ac:dyDescent="0.25"/>
    <row r="43980" spans="1:1" ht="14.25" customHeight="1" x14ac:dyDescent="0.3">
      <c r="A43980" s="21"/>
    </row>
    <row r="43986" s="20" customFormat="1" ht="14.25" customHeight="1" x14ac:dyDescent="0.25"/>
    <row r="44002" spans="1:1" ht="14.25" customHeight="1" x14ac:dyDescent="0.3">
      <c r="A44002" s="21"/>
    </row>
    <row r="44008" spans="1:1" s="20" customFormat="1" ht="14.25" customHeight="1" x14ac:dyDescent="0.25"/>
    <row r="44024" spans="1:1" ht="14.25" customHeight="1" x14ac:dyDescent="0.3">
      <c r="A44024" s="21"/>
    </row>
    <row r="44030" spans="1:1" s="20" customFormat="1" ht="14.25" customHeight="1" x14ac:dyDescent="0.25"/>
    <row r="44046" spans="1:1" ht="14.25" customHeight="1" x14ac:dyDescent="0.3">
      <c r="A44046" s="21"/>
    </row>
    <row r="44052" s="20" customFormat="1" ht="14.25" customHeight="1" x14ac:dyDescent="0.25"/>
    <row r="44068" spans="1:1" ht="14.25" customHeight="1" x14ac:dyDescent="0.3">
      <c r="A44068" s="21"/>
    </row>
    <row r="44074" spans="1:1" s="20" customFormat="1" ht="14.25" customHeight="1" x14ac:dyDescent="0.25"/>
    <row r="44090" spans="1:1" ht="14.25" customHeight="1" x14ac:dyDescent="0.3">
      <c r="A44090" s="21"/>
    </row>
    <row r="44096" spans="1:1" s="20" customFormat="1" ht="14.25" customHeight="1" x14ac:dyDescent="0.25"/>
    <row r="44112" spans="1:1" ht="14.25" customHeight="1" x14ac:dyDescent="0.3">
      <c r="A44112" s="21"/>
    </row>
    <row r="44118" s="20" customFormat="1" ht="14.25" customHeight="1" x14ac:dyDescent="0.25"/>
    <row r="44134" spans="1:1" ht="14.25" customHeight="1" x14ac:dyDescent="0.3">
      <c r="A44134" s="21"/>
    </row>
    <row r="44140" spans="1:1" s="20" customFormat="1" ht="14.25" customHeight="1" x14ac:dyDescent="0.25"/>
    <row r="44156" spans="1:1" ht="14.25" customHeight="1" x14ac:dyDescent="0.3">
      <c r="A44156" s="21"/>
    </row>
    <row r="44162" s="20" customFormat="1" ht="14.25" customHeight="1" x14ac:dyDescent="0.25"/>
    <row r="44178" spans="1:1" ht="14.25" customHeight="1" x14ac:dyDescent="0.3">
      <c r="A44178" s="21"/>
    </row>
    <row r="44184" spans="1:1" s="20" customFormat="1" ht="14.25" customHeight="1" x14ac:dyDescent="0.25"/>
    <row r="44200" spans="1:1" ht="14.25" customHeight="1" x14ac:dyDescent="0.3">
      <c r="A44200" s="21"/>
    </row>
    <row r="44206" spans="1:1" s="20" customFormat="1" ht="14.25" customHeight="1" x14ac:dyDescent="0.25"/>
    <row r="44222" spans="1:1" ht="14.25" customHeight="1" x14ac:dyDescent="0.3">
      <c r="A44222" s="21"/>
    </row>
    <row r="44228" s="20" customFormat="1" ht="14.25" customHeight="1" x14ac:dyDescent="0.25"/>
    <row r="44244" spans="1:1" ht="14.25" customHeight="1" x14ac:dyDescent="0.3">
      <c r="A44244" s="21"/>
    </row>
    <row r="44250" spans="1:1" s="20" customFormat="1" ht="14.25" customHeight="1" x14ac:dyDescent="0.25"/>
    <row r="44266" spans="1:1" ht="14.25" customHeight="1" x14ac:dyDescent="0.3">
      <c r="A44266" s="21"/>
    </row>
    <row r="44272" spans="1:1" s="20" customFormat="1" ht="14.25" customHeight="1" x14ac:dyDescent="0.25"/>
    <row r="44288" spans="1:1" ht="14.25" customHeight="1" x14ac:dyDescent="0.3">
      <c r="A44288" s="21"/>
    </row>
    <row r="44294" s="20" customFormat="1" ht="14.25" customHeight="1" x14ac:dyDescent="0.25"/>
    <row r="44310" spans="1:1" ht="14.25" customHeight="1" x14ac:dyDescent="0.3">
      <c r="A44310" s="21"/>
    </row>
    <row r="44316" spans="1:1" s="20" customFormat="1" ht="14.25" customHeight="1" x14ac:dyDescent="0.25"/>
    <row r="44332" spans="1:1" ht="14.25" customHeight="1" x14ac:dyDescent="0.3">
      <c r="A44332" s="21"/>
    </row>
    <row r="44338" s="20" customFormat="1" ht="14.25" customHeight="1" x14ac:dyDescent="0.25"/>
    <row r="44354" spans="1:1" ht="14.25" customHeight="1" x14ac:dyDescent="0.3">
      <c r="A44354" s="21"/>
    </row>
    <row r="44360" spans="1:1" s="20" customFormat="1" ht="14.25" customHeight="1" x14ac:dyDescent="0.25"/>
    <row r="44376" spans="1:1" ht="14.25" customHeight="1" x14ac:dyDescent="0.3">
      <c r="A44376" s="21"/>
    </row>
    <row r="44382" spans="1:1" s="20" customFormat="1" ht="14.25" customHeight="1" x14ac:dyDescent="0.25"/>
    <row r="44398" spans="1:1" ht="14.25" customHeight="1" x14ac:dyDescent="0.3">
      <c r="A44398" s="21"/>
    </row>
    <row r="44404" s="20" customFormat="1" ht="14.25" customHeight="1" x14ac:dyDescent="0.25"/>
    <row r="44420" spans="1:1" ht="14.25" customHeight="1" x14ac:dyDescent="0.3">
      <c r="A44420" s="21"/>
    </row>
    <row r="44426" spans="1:1" s="20" customFormat="1" ht="14.25" customHeight="1" x14ac:dyDescent="0.25"/>
    <row r="44442" spans="1:1" ht="14.25" customHeight="1" x14ac:dyDescent="0.3">
      <c r="A44442" s="21"/>
    </row>
    <row r="44448" spans="1:1" s="20" customFormat="1" ht="14.25" customHeight="1" x14ac:dyDescent="0.25"/>
    <row r="44464" spans="1:1" ht="14.25" customHeight="1" x14ac:dyDescent="0.3">
      <c r="A44464" s="21"/>
    </row>
    <row r="44470" s="20" customFormat="1" ht="14.25" customHeight="1" x14ac:dyDescent="0.25"/>
    <row r="44486" spans="1:1" ht="14.25" customHeight="1" x14ac:dyDescent="0.3">
      <c r="A44486" s="21"/>
    </row>
    <row r="44492" spans="1:1" s="20" customFormat="1" ht="14.25" customHeight="1" x14ac:dyDescent="0.25"/>
    <row r="44508" spans="1:1" ht="14.25" customHeight="1" x14ac:dyDescent="0.3">
      <c r="A44508" s="21"/>
    </row>
    <row r="44514" s="20" customFormat="1" ht="14.25" customHeight="1" x14ac:dyDescent="0.25"/>
    <row r="44530" spans="1:1" ht="14.25" customHeight="1" x14ac:dyDescent="0.3">
      <c r="A44530" s="21"/>
    </row>
    <row r="44536" spans="1:1" s="20" customFormat="1" ht="14.25" customHeight="1" x14ac:dyDescent="0.25"/>
    <row r="44552" spans="1:1" ht="14.25" customHeight="1" x14ac:dyDescent="0.3">
      <c r="A44552" s="21"/>
    </row>
    <row r="44558" spans="1:1" s="20" customFormat="1" ht="14.25" customHeight="1" x14ac:dyDescent="0.25"/>
    <row r="44574" spans="1:1" ht="14.25" customHeight="1" x14ac:dyDescent="0.3">
      <c r="A44574" s="21"/>
    </row>
    <row r="44580" s="20" customFormat="1" ht="14.25" customHeight="1" x14ac:dyDescent="0.25"/>
    <row r="44596" spans="1:1" ht="14.25" customHeight="1" x14ac:dyDescent="0.3">
      <c r="A44596" s="21"/>
    </row>
    <row r="44602" spans="1:1" s="20" customFormat="1" ht="14.25" customHeight="1" x14ac:dyDescent="0.25"/>
    <row r="44618" spans="1:1" ht="14.25" customHeight="1" x14ac:dyDescent="0.3">
      <c r="A44618" s="21"/>
    </row>
    <row r="44624" spans="1:1" s="20" customFormat="1" ht="14.25" customHeight="1" x14ac:dyDescent="0.25"/>
    <row r="44640" spans="1:1" ht="14.25" customHeight="1" x14ac:dyDescent="0.3">
      <c r="A44640" s="21"/>
    </row>
    <row r="44646" s="20" customFormat="1" ht="14.25" customHeight="1" x14ac:dyDescent="0.25"/>
    <row r="44662" spans="1:1" ht="14.25" customHeight="1" x14ac:dyDescent="0.3">
      <c r="A44662" s="21"/>
    </row>
    <row r="44668" spans="1:1" s="20" customFormat="1" ht="14.25" customHeight="1" x14ac:dyDescent="0.25"/>
    <row r="44684" spans="1:1" ht="14.25" customHeight="1" x14ac:dyDescent="0.3">
      <c r="A44684" s="21"/>
    </row>
    <row r="44690" s="20" customFormat="1" ht="14.25" customHeight="1" x14ac:dyDescent="0.25"/>
    <row r="44706" spans="1:1" ht="14.25" customHeight="1" x14ac:dyDescent="0.3">
      <c r="A44706" s="21"/>
    </row>
    <row r="44712" spans="1:1" s="20" customFormat="1" ht="14.25" customHeight="1" x14ac:dyDescent="0.25"/>
    <row r="44728" spans="1:1" ht="14.25" customHeight="1" x14ac:dyDescent="0.3">
      <c r="A44728" s="21"/>
    </row>
    <row r="44734" spans="1:1" s="20" customFormat="1" ht="14.25" customHeight="1" x14ac:dyDescent="0.25"/>
    <row r="44750" spans="1:1" ht="14.25" customHeight="1" x14ac:dyDescent="0.3">
      <c r="A44750" s="21"/>
    </row>
    <row r="44756" s="20" customFormat="1" ht="14.25" customHeight="1" x14ac:dyDescent="0.25"/>
    <row r="44772" spans="1:1" ht="14.25" customHeight="1" x14ac:dyDescent="0.3">
      <c r="A44772" s="21"/>
    </row>
    <row r="44778" spans="1:1" s="20" customFormat="1" ht="14.25" customHeight="1" x14ac:dyDescent="0.25"/>
    <row r="44794" spans="1:1" ht="14.25" customHeight="1" x14ac:dyDescent="0.3">
      <c r="A44794" s="21"/>
    </row>
    <row r="44800" spans="1:1" s="20" customFormat="1" ht="14.25" customHeight="1" x14ac:dyDescent="0.25"/>
    <row r="44816" spans="1:1" ht="14.25" customHeight="1" x14ac:dyDescent="0.3">
      <c r="A44816" s="21"/>
    </row>
    <row r="44822" s="20" customFormat="1" ht="14.25" customHeight="1" x14ac:dyDescent="0.25"/>
    <row r="44838" spans="1:1" ht="14.25" customHeight="1" x14ac:dyDescent="0.3">
      <c r="A44838" s="21"/>
    </row>
    <row r="44844" spans="1:1" s="20" customFormat="1" ht="14.25" customHeight="1" x14ac:dyDescent="0.25"/>
    <row r="44860" spans="1:1" ht="14.25" customHeight="1" x14ac:dyDescent="0.3">
      <c r="A44860" s="21"/>
    </row>
    <row r="44866" s="20" customFormat="1" ht="14.25" customHeight="1" x14ac:dyDescent="0.25"/>
    <row r="44882" spans="1:1" ht="14.25" customHeight="1" x14ac:dyDescent="0.3">
      <c r="A44882" s="21"/>
    </row>
    <row r="44888" spans="1:1" s="20" customFormat="1" ht="14.25" customHeight="1" x14ac:dyDescent="0.25"/>
    <row r="44904" spans="1:1" ht="14.25" customHeight="1" x14ac:dyDescent="0.3">
      <c r="A44904" s="21"/>
    </row>
    <row r="44910" spans="1:1" s="20" customFormat="1" ht="14.25" customHeight="1" x14ac:dyDescent="0.25"/>
    <row r="44926" spans="1:1" ht="14.25" customHeight="1" x14ac:dyDescent="0.3">
      <c r="A44926" s="21"/>
    </row>
    <row r="44932" s="20" customFormat="1" ht="14.25" customHeight="1" x14ac:dyDescent="0.25"/>
    <row r="44948" spans="1:1" ht="14.25" customHeight="1" x14ac:dyDescent="0.3">
      <c r="A44948" s="21"/>
    </row>
    <row r="44954" spans="1:1" s="20" customFormat="1" ht="14.25" customHeight="1" x14ac:dyDescent="0.25"/>
    <row r="44970" spans="1:1" ht="14.25" customHeight="1" x14ac:dyDescent="0.3">
      <c r="A44970" s="21"/>
    </row>
    <row r="44976" spans="1:1" s="20" customFormat="1" ht="14.25" customHeight="1" x14ac:dyDescent="0.25"/>
    <row r="44992" spans="1:1" ht="14.25" customHeight="1" x14ac:dyDescent="0.3">
      <c r="A44992" s="21"/>
    </row>
    <row r="44998" s="20" customFormat="1" ht="14.25" customHeight="1" x14ac:dyDescent="0.25"/>
    <row r="45014" spans="1:1" ht="14.25" customHeight="1" x14ac:dyDescent="0.3">
      <c r="A45014" s="21"/>
    </row>
    <row r="45020" spans="1:1" s="20" customFormat="1" ht="14.25" customHeight="1" x14ac:dyDescent="0.25"/>
    <row r="45036" spans="1:1" ht="14.25" customHeight="1" x14ac:dyDescent="0.3">
      <c r="A45036" s="21"/>
    </row>
    <row r="45042" s="20" customFormat="1" ht="14.25" customHeight="1" x14ac:dyDescent="0.25"/>
    <row r="45058" spans="1:1" ht="14.25" customHeight="1" x14ac:dyDescent="0.3">
      <c r="A45058" s="21"/>
    </row>
    <row r="45064" spans="1:1" s="20" customFormat="1" ht="14.25" customHeight="1" x14ac:dyDescent="0.25"/>
    <row r="45080" spans="1:1" ht="14.25" customHeight="1" x14ac:dyDescent="0.3">
      <c r="A45080" s="21"/>
    </row>
    <row r="45086" spans="1:1" s="20" customFormat="1" ht="14.25" customHeight="1" x14ac:dyDescent="0.25"/>
    <row r="45102" spans="1:1" ht="14.25" customHeight="1" x14ac:dyDescent="0.3">
      <c r="A45102" s="21"/>
    </row>
    <row r="45108" s="20" customFormat="1" ht="14.25" customHeight="1" x14ac:dyDescent="0.25"/>
    <row r="45124" spans="1:1" ht="14.25" customHeight="1" x14ac:dyDescent="0.3">
      <c r="A45124" s="21"/>
    </row>
    <row r="45130" spans="1:1" s="20" customFormat="1" ht="14.25" customHeight="1" x14ac:dyDescent="0.25"/>
    <row r="45146" spans="1:1" ht="14.25" customHeight="1" x14ac:dyDescent="0.3">
      <c r="A45146" s="21"/>
    </row>
    <row r="45152" spans="1:1" s="20" customFormat="1" ht="14.25" customHeight="1" x14ac:dyDescent="0.25"/>
    <row r="45168" spans="1:1" ht="14.25" customHeight="1" x14ac:dyDescent="0.3">
      <c r="A45168" s="21"/>
    </row>
    <row r="45174" s="20" customFormat="1" ht="14.25" customHeight="1" x14ac:dyDescent="0.25"/>
    <row r="45190" spans="1:1" ht="14.25" customHeight="1" x14ac:dyDescent="0.3">
      <c r="A45190" s="21"/>
    </row>
    <row r="45196" spans="1:1" s="20" customFormat="1" ht="14.25" customHeight="1" x14ac:dyDescent="0.25"/>
    <row r="45212" spans="1:1" ht="14.25" customHeight="1" x14ac:dyDescent="0.3">
      <c r="A45212" s="21"/>
    </row>
    <row r="45218" s="20" customFormat="1" ht="14.25" customHeight="1" x14ac:dyDescent="0.25"/>
    <row r="45234" spans="1:1" ht="14.25" customHeight="1" x14ac:dyDescent="0.3">
      <c r="A45234" s="21"/>
    </row>
    <row r="45240" spans="1:1" s="20" customFormat="1" ht="14.25" customHeight="1" x14ac:dyDescent="0.25"/>
    <row r="45256" spans="1:1" ht="14.25" customHeight="1" x14ac:dyDescent="0.3">
      <c r="A45256" s="21"/>
    </row>
    <row r="45262" spans="1:1" s="20" customFormat="1" ht="14.25" customHeight="1" x14ac:dyDescent="0.25"/>
    <row r="45278" spans="1:1" ht="14.25" customHeight="1" x14ac:dyDescent="0.3">
      <c r="A45278" s="21"/>
    </row>
    <row r="45284" s="20" customFormat="1" ht="14.25" customHeight="1" x14ac:dyDescent="0.25"/>
    <row r="45300" spans="1:1" ht="14.25" customHeight="1" x14ac:dyDescent="0.3">
      <c r="A45300" s="21"/>
    </row>
    <row r="45306" spans="1:1" s="20" customFormat="1" ht="14.25" customHeight="1" x14ac:dyDescent="0.25"/>
    <row r="45322" spans="1:1" ht="14.25" customHeight="1" x14ac:dyDescent="0.3">
      <c r="A45322" s="21"/>
    </row>
    <row r="45328" spans="1:1" s="20" customFormat="1" ht="14.25" customHeight="1" x14ac:dyDescent="0.25"/>
    <row r="45344" spans="1:1" ht="14.25" customHeight="1" x14ac:dyDescent="0.3">
      <c r="A45344" s="21"/>
    </row>
    <row r="45350" s="20" customFormat="1" ht="14.25" customHeight="1" x14ac:dyDescent="0.25"/>
    <row r="45366" spans="1:1" ht="14.25" customHeight="1" x14ac:dyDescent="0.3">
      <c r="A45366" s="21"/>
    </row>
    <row r="45372" spans="1:1" s="20" customFormat="1" ht="14.25" customHeight="1" x14ac:dyDescent="0.25"/>
    <row r="45388" spans="1:1" ht="14.25" customHeight="1" x14ac:dyDescent="0.3">
      <c r="A45388" s="21"/>
    </row>
    <row r="45394" s="20" customFormat="1" ht="14.25" customHeight="1" x14ac:dyDescent="0.25"/>
    <row r="45410" spans="1:1" ht="14.25" customHeight="1" x14ac:dyDescent="0.3">
      <c r="A45410" s="21"/>
    </row>
    <row r="45416" spans="1:1" s="20" customFormat="1" ht="14.25" customHeight="1" x14ac:dyDescent="0.25"/>
    <row r="45432" spans="1:1" ht="14.25" customHeight="1" x14ac:dyDescent="0.3">
      <c r="A45432" s="21"/>
    </row>
    <row r="45438" spans="1:1" s="20" customFormat="1" ht="14.25" customHeight="1" x14ac:dyDescent="0.25"/>
    <row r="45454" spans="1:1" ht="14.25" customHeight="1" x14ac:dyDescent="0.3">
      <c r="A45454" s="21"/>
    </row>
    <row r="45460" s="20" customFormat="1" ht="14.25" customHeight="1" x14ac:dyDescent="0.25"/>
    <row r="45476" spans="1:1" ht="14.25" customHeight="1" x14ac:dyDescent="0.3">
      <c r="A45476" s="21"/>
    </row>
    <row r="45482" spans="1:1" s="20" customFormat="1" ht="14.25" customHeight="1" x14ac:dyDescent="0.25"/>
    <row r="45498" spans="1:1" ht="14.25" customHeight="1" x14ac:dyDescent="0.3">
      <c r="A45498" s="21"/>
    </row>
    <row r="45504" spans="1:1" s="20" customFormat="1" ht="14.25" customHeight="1" x14ac:dyDescent="0.25"/>
    <row r="45520" spans="1:1" ht="14.25" customHeight="1" x14ac:dyDescent="0.3">
      <c r="A45520" s="21"/>
    </row>
    <row r="45526" s="20" customFormat="1" ht="14.25" customHeight="1" x14ac:dyDescent="0.25"/>
    <row r="45542" spans="1:1" ht="14.25" customHeight="1" x14ac:dyDescent="0.3">
      <c r="A45542" s="21"/>
    </row>
    <row r="45548" spans="1:1" s="20" customFormat="1" ht="14.25" customHeight="1" x14ac:dyDescent="0.25"/>
    <row r="45564" spans="1:1" ht="14.25" customHeight="1" x14ac:dyDescent="0.3">
      <c r="A45564" s="21"/>
    </row>
    <row r="45570" s="20" customFormat="1" ht="14.25" customHeight="1" x14ac:dyDescent="0.25"/>
    <row r="45586" spans="1:1" ht="14.25" customHeight="1" x14ac:dyDescent="0.3">
      <c r="A45586" s="21"/>
    </row>
    <row r="45592" spans="1:1" s="20" customFormat="1" ht="14.25" customHeight="1" x14ac:dyDescent="0.25"/>
    <row r="45608" spans="1:1" ht="14.25" customHeight="1" x14ac:dyDescent="0.3">
      <c r="A45608" s="21"/>
    </row>
    <row r="45614" spans="1:1" s="20" customFormat="1" ht="14.25" customHeight="1" x14ac:dyDescent="0.25"/>
    <row r="45630" spans="1:1" ht="14.25" customHeight="1" x14ac:dyDescent="0.3">
      <c r="A45630" s="21"/>
    </row>
    <row r="45636" s="20" customFormat="1" ht="14.25" customHeight="1" x14ac:dyDescent="0.25"/>
    <row r="45652" spans="1:1" ht="14.25" customHeight="1" x14ac:dyDescent="0.3">
      <c r="A45652" s="21"/>
    </row>
    <row r="45658" spans="1:1" s="20" customFormat="1" ht="14.25" customHeight="1" x14ac:dyDescent="0.25"/>
    <row r="45674" spans="1:1" ht="14.25" customHeight="1" x14ac:dyDescent="0.3">
      <c r="A45674" s="21"/>
    </row>
    <row r="45680" spans="1:1" s="20" customFormat="1" ht="14.25" customHeight="1" x14ac:dyDescent="0.25"/>
    <row r="45696" spans="1:1" ht="14.25" customHeight="1" x14ac:dyDescent="0.3">
      <c r="A45696" s="21"/>
    </row>
    <row r="45702" s="20" customFormat="1" ht="14.25" customHeight="1" x14ac:dyDescent="0.25"/>
    <row r="45718" spans="1:1" ht="14.25" customHeight="1" x14ac:dyDescent="0.3">
      <c r="A45718" s="21"/>
    </row>
    <row r="45724" spans="1:1" s="20" customFormat="1" ht="14.25" customHeight="1" x14ac:dyDescent="0.25"/>
    <row r="45740" spans="1:1" ht="14.25" customHeight="1" x14ac:dyDescent="0.3">
      <c r="A45740" s="21"/>
    </row>
    <row r="45746" s="20" customFormat="1" ht="14.25" customHeight="1" x14ac:dyDescent="0.25"/>
    <row r="45762" spans="1:1" ht="14.25" customHeight="1" x14ac:dyDescent="0.3">
      <c r="A45762" s="21"/>
    </row>
    <row r="45768" spans="1:1" s="20" customFormat="1" ht="14.25" customHeight="1" x14ac:dyDescent="0.25"/>
    <row r="45784" spans="1:1" ht="14.25" customHeight="1" x14ac:dyDescent="0.3">
      <c r="A45784" s="21"/>
    </row>
    <row r="45790" spans="1:1" s="20" customFormat="1" ht="14.25" customHeight="1" x14ac:dyDescent="0.25"/>
    <row r="45806" spans="1:1" ht="14.25" customHeight="1" x14ac:dyDescent="0.3">
      <c r="A45806" s="21"/>
    </row>
    <row r="45812" s="20" customFormat="1" ht="14.25" customHeight="1" x14ac:dyDescent="0.25"/>
    <row r="45828" spans="1:1" ht="14.25" customHeight="1" x14ac:dyDescent="0.3">
      <c r="A45828" s="21"/>
    </row>
    <row r="45834" spans="1:1" s="20" customFormat="1" ht="14.25" customHeight="1" x14ac:dyDescent="0.25"/>
    <row r="45850" spans="1:1" ht="14.25" customHeight="1" x14ac:dyDescent="0.3">
      <c r="A45850" s="21"/>
    </row>
    <row r="45856" spans="1:1" s="20" customFormat="1" ht="14.25" customHeight="1" x14ac:dyDescent="0.25"/>
    <row r="45872" spans="1:1" ht="14.25" customHeight="1" x14ac:dyDescent="0.3">
      <c r="A45872" s="21"/>
    </row>
    <row r="45878" s="20" customFormat="1" ht="14.25" customHeight="1" x14ac:dyDescent="0.25"/>
    <row r="45894" spans="1:1" ht="14.25" customHeight="1" x14ac:dyDescent="0.3">
      <c r="A45894" s="21"/>
    </row>
    <row r="45900" spans="1:1" s="20" customFormat="1" ht="14.25" customHeight="1" x14ac:dyDescent="0.25"/>
    <row r="45916" spans="1:1" ht="14.25" customHeight="1" x14ac:dyDescent="0.3">
      <c r="A45916" s="21"/>
    </row>
    <row r="45922" s="20" customFormat="1" ht="14.25" customHeight="1" x14ac:dyDescent="0.25"/>
    <row r="45938" spans="1:1" ht="14.25" customHeight="1" x14ac:dyDescent="0.3">
      <c r="A45938" s="21"/>
    </row>
    <row r="45944" spans="1:1" s="20" customFormat="1" ht="14.25" customHeight="1" x14ac:dyDescent="0.25"/>
    <row r="45960" spans="1:1" ht="14.25" customHeight="1" x14ac:dyDescent="0.3">
      <c r="A45960" s="21"/>
    </row>
    <row r="45966" spans="1:1" s="20" customFormat="1" ht="14.25" customHeight="1" x14ac:dyDescent="0.25"/>
    <row r="45982" spans="1:1" ht="14.25" customHeight="1" x14ac:dyDescent="0.3">
      <c r="A45982" s="21"/>
    </row>
    <row r="45988" s="20" customFormat="1" ht="14.25" customHeight="1" x14ac:dyDescent="0.25"/>
    <row r="46004" spans="1:1" ht="14.25" customHeight="1" x14ac:dyDescent="0.3">
      <c r="A46004" s="21"/>
    </row>
    <row r="46010" spans="1:1" s="20" customFormat="1" ht="14.25" customHeight="1" x14ac:dyDescent="0.25"/>
    <row r="46026" spans="1:1" ht="14.25" customHeight="1" x14ac:dyDescent="0.3">
      <c r="A46026" s="21"/>
    </row>
    <row r="46032" spans="1:1" s="20" customFormat="1" ht="14.25" customHeight="1" x14ac:dyDescent="0.25"/>
    <row r="46048" spans="1:1" ht="14.25" customHeight="1" x14ac:dyDescent="0.3">
      <c r="A46048" s="21"/>
    </row>
    <row r="46054" s="20" customFormat="1" ht="14.25" customHeight="1" x14ac:dyDescent="0.25"/>
    <row r="46070" spans="1:1" ht="14.25" customHeight="1" x14ac:dyDescent="0.3">
      <c r="A46070" s="21"/>
    </row>
    <row r="46076" spans="1:1" s="20" customFormat="1" ht="14.25" customHeight="1" x14ac:dyDescent="0.25"/>
    <row r="46092" spans="1:1" ht="14.25" customHeight="1" x14ac:dyDescent="0.3">
      <c r="A46092" s="21"/>
    </row>
    <row r="46098" s="20" customFormat="1" ht="14.25" customHeight="1" x14ac:dyDescent="0.25"/>
    <row r="46114" spans="1:1" ht="14.25" customHeight="1" x14ac:dyDescent="0.3">
      <c r="A46114" s="21"/>
    </row>
    <row r="46120" spans="1:1" s="20" customFormat="1" ht="14.25" customHeight="1" x14ac:dyDescent="0.25"/>
    <row r="46136" spans="1:1" ht="14.25" customHeight="1" x14ac:dyDescent="0.3">
      <c r="A46136" s="21"/>
    </row>
    <row r="46142" spans="1:1" s="20" customFormat="1" ht="14.25" customHeight="1" x14ac:dyDescent="0.25"/>
    <row r="46158" spans="1:1" ht="14.25" customHeight="1" x14ac:dyDescent="0.3">
      <c r="A46158" s="21"/>
    </row>
    <row r="46164" s="20" customFormat="1" ht="14.25" customHeight="1" x14ac:dyDescent="0.25"/>
    <row r="46180" spans="1:1" ht="14.25" customHeight="1" x14ac:dyDescent="0.3">
      <c r="A46180" s="21"/>
    </row>
    <row r="46186" spans="1:1" s="20" customFormat="1" ht="14.25" customHeight="1" x14ac:dyDescent="0.25"/>
    <row r="46202" spans="1:1" ht="14.25" customHeight="1" x14ac:dyDescent="0.3">
      <c r="A46202" s="21"/>
    </row>
    <row r="46208" spans="1:1" s="20" customFormat="1" ht="14.25" customHeight="1" x14ac:dyDescent="0.25"/>
    <row r="46224" spans="1:1" ht="14.25" customHeight="1" x14ac:dyDescent="0.3">
      <c r="A46224" s="21"/>
    </row>
    <row r="46230" s="20" customFormat="1" ht="14.25" customHeight="1" x14ac:dyDescent="0.25"/>
    <row r="46246" spans="1:1" ht="14.25" customHeight="1" x14ac:dyDescent="0.3">
      <c r="A46246" s="21"/>
    </row>
    <row r="46252" spans="1:1" s="20" customFormat="1" ht="14.25" customHeight="1" x14ac:dyDescent="0.25"/>
    <row r="46268" spans="1:1" ht="14.25" customHeight="1" x14ac:dyDescent="0.3">
      <c r="A46268" s="21"/>
    </row>
    <row r="46274" s="20" customFormat="1" ht="14.25" customHeight="1" x14ac:dyDescent="0.25"/>
    <row r="46290" spans="1:1" ht="14.25" customHeight="1" x14ac:dyDescent="0.3">
      <c r="A46290" s="21"/>
    </row>
    <row r="46296" spans="1:1" s="20" customFormat="1" ht="14.25" customHeight="1" x14ac:dyDescent="0.25"/>
    <row r="46312" spans="1:1" ht="14.25" customHeight="1" x14ac:dyDescent="0.3">
      <c r="A46312" s="21"/>
    </row>
    <row r="46318" spans="1:1" s="20" customFormat="1" ht="14.25" customHeight="1" x14ac:dyDescent="0.25"/>
    <row r="46334" spans="1:1" ht="14.25" customHeight="1" x14ac:dyDescent="0.3">
      <c r="A46334" s="21"/>
    </row>
    <row r="46340" s="20" customFormat="1" ht="14.25" customHeight="1" x14ac:dyDescent="0.25"/>
    <row r="46356" spans="1:1" ht="14.25" customHeight="1" x14ac:dyDescent="0.3">
      <c r="A46356" s="21"/>
    </row>
    <row r="46362" spans="1:1" s="20" customFormat="1" ht="14.25" customHeight="1" x14ac:dyDescent="0.25"/>
    <row r="46378" spans="1:1" ht="14.25" customHeight="1" x14ac:dyDescent="0.3">
      <c r="A46378" s="21"/>
    </row>
    <row r="46384" spans="1:1" s="20" customFormat="1" ht="14.25" customHeight="1" x14ac:dyDescent="0.25"/>
    <row r="46400" spans="1:1" ht="14.25" customHeight="1" x14ac:dyDescent="0.3">
      <c r="A46400" s="21"/>
    </row>
    <row r="46406" s="20" customFormat="1" ht="14.25" customHeight="1" x14ac:dyDescent="0.25"/>
    <row r="46422" spans="1:1" ht="14.25" customHeight="1" x14ac:dyDescent="0.3">
      <c r="A46422" s="21"/>
    </row>
    <row r="46428" spans="1:1" s="20" customFormat="1" ht="14.25" customHeight="1" x14ac:dyDescent="0.25"/>
    <row r="46444" spans="1:1" ht="14.25" customHeight="1" x14ac:dyDescent="0.3">
      <c r="A46444" s="21"/>
    </row>
    <row r="46450" s="20" customFormat="1" ht="14.25" customHeight="1" x14ac:dyDescent="0.25"/>
    <row r="46466" spans="1:1" ht="14.25" customHeight="1" x14ac:dyDescent="0.3">
      <c r="A46466" s="21"/>
    </row>
    <row r="46472" spans="1:1" s="20" customFormat="1" ht="14.25" customHeight="1" x14ac:dyDescent="0.25"/>
    <row r="46488" spans="1:1" ht="14.25" customHeight="1" x14ac:dyDescent="0.3">
      <c r="A46488" s="21"/>
    </row>
    <row r="46494" spans="1:1" s="20" customFormat="1" ht="14.25" customHeight="1" x14ac:dyDescent="0.25"/>
    <row r="46510" spans="1:1" ht="14.25" customHeight="1" x14ac:dyDescent="0.3">
      <c r="A46510" s="21"/>
    </row>
    <row r="46516" s="20" customFormat="1" ht="14.25" customHeight="1" x14ac:dyDescent="0.25"/>
    <row r="46532" spans="1:1" ht="14.25" customHeight="1" x14ac:dyDescent="0.3">
      <c r="A46532" s="21"/>
    </row>
    <row r="46538" spans="1:1" s="20" customFormat="1" ht="14.25" customHeight="1" x14ac:dyDescent="0.25"/>
    <row r="46554" spans="1:1" ht="14.25" customHeight="1" x14ac:dyDescent="0.3">
      <c r="A46554" s="21"/>
    </row>
    <row r="46560" spans="1:1" s="20" customFormat="1" ht="14.25" customHeight="1" x14ac:dyDescent="0.25"/>
    <row r="46576" spans="1:1" ht="14.25" customHeight="1" x14ac:dyDescent="0.3">
      <c r="A46576" s="21"/>
    </row>
    <row r="46582" s="20" customFormat="1" ht="14.25" customHeight="1" x14ac:dyDescent="0.25"/>
    <row r="46598" spans="1:1" ht="14.25" customHeight="1" x14ac:dyDescent="0.3">
      <c r="A46598" s="21"/>
    </row>
    <row r="46604" spans="1:1" s="20" customFormat="1" ht="14.25" customHeight="1" x14ac:dyDescent="0.25"/>
    <row r="46620" spans="1:1" ht="14.25" customHeight="1" x14ac:dyDescent="0.3">
      <c r="A46620" s="21"/>
    </row>
    <row r="46626" s="20" customFormat="1" ht="14.25" customHeight="1" x14ac:dyDescent="0.25"/>
    <row r="46642" spans="1:1" ht="14.25" customHeight="1" x14ac:dyDescent="0.3">
      <c r="A46642" s="21"/>
    </row>
    <row r="46648" spans="1:1" s="20" customFormat="1" ht="14.25" customHeight="1" x14ac:dyDescent="0.25"/>
    <row r="46664" spans="1:1" ht="14.25" customHeight="1" x14ac:dyDescent="0.3">
      <c r="A46664" s="21"/>
    </row>
    <row r="46670" spans="1:1" s="20" customFormat="1" ht="14.25" customHeight="1" x14ac:dyDescent="0.25"/>
    <row r="46686" spans="1:1" ht="14.25" customHeight="1" x14ac:dyDescent="0.3">
      <c r="A46686" s="21"/>
    </row>
    <row r="46692" s="20" customFormat="1" ht="14.25" customHeight="1" x14ac:dyDescent="0.25"/>
    <row r="46708" spans="1:1" ht="14.25" customHeight="1" x14ac:dyDescent="0.3">
      <c r="A46708" s="21"/>
    </row>
    <row r="46714" spans="1:1" s="20" customFormat="1" ht="14.25" customHeight="1" x14ac:dyDescent="0.25"/>
    <row r="46730" spans="1:1" ht="14.25" customHeight="1" x14ac:dyDescent="0.3">
      <c r="A46730" s="21"/>
    </row>
    <row r="46736" spans="1:1" s="20" customFormat="1" ht="14.25" customHeight="1" x14ac:dyDescent="0.25"/>
    <row r="46752" spans="1:1" ht="14.25" customHeight="1" x14ac:dyDescent="0.3">
      <c r="A46752" s="21"/>
    </row>
    <row r="46758" s="20" customFormat="1" ht="14.25" customHeight="1" x14ac:dyDescent="0.25"/>
    <row r="46774" spans="1:1" ht="14.25" customHeight="1" x14ac:dyDescent="0.3">
      <c r="A46774" s="21"/>
    </row>
    <row r="46780" spans="1:1" s="20" customFormat="1" ht="14.25" customHeight="1" x14ac:dyDescent="0.25"/>
    <row r="46796" spans="1:1" ht="14.25" customHeight="1" x14ac:dyDescent="0.3">
      <c r="A46796" s="21"/>
    </row>
    <row r="46802" s="20" customFormat="1" ht="14.25" customHeight="1" x14ac:dyDescent="0.25"/>
    <row r="46818" spans="1:1" ht="14.25" customHeight="1" x14ac:dyDescent="0.3">
      <c r="A46818" s="21"/>
    </row>
    <row r="46824" spans="1:1" s="20" customFormat="1" ht="14.25" customHeight="1" x14ac:dyDescent="0.25"/>
    <row r="46840" spans="1:1" ht="14.25" customHeight="1" x14ac:dyDescent="0.3">
      <c r="A46840" s="21"/>
    </row>
    <row r="46846" spans="1:1" s="20" customFormat="1" ht="14.25" customHeight="1" x14ac:dyDescent="0.25"/>
    <row r="46862" spans="1:1" ht="14.25" customHeight="1" x14ac:dyDescent="0.3">
      <c r="A46862" s="21"/>
    </row>
    <row r="46868" s="20" customFormat="1" ht="14.25" customHeight="1" x14ac:dyDescent="0.25"/>
    <row r="46884" spans="1:1" ht="14.25" customHeight="1" x14ac:dyDescent="0.3">
      <c r="A46884" s="21"/>
    </row>
    <row r="46890" spans="1:1" s="20" customFormat="1" ht="14.25" customHeight="1" x14ac:dyDescent="0.25"/>
    <row r="46906" spans="1:1" ht="14.25" customHeight="1" x14ac:dyDescent="0.3">
      <c r="A46906" s="21"/>
    </row>
    <row r="46912" spans="1:1" s="20" customFormat="1" ht="14.25" customHeight="1" x14ac:dyDescent="0.25"/>
    <row r="46928" spans="1:1" ht="14.25" customHeight="1" x14ac:dyDescent="0.3">
      <c r="A46928" s="21"/>
    </row>
    <row r="46934" s="20" customFormat="1" ht="14.25" customHeight="1" x14ac:dyDescent="0.25"/>
    <row r="46950" spans="1:1" ht="14.25" customHeight="1" x14ac:dyDescent="0.3">
      <c r="A46950" s="21"/>
    </row>
    <row r="46956" spans="1:1" s="20" customFormat="1" ht="14.25" customHeight="1" x14ac:dyDescent="0.25"/>
    <row r="46972" spans="1:1" ht="14.25" customHeight="1" x14ac:dyDescent="0.3">
      <c r="A46972" s="21"/>
    </row>
    <row r="46978" s="20" customFormat="1" ht="14.25" customHeight="1" x14ac:dyDescent="0.25"/>
    <row r="46994" spans="1:1" ht="14.25" customHeight="1" x14ac:dyDescent="0.3">
      <c r="A46994" s="21"/>
    </row>
    <row r="47000" spans="1:1" s="20" customFormat="1" ht="14.25" customHeight="1" x14ac:dyDescent="0.25"/>
    <row r="47016" spans="1:1" ht="14.25" customHeight="1" x14ac:dyDescent="0.3">
      <c r="A47016" s="21"/>
    </row>
    <row r="47022" spans="1:1" s="20" customFormat="1" ht="14.25" customHeight="1" x14ac:dyDescent="0.25"/>
    <row r="47038" spans="1:1" ht="14.25" customHeight="1" x14ac:dyDescent="0.3">
      <c r="A47038" s="21"/>
    </row>
    <row r="47044" s="20" customFormat="1" ht="14.25" customHeight="1" x14ac:dyDescent="0.25"/>
    <row r="47060" spans="1:1" ht="14.25" customHeight="1" x14ac:dyDescent="0.3">
      <c r="A47060" s="21"/>
    </row>
    <row r="47066" spans="1:1" s="20" customFormat="1" ht="14.25" customHeight="1" x14ac:dyDescent="0.25"/>
    <row r="47082" spans="1:1" ht="14.25" customHeight="1" x14ac:dyDescent="0.3">
      <c r="A47082" s="21"/>
    </row>
    <row r="47088" spans="1:1" s="20" customFormat="1" ht="14.25" customHeight="1" x14ac:dyDescent="0.25"/>
    <row r="47104" spans="1:1" ht="14.25" customHeight="1" x14ac:dyDescent="0.3">
      <c r="A47104" s="21"/>
    </row>
    <row r="47110" s="20" customFormat="1" ht="14.25" customHeight="1" x14ac:dyDescent="0.25"/>
    <row r="47126" spans="1:1" ht="14.25" customHeight="1" x14ac:dyDescent="0.3">
      <c r="A47126" s="21"/>
    </row>
    <row r="47132" spans="1:1" s="20" customFormat="1" ht="14.25" customHeight="1" x14ac:dyDescent="0.25"/>
    <row r="47148" spans="1:1" ht="14.25" customHeight="1" x14ac:dyDescent="0.3">
      <c r="A47148" s="21"/>
    </row>
    <row r="47154" s="20" customFormat="1" ht="14.25" customHeight="1" x14ac:dyDescent="0.25"/>
    <row r="47170" spans="1:1" ht="14.25" customHeight="1" x14ac:dyDescent="0.3">
      <c r="A47170" s="21"/>
    </row>
    <row r="47176" spans="1:1" s="20" customFormat="1" ht="14.25" customHeight="1" x14ac:dyDescent="0.25"/>
    <row r="47192" spans="1:1" ht="14.25" customHeight="1" x14ac:dyDescent="0.3">
      <c r="A47192" s="21"/>
    </row>
    <row r="47198" spans="1:1" s="20" customFormat="1" ht="14.25" customHeight="1" x14ac:dyDescent="0.25"/>
    <row r="47214" spans="1:1" ht="14.25" customHeight="1" x14ac:dyDescent="0.3">
      <c r="A47214" s="21"/>
    </row>
    <row r="47220" s="20" customFormat="1" ht="14.25" customHeight="1" x14ac:dyDescent="0.25"/>
    <row r="47236" spans="1:1" ht="14.25" customHeight="1" x14ac:dyDescent="0.3">
      <c r="A47236" s="21"/>
    </row>
    <row r="47242" spans="1:1" s="20" customFormat="1" ht="14.25" customHeight="1" x14ac:dyDescent="0.25"/>
    <row r="47258" spans="1:1" ht="14.25" customHeight="1" x14ac:dyDescent="0.3">
      <c r="A47258" s="21"/>
    </row>
    <row r="47264" spans="1:1" s="20" customFormat="1" ht="14.25" customHeight="1" x14ac:dyDescent="0.25"/>
    <row r="47280" spans="1:1" ht="14.25" customHeight="1" x14ac:dyDescent="0.3">
      <c r="A47280" s="21"/>
    </row>
    <row r="47286" s="20" customFormat="1" ht="14.25" customHeight="1" x14ac:dyDescent="0.25"/>
    <row r="47302" spans="1:1" ht="14.25" customHeight="1" x14ac:dyDescent="0.3">
      <c r="A47302" s="21"/>
    </row>
    <row r="47308" spans="1:1" s="20" customFormat="1" ht="14.25" customHeight="1" x14ac:dyDescent="0.25"/>
    <row r="47324" spans="1:1" ht="14.25" customHeight="1" x14ac:dyDescent="0.3">
      <c r="A47324" s="21"/>
    </row>
    <row r="47330" s="20" customFormat="1" ht="14.25" customHeight="1" x14ac:dyDescent="0.25"/>
    <row r="47346" spans="1:1" ht="14.25" customHeight="1" x14ac:dyDescent="0.3">
      <c r="A47346" s="21"/>
    </row>
    <row r="47352" spans="1:1" s="20" customFormat="1" ht="14.25" customHeight="1" x14ac:dyDescent="0.25"/>
    <row r="47368" spans="1:1" ht="14.25" customHeight="1" x14ac:dyDescent="0.3">
      <c r="A47368" s="21"/>
    </row>
    <row r="47374" spans="1:1" s="20" customFormat="1" ht="14.25" customHeight="1" x14ac:dyDescent="0.25"/>
    <row r="47390" spans="1:1" ht="14.25" customHeight="1" x14ac:dyDescent="0.3">
      <c r="A47390" s="21"/>
    </row>
    <row r="47396" s="20" customFormat="1" ht="14.25" customHeight="1" x14ac:dyDescent="0.25"/>
    <row r="47412" spans="1:1" ht="14.25" customHeight="1" x14ac:dyDescent="0.3">
      <c r="A47412" s="21"/>
    </row>
    <row r="47418" spans="1:1" s="20" customFormat="1" ht="14.25" customHeight="1" x14ac:dyDescent="0.25"/>
    <row r="47434" spans="1:1" ht="14.25" customHeight="1" x14ac:dyDescent="0.3">
      <c r="A47434" s="21"/>
    </row>
    <row r="47440" spans="1:1" s="20" customFormat="1" ht="14.25" customHeight="1" x14ac:dyDescent="0.25"/>
    <row r="47456" spans="1:1" ht="14.25" customHeight="1" x14ac:dyDescent="0.3">
      <c r="A47456" s="21"/>
    </row>
    <row r="47462" s="20" customFormat="1" ht="14.25" customHeight="1" x14ac:dyDescent="0.25"/>
    <row r="47478" spans="1:1" ht="14.25" customHeight="1" x14ac:dyDescent="0.3">
      <c r="A47478" s="21"/>
    </row>
    <row r="47484" spans="1:1" s="20" customFormat="1" ht="14.25" customHeight="1" x14ac:dyDescent="0.25"/>
    <row r="47500" spans="1:1" ht="14.25" customHeight="1" x14ac:dyDescent="0.3">
      <c r="A47500" s="21"/>
    </row>
    <row r="47506" s="20" customFormat="1" ht="14.25" customHeight="1" x14ac:dyDescent="0.25"/>
    <row r="47522" spans="1:1" ht="14.25" customHeight="1" x14ac:dyDescent="0.3">
      <c r="A47522" s="21"/>
    </row>
    <row r="47528" spans="1:1" s="20" customFormat="1" ht="14.25" customHeight="1" x14ac:dyDescent="0.25"/>
    <row r="47544" spans="1:1" ht="14.25" customHeight="1" x14ac:dyDescent="0.3">
      <c r="A47544" s="21"/>
    </row>
    <row r="47550" spans="1:1" s="20" customFormat="1" ht="14.25" customHeight="1" x14ac:dyDescent="0.25"/>
    <row r="47566" spans="1:1" ht="14.25" customHeight="1" x14ac:dyDescent="0.3">
      <c r="A47566" s="21"/>
    </row>
    <row r="47572" s="20" customFormat="1" ht="14.25" customHeight="1" x14ac:dyDescent="0.25"/>
    <row r="47588" spans="1:1" ht="14.25" customHeight="1" x14ac:dyDescent="0.3">
      <c r="A47588" s="21"/>
    </row>
    <row r="47594" spans="1:1" s="20" customFormat="1" ht="14.25" customHeight="1" x14ac:dyDescent="0.25"/>
    <row r="47610" spans="1:1" ht="14.25" customHeight="1" x14ac:dyDescent="0.3">
      <c r="A47610" s="21"/>
    </row>
    <row r="47616" spans="1:1" s="20" customFormat="1" ht="14.25" customHeight="1" x14ac:dyDescent="0.25"/>
    <row r="47632" spans="1:1" ht="14.25" customHeight="1" x14ac:dyDescent="0.3">
      <c r="A47632" s="21"/>
    </row>
    <row r="47638" s="20" customFormat="1" ht="14.25" customHeight="1" x14ac:dyDescent="0.25"/>
    <row r="47654" spans="1:1" ht="14.25" customHeight="1" x14ac:dyDescent="0.3">
      <c r="A47654" s="21"/>
    </row>
    <row r="47660" spans="1:1" s="20" customFormat="1" ht="14.25" customHeight="1" x14ac:dyDescent="0.25"/>
    <row r="47676" spans="1:1" ht="14.25" customHeight="1" x14ac:dyDescent="0.3">
      <c r="A47676" s="21"/>
    </row>
    <row r="47682" s="20" customFormat="1" ht="14.25" customHeight="1" x14ac:dyDescent="0.25"/>
    <row r="47698" spans="1:1" ht="14.25" customHeight="1" x14ac:dyDescent="0.3">
      <c r="A47698" s="21"/>
    </row>
    <row r="47704" spans="1:1" s="20" customFormat="1" ht="14.25" customHeight="1" x14ac:dyDescent="0.25"/>
    <row r="47720" spans="1:1" ht="14.25" customHeight="1" x14ac:dyDescent="0.3">
      <c r="A47720" s="21"/>
    </row>
    <row r="47726" spans="1:1" s="20" customFormat="1" ht="14.25" customHeight="1" x14ac:dyDescent="0.25"/>
    <row r="47742" spans="1:1" ht="14.25" customHeight="1" x14ac:dyDescent="0.3">
      <c r="A47742" s="21"/>
    </row>
    <row r="47748" s="20" customFormat="1" ht="14.25" customHeight="1" x14ac:dyDescent="0.25"/>
    <row r="47764" spans="1:1" ht="14.25" customHeight="1" x14ac:dyDescent="0.3">
      <c r="A47764" s="21"/>
    </row>
    <row r="47770" spans="1:1" s="20" customFormat="1" ht="14.25" customHeight="1" x14ac:dyDescent="0.25"/>
    <row r="47786" spans="1:1" ht="14.25" customHeight="1" x14ac:dyDescent="0.3">
      <c r="A47786" s="21"/>
    </row>
    <row r="47792" spans="1:1" s="20" customFormat="1" ht="14.25" customHeight="1" x14ac:dyDescent="0.25"/>
    <row r="47808" spans="1:1" ht="14.25" customHeight="1" x14ac:dyDescent="0.3">
      <c r="A47808" s="21"/>
    </row>
    <row r="47814" s="20" customFormat="1" ht="14.25" customHeight="1" x14ac:dyDescent="0.25"/>
    <row r="47830" spans="1:1" ht="14.25" customHeight="1" x14ac:dyDescent="0.3">
      <c r="A47830" s="21"/>
    </row>
    <row r="47836" spans="1:1" s="20" customFormat="1" ht="14.25" customHeight="1" x14ac:dyDescent="0.25"/>
    <row r="47852" spans="1:1" ht="14.25" customHeight="1" x14ac:dyDescent="0.3">
      <c r="A47852" s="21"/>
    </row>
    <row r="47858" s="20" customFormat="1" ht="14.25" customHeight="1" x14ac:dyDescent="0.25"/>
    <row r="47874" spans="1:1" ht="14.25" customHeight="1" x14ac:dyDescent="0.3">
      <c r="A47874" s="21"/>
    </row>
    <row r="47880" spans="1:1" s="20" customFormat="1" ht="14.25" customHeight="1" x14ac:dyDescent="0.25"/>
    <row r="47896" spans="1:1" ht="14.25" customHeight="1" x14ac:dyDescent="0.3">
      <c r="A47896" s="21"/>
    </row>
    <row r="47902" spans="1:1" s="20" customFormat="1" ht="14.25" customHeight="1" x14ac:dyDescent="0.25"/>
    <row r="47918" spans="1:1" ht="14.25" customHeight="1" x14ac:dyDescent="0.3">
      <c r="A47918" s="21"/>
    </row>
    <row r="47924" s="20" customFormat="1" ht="14.25" customHeight="1" x14ac:dyDescent="0.25"/>
    <row r="47940" spans="1:1" ht="14.25" customHeight="1" x14ac:dyDescent="0.3">
      <c r="A47940" s="21"/>
    </row>
    <row r="47946" spans="1:1" s="20" customFormat="1" ht="14.25" customHeight="1" x14ac:dyDescent="0.25"/>
    <row r="47962" spans="1:1" ht="14.25" customHeight="1" x14ac:dyDescent="0.3">
      <c r="A47962" s="21"/>
    </row>
    <row r="47968" spans="1:1" s="20" customFormat="1" ht="14.25" customHeight="1" x14ac:dyDescent="0.25"/>
    <row r="47984" spans="1:1" ht="14.25" customHeight="1" x14ac:dyDescent="0.3">
      <c r="A47984" s="21"/>
    </row>
    <row r="47990" s="20" customFormat="1" ht="14.25" customHeight="1" x14ac:dyDescent="0.25"/>
    <row r="48006" spans="1:1" ht="14.25" customHeight="1" x14ac:dyDescent="0.3">
      <c r="A48006" s="21"/>
    </row>
    <row r="48012" spans="1:1" s="20" customFormat="1" ht="14.25" customHeight="1" x14ac:dyDescent="0.25"/>
    <row r="48028" spans="1:1" ht="14.25" customHeight="1" x14ac:dyDescent="0.3">
      <c r="A48028" s="21"/>
    </row>
    <row r="48034" s="20" customFormat="1" ht="14.25" customHeight="1" x14ac:dyDescent="0.25"/>
    <row r="48050" spans="1:1" ht="14.25" customHeight="1" x14ac:dyDescent="0.3">
      <c r="A48050" s="21"/>
    </row>
    <row r="48056" spans="1:1" s="20" customFormat="1" ht="14.25" customHeight="1" x14ac:dyDescent="0.25"/>
    <row r="48072" spans="1:1" ht="14.25" customHeight="1" x14ac:dyDescent="0.3">
      <c r="A48072" s="21"/>
    </row>
    <row r="48078" spans="1:1" s="20" customFormat="1" ht="14.25" customHeight="1" x14ac:dyDescent="0.25"/>
    <row r="48094" spans="1:1" ht="14.25" customHeight="1" x14ac:dyDescent="0.3">
      <c r="A48094" s="21"/>
    </row>
    <row r="48100" s="20" customFormat="1" ht="14.25" customHeight="1" x14ac:dyDescent="0.25"/>
    <row r="48116" spans="1:1" ht="14.25" customHeight="1" x14ac:dyDescent="0.3">
      <c r="A48116" s="21"/>
    </row>
    <row r="48122" spans="1:1" s="20" customFormat="1" ht="14.25" customHeight="1" x14ac:dyDescent="0.25"/>
    <row r="48138" spans="1:1" ht="14.25" customHeight="1" x14ac:dyDescent="0.3">
      <c r="A48138" s="21"/>
    </row>
    <row r="48144" spans="1:1" s="20" customFormat="1" ht="14.25" customHeight="1" x14ac:dyDescent="0.25"/>
    <row r="48160" spans="1:1" ht="14.25" customHeight="1" x14ac:dyDescent="0.3">
      <c r="A48160" s="21"/>
    </row>
    <row r="48166" s="20" customFormat="1" ht="14.25" customHeight="1" x14ac:dyDescent="0.25"/>
    <row r="48182" spans="1:1" ht="14.25" customHeight="1" x14ac:dyDescent="0.3">
      <c r="A48182" s="21"/>
    </row>
    <row r="48188" spans="1:1" s="20" customFormat="1" ht="14.25" customHeight="1" x14ac:dyDescent="0.25"/>
    <row r="48204" spans="1:1" ht="14.25" customHeight="1" x14ac:dyDescent="0.3">
      <c r="A48204" s="21"/>
    </row>
    <row r="48210" s="20" customFormat="1" ht="14.25" customHeight="1" x14ac:dyDescent="0.25"/>
    <row r="48226" spans="1:1" ht="14.25" customHeight="1" x14ac:dyDescent="0.3">
      <c r="A48226" s="21"/>
    </row>
    <row r="48232" spans="1:1" s="20" customFormat="1" ht="14.25" customHeight="1" x14ac:dyDescent="0.25"/>
    <row r="48248" spans="1:1" ht="14.25" customHeight="1" x14ac:dyDescent="0.3">
      <c r="A48248" s="21"/>
    </row>
    <row r="48254" spans="1:1" s="20" customFormat="1" ht="14.25" customHeight="1" x14ac:dyDescent="0.25"/>
    <row r="48270" spans="1:1" ht="14.25" customHeight="1" x14ac:dyDescent="0.3">
      <c r="A48270" s="21"/>
    </row>
    <row r="48276" s="20" customFormat="1" ht="14.25" customHeight="1" x14ac:dyDescent="0.25"/>
    <row r="48292" spans="1:1" ht="14.25" customHeight="1" x14ac:dyDescent="0.3">
      <c r="A48292" s="21"/>
    </row>
    <row r="48298" spans="1:1" s="20" customFormat="1" ht="14.25" customHeight="1" x14ac:dyDescent="0.25"/>
    <row r="48314" spans="1:1" ht="14.25" customHeight="1" x14ac:dyDescent="0.3">
      <c r="A48314" s="21"/>
    </row>
    <row r="48320" spans="1:1" s="20" customFormat="1" ht="14.25" customHeight="1" x14ac:dyDescent="0.25"/>
    <row r="48336" spans="1:1" ht="14.25" customHeight="1" x14ac:dyDescent="0.3">
      <c r="A48336" s="21"/>
    </row>
    <row r="48342" s="20" customFormat="1" ht="14.25" customHeight="1" x14ac:dyDescent="0.25"/>
    <row r="48358" spans="1:1" ht="14.25" customHeight="1" x14ac:dyDescent="0.3">
      <c r="A48358" s="21"/>
    </row>
    <row r="48364" spans="1:1" s="20" customFormat="1" ht="14.25" customHeight="1" x14ac:dyDescent="0.25"/>
    <row r="48380" spans="1:1" ht="14.25" customHeight="1" x14ac:dyDescent="0.3">
      <c r="A48380" s="21"/>
    </row>
    <row r="48386" s="20" customFormat="1" ht="14.25" customHeight="1" x14ac:dyDescent="0.25"/>
    <row r="48402" spans="1:1" ht="14.25" customHeight="1" x14ac:dyDescent="0.3">
      <c r="A48402" s="21"/>
    </row>
    <row r="48408" spans="1:1" s="20" customFormat="1" ht="14.25" customHeight="1" x14ac:dyDescent="0.25"/>
    <row r="48424" spans="1:1" ht="14.25" customHeight="1" x14ac:dyDescent="0.3">
      <c r="A48424" s="21"/>
    </row>
    <row r="48430" spans="1:1" s="20" customFormat="1" ht="14.25" customHeight="1" x14ac:dyDescent="0.25"/>
    <row r="48446" spans="1:1" ht="14.25" customHeight="1" x14ac:dyDescent="0.3">
      <c r="A48446" s="21"/>
    </row>
    <row r="48452" s="20" customFormat="1" ht="14.25" customHeight="1" x14ac:dyDescent="0.25"/>
    <row r="48468" spans="1:1" ht="14.25" customHeight="1" x14ac:dyDescent="0.3">
      <c r="A48468" s="21"/>
    </row>
    <row r="48474" spans="1:1" s="20" customFormat="1" ht="14.25" customHeight="1" x14ac:dyDescent="0.25"/>
    <row r="48490" spans="1:1" ht="14.25" customHeight="1" x14ac:dyDescent="0.3">
      <c r="A48490" s="21"/>
    </row>
    <row r="48496" spans="1:1" s="20" customFormat="1" ht="14.25" customHeight="1" x14ac:dyDescent="0.25"/>
    <row r="48512" spans="1:1" ht="14.25" customHeight="1" x14ac:dyDescent="0.3">
      <c r="A48512" s="21"/>
    </row>
    <row r="48518" s="20" customFormat="1" ht="14.25" customHeight="1" x14ac:dyDescent="0.25"/>
    <row r="48534" spans="1:1" ht="14.25" customHeight="1" x14ac:dyDescent="0.3">
      <c r="A48534" s="21"/>
    </row>
    <row r="48540" spans="1:1" s="20" customFormat="1" ht="14.25" customHeight="1" x14ac:dyDescent="0.25"/>
    <row r="48556" spans="1:1" ht="14.25" customHeight="1" x14ac:dyDescent="0.3">
      <c r="A48556" s="21"/>
    </row>
    <row r="48562" s="20" customFormat="1" ht="14.25" customHeight="1" x14ac:dyDescent="0.25"/>
    <row r="48578" spans="1:1" ht="14.25" customHeight="1" x14ac:dyDescent="0.3">
      <c r="A48578" s="21"/>
    </row>
    <row r="48584" spans="1:1" s="20" customFormat="1" ht="14.25" customHeight="1" x14ac:dyDescent="0.25"/>
    <row r="48600" spans="1:1" ht="14.25" customHeight="1" x14ac:dyDescent="0.3">
      <c r="A48600" s="21"/>
    </row>
    <row r="48606" spans="1:1" s="20" customFormat="1" ht="14.25" customHeight="1" x14ac:dyDescent="0.25"/>
    <row r="48622" spans="1:1" ht="14.25" customHeight="1" x14ac:dyDescent="0.3">
      <c r="A48622" s="21"/>
    </row>
    <row r="48628" s="20" customFormat="1" ht="14.25" customHeight="1" x14ac:dyDescent="0.25"/>
    <row r="48644" spans="1:1" ht="14.25" customHeight="1" x14ac:dyDescent="0.3">
      <c r="A48644" s="21"/>
    </row>
    <row r="48650" spans="1:1" s="20" customFormat="1" ht="14.25" customHeight="1" x14ac:dyDescent="0.25"/>
    <row r="48666" spans="1:1" ht="14.25" customHeight="1" x14ac:dyDescent="0.3">
      <c r="A48666" s="21"/>
    </row>
    <row r="48672" spans="1:1" s="20" customFormat="1" ht="14.25" customHeight="1" x14ac:dyDescent="0.25"/>
    <row r="48688" spans="1:1" ht="14.25" customHeight="1" x14ac:dyDescent="0.3">
      <c r="A48688" s="21"/>
    </row>
    <row r="48694" s="20" customFormat="1" ht="14.25" customHeight="1" x14ac:dyDescent="0.25"/>
    <row r="48710" spans="1:1" ht="14.25" customHeight="1" x14ac:dyDescent="0.3">
      <c r="A48710" s="21"/>
    </row>
    <row r="48716" spans="1:1" s="20" customFormat="1" ht="14.25" customHeight="1" x14ac:dyDescent="0.25"/>
    <row r="48732" spans="1:1" ht="14.25" customHeight="1" x14ac:dyDescent="0.3">
      <c r="A48732" s="21"/>
    </row>
    <row r="48738" s="20" customFormat="1" ht="14.25" customHeight="1" x14ac:dyDescent="0.25"/>
    <row r="48754" spans="1:1" ht="14.25" customHeight="1" x14ac:dyDescent="0.3">
      <c r="A48754" s="21"/>
    </row>
    <row r="48760" spans="1:1" s="20" customFormat="1" ht="14.25" customHeight="1" x14ac:dyDescent="0.25"/>
    <row r="48776" spans="1:1" ht="14.25" customHeight="1" x14ac:dyDescent="0.3">
      <c r="A48776" s="21"/>
    </row>
    <row r="48782" spans="1:1" s="20" customFormat="1" ht="14.25" customHeight="1" x14ac:dyDescent="0.25"/>
    <row r="48798" spans="1:1" ht="14.25" customHeight="1" x14ac:dyDescent="0.3">
      <c r="A48798" s="21"/>
    </row>
    <row r="48804" s="20" customFormat="1" ht="14.25" customHeight="1" x14ac:dyDescent="0.25"/>
    <row r="48820" spans="1:1" ht="14.25" customHeight="1" x14ac:dyDescent="0.3">
      <c r="A48820" s="21"/>
    </row>
    <row r="48826" spans="1:1" s="20" customFormat="1" ht="14.25" customHeight="1" x14ac:dyDescent="0.25"/>
    <row r="48842" spans="1:1" ht="14.25" customHeight="1" x14ac:dyDescent="0.3">
      <c r="A48842" s="21"/>
    </row>
    <row r="48848" spans="1:1" s="20" customFormat="1" ht="14.25" customHeight="1" x14ac:dyDescent="0.25"/>
    <row r="48864" spans="1:1" ht="14.25" customHeight="1" x14ac:dyDescent="0.3">
      <c r="A48864" s="21"/>
    </row>
    <row r="48870" s="20" customFormat="1" ht="14.25" customHeight="1" x14ac:dyDescent="0.25"/>
    <row r="48886" spans="1:1" ht="14.25" customHeight="1" x14ac:dyDescent="0.3">
      <c r="A48886" s="21"/>
    </row>
    <row r="48892" spans="1:1" s="20" customFormat="1" ht="14.25" customHeight="1" x14ac:dyDescent="0.25"/>
    <row r="48908" spans="1:1" ht="14.25" customHeight="1" x14ac:dyDescent="0.3">
      <c r="A48908" s="21"/>
    </row>
    <row r="48914" s="20" customFormat="1" ht="14.25" customHeight="1" x14ac:dyDescent="0.25"/>
    <row r="48930" spans="1:1" ht="14.25" customHeight="1" x14ac:dyDescent="0.3">
      <c r="A48930" s="21"/>
    </row>
    <row r="48936" spans="1:1" s="20" customFormat="1" ht="14.25" customHeight="1" x14ac:dyDescent="0.25"/>
    <row r="48952" spans="1:1" ht="14.25" customHeight="1" x14ac:dyDescent="0.3">
      <c r="A48952" s="21"/>
    </row>
    <row r="48958" spans="1:1" s="20" customFormat="1" ht="14.25" customHeight="1" x14ac:dyDescent="0.25"/>
    <row r="48974" spans="1:1" ht="14.25" customHeight="1" x14ac:dyDescent="0.3">
      <c r="A48974" s="21"/>
    </row>
    <row r="48980" s="20" customFormat="1" ht="14.25" customHeight="1" x14ac:dyDescent="0.25"/>
    <row r="48996" spans="1:1" ht="14.25" customHeight="1" x14ac:dyDescent="0.3">
      <c r="A48996" s="21"/>
    </row>
    <row r="49002" spans="1:1" s="20" customFormat="1" ht="14.25" customHeight="1" x14ac:dyDescent="0.25"/>
    <row r="49018" spans="1:1" ht="14.25" customHeight="1" x14ac:dyDescent="0.3">
      <c r="A49018" s="21"/>
    </row>
    <row r="49024" spans="1:1" s="20" customFormat="1" ht="14.25" customHeight="1" x14ac:dyDescent="0.25"/>
    <row r="49040" spans="1:1" ht="14.25" customHeight="1" x14ac:dyDescent="0.3">
      <c r="A49040" s="21"/>
    </row>
    <row r="49046" s="20" customFormat="1" ht="14.25" customHeight="1" x14ac:dyDescent="0.25"/>
    <row r="49062" spans="1:1" ht="14.25" customHeight="1" x14ac:dyDescent="0.3">
      <c r="A49062" s="21"/>
    </row>
    <row r="49068" spans="1:1" s="20" customFormat="1" ht="14.25" customHeight="1" x14ac:dyDescent="0.25"/>
    <row r="49084" spans="1:1" ht="14.25" customHeight="1" x14ac:dyDescent="0.3">
      <c r="A49084" s="21"/>
    </row>
    <row r="49090" s="20" customFormat="1" ht="14.25" customHeight="1" x14ac:dyDescent="0.25"/>
    <row r="49106" spans="1:1" ht="14.25" customHeight="1" x14ac:dyDescent="0.3">
      <c r="A49106" s="21"/>
    </row>
    <row r="49112" spans="1:1" s="20" customFormat="1" ht="14.25" customHeight="1" x14ac:dyDescent="0.25"/>
    <row r="49128" spans="1:1" ht="14.25" customHeight="1" x14ac:dyDescent="0.3">
      <c r="A49128" s="21"/>
    </row>
    <row r="49134" spans="1:1" s="20" customFormat="1" ht="14.25" customHeight="1" x14ac:dyDescent="0.25"/>
    <row r="49150" spans="1:1" ht="14.25" customHeight="1" x14ac:dyDescent="0.3">
      <c r="A49150" s="21"/>
    </row>
    <row r="49156" s="20" customFormat="1" ht="14.25" customHeight="1" x14ac:dyDescent="0.25"/>
    <row r="49172" spans="1:1" ht="14.25" customHeight="1" x14ac:dyDescent="0.3">
      <c r="A49172" s="21"/>
    </row>
    <row r="49178" spans="1:1" s="20" customFormat="1" ht="14.25" customHeight="1" x14ac:dyDescent="0.25"/>
    <row r="49194" spans="1:1" ht="14.25" customHeight="1" x14ac:dyDescent="0.3">
      <c r="A49194" s="21"/>
    </row>
    <row r="49200" spans="1:1" s="20" customFormat="1" ht="14.25" customHeight="1" x14ac:dyDescent="0.25"/>
    <row r="49216" spans="1:1" ht="14.25" customHeight="1" x14ac:dyDescent="0.3">
      <c r="A49216" s="21"/>
    </row>
    <row r="49222" s="20" customFormat="1" ht="14.25" customHeight="1" x14ac:dyDescent="0.25"/>
    <row r="49238" spans="1:1" ht="14.25" customHeight="1" x14ac:dyDescent="0.3">
      <c r="A49238" s="21"/>
    </row>
    <row r="49244" spans="1:1" s="20" customFormat="1" ht="14.25" customHeight="1" x14ac:dyDescent="0.25"/>
    <row r="49260" spans="1:1" ht="14.25" customHeight="1" x14ac:dyDescent="0.3">
      <c r="A49260" s="21"/>
    </row>
    <row r="49266" s="20" customFormat="1" ht="14.25" customHeight="1" x14ac:dyDescent="0.25"/>
    <row r="49282" spans="1:1" ht="14.25" customHeight="1" x14ac:dyDescent="0.3">
      <c r="A49282" s="21"/>
    </row>
    <row r="49288" spans="1:1" s="20" customFormat="1" ht="14.25" customHeight="1" x14ac:dyDescent="0.25"/>
    <row r="49304" spans="1:1" ht="14.25" customHeight="1" x14ac:dyDescent="0.3">
      <c r="A49304" s="21"/>
    </row>
    <row r="49310" spans="1:1" s="20" customFormat="1" ht="14.25" customHeight="1" x14ac:dyDescent="0.25"/>
    <row r="49326" spans="1:1" ht="14.25" customHeight="1" x14ac:dyDescent="0.3">
      <c r="A49326" s="21"/>
    </row>
    <row r="49332" s="20" customFormat="1" ht="14.25" customHeight="1" x14ac:dyDescent="0.25"/>
    <row r="49348" spans="1:1" ht="14.25" customHeight="1" x14ac:dyDescent="0.3">
      <c r="A49348" s="21"/>
    </row>
    <row r="49354" spans="1:1" s="20" customFormat="1" ht="14.25" customHeight="1" x14ac:dyDescent="0.25"/>
    <row r="49370" spans="1:1" ht="14.25" customHeight="1" x14ac:dyDescent="0.3">
      <c r="A49370" s="21"/>
    </row>
    <row r="49376" spans="1:1" s="20" customFormat="1" ht="14.25" customHeight="1" x14ac:dyDescent="0.25"/>
    <row r="49392" spans="1:1" ht="14.25" customHeight="1" x14ac:dyDescent="0.3">
      <c r="A49392" s="21"/>
    </row>
    <row r="49398" s="20" customFormat="1" ht="14.25" customHeight="1" x14ac:dyDescent="0.25"/>
    <row r="49414" spans="1:1" ht="14.25" customHeight="1" x14ac:dyDescent="0.3">
      <c r="A49414" s="21"/>
    </row>
    <row r="49420" spans="1:1" s="20" customFormat="1" ht="14.25" customHeight="1" x14ac:dyDescent="0.25"/>
    <row r="49436" spans="1:1" ht="14.25" customHeight="1" x14ac:dyDescent="0.3">
      <c r="A49436" s="21"/>
    </row>
    <row r="49442" s="20" customFormat="1" ht="14.25" customHeight="1" x14ac:dyDescent="0.25"/>
    <row r="49458" spans="1:1" ht="14.25" customHeight="1" x14ac:dyDescent="0.3">
      <c r="A49458" s="21"/>
    </row>
    <row r="49464" spans="1:1" s="20" customFormat="1" ht="14.25" customHeight="1" x14ac:dyDescent="0.25"/>
    <row r="49480" spans="1:1" ht="14.25" customHeight="1" x14ac:dyDescent="0.3">
      <c r="A49480" s="21"/>
    </row>
    <row r="49486" spans="1:1" s="20" customFormat="1" ht="14.25" customHeight="1" x14ac:dyDescent="0.25"/>
    <row r="49502" spans="1:1" ht="14.25" customHeight="1" x14ac:dyDescent="0.3">
      <c r="A49502" s="21"/>
    </row>
    <row r="49508" s="20" customFormat="1" ht="14.25" customHeight="1" x14ac:dyDescent="0.25"/>
    <row r="49524" spans="1:1" ht="14.25" customHeight="1" x14ac:dyDescent="0.3">
      <c r="A49524" s="21"/>
    </row>
    <row r="49530" spans="1:1" s="20" customFormat="1" ht="14.25" customHeight="1" x14ac:dyDescent="0.25"/>
    <row r="49546" spans="1:1" ht="14.25" customHeight="1" x14ac:dyDescent="0.3">
      <c r="A49546" s="21"/>
    </row>
    <row r="49552" spans="1:1" s="20" customFormat="1" ht="14.25" customHeight="1" x14ac:dyDescent="0.25"/>
    <row r="49568" spans="1:1" ht="14.25" customHeight="1" x14ac:dyDescent="0.3">
      <c r="A49568" s="21"/>
    </row>
    <row r="49574" s="20" customFormat="1" ht="14.25" customHeight="1" x14ac:dyDescent="0.25"/>
    <row r="49590" spans="1:1" ht="14.25" customHeight="1" x14ac:dyDescent="0.3">
      <c r="A49590" s="21"/>
    </row>
    <row r="49596" spans="1:1" s="20" customFormat="1" ht="14.25" customHeight="1" x14ac:dyDescent="0.25"/>
    <row r="49612" spans="1:1" ht="14.25" customHeight="1" x14ac:dyDescent="0.3">
      <c r="A49612" s="21"/>
    </row>
    <row r="49618" s="20" customFormat="1" ht="14.25" customHeight="1" x14ac:dyDescent="0.25"/>
    <row r="49634" spans="1:1" ht="14.25" customHeight="1" x14ac:dyDescent="0.3">
      <c r="A49634" s="21"/>
    </row>
    <row r="49640" spans="1:1" s="20" customFormat="1" ht="14.25" customHeight="1" x14ac:dyDescent="0.25"/>
    <row r="49656" spans="1:1" ht="14.25" customHeight="1" x14ac:dyDescent="0.3">
      <c r="A49656" s="21"/>
    </row>
    <row r="49662" spans="1:1" s="20" customFormat="1" ht="14.25" customHeight="1" x14ac:dyDescent="0.25"/>
    <row r="49678" spans="1:1" ht="14.25" customHeight="1" x14ac:dyDescent="0.3">
      <c r="A49678" s="21"/>
    </row>
    <row r="49684" s="20" customFormat="1" ht="14.25" customHeight="1" x14ac:dyDescent="0.25"/>
    <row r="49700" spans="1:1" ht="14.25" customHeight="1" x14ac:dyDescent="0.3">
      <c r="A49700" s="21"/>
    </row>
    <row r="49706" spans="1:1" s="20" customFormat="1" ht="14.25" customHeight="1" x14ac:dyDescent="0.25"/>
    <row r="49722" spans="1:1" ht="14.25" customHeight="1" x14ac:dyDescent="0.3">
      <c r="A49722" s="21"/>
    </row>
    <row r="49728" spans="1:1" s="20" customFormat="1" ht="14.25" customHeight="1" x14ac:dyDescent="0.25"/>
    <row r="49744" spans="1:1" ht="14.25" customHeight="1" x14ac:dyDescent="0.3">
      <c r="A49744" s="21"/>
    </row>
    <row r="49750" s="20" customFormat="1" ht="14.25" customHeight="1" x14ac:dyDescent="0.25"/>
    <row r="49766" spans="1:1" ht="14.25" customHeight="1" x14ac:dyDescent="0.3">
      <c r="A49766" s="21"/>
    </row>
    <row r="49772" spans="1:1" s="20" customFormat="1" ht="14.25" customHeight="1" x14ac:dyDescent="0.25"/>
    <row r="49788" spans="1:1" ht="14.25" customHeight="1" x14ac:dyDescent="0.3">
      <c r="A49788" s="21"/>
    </row>
    <row r="49794" s="20" customFormat="1" ht="14.25" customHeight="1" x14ac:dyDescent="0.25"/>
    <row r="49810" spans="1:1" ht="14.25" customHeight="1" x14ac:dyDescent="0.3">
      <c r="A49810" s="21"/>
    </row>
    <row r="49816" spans="1:1" s="20" customFormat="1" ht="14.25" customHeight="1" x14ac:dyDescent="0.25"/>
    <row r="49832" spans="1:1" ht="14.25" customHeight="1" x14ac:dyDescent="0.3">
      <c r="A49832" s="21"/>
    </row>
    <row r="49838" spans="1:1" s="20" customFormat="1" ht="14.25" customHeight="1" x14ac:dyDescent="0.25"/>
    <row r="49854" spans="1:1" ht="14.25" customHeight="1" x14ac:dyDescent="0.3">
      <c r="A49854" s="21"/>
    </row>
    <row r="49860" s="20" customFormat="1" ht="14.25" customHeight="1" x14ac:dyDescent="0.25"/>
    <row r="49876" spans="1:1" ht="14.25" customHeight="1" x14ac:dyDescent="0.3">
      <c r="A49876" s="21"/>
    </row>
    <row r="49882" spans="1:1" s="20" customFormat="1" ht="14.25" customHeight="1" x14ac:dyDescent="0.25"/>
    <row r="49898" spans="1:1" ht="14.25" customHeight="1" x14ac:dyDescent="0.3">
      <c r="A49898" s="21"/>
    </row>
    <row r="49904" spans="1:1" s="20" customFormat="1" ht="14.25" customHeight="1" x14ac:dyDescent="0.25"/>
    <row r="49920" spans="1:1" ht="14.25" customHeight="1" x14ac:dyDescent="0.3">
      <c r="A49920" s="21"/>
    </row>
    <row r="49926" s="20" customFormat="1" ht="14.25" customHeight="1" x14ac:dyDescent="0.25"/>
    <row r="49942" spans="1:1" ht="14.25" customHeight="1" x14ac:dyDescent="0.3">
      <c r="A49942" s="21"/>
    </row>
    <row r="49948" spans="1:1" s="20" customFormat="1" ht="14.25" customHeight="1" x14ac:dyDescent="0.25"/>
    <row r="49964" spans="1:1" ht="14.25" customHeight="1" x14ac:dyDescent="0.3">
      <c r="A49964" s="21"/>
    </row>
    <row r="49970" s="20" customFormat="1" ht="14.25" customHeight="1" x14ac:dyDescent="0.25"/>
    <row r="49986" spans="1:1" ht="14.25" customHeight="1" x14ac:dyDescent="0.3">
      <c r="A49986" s="21"/>
    </row>
    <row r="49992" spans="1:1" s="20" customFormat="1" ht="14.25" customHeight="1" x14ac:dyDescent="0.25"/>
    <row r="50008" spans="1:1" ht="14.25" customHeight="1" x14ac:dyDescent="0.3">
      <c r="A50008" s="21"/>
    </row>
    <row r="50014" spans="1:1" s="20" customFormat="1" ht="14.25" customHeight="1" x14ac:dyDescent="0.25"/>
    <row r="50030" spans="1:1" ht="14.25" customHeight="1" x14ac:dyDescent="0.3">
      <c r="A50030" s="21"/>
    </row>
    <row r="50036" s="20" customFormat="1" ht="14.25" customHeight="1" x14ac:dyDescent="0.25"/>
    <row r="50052" spans="1:1" ht="14.25" customHeight="1" x14ac:dyDescent="0.3">
      <c r="A50052" s="21"/>
    </row>
    <row r="50058" spans="1:1" s="20" customFormat="1" ht="14.25" customHeight="1" x14ac:dyDescent="0.25"/>
    <row r="50074" spans="1:1" ht="14.25" customHeight="1" x14ac:dyDescent="0.3">
      <c r="A50074" s="21"/>
    </row>
    <row r="50080" spans="1:1" s="20" customFormat="1" ht="14.25" customHeight="1" x14ac:dyDescent="0.25"/>
    <row r="50096" spans="1:1" ht="14.25" customHeight="1" x14ac:dyDescent="0.3">
      <c r="A50096" s="21"/>
    </row>
    <row r="50102" s="20" customFormat="1" ht="14.25" customHeight="1" x14ac:dyDescent="0.25"/>
    <row r="50118" spans="1:1" ht="14.25" customHeight="1" x14ac:dyDescent="0.3">
      <c r="A50118" s="21"/>
    </row>
    <row r="50124" spans="1:1" s="20" customFormat="1" ht="14.25" customHeight="1" x14ac:dyDescent="0.25"/>
    <row r="50140" spans="1:1" ht="14.25" customHeight="1" x14ac:dyDescent="0.3">
      <c r="A50140" s="21"/>
    </row>
    <row r="50146" s="20" customFormat="1" ht="14.25" customHeight="1" x14ac:dyDescent="0.25"/>
    <row r="50162" spans="1:1" ht="14.25" customHeight="1" x14ac:dyDescent="0.3">
      <c r="A50162" s="21"/>
    </row>
    <row r="50168" spans="1:1" s="20" customFormat="1" ht="14.25" customHeight="1" x14ac:dyDescent="0.25"/>
    <row r="50184" spans="1:1" ht="14.25" customHeight="1" x14ac:dyDescent="0.3">
      <c r="A50184" s="21"/>
    </row>
    <row r="50190" spans="1:1" s="20" customFormat="1" ht="14.25" customHeight="1" x14ac:dyDescent="0.25"/>
    <row r="50206" spans="1:1" ht="14.25" customHeight="1" x14ac:dyDescent="0.3">
      <c r="A50206" s="21"/>
    </row>
    <row r="50212" s="20" customFormat="1" ht="14.25" customHeight="1" x14ac:dyDescent="0.25"/>
    <row r="50228" spans="1:1" ht="14.25" customHeight="1" x14ac:dyDescent="0.3">
      <c r="A50228" s="21"/>
    </row>
    <row r="50234" spans="1:1" s="20" customFormat="1" ht="14.25" customHeight="1" x14ac:dyDescent="0.25"/>
    <row r="50250" spans="1:1" ht="14.25" customHeight="1" x14ac:dyDescent="0.3">
      <c r="A50250" s="21"/>
    </row>
    <row r="50256" spans="1:1" s="20" customFormat="1" ht="14.25" customHeight="1" x14ac:dyDescent="0.25"/>
    <row r="50272" spans="1:1" ht="14.25" customHeight="1" x14ac:dyDescent="0.3">
      <c r="A50272" s="21"/>
    </row>
    <row r="50278" s="20" customFormat="1" ht="14.25" customHeight="1" x14ac:dyDescent="0.25"/>
    <row r="50294" spans="1:1" ht="14.25" customHeight="1" x14ac:dyDescent="0.3">
      <c r="A50294" s="21"/>
    </row>
    <row r="50300" spans="1:1" s="20" customFormat="1" ht="14.25" customHeight="1" x14ac:dyDescent="0.25"/>
    <row r="50316" spans="1:1" ht="14.25" customHeight="1" x14ac:dyDescent="0.3">
      <c r="A50316" s="21"/>
    </row>
    <row r="50322" s="20" customFormat="1" ht="14.25" customHeight="1" x14ac:dyDescent="0.25"/>
    <row r="50338" spans="1:1" ht="14.25" customHeight="1" x14ac:dyDescent="0.3">
      <c r="A50338" s="21"/>
    </row>
    <row r="50344" spans="1:1" s="20" customFormat="1" ht="14.25" customHeight="1" x14ac:dyDescent="0.25"/>
    <row r="50360" spans="1:1" ht="14.25" customHeight="1" x14ac:dyDescent="0.3">
      <c r="A50360" s="21"/>
    </row>
    <row r="50366" spans="1:1" s="20" customFormat="1" ht="14.25" customHeight="1" x14ac:dyDescent="0.25"/>
    <row r="50382" spans="1:1" ht="14.25" customHeight="1" x14ac:dyDescent="0.3">
      <c r="A50382" s="21"/>
    </row>
    <row r="50388" s="20" customFormat="1" ht="14.25" customHeight="1" x14ac:dyDescent="0.25"/>
    <row r="50404" spans="1:1" ht="14.25" customHeight="1" x14ac:dyDescent="0.3">
      <c r="A50404" s="21"/>
    </row>
    <row r="50410" spans="1:1" s="20" customFormat="1" ht="14.25" customHeight="1" x14ac:dyDescent="0.25"/>
    <row r="50426" spans="1:1" ht="14.25" customHeight="1" x14ac:dyDescent="0.3">
      <c r="A50426" s="21"/>
    </row>
    <row r="50432" spans="1:1" s="20" customFormat="1" ht="14.25" customHeight="1" x14ac:dyDescent="0.25"/>
    <row r="50448" spans="1:1" ht="14.25" customHeight="1" x14ac:dyDescent="0.3">
      <c r="A50448" s="21"/>
    </row>
    <row r="50454" s="20" customFormat="1" ht="14.25" customHeight="1" x14ac:dyDescent="0.25"/>
    <row r="50470" spans="1:1" ht="14.25" customHeight="1" x14ac:dyDescent="0.3">
      <c r="A50470" s="21"/>
    </row>
    <row r="50476" spans="1:1" s="20" customFormat="1" ht="14.25" customHeight="1" x14ac:dyDescent="0.25"/>
    <row r="50492" spans="1:1" ht="14.25" customHeight="1" x14ac:dyDescent="0.3">
      <c r="A50492" s="21"/>
    </row>
    <row r="50498" s="20" customFormat="1" ht="14.25" customHeight="1" x14ac:dyDescent="0.25"/>
    <row r="50514" spans="1:1" ht="14.25" customHeight="1" x14ac:dyDescent="0.3">
      <c r="A50514" s="21"/>
    </row>
    <row r="50520" spans="1:1" s="20" customFormat="1" ht="14.25" customHeight="1" x14ac:dyDescent="0.25"/>
    <row r="50536" spans="1:1" ht="14.25" customHeight="1" x14ac:dyDescent="0.3">
      <c r="A50536" s="21"/>
    </row>
    <row r="50542" spans="1:1" s="20" customFormat="1" ht="14.25" customHeight="1" x14ac:dyDescent="0.25"/>
    <row r="50558" spans="1:1" ht="14.25" customHeight="1" x14ac:dyDescent="0.3">
      <c r="A50558" s="21"/>
    </row>
    <row r="50564" s="20" customFormat="1" ht="14.25" customHeight="1" x14ac:dyDescent="0.25"/>
    <row r="50580" spans="1:1" ht="14.25" customHeight="1" x14ac:dyDescent="0.3">
      <c r="A50580" s="21"/>
    </row>
    <row r="50586" spans="1:1" s="20" customFormat="1" ht="14.25" customHeight="1" x14ac:dyDescent="0.25"/>
    <row r="50602" spans="1:1" ht="14.25" customHeight="1" x14ac:dyDescent="0.3">
      <c r="A50602" s="21"/>
    </row>
    <row r="50608" spans="1:1" s="20" customFormat="1" ht="14.25" customHeight="1" x14ac:dyDescent="0.25"/>
    <row r="50624" spans="1:1" ht="14.25" customHeight="1" x14ac:dyDescent="0.3">
      <c r="A50624" s="21"/>
    </row>
    <row r="50630" s="20" customFormat="1" ht="14.25" customHeight="1" x14ac:dyDescent="0.25"/>
    <row r="50646" spans="1:1" ht="14.25" customHeight="1" x14ac:dyDescent="0.3">
      <c r="A50646" s="21"/>
    </row>
    <row r="50652" spans="1:1" s="20" customFormat="1" ht="14.25" customHeight="1" x14ac:dyDescent="0.25"/>
    <row r="50668" spans="1:1" ht="14.25" customHeight="1" x14ac:dyDescent="0.3">
      <c r="A50668" s="21"/>
    </row>
    <row r="50674" s="20" customFormat="1" ht="14.25" customHeight="1" x14ac:dyDescent="0.25"/>
    <row r="50690" spans="1:1" ht="14.25" customHeight="1" x14ac:dyDescent="0.3">
      <c r="A50690" s="21"/>
    </row>
    <row r="50696" spans="1:1" s="20" customFormat="1" ht="14.25" customHeight="1" x14ac:dyDescent="0.25"/>
    <row r="50712" spans="1:1" ht="14.25" customHeight="1" x14ac:dyDescent="0.3">
      <c r="A50712" s="21"/>
    </row>
    <row r="50718" spans="1:1" s="20" customFormat="1" ht="14.25" customHeight="1" x14ac:dyDescent="0.25"/>
    <row r="50734" spans="1:1" ht="14.25" customHeight="1" x14ac:dyDescent="0.3">
      <c r="A50734" s="21"/>
    </row>
    <row r="50740" s="20" customFormat="1" ht="14.25" customHeight="1" x14ac:dyDescent="0.25"/>
    <row r="50756" spans="1:1" ht="14.25" customHeight="1" x14ac:dyDescent="0.3">
      <c r="A50756" s="21"/>
    </row>
    <row r="50762" spans="1:1" s="20" customFormat="1" ht="14.25" customHeight="1" x14ac:dyDescent="0.25"/>
    <row r="50778" spans="1:1" ht="14.25" customHeight="1" x14ac:dyDescent="0.3">
      <c r="A50778" s="21"/>
    </row>
    <row r="50784" spans="1:1" s="20" customFormat="1" ht="14.25" customHeight="1" x14ac:dyDescent="0.25"/>
    <row r="50800" spans="1:1" ht="14.25" customHeight="1" x14ac:dyDescent="0.3">
      <c r="A50800" s="21"/>
    </row>
    <row r="50806" s="20" customFormat="1" ht="14.25" customHeight="1" x14ac:dyDescent="0.25"/>
    <row r="50822" spans="1:1" ht="14.25" customHeight="1" x14ac:dyDescent="0.3">
      <c r="A50822" s="21"/>
    </row>
    <row r="50828" spans="1:1" s="20" customFormat="1" ht="14.25" customHeight="1" x14ac:dyDescent="0.25"/>
    <row r="50844" spans="1:1" ht="14.25" customHeight="1" x14ac:dyDescent="0.3">
      <c r="A50844" s="21"/>
    </row>
    <row r="50850" s="20" customFormat="1" ht="14.25" customHeight="1" x14ac:dyDescent="0.25"/>
    <row r="50866" spans="1:1" ht="14.25" customHeight="1" x14ac:dyDescent="0.3">
      <c r="A50866" s="21"/>
    </row>
    <row r="50872" spans="1:1" s="20" customFormat="1" ht="14.25" customHeight="1" x14ac:dyDescent="0.25"/>
    <row r="50888" spans="1:1" ht="14.25" customHeight="1" x14ac:dyDescent="0.3">
      <c r="A50888" s="21"/>
    </row>
    <row r="50894" spans="1:1" s="20" customFormat="1" ht="14.25" customHeight="1" x14ac:dyDescent="0.25"/>
    <row r="50910" spans="1:1" ht="14.25" customHeight="1" x14ac:dyDescent="0.3">
      <c r="A50910" s="21"/>
    </row>
    <row r="50916" s="20" customFormat="1" ht="14.25" customHeight="1" x14ac:dyDescent="0.25"/>
    <row r="50932" spans="1:1" ht="14.25" customHeight="1" x14ac:dyDescent="0.3">
      <c r="A50932" s="21"/>
    </row>
    <row r="50938" spans="1:1" s="20" customFormat="1" ht="14.25" customHeight="1" x14ac:dyDescent="0.25"/>
    <row r="50954" spans="1:1" ht="14.25" customHeight="1" x14ac:dyDescent="0.3">
      <c r="A50954" s="21"/>
    </row>
    <row r="50960" spans="1:1" s="20" customFormat="1" ht="14.25" customHeight="1" x14ac:dyDescent="0.25"/>
    <row r="50976" spans="1:1" ht="14.25" customHeight="1" x14ac:dyDescent="0.3">
      <c r="A50976" s="21"/>
    </row>
    <row r="50982" s="20" customFormat="1" ht="14.25" customHeight="1" x14ac:dyDescent="0.25"/>
    <row r="50998" spans="1:1" ht="14.25" customHeight="1" x14ac:dyDescent="0.3">
      <c r="A50998" s="21"/>
    </row>
    <row r="51004" spans="1:1" s="20" customFormat="1" ht="14.25" customHeight="1" x14ac:dyDescent="0.25"/>
    <row r="51020" spans="1:1" ht="14.25" customHeight="1" x14ac:dyDescent="0.3">
      <c r="A51020" s="21"/>
    </row>
    <row r="51026" s="20" customFormat="1" ht="14.25" customHeight="1" x14ac:dyDescent="0.25"/>
    <row r="51042" spans="1:1" ht="14.25" customHeight="1" x14ac:dyDescent="0.3">
      <c r="A51042" s="21"/>
    </row>
    <row r="51048" spans="1:1" s="20" customFormat="1" ht="14.25" customHeight="1" x14ac:dyDescent="0.25"/>
    <row r="51064" spans="1:1" ht="14.25" customHeight="1" x14ac:dyDescent="0.3">
      <c r="A51064" s="21"/>
    </row>
    <row r="51070" spans="1:1" s="20" customFormat="1" ht="14.25" customHeight="1" x14ac:dyDescent="0.25"/>
    <row r="51086" spans="1:1" ht="14.25" customHeight="1" x14ac:dyDescent="0.3">
      <c r="A51086" s="21"/>
    </row>
    <row r="51092" s="20" customFormat="1" ht="14.25" customHeight="1" x14ac:dyDescent="0.25"/>
    <row r="51108" spans="1:1" ht="14.25" customHeight="1" x14ac:dyDescent="0.3">
      <c r="A51108" s="21"/>
    </row>
    <row r="51114" spans="1:1" s="20" customFormat="1" ht="14.25" customHeight="1" x14ac:dyDescent="0.25"/>
    <row r="51130" spans="1:1" ht="14.25" customHeight="1" x14ac:dyDescent="0.3">
      <c r="A51130" s="21"/>
    </row>
    <row r="51136" spans="1:1" s="20" customFormat="1" ht="14.25" customHeight="1" x14ac:dyDescent="0.25"/>
    <row r="51152" spans="1:1" ht="14.25" customHeight="1" x14ac:dyDescent="0.3">
      <c r="A51152" s="21"/>
    </row>
    <row r="51158" s="20" customFormat="1" ht="14.25" customHeight="1" x14ac:dyDescent="0.25"/>
    <row r="51174" spans="1:1" ht="14.25" customHeight="1" x14ac:dyDescent="0.3">
      <c r="A51174" s="21"/>
    </row>
    <row r="51180" spans="1:1" s="20" customFormat="1" ht="14.25" customHeight="1" x14ac:dyDescent="0.25"/>
    <row r="51196" spans="1:1" ht="14.25" customHeight="1" x14ac:dyDescent="0.3">
      <c r="A51196" s="21"/>
    </row>
    <row r="51202" s="20" customFormat="1" ht="14.25" customHeight="1" x14ac:dyDescent="0.25"/>
    <row r="51218" spans="1:1" ht="14.25" customHeight="1" x14ac:dyDescent="0.3">
      <c r="A51218" s="21"/>
    </row>
    <row r="51224" spans="1:1" s="20" customFormat="1" ht="14.25" customHeight="1" x14ac:dyDescent="0.25"/>
    <row r="51240" spans="1:1" ht="14.25" customHeight="1" x14ac:dyDescent="0.3">
      <c r="A51240" s="21"/>
    </row>
    <row r="51246" spans="1:1" s="20" customFormat="1" ht="14.25" customHeight="1" x14ac:dyDescent="0.25"/>
    <row r="51262" spans="1:1" ht="14.25" customHeight="1" x14ac:dyDescent="0.3">
      <c r="A51262" s="21"/>
    </row>
    <row r="51268" s="20" customFormat="1" ht="14.25" customHeight="1" x14ac:dyDescent="0.25"/>
    <row r="51284" spans="1:1" ht="14.25" customHeight="1" x14ac:dyDescent="0.3">
      <c r="A51284" s="21"/>
    </row>
    <row r="51290" spans="1:1" s="20" customFormat="1" ht="14.25" customHeight="1" x14ac:dyDescent="0.25"/>
    <row r="51306" spans="1:1" ht="14.25" customHeight="1" x14ac:dyDescent="0.3">
      <c r="A51306" s="21"/>
    </row>
    <row r="51312" spans="1:1" s="20" customFormat="1" ht="14.25" customHeight="1" x14ac:dyDescent="0.25"/>
    <row r="51328" spans="1:1" ht="14.25" customHeight="1" x14ac:dyDescent="0.3">
      <c r="A51328" s="21"/>
    </row>
    <row r="51334" s="20" customFormat="1" ht="14.25" customHeight="1" x14ac:dyDescent="0.25"/>
    <row r="51350" spans="1:1" ht="14.25" customHeight="1" x14ac:dyDescent="0.3">
      <c r="A51350" s="21"/>
    </row>
    <row r="51356" spans="1:1" s="20" customFormat="1" ht="14.25" customHeight="1" x14ac:dyDescent="0.25"/>
    <row r="51372" spans="1:1" ht="14.25" customHeight="1" x14ac:dyDescent="0.3">
      <c r="A51372" s="21"/>
    </row>
    <row r="51378" s="20" customFormat="1" ht="14.25" customHeight="1" x14ac:dyDescent="0.25"/>
    <row r="51394" spans="1:1" ht="14.25" customHeight="1" x14ac:dyDescent="0.3">
      <c r="A51394" s="21"/>
    </row>
    <row r="51400" spans="1:1" s="20" customFormat="1" ht="14.25" customHeight="1" x14ac:dyDescent="0.25"/>
    <row r="51416" spans="1:1" ht="14.25" customHeight="1" x14ac:dyDescent="0.3">
      <c r="A51416" s="21"/>
    </row>
    <row r="51422" spans="1:1" s="20" customFormat="1" ht="14.25" customHeight="1" x14ac:dyDescent="0.25"/>
    <row r="51438" spans="1:1" ht="14.25" customHeight="1" x14ac:dyDescent="0.3">
      <c r="A51438" s="21"/>
    </row>
    <row r="51444" s="20" customFormat="1" ht="14.25" customHeight="1" x14ac:dyDescent="0.25"/>
    <row r="51460" spans="1:1" ht="14.25" customHeight="1" x14ac:dyDescent="0.3">
      <c r="A51460" s="21"/>
    </row>
    <row r="51466" spans="1:1" s="20" customFormat="1" ht="14.25" customHeight="1" x14ac:dyDescent="0.25"/>
    <row r="51482" spans="1:1" ht="14.25" customHeight="1" x14ac:dyDescent="0.3">
      <c r="A51482" s="21"/>
    </row>
    <row r="51488" spans="1:1" s="20" customFormat="1" ht="14.25" customHeight="1" x14ac:dyDescent="0.25"/>
    <row r="51504" spans="1:1" ht="14.25" customHeight="1" x14ac:dyDescent="0.3">
      <c r="A51504" s="21"/>
    </row>
    <row r="51510" s="20" customFormat="1" ht="14.25" customHeight="1" x14ac:dyDescent="0.25"/>
    <row r="51526" spans="1:1" ht="14.25" customHeight="1" x14ac:dyDescent="0.3">
      <c r="A51526" s="21"/>
    </row>
    <row r="51532" spans="1:1" s="20" customFormat="1" ht="14.25" customHeight="1" x14ac:dyDescent="0.25"/>
    <row r="51548" spans="1:1" ht="14.25" customHeight="1" x14ac:dyDescent="0.3">
      <c r="A51548" s="21"/>
    </row>
    <row r="51554" s="20" customFormat="1" ht="14.25" customHeight="1" x14ac:dyDescent="0.25"/>
    <row r="51570" spans="1:1" ht="14.25" customHeight="1" x14ac:dyDescent="0.3">
      <c r="A51570" s="21"/>
    </row>
    <row r="51576" spans="1:1" s="20" customFormat="1" ht="14.25" customHeight="1" x14ac:dyDescent="0.25"/>
    <row r="51592" spans="1:1" ht="14.25" customHeight="1" x14ac:dyDescent="0.3">
      <c r="A51592" s="21"/>
    </row>
    <row r="51598" spans="1:1" s="20" customFormat="1" ht="14.25" customHeight="1" x14ac:dyDescent="0.25"/>
    <row r="51614" spans="1:1" ht="14.25" customHeight="1" x14ac:dyDescent="0.3">
      <c r="A51614" s="21"/>
    </row>
    <row r="51620" s="20" customFormat="1" ht="14.25" customHeight="1" x14ac:dyDescent="0.25"/>
    <row r="51636" spans="1:1" ht="14.25" customHeight="1" x14ac:dyDescent="0.3">
      <c r="A51636" s="21"/>
    </row>
    <row r="51642" spans="1:1" s="20" customFormat="1" ht="14.25" customHeight="1" x14ac:dyDescent="0.25"/>
    <row r="51658" spans="1:1" ht="14.25" customHeight="1" x14ac:dyDescent="0.3">
      <c r="A51658" s="21"/>
    </row>
    <row r="51664" spans="1:1" s="20" customFormat="1" ht="14.25" customHeight="1" x14ac:dyDescent="0.25"/>
    <row r="51680" spans="1:1" ht="14.25" customHeight="1" x14ac:dyDescent="0.3">
      <c r="A51680" s="21"/>
    </row>
    <row r="51686" s="20" customFormat="1" ht="14.25" customHeight="1" x14ac:dyDescent="0.25"/>
    <row r="51702" spans="1:1" ht="14.25" customHeight="1" x14ac:dyDescent="0.3">
      <c r="A51702" s="21"/>
    </row>
    <row r="51708" spans="1:1" s="20" customFormat="1" ht="14.25" customHeight="1" x14ac:dyDescent="0.25"/>
    <row r="51724" spans="1:1" ht="14.25" customHeight="1" x14ac:dyDescent="0.3">
      <c r="A51724" s="21"/>
    </row>
    <row r="51730" s="20" customFormat="1" ht="14.25" customHeight="1" x14ac:dyDescent="0.25"/>
    <row r="51746" spans="1:1" ht="14.25" customHeight="1" x14ac:dyDescent="0.3">
      <c r="A51746" s="21"/>
    </row>
    <row r="51752" spans="1:1" s="20" customFormat="1" ht="14.25" customHeight="1" x14ac:dyDescent="0.25"/>
    <row r="51768" spans="1:1" ht="14.25" customHeight="1" x14ac:dyDescent="0.3">
      <c r="A51768" s="21"/>
    </row>
    <row r="51774" spans="1:1" s="20" customFormat="1" ht="14.25" customHeight="1" x14ac:dyDescent="0.25"/>
    <row r="51790" spans="1:1" ht="14.25" customHeight="1" x14ac:dyDescent="0.3">
      <c r="A51790" s="21"/>
    </row>
    <row r="51796" s="20" customFormat="1" ht="14.25" customHeight="1" x14ac:dyDescent="0.25"/>
    <row r="51812" spans="1:1" ht="14.25" customHeight="1" x14ac:dyDescent="0.3">
      <c r="A51812" s="21"/>
    </row>
    <row r="51818" spans="1:1" s="20" customFormat="1" ht="14.25" customHeight="1" x14ac:dyDescent="0.25"/>
    <row r="51834" spans="1:1" ht="14.25" customHeight="1" x14ac:dyDescent="0.3">
      <c r="A51834" s="21"/>
    </row>
    <row r="51840" spans="1:1" s="20" customFormat="1" ht="14.25" customHeight="1" x14ac:dyDescent="0.25"/>
    <row r="51856" spans="1:1" ht="14.25" customHeight="1" x14ac:dyDescent="0.3">
      <c r="A51856" s="21"/>
    </row>
    <row r="51862" s="20" customFormat="1" ht="14.25" customHeight="1" x14ac:dyDescent="0.25"/>
    <row r="51878" spans="1:1" ht="14.25" customHeight="1" x14ac:dyDescent="0.3">
      <c r="A51878" s="21"/>
    </row>
    <row r="51884" spans="1:1" s="20" customFormat="1" ht="14.25" customHeight="1" x14ac:dyDescent="0.25"/>
    <row r="51900" spans="1:1" ht="14.25" customHeight="1" x14ac:dyDescent="0.3">
      <c r="A51900" s="21"/>
    </row>
    <row r="51906" s="20" customFormat="1" ht="14.25" customHeight="1" x14ac:dyDescent="0.25"/>
    <row r="51922" spans="1:1" ht="14.25" customHeight="1" x14ac:dyDescent="0.3">
      <c r="A51922" s="21"/>
    </row>
    <row r="51928" spans="1:1" s="20" customFormat="1" ht="14.25" customHeight="1" x14ac:dyDescent="0.25"/>
    <row r="51944" spans="1:1" ht="14.25" customHeight="1" x14ac:dyDescent="0.3">
      <c r="A51944" s="21"/>
    </row>
    <row r="51950" spans="1:1" s="20" customFormat="1" ht="14.25" customHeight="1" x14ac:dyDescent="0.25"/>
    <row r="51966" spans="1:1" ht="14.25" customHeight="1" x14ac:dyDescent="0.3">
      <c r="A51966" s="21"/>
    </row>
    <row r="51972" s="20" customFormat="1" ht="14.25" customHeight="1" x14ac:dyDescent="0.25"/>
    <row r="51988" spans="1:1" ht="14.25" customHeight="1" x14ac:dyDescent="0.3">
      <c r="A51988" s="21"/>
    </row>
    <row r="51994" spans="1:1" s="20" customFormat="1" ht="14.25" customHeight="1" x14ac:dyDescent="0.25"/>
    <row r="52010" spans="1:1" ht="14.25" customHeight="1" x14ac:dyDescent="0.3">
      <c r="A52010" s="21"/>
    </row>
    <row r="52016" spans="1:1" s="20" customFormat="1" ht="14.25" customHeight="1" x14ac:dyDescent="0.25"/>
    <row r="52032" spans="1:1" ht="14.25" customHeight="1" x14ac:dyDescent="0.3">
      <c r="A52032" s="21"/>
    </row>
    <row r="52038" s="20" customFormat="1" ht="14.25" customHeight="1" x14ac:dyDescent="0.25"/>
    <row r="52054" spans="1:1" ht="14.25" customHeight="1" x14ac:dyDescent="0.3">
      <c r="A52054" s="21"/>
    </row>
    <row r="52060" spans="1:1" s="20" customFormat="1" ht="14.25" customHeight="1" x14ac:dyDescent="0.25"/>
    <row r="52076" spans="1:1" ht="14.25" customHeight="1" x14ac:dyDescent="0.3">
      <c r="A52076" s="21"/>
    </row>
    <row r="52082" s="20" customFormat="1" ht="14.25" customHeight="1" x14ac:dyDescent="0.25"/>
    <row r="52098" spans="1:1" ht="14.25" customHeight="1" x14ac:dyDescent="0.3">
      <c r="A52098" s="21"/>
    </row>
    <row r="52104" spans="1:1" s="20" customFormat="1" ht="14.25" customHeight="1" x14ac:dyDescent="0.25"/>
    <row r="52120" spans="1:1" ht="14.25" customHeight="1" x14ac:dyDescent="0.3">
      <c r="A52120" s="21"/>
    </row>
    <row r="52126" spans="1:1" s="20" customFormat="1" ht="14.25" customHeight="1" x14ac:dyDescent="0.25"/>
    <row r="52142" spans="1:1" ht="14.25" customHeight="1" x14ac:dyDescent="0.3">
      <c r="A52142" s="21"/>
    </row>
    <row r="52148" s="20" customFormat="1" ht="14.25" customHeight="1" x14ac:dyDescent="0.25"/>
    <row r="52164" spans="1:1" ht="14.25" customHeight="1" x14ac:dyDescent="0.3">
      <c r="A52164" s="21"/>
    </row>
    <row r="52170" spans="1:1" s="20" customFormat="1" ht="14.25" customHeight="1" x14ac:dyDescent="0.25"/>
    <row r="52186" spans="1:1" ht="14.25" customHeight="1" x14ac:dyDescent="0.3">
      <c r="A52186" s="21"/>
    </row>
    <row r="52192" spans="1:1" s="20" customFormat="1" ht="14.25" customHeight="1" x14ac:dyDescent="0.25"/>
    <row r="52208" spans="1:1" ht="14.25" customHeight="1" x14ac:dyDescent="0.3">
      <c r="A52208" s="21"/>
    </row>
    <row r="52214" s="20" customFormat="1" ht="14.25" customHeight="1" x14ac:dyDescent="0.25"/>
    <row r="52230" spans="1:1" ht="14.25" customHeight="1" x14ac:dyDescent="0.3">
      <c r="A52230" s="21"/>
    </row>
    <row r="52236" spans="1:1" s="20" customFormat="1" ht="14.25" customHeight="1" x14ac:dyDescent="0.25"/>
    <row r="52252" spans="1:1" ht="14.25" customHeight="1" x14ac:dyDescent="0.3">
      <c r="A52252" s="21"/>
    </row>
    <row r="52258" s="20" customFormat="1" ht="14.25" customHeight="1" x14ac:dyDescent="0.25"/>
    <row r="52274" spans="1:1" ht="14.25" customHeight="1" x14ac:dyDescent="0.3">
      <c r="A52274" s="21"/>
    </row>
    <row r="52280" spans="1:1" s="20" customFormat="1" ht="14.25" customHeight="1" x14ac:dyDescent="0.25"/>
    <row r="52296" spans="1:1" ht="14.25" customHeight="1" x14ac:dyDescent="0.3">
      <c r="A52296" s="21"/>
    </row>
    <row r="52302" spans="1:1" s="20" customFormat="1" ht="14.25" customHeight="1" x14ac:dyDescent="0.25"/>
    <row r="52318" spans="1:1" ht="14.25" customHeight="1" x14ac:dyDescent="0.3">
      <c r="A52318" s="21"/>
    </row>
    <row r="52324" s="20" customFormat="1" ht="14.25" customHeight="1" x14ac:dyDescent="0.25"/>
    <row r="52340" spans="1:1" ht="14.25" customHeight="1" x14ac:dyDescent="0.3">
      <c r="A52340" s="21"/>
    </row>
    <row r="52346" spans="1:1" s="20" customFormat="1" ht="14.25" customHeight="1" x14ac:dyDescent="0.25"/>
    <row r="52362" spans="1:1" ht="14.25" customHeight="1" x14ac:dyDescent="0.3">
      <c r="A52362" s="21"/>
    </row>
    <row r="52368" spans="1:1" s="20" customFormat="1" ht="14.25" customHeight="1" x14ac:dyDescent="0.25"/>
    <row r="52384" spans="1:1" ht="14.25" customHeight="1" x14ac:dyDescent="0.3">
      <c r="A52384" s="21"/>
    </row>
    <row r="52390" s="20" customFormat="1" ht="14.25" customHeight="1" x14ac:dyDescent="0.25"/>
    <row r="52406" spans="1:1" ht="14.25" customHeight="1" x14ac:dyDescent="0.3">
      <c r="A52406" s="21"/>
    </row>
    <row r="52412" spans="1:1" s="20" customFormat="1" ht="14.25" customHeight="1" x14ac:dyDescent="0.25"/>
    <row r="52428" spans="1:1" ht="14.25" customHeight="1" x14ac:dyDescent="0.3">
      <c r="A52428" s="21"/>
    </row>
    <row r="52434" s="20" customFormat="1" ht="14.25" customHeight="1" x14ac:dyDescent="0.25"/>
    <row r="52450" spans="1:1" ht="14.25" customHeight="1" x14ac:dyDescent="0.3">
      <c r="A52450" s="21"/>
    </row>
    <row r="52456" spans="1:1" s="20" customFormat="1" ht="14.25" customHeight="1" x14ac:dyDescent="0.25"/>
    <row r="52472" spans="1:1" ht="14.25" customHeight="1" x14ac:dyDescent="0.3">
      <c r="A52472" s="21"/>
    </row>
    <row r="52478" spans="1:1" s="20" customFormat="1" ht="14.25" customHeight="1" x14ac:dyDescent="0.25"/>
    <row r="52494" spans="1:1" ht="14.25" customHeight="1" x14ac:dyDescent="0.3">
      <c r="A52494" s="21"/>
    </row>
    <row r="52500" s="20" customFormat="1" ht="14.25" customHeight="1" x14ac:dyDescent="0.25"/>
    <row r="52516" spans="1:1" ht="14.25" customHeight="1" x14ac:dyDescent="0.3">
      <c r="A52516" s="21"/>
    </row>
    <row r="52522" spans="1:1" s="20" customFormat="1" ht="14.25" customHeight="1" x14ac:dyDescent="0.25"/>
    <row r="52538" spans="1:1" ht="14.25" customHeight="1" x14ac:dyDescent="0.3">
      <c r="A52538" s="21"/>
    </row>
    <row r="52544" spans="1:1" s="20" customFormat="1" ht="14.25" customHeight="1" x14ac:dyDescent="0.25"/>
    <row r="52560" spans="1:1" ht="14.25" customHeight="1" x14ac:dyDescent="0.3">
      <c r="A52560" s="21"/>
    </row>
    <row r="52566" s="20" customFormat="1" ht="14.25" customHeight="1" x14ac:dyDescent="0.25"/>
    <row r="52582" spans="1:1" ht="14.25" customHeight="1" x14ac:dyDescent="0.3">
      <c r="A52582" s="21"/>
    </row>
    <row r="52588" spans="1:1" s="20" customFormat="1" ht="14.25" customHeight="1" x14ac:dyDescent="0.25"/>
    <row r="52604" spans="1:1" ht="14.25" customHeight="1" x14ac:dyDescent="0.3">
      <c r="A52604" s="21"/>
    </row>
    <row r="52610" s="20" customFormat="1" ht="14.25" customHeight="1" x14ac:dyDescent="0.25"/>
    <row r="52626" spans="1:1" ht="14.25" customHeight="1" x14ac:dyDescent="0.3">
      <c r="A52626" s="21"/>
    </row>
    <row r="52632" spans="1:1" s="20" customFormat="1" ht="14.25" customHeight="1" x14ac:dyDescent="0.25"/>
    <row r="52648" spans="1:1" ht="14.25" customHeight="1" x14ac:dyDescent="0.3">
      <c r="A52648" s="21"/>
    </row>
    <row r="52654" spans="1:1" s="20" customFormat="1" ht="14.25" customHeight="1" x14ac:dyDescent="0.25"/>
    <row r="52670" spans="1:1" ht="14.25" customHeight="1" x14ac:dyDescent="0.3">
      <c r="A52670" s="21"/>
    </row>
    <row r="52676" s="20" customFormat="1" ht="14.25" customHeight="1" x14ac:dyDescent="0.25"/>
    <row r="52692" spans="1:1" ht="14.25" customHeight="1" x14ac:dyDescent="0.3">
      <c r="A52692" s="21"/>
    </row>
    <row r="52698" spans="1:1" s="20" customFormat="1" ht="14.25" customHeight="1" x14ac:dyDescent="0.25"/>
    <row r="52714" spans="1:1" ht="14.25" customHeight="1" x14ac:dyDescent="0.3">
      <c r="A52714" s="21"/>
    </row>
    <row r="52720" spans="1:1" s="20" customFormat="1" ht="14.25" customHeight="1" x14ac:dyDescent="0.25"/>
    <row r="52736" spans="1:1" ht="14.25" customHeight="1" x14ac:dyDescent="0.3">
      <c r="A52736" s="21"/>
    </row>
    <row r="52742" s="20" customFormat="1" ht="14.25" customHeight="1" x14ac:dyDescent="0.25"/>
    <row r="52758" spans="1:1" ht="14.25" customHeight="1" x14ac:dyDescent="0.3">
      <c r="A52758" s="21"/>
    </row>
    <row r="52764" spans="1:1" s="20" customFormat="1" ht="14.25" customHeight="1" x14ac:dyDescent="0.25"/>
    <row r="52780" spans="1:1" ht="14.25" customHeight="1" x14ac:dyDescent="0.3">
      <c r="A52780" s="21"/>
    </row>
    <row r="52786" s="20" customFormat="1" ht="14.25" customHeight="1" x14ac:dyDescent="0.25"/>
    <row r="52802" spans="1:1" ht="14.25" customHeight="1" x14ac:dyDescent="0.3">
      <c r="A52802" s="21"/>
    </row>
    <row r="52808" spans="1:1" s="20" customFormat="1" ht="14.25" customHeight="1" x14ac:dyDescent="0.25"/>
    <row r="52824" spans="1:1" ht="14.25" customHeight="1" x14ac:dyDescent="0.3">
      <c r="A52824" s="21"/>
    </row>
    <row r="52830" spans="1:1" s="20" customFormat="1" ht="14.25" customHeight="1" x14ac:dyDescent="0.25"/>
    <row r="52846" spans="1:1" ht="14.25" customHeight="1" x14ac:dyDescent="0.3">
      <c r="A52846" s="21"/>
    </row>
    <row r="52852" s="20" customFormat="1" ht="14.25" customHeight="1" x14ac:dyDescent="0.25"/>
    <row r="52868" spans="1:1" ht="14.25" customHeight="1" x14ac:dyDescent="0.3">
      <c r="A52868" s="21"/>
    </row>
    <row r="52874" spans="1:1" s="20" customFormat="1" ht="14.25" customHeight="1" x14ac:dyDescent="0.25"/>
    <row r="52890" spans="1:1" ht="14.25" customHeight="1" x14ac:dyDescent="0.3">
      <c r="A52890" s="21"/>
    </row>
    <row r="52896" spans="1:1" s="20" customFormat="1" ht="14.25" customHeight="1" x14ac:dyDescent="0.25"/>
    <row r="52912" spans="1:1" ht="14.25" customHeight="1" x14ac:dyDescent="0.3">
      <c r="A52912" s="21"/>
    </row>
    <row r="52918" s="20" customFormat="1" ht="14.25" customHeight="1" x14ac:dyDescent="0.25"/>
    <row r="52934" spans="1:1" ht="14.25" customHeight="1" x14ac:dyDescent="0.3">
      <c r="A52934" s="21"/>
    </row>
    <row r="52940" spans="1:1" s="20" customFormat="1" ht="14.25" customHeight="1" x14ac:dyDescent="0.25"/>
    <row r="52956" spans="1:1" ht="14.25" customHeight="1" x14ac:dyDescent="0.3">
      <c r="A52956" s="21"/>
    </row>
    <row r="52962" s="20" customFormat="1" ht="14.25" customHeight="1" x14ac:dyDescent="0.25"/>
    <row r="52978" spans="1:1" ht="14.25" customHeight="1" x14ac:dyDescent="0.3">
      <c r="A52978" s="21"/>
    </row>
    <row r="52984" spans="1:1" s="20" customFormat="1" ht="14.25" customHeight="1" x14ac:dyDescent="0.25"/>
    <row r="53000" spans="1:1" ht="14.25" customHeight="1" x14ac:dyDescent="0.3">
      <c r="A53000" s="21"/>
    </row>
    <row r="53006" spans="1:1" s="20" customFormat="1" ht="14.25" customHeight="1" x14ac:dyDescent="0.25"/>
    <row r="53022" spans="1:1" ht="14.25" customHeight="1" x14ac:dyDescent="0.3">
      <c r="A53022" s="21"/>
    </row>
    <row r="53028" s="20" customFormat="1" ht="14.25" customHeight="1" x14ac:dyDescent="0.25"/>
    <row r="53044" spans="1:1" ht="14.25" customHeight="1" x14ac:dyDescent="0.3">
      <c r="A53044" s="21"/>
    </row>
    <row r="53050" spans="1:1" s="20" customFormat="1" ht="14.25" customHeight="1" x14ac:dyDescent="0.25"/>
    <row r="53066" spans="1:1" ht="14.25" customHeight="1" x14ac:dyDescent="0.3">
      <c r="A53066" s="21"/>
    </row>
    <row r="53072" spans="1:1" s="20" customFormat="1" ht="14.25" customHeight="1" x14ac:dyDescent="0.25"/>
    <row r="53088" spans="1:1" ht="14.25" customHeight="1" x14ac:dyDescent="0.3">
      <c r="A53088" s="21"/>
    </row>
    <row r="53094" s="20" customFormat="1" ht="14.25" customHeight="1" x14ac:dyDescent="0.25"/>
    <row r="53110" spans="1:1" ht="14.25" customHeight="1" x14ac:dyDescent="0.3">
      <c r="A53110" s="21"/>
    </row>
    <row r="53116" spans="1:1" s="20" customFormat="1" ht="14.25" customHeight="1" x14ac:dyDescent="0.25"/>
    <row r="53132" spans="1:1" ht="14.25" customHeight="1" x14ac:dyDescent="0.3">
      <c r="A53132" s="21"/>
    </row>
    <row r="53138" s="20" customFormat="1" ht="14.25" customHeight="1" x14ac:dyDescent="0.25"/>
    <row r="53154" spans="1:1" ht="14.25" customHeight="1" x14ac:dyDescent="0.3">
      <c r="A53154" s="21"/>
    </row>
    <row r="53160" spans="1:1" s="20" customFormat="1" ht="14.25" customHeight="1" x14ac:dyDescent="0.25"/>
    <row r="53176" spans="1:1" ht="14.25" customHeight="1" x14ac:dyDescent="0.3">
      <c r="A53176" s="21"/>
    </row>
    <row r="53182" spans="1:1" s="20" customFormat="1" ht="14.25" customHeight="1" x14ac:dyDescent="0.25"/>
    <row r="53198" spans="1:1" ht="14.25" customHeight="1" x14ac:dyDescent="0.3">
      <c r="A53198" s="21"/>
    </row>
    <row r="53204" s="20" customFormat="1" ht="14.25" customHeight="1" x14ac:dyDescent="0.25"/>
    <row r="53220" spans="1:1" ht="14.25" customHeight="1" x14ac:dyDescent="0.3">
      <c r="A53220" s="21"/>
    </row>
    <row r="53226" spans="1:1" s="20" customFormat="1" ht="14.25" customHeight="1" x14ac:dyDescent="0.25"/>
    <row r="53242" spans="1:1" ht="14.25" customHeight="1" x14ac:dyDescent="0.3">
      <c r="A53242" s="21"/>
    </row>
    <row r="53248" spans="1:1" s="20" customFormat="1" ht="14.25" customHeight="1" x14ac:dyDescent="0.25"/>
    <row r="53264" spans="1:1" ht="14.25" customHeight="1" x14ac:dyDescent="0.3">
      <c r="A53264" s="21"/>
    </row>
    <row r="53270" s="20" customFormat="1" ht="14.25" customHeight="1" x14ac:dyDescent="0.25"/>
    <row r="53286" spans="1:1" ht="14.25" customHeight="1" x14ac:dyDescent="0.3">
      <c r="A53286" s="21"/>
    </row>
    <row r="53292" spans="1:1" s="20" customFormat="1" ht="14.25" customHeight="1" x14ac:dyDescent="0.25"/>
    <row r="53308" spans="1:1" ht="14.25" customHeight="1" x14ac:dyDescent="0.3">
      <c r="A53308" s="21"/>
    </row>
    <row r="53314" s="20" customFormat="1" ht="14.25" customHeight="1" x14ac:dyDescent="0.25"/>
    <row r="53330" spans="1:1" ht="14.25" customHeight="1" x14ac:dyDescent="0.3">
      <c r="A53330" s="21"/>
    </row>
    <row r="53336" spans="1:1" s="20" customFormat="1" ht="14.25" customHeight="1" x14ac:dyDescent="0.25"/>
    <row r="53352" spans="1:1" ht="14.25" customHeight="1" x14ac:dyDescent="0.3">
      <c r="A53352" s="21"/>
    </row>
    <row r="53358" spans="1:1" s="20" customFormat="1" ht="14.25" customHeight="1" x14ac:dyDescent="0.25"/>
    <row r="53374" spans="1:1" ht="14.25" customHeight="1" x14ac:dyDescent="0.3">
      <c r="A53374" s="21"/>
    </row>
    <row r="53380" s="20" customFormat="1" ht="14.25" customHeight="1" x14ac:dyDescent="0.25"/>
    <row r="53396" spans="1:1" ht="14.25" customHeight="1" x14ac:dyDescent="0.3">
      <c r="A53396" s="21"/>
    </row>
    <row r="53402" spans="1:1" s="20" customFormat="1" ht="14.25" customHeight="1" x14ac:dyDescent="0.25"/>
    <row r="53418" spans="1:1" ht="14.25" customHeight="1" x14ac:dyDescent="0.3">
      <c r="A53418" s="21"/>
    </row>
    <row r="53424" spans="1:1" s="20" customFormat="1" ht="14.25" customHeight="1" x14ac:dyDescent="0.25"/>
    <row r="53440" spans="1:1" ht="14.25" customHeight="1" x14ac:dyDescent="0.3">
      <c r="A53440" s="21"/>
    </row>
    <row r="53446" s="20" customFormat="1" ht="14.25" customHeight="1" x14ac:dyDescent="0.25"/>
    <row r="53462" spans="1:1" ht="14.25" customHeight="1" x14ac:dyDescent="0.3">
      <c r="A53462" s="21"/>
    </row>
    <row r="53468" spans="1:1" s="20" customFormat="1" ht="14.25" customHeight="1" x14ac:dyDescent="0.25"/>
    <row r="53484" spans="1:1" ht="14.25" customHeight="1" x14ac:dyDescent="0.3">
      <c r="A53484" s="21"/>
    </row>
    <row r="53490" s="20" customFormat="1" ht="14.25" customHeight="1" x14ac:dyDescent="0.25"/>
    <row r="53506" spans="1:1" ht="14.25" customHeight="1" x14ac:dyDescent="0.3">
      <c r="A53506" s="21"/>
    </row>
    <row r="53512" spans="1:1" s="20" customFormat="1" ht="14.25" customHeight="1" x14ac:dyDescent="0.25"/>
    <row r="53528" spans="1:1" ht="14.25" customHeight="1" x14ac:dyDescent="0.3">
      <c r="A53528" s="21"/>
    </row>
    <row r="53534" spans="1:1" s="20" customFormat="1" ht="14.25" customHeight="1" x14ac:dyDescent="0.25"/>
    <row r="53550" spans="1:1" ht="14.25" customHeight="1" x14ac:dyDescent="0.3">
      <c r="A53550" s="21"/>
    </row>
    <row r="53556" s="20" customFormat="1" ht="14.25" customHeight="1" x14ac:dyDescent="0.25"/>
    <row r="53572" spans="1:1" ht="14.25" customHeight="1" x14ac:dyDescent="0.3">
      <c r="A53572" s="21"/>
    </row>
    <row r="53578" spans="1:1" s="20" customFormat="1" ht="14.25" customHeight="1" x14ac:dyDescent="0.25"/>
    <row r="53594" spans="1:1" ht="14.25" customHeight="1" x14ac:dyDescent="0.3">
      <c r="A53594" s="21"/>
    </row>
    <row r="53600" spans="1:1" s="20" customFormat="1" ht="14.25" customHeight="1" x14ac:dyDescent="0.25"/>
    <row r="53616" spans="1:1" ht="14.25" customHeight="1" x14ac:dyDescent="0.3">
      <c r="A53616" s="21"/>
    </row>
    <row r="53622" s="20" customFormat="1" ht="14.25" customHeight="1" x14ac:dyDescent="0.25"/>
    <row r="53638" spans="1:1" ht="14.25" customHeight="1" x14ac:dyDescent="0.3">
      <c r="A53638" s="21"/>
    </row>
    <row r="53644" spans="1:1" s="20" customFormat="1" ht="14.25" customHeight="1" x14ac:dyDescent="0.25"/>
    <row r="53660" spans="1:1" ht="14.25" customHeight="1" x14ac:dyDescent="0.3">
      <c r="A53660" s="21"/>
    </row>
    <row r="53666" s="20" customFormat="1" ht="14.25" customHeight="1" x14ac:dyDescent="0.25"/>
    <row r="53682" spans="1:1" ht="14.25" customHeight="1" x14ac:dyDescent="0.3">
      <c r="A53682" s="21"/>
    </row>
    <row r="53688" spans="1:1" s="20" customFormat="1" ht="14.25" customHeight="1" x14ac:dyDescent="0.25"/>
    <row r="53704" spans="1:1" ht="14.25" customHeight="1" x14ac:dyDescent="0.3">
      <c r="A53704" s="21"/>
    </row>
    <row r="53710" spans="1:1" s="20" customFormat="1" ht="14.25" customHeight="1" x14ac:dyDescent="0.25"/>
    <row r="53726" spans="1:1" ht="14.25" customHeight="1" x14ac:dyDescent="0.3">
      <c r="A53726" s="21"/>
    </row>
    <row r="53732" s="20" customFormat="1" ht="14.25" customHeight="1" x14ac:dyDescent="0.25"/>
    <row r="53748" spans="1:1" ht="14.25" customHeight="1" x14ac:dyDescent="0.3">
      <c r="A53748" s="21"/>
    </row>
    <row r="53754" spans="1:1" s="20" customFormat="1" ht="14.25" customHeight="1" x14ac:dyDescent="0.25"/>
    <row r="53770" spans="1:1" ht="14.25" customHeight="1" x14ac:dyDescent="0.3">
      <c r="A53770" s="21"/>
    </row>
    <row r="53776" spans="1:1" s="20" customFormat="1" ht="14.25" customHeight="1" x14ac:dyDescent="0.25"/>
    <row r="53792" spans="1:1" ht="14.25" customHeight="1" x14ac:dyDescent="0.3">
      <c r="A53792" s="21"/>
    </row>
    <row r="53798" s="20" customFormat="1" ht="14.25" customHeight="1" x14ac:dyDescent="0.25"/>
    <row r="53814" spans="1:1" ht="14.25" customHeight="1" x14ac:dyDescent="0.3">
      <c r="A53814" s="21"/>
    </row>
    <row r="53820" spans="1:1" s="20" customFormat="1" ht="14.25" customHeight="1" x14ac:dyDescent="0.25"/>
    <row r="53836" spans="1:1" ht="14.25" customHeight="1" x14ac:dyDescent="0.3">
      <c r="A53836" s="21"/>
    </row>
    <row r="53842" s="20" customFormat="1" ht="14.25" customHeight="1" x14ac:dyDescent="0.25"/>
    <row r="53858" spans="1:1" ht="14.25" customHeight="1" x14ac:dyDescent="0.3">
      <c r="A53858" s="21"/>
    </row>
    <row r="53864" spans="1:1" s="20" customFormat="1" ht="14.25" customHeight="1" x14ac:dyDescent="0.25"/>
    <row r="53880" spans="1:1" ht="14.25" customHeight="1" x14ac:dyDescent="0.3">
      <c r="A53880" s="21"/>
    </row>
    <row r="53886" spans="1:1" s="20" customFormat="1" ht="14.25" customHeight="1" x14ac:dyDescent="0.25"/>
    <row r="53902" spans="1:1" ht="14.25" customHeight="1" x14ac:dyDescent="0.3">
      <c r="A53902" s="21"/>
    </row>
    <row r="53908" s="20" customFormat="1" ht="14.25" customHeight="1" x14ac:dyDescent="0.25"/>
    <row r="53924" spans="1:1" ht="14.25" customHeight="1" x14ac:dyDescent="0.3">
      <c r="A53924" s="21"/>
    </row>
    <row r="53930" spans="1:1" s="20" customFormat="1" ht="14.25" customHeight="1" x14ac:dyDescent="0.25"/>
    <row r="53946" spans="1:1" ht="14.25" customHeight="1" x14ac:dyDescent="0.3">
      <c r="A53946" s="21"/>
    </row>
    <row r="53952" spans="1:1" s="20" customFormat="1" ht="14.25" customHeight="1" x14ac:dyDescent="0.25"/>
    <row r="53968" spans="1:1" ht="14.25" customHeight="1" x14ac:dyDescent="0.3">
      <c r="A53968" s="21"/>
    </row>
    <row r="53974" s="20" customFormat="1" ht="14.25" customHeight="1" x14ac:dyDescent="0.25"/>
    <row r="53990" spans="1:1" ht="14.25" customHeight="1" x14ac:dyDescent="0.3">
      <c r="A53990" s="21"/>
    </row>
    <row r="53996" spans="1:1" s="20" customFormat="1" ht="14.25" customHeight="1" x14ac:dyDescent="0.25"/>
    <row r="54012" spans="1:1" ht="14.25" customHeight="1" x14ac:dyDescent="0.3">
      <c r="A54012" s="21"/>
    </row>
    <row r="54018" s="20" customFormat="1" ht="14.25" customHeight="1" x14ac:dyDescent="0.25"/>
    <row r="54034" spans="1:1" ht="14.25" customHeight="1" x14ac:dyDescent="0.3">
      <c r="A54034" s="21"/>
    </row>
    <row r="54040" spans="1:1" s="20" customFormat="1" ht="14.25" customHeight="1" x14ac:dyDescent="0.25"/>
    <row r="54056" spans="1:1" ht="14.25" customHeight="1" x14ac:dyDescent="0.3">
      <c r="A54056" s="21"/>
    </row>
    <row r="54062" spans="1:1" s="20" customFormat="1" ht="14.25" customHeight="1" x14ac:dyDescent="0.25"/>
    <row r="54078" spans="1:1" ht="14.25" customHeight="1" x14ac:dyDescent="0.3">
      <c r="A54078" s="21"/>
    </row>
    <row r="54084" s="20" customFormat="1" ht="14.25" customHeight="1" x14ac:dyDescent="0.25"/>
    <row r="54100" spans="1:1" ht="14.25" customHeight="1" x14ac:dyDescent="0.3">
      <c r="A54100" s="21"/>
    </row>
    <row r="54106" spans="1:1" s="20" customFormat="1" ht="14.25" customHeight="1" x14ac:dyDescent="0.25"/>
    <row r="54122" spans="1:1" ht="14.25" customHeight="1" x14ac:dyDescent="0.3">
      <c r="A54122" s="21"/>
    </row>
    <row r="54128" spans="1:1" s="20" customFormat="1" ht="14.25" customHeight="1" x14ac:dyDescent="0.25"/>
    <row r="54144" spans="1:1" ht="14.25" customHeight="1" x14ac:dyDescent="0.3">
      <c r="A54144" s="21"/>
    </row>
    <row r="54150" s="20" customFormat="1" ht="14.25" customHeight="1" x14ac:dyDescent="0.25"/>
    <row r="54166" spans="1:1" ht="14.25" customHeight="1" x14ac:dyDescent="0.3">
      <c r="A54166" s="21"/>
    </row>
    <row r="54172" spans="1:1" s="20" customFormat="1" ht="14.25" customHeight="1" x14ac:dyDescent="0.25"/>
    <row r="54188" spans="1:1" ht="14.25" customHeight="1" x14ac:dyDescent="0.3">
      <c r="A54188" s="21"/>
    </row>
    <row r="54194" s="20" customFormat="1" ht="14.25" customHeight="1" x14ac:dyDescent="0.25"/>
    <row r="54210" spans="1:1" ht="14.25" customHeight="1" x14ac:dyDescent="0.3">
      <c r="A54210" s="21"/>
    </row>
    <row r="54216" spans="1:1" s="20" customFormat="1" ht="14.25" customHeight="1" x14ac:dyDescent="0.25"/>
    <row r="54232" spans="1:1" ht="14.25" customHeight="1" x14ac:dyDescent="0.3">
      <c r="A54232" s="21"/>
    </row>
    <row r="54238" spans="1:1" s="20" customFormat="1" ht="14.25" customHeight="1" x14ac:dyDescent="0.25"/>
    <row r="54254" spans="1:1" ht="14.25" customHeight="1" x14ac:dyDescent="0.3">
      <c r="A54254" s="21"/>
    </row>
    <row r="54260" s="20" customFormat="1" ht="14.25" customHeight="1" x14ac:dyDescent="0.25"/>
    <row r="54276" spans="1:1" ht="14.25" customHeight="1" x14ac:dyDescent="0.3">
      <c r="A54276" s="21"/>
    </row>
    <row r="54282" spans="1:1" s="20" customFormat="1" ht="14.25" customHeight="1" x14ac:dyDescent="0.25"/>
    <row r="54298" spans="1:1" ht="14.25" customHeight="1" x14ac:dyDescent="0.3">
      <c r="A54298" s="21"/>
    </row>
    <row r="54304" spans="1:1" s="20" customFormat="1" ht="14.25" customHeight="1" x14ac:dyDescent="0.25"/>
    <row r="54320" spans="1:1" ht="14.25" customHeight="1" x14ac:dyDescent="0.3">
      <c r="A54320" s="21"/>
    </row>
    <row r="54326" s="20" customFormat="1" ht="14.25" customHeight="1" x14ac:dyDescent="0.25"/>
    <row r="54342" spans="1:1" ht="14.25" customHeight="1" x14ac:dyDescent="0.3">
      <c r="A54342" s="21"/>
    </row>
    <row r="54348" spans="1:1" s="20" customFormat="1" ht="14.25" customHeight="1" x14ac:dyDescent="0.25"/>
    <row r="54364" spans="1:1" ht="14.25" customHeight="1" x14ac:dyDescent="0.3">
      <c r="A54364" s="21"/>
    </row>
    <row r="54370" s="20" customFormat="1" ht="14.25" customHeight="1" x14ac:dyDescent="0.25"/>
    <row r="54386" spans="1:1" ht="14.25" customHeight="1" x14ac:dyDescent="0.3">
      <c r="A54386" s="21"/>
    </row>
    <row r="54392" spans="1:1" s="20" customFormat="1" ht="14.25" customHeight="1" x14ac:dyDescent="0.25"/>
    <row r="54408" spans="1:1" ht="14.25" customHeight="1" x14ac:dyDescent="0.3">
      <c r="A54408" s="21"/>
    </row>
    <row r="54414" spans="1:1" s="20" customFormat="1" ht="14.25" customHeight="1" x14ac:dyDescent="0.25"/>
    <row r="54430" spans="1:1" ht="14.25" customHeight="1" x14ac:dyDescent="0.3">
      <c r="A54430" s="21"/>
    </row>
    <row r="54436" s="20" customFormat="1" ht="14.25" customHeight="1" x14ac:dyDescent="0.25"/>
    <row r="54452" spans="1:1" ht="14.25" customHeight="1" x14ac:dyDescent="0.3">
      <c r="A54452" s="21"/>
    </row>
    <row r="54458" spans="1:1" s="20" customFormat="1" ht="14.25" customHeight="1" x14ac:dyDescent="0.25"/>
    <row r="54474" spans="1:1" ht="14.25" customHeight="1" x14ac:dyDescent="0.3">
      <c r="A54474" s="21"/>
    </row>
    <row r="54480" spans="1:1" s="20" customFormat="1" ht="14.25" customHeight="1" x14ac:dyDescent="0.25"/>
    <row r="54496" spans="1:1" ht="14.25" customHeight="1" x14ac:dyDescent="0.3">
      <c r="A54496" s="21"/>
    </row>
    <row r="54502" s="20" customFormat="1" ht="14.25" customHeight="1" x14ac:dyDescent="0.25"/>
    <row r="54518" spans="1:1" ht="14.25" customHeight="1" x14ac:dyDescent="0.3">
      <c r="A54518" s="21"/>
    </row>
    <row r="54524" spans="1:1" s="20" customFormat="1" ht="14.25" customHeight="1" x14ac:dyDescent="0.25"/>
    <row r="54540" spans="1:1" ht="14.25" customHeight="1" x14ac:dyDescent="0.3">
      <c r="A54540" s="21"/>
    </row>
    <row r="54546" s="20" customFormat="1" ht="14.25" customHeight="1" x14ac:dyDescent="0.25"/>
    <row r="54562" spans="1:1" ht="14.25" customHeight="1" x14ac:dyDescent="0.3">
      <c r="A54562" s="21"/>
    </row>
    <row r="54568" spans="1:1" s="20" customFormat="1" ht="14.25" customHeight="1" x14ac:dyDescent="0.25"/>
    <row r="54584" spans="1:1" ht="14.25" customHeight="1" x14ac:dyDescent="0.3">
      <c r="A54584" s="21"/>
    </row>
    <row r="54590" spans="1:1" s="20" customFormat="1" ht="14.25" customHeight="1" x14ac:dyDescent="0.25"/>
    <row r="54606" spans="1:1" ht="14.25" customHeight="1" x14ac:dyDescent="0.3">
      <c r="A54606" s="21"/>
    </row>
    <row r="54612" s="20" customFormat="1" ht="14.25" customHeight="1" x14ac:dyDescent="0.25"/>
    <row r="54628" spans="1:1" ht="14.25" customHeight="1" x14ac:dyDescent="0.3">
      <c r="A54628" s="21"/>
    </row>
    <row r="54634" spans="1:1" s="20" customFormat="1" ht="14.25" customHeight="1" x14ac:dyDescent="0.25"/>
    <row r="54650" spans="1:1" ht="14.25" customHeight="1" x14ac:dyDescent="0.3">
      <c r="A54650" s="21"/>
    </row>
    <row r="54656" spans="1:1" s="20" customFormat="1" ht="14.25" customHeight="1" x14ac:dyDescent="0.25"/>
    <row r="54672" spans="1:1" ht="14.25" customHeight="1" x14ac:dyDescent="0.3">
      <c r="A54672" s="21"/>
    </row>
    <row r="54678" s="20" customFormat="1" ht="14.25" customHeight="1" x14ac:dyDescent="0.25"/>
    <row r="54694" spans="1:1" ht="14.25" customHeight="1" x14ac:dyDescent="0.3">
      <c r="A54694" s="21"/>
    </row>
    <row r="54700" spans="1:1" s="20" customFormat="1" ht="14.25" customHeight="1" x14ac:dyDescent="0.25"/>
    <row r="54716" spans="1:1" ht="14.25" customHeight="1" x14ac:dyDescent="0.3">
      <c r="A54716" s="21"/>
    </row>
    <row r="54722" s="20" customFormat="1" ht="14.25" customHeight="1" x14ac:dyDescent="0.25"/>
    <row r="54738" spans="1:1" ht="14.25" customHeight="1" x14ac:dyDescent="0.3">
      <c r="A54738" s="21"/>
    </row>
    <row r="54744" spans="1:1" s="20" customFormat="1" ht="14.25" customHeight="1" x14ac:dyDescent="0.25"/>
    <row r="54760" spans="1:1" ht="14.25" customHeight="1" x14ac:dyDescent="0.3">
      <c r="A54760" s="21"/>
    </row>
    <row r="54766" spans="1:1" s="20" customFormat="1" ht="14.25" customHeight="1" x14ac:dyDescent="0.25"/>
    <row r="54782" spans="1:1" ht="14.25" customHeight="1" x14ac:dyDescent="0.3">
      <c r="A54782" s="21"/>
    </row>
    <row r="54788" s="20" customFormat="1" ht="14.25" customHeight="1" x14ac:dyDescent="0.25"/>
    <row r="54804" spans="1:1" ht="14.25" customHeight="1" x14ac:dyDescent="0.3">
      <c r="A54804" s="21"/>
    </row>
    <row r="54810" spans="1:1" s="20" customFormat="1" ht="14.25" customHeight="1" x14ac:dyDescent="0.25"/>
    <row r="54826" spans="1:1" ht="14.25" customHeight="1" x14ac:dyDescent="0.3">
      <c r="A54826" s="21"/>
    </row>
    <row r="54832" spans="1:1" s="20" customFormat="1" ht="14.25" customHeight="1" x14ac:dyDescent="0.25"/>
    <row r="54848" spans="1:1" ht="14.25" customHeight="1" x14ac:dyDescent="0.3">
      <c r="A54848" s="21"/>
    </row>
    <row r="54854" s="20" customFormat="1" ht="14.25" customHeight="1" x14ac:dyDescent="0.25"/>
    <row r="54870" spans="1:1" ht="14.25" customHeight="1" x14ac:dyDescent="0.3">
      <c r="A54870" s="21"/>
    </row>
    <row r="54876" spans="1:1" s="20" customFormat="1" ht="14.25" customHeight="1" x14ac:dyDescent="0.25"/>
    <row r="54892" spans="1:1" ht="14.25" customHeight="1" x14ac:dyDescent="0.3">
      <c r="A54892" s="21"/>
    </row>
    <row r="54898" s="20" customFormat="1" ht="14.25" customHeight="1" x14ac:dyDescent="0.25"/>
    <row r="54914" spans="1:1" ht="14.25" customHeight="1" x14ac:dyDescent="0.3">
      <c r="A54914" s="21"/>
    </row>
    <row r="54920" spans="1:1" s="20" customFormat="1" ht="14.25" customHeight="1" x14ac:dyDescent="0.25"/>
    <row r="54936" spans="1:1" ht="14.25" customHeight="1" x14ac:dyDescent="0.3">
      <c r="A54936" s="21"/>
    </row>
    <row r="54942" spans="1:1" s="20" customFormat="1" ht="14.25" customHeight="1" x14ac:dyDescent="0.25"/>
    <row r="54958" spans="1:1" ht="14.25" customHeight="1" x14ac:dyDescent="0.3">
      <c r="A54958" s="21"/>
    </row>
    <row r="54964" s="20" customFormat="1" ht="14.25" customHeight="1" x14ac:dyDescent="0.25"/>
    <row r="54980" spans="1:1" ht="14.25" customHeight="1" x14ac:dyDescent="0.3">
      <c r="A54980" s="21"/>
    </row>
    <row r="54986" spans="1:1" s="20" customFormat="1" ht="14.25" customHeight="1" x14ac:dyDescent="0.25"/>
    <row r="55002" spans="1:1" ht="14.25" customHeight="1" x14ac:dyDescent="0.3">
      <c r="A55002" s="21"/>
    </row>
    <row r="55008" spans="1:1" s="20" customFormat="1" ht="14.25" customHeight="1" x14ac:dyDescent="0.25"/>
    <row r="55024" spans="1:1" ht="14.25" customHeight="1" x14ac:dyDescent="0.3">
      <c r="A55024" s="21"/>
    </row>
    <row r="55030" s="20" customFormat="1" ht="14.25" customHeight="1" x14ac:dyDescent="0.25"/>
    <row r="55046" spans="1:1" ht="14.25" customHeight="1" x14ac:dyDescent="0.3">
      <c r="A55046" s="21"/>
    </row>
    <row r="55052" spans="1:1" s="20" customFormat="1" ht="14.25" customHeight="1" x14ac:dyDescent="0.25"/>
    <row r="55068" spans="1:1" ht="14.25" customHeight="1" x14ac:dyDescent="0.3">
      <c r="A55068" s="21"/>
    </row>
    <row r="55074" s="20" customFormat="1" ht="14.25" customHeight="1" x14ac:dyDescent="0.25"/>
    <row r="55090" spans="1:1" ht="14.25" customHeight="1" x14ac:dyDescent="0.3">
      <c r="A55090" s="21"/>
    </row>
    <row r="55096" spans="1:1" s="20" customFormat="1" ht="14.25" customHeight="1" x14ac:dyDescent="0.25"/>
    <row r="55112" spans="1:1" ht="14.25" customHeight="1" x14ac:dyDescent="0.3">
      <c r="A55112" s="21"/>
    </row>
    <row r="55118" spans="1:1" s="20" customFormat="1" ht="14.25" customHeight="1" x14ac:dyDescent="0.25"/>
    <row r="55134" spans="1:1" ht="14.25" customHeight="1" x14ac:dyDescent="0.3">
      <c r="A55134" s="21"/>
    </row>
    <row r="55140" s="20" customFormat="1" ht="14.25" customHeight="1" x14ac:dyDescent="0.25"/>
    <row r="55156" spans="1:1" ht="14.25" customHeight="1" x14ac:dyDescent="0.3">
      <c r="A55156" s="21"/>
    </row>
    <row r="55162" spans="1:1" s="20" customFormat="1" ht="14.25" customHeight="1" x14ac:dyDescent="0.25"/>
    <row r="55178" spans="1:1" ht="14.25" customHeight="1" x14ac:dyDescent="0.3">
      <c r="A55178" s="21"/>
    </row>
    <row r="55184" spans="1:1" s="20" customFormat="1" ht="14.25" customHeight="1" x14ac:dyDescent="0.25"/>
    <row r="55200" spans="1:1" ht="14.25" customHeight="1" x14ac:dyDescent="0.3">
      <c r="A55200" s="21"/>
    </row>
    <row r="55206" s="20" customFormat="1" ht="14.25" customHeight="1" x14ac:dyDescent="0.25"/>
    <row r="55222" spans="1:1" ht="14.25" customHeight="1" x14ac:dyDescent="0.3">
      <c r="A55222" s="21"/>
    </row>
    <row r="55228" spans="1:1" s="20" customFormat="1" ht="14.25" customHeight="1" x14ac:dyDescent="0.25"/>
    <row r="55244" spans="1:1" ht="14.25" customHeight="1" x14ac:dyDescent="0.3">
      <c r="A55244" s="21"/>
    </row>
    <row r="55250" s="20" customFormat="1" ht="14.25" customHeight="1" x14ac:dyDescent="0.25"/>
    <row r="55266" spans="1:1" ht="14.25" customHeight="1" x14ac:dyDescent="0.3">
      <c r="A55266" s="21"/>
    </row>
    <row r="55272" spans="1:1" s="20" customFormat="1" ht="14.25" customHeight="1" x14ac:dyDescent="0.25"/>
    <row r="55288" spans="1:1" ht="14.25" customHeight="1" x14ac:dyDescent="0.3">
      <c r="A55288" s="21"/>
    </row>
    <row r="55294" spans="1:1" s="20" customFormat="1" ht="14.25" customHeight="1" x14ac:dyDescent="0.25"/>
    <row r="55310" spans="1:1" ht="14.25" customHeight="1" x14ac:dyDescent="0.3">
      <c r="A55310" s="21"/>
    </row>
    <row r="55316" s="20" customFormat="1" ht="14.25" customHeight="1" x14ac:dyDescent="0.25"/>
    <row r="55332" spans="1:1" ht="14.25" customHeight="1" x14ac:dyDescent="0.3">
      <c r="A55332" s="21"/>
    </row>
    <row r="55338" spans="1:1" s="20" customFormat="1" ht="14.25" customHeight="1" x14ac:dyDescent="0.25"/>
    <row r="55354" spans="1:1" ht="14.25" customHeight="1" x14ac:dyDescent="0.3">
      <c r="A55354" s="21"/>
    </row>
    <row r="55360" spans="1:1" s="20" customFormat="1" ht="14.25" customHeight="1" x14ac:dyDescent="0.25"/>
    <row r="55376" spans="1:1" ht="14.25" customHeight="1" x14ac:dyDescent="0.3">
      <c r="A55376" s="21"/>
    </row>
    <row r="55382" s="20" customFormat="1" ht="14.25" customHeight="1" x14ac:dyDescent="0.25"/>
    <row r="55398" spans="1:1" ht="14.25" customHeight="1" x14ac:dyDescent="0.3">
      <c r="A55398" s="21"/>
    </row>
    <row r="55404" spans="1:1" s="20" customFormat="1" ht="14.25" customHeight="1" x14ac:dyDescent="0.25"/>
    <row r="55420" spans="1:1" ht="14.25" customHeight="1" x14ac:dyDescent="0.3">
      <c r="A55420" s="21"/>
    </row>
    <row r="55426" s="20" customFormat="1" ht="14.25" customHeight="1" x14ac:dyDescent="0.25"/>
    <row r="55442" spans="1:1" ht="14.25" customHeight="1" x14ac:dyDescent="0.3">
      <c r="A55442" s="21"/>
    </row>
    <row r="55448" spans="1:1" s="20" customFormat="1" ht="14.25" customHeight="1" x14ac:dyDescent="0.25"/>
    <row r="55464" spans="1:1" ht="14.25" customHeight="1" x14ac:dyDescent="0.3">
      <c r="A55464" s="21"/>
    </row>
    <row r="55470" spans="1:1" s="20" customFormat="1" ht="14.25" customHeight="1" x14ac:dyDescent="0.25"/>
    <row r="55486" spans="1:1" ht="14.25" customHeight="1" x14ac:dyDescent="0.3">
      <c r="A55486" s="21"/>
    </row>
    <row r="55492" s="20" customFormat="1" ht="14.25" customHeight="1" x14ac:dyDescent="0.25"/>
    <row r="55508" spans="1:1" ht="14.25" customHeight="1" x14ac:dyDescent="0.3">
      <c r="A55508" s="21"/>
    </row>
    <row r="55514" spans="1:1" s="20" customFormat="1" ht="14.25" customHeight="1" x14ac:dyDescent="0.25"/>
    <row r="55530" spans="1:1" ht="14.25" customHeight="1" x14ac:dyDescent="0.3">
      <c r="A55530" s="21"/>
    </row>
    <row r="55536" spans="1:1" s="20" customFormat="1" ht="14.25" customHeight="1" x14ac:dyDescent="0.25"/>
    <row r="55552" spans="1:1" ht="14.25" customHeight="1" x14ac:dyDescent="0.3">
      <c r="A55552" s="21"/>
    </row>
    <row r="55558" s="20" customFormat="1" ht="14.25" customHeight="1" x14ac:dyDescent="0.25"/>
    <row r="55574" spans="1:1" ht="14.25" customHeight="1" x14ac:dyDescent="0.3">
      <c r="A55574" s="21"/>
    </row>
    <row r="55580" spans="1:1" s="20" customFormat="1" ht="14.25" customHeight="1" x14ac:dyDescent="0.25"/>
    <row r="55596" spans="1:1" ht="14.25" customHeight="1" x14ac:dyDescent="0.3">
      <c r="A55596" s="21"/>
    </row>
    <row r="55602" s="20" customFormat="1" ht="14.25" customHeight="1" x14ac:dyDescent="0.25"/>
    <row r="55618" spans="1:1" ht="14.25" customHeight="1" x14ac:dyDescent="0.3">
      <c r="A55618" s="21"/>
    </row>
    <row r="55624" spans="1:1" s="20" customFormat="1" ht="14.25" customHeight="1" x14ac:dyDescent="0.25"/>
    <row r="55640" spans="1:1" ht="14.25" customHeight="1" x14ac:dyDescent="0.3">
      <c r="A55640" s="21"/>
    </row>
    <row r="55646" spans="1:1" s="20" customFormat="1" ht="14.25" customHeight="1" x14ac:dyDescent="0.25"/>
    <row r="55662" spans="1:1" ht="14.25" customHeight="1" x14ac:dyDescent="0.3">
      <c r="A55662" s="21"/>
    </row>
    <row r="55668" s="20" customFormat="1" ht="14.25" customHeight="1" x14ac:dyDescent="0.25"/>
    <row r="55684" spans="1:1" ht="14.25" customHeight="1" x14ac:dyDescent="0.3">
      <c r="A55684" s="21"/>
    </row>
    <row r="55690" spans="1:1" s="20" customFormat="1" ht="14.25" customHeight="1" x14ac:dyDescent="0.25"/>
    <row r="55706" spans="1:1" ht="14.25" customHeight="1" x14ac:dyDescent="0.3">
      <c r="A55706" s="21"/>
    </row>
    <row r="55712" spans="1:1" s="20" customFormat="1" ht="14.25" customHeight="1" x14ac:dyDescent="0.25"/>
    <row r="55728" spans="1:1" ht="14.25" customHeight="1" x14ac:dyDescent="0.3">
      <c r="A55728" s="21"/>
    </row>
    <row r="55734" s="20" customFormat="1" ht="14.25" customHeight="1" x14ac:dyDescent="0.25"/>
    <row r="55750" spans="1:1" ht="14.25" customHeight="1" x14ac:dyDescent="0.3">
      <c r="A55750" s="21"/>
    </row>
    <row r="55756" spans="1:1" s="20" customFormat="1" ht="14.25" customHeight="1" x14ac:dyDescent="0.25"/>
    <row r="55772" spans="1:1" ht="14.25" customHeight="1" x14ac:dyDescent="0.3">
      <c r="A55772" s="21"/>
    </row>
    <row r="55778" s="20" customFormat="1" ht="14.25" customHeight="1" x14ac:dyDescent="0.25"/>
    <row r="55794" spans="1:1" ht="14.25" customHeight="1" x14ac:dyDescent="0.3">
      <c r="A55794" s="21"/>
    </row>
    <row r="55800" spans="1:1" s="20" customFormat="1" ht="14.25" customHeight="1" x14ac:dyDescent="0.25"/>
    <row r="55816" spans="1:1" ht="14.25" customHeight="1" x14ac:dyDescent="0.3">
      <c r="A55816" s="21"/>
    </row>
    <row r="55822" spans="1:1" s="20" customFormat="1" ht="14.25" customHeight="1" x14ac:dyDescent="0.25"/>
    <row r="55838" spans="1:1" ht="14.25" customHeight="1" x14ac:dyDescent="0.3">
      <c r="A55838" s="21"/>
    </row>
    <row r="55844" s="20" customFormat="1" ht="14.25" customHeight="1" x14ac:dyDescent="0.25"/>
    <row r="55860" spans="1:1" ht="14.25" customHeight="1" x14ac:dyDescent="0.3">
      <c r="A55860" s="21"/>
    </row>
    <row r="55866" spans="1:1" s="20" customFormat="1" ht="14.25" customHeight="1" x14ac:dyDescent="0.25"/>
    <row r="55882" spans="1:1" ht="14.25" customHeight="1" x14ac:dyDescent="0.3">
      <c r="A55882" s="21"/>
    </row>
    <row r="55888" spans="1:1" s="20" customFormat="1" ht="14.25" customHeight="1" x14ac:dyDescent="0.25"/>
    <row r="55904" spans="1:1" ht="14.25" customHeight="1" x14ac:dyDescent="0.3">
      <c r="A55904" s="21"/>
    </row>
    <row r="55910" s="20" customFormat="1" ht="14.25" customHeight="1" x14ac:dyDescent="0.25"/>
    <row r="55926" spans="1:1" ht="14.25" customHeight="1" x14ac:dyDescent="0.3">
      <c r="A55926" s="21"/>
    </row>
    <row r="55932" spans="1:1" s="20" customFormat="1" ht="14.25" customHeight="1" x14ac:dyDescent="0.25"/>
    <row r="55948" spans="1:1" ht="14.25" customHeight="1" x14ac:dyDescent="0.3">
      <c r="A55948" s="21"/>
    </row>
    <row r="55954" s="20" customFormat="1" ht="14.25" customHeight="1" x14ac:dyDescent="0.25"/>
    <row r="55970" spans="1:1" ht="14.25" customHeight="1" x14ac:dyDescent="0.3">
      <c r="A55970" s="21"/>
    </row>
    <row r="55976" spans="1:1" s="20" customFormat="1" ht="14.25" customHeight="1" x14ac:dyDescent="0.25"/>
    <row r="55992" spans="1:1" ht="14.25" customHeight="1" x14ac:dyDescent="0.3">
      <c r="A55992" s="21"/>
    </row>
    <row r="55998" spans="1:1" s="20" customFormat="1" ht="14.25" customHeight="1" x14ac:dyDescent="0.25"/>
    <row r="56014" spans="1:1" ht="14.25" customHeight="1" x14ac:dyDescent="0.3">
      <c r="A56014" s="21"/>
    </row>
    <row r="56020" s="20" customFormat="1" ht="14.25" customHeight="1" x14ac:dyDescent="0.25"/>
    <row r="56036" spans="1:1" ht="14.25" customHeight="1" x14ac:dyDescent="0.3">
      <c r="A56036" s="21"/>
    </row>
    <row r="56042" spans="1:1" s="20" customFormat="1" ht="14.25" customHeight="1" x14ac:dyDescent="0.25"/>
    <row r="56058" spans="1:1" ht="14.25" customHeight="1" x14ac:dyDescent="0.3">
      <c r="A56058" s="21"/>
    </row>
    <row r="56064" spans="1:1" s="20" customFormat="1" ht="14.25" customHeight="1" x14ac:dyDescent="0.25"/>
    <row r="56080" spans="1:1" ht="14.25" customHeight="1" x14ac:dyDescent="0.3">
      <c r="A56080" s="21"/>
    </row>
    <row r="56086" s="20" customFormat="1" ht="14.25" customHeight="1" x14ac:dyDescent="0.25"/>
    <row r="56102" spans="1:1" ht="14.25" customHeight="1" x14ac:dyDescent="0.3">
      <c r="A56102" s="21"/>
    </row>
    <row r="56108" spans="1:1" s="20" customFormat="1" ht="14.25" customHeight="1" x14ac:dyDescent="0.25"/>
    <row r="56124" spans="1:1" ht="14.25" customHeight="1" x14ac:dyDescent="0.3">
      <c r="A56124" s="21"/>
    </row>
    <row r="56130" s="20" customFormat="1" ht="14.25" customHeight="1" x14ac:dyDescent="0.25"/>
    <row r="56146" spans="1:1" ht="14.25" customHeight="1" x14ac:dyDescent="0.3">
      <c r="A56146" s="21"/>
    </row>
    <row r="56152" spans="1:1" s="20" customFormat="1" ht="14.25" customHeight="1" x14ac:dyDescent="0.25"/>
    <row r="56168" spans="1:1" ht="14.25" customHeight="1" x14ac:dyDescent="0.3">
      <c r="A56168" s="21"/>
    </row>
    <row r="56174" spans="1:1" s="20" customFormat="1" ht="14.25" customHeight="1" x14ac:dyDescent="0.25"/>
    <row r="56190" spans="1:1" ht="14.25" customHeight="1" x14ac:dyDescent="0.3">
      <c r="A56190" s="21"/>
    </row>
    <row r="56196" s="20" customFormat="1" ht="14.25" customHeight="1" x14ac:dyDescent="0.25"/>
    <row r="56212" spans="1:1" ht="14.25" customHeight="1" x14ac:dyDescent="0.3">
      <c r="A56212" s="21"/>
    </row>
    <row r="56218" spans="1:1" s="20" customFormat="1" ht="14.25" customHeight="1" x14ac:dyDescent="0.25"/>
    <row r="56234" spans="1:1" ht="14.25" customHeight="1" x14ac:dyDescent="0.3">
      <c r="A56234" s="21"/>
    </row>
    <row r="56240" spans="1:1" s="20" customFormat="1" ht="14.25" customHeight="1" x14ac:dyDescent="0.25"/>
    <row r="56256" spans="1:1" ht="14.25" customHeight="1" x14ac:dyDescent="0.3">
      <c r="A56256" s="21"/>
    </row>
    <row r="56262" s="20" customFormat="1" ht="14.25" customHeight="1" x14ac:dyDescent="0.25"/>
    <row r="56278" spans="1:1" ht="14.25" customHeight="1" x14ac:dyDescent="0.3">
      <c r="A56278" s="21"/>
    </row>
    <row r="56284" spans="1:1" s="20" customFormat="1" ht="14.25" customHeight="1" x14ac:dyDescent="0.25"/>
    <row r="56300" spans="1:1" ht="14.25" customHeight="1" x14ac:dyDescent="0.3">
      <c r="A56300" s="21"/>
    </row>
    <row r="56306" s="20" customFormat="1" ht="14.25" customHeight="1" x14ac:dyDescent="0.25"/>
    <row r="56322" spans="1:1" ht="14.25" customHeight="1" x14ac:dyDescent="0.3">
      <c r="A56322" s="21"/>
    </row>
    <row r="56328" spans="1:1" s="20" customFormat="1" ht="14.25" customHeight="1" x14ac:dyDescent="0.25"/>
    <row r="56344" spans="1:1" ht="14.25" customHeight="1" x14ac:dyDescent="0.3">
      <c r="A56344" s="21"/>
    </row>
    <row r="56350" spans="1:1" s="20" customFormat="1" ht="14.25" customHeight="1" x14ac:dyDescent="0.25"/>
    <row r="56366" spans="1:1" ht="14.25" customHeight="1" x14ac:dyDescent="0.3">
      <c r="A56366" s="21"/>
    </row>
    <row r="56372" s="20" customFormat="1" ht="14.25" customHeight="1" x14ac:dyDescent="0.25"/>
    <row r="56388" spans="1:1" ht="14.25" customHeight="1" x14ac:dyDescent="0.3">
      <c r="A56388" s="21"/>
    </row>
    <row r="56394" spans="1:1" s="20" customFormat="1" ht="14.25" customHeight="1" x14ac:dyDescent="0.25"/>
    <row r="56410" spans="1:1" ht="14.25" customHeight="1" x14ac:dyDescent="0.3">
      <c r="A56410" s="21"/>
    </row>
    <row r="56416" spans="1:1" s="20" customFormat="1" ht="14.25" customHeight="1" x14ac:dyDescent="0.25"/>
    <row r="56432" spans="1:1" ht="14.25" customHeight="1" x14ac:dyDescent="0.3">
      <c r="A56432" s="21"/>
    </row>
    <row r="56438" s="20" customFormat="1" ht="14.25" customHeight="1" x14ac:dyDescent="0.25"/>
    <row r="56454" spans="1:1" ht="14.25" customHeight="1" x14ac:dyDescent="0.3">
      <c r="A56454" s="21"/>
    </row>
    <row r="56460" spans="1:1" s="20" customFormat="1" ht="14.25" customHeight="1" x14ac:dyDescent="0.25"/>
    <row r="56476" spans="1:1" ht="14.25" customHeight="1" x14ac:dyDescent="0.3">
      <c r="A56476" s="21"/>
    </row>
    <row r="56482" s="20" customFormat="1" ht="14.25" customHeight="1" x14ac:dyDescent="0.25"/>
    <row r="56498" spans="1:1" ht="14.25" customHeight="1" x14ac:dyDescent="0.3">
      <c r="A56498" s="21"/>
    </row>
    <row r="56504" spans="1:1" s="20" customFormat="1" ht="14.25" customHeight="1" x14ac:dyDescent="0.25"/>
    <row r="56520" spans="1:1" ht="14.25" customHeight="1" x14ac:dyDescent="0.3">
      <c r="A56520" s="21"/>
    </row>
    <row r="56526" spans="1:1" s="20" customFormat="1" ht="14.25" customHeight="1" x14ac:dyDescent="0.25"/>
    <row r="56542" spans="1:1" ht="14.25" customHeight="1" x14ac:dyDescent="0.3">
      <c r="A56542" s="21"/>
    </row>
    <row r="56548" s="20" customFormat="1" ht="14.25" customHeight="1" x14ac:dyDescent="0.25"/>
    <row r="56564" spans="1:1" ht="14.25" customHeight="1" x14ac:dyDescent="0.3">
      <c r="A56564" s="21"/>
    </row>
    <row r="56570" spans="1:1" s="20" customFormat="1" ht="14.25" customHeight="1" x14ac:dyDescent="0.25"/>
    <row r="56586" spans="1:1" ht="14.25" customHeight="1" x14ac:dyDescent="0.3">
      <c r="A56586" s="21"/>
    </row>
    <row r="56592" spans="1:1" s="20" customFormat="1" ht="14.25" customHeight="1" x14ac:dyDescent="0.25"/>
    <row r="56608" spans="1:1" ht="14.25" customHeight="1" x14ac:dyDescent="0.3">
      <c r="A56608" s="21"/>
    </row>
    <row r="56614" s="20" customFormat="1" ht="14.25" customHeight="1" x14ac:dyDescent="0.25"/>
    <row r="56630" spans="1:1" ht="14.25" customHeight="1" x14ac:dyDescent="0.3">
      <c r="A56630" s="21"/>
    </row>
    <row r="56636" spans="1:1" s="20" customFormat="1" ht="14.25" customHeight="1" x14ac:dyDescent="0.25"/>
    <row r="56652" spans="1:1" ht="14.25" customHeight="1" x14ac:dyDescent="0.3">
      <c r="A56652" s="21"/>
    </row>
    <row r="56658" s="20" customFormat="1" ht="14.25" customHeight="1" x14ac:dyDescent="0.25"/>
    <row r="56674" spans="1:1" ht="14.25" customHeight="1" x14ac:dyDescent="0.3">
      <c r="A56674" s="21"/>
    </row>
    <row r="56680" spans="1:1" s="20" customFormat="1" ht="14.25" customHeight="1" x14ac:dyDescent="0.25"/>
    <row r="56696" spans="1:1" ht="14.25" customHeight="1" x14ac:dyDescent="0.3">
      <c r="A56696" s="21"/>
    </row>
    <row r="56702" spans="1:1" s="20" customFormat="1" ht="14.25" customHeight="1" x14ac:dyDescent="0.25"/>
    <row r="56718" spans="1:1" ht="14.25" customHeight="1" x14ac:dyDescent="0.3">
      <c r="A56718" s="21"/>
    </row>
    <row r="56724" s="20" customFormat="1" ht="14.25" customHeight="1" x14ac:dyDescent="0.25"/>
    <row r="56740" spans="1:1" ht="14.25" customHeight="1" x14ac:dyDescent="0.3">
      <c r="A56740" s="21"/>
    </row>
    <row r="56746" spans="1:1" s="20" customFormat="1" ht="14.25" customHeight="1" x14ac:dyDescent="0.25"/>
    <row r="56762" spans="1:1" ht="14.25" customHeight="1" x14ac:dyDescent="0.3">
      <c r="A56762" s="21"/>
    </row>
    <row r="56768" spans="1:1" s="20" customFormat="1" ht="14.25" customHeight="1" x14ac:dyDescent="0.25"/>
    <row r="56784" spans="1:1" ht="14.25" customHeight="1" x14ac:dyDescent="0.3">
      <c r="A56784" s="21"/>
    </row>
    <row r="56790" s="20" customFormat="1" ht="14.25" customHeight="1" x14ac:dyDescent="0.25"/>
    <row r="56806" spans="1:1" ht="14.25" customHeight="1" x14ac:dyDescent="0.3">
      <c r="A56806" s="21"/>
    </row>
    <row r="56812" spans="1:1" s="20" customFormat="1" ht="14.25" customHeight="1" x14ac:dyDescent="0.25"/>
    <row r="56828" spans="1:1" ht="14.25" customHeight="1" x14ac:dyDescent="0.3">
      <c r="A56828" s="21"/>
    </row>
    <row r="56834" s="20" customFormat="1" ht="14.25" customHeight="1" x14ac:dyDescent="0.25"/>
    <row r="56850" spans="1:1" ht="14.25" customHeight="1" x14ac:dyDescent="0.3">
      <c r="A56850" s="21"/>
    </row>
    <row r="56856" spans="1:1" s="20" customFormat="1" ht="14.25" customHeight="1" x14ac:dyDescent="0.25"/>
    <row r="56872" spans="1:1" ht="14.25" customHeight="1" x14ac:dyDescent="0.3">
      <c r="A56872" s="21"/>
    </row>
    <row r="56878" spans="1:1" s="20" customFormat="1" ht="14.25" customHeight="1" x14ac:dyDescent="0.25"/>
    <row r="56894" spans="1:1" ht="14.25" customHeight="1" x14ac:dyDescent="0.3">
      <c r="A56894" s="21"/>
    </row>
    <row r="56900" s="20" customFormat="1" ht="14.25" customHeight="1" x14ac:dyDescent="0.25"/>
    <row r="56916" spans="1:1" ht="14.25" customHeight="1" x14ac:dyDescent="0.3">
      <c r="A56916" s="21"/>
    </row>
    <row r="56922" spans="1:1" s="20" customFormat="1" ht="14.25" customHeight="1" x14ac:dyDescent="0.25"/>
    <row r="56938" spans="1:1" ht="14.25" customHeight="1" x14ac:dyDescent="0.3">
      <c r="A56938" s="21"/>
    </row>
    <row r="56944" spans="1:1" s="20" customFormat="1" ht="14.25" customHeight="1" x14ac:dyDescent="0.25"/>
    <row r="56960" spans="1:1" ht="14.25" customHeight="1" x14ac:dyDescent="0.3">
      <c r="A56960" s="21"/>
    </row>
    <row r="56966" s="20" customFormat="1" ht="14.25" customHeight="1" x14ac:dyDescent="0.25"/>
    <row r="56982" spans="1:1" ht="14.25" customHeight="1" x14ac:dyDescent="0.3">
      <c r="A56982" s="21"/>
    </row>
    <row r="56988" spans="1:1" s="20" customFormat="1" ht="14.25" customHeight="1" x14ac:dyDescent="0.25"/>
    <row r="57004" spans="1:1" ht="14.25" customHeight="1" x14ac:dyDescent="0.3">
      <c r="A57004" s="21"/>
    </row>
    <row r="57010" s="20" customFormat="1" ht="14.25" customHeight="1" x14ac:dyDescent="0.25"/>
    <row r="57026" spans="1:1" ht="14.25" customHeight="1" x14ac:dyDescent="0.3">
      <c r="A57026" s="21"/>
    </row>
    <row r="57032" spans="1:1" s="20" customFormat="1" ht="14.25" customHeight="1" x14ac:dyDescent="0.25"/>
    <row r="57048" spans="1:1" ht="14.25" customHeight="1" x14ac:dyDescent="0.3">
      <c r="A57048" s="21"/>
    </row>
    <row r="57054" spans="1:1" s="20" customFormat="1" ht="14.25" customHeight="1" x14ac:dyDescent="0.25"/>
    <row r="57070" spans="1:1" ht="14.25" customHeight="1" x14ac:dyDescent="0.3">
      <c r="A57070" s="21"/>
    </row>
    <row r="57076" s="20" customFormat="1" ht="14.25" customHeight="1" x14ac:dyDescent="0.25"/>
    <row r="57092" spans="1:1" ht="14.25" customHeight="1" x14ac:dyDescent="0.3">
      <c r="A57092" s="21"/>
    </row>
    <row r="57098" spans="1:1" s="20" customFormat="1" ht="14.25" customHeight="1" x14ac:dyDescent="0.25"/>
    <row r="57114" spans="1:1" ht="14.25" customHeight="1" x14ac:dyDescent="0.3">
      <c r="A57114" s="21"/>
    </row>
    <row r="57120" spans="1:1" s="20" customFormat="1" ht="14.25" customHeight="1" x14ac:dyDescent="0.25"/>
    <row r="57136" spans="1:1" ht="14.25" customHeight="1" x14ac:dyDescent="0.3">
      <c r="A57136" s="21"/>
    </row>
    <row r="57142" s="20" customFormat="1" ht="14.25" customHeight="1" x14ac:dyDescent="0.25"/>
    <row r="57158" spans="1:1" ht="14.25" customHeight="1" x14ac:dyDescent="0.3">
      <c r="A57158" s="21"/>
    </row>
    <row r="57164" spans="1:1" s="20" customFormat="1" ht="14.25" customHeight="1" x14ac:dyDescent="0.25"/>
    <row r="57180" spans="1:1" ht="14.25" customHeight="1" x14ac:dyDescent="0.3">
      <c r="A57180" s="21"/>
    </row>
    <row r="57186" s="20" customFormat="1" ht="14.25" customHeight="1" x14ac:dyDescent="0.25"/>
    <row r="57202" spans="1:1" ht="14.25" customHeight="1" x14ac:dyDescent="0.3">
      <c r="A57202" s="21"/>
    </row>
    <row r="57208" spans="1:1" s="20" customFormat="1" ht="14.25" customHeight="1" x14ac:dyDescent="0.25"/>
    <row r="57224" spans="1:1" ht="14.25" customHeight="1" x14ac:dyDescent="0.3">
      <c r="A57224" s="21"/>
    </row>
    <row r="57230" spans="1:1" s="20" customFormat="1" ht="14.25" customHeight="1" x14ac:dyDescent="0.25"/>
    <row r="57246" spans="1:1" ht="14.25" customHeight="1" x14ac:dyDescent="0.3">
      <c r="A57246" s="21"/>
    </row>
    <row r="57252" s="20" customFormat="1" ht="14.25" customHeight="1" x14ac:dyDescent="0.25"/>
    <row r="57268" spans="1:1" ht="14.25" customHeight="1" x14ac:dyDescent="0.3">
      <c r="A57268" s="21"/>
    </row>
    <row r="57274" spans="1:1" s="20" customFormat="1" ht="14.25" customHeight="1" x14ac:dyDescent="0.25"/>
    <row r="57290" spans="1:1" ht="14.25" customHeight="1" x14ac:dyDescent="0.3">
      <c r="A57290" s="21"/>
    </row>
    <row r="57296" spans="1:1" s="20" customFormat="1" ht="14.25" customHeight="1" x14ac:dyDescent="0.25"/>
    <row r="57312" spans="1:1" ht="14.25" customHeight="1" x14ac:dyDescent="0.3">
      <c r="A57312" s="21"/>
    </row>
    <row r="57318" s="20" customFormat="1" ht="14.25" customHeight="1" x14ac:dyDescent="0.25"/>
    <row r="57334" spans="1:1" ht="14.25" customHeight="1" x14ac:dyDescent="0.3">
      <c r="A57334" s="21"/>
    </row>
    <row r="57340" spans="1:1" s="20" customFormat="1" ht="14.25" customHeight="1" x14ac:dyDescent="0.25"/>
    <row r="57356" spans="1:1" ht="14.25" customHeight="1" x14ac:dyDescent="0.3">
      <c r="A57356" s="21"/>
    </row>
    <row r="57362" s="20" customFormat="1" ht="14.25" customHeight="1" x14ac:dyDescent="0.25"/>
    <row r="57378" spans="1:1" ht="14.25" customHeight="1" x14ac:dyDescent="0.3">
      <c r="A57378" s="21"/>
    </row>
    <row r="57384" spans="1:1" s="20" customFormat="1" ht="14.25" customHeight="1" x14ac:dyDescent="0.25"/>
    <row r="57400" spans="1:1" ht="14.25" customHeight="1" x14ac:dyDescent="0.3">
      <c r="A57400" s="21"/>
    </row>
    <row r="57406" spans="1:1" s="20" customFormat="1" ht="14.25" customHeight="1" x14ac:dyDescent="0.25"/>
    <row r="57422" spans="1:1" ht="14.25" customHeight="1" x14ac:dyDescent="0.3">
      <c r="A57422" s="21"/>
    </row>
    <row r="57428" s="20" customFormat="1" ht="14.25" customHeight="1" x14ac:dyDescent="0.25"/>
    <row r="57444" spans="1:1" ht="14.25" customHeight="1" x14ac:dyDescent="0.3">
      <c r="A57444" s="21"/>
    </row>
    <row r="57450" spans="1:1" s="20" customFormat="1" ht="14.25" customHeight="1" x14ac:dyDescent="0.25"/>
    <row r="57466" spans="1:1" ht="14.25" customHeight="1" x14ac:dyDescent="0.3">
      <c r="A57466" s="21"/>
    </row>
    <row r="57472" spans="1:1" s="20" customFormat="1" ht="14.25" customHeight="1" x14ac:dyDescent="0.25"/>
    <row r="57488" spans="1:1" ht="14.25" customHeight="1" x14ac:dyDescent="0.3">
      <c r="A57488" s="21"/>
    </row>
    <row r="57494" s="20" customFormat="1" ht="14.25" customHeight="1" x14ac:dyDescent="0.25"/>
    <row r="57510" spans="1:1" ht="14.25" customHeight="1" x14ac:dyDescent="0.3">
      <c r="A57510" s="21"/>
    </row>
    <row r="57516" spans="1:1" s="20" customFormat="1" ht="14.25" customHeight="1" x14ac:dyDescent="0.25"/>
    <row r="57532" spans="1:1" ht="14.25" customHeight="1" x14ac:dyDescent="0.3">
      <c r="A57532" s="21"/>
    </row>
    <row r="57538" s="20" customFormat="1" ht="14.25" customHeight="1" x14ac:dyDescent="0.25"/>
    <row r="57554" spans="1:1" ht="14.25" customHeight="1" x14ac:dyDescent="0.3">
      <c r="A57554" s="21"/>
    </row>
    <row r="57560" spans="1:1" s="20" customFormat="1" ht="14.25" customHeight="1" x14ac:dyDescent="0.25"/>
    <row r="57576" spans="1:1" ht="14.25" customHeight="1" x14ac:dyDescent="0.3">
      <c r="A57576" s="21"/>
    </row>
    <row r="57582" spans="1:1" s="20" customFormat="1" ht="14.25" customHeight="1" x14ac:dyDescent="0.25"/>
    <row r="57598" spans="1:1" ht="14.25" customHeight="1" x14ac:dyDescent="0.3">
      <c r="A57598" s="21"/>
    </row>
    <row r="57604" s="20" customFormat="1" ht="14.25" customHeight="1" x14ac:dyDescent="0.25"/>
    <row r="57620" spans="1:1" ht="14.25" customHeight="1" x14ac:dyDescent="0.3">
      <c r="A57620" s="21"/>
    </row>
    <row r="57626" spans="1:1" s="20" customFormat="1" ht="14.25" customHeight="1" x14ac:dyDescent="0.25"/>
    <row r="57642" spans="1:1" ht="14.25" customHeight="1" x14ac:dyDescent="0.3">
      <c r="A57642" s="21"/>
    </row>
    <row r="57648" spans="1:1" s="20" customFormat="1" ht="14.25" customHeight="1" x14ac:dyDescent="0.25"/>
    <row r="57664" spans="1:1" ht="14.25" customHeight="1" x14ac:dyDescent="0.3">
      <c r="A57664" s="21"/>
    </row>
    <row r="57670" s="20" customFormat="1" ht="14.25" customHeight="1" x14ac:dyDescent="0.25"/>
    <row r="57686" spans="1:1" ht="14.25" customHeight="1" x14ac:dyDescent="0.3">
      <c r="A57686" s="21"/>
    </row>
    <row r="57692" spans="1:1" s="20" customFormat="1" ht="14.25" customHeight="1" x14ac:dyDescent="0.25"/>
    <row r="57708" spans="1:1" ht="14.25" customHeight="1" x14ac:dyDescent="0.3">
      <c r="A57708" s="21"/>
    </row>
    <row r="57714" s="20" customFormat="1" ht="14.25" customHeight="1" x14ac:dyDescent="0.25"/>
    <row r="57730" spans="1:1" ht="14.25" customHeight="1" x14ac:dyDescent="0.3">
      <c r="A57730" s="21"/>
    </row>
    <row r="57736" spans="1:1" s="20" customFormat="1" ht="14.25" customHeight="1" x14ac:dyDescent="0.25"/>
    <row r="57752" spans="1:1" ht="14.25" customHeight="1" x14ac:dyDescent="0.3">
      <c r="A57752" s="21"/>
    </row>
    <row r="57758" spans="1:1" s="20" customFormat="1" ht="14.25" customHeight="1" x14ac:dyDescent="0.25"/>
    <row r="57774" spans="1:1" ht="14.25" customHeight="1" x14ac:dyDescent="0.3">
      <c r="A57774" s="21"/>
    </row>
    <row r="57780" s="20" customFormat="1" ht="14.25" customHeight="1" x14ac:dyDescent="0.25"/>
    <row r="57796" spans="1:1" ht="14.25" customHeight="1" x14ac:dyDescent="0.3">
      <c r="A57796" s="21"/>
    </row>
    <row r="57802" spans="1:1" s="20" customFormat="1" ht="14.25" customHeight="1" x14ac:dyDescent="0.25"/>
    <row r="57818" spans="1:1" ht="14.25" customHeight="1" x14ac:dyDescent="0.3">
      <c r="A57818" s="21"/>
    </row>
    <row r="57824" spans="1:1" s="20" customFormat="1" ht="14.25" customHeight="1" x14ac:dyDescent="0.25"/>
    <row r="57840" spans="1:1" ht="14.25" customHeight="1" x14ac:dyDescent="0.3">
      <c r="A57840" s="21"/>
    </row>
    <row r="57846" s="20" customFormat="1" ht="14.25" customHeight="1" x14ac:dyDescent="0.25"/>
    <row r="57862" spans="1:1" ht="14.25" customHeight="1" x14ac:dyDescent="0.3">
      <c r="A57862" s="21"/>
    </row>
    <row r="57868" spans="1:1" s="20" customFormat="1" ht="14.25" customHeight="1" x14ac:dyDescent="0.25"/>
    <row r="57884" spans="1:1" ht="14.25" customHeight="1" x14ac:dyDescent="0.3">
      <c r="A57884" s="21"/>
    </row>
    <row r="57890" s="20" customFormat="1" ht="14.25" customHeight="1" x14ac:dyDescent="0.25"/>
    <row r="57906" spans="1:1" ht="14.25" customHeight="1" x14ac:dyDescent="0.3">
      <c r="A57906" s="21"/>
    </row>
    <row r="57912" spans="1:1" s="20" customFormat="1" ht="14.25" customHeight="1" x14ac:dyDescent="0.25"/>
    <row r="57928" spans="1:1" ht="14.25" customHeight="1" x14ac:dyDescent="0.3">
      <c r="A57928" s="21"/>
    </row>
    <row r="57934" spans="1:1" s="20" customFormat="1" ht="14.25" customHeight="1" x14ac:dyDescent="0.25"/>
    <row r="57950" spans="1:1" ht="14.25" customHeight="1" x14ac:dyDescent="0.3">
      <c r="A57950" s="21"/>
    </row>
    <row r="57956" s="20" customFormat="1" ht="14.25" customHeight="1" x14ac:dyDescent="0.25"/>
    <row r="57972" spans="1:1" ht="14.25" customHeight="1" x14ac:dyDescent="0.3">
      <c r="A57972" s="21"/>
    </row>
    <row r="57978" spans="1:1" s="20" customFormat="1" ht="14.25" customHeight="1" x14ac:dyDescent="0.25"/>
    <row r="57994" spans="1:1" ht="14.25" customHeight="1" x14ac:dyDescent="0.3">
      <c r="A57994" s="21"/>
    </row>
    <row r="58000" spans="1:1" s="20" customFormat="1" ht="14.25" customHeight="1" x14ac:dyDescent="0.25"/>
    <row r="58016" spans="1:1" ht="14.25" customHeight="1" x14ac:dyDescent="0.3">
      <c r="A58016" s="21"/>
    </row>
    <row r="58022" s="20" customFormat="1" ht="14.25" customHeight="1" x14ac:dyDescent="0.25"/>
    <row r="58038" spans="1:1" ht="14.25" customHeight="1" x14ac:dyDescent="0.3">
      <c r="A58038" s="21"/>
    </row>
    <row r="58044" spans="1:1" s="20" customFormat="1" ht="14.25" customHeight="1" x14ac:dyDescent="0.25"/>
    <row r="58060" spans="1:1" ht="14.25" customHeight="1" x14ac:dyDescent="0.3">
      <c r="A58060" s="21"/>
    </row>
    <row r="58066" s="20" customFormat="1" ht="14.25" customHeight="1" x14ac:dyDescent="0.25"/>
    <row r="58082" spans="1:1" ht="14.25" customHeight="1" x14ac:dyDescent="0.3">
      <c r="A58082" s="21"/>
    </row>
    <row r="58088" spans="1:1" s="20" customFormat="1" ht="14.25" customHeight="1" x14ac:dyDescent="0.25"/>
    <row r="58104" spans="1:1" ht="14.25" customHeight="1" x14ac:dyDescent="0.3">
      <c r="A58104" s="21"/>
    </row>
    <row r="58110" spans="1:1" s="20" customFormat="1" ht="14.25" customHeight="1" x14ac:dyDescent="0.25"/>
    <row r="58126" spans="1:1" ht="14.25" customHeight="1" x14ac:dyDescent="0.3">
      <c r="A58126" s="21"/>
    </row>
    <row r="58132" s="20" customFormat="1" ht="14.25" customHeight="1" x14ac:dyDescent="0.25"/>
    <row r="58148" spans="1:1" ht="14.25" customHeight="1" x14ac:dyDescent="0.3">
      <c r="A58148" s="21"/>
    </row>
    <row r="58154" spans="1:1" s="20" customFormat="1" ht="14.25" customHeight="1" x14ac:dyDescent="0.25"/>
    <row r="58170" spans="1:1" ht="14.25" customHeight="1" x14ac:dyDescent="0.3">
      <c r="A58170" s="21"/>
    </row>
    <row r="58176" spans="1:1" s="20" customFormat="1" ht="14.25" customHeight="1" x14ac:dyDescent="0.25"/>
    <row r="58192" spans="1:1" ht="14.25" customHeight="1" x14ac:dyDescent="0.3">
      <c r="A58192" s="21"/>
    </row>
    <row r="58198" s="20" customFormat="1" ht="14.25" customHeight="1" x14ac:dyDescent="0.25"/>
    <row r="58214" spans="1:1" ht="14.25" customHeight="1" x14ac:dyDescent="0.3">
      <c r="A58214" s="21"/>
    </row>
    <row r="58220" spans="1:1" s="20" customFormat="1" ht="14.25" customHeight="1" x14ac:dyDescent="0.25"/>
    <row r="58236" spans="1:1" ht="14.25" customHeight="1" x14ac:dyDescent="0.3">
      <c r="A58236" s="21"/>
    </row>
    <row r="58242" s="20" customFormat="1" ht="14.25" customHeight="1" x14ac:dyDescent="0.25"/>
    <row r="58258" spans="1:1" ht="14.25" customHeight="1" x14ac:dyDescent="0.3">
      <c r="A58258" s="21"/>
    </row>
    <row r="58264" spans="1:1" s="20" customFormat="1" ht="14.25" customHeight="1" x14ac:dyDescent="0.25"/>
    <row r="58280" spans="1:1" ht="14.25" customHeight="1" x14ac:dyDescent="0.3">
      <c r="A58280" s="21"/>
    </row>
    <row r="58286" spans="1:1" s="20" customFormat="1" ht="14.25" customHeight="1" x14ac:dyDescent="0.25"/>
    <row r="58302" spans="1:1" ht="14.25" customHeight="1" x14ac:dyDescent="0.3">
      <c r="A58302" s="21"/>
    </row>
    <row r="58308" s="20" customFormat="1" ht="14.25" customHeight="1" x14ac:dyDescent="0.25"/>
    <row r="58324" spans="1:1" ht="14.25" customHeight="1" x14ac:dyDescent="0.3">
      <c r="A58324" s="21"/>
    </row>
    <row r="58330" spans="1:1" s="20" customFormat="1" ht="14.25" customHeight="1" x14ac:dyDescent="0.25"/>
    <row r="58346" spans="1:1" ht="14.25" customHeight="1" x14ac:dyDescent="0.3">
      <c r="A58346" s="21"/>
    </row>
    <row r="58352" spans="1:1" s="20" customFormat="1" ht="14.25" customHeight="1" x14ac:dyDescent="0.25"/>
    <row r="58368" spans="1:1" ht="14.25" customHeight="1" x14ac:dyDescent="0.3">
      <c r="A58368" s="21"/>
    </row>
    <row r="58374" s="20" customFormat="1" ht="14.25" customHeight="1" x14ac:dyDescent="0.25"/>
    <row r="58390" spans="1:1" ht="14.25" customHeight="1" x14ac:dyDescent="0.3">
      <c r="A58390" s="21"/>
    </row>
    <row r="58396" spans="1:1" s="20" customFormat="1" ht="14.25" customHeight="1" x14ac:dyDescent="0.25"/>
    <row r="58412" spans="1:1" ht="14.25" customHeight="1" x14ac:dyDescent="0.3">
      <c r="A58412" s="21"/>
    </row>
    <row r="58418" s="20" customFormat="1" ht="14.25" customHeight="1" x14ac:dyDescent="0.25"/>
    <row r="58434" spans="1:1" ht="14.25" customHeight="1" x14ac:dyDescent="0.3">
      <c r="A58434" s="21"/>
    </row>
    <row r="58440" spans="1:1" s="20" customFormat="1" ht="14.25" customHeight="1" x14ac:dyDescent="0.25"/>
    <row r="58456" spans="1:1" ht="14.25" customHeight="1" x14ac:dyDescent="0.3">
      <c r="A58456" s="21"/>
    </row>
    <row r="58462" spans="1:1" s="20" customFormat="1" ht="14.25" customHeight="1" x14ac:dyDescent="0.25"/>
    <row r="58478" spans="1:1" ht="14.25" customHeight="1" x14ac:dyDescent="0.3">
      <c r="A58478" s="21"/>
    </row>
    <row r="58484" s="20" customFormat="1" ht="14.25" customHeight="1" x14ac:dyDescent="0.25"/>
    <row r="58500" spans="1:1" ht="14.25" customHeight="1" x14ac:dyDescent="0.3">
      <c r="A58500" s="21"/>
    </row>
    <row r="58506" spans="1:1" s="20" customFormat="1" ht="14.25" customHeight="1" x14ac:dyDescent="0.25"/>
    <row r="58522" spans="1:1" ht="14.25" customHeight="1" x14ac:dyDescent="0.3">
      <c r="A58522" s="21"/>
    </row>
    <row r="58528" spans="1:1" s="20" customFormat="1" ht="14.25" customHeight="1" x14ac:dyDescent="0.25"/>
    <row r="58544" spans="1:1" ht="14.25" customHeight="1" x14ac:dyDescent="0.3">
      <c r="A58544" s="21"/>
    </row>
    <row r="58550" s="20" customFormat="1" ht="14.25" customHeight="1" x14ac:dyDescent="0.25"/>
    <row r="58566" spans="1:1" ht="14.25" customHeight="1" x14ac:dyDescent="0.3">
      <c r="A58566" s="21"/>
    </row>
    <row r="58572" spans="1:1" s="20" customFormat="1" ht="14.25" customHeight="1" x14ac:dyDescent="0.25"/>
    <row r="58588" spans="1:1" ht="14.25" customHeight="1" x14ac:dyDescent="0.3">
      <c r="A58588" s="21"/>
    </row>
    <row r="58594" s="20" customFormat="1" ht="14.25" customHeight="1" x14ac:dyDescent="0.25"/>
    <row r="58610" spans="1:1" ht="14.25" customHeight="1" x14ac:dyDescent="0.3">
      <c r="A58610" s="21"/>
    </row>
    <row r="58616" spans="1:1" s="20" customFormat="1" ht="14.25" customHeight="1" x14ac:dyDescent="0.25"/>
    <row r="58632" spans="1:1" ht="14.25" customHeight="1" x14ac:dyDescent="0.3">
      <c r="A58632" s="21"/>
    </row>
    <row r="58638" spans="1:1" s="20" customFormat="1" ht="14.25" customHeight="1" x14ac:dyDescent="0.25"/>
    <row r="58654" spans="1:1" ht="14.25" customHeight="1" x14ac:dyDescent="0.3">
      <c r="A58654" s="21"/>
    </row>
    <row r="58660" s="20" customFormat="1" ht="14.25" customHeight="1" x14ac:dyDescent="0.25"/>
    <row r="58676" spans="1:1" ht="14.25" customHeight="1" x14ac:dyDescent="0.3">
      <c r="A58676" s="21"/>
    </row>
    <row r="58682" spans="1:1" s="20" customFormat="1" ht="14.25" customHeight="1" x14ac:dyDescent="0.25"/>
    <row r="58698" spans="1:1" ht="14.25" customHeight="1" x14ac:dyDescent="0.3">
      <c r="A58698" s="21"/>
    </row>
    <row r="58704" spans="1:1" s="20" customFormat="1" ht="14.25" customHeight="1" x14ac:dyDescent="0.25"/>
    <row r="58720" spans="1:1" ht="14.25" customHeight="1" x14ac:dyDescent="0.3">
      <c r="A58720" s="21"/>
    </row>
    <row r="58726" s="20" customFormat="1" ht="14.25" customHeight="1" x14ac:dyDescent="0.25"/>
    <row r="58742" spans="1:1" ht="14.25" customHeight="1" x14ac:dyDescent="0.3">
      <c r="A58742" s="21"/>
    </row>
    <row r="58748" spans="1:1" s="20" customFormat="1" ht="14.25" customHeight="1" x14ac:dyDescent="0.25"/>
    <row r="58764" spans="1:1" ht="14.25" customHeight="1" x14ac:dyDescent="0.3">
      <c r="A58764" s="21"/>
    </row>
    <row r="58770" s="20" customFormat="1" ht="14.25" customHeight="1" x14ac:dyDescent="0.25"/>
    <row r="58786" spans="1:1" ht="14.25" customHeight="1" x14ac:dyDescent="0.3">
      <c r="A58786" s="21"/>
    </row>
    <row r="58792" spans="1:1" s="20" customFormat="1" ht="14.25" customHeight="1" x14ac:dyDescent="0.25"/>
    <row r="58808" spans="1:1" ht="14.25" customHeight="1" x14ac:dyDescent="0.3">
      <c r="A58808" s="21"/>
    </row>
    <row r="58814" spans="1:1" s="20" customFormat="1" ht="14.25" customHeight="1" x14ac:dyDescent="0.25"/>
    <row r="58830" spans="1:1" ht="14.25" customHeight="1" x14ac:dyDescent="0.3">
      <c r="A58830" s="21"/>
    </row>
    <row r="58836" s="20" customFormat="1" ht="14.25" customHeight="1" x14ac:dyDescent="0.25"/>
    <row r="58852" spans="1:1" ht="14.25" customHeight="1" x14ac:dyDescent="0.3">
      <c r="A58852" s="21"/>
    </row>
    <row r="58858" spans="1:1" s="20" customFormat="1" ht="14.25" customHeight="1" x14ac:dyDescent="0.25"/>
    <row r="58874" spans="1:1" ht="14.25" customHeight="1" x14ac:dyDescent="0.3">
      <c r="A58874" s="21"/>
    </row>
    <row r="58880" spans="1:1" s="20" customFormat="1" ht="14.25" customHeight="1" x14ac:dyDescent="0.25"/>
    <row r="58896" spans="1:1" ht="14.25" customHeight="1" x14ac:dyDescent="0.3">
      <c r="A58896" s="21"/>
    </row>
    <row r="58902" s="20" customFormat="1" ht="14.25" customHeight="1" x14ac:dyDescent="0.25"/>
    <row r="58918" spans="1:1" ht="14.25" customHeight="1" x14ac:dyDescent="0.3">
      <c r="A58918" s="21"/>
    </row>
    <row r="58924" spans="1:1" s="20" customFormat="1" ht="14.25" customHeight="1" x14ac:dyDescent="0.25"/>
    <row r="58940" spans="1:1" ht="14.25" customHeight="1" x14ac:dyDescent="0.3">
      <c r="A58940" s="21"/>
    </row>
    <row r="58946" s="20" customFormat="1" ht="14.25" customHeight="1" x14ac:dyDescent="0.25"/>
    <row r="58962" spans="1:1" ht="14.25" customHeight="1" x14ac:dyDescent="0.3">
      <c r="A58962" s="21"/>
    </row>
    <row r="58968" spans="1:1" s="20" customFormat="1" ht="14.25" customHeight="1" x14ac:dyDescent="0.25"/>
    <row r="58984" spans="1:1" ht="14.25" customHeight="1" x14ac:dyDescent="0.3">
      <c r="A58984" s="21"/>
    </row>
    <row r="58990" spans="1:1" s="20" customFormat="1" ht="14.25" customHeight="1" x14ac:dyDescent="0.25"/>
    <row r="59006" spans="1:1" ht="14.25" customHeight="1" x14ac:dyDescent="0.3">
      <c r="A59006" s="21"/>
    </row>
    <row r="59012" s="20" customFormat="1" ht="14.25" customHeight="1" x14ac:dyDescent="0.25"/>
    <row r="59028" spans="1:1" ht="14.25" customHeight="1" x14ac:dyDescent="0.3">
      <c r="A59028" s="21"/>
    </row>
    <row r="59034" spans="1:1" s="20" customFormat="1" ht="14.25" customHeight="1" x14ac:dyDescent="0.25"/>
    <row r="59050" spans="1:1" ht="14.25" customHeight="1" x14ac:dyDescent="0.3">
      <c r="A59050" s="21"/>
    </row>
    <row r="59056" spans="1:1" s="20" customFormat="1" ht="14.25" customHeight="1" x14ac:dyDescent="0.25"/>
    <row r="59072" spans="1:1" ht="14.25" customHeight="1" x14ac:dyDescent="0.3">
      <c r="A59072" s="21"/>
    </row>
    <row r="59078" s="20" customFormat="1" ht="14.25" customHeight="1" x14ac:dyDescent="0.25"/>
    <row r="59094" spans="1:1" ht="14.25" customHeight="1" x14ac:dyDescent="0.3">
      <c r="A59094" s="21"/>
    </row>
    <row r="59100" spans="1:1" s="20" customFormat="1" ht="14.25" customHeight="1" x14ac:dyDescent="0.25"/>
    <row r="59116" spans="1:1" ht="14.25" customHeight="1" x14ac:dyDescent="0.3">
      <c r="A59116" s="21"/>
    </row>
    <row r="59122" s="20" customFormat="1" ht="14.25" customHeight="1" x14ac:dyDescent="0.25"/>
    <row r="59138" spans="1:1" ht="14.25" customHeight="1" x14ac:dyDescent="0.3">
      <c r="A59138" s="21"/>
    </row>
    <row r="59144" spans="1:1" s="20" customFormat="1" ht="14.25" customHeight="1" x14ac:dyDescent="0.25"/>
    <row r="59160" spans="1:1" ht="14.25" customHeight="1" x14ac:dyDescent="0.3">
      <c r="A59160" s="21"/>
    </row>
    <row r="59166" spans="1:1" s="20" customFormat="1" ht="14.25" customHeight="1" x14ac:dyDescent="0.25"/>
    <row r="59182" spans="1:1" ht="14.25" customHeight="1" x14ac:dyDescent="0.3">
      <c r="A59182" s="21"/>
    </row>
    <row r="59188" s="20" customFormat="1" ht="14.25" customHeight="1" x14ac:dyDescent="0.25"/>
    <row r="59204" spans="1:1" ht="14.25" customHeight="1" x14ac:dyDescent="0.3">
      <c r="A59204" s="21"/>
    </row>
    <row r="59210" spans="1:1" s="20" customFormat="1" ht="14.25" customHeight="1" x14ac:dyDescent="0.25"/>
    <row r="59226" spans="1:1" ht="14.25" customHeight="1" x14ac:dyDescent="0.3">
      <c r="A59226" s="21"/>
    </row>
    <row r="59232" spans="1:1" s="20" customFormat="1" ht="14.25" customHeight="1" x14ac:dyDescent="0.25"/>
    <row r="59248" spans="1:1" ht="14.25" customHeight="1" x14ac:dyDescent="0.3">
      <c r="A59248" s="21"/>
    </row>
    <row r="59254" s="20" customFormat="1" ht="14.25" customHeight="1" x14ac:dyDescent="0.25"/>
    <row r="59270" spans="1:1" ht="14.25" customHeight="1" x14ac:dyDescent="0.3">
      <c r="A59270" s="21"/>
    </row>
    <row r="59276" spans="1:1" s="20" customFormat="1" ht="14.25" customHeight="1" x14ac:dyDescent="0.25"/>
    <row r="59292" spans="1:1" ht="14.25" customHeight="1" x14ac:dyDescent="0.3">
      <c r="A59292" s="21"/>
    </row>
    <row r="59298" s="20" customFormat="1" ht="14.25" customHeight="1" x14ac:dyDescent="0.25"/>
    <row r="59314" spans="1:1" ht="14.25" customHeight="1" x14ac:dyDescent="0.3">
      <c r="A59314" s="21"/>
    </row>
    <row r="59320" spans="1:1" s="20" customFormat="1" ht="14.25" customHeight="1" x14ac:dyDescent="0.25"/>
    <row r="59336" spans="1:1" ht="14.25" customHeight="1" x14ac:dyDescent="0.3">
      <c r="A59336" s="21"/>
    </row>
    <row r="59342" spans="1:1" s="20" customFormat="1" ht="14.25" customHeight="1" x14ac:dyDescent="0.25"/>
    <row r="59358" spans="1:1" ht="14.25" customHeight="1" x14ac:dyDescent="0.3">
      <c r="A59358" s="21"/>
    </row>
    <row r="59364" s="20" customFormat="1" ht="14.25" customHeight="1" x14ac:dyDescent="0.25"/>
    <row r="59380" spans="1:1" ht="14.25" customHeight="1" x14ac:dyDescent="0.3">
      <c r="A59380" s="21"/>
    </row>
    <row r="59386" spans="1:1" s="20" customFormat="1" ht="14.25" customHeight="1" x14ac:dyDescent="0.25"/>
    <row r="59402" spans="1:1" ht="14.25" customHeight="1" x14ac:dyDescent="0.3">
      <c r="A59402" s="21"/>
    </row>
    <row r="59408" spans="1:1" s="20" customFormat="1" ht="14.25" customHeight="1" x14ac:dyDescent="0.25"/>
    <row r="59424" spans="1:1" ht="14.25" customHeight="1" x14ac:dyDescent="0.3">
      <c r="A59424" s="21"/>
    </row>
    <row r="59430" s="20" customFormat="1" ht="14.25" customHeight="1" x14ac:dyDescent="0.25"/>
    <row r="59446" spans="1:1" ht="14.25" customHeight="1" x14ac:dyDescent="0.3">
      <c r="A59446" s="21"/>
    </row>
    <row r="59452" spans="1:1" s="20" customFormat="1" ht="14.25" customHeight="1" x14ac:dyDescent="0.25"/>
    <row r="59468" spans="1:1" ht="14.25" customHeight="1" x14ac:dyDescent="0.3">
      <c r="A59468" s="21"/>
    </row>
    <row r="59474" s="20" customFormat="1" ht="14.25" customHeight="1" x14ac:dyDescent="0.25"/>
    <row r="59490" spans="1:1" ht="14.25" customHeight="1" x14ac:dyDescent="0.3">
      <c r="A59490" s="21"/>
    </row>
    <row r="59496" spans="1:1" s="20" customFormat="1" ht="14.25" customHeight="1" x14ac:dyDescent="0.25"/>
    <row r="59512" spans="1:1" ht="14.25" customHeight="1" x14ac:dyDescent="0.3">
      <c r="A59512" s="21"/>
    </row>
    <row r="59518" spans="1:1" s="20" customFormat="1" ht="14.25" customHeight="1" x14ac:dyDescent="0.25"/>
    <row r="59534" spans="1:1" ht="14.25" customHeight="1" x14ac:dyDescent="0.3">
      <c r="A59534" s="21"/>
    </row>
    <row r="59540" s="20" customFormat="1" ht="14.25" customHeight="1" x14ac:dyDescent="0.25"/>
    <row r="59556" spans="1:1" ht="14.25" customHeight="1" x14ac:dyDescent="0.3">
      <c r="A59556" s="21"/>
    </row>
    <row r="59562" spans="1:1" s="20" customFormat="1" ht="14.25" customHeight="1" x14ac:dyDescent="0.25"/>
    <row r="59578" spans="1:1" ht="14.25" customHeight="1" x14ac:dyDescent="0.3">
      <c r="A59578" s="21"/>
    </row>
    <row r="59584" spans="1:1" s="20" customFormat="1" ht="14.25" customHeight="1" x14ac:dyDescent="0.25"/>
    <row r="59600" spans="1:1" ht="14.25" customHeight="1" x14ac:dyDescent="0.3">
      <c r="A59600" s="21"/>
    </row>
    <row r="59606" s="20" customFormat="1" ht="14.25" customHeight="1" x14ac:dyDescent="0.25"/>
    <row r="59622" spans="1:1" ht="14.25" customHeight="1" x14ac:dyDescent="0.3">
      <c r="A59622" s="21"/>
    </row>
    <row r="59628" spans="1:1" s="20" customFormat="1" ht="14.25" customHeight="1" x14ac:dyDescent="0.25"/>
    <row r="59644" spans="1:1" ht="14.25" customHeight="1" x14ac:dyDescent="0.3">
      <c r="A59644" s="21"/>
    </row>
    <row r="59650" s="20" customFormat="1" ht="14.25" customHeight="1" x14ac:dyDescent="0.25"/>
    <row r="59666" spans="1:1" ht="14.25" customHeight="1" x14ac:dyDescent="0.3">
      <c r="A59666" s="21"/>
    </row>
    <row r="59672" spans="1:1" s="20" customFormat="1" ht="14.25" customHeight="1" x14ac:dyDescent="0.25"/>
    <row r="59688" spans="1:1" ht="14.25" customHeight="1" x14ac:dyDescent="0.3">
      <c r="A59688" s="21"/>
    </row>
    <row r="59694" spans="1:1" s="20" customFormat="1" ht="14.25" customHeight="1" x14ac:dyDescent="0.25"/>
    <row r="59710" spans="1:1" ht="14.25" customHeight="1" x14ac:dyDescent="0.3">
      <c r="A59710" s="21"/>
    </row>
    <row r="59716" s="20" customFormat="1" ht="14.25" customHeight="1" x14ac:dyDescent="0.25"/>
    <row r="59732" spans="1:1" ht="14.25" customHeight="1" x14ac:dyDescent="0.3">
      <c r="A59732" s="21"/>
    </row>
    <row r="59738" spans="1:1" s="20" customFormat="1" ht="14.25" customHeight="1" x14ac:dyDescent="0.25"/>
    <row r="59754" spans="1:1" ht="14.25" customHeight="1" x14ac:dyDescent="0.3">
      <c r="A59754" s="21"/>
    </row>
    <row r="59760" spans="1:1" s="20" customFormat="1" ht="14.25" customHeight="1" x14ac:dyDescent="0.25"/>
    <row r="59776" spans="1:1" ht="14.25" customHeight="1" x14ac:dyDescent="0.3">
      <c r="A59776" s="21"/>
    </row>
    <row r="59782" s="20" customFormat="1" ht="14.25" customHeight="1" x14ac:dyDescent="0.25"/>
    <row r="59798" spans="1:1" ht="14.25" customHeight="1" x14ac:dyDescent="0.3">
      <c r="A59798" s="21"/>
    </row>
    <row r="59804" spans="1:1" s="20" customFormat="1" ht="14.25" customHeight="1" x14ac:dyDescent="0.25"/>
    <row r="59820" spans="1:1" ht="14.25" customHeight="1" x14ac:dyDescent="0.3">
      <c r="A59820" s="21"/>
    </row>
    <row r="59826" s="20" customFormat="1" ht="14.25" customHeight="1" x14ac:dyDescent="0.25"/>
    <row r="59842" spans="1:1" ht="14.25" customHeight="1" x14ac:dyDescent="0.3">
      <c r="A59842" s="21"/>
    </row>
    <row r="59848" spans="1:1" s="20" customFormat="1" ht="14.25" customHeight="1" x14ac:dyDescent="0.25"/>
    <row r="59864" spans="1:1" ht="14.25" customHeight="1" x14ac:dyDescent="0.3">
      <c r="A59864" s="21"/>
    </row>
    <row r="59870" spans="1:1" s="20" customFormat="1" ht="14.25" customHeight="1" x14ac:dyDescent="0.25"/>
    <row r="59886" spans="1:1" ht="14.25" customHeight="1" x14ac:dyDescent="0.3">
      <c r="A59886" s="21"/>
    </row>
    <row r="59892" s="20" customFormat="1" ht="14.25" customHeight="1" x14ac:dyDescent="0.25"/>
    <row r="59908" spans="1:1" ht="14.25" customHeight="1" x14ac:dyDescent="0.3">
      <c r="A59908" s="21"/>
    </row>
    <row r="59914" spans="1:1" s="20" customFormat="1" ht="14.25" customHeight="1" x14ac:dyDescent="0.25"/>
    <row r="59930" spans="1:1" ht="14.25" customHeight="1" x14ac:dyDescent="0.3">
      <c r="A59930" s="21"/>
    </row>
    <row r="59936" spans="1:1" s="20" customFormat="1" ht="14.25" customHeight="1" x14ac:dyDescent="0.25"/>
    <row r="59952" spans="1:1" ht="14.25" customHeight="1" x14ac:dyDescent="0.3">
      <c r="A59952" s="21"/>
    </row>
    <row r="59958" s="20" customFormat="1" ht="14.25" customHeight="1" x14ac:dyDescent="0.25"/>
    <row r="59974" spans="1:1" ht="14.25" customHeight="1" x14ac:dyDescent="0.3">
      <c r="A59974" s="21"/>
    </row>
    <row r="59980" spans="1:1" s="20" customFormat="1" ht="14.25" customHeight="1" x14ac:dyDescent="0.25"/>
    <row r="59996" spans="1:1" ht="14.25" customHeight="1" x14ac:dyDescent="0.3">
      <c r="A59996" s="21"/>
    </row>
    <row r="60002" s="20" customFormat="1" ht="14.25" customHeight="1" x14ac:dyDescent="0.25"/>
    <row r="60018" spans="1:1" ht="14.25" customHeight="1" x14ac:dyDescent="0.3">
      <c r="A60018" s="21"/>
    </row>
    <row r="60024" spans="1:1" s="20" customFormat="1" ht="14.25" customHeight="1" x14ac:dyDescent="0.25"/>
    <row r="60040" spans="1:1" ht="14.25" customHeight="1" x14ac:dyDescent="0.3">
      <c r="A60040" s="21"/>
    </row>
    <row r="60046" spans="1:1" s="20" customFormat="1" ht="14.25" customHeight="1" x14ac:dyDescent="0.25"/>
    <row r="60062" spans="1:1" ht="14.25" customHeight="1" x14ac:dyDescent="0.3">
      <c r="A60062" s="21"/>
    </row>
    <row r="60068" s="20" customFormat="1" ht="14.25" customHeight="1" x14ac:dyDescent="0.25"/>
    <row r="60084" spans="1:1" ht="14.25" customHeight="1" x14ac:dyDescent="0.3">
      <c r="A60084" s="21"/>
    </row>
    <row r="60090" spans="1:1" s="20" customFormat="1" ht="14.25" customHeight="1" x14ac:dyDescent="0.25"/>
    <row r="60106" spans="1:1" ht="14.25" customHeight="1" x14ac:dyDescent="0.3">
      <c r="A60106" s="21"/>
    </row>
    <row r="60112" spans="1:1" s="20" customFormat="1" ht="14.25" customHeight="1" x14ac:dyDescent="0.25"/>
    <row r="60128" spans="1:1" ht="14.25" customHeight="1" x14ac:dyDescent="0.3">
      <c r="A60128" s="21"/>
    </row>
    <row r="60134" s="20" customFormat="1" ht="14.25" customHeight="1" x14ac:dyDescent="0.25"/>
    <row r="60150" spans="1:1" ht="14.25" customHeight="1" x14ac:dyDescent="0.3">
      <c r="A60150" s="21"/>
    </row>
    <row r="60156" spans="1:1" s="20" customFormat="1" ht="14.25" customHeight="1" x14ac:dyDescent="0.25"/>
    <row r="60172" spans="1:1" ht="14.25" customHeight="1" x14ac:dyDescent="0.3">
      <c r="A60172" s="21"/>
    </row>
    <row r="60178" s="20" customFormat="1" ht="14.25" customHeight="1" x14ac:dyDescent="0.25"/>
    <row r="60194" spans="1:1" ht="14.25" customHeight="1" x14ac:dyDescent="0.3">
      <c r="A60194" s="21"/>
    </row>
    <row r="60200" spans="1:1" s="20" customFormat="1" ht="14.25" customHeight="1" x14ac:dyDescent="0.25"/>
    <row r="60216" spans="1:1" ht="14.25" customHeight="1" x14ac:dyDescent="0.3">
      <c r="A60216" s="21"/>
    </row>
    <row r="60222" spans="1:1" s="20" customFormat="1" ht="14.25" customHeight="1" x14ac:dyDescent="0.25"/>
    <row r="60238" spans="1:1" ht="14.25" customHeight="1" x14ac:dyDescent="0.3">
      <c r="A60238" s="21"/>
    </row>
    <row r="60244" s="20" customFormat="1" ht="14.25" customHeight="1" x14ac:dyDescent="0.25"/>
    <row r="60260" spans="1:1" ht="14.25" customHeight="1" x14ac:dyDescent="0.3">
      <c r="A60260" s="21"/>
    </row>
    <row r="60266" spans="1:1" s="20" customFormat="1" ht="14.25" customHeight="1" x14ac:dyDescent="0.25"/>
    <row r="60282" spans="1:1" ht="14.25" customHeight="1" x14ac:dyDescent="0.3">
      <c r="A60282" s="21"/>
    </row>
    <row r="60288" spans="1:1" s="20" customFormat="1" ht="14.25" customHeight="1" x14ac:dyDescent="0.25"/>
    <row r="60304" spans="1:1" ht="14.25" customHeight="1" x14ac:dyDescent="0.3">
      <c r="A60304" s="21"/>
    </row>
    <row r="60310" s="20" customFormat="1" ht="14.25" customHeight="1" x14ac:dyDescent="0.25"/>
    <row r="60326" spans="1:1" ht="14.25" customHeight="1" x14ac:dyDescent="0.3">
      <c r="A60326" s="21"/>
    </row>
    <row r="60332" spans="1:1" s="20" customFormat="1" ht="14.25" customHeight="1" x14ac:dyDescent="0.25"/>
    <row r="60348" spans="1:1" ht="14.25" customHeight="1" x14ac:dyDescent="0.3">
      <c r="A60348" s="21"/>
    </row>
    <row r="60354" s="20" customFormat="1" ht="14.25" customHeight="1" x14ac:dyDescent="0.25"/>
    <row r="60370" spans="1:1" ht="14.25" customHeight="1" x14ac:dyDescent="0.3">
      <c r="A60370" s="21"/>
    </row>
    <row r="60376" spans="1:1" s="20" customFormat="1" ht="14.25" customHeight="1" x14ac:dyDescent="0.25"/>
    <row r="60392" spans="1:1" ht="14.25" customHeight="1" x14ac:dyDescent="0.3">
      <c r="A60392" s="21"/>
    </row>
    <row r="60398" spans="1:1" s="20" customFormat="1" ht="14.25" customHeight="1" x14ac:dyDescent="0.25"/>
    <row r="60414" spans="1:1" ht="14.25" customHeight="1" x14ac:dyDescent="0.3">
      <c r="A60414" s="21"/>
    </row>
    <row r="60420" s="20" customFormat="1" ht="14.25" customHeight="1" x14ac:dyDescent="0.25"/>
    <row r="60436" spans="1:1" ht="14.25" customHeight="1" x14ac:dyDescent="0.3">
      <c r="A60436" s="21"/>
    </row>
    <row r="60442" spans="1:1" s="20" customFormat="1" ht="14.25" customHeight="1" x14ac:dyDescent="0.25"/>
    <row r="60458" spans="1:1" ht="14.25" customHeight="1" x14ac:dyDescent="0.3">
      <c r="A60458" s="21"/>
    </row>
    <row r="60464" spans="1:1" s="20" customFormat="1" ht="14.25" customHeight="1" x14ac:dyDescent="0.25"/>
    <row r="60480" spans="1:1" ht="14.25" customHeight="1" x14ac:dyDescent="0.3">
      <c r="A60480" s="21"/>
    </row>
    <row r="60486" s="20" customFormat="1" ht="14.25" customHeight="1" x14ac:dyDescent="0.25"/>
    <row r="60502" spans="1:1" ht="14.25" customHeight="1" x14ac:dyDescent="0.3">
      <c r="A60502" s="21"/>
    </row>
    <row r="60508" spans="1:1" s="20" customFormat="1" ht="14.25" customHeight="1" x14ac:dyDescent="0.25"/>
    <row r="60524" spans="1:1" ht="14.25" customHeight="1" x14ac:dyDescent="0.3">
      <c r="A60524" s="21"/>
    </row>
    <row r="60530" s="20" customFormat="1" ht="14.25" customHeight="1" x14ac:dyDescent="0.25"/>
    <row r="60546" spans="1:1" ht="14.25" customHeight="1" x14ac:dyDescent="0.3">
      <c r="A60546" s="21"/>
    </row>
    <row r="60552" spans="1:1" s="20" customFormat="1" ht="14.25" customHeight="1" x14ac:dyDescent="0.25"/>
    <row r="60568" spans="1:1" ht="14.25" customHeight="1" x14ac:dyDescent="0.3">
      <c r="A60568" s="21"/>
    </row>
    <row r="60574" spans="1:1" s="20" customFormat="1" ht="14.25" customHeight="1" x14ac:dyDescent="0.25"/>
    <row r="60590" spans="1:1" ht="14.25" customHeight="1" x14ac:dyDescent="0.3">
      <c r="A60590" s="21"/>
    </row>
    <row r="60596" s="20" customFormat="1" ht="14.25" customHeight="1" x14ac:dyDescent="0.25"/>
    <row r="60612" spans="1:1" ht="14.25" customHeight="1" x14ac:dyDescent="0.3">
      <c r="A60612" s="21"/>
    </row>
    <row r="60618" spans="1:1" s="20" customFormat="1" ht="14.25" customHeight="1" x14ac:dyDescent="0.25"/>
    <row r="60634" spans="1:1" ht="14.25" customHeight="1" x14ac:dyDescent="0.3">
      <c r="A60634" s="21"/>
    </row>
    <row r="60640" spans="1:1" s="20" customFormat="1" ht="14.25" customHeight="1" x14ac:dyDescent="0.25"/>
    <row r="60656" spans="1:1" ht="14.25" customHeight="1" x14ac:dyDescent="0.3">
      <c r="A60656" s="21"/>
    </row>
    <row r="60662" s="20" customFormat="1" ht="14.25" customHeight="1" x14ac:dyDescent="0.25"/>
    <row r="60678" spans="1:1" ht="14.25" customHeight="1" x14ac:dyDescent="0.3">
      <c r="A60678" s="21"/>
    </row>
    <row r="60684" spans="1:1" s="20" customFormat="1" ht="14.25" customHeight="1" x14ac:dyDescent="0.25"/>
    <row r="60700" spans="1:1" ht="14.25" customHeight="1" x14ac:dyDescent="0.3">
      <c r="A60700" s="21"/>
    </row>
    <row r="60706" s="20" customFormat="1" ht="14.25" customHeight="1" x14ac:dyDescent="0.25"/>
    <row r="60722" spans="1:1" ht="14.25" customHeight="1" x14ac:dyDescent="0.3">
      <c r="A60722" s="21"/>
    </row>
    <row r="60728" spans="1:1" s="20" customFormat="1" ht="14.25" customHeight="1" x14ac:dyDescent="0.25"/>
    <row r="60744" spans="1:1" ht="14.25" customHeight="1" x14ac:dyDescent="0.3">
      <c r="A60744" s="21"/>
    </row>
    <row r="60750" spans="1:1" s="20" customFormat="1" ht="14.25" customHeight="1" x14ac:dyDescent="0.25"/>
    <row r="60766" spans="1:1" ht="14.25" customHeight="1" x14ac:dyDescent="0.3">
      <c r="A60766" s="21"/>
    </row>
    <row r="60772" s="20" customFormat="1" ht="14.25" customHeight="1" x14ac:dyDescent="0.25"/>
    <row r="60788" spans="1:1" ht="14.25" customHeight="1" x14ac:dyDescent="0.3">
      <c r="A60788" s="21"/>
    </row>
    <row r="60794" spans="1:1" s="20" customFormat="1" ht="14.25" customHeight="1" x14ac:dyDescent="0.25"/>
    <row r="60810" spans="1:1" ht="14.25" customHeight="1" x14ac:dyDescent="0.3">
      <c r="A60810" s="21"/>
    </row>
    <row r="60816" spans="1:1" s="20" customFormat="1" ht="14.25" customHeight="1" x14ac:dyDescent="0.25"/>
    <row r="60832" spans="1:1" ht="14.25" customHeight="1" x14ac:dyDescent="0.3">
      <c r="A60832" s="21"/>
    </row>
    <row r="60838" s="20" customFormat="1" ht="14.25" customHeight="1" x14ac:dyDescent="0.25"/>
    <row r="60854" spans="1:1" ht="14.25" customHeight="1" x14ac:dyDescent="0.3">
      <c r="A60854" s="21"/>
    </row>
    <row r="60860" spans="1:1" s="20" customFormat="1" ht="14.25" customHeight="1" x14ac:dyDescent="0.25"/>
    <row r="60876" spans="1:1" ht="14.25" customHeight="1" x14ac:dyDescent="0.3">
      <c r="A60876" s="21"/>
    </row>
    <row r="60882" s="20" customFormat="1" ht="14.25" customHeight="1" x14ac:dyDescent="0.25"/>
    <row r="60898" spans="1:1" ht="14.25" customHeight="1" x14ac:dyDescent="0.3">
      <c r="A60898" s="21"/>
    </row>
    <row r="60904" spans="1:1" s="20" customFormat="1" ht="14.25" customHeight="1" x14ac:dyDescent="0.25"/>
    <row r="60920" spans="1:1" ht="14.25" customHeight="1" x14ac:dyDescent="0.3">
      <c r="A60920" s="21"/>
    </row>
    <row r="60926" spans="1:1" s="20" customFormat="1" ht="14.25" customHeight="1" x14ac:dyDescent="0.25"/>
    <row r="60942" spans="1:1" ht="14.25" customHeight="1" x14ac:dyDescent="0.3">
      <c r="A60942" s="21"/>
    </row>
    <row r="60948" s="20" customFormat="1" ht="14.25" customHeight="1" x14ac:dyDescent="0.25"/>
    <row r="60964" spans="1:1" ht="14.25" customHeight="1" x14ac:dyDescent="0.3">
      <c r="A60964" s="21"/>
    </row>
    <row r="60970" spans="1:1" s="20" customFormat="1" ht="14.25" customHeight="1" x14ac:dyDescent="0.25"/>
    <row r="60986" spans="1:1" ht="14.25" customHeight="1" x14ac:dyDescent="0.3">
      <c r="A60986" s="21"/>
    </row>
    <row r="60992" spans="1:1" s="20" customFormat="1" ht="14.25" customHeight="1" x14ac:dyDescent="0.25"/>
    <row r="61008" spans="1:1" ht="14.25" customHeight="1" x14ac:dyDescent="0.3">
      <c r="A61008" s="21"/>
    </row>
    <row r="61014" s="20" customFormat="1" ht="14.25" customHeight="1" x14ac:dyDescent="0.25"/>
    <row r="61030" spans="1:1" ht="14.25" customHeight="1" x14ac:dyDescent="0.3">
      <c r="A61030" s="21"/>
    </row>
    <row r="61036" spans="1:1" s="20" customFormat="1" ht="14.25" customHeight="1" x14ac:dyDescent="0.25"/>
    <row r="61052" spans="1:1" ht="14.25" customHeight="1" x14ac:dyDescent="0.3">
      <c r="A61052" s="21"/>
    </row>
    <row r="61058" s="20" customFormat="1" ht="14.25" customHeight="1" x14ac:dyDescent="0.25"/>
    <row r="61074" spans="1:1" ht="14.25" customHeight="1" x14ac:dyDescent="0.3">
      <c r="A61074" s="21"/>
    </row>
    <row r="61080" spans="1:1" s="20" customFormat="1" ht="14.25" customHeight="1" x14ac:dyDescent="0.25"/>
    <row r="61096" spans="1:1" ht="14.25" customHeight="1" x14ac:dyDescent="0.3">
      <c r="A61096" s="21"/>
    </row>
    <row r="61102" spans="1:1" s="20" customFormat="1" ht="14.25" customHeight="1" x14ac:dyDescent="0.25"/>
    <row r="61118" spans="1:1" ht="14.25" customHeight="1" x14ac:dyDescent="0.3">
      <c r="A61118" s="21"/>
    </row>
    <row r="61124" s="20" customFormat="1" ht="14.25" customHeight="1" x14ac:dyDescent="0.25"/>
    <row r="61140" spans="1:1" ht="14.25" customHeight="1" x14ac:dyDescent="0.3">
      <c r="A61140" s="21"/>
    </row>
    <row r="61146" spans="1:1" s="20" customFormat="1" ht="14.25" customHeight="1" x14ac:dyDescent="0.25"/>
    <row r="61162" spans="1:1" ht="14.25" customHeight="1" x14ac:dyDescent="0.3">
      <c r="A61162" s="21"/>
    </row>
    <row r="61168" spans="1:1" s="20" customFormat="1" ht="14.25" customHeight="1" x14ac:dyDescent="0.25"/>
    <row r="61184" spans="1:1" ht="14.25" customHeight="1" x14ac:dyDescent="0.3">
      <c r="A61184" s="21"/>
    </row>
    <row r="61190" s="20" customFormat="1" ht="14.25" customHeight="1" x14ac:dyDescent="0.25"/>
    <row r="61206" spans="1:1" ht="14.25" customHeight="1" x14ac:dyDescent="0.3">
      <c r="A61206" s="21"/>
    </row>
    <row r="61212" spans="1:1" s="20" customFormat="1" ht="14.25" customHeight="1" x14ac:dyDescent="0.25"/>
    <row r="61228" spans="1:1" ht="14.25" customHeight="1" x14ac:dyDescent="0.3">
      <c r="A61228" s="21"/>
    </row>
    <row r="61234" s="20" customFormat="1" ht="14.25" customHeight="1" x14ac:dyDescent="0.25"/>
    <row r="61250" spans="1:1" ht="14.25" customHeight="1" x14ac:dyDescent="0.3">
      <c r="A61250" s="21"/>
    </row>
    <row r="61256" spans="1:1" s="20" customFormat="1" ht="14.25" customHeight="1" x14ac:dyDescent="0.25"/>
    <row r="61272" spans="1:1" ht="14.25" customHeight="1" x14ac:dyDescent="0.3">
      <c r="A61272" s="21"/>
    </row>
    <row r="61278" spans="1:1" s="20" customFormat="1" ht="14.25" customHeight="1" x14ac:dyDescent="0.25"/>
    <row r="61294" spans="1:1" ht="14.25" customHeight="1" x14ac:dyDescent="0.3">
      <c r="A61294" s="21"/>
    </row>
    <row r="61300" s="20" customFormat="1" ht="14.25" customHeight="1" x14ac:dyDescent="0.25"/>
    <row r="61316" spans="1:1" ht="14.25" customHeight="1" x14ac:dyDescent="0.3">
      <c r="A61316" s="21"/>
    </row>
    <row r="61322" spans="1:1" s="20" customFormat="1" ht="14.25" customHeight="1" x14ac:dyDescent="0.25"/>
    <row r="61338" spans="1:1" ht="14.25" customHeight="1" x14ac:dyDescent="0.3">
      <c r="A61338" s="21"/>
    </row>
    <row r="61344" spans="1:1" s="20" customFormat="1" ht="14.25" customHeight="1" x14ac:dyDescent="0.25"/>
    <row r="61360" spans="1:1" ht="14.25" customHeight="1" x14ac:dyDescent="0.3">
      <c r="A61360" s="21"/>
    </row>
    <row r="61366" s="20" customFormat="1" ht="14.25" customHeight="1" x14ac:dyDescent="0.25"/>
    <row r="61382" spans="1:1" ht="14.25" customHeight="1" x14ac:dyDescent="0.3">
      <c r="A61382" s="21"/>
    </row>
    <row r="61388" spans="1:1" s="20" customFormat="1" ht="14.25" customHeight="1" x14ac:dyDescent="0.25"/>
    <row r="61404" spans="1:1" ht="14.25" customHeight="1" x14ac:dyDescent="0.3">
      <c r="A61404" s="21"/>
    </row>
    <row r="61410" s="20" customFormat="1" ht="14.25" customHeight="1" x14ac:dyDescent="0.25"/>
    <row r="61426" spans="1:1" ht="14.25" customHeight="1" x14ac:dyDescent="0.3">
      <c r="A61426" s="21"/>
    </row>
    <row r="61432" spans="1:1" s="20" customFormat="1" ht="14.25" customHeight="1" x14ac:dyDescent="0.25"/>
    <row r="61448" spans="1:1" ht="14.25" customHeight="1" x14ac:dyDescent="0.3">
      <c r="A61448" s="21"/>
    </row>
    <row r="61454" spans="1:1" s="20" customFormat="1" ht="14.25" customHeight="1" x14ac:dyDescent="0.25"/>
    <row r="61470" spans="1:1" ht="14.25" customHeight="1" x14ac:dyDescent="0.3">
      <c r="A61470" s="21"/>
    </row>
    <row r="61476" s="20" customFormat="1" ht="14.25" customHeight="1" x14ac:dyDescent="0.25"/>
    <row r="61492" spans="1:1" ht="14.25" customHeight="1" x14ac:dyDescent="0.3">
      <c r="A61492" s="21"/>
    </row>
    <row r="61498" spans="1:1" s="20" customFormat="1" ht="14.25" customHeight="1" x14ac:dyDescent="0.25"/>
    <row r="61514" spans="1:1" ht="14.25" customHeight="1" x14ac:dyDescent="0.3">
      <c r="A61514" s="21"/>
    </row>
    <row r="61520" spans="1:1" s="20" customFormat="1" ht="14.25" customHeight="1" x14ac:dyDescent="0.25"/>
    <row r="61536" spans="1:1" ht="14.25" customHeight="1" x14ac:dyDescent="0.3">
      <c r="A61536" s="21"/>
    </row>
    <row r="61542" s="20" customFormat="1" ht="14.25" customHeight="1" x14ac:dyDescent="0.25"/>
    <row r="61558" spans="1:1" ht="14.25" customHeight="1" x14ac:dyDescent="0.3">
      <c r="A61558" s="21"/>
    </row>
    <row r="61564" spans="1:1" s="20" customFormat="1" ht="14.25" customHeight="1" x14ac:dyDescent="0.25"/>
    <row r="61580" spans="1:1" ht="14.25" customHeight="1" x14ac:dyDescent="0.3">
      <c r="A61580" s="21"/>
    </row>
    <row r="61586" s="20" customFormat="1" ht="14.25" customHeight="1" x14ac:dyDescent="0.25"/>
    <row r="61602" spans="1:1" ht="14.25" customHeight="1" x14ac:dyDescent="0.3">
      <c r="A61602" s="21"/>
    </row>
    <row r="61608" spans="1:1" s="20" customFormat="1" ht="14.25" customHeight="1" x14ac:dyDescent="0.25"/>
    <row r="61624" spans="1:1" ht="14.25" customHeight="1" x14ac:dyDescent="0.3">
      <c r="A61624" s="21"/>
    </row>
    <row r="61630" spans="1:1" s="20" customFormat="1" ht="14.25" customHeight="1" x14ac:dyDescent="0.25"/>
    <row r="61646" spans="1:1" ht="14.25" customHeight="1" x14ac:dyDescent="0.3">
      <c r="A61646" s="21"/>
    </row>
    <row r="61652" s="20" customFormat="1" ht="14.25" customHeight="1" x14ac:dyDescent="0.25"/>
    <row r="61668" spans="1:1" ht="14.25" customHeight="1" x14ac:dyDescent="0.3">
      <c r="A61668" s="21"/>
    </row>
    <row r="61674" spans="1:1" s="20" customFormat="1" ht="14.25" customHeight="1" x14ac:dyDescent="0.25"/>
    <row r="61690" spans="1:1" ht="14.25" customHeight="1" x14ac:dyDescent="0.3">
      <c r="A61690" s="21"/>
    </row>
    <row r="61696" spans="1:1" s="20" customFormat="1" ht="14.25" customHeight="1" x14ac:dyDescent="0.25"/>
    <row r="61712" spans="1:1" ht="14.25" customHeight="1" x14ac:dyDescent="0.3">
      <c r="A61712" s="21"/>
    </row>
    <row r="61718" s="20" customFormat="1" ht="14.25" customHeight="1" x14ac:dyDescent="0.25"/>
    <row r="61734" spans="1:1" ht="14.25" customHeight="1" x14ac:dyDescent="0.3">
      <c r="A61734" s="21"/>
    </row>
    <row r="61740" spans="1:1" s="20" customFormat="1" ht="14.25" customHeight="1" x14ac:dyDescent="0.25"/>
    <row r="61756" spans="1:1" ht="14.25" customHeight="1" x14ac:dyDescent="0.3">
      <c r="A61756" s="21"/>
    </row>
    <row r="61762" s="20" customFormat="1" ht="14.25" customHeight="1" x14ac:dyDescent="0.25"/>
    <row r="61778" spans="1:1" ht="14.25" customHeight="1" x14ac:dyDescent="0.3">
      <c r="A61778" s="21"/>
    </row>
    <row r="61784" spans="1:1" s="20" customFormat="1" ht="14.25" customHeight="1" x14ac:dyDescent="0.25"/>
    <row r="61800" spans="1:1" ht="14.25" customHeight="1" x14ac:dyDescent="0.3">
      <c r="A61800" s="21"/>
    </row>
    <row r="61806" spans="1:1" s="20" customFormat="1" ht="14.25" customHeight="1" x14ac:dyDescent="0.25"/>
    <row r="61822" spans="1:1" ht="14.25" customHeight="1" x14ac:dyDescent="0.3">
      <c r="A61822" s="21"/>
    </row>
    <row r="61828" s="20" customFormat="1" ht="14.25" customHeight="1" x14ac:dyDescent="0.25"/>
    <row r="61844" spans="1:1" ht="14.25" customHeight="1" x14ac:dyDescent="0.3">
      <c r="A61844" s="21"/>
    </row>
    <row r="61850" spans="1:1" s="20" customFormat="1" ht="14.25" customHeight="1" x14ac:dyDescent="0.25"/>
    <row r="61866" spans="1:1" ht="14.25" customHeight="1" x14ac:dyDescent="0.3">
      <c r="A61866" s="21"/>
    </row>
    <row r="61872" spans="1:1" s="20" customFormat="1" ht="14.25" customHeight="1" x14ac:dyDescent="0.25"/>
    <row r="61888" spans="1:1" ht="14.25" customHeight="1" x14ac:dyDescent="0.3">
      <c r="A61888" s="21"/>
    </row>
    <row r="61894" s="20" customFormat="1" ht="14.25" customHeight="1" x14ac:dyDescent="0.25"/>
    <row r="61910" spans="1:1" ht="14.25" customHeight="1" x14ac:dyDescent="0.3">
      <c r="A61910" s="21"/>
    </row>
    <row r="61916" spans="1:1" s="20" customFormat="1" ht="14.25" customHeight="1" x14ac:dyDescent="0.25"/>
    <row r="61932" spans="1:1" ht="14.25" customHeight="1" x14ac:dyDescent="0.3">
      <c r="A61932" s="21"/>
    </row>
    <row r="61938" s="20" customFormat="1" ht="14.25" customHeight="1" x14ac:dyDescent="0.25"/>
    <row r="61954" spans="1:1" ht="14.25" customHeight="1" x14ac:dyDescent="0.3">
      <c r="A61954" s="21"/>
    </row>
    <row r="61960" spans="1:1" s="20" customFormat="1" ht="14.25" customHeight="1" x14ac:dyDescent="0.25"/>
    <row r="61976" spans="1:1" ht="14.25" customHeight="1" x14ac:dyDescent="0.3">
      <c r="A61976" s="21"/>
    </row>
    <row r="61982" spans="1:1" s="20" customFormat="1" ht="14.25" customHeight="1" x14ac:dyDescent="0.25"/>
    <row r="61998" spans="1:1" ht="14.25" customHeight="1" x14ac:dyDescent="0.3">
      <c r="A61998" s="21"/>
    </row>
    <row r="62004" s="20" customFormat="1" ht="14.25" customHeight="1" x14ac:dyDescent="0.25"/>
    <row r="62020" spans="1:1" ht="14.25" customHeight="1" x14ac:dyDescent="0.3">
      <c r="A62020" s="21"/>
    </row>
    <row r="62026" spans="1:1" s="20" customFormat="1" ht="14.25" customHeight="1" x14ac:dyDescent="0.25"/>
    <row r="62042" spans="1:1" ht="14.25" customHeight="1" x14ac:dyDescent="0.3">
      <c r="A62042" s="21"/>
    </row>
    <row r="62048" spans="1:1" s="20" customFormat="1" ht="14.25" customHeight="1" x14ac:dyDescent="0.25"/>
    <row r="62064" spans="1:1" ht="14.25" customHeight="1" x14ac:dyDescent="0.3">
      <c r="A62064" s="21"/>
    </row>
    <row r="62070" s="20" customFormat="1" ht="14.25" customHeight="1" x14ac:dyDescent="0.25"/>
    <row r="62086" spans="1:1" ht="14.25" customHeight="1" x14ac:dyDescent="0.3">
      <c r="A62086" s="21"/>
    </row>
    <row r="62092" spans="1:1" s="20" customFormat="1" ht="14.25" customHeight="1" x14ac:dyDescent="0.25"/>
    <row r="62108" spans="1:1" ht="14.25" customHeight="1" x14ac:dyDescent="0.3">
      <c r="A62108" s="21"/>
    </row>
    <row r="62114" s="20" customFormat="1" ht="14.25" customHeight="1" x14ac:dyDescent="0.25"/>
    <row r="62130" spans="1:1" ht="14.25" customHeight="1" x14ac:dyDescent="0.3">
      <c r="A62130" s="21"/>
    </row>
    <row r="62136" spans="1:1" s="20" customFormat="1" ht="14.25" customHeight="1" x14ac:dyDescent="0.25"/>
    <row r="62152" spans="1:1" ht="14.25" customHeight="1" x14ac:dyDescent="0.3">
      <c r="A62152" s="21"/>
    </row>
    <row r="62158" spans="1:1" s="20" customFormat="1" ht="14.25" customHeight="1" x14ac:dyDescent="0.25"/>
    <row r="62174" spans="1:1" ht="14.25" customHeight="1" x14ac:dyDescent="0.3">
      <c r="A62174" s="21"/>
    </row>
    <row r="62180" s="20" customFormat="1" ht="14.25" customHeight="1" x14ac:dyDescent="0.25"/>
    <row r="62196" spans="1:1" ht="14.25" customHeight="1" x14ac:dyDescent="0.3">
      <c r="A62196" s="21"/>
    </row>
    <row r="62202" spans="1:1" s="20" customFormat="1" ht="14.25" customHeight="1" x14ac:dyDescent="0.25"/>
    <row r="62218" spans="1:1" ht="14.25" customHeight="1" x14ac:dyDescent="0.3">
      <c r="A62218" s="21"/>
    </row>
    <row r="62224" spans="1:1" s="20" customFormat="1" ht="14.25" customHeight="1" x14ac:dyDescent="0.25"/>
    <row r="62240" spans="1:1" ht="14.25" customHeight="1" x14ac:dyDescent="0.3">
      <c r="A62240" s="21"/>
    </row>
    <row r="62246" s="20" customFormat="1" ht="14.25" customHeight="1" x14ac:dyDescent="0.25"/>
    <row r="62262" spans="1:1" ht="14.25" customHeight="1" x14ac:dyDescent="0.3">
      <c r="A62262" s="21"/>
    </row>
    <row r="62268" spans="1:1" s="20" customFormat="1" ht="14.25" customHeight="1" x14ac:dyDescent="0.25"/>
    <row r="62284" spans="1:1" ht="14.25" customHeight="1" x14ac:dyDescent="0.3">
      <c r="A62284" s="21"/>
    </row>
    <row r="62290" s="20" customFormat="1" ht="14.25" customHeight="1" x14ac:dyDescent="0.25"/>
    <row r="62306" spans="1:1" ht="14.25" customHeight="1" x14ac:dyDescent="0.3">
      <c r="A62306" s="21"/>
    </row>
    <row r="62312" spans="1:1" s="20" customFormat="1" ht="14.25" customHeight="1" x14ac:dyDescent="0.25"/>
    <row r="62328" spans="1:1" ht="14.25" customHeight="1" x14ac:dyDescent="0.3">
      <c r="A62328" s="21"/>
    </row>
    <row r="62334" spans="1:1" s="20" customFormat="1" ht="14.25" customHeight="1" x14ac:dyDescent="0.25"/>
    <row r="62350" spans="1:1" ht="14.25" customHeight="1" x14ac:dyDescent="0.3">
      <c r="A62350" s="21"/>
    </row>
    <row r="62356" s="20" customFormat="1" ht="14.25" customHeight="1" x14ac:dyDescent="0.25"/>
    <row r="62372" spans="1:1" ht="14.25" customHeight="1" x14ac:dyDescent="0.3">
      <c r="A62372" s="21"/>
    </row>
    <row r="62378" spans="1:1" s="20" customFormat="1" ht="14.25" customHeight="1" x14ac:dyDescent="0.25"/>
    <row r="62394" spans="1:1" ht="14.25" customHeight="1" x14ac:dyDescent="0.3">
      <c r="A62394" s="21"/>
    </row>
    <row r="62400" spans="1:1" s="20" customFormat="1" ht="14.25" customHeight="1" x14ac:dyDescent="0.25"/>
    <row r="62416" spans="1:1" ht="14.25" customHeight="1" x14ac:dyDescent="0.3">
      <c r="A62416" s="21"/>
    </row>
    <row r="62422" s="20" customFormat="1" ht="14.25" customHeight="1" x14ac:dyDescent="0.25"/>
    <row r="62438" spans="1:1" ht="14.25" customHeight="1" x14ac:dyDescent="0.3">
      <c r="A62438" s="21"/>
    </row>
    <row r="62444" spans="1:1" s="20" customFormat="1" ht="14.25" customHeight="1" x14ac:dyDescent="0.25"/>
    <row r="62460" spans="1:1" ht="14.25" customHeight="1" x14ac:dyDescent="0.3">
      <c r="A62460" s="21"/>
    </row>
    <row r="62466" s="20" customFormat="1" ht="14.25" customHeight="1" x14ac:dyDescent="0.25"/>
    <row r="62482" spans="1:1" ht="14.25" customHeight="1" x14ac:dyDescent="0.3">
      <c r="A62482" s="21"/>
    </row>
    <row r="62488" spans="1:1" s="20" customFormat="1" ht="14.25" customHeight="1" x14ac:dyDescent="0.25"/>
    <row r="62504" spans="1:1" ht="14.25" customHeight="1" x14ac:dyDescent="0.3">
      <c r="A62504" s="21"/>
    </row>
    <row r="62510" spans="1:1" s="20" customFormat="1" ht="14.25" customHeight="1" x14ac:dyDescent="0.25"/>
    <row r="62526" spans="1:1" ht="14.25" customHeight="1" x14ac:dyDescent="0.3">
      <c r="A62526" s="21"/>
    </row>
    <row r="62532" s="20" customFormat="1" ht="14.25" customHeight="1" x14ac:dyDescent="0.25"/>
    <row r="62548" spans="1:1" ht="14.25" customHeight="1" x14ac:dyDescent="0.3">
      <c r="A62548" s="21"/>
    </row>
    <row r="62554" spans="1:1" s="20" customFormat="1" ht="14.25" customHeight="1" x14ac:dyDescent="0.25"/>
    <row r="62570" spans="1:1" ht="14.25" customHeight="1" x14ac:dyDescent="0.3">
      <c r="A62570" s="21"/>
    </row>
    <row r="62576" spans="1:1" s="20" customFormat="1" ht="14.25" customHeight="1" x14ac:dyDescent="0.25"/>
    <row r="62592" spans="1:1" ht="14.25" customHeight="1" x14ac:dyDescent="0.3">
      <c r="A62592" s="21"/>
    </row>
    <row r="62598" s="20" customFormat="1" ht="14.25" customHeight="1" x14ac:dyDescent="0.25"/>
    <row r="62614" spans="1:1" ht="14.25" customHeight="1" x14ac:dyDescent="0.3">
      <c r="A62614" s="21"/>
    </row>
    <row r="62620" spans="1:1" s="20" customFormat="1" ht="14.25" customHeight="1" x14ac:dyDescent="0.25"/>
    <row r="62636" spans="1:1" ht="14.25" customHeight="1" x14ac:dyDescent="0.3">
      <c r="A62636" s="21"/>
    </row>
    <row r="62642" s="20" customFormat="1" ht="14.25" customHeight="1" x14ac:dyDescent="0.25"/>
    <row r="62658" spans="1:1" ht="14.25" customHeight="1" x14ac:dyDescent="0.3">
      <c r="A62658" s="21"/>
    </row>
    <row r="62664" spans="1:1" s="20" customFormat="1" ht="14.25" customHeight="1" x14ac:dyDescent="0.25"/>
    <row r="62680" spans="1:1" ht="14.25" customHeight="1" x14ac:dyDescent="0.3">
      <c r="A62680" s="21"/>
    </row>
    <row r="62686" spans="1:1" s="20" customFormat="1" ht="14.25" customHeight="1" x14ac:dyDescent="0.25"/>
    <row r="62702" spans="1:1" ht="14.25" customHeight="1" x14ac:dyDescent="0.3">
      <c r="A62702" s="21"/>
    </row>
    <row r="62708" s="20" customFormat="1" ht="14.25" customHeight="1" x14ac:dyDescent="0.25"/>
    <row r="62724" spans="1:1" ht="14.25" customHeight="1" x14ac:dyDescent="0.3">
      <c r="A62724" s="21"/>
    </row>
    <row r="62730" spans="1:1" s="20" customFormat="1" ht="14.25" customHeight="1" x14ac:dyDescent="0.25"/>
    <row r="62746" spans="1:1" ht="14.25" customHeight="1" x14ac:dyDescent="0.3">
      <c r="A62746" s="21"/>
    </row>
    <row r="62752" spans="1:1" s="20" customFormat="1" ht="14.25" customHeight="1" x14ac:dyDescent="0.25"/>
    <row r="62768" spans="1:1" ht="14.25" customHeight="1" x14ac:dyDescent="0.3">
      <c r="A62768" s="21"/>
    </row>
    <row r="62774" s="20" customFormat="1" ht="14.25" customHeight="1" x14ac:dyDescent="0.25"/>
    <row r="62790" spans="1:1" ht="14.25" customHeight="1" x14ac:dyDescent="0.3">
      <c r="A62790" s="21"/>
    </row>
    <row r="62796" spans="1:1" s="20" customFormat="1" ht="14.25" customHeight="1" x14ac:dyDescent="0.25"/>
    <row r="62812" spans="1:1" ht="14.25" customHeight="1" x14ac:dyDescent="0.3">
      <c r="A62812" s="21"/>
    </row>
    <row r="62818" s="20" customFormat="1" ht="14.25" customHeight="1" x14ac:dyDescent="0.25"/>
    <row r="62834" spans="1:1" ht="14.25" customHeight="1" x14ac:dyDescent="0.3">
      <c r="A62834" s="21"/>
    </row>
    <row r="62840" spans="1:1" s="20" customFormat="1" ht="14.25" customHeight="1" x14ac:dyDescent="0.25"/>
    <row r="62856" spans="1:1" ht="14.25" customHeight="1" x14ac:dyDescent="0.3">
      <c r="A62856" s="21"/>
    </row>
    <row r="62862" spans="1:1" s="20" customFormat="1" ht="14.25" customHeight="1" x14ac:dyDescent="0.25"/>
    <row r="62878" spans="1:1" ht="14.25" customHeight="1" x14ac:dyDescent="0.3">
      <c r="A62878" s="21"/>
    </row>
    <row r="62884" s="20" customFormat="1" ht="14.25" customHeight="1" x14ac:dyDescent="0.25"/>
    <row r="62900" spans="1:1" ht="14.25" customHeight="1" x14ac:dyDescent="0.3">
      <c r="A62900" s="21"/>
    </row>
    <row r="62906" spans="1:1" s="20" customFormat="1" ht="14.25" customHeight="1" x14ac:dyDescent="0.25"/>
    <row r="62922" spans="1:1" ht="14.25" customHeight="1" x14ac:dyDescent="0.3">
      <c r="A62922" s="21"/>
    </row>
    <row r="62928" spans="1:1" s="20" customFormat="1" ht="14.25" customHeight="1" x14ac:dyDescent="0.25"/>
    <row r="62944" spans="1:1" ht="14.25" customHeight="1" x14ac:dyDescent="0.3">
      <c r="A62944" s="21"/>
    </row>
    <row r="62950" s="20" customFormat="1" ht="14.25" customHeight="1" x14ac:dyDescent="0.25"/>
    <row r="62966" spans="1:1" ht="14.25" customHeight="1" x14ac:dyDescent="0.3">
      <c r="A62966" s="21"/>
    </row>
    <row r="62972" spans="1:1" s="20" customFormat="1" ht="14.25" customHeight="1" x14ac:dyDescent="0.25"/>
    <row r="62988" spans="1:1" ht="14.25" customHeight="1" x14ac:dyDescent="0.3">
      <c r="A62988" s="21"/>
    </row>
    <row r="62994" s="20" customFormat="1" ht="14.25" customHeight="1" x14ac:dyDescent="0.25"/>
    <row r="63010" spans="1:1" ht="14.25" customHeight="1" x14ac:dyDescent="0.3">
      <c r="A63010" s="21"/>
    </row>
    <row r="63016" spans="1:1" s="20" customFormat="1" ht="14.25" customHeight="1" x14ac:dyDescent="0.25"/>
    <row r="63032" spans="1:1" ht="14.25" customHeight="1" x14ac:dyDescent="0.3">
      <c r="A63032" s="21"/>
    </row>
    <row r="63038" spans="1:1" s="20" customFormat="1" ht="14.25" customHeight="1" x14ac:dyDescent="0.25"/>
    <row r="63054" spans="1:1" ht="14.25" customHeight="1" x14ac:dyDescent="0.3">
      <c r="A63054" s="21"/>
    </row>
    <row r="63060" s="20" customFormat="1" ht="14.25" customHeight="1" x14ac:dyDescent="0.25"/>
    <row r="63076" spans="1:1" ht="14.25" customHeight="1" x14ac:dyDescent="0.3">
      <c r="A63076" s="21"/>
    </row>
    <row r="63082" spans="1:1" s="20" customFormat="1" ht="14.25" customHeight="1" x14ac:dyDescent="0.25"/>
    <row r="63098" spans="1:1" ht="14.25" customHeight="1" x14ac:dyDescent="0.3">
      <c r="A63098" s="21"/>
    </row>
    <row r="63104" spans="1:1" s="20" customFormat="1" ht="14.25" customHeight="1" x14ac:dyDescent="0.25"/>
    <row r="63120" spans="1:1" ht="14.25" customHeight="1" x14ac:dyDescent="0.3">
      <c r="A63120" s="21"/>
    </row>
    <row r="63126" s="20" customFormat="1" ht="14.25" customHeight="1" x14ac:dyDescent="0.25"/>
    <row r="63142" spans="1:1" ht="14.25" customHeight="1" x14ac:dyDescent="0.3">
      <c r="A63142" s="21"/>
    </row>
    <row r="63148" spans="1:1" s="20" customFormat="1" ht="14.25" customHeight="1" x14ac:dyDescent="0.25"/>
    <row r="63164" spans="1:1" ht="14.25" customHeight="1" x14ac:dyDescent="0.3">
      <c r="A63164" s="21"/>
    </row>
    <row r="63170" s="20" customFormat="1" ht="14.25" customHeight="1" x14ac:dyDescent="0.25"/>
    <row r="63186" spans="1:1" ht="14.25" customHeight="1" x14ac:dyDescent="0.3">
      <c r="A63186" s="21"/>
    </row>
    <row r="63192" spans="1:1" s="20" customFormat="1" ht="14.25" customHeight="1" x14ac:dyDescent="0.25"/>
    <row r="63208" spans="1:1" ht="14.25" customHeight="1" x14ac:dyDescent="0.3">
      <c r="A63208" s="21"/>
    </row>
    <row r="63214" spans="1:1" s="20" customFormat="1" ht="14.25" customHeight="1" x14ac:dyDescent="0.25"/>
    <row r="63230" spans="1:1" ht="14.25" customHeight="1" x14ac:dyDescent="0.3">
      <c r="A63230" s="21"/>
    </row>
    <row r="63236" s="20" customFormat="1" ht="14.25" customHeight="1" x14ac:dyDescent="0.25"/>
    <row r="63252" spans="1:1" ht="14.25" customHeight="1" x14ac:dyDescent="0.3">
      <c r="A63252" s="21"/>
    </row>
    <row r="63258" spans="1:1" s="20" customFormat="1" ht="14.25" customHeight="1" x14ac:dyDescent="0.25"/>
    <row r="63274" spans="1:1" ht="14.25" customHeight="1" x14ac:dyDescent="0.3">
      <c r="A63274" s="21"/>
    </row>
    <row r="63280" spans="1:1" s="20" customFormat="1" ht="14.25" customHeight="1" x14ac:dyDescent="0.25"/>
    <row r="63296" spans="1:1" ht="14.25" customHeight="1" x14ac:dyDescent="0.3">
      <c r="A63296" s="21"/>
    </row>
    <row r="63302" s="20" customFormat="1" ht="14.25" customHeight="1" x14ac:dyDescent="0.25"/>
    <row r="63318" spans="1:1" ht="14.25" customHeight="1" x14ac:dyDescent="0.3">
      <c r="A63318" s="21"/>
    </row>
    <row r="63324" spans="1:1" s="20" customFormat="1" ht="14.25" customHeight="1" x14ac:dyDescent="0.25"/>
    <row r="63340" spans="1:1" ht="14.25" customHeight="1" x14ac:dyDescent="0.3">
      <c r="A63340" s="21"/>
    </row>
    <row r="63346" s="20" customFormat="1" ht="14.25" customHeight="1" x14ac:dyDescent="0.25"/>
    <row r="63362" spans="1:1" ht="14.25" customHeight="1" x14ac:dyDescent="0.3">
      <c r="A63362" s="21"/>
    </row>
    <row r="63368" spans="1:1" s="20" customFormat="1" ht="14.25" customHeight="1" x14ac:dyDescent="0.25"/>
    <row r="63384" spans="1:1" ht="14.25" customHeight="1" x14ac:dyDescent="0.3">
      <c r="A63384" s="21"/>
    </row>
    <row r="63390" spans="1:1" s="20" customFormat="1" ht="14.25" customHeight="1" x14ac:dyDescent="0.25"/>
    <row r="63406" spans="1:1" ht="14.25" customHeight="1" x14ac:dyDescent="0.3">
      <c r="A63406" s="21"/>
    </row>
    <row r="63412" s="20" customFormat="1" ht="14.25" customHeight="1" x14ac:dyDescent="0.25"/>
    <row r="63428" spans="1:1" ht="14.25" customHeight="1" x14ac:dyDescent="0.3">
      <c r="A63428" s="21"/>
    </row>
    <row r="63434" spans="1:1" s="20" customFormat="1" ht="14.25" customHeight="1" x14ac:dyDescent="0.25"/>
    <row r="63450" spans="1:1" ht="14.25" customHeight="1" x14ac:dyDescent="0.3">
      <c r="A63450" s="21"/>
    </row>
    <row r="63456" spans="1:1" s="20" customFormat="1" ht="14.25" customHeight="1" x14ac:dyDescent="0.25"/>
    <row r="63472" spans="1:1" ht="14.25" customHeight="1" x14ac:dyDescent="0.3">
      <c r="A63472" s="21"/>
    </row>
    <row r="63478" s="20" customFormat="1" ht="14.25" customHeight="1" x14ac:dyDescent="0.25"/>
    <row r="63494" spans="1:1" ht="14.25" customHeight="1" x14ac:dyDescent="0.3">
      <c r="A63494" s="21"/>
    </row>
    <row r="63500" spans="1:1" s="20" customFormat="1" ht="14.25" customHeight="1" x14ac:dyDescent="0.25"/>
    <row r="63516" spans="1:1" ht="14.25" customHeight="1" x14ac:dyDescent="0.3">
      <c r="A63516" s="21"/>
    </row>
    <row r="63522" s="20" customFormat="1" ht="14.25" customHeight="1" x14ac:dyDescent="0.25"/>
    <row r="63538" spans="1:1" ht="14.25" customHeight="1" x14ac:dyDescent="0.3">
      <c r="A63538" s="21"/>
    </row>
    <row r="63544" spans="1:1" s="20" customFormat="1" ht="14.25" customHeight="1" x14ac:dyDescent="0.25"/>
    <row r="63560" spans="1:1" ht="14.25" customHeight="1" x14ac:dyDescent="0.3">
      <c r="A63560" s="21"/>
    </row>
    <row r="63566" spans="1:1" s="20" customFormat="1" ht="14.25" customHeight="1" x14ac:dyDescent="0.25"/>
    <row r="63582" spans="1:1" ht="14.25" customHeight="1" x14ac:dyDescent="0.3">
      <c r="A63582" s="21"/>
    </row>
    <row r="63588" s="20" customFormat="1" ht="14.25" customHeight="1" x14ac:dyDescent="0.25"/>
    <row r="63604" spans="1:1" ht="14.25" customHeight="1" x14ac:dyDescent="0.3">
      <c r="A63604" s="21"/>
    </row>
    <row r="63610" spans="1:1" s="20" customFormat="1" ht="14.25" customHeight="1" x14ac:dyDescent="0.25"/>
    <row r="63626" spans="1:1" ht="14.25" customHeight="1" x14ac:dyDescent="0.3">
      <c r="A63626" s="21"/>
    </row>
    <row r="63632" spans="1:1" s="20" customFormat="1" ht="14.25" customHeight="1" x14ac:dyDescent="0.25"/>
    <row r="63648" spans="1:1" ht="14.25" customHeight="1" x14ac:dyDescent="0.3">
      <c r="A63648" s="21"/>
    </row>
    <row r="63654" s="20" customFormat="1" ht="14.25" customHeight="1" x14ac:dyDescent="0.25"/>
    <row r="63670" spans="1:1" ht="14.25" customHeight="1" x14ac:dyDescent="0.3">
      <c r="A63670" s="21"/>
    </row>
    <row r="63676" spans="1:1" s="20" customFormat="1" ht="14.25" customHeight="1" x14ac:dyDescent="0.25"/>
    <row r="63692" spans="1:1" ht="14.25" customHeight="1" x14ac:dyDescent="0.3">
      <c r="A63692" s="21"/>
    </row>
    <row r="63698" s="20" customFormat="1" ht="14.25" customHeight="1" x14ac:dyDescent="0.25"/>
    <row r="63714" spans="1:1" ht="14.25" customHeight="1" x14ac:dyDescent="0.3">
      <c r="A63714" s="21"/>
    </row>
    <row r="63720" spans="1:1" s="20" customFormat="1" ht="14.25" customHeight="1" x14ac:dyDescent="0.25"/>
    <row r="63736" spans="1:1" ht="14.25" customHeight="1" x14ac:dyDescent="0.3">
      <c r="A63736" s="21"/>
    </row>
    <row r="63742" spans="1:1" s="20" customFormat="1" ht="14.25" customHeight="1" x14ac:dyDescent="0.25"/>
    <row r="63758" spans="1:1" ht="14.25" customHeight="1" x14ac:dyDescent="0.3">
      <c r="A63758" s="21"/>
    </row>
    <row r="63764" s="20" customFormat="1" ht="14.25" customHeight="1" x14ac:dyDescent="0.25"/>
    <row r="63780" spans="1:1" ht="14.25" customHeight="1" x14ac:dyDescent="0.3">
      <c r="A63780" s="21"/>
    </row>
    <row r="63786" spans="1:1" s="20" customFormat="1" ht="14.25" customHeight="1" x14ac:dyDescent="0.25"/>
    <row r="63802" spans="1:1" ht="14.25" customHeight="1" x14ac:dyDescent="0.3">
      <c r="A63802" s="21"/>
    </row>
    <row r="63808" spans="1:1" s="20" customFormat="1" ht="14.25" customHeight="1" x14ac:dyDescent="0.25"/>
    <row r="63824" spans="1:1" ht="14.25" customHeight="1" x14ac:dyDescent="0.3">
      <c r="A63824" s="21"/>
    </row>
    <row r="63830" s="20" customFormat="1" ht="14.25" customHeight="1" x14ac:dyDescent="0.25"/>
    <row r="63846" spans="1:1" ht="14.25" customHeight="1" x14ac:dyDescent="0.3">
      <c r="A63846" s="21"/>
    </row>
    <row r="63852" spans="1:1" s="20" customFormat="1" ht="14.25" customHeight="1" x14ac:dyDescent="0.25"/>
    <row r="63868" spans="1:1" ht="14.25" customHeight="1" x14ac:dyDescent="0.3">
      <c r="A63868" s="21"/>
    </row>
    <row r="63874" s="20" customFormat="1" ht="14.25" customHeight="1" x14ac:dyDescent="0.25"/>
    <row r="63890" spans="1:1" ht="14.25" customHeight="1" x14ac:dyDescent="0.3">
      <c r="A63890" s="21"/>
    </row>
    <row r="63896" spans="1:1" s="20" customFormat="1" ht="14.25" customHeight="1" x14ac:dyDescent="0.25"/>
    <row r="63912" spans="1:1" ht="14.25" customHeight="1" x14ac:dyDescent="0.3">
      <c r="A63912" s="21"/>
    </row>
    <row r="63918" spans="1:1" s="20" customFormat="1" ht="14.25" customHeight="1" x14ac:dyDescent="0.25"/>
    <row r="63934" spans="1:1" ht="14.25" customHeight="1" x14ac:dyDescent="0.3">
      <c r="A63934" s="21"/>
    </row>
    <row r="63940" s="20" customFormat="1" ht="14.25" customHeight="1" x14ac:dyDescent="0.25"/>
    <row r="63956" spans="1:1" ht="14.25" customHeight="1" x14ac:dyDescent="0.3">
      <c r="A63956" s="21"/>
    </row>
    <row r="63962" spans="1:1" s="20" customFormat="1" ht="14.25" customHeight="1" x14ac:dyDescent="0.25"/>
    <row r="63978" spans="1:1" ht="14.25" customHeight="1" x14ac:dyDescent="0.3">
      <c r="A63978" s="21"/>
    </row>
    <row r="63984" spans="1:1" s="20" customFormat="1" ht="14.25" customHeight="1" x14ac:dyDescent="0.25"/>
    <row r="64000" spans="1:1" ht="14.25" customHeight="1" x14ac:dyDescent="0.3">
      <c r="A64000" s="21"/>
    </row>
    <row r="64006" s="20" customFormat="1" ht="14.25" customHeight="1" x14ac:dyDescent="0.25"/>
    <row r="64022" spans="1:1" ht="14.25" customHeight="1" x14ac:dyDescent="0.3">
      <c r="A64022" s="21"/>
    </row>
    <row r="64028" spans="1:1" s="20" customFormat="1" ht="14.25" customHeight="1" x14ac:dyDescent="0.25"/>
    <row r="64044" spans="1:1" ht="14.25" customHeight="1" x14ac:dyDescent="0.3">
      <c r="A64044" s="21"/>
    </row>
    <row r="64050" s="20" customFormat="1" ht="14.25" customHeight="1" x14ac:dyDescent="0.25"/>
    <row r="64066" spans="1:1" ht="14.25" customHeight="1" x14ac:dyDescent="0.3">
      <c r="A64066" s="21"/>
    </row>
    <row r="64072" spans="1:1" s="20" customFormat="1" ht="14.25" customHeight="1" x14ac:dyDescent="0.25"/>
    <row r="64088" spans="1:1" ht="14.25" customHeight="1" x14ac:dyDescent="0.3">
      <c r="A64088" s="21"/>
    </row>
    <row r="64094" spans="1:1" s="20" customFormat="1" ht="14.25" customHeight="1" x14ac:dyDescent="0.25"/>
    <row r="64110" spans="1:1" ht="14.25" customHeight="1" x14ac:dyDescent="0.3">
      <c r="A64110" s="21"/>
    </row>
    <row r="64116" s="20" customFormat="1" ht="14.25" customHeight="1" x14ac:dyDescent="0.25"/>
    <row r="64132" spans="1:1" ht="14.25" customHeight="1" x14ac:dyDescent="0.3">
      <c r="A64132" s="21"/>
    </row>
    <row r="64138" spans="1:1" s="20" customFormat="1" ht="14.25" customHeight="1" x14ac:dyDescent="0.25"/>
    <row r="64154" spans="1:1" ht="14.25" customHeight="1" x14ac:dyDescent="0.3">
      <c r="A64154" s="21"/>
    </row>
    <row r="64160" spans="1:1" s="20" customFormat="1" ht="14.25" customHeight="1" x14ac:dyDescent="0.25"/>
    <row r="64176" spans="1:1" ht="14.25" customHeight="1" x14ac:dyDescent="0.3">
      <c r="A64176" s="21"/>
    </row>
    <row r="64182" s="20" customFormat="1" ht="14.25" customHeight="1" x14ac:dyDescent="0.25"/>
    <row r="64198" spans="1:1" ht="14.25" customHeight="1" x14ac:dyDescent="0.3">
      <c r="A64198" s="21"/>
    </row>
    <row r="64204" spans="1:1" s="20" customFormat="1" ht="14.25" customHeight="1" x14ac:dyDescent="0.25"/>
    <row r="64220" spans="1:1" ht="14.25" customHeight="1" x14ac:dyDescent="0.3">
      <c r="A64220" s="21"/>
    </row>
    <row r="64226" s="20" customFormat="1" ht="14.25" customHeight="1" x14ac:dyDescent="0.25"/>
    <row r="64242" spans="1:1" ht="14.25" customHeight="1" x14ac:dyDescent="0.3">
      <c r="A64242" s="21"/>
    </row>
    <row r="64248" spans="1:1" s="20" customFormat="1" ht="14.25" customHeight="1" x14ac:dyDescent="0.25"/>
    <row r="64264" spans="1:1" ht="14.25" customHeight="1" x14ac:dyDescent="0.3">
      <c r="A64264" s="21"/>
    </row>
    <row r="64270" spans="1:1" s="20" customFormat="1" ht="14.25" customHeight="1" x14ac:dyDescent="0.25"/>
    <row r="64286" spans="1:1" ht="14.25" customHeight="1" x14ac:dyDescent="0.3">
      <c r="A64286" s="21"/>
    </row>
    <row r="64292" s="20" customFormat="1" ht="14.25" customHeight="1" x14ac:dyDescent="0.25"/>
    <row r="64308" spans="1:1" ht="14.25" customHeight="1" x14ac:dyDescent="0.3">
      <c r="A64308" s="21"/>
    </row>
    <row r="64314" spans="1:1" s="20" customFormat="1" ht="14.25" customHeight="1" x14ac:dyDescent="0.25"/>
    <row r="64330" spans="1:1" ht="14.25" customHeight="1" x14ac:dyDescent="0.3">
      <c r="A64330" s="21"/>
    </row>
    <row r="64336" spans="1:1" s="20" customFormat="1" ht="14.25" customHeight="1" x14ac:dyDescent="0.25"/>
    <row r="64352" spans="1:1" ht="14.25" customHeight="1" x14ac:dyDescent="0.3">
      <c r="A64352" s="21"/>
    </row>
    <row r="64358" s="20" customFormat="1" ht="14.25" customHeight="1" x14ac:dyDescent="0.25"/>
    <row r="64374" spans="1:1" ht="14.25" customHeight="1" x14ac:dyDescent="0.3">
      <c r="A64374" s="21"/>
    </row>
    <row r="64380" spans="1:1" s="20" customFormat="1" ht="14.25" customHeight="1" x14ac:dyDescent="0.25"/>
    <row r="64396" spans="1:1" ht="14.25" customHeight="1" x14ac:dyDescent="0.3">
      <c r="A64396" s="21"/>
    </row>
    <row r="64402" s="20" customFormat="1" ht="14.25" customHeight="1" x14ac:dyDescent="0.25"/>
    <row r="64418" spans="1:1" ht="14.25" customHeight="1" x14ac:dyDescent="0.3">
      <c r="A64418" s="21"/>
    </row>
    <row r="64424" spans="1:1" s="20" customFormat="1" ht="14.25" customHeight="1" x14ac:dyDescent="0.25"/>
    <row r="64440" spans="1:1" ht="14.25" customHeight="1" x14ac:dyDescent="0.3">
      <c r="A64440" s="21"/>
    </row>
    <row r="64446" spans="1:1" s="20" customFormat="1" ht="14.25" customHeight="1" x14ac:dyDescent="0.25"/>
    <row r="64462" spans="1:1" ht="14.25" customHeight="1" x14ac:dyDescent="0.3">
      <c r="A64462" s="21"/>
    </row>
    <row r="64468" s="20" customFormat="1" ht="14.25" customHeight="1" x14ac:dyDescent="0.25"/>
    <row r="64484" spans="1:1" ht="14.25" customHeight="1" x14ac:dyDescent="0.3">
      <c r="A64484" s="21"/>
    </row>
    <row r="64490" spans="1:1" s="20" customFormat="1" ht="14.25" customHeight="1" x14ac:dyDescent="0.25"/>
    <row r="64506" spans="1:1" ht="14.25" customHeight="1" x14ac:dyDescent="0.3">
      <c r="A64506" s="21"/>
    </row>
    <row r="64512" spans="1:1" s="20" customFormat="1" ht="14.25" customHeight="1" x14ac:dyDescent="0.25"/>
    <row r="64528" spans="1:1" ht="14.25" customHeight="1" x14ac:dyDescent="0.3">
      <c r="A64528" s="21"/>
    </row>
    <row r="64534" s="20" customFormat="1" ht="14.25" customHeight="1" x14ac:dyDescent="0.25"/>
    <row r="64550" spans="1:1" ht="14.25" customHeight="1" x14ac:dyDescent="0.3">
      <c r="A64550" s="21"/>
    </row>
    <row r="64556" spans="1:1" s="20" customFormat="1" ht="14.25" customHeight="1" x14ac:dyDescent="0.25"/>
    <row r="64572" spans="1:1" ht="14.25" customHeight="1" x14ac:dyDescent="0.3">
      <c r="A64572" s="21"/>
    </row>
    <row r="64578" s="20" customFormat="1" ht="14.25" customHeight="1" x14ac:dyDescent="0.25"/>
    <row r="64594" spans="1:1" ht="14.25" customHeight="1" x14ac:dyDescent="0.3">
      <c r="A64594" s="21"/>
    </row>
    <row r="64600" spans="1:1" s="20" customFormat="1" ht="14.25" customHeight="1" x14ac:dyDescent="0.25"/>
    <row r="64616" spans="1:1" ht="14.25" customHeight="1" x14ac:dyDescent="0.3">
      <c r="A64616" s="21"/>
    </row>
    <row r="64622" spans="1:1" s="20" customFormat="1" ht="14.25" customHeight="1" x14ac:dyDescent="0.25"/>
    <row r="64638" spans="1:1" ht="14.25" customHeight="1" x14ac:dyDescent="0.3">
      <c r="A64638" s="21"/>
    </row>
    <row r="64644" s="20" customFormat="1" ht="14.25" customHeight="1" x14ac:dyDescent="0.25"/>
    <row r="64660" spans="1:1" ht="14.25" customHeight="1" x14ac:dyDescent="0.3">
      <c r="A64660" s="21"/>
    </row>
    <row r="64666" spans="1:1" s="20" customFormat="1" ht="14.25" customHeight="1" x14ac:dyDescent="0.25"/>
    <row r="64682" spans="1:1" ht="14.25" customHeight="1" x14ac:dyDescent="0.3">
      <c r="A64682" s="21"/>
    </row>
    <row r="64688" spans="1:1" s="20" customFormat="1" ht="14.25" customHeight="1" x14ac:dyDescent="0.25"/>
    <row r="64704" spans="1:1" ht="14.25" customHeight="1" x14ac:dyDescent="0.3">
      <c r="A64704" s="21"/>
    </row>
    <row r="64710" s="20" customFormat="1" ht="14.25" customHeight="1" x14ac:dyDescent="0.25"/>
    <row r="64726" spans="1:1" ht="14.25" customHeight="1" x14ac:dyDescent="0.3">
      <c r="A64726" s="21"/>
    </row>
    <row r="64732" spans="1:1" s="20" customFormat="1" ht="14.25" customHeight="1" x14ac:dyDescent="0.25"/>
    <row r="64748" spans="1:1" ht="14.25" customHeight="1" x14ac:dyDescent="0.3">
      <c r="A64748" s="21"/>
    </row>
    <row r="64754" s="20" customFormat="1" ht="14.25" customHeight="1" x14ac:dyDescent="0.25"/>
    <row r="64770" spans="1:1" ht="14.25" customHeight="1" x14ac:dyDescent="0.3">
      <c r="A64770" s="21"/>
    </row>
    <row r="64776" spans="1:1" s="20" customFormat="1" ht="14.25" customHeight="1" x14ac:dyDescent="0.25"/>
    <row r="64792" spans="1:1" ht="14.25" customHeight="1" x14ac:dyDescent="0.3">
      <c r="A64792" s="21"/>
    </row>
    <row r="64798" spans="1:1" s="20" customFormat="1" ht="14.25" customHeight="1" x14ac:dyDescent="0.25"/>
    <row r="64814" spans="1:1" ht="14.25" customHeight="1" x14ac:dyDescent="0.3">
      <c r="A64814" s="21"/>
    </row>
    <row r="64820" s="20" customFormat="1" ht="14.25" customHeight="1" x14ac:dyDescent="0.25"/>
    <row r="64836" spans="1:1" ht="14.25" customHeight="1" x14ac:dyDescent="0.3">
      <c r="A64836" s="21"/>
    </row>
    <row r="64842" spans="1:1" s="20" customFormat="1" ht="14.25" customHeight="1" x14ac:dyDescent="0.25"/>
    <row r="64858" spans="1:1" ht="14.25" customHeight="1" x14ac:dyDescent="0.3">
      <c r="A64858" s="21"/>
    </row>
    <row r="64864" spans="1:1" s="20" customFormat="1" ht="14.25" customHeight="1" x14ac:dyDescent="0.25"/>
    <row r="64880" spans="1:1" ht="14.25" customHeight="1" x14ac:dyDescent="0.3">
      <c r="A64880" s="21"/>
    </row>
    <row r="64886" s="20" customFormat="1" ht="14.25" customHeight="1" x14ac:dyDescent="0.25"/>
    <row r="64902" spans="1:1" ht="14.25" customHeight="1" x14ac:dyDescent="0.3">
      <c r="A64902" s="21"/>
    </row>
    <row r="64908" spans="1:1" s="20" customFormat="1" ht="14.25" customHeight="1" x14ac:dyDescent="0.25"/>
    <row r="64924" spans="1:1" ht="14.25" customHeight="1" x14ac:dyDescent="0.3">
      <c r="A64924" s="21"/>
    </row>
    <row r="64930" s="20" customFormat="1" ht="14.25" customHeight="1" x14ac:dyDescent="0.25"/>
    <row r="64946" spans="1:1" ht="14.25" customHeight="1" x14ac:dyDescent="0.3">
      <c r="A64946" s="21"/>
    </row>
    <row r="64952" spans="1:1" s="20" customFormat="1" ht="14.25" customHeight="1" x14ac:dyDescent="0.25"/>
    <row r="64968" spans="1:1" ht="14.25" customHeight="1" x14ac:dyDescent="0.3">
      <c r="A64968" s="21"/>
    </row>
    <row r="64974" spans="1:1" s="20" customFormat="1" ht="14.25" customHeight="1" x14ac:dyDescent="0.25"/>
    <row r="64990" spans="1:1" ht="14.25" customHeight="1" x14ac:dyDescent="0.3">
      <c r="A64990" s="21"/>
    </row>
    <row r="64996" s="20" customFormat="1" ht="14.25" customHeight="1" x14ac:dyDescent="0.25"/>
    <row r="65012" spans="1:1" ht="14.25" customHeight="1" x14ac:dyDescent="0.3">
      <c r="A65012" s="21"/>
    </row>
    <row r="65018" spans="1:1" s="20" customFormat="1" ht="14.25" customHeight="1" x14ac:dyDescent="0.25"/>
    <row r="65034" spans="1:1" ht="14.25" customHeight="1" x14ac:dyDescent="0.3">
      <c r="A65034" s="21"/>
    </row>
    <row r="65040" spans="1:1" s="20" customFormat="1" ht="14.25" customHeight="1" x14ac:dyDescent="0.25"/>
    <row r="65056" spans="1:1" ht="14.25" customHeight="1" x14ac:dyDescent="0.3">
      <c r="A65056" s="21"/>
    </row>
    <row r="65062" s="20" customFormat="1" ht="14.25" customHeight="1" x14ac:dyDescent="0.25"/>
    <row r="65078" spans="1:1" ht="14.25" customHeight="1" x14ac:dyDescent="0.3">
      <c r="A65078" s="21"/>
    </row>
    <row r="65084" spans="1:1" s="20" customFormat="1" ht="14.25" customHeight="1" x14ac:dyDescent="0.25"/>
    <row r="65100" spans="1:1" ht="14.25" customHeight="1" x14ac:dyDescent="0.3">
      <c r="A65100" s="21"/>
    </row>
    <row r="65106" s="20" customFormat="1" ht="14.25" customHeight="1" x14ac:dyDescent="0.25"/>
    <row r="65122" spans="1:1" ht="14.25" customHeight="1" x14ac:dyDescent="0.3">
      <c r="A65122" s="21"/>
    </row>
    <row r="65128" spans="1:1" s="20" customFormat="1" ht="14.25" customHeight="1" x14ac:dyDescent="0.25"/>
    <row r="65144" spans="1:1" ht="14.25" customHeight="1" x14ac:dyDescent="0.3">
      <c r="A65144" s="21"/>
    </row>
    <row r="65150" spans="1:1" s="20" customFormat="1" ht="14.25" customHeight="1" x14ac:dyDescent="0.25"/>
    <row r="65166" spans="1:1" ht="14.25" customHeight="1" x14ac:dyDescent="0.3">
      <c r="A65166" s="21"/>
    </row>
    <row r="65172" s="20" customFormat="1" ht="14.25" customHeight="1" x14ac:dyDescent="0.25"/>
    <row r="65188" spans="1:1" ht="14.25" customHeight="1" x14ac:dyDescent="0.3">
      <c r="A65188" s="21"/>
    </row>
    <row r="65194" spans="1:1" s="20" customFormat="1" ht="14.25" customHeight="1" x14ac:dyDescent="0.25"/>
    <row r="65210" spans="1:1" ht="14.25" customHeight="1" x14ac:dyDescent="0.3">
      <c r="A65210" s="21"/>
    </row>
    <row r="65216" spans="1:1" s="20" customFormat="1" ht="14.25" customHeight="1" x14ac:dyDescent="0.25"/>
    <row r="65232" spans="1:1" ht="14.25" customHeight="1" x14ac:dyDescent="0.3">
      <c r="A65232" s="21"/>
    </row>
    <row r="65238" s="20" customFormat="1" ht="14.25" customHeight="1" x14ac:dyDescent="0.25"/>
    <row r="65254" spans="1:1" ht="14.25" customHeight="1" x14ac:dyDescent="0.3">
      <c r="A65254" s="21"/>
    </row>
    <row r="65260" spans="1:1" s="20" customFormat="1" ht="14.25" customHeight="1" x14ac:dyDescent="0.25"/>
    <row r="65276" spans="1:1" ht="14.25" customHeight="1" x14ac:dyDescent="0.3">
      <c r="A65276" s="21"/>
    </row>
    <row r="65282" s="20" customFormat="1" ht="14.25" customHeight="1" x14ac:dyDescent="0.25"/>
    <row r="65298" spans="1:1" ht="14.25" customHeight="1" x14ac:dyDescent="0.3">
      <c r="A65298" s="21"/>
    </row>
    <row r="65304" spans="1:1" s="20" customFormat="1" ht="14.25" customHeight="1" x14ac:dyDescent="0.25"/>
    <row r="65320" spans="1:1" ht="14.25" customHeight="1" x14ac:dyDescent="0.3">
      <c r="A65320" s="21"/>
    </row>
    <row r="65326" spans="1:1" s="20" customFormat="1" ht="14.25" customHeight="1" x14ac:dyDescent="0.25"/>
    <row r="65342" spans="1:1" ht="14.25" customHeight="1" x14ac:dyDescent="0.3">
      <c r="A65342" s="21"/>
    </row>
    <row r="65348" s="20" customFormat="1" ht="14.25" customHeight="1" x14ac:dyDescent="0.25"/>
    <row r="65364" spans="1:1" ht="14.25" customHeight="1" x14ac:dyDescent="0.3">
      <c r="A65364" s="21"/>
    </row>
    <row r="65370" spans="1:1" s="20" customFormat="1" ht="14.25" customHeight="1" x14ac:dyDescent="0.25"/>
    <row r="65386" spans="1:1" ht="14.25" customHeight="1" x14ac:dyDescent="0.3">
      <c r="A65386" s="21"/>
    </row>
    <row r="65392" spans="1:1" s="20" customFormat="1" ht="14.25" customHeight="1" x14ac:dyDescent="0.25"/>
    <row r="65408" spans="1:1" ht="14.25" customHeight="1" x14ac:dyDescent="0.3">
      <c r="A65408" s="21"/>
    </row>
    <row r="65414" s="20" customFormat="1" ht="14.25" customHeight="1" x14ac:dyDescent="0.25"/>
    <row r="65430" spans="1:1" ht="14.25" customHeight="1" x14ac:dyDescent="0.3">
      <c r="A65430" s="21"/>
    </row>
    <row r="65436" spans="1:1" s="20" customFormat="1" ht="14.25" customHeight="1" x14ac:dyDescent="0.25"/>
    <row r="65452" spans="1:1" ht="14.25" customHeight="1" x14ac:dyDescent="0.3">
      <c r="A65452" s="21"/>
    </row>
    <row r="65458" s="20" customFormat="1" ht="14.25" customHeight="1" x14ac:dyDescent="0.25"/>
    <row r="65474" spans="1:1" ht="14.25" customHeight="1" x14ac:dyDescent="0.3">
      <c r="A65474" s="21"/>
    </row>
    <row r="65480" spans="1:1" s="20" customFormat="1" ht="14.25" customHeight="1" x14ac:dyDescent="0.25"/>
    <row r="65496" spans="1:1" ht="14.25" customHeight="1" x14ac:dyDescent="0.3">
      <c r="A65496" s="21"/>
    </row>
    <row r="65502" spans="1:1" s="20" customFormat="1" ht="14.25" customHeight="1" x14ac:dyDescent="0.25"/>
    <row r="65518" spans="1:1" ht="14.25" customHeight="1" x14ac:dyDescent="0.3">
      <c r="A65518" s="21"/>
    </row>
    <row r="65524" s="20" customFormat="1" ht="14.25" customHeight="1" x14ac:dyDescent="0.25"/>
    <row r="65540" spans="1:1" ht="14.25" customHeight="1" x14ac:dyDescent="0.3">
      <c r="A65540" s="21"/>
    </row>
    <row r="65546" spans="1:1" s="20" customFormat="1" ht="14.25" customHeight="1" x14ac:dyDescent="0.25"/>
    <row r="65562" spans="1:1" ht="14.25" customHeight="1" x14ac:dyDescent="0.3">
      <c r="A65562" s="21"/>
    </row>
    <row r="65568" spans="1:1" s="20" customFormat="1" ht="14.25" customHeight="1" x14ac:dyDescent="0.25"/>
    <row r="65584" spans="1:1" ht="14.25" customHeight="1" x14ac:dyDescent="0.3">
      <c r="A65584" s="21"/>
    </row>
    <row r="65590" s="20" customFormat="1" ht="14.25" customHeight="1" x14ac:dyDescent="0.25"/>
    <row r="65606" spans="1:1" ht="14.25" customHeight="1" x14ac:dyDescent="0.3">
      <c r="A65606" s="21"/>
    </row>
    <row r="65612" spans="1:1" s="20" customFormat="1" ht="14.25" customHeight="1" x14ac:dyDescent="0.25"/>
    <row r="65628" spans="1:1" ht="14.25" customHeight="1" x14ac:dyDescent="0.3">
      <c r="A65628" s="21"/>
    </row>
    <row r="65634" s="20" customFormat="1" ht="14.25" customHeight="1" x14ac:dyDescent="0.25"/>
    <row r="65650" spans="1:1" ht="14.25" customHeight="1" x14ac:dyDescent="0.3">
      <c r="A65650" s="21"/>
    </row>
    <row r="65656" spans="1:1" s="20" customFormat="1" ht="14.25" customHeight="1" x14ac:dyDescent="0.25"/>
    <row r="65672" spans="1:1" ht="14.25" customHeight="1" x14ac:dyDescent="0.3">
      <c r="A65672" s="21"/>
    </row>
    <row r="65678" spans="1:1" s="20" customFormat="1" ht="14.25" customHeight="1" x14ac:dyDescent="0.25"/>
    <row r="65694" spans="1:1" ht="14.25" customHeight="1" x14ac:dyDescent="0.3">
      <c r="A65694" s="21"/>
    </row>
    <row r="65700" s="20" customFormat="1" ht="14.25" customHeight="1" x14ac:dyDescent="0.25"/>
    <row r="65716" spans="1:1" ht="14.25" customHeight="1" x14ac:dyDescent="0.3">
      <c r="A65716" s="21"/>
    </row>
    <row r="65722" spans="1:1" s="20" customFormat="1" ht="14.25" customHeight="1" x14ac:dyDescent="0.25"/>
    <row r="65738" spans="1:1" ht="14.25" customHeight="1" x14ac:dyDescent="0.3">
      <c r="A65738" s="21"/>
    </row>
    <row r="65744" spans="1:1" s="20" customFormat="1" ht="14.25" customHeight="1" x14ac:dyDescent="0.25"/>
    <row r="65760" spans="1:1" ht="14.25" customHeight="1" x14ac:dyDescent="0.3">
      <c r="A65760" s="21"/>
    </row>
    <row r="65766" s="20" customFormat="1" ht="14.25" customHeight="1" x14ac:dyDescent="0.25"/>
    <row r="65782" spans="1:1" ht="14.25" customHeight="1" x14ac:dyDescent="0.3">
      <c r="A65782" s="21"/>
    </row>
    <row r="65788" spans="1:1" s="20" customFormat="1" ht="14.25" customHeight="1" x14ac:dyDescent="0.25"/>
    <row r="65804" spans="1:1" ht="14.25" customHeight="1" x14ac:dyDescent="0.3">
      <c r="A65804" s="21"/>
    </row>
    <row r="65810" s="20" customFormat="1" ht="14.25" customHeight="1" x14ac:dyDescent="0.25"/>
    <row r="65826" spans="1:1" ht="14.25" customHeight="1" x14ac:dyDescent="0.3">
      <c r="A65826" s="21"/>
    </row>
    <row r="65832" spans="1:1" s="20" customFormat="1" ht="14.25" customHeight="1" x14ac:dyDescent="0.25"/>
    <row r="65848" spans="1:1" ht="14.25" customHeight="1" x14ac:dyDescent="0.3">
      <c r="A65848" s="21"/>
    </row>
    <row r="65854" spans="1:1" s="20" customFormat="1" ht="14.25" customHeight="1" x14ac:dyDescent="0.25"/>
    <row r="65870" spans="1:1" ht="14.25" customHeight="1" x14ac:dyDescent="0.3">
      <c r="A65870" s="21"/>
    </row>
    <row r="65876" s="20" customFormat="1" ht="14.25" customHeight="1" x14ac:dyDescent="0.25"/>
    <row r="65892" spans="1:1" ht="14.25" customHeight="1" x14ac:dyDescent="0.3">
      <c r="A65892" s="21"/>
    </row>
    <row r="65898" spans="1:1" s="20" customFormat="1" ht="14.25" customHeight="1" x14ac:dyDescent="0.25"/>
    <row r="65914" spans="1:1" ht="14.25" customHeight="1" x14ac:dyDescent="0.3">
      <c r="A65914" s="21"/>
    </row>
    <row r="65920" spans="1:1" s="20" customFormat="1" ht="14.25" customHeight="1" x14ac:dyDescent="0.25"/>
    <row r="65936" spans="1:1" ht="14.25" customHeight="1" x14ac:dyDescent="0.3">
      <c r="A65936" s="21"/>
    </row>
    <row r="65942" s="20" customFormat="1" ht="14.25" customHeight="1" x14ac:dyDescent="0.25"/>
    <row r="65958" spans="1:1" ht="14.25" customHeight="1" x14ac:dyDescent="0.3">
      <c r="A65958" s="21"/>
    </row>
    <row r="65964" spans="1:1" s="20" customFormat="1" ht="14.25" customHeight="1" x14ac:dyDescent="0.25"/>
    <row r="65980" spans="1:1" ht="14.25" customHeight="1" x14ac:dyDescent="0.3">
      <c r="A65980" s="21"/>
    </row>
    <row r="65986" s="20" customFormat="1" ht="14.25" customHeight="1" x14ac:dyDescent="0.25"/>
    <row r="66002" spans="1:1" ht="14.25" customHeight="1" x14ac:dyDescent="0.3">
      <c r="A66002" s="21"/>
    </row>
    <row r="66008" spans="1:1" s="20" customFormat="1" ht="14.25" customHeight="1" x14ac:dyDescent="0.25"/>
    <row r="66024" spans="1:1" ht="14.25" customHeight="1" x14ac:dyDescent="0.3">
      <c r="A66024" s="21"/>
    </row>
    <row r="66030" spans="1:1" s="20" customFormat="1" ht="14.25" customHeight="1" x14ac:dyDescent="0.25"/>
    <row r="66046" spans="1:1" ht="14.25" customHeight="1" x14ac:dyDescent="0.3">
      <c r="A66046" s="21"/>
    </row>
    <row r="66052" s="20" customFormat="1" ht="14.25" customHeight="1" x14ac:dyDescent="0.25"/>
    <row r="66068" spans="1:1" ht="14.25" customHeight="1" x14ac:dyDescent="0.3">
      <c r="A66068" s="21"/>
    </row>
    <row r="66074" spans="1:1" s="20" customFormat="1" ht="14.25" customHeight="1" x14ac:dyDescent="0.25"/>
    <row r="66090" spans="1:1" ht="14.25" customHeight="1" x14ac:dyDescent="0.3">
      <c r="A66090" s="21"/>
    </row>
    <row r="66096" spans="1:1" s="20" customFormat="1" ht="14.25" customHeight="1" x14ac:dyDescent="0.25"/>
    <row r="66112" spans="1:1" ht="14.25" customHeight="1" x14ac:dyDescent="0.3">
      <c r="A66112" s="21"/>
    </row>
    <row r="66118" s="20" customFormat="1" ht="14.25" customHeight="1" x14ac:dyDescent="0.25"/>
    <row r="66134" spans="1:1" ht="14.25" customHeight="1" x14ac:dyDescent="0.3">
      <c r="A66134" s="21"/>
    </row>
    <row r="66140" spans="1:1" s="20" customFormat="1" ht="14.25" customHeight="1" x14ac:dyDescent="0.25"/>
    <row r="66156" spans="1:1" ht="14.25" customHeight="1" x14ac:dyDescent="0.3">
      <c r="A66156" s="21"/>
    </row>
    <row r="66162" s="20" customFormat="1" ht="14.25" customHeight="1" x14ac:dyDescent="0.25"/>
    <row r="66178" spans="1:1" ht="14.25" customHeight="1" x14ac:dyDescent="0.3">
      <c r="A66178" s="21"/>
    </row>
    <row r="66184" spans="1:1" s="20" customFormat="1" ht="14.25" customHeight="1" x14ac:dyDescent="0.25"/>
    <row r="66200" spans="1:1" ht="14.25" customHeight="1" x14ac:dyDescent="0.3">
      <c r="A66200" s="21"/>
    </row>
    <row r="66206" spans="1:1" s="20" customFormat="1" ht="14.25" customHeight="1" x14ac:dyDescent="0.25"/>
    <row r="66222" spans="1:1" ht="14.25" customHeight="1" x14ac:dyDescent="0.3">
      <c r="A66222" s="21"/>
    </row>
    <row r="66228" s="20" customFormat="1" ht="14.25" customHeight="1" x14ac:dyDescent="0.25"/>
    <row r="66244" spans="1:1" ht="14.25" customHeight="1" x14ac:dyDescent="0.3">
      <c r="A66244" s="21"/>
    </row>
    <row r="66250" spans="1:1" s="20" customFormat="1" ht="14.25" customHeight="1" x14ac:dyDescent="0.25"/>
    <row r="66266" spans="1:1" ht="14.25" customHeight="1" x14ac:dyDescent="0.3">
      <c r="A66266" s="21"/>
    </row>
    <row r="66272" spans="1:1" s="20" customFormat="1" ht="14.25" customHeight="1" x14ac:dyDescent="0.25"/>
    <row r="66288" spans="1:1" ht="14.25" customHeight="1" x14ac:dyDescent="0.3">
      <c r="A66288" s="21"/>
    </row>
    <row r="66294" s="20" customFormat="1" ht="14.25" customHeight="1" x14ac:dyDescent="0.25"/>
    <row r="66310" spans="1:1" ht="14.25" customHeight="1" x14ac:dyDescent="0.3">
      <c r="A66310" s="21"/>
    </row>
    <row r="66316" spans="1:1" s="20" customFormat="1" ht="14.25" customHeight="1" x14ac:dyDescent="0.25"/>
    <row r="66332" spans="1:1" ht="14.25" customHeight="1" x14ac:dyDescent="0.3">
      <c r="A66332" s="21"/>
    </row>
    <row r="66338" s="20" customFormat="1" ht="14.25" customHeight="1" x14ac:dyDescent="0.25"/>
    <row r="66354" spans="1:1" ht="14.25" customHeight="1" x14ac:dyDescent="0.3">
      <c r="A66354" s="21"/>
    </row>
    <row r="66360" spans="1:1" s="20" customFormat="1" ht="14.25" customHeight="1" x14ac:dyDescent="0.25"/>
    <row r="66376" spans="1:1" ht="14.25" customHeight="1" x14ac:dyDescent="0.3">
      <c r="A66376" s="21"/>
    </row>
    <row r="66382" spans="1:1" s="20" customFormat="1" ht="14.25" customHeight="1" x14ac:dyDescent="0.25"/>
    <row r="66398" spans="1:1" ht="14.25" customHeight="1" x14ac:dyDescent="0.3">
      <c r="A66398" s="21"/>
    </row>
    <row r="66404" s="20" customFormat="1" ht="14.25" customHeight="1" x14ac:dyDescent="0.25"/>
    <row r="66420" spans="1:1" ht="14.25" customHeight="1" x14ac:dyDescent="0.3">
      <c r="A66420" s="21"/>
    </row>
    <row r="66426" spans="1:1" s="20" customFormat="1" ht="14.25" customHeight="1" x14ac:dyDescent="0.25"/>
    <row r="66442" spans="1:1" ht="14.25" customHeight="1" x14ac:dyDescent="0.3">
      <c r="A66442" s="21"/>
    </row>
    <row r="66448" spans="1:1" s="20" customFormat="1" ht="14.25" customHeight="1" x14ac:dyDescent="0.25"/>
    <row r="66464" spans="1:1" ht="14.25" customHeight="1" x14ac:dyDescent="0.3">
      <c r="A66464" s="21"/>
    </row>
    <row r="66470" s="20" customFormat="1" ht="14.25" customHeight="1" x14ac:dyDescent="0.25"/>
    <row r="66486" spans="1:1" ht="14.25" customHeight="1" x14ac:dyDescent="0.3">
      <c r="A66486" s="21"/>
    </row>
    <row r="66492" spans="1:1" s="20" customFormat="1" ht="14.25" customHeight="1" x14ac:dyDescent="0.25"/>
    <row r="66508" spans="1:1" ht="14.25" customHeight="1" x14ac:dyDescent="0.3">
      <c r="A66508" s="21"/>
    </row>
    <row r="66514" s="20" customFormat="1" ht="14.25" customHeight="1" x14ac:dyDescent="0.25"/>
    <row r="66530" spans="1:1" ht="14.25" customHeight="1" x14ac:dyDescent="0.3">
      <c r="A66530" s="21"/>
    </row>
    <row r="66536" spans="1:1" s="20" customFormat="1" ht="14.25" customHeight="1" x14ac:dyDescent="0.25"/>
    <row r="66552" spans="1:1" ht="14.25" customHeight="1" x14ac:dyDescent="0.3">
      <c r="A66552" s="21"/>
    </row>
    <row r="66558" spans="1:1" s="20" customFormat="1" ht="14.25" customHeight="1" x14ac:dyDescent="0.25"/>
    <row r="66574" spans="1:1" ht="14.25" customHeight="1" x14ac:dyDescent="0.3">
      <c r="A66574" s="21"/>
    </row>
    <row r="66580" s="20" customFormat="1" ht="14.25" customHeight="1" x14ac:dyDescent="0.25"/>
    <row r="66596" spans="1:1" ht="14.25" customHeight="1" x14ac:dyDescent="0.3">
      <c r="A66596" s="21"/>
    </row>
    <row r="66602" spans="1:1" s="20" customFormat="1" ht="14.25" customHeight="1" x14ac:dyDescent="0.25"/>
    <row r="66618" spans="1:1" ht="14.25" customHeight="1" x14ac:dyDescent="0.3">
      <c r="A66618" s="21"/>
    </row>
    <row r="66624" spans="1:1" s="20" customFormat="1" ht="14.25" customHeight="1" x14ac:dyDescent="0.25"/>
    <row r="66640" spans="1:1" ht="14.25" customHeight="1" x14ac:dyDescent="0.3">
      <c r="A66640" s="21"/>
    </row>
    <row r="66646" s="20" customFormat="1" ht="14.25" customHeight="1" x14ac:dyDescent="0.25"/>
    <row r="66662" spans="1:1" ht="14.25" customHeight="1" x14ac:dyDescent="0.3">
      <c r="A66662" s="21"/>
    </row>
    <row r="66668" spans="1:1" s="20" customFormat="1" ht="14.25" customHeight="1" x14ac:dyDescent="0.25"/>
    <row r="66684" spans="1:1" ht="14.25" customHeight="1" x14ac:dyDescent="0.3">
      <c r="A66684" s="21"/>
    </row>
    <row r="66690" s="20" customFormat="1" ht="14.25" customHeight="1" x14ac:dyDescent="0.25"/>
    <row r="66706" spans="1:1" ht="14.25" customHeight="1" x14ac:dyDescent="0.3">
      <c r="A66706" s="21"/>
    </row>
    <row r="66712" spans="1:1" s="20" customFormat="1" ht="14.25" customHeight="1" x14ac:dyDescent="0.25"/>
    <row r="66728" spans="1:1" ht="14.25" customHeight="1" x14ac:dyDescent="0.3">
      <c r="A66728" s="21"/>
    </row>
    <row r="66734" spans="1:1" s="20" customFormat="1" ht="14.25" customHeight="1" x14ac:dyDescent="0.25"/>
    <row r="66750" spans="1:1" ht="14.25" customHeight="1" x14ac:dyDescent="0.3">
      <c r="A66750" s="21"/>
    </row>
    <row r="66756" s="20" customFormat="1" ht="14.25" customHeight="1" x14ac:dyDescent="0.25"/>
    <row r="66772" spans="1:1" ht="14.25" customHeight="1" x14ac:dyDescent="0.3">
      <c r="A66772" s="21"/>
    </row>
    <row r="66778" spans="1:1" s="20" customFormat="1" ht="14.25" customHeight="1" x14ac:dyDescent="0.25"/>
    <row r="66794" spans="1:1" ht="14.25" customHeight="1" x14ac:dyDescent="0.3">
      <c r="A66794" s="21"/>
    </row>
    <row r="66800" spans="1:1" s="20" customFormat="1" ht="14.25" customHeight="1" x14ac:dyDescent="0.25"/>
    <row r="66816" spans="1:1" ht="14.25" customHeight="1" x14ac:dyDescent="0.3">
      <c r="A66816" s="21"/>
    </row>
    <row r="66822" s="20" customFormat="1" ht="14.25" customHeight="1" x14ac:dyDescent="0.25"/>
    <row r="66838" spans="1:1" ht="14.25" customHeight="1" x14ac:dyDescent="0.3">
      <c r="A66838" s="21"/>
    </row>
    <row r="66844" spans="1:1" s="20" customFormat="1" ht="14.25" customHeight="1" x14ac:dyDescent="0.25"/>
    <row r="66860" spans="1:1" ht="14.25" customHeight="1" x14ac:dyDescent="0.3">
      <c r="A66860" s="21"/>
    </row>
    <row r="66866" s="20" customFormat="1" ht="14.25" customHeight="1" x14ac:dyDescent="0.25"/>
    <row r="66882" spans="1:1" ht="14.25" customHeight="1" x14ac:dyDescent="0.3">
      <c r="A66882" s="21"/>
    </row>
    <row r="66888" spans="1:1" s="20" customFormat="1" ht="14.25" customHeight="1" x14ac:dyDescent="0.25"/>
    <row r="66904" spans="1:1" ht="14.25" customHeight="1" x14ac:dyDescent="0.3">
      <c r="A66904" s="21"/>
    </row>
    <row r="66910" spans="1:1" s="20" customFormat="1" ht="14.25" customHeight="1" x14ac:dyDescent="0.25"/>
    <row r="66926" spans="1:1" ht="14.25" customHeight="1" x14ac:dyDescent="0.3">
      <c r="A66926" s="21"/>
    </row>
    <row r="66932" s="20" customFormat="1" ht="14.25" customHeight="1" x14ac:dyDescent="0.25"/>
    <row r="66948" spans="1:1" ht="14.25" customHeight="1" x14ac:dyDescent="0.3">
      <c r="A66948" s="21"/>
    </row>
    <row r="66954" spans="1:1" s="20" customFormat="1" ht="14.25" customHeight="1" x14ac:dyDescent="0.25"/>
    <row r="66970" spans="1:1" ht="14.25" customHeight="1" x14ac:dyDescent="0.3">
      <c r="A66970" s="21"/>
    </row>
    <row r="66976" spans="1:1" s="20" customFormat="1" ht="14.25" customHeight="1" x14ac:dyDescent="0.25"/>
    <row r="66992" spans="1:1" ht="14.25" customHeight="1" x14ac:dyDescent="0.3">
      <c r="A66992" s="21"/>
    </row>
    <row r="66998" s="20" customFormat="1" ht="14.25" customHeight="1" x14ac:dyDescent="0.25"/>
    <row r="67014" spans="1:1" ht="14.25" customHeight="1" x14ac:dyDescent="0.3">
      <c r="A67014" s="21"/>
    </row>
    <row r="67020" spans="1:1" s="20" customFormat="1" ht="14.25" customHeight="1" x14ac:dyDescent="0.25"/>
    <row r="67036" spans="1:1" ht="14.25" customHeight="1" x14ac:dyDescent="0.3">
      <c r="A67036" s="21"/>
    </row>
    <row r="67042" s="20" customFormat="1" ht="14.25" customHeight="1" x14ac:dyDescent="0.25"/>
    <row r="67058" spans="1:1" ht="14.25" customHeight="1" x14ac:dyDescent="0.3">
      <c r="A67058" s="21"/>
    </row>
    <row r="67064" spans="1:1" s="20" customFormat="1" ht="14.25" customHeight="1" x14ac:dyDescent="0.25"/>
    <row r="67080" spans="1:1" ht="14.25" customHeight="1" x14ac:dyDescent="0.3">
      <c r="A67080" s="21"/>
    </row>
    <row r="67086" spans="1:1" s="20" customFormat="1" ht="14.25" customHeight="1" x14ac:dyDescent="0.25"/>
    <row r="67102" spans="1:1" ht="14.25" customHeight="1" x14ac:dyDescent="0.3">
      <c r="A67102" s="21"/>
    </row>
    <row r="67108" s="20" customFormat="1" ht="14.25" customHeight="1" x14ac:dyDescent="0.25"/>
    <row r="67124" spans="1:1" ht="14.25" customHeight="1" x14ac:dyDescent="0.3">
      <c r="A67124" s="21"/>
    </row>
    <row r="67130" spans="1:1" s="20" customFormat="1" ht="14.25" customHeight="1" x14ac:dyDescent="0.25"/>
    <row r="67146" spans="1:1" ht="14.25" customHeight="1" x14ac:dyDescent="0.3">
      <c r="A67146" s="21"/>
    </row>
    <row r="67152" spans="1:1" s="20" customFormat="1" ht="14.25" customHeight="1" x14ac:dyDescent="0.25"/>
    <row r="67168" spans="1:1" ht="14.25" customHeight="1" x14ac:dyDescent="0.3">
      <c r="A67168" s="21"/>
    </row>
    <row r="67174" s="20" customFormat="1" ht="14.25" customHeight="1" x14ac:dyDescent="0.25"/>
    <row r="67190" spans="1:1" ht="14.25" customHeight="1" x14ac:dyDescent="0.3">
      <c r="A67190" s="21"/>
    </row>
    <row r="67196" spans="1:1" s="20" customFormat="1" ht="14.25" customHeight="1" x14ac:dyDescent="0.25"/>
    <row r="67212" spans="1:1" ht="14.25" customHeight="1" x14ac:dyDescent="0.3">
      <c r="A67212" s="21"/>
    </row>
    <row r="67218" s="20" customFormat="1" ht="14.25" customHeight="1" x14ac:dyDescent="0.25"/>
    <row r="67234" spans="1:1" ht="14.25" customHeight="1" x14ac:dyDescent="0.3">
      <c r="A67234" s="21"/>
    </row>
    <row r="67240" spans="1:1" s="20" customFormat="1" ht="14.25" customHeight="1" x14ac:dyDescent="0.25"/>
    <row r="67256" spans="1:1" ht="14.25" customHeight="1" x14ac:dyDescent="0.3">
      <c r="A67256" s="21"/>
    </row>
    <row r="67262" spans="1:1" s="20" customFormat="1" ht="14.25" customHeight="1" x14ac:dyDescent="0.25"/>
    <row r="67278" spans="1:1" ht="14.25" customHeight="1" x14ac:dyDescent="0.3">
      <c r="A67278" s="21"/>
    </row>
    <row r="67284" s="20" customFormat="1" ht="14.25" customHeight="1" x14ac:dyDescent="0.25"/>
    <row r="67300" spans="1:1" ht="14.25" customHeight="1" x14ac:dyDescent="0.3">
      <c r="A67300" s="21"/>
    </row>
    <row r="67306" spans="1:1" s="20" customFormat="1" ht="14.25" customHeight="1" x14ac:dyDescent="0.25"/>
    <row r="67322" spans="1:1" ht="14.25" customHeight="1" x14ac:dyDescent="0.3">
      <c r="A67322" s="21"/>
    </row>
    <row r="67328" spans="1:1" s="20" customFormat="1" ht="14.25" customHeight="1" x14ac:dyDescent="0.25"/>
    <row r="67344" spans="1:1" ht="14.25" customHeight="1" x14ac:dyDescent="0.3">
      <c r="A67344" s="21"/>
    </row>
    <row r="67350" s="20" customFormat="1" ht="14.25" customHeight="1" x14ac:dyDescent="0.25"/>
    <row r="67366" spans="1:1" ht="14.25" customHeight="1" x14ac:dyDescent="0.3">
      <c r="A67366" s="21"/>
    </row>
    <row r="67372" spans="1:1" s="20" customFormat="1" ht="14.25" customHeight="1" x14ac:dyDescent="0.25"/>
    <row r="67388" spans="1:1" ht="14.25" customHeight="1" x14ac:dyDescent="0.3">
      <c r="A67388" s="21"/>
    </row>
    <row r="67394" s="20" customFormat="1" ht="14.25" customHeight="1" x14ac:dyDescent="0.25"/>
    <row r="67410" spans="1:1" ht="14.25" customHeight="1" x14ac:dyDescent="0.3">
      <c r="A67410" s="21"/>
    </row>
    <row r="67416" spans="1:1" s="20" customFormat="1" ht="14.25" customHeight="1" x14ac:dyDescent="0.25"/>
    <row r="67432" spans="1:1" ht="14.25" customHeight="1" x14ac:dyDescent="0.3">
      <c r="A67432" s="21"/>
    </row>
    <row r="67438" spans="1:1" s="20" customFormat="1" ht="14.25" customHeight="1" x14ac:dyDescent="0.25"/>
    <row r="67454" spans="1:1" ht="14.25" customHeight="1" x14ac:dyDescent="0.3">
      <c r="A67454" s="21"/>
    </row>
    <row r="67460" s="20" customFormat="1" ht="14.25" customHeight="1" x14ac:dyDescent="0.25"/>
    <row r="67476" spans="1:1" ht="14.25" customHeight="1" x14ac:dyDescent="0.3">
      <c r="A67476" s="21"/>
    </row>
    <row r="67482" spans="1:1" s="20" customFormat="1" ht="14.25" customHeight="1" x14ac:dyDescent="0.25"/>
    <row r="67498" spans="1:1" ht="14.25" customHeight="1" x14ac:dyDescent="0.3">
      <c r="A67498" s="21"/>
    </row>
    <row r="67504" spans="1:1" s="20" customFormat="1" ht="14.25" customHeight="1" x14ac:dyDescent="0.25"/>
    <row r="67520" spans="1:1" ht="14.25" customHeight="1" x14ac:dyDescent="0.3">
      <c r="A67520" s="21"/>
    </row>
    <row r="67526" s="20" customFormat="1" ht="14.25" customHeight="1" x14ac:dyDescent="0.25"/>
    <row r="67542" spans="1:1" ht="14.25" customHeight="1" x14ac:dyDescent="0.3">
      <c r="A67542" s="21"/>
    </row>
    <row r="67548" spans="1:1" s="20" customFormat="1" ht="14.25" customHeight="1" x14ac:dyDescent="0.25"/>
    <row r="67564" spans="1:1" ht="14.25" customHeight="1" x14ac:dyDescent="0.3">
      <c r="A67564" s="21"/>
    </row>
    <row r="67570" s="20" customFormat="1" ht="14.25" customHeight="1" x14ac:dyDescent="0.25"/>
    <row r="67586" spans="1:1" ht="14.25" customHeight="1" x14ac:dyDescent="0.3">
      <c r="A67586" s="21"/>
    </row>
    <row r="67592" spans="1:1" s="20" customFormat="1" ht="14.25" customHeight="1" x14ac:dyDescent="0.25"/>
    <row r="67608" spans="1:1" ht="14.25" customHeight="1" x14ac:dyDescent="0.3">
      <c r="A67608" s="21"/>
    </row>
    <row r="67614" spans="1:1" s="20" customFormat="1" ht="14.25" customHeight="1" x14ac:dyDescent="0.25"/>
    <row r="67630" spans="1:1" ht="14.25" customHeight="1" x14ac:dyDescent="0.3">
      <c r="A67630" s="21"/>
    </row>
    <row r="67636" s="20" customFormat="1" ht="14.25" customHeight="1" x14ac:dyDescent="0.25"/>
    <row r="67652" spans="1:1" ht="14.25" customHeight="1" x14ac:dyDescent="0.3">
      <c r="A67652" s="21"/>
    </row>
    <row r="67658" spans="1:1" s="20" customFormat="1" ht="14.25" customHeight="1" x14ac:dyDescent="0.25"/>
    <row r="67674" spans="1:1" ht="14.25" customHeight="1" x14ac:dyDescent="0.3">
      <c r="A67674" s="21"/>
    </row>
    <row r="67680" spans="1:1" s="20" customFormat="1" ht="14.25" customHeight="1" x14ac:dyDescent="0.25"/>
    <row r="67696" spans="1:1" ht="14.25" customHeight="1" x14ac:dyDescent="0.3">
      <c r="A67696" s="21"/>
    </row>
    <row r="67702" s="20" customFormat="1" ht="14.25" customHeight="1" x14ac:dyDescent="0.25"/>
    <row r="67718" spans="1:1" ht="14.25" customHeight="1" x14ac:dyDescent="0.3">
      <c r="A67718" s="21"/>
    </row>
    <row r="67724" spans="1:1" s="20" customFormat="1" ht="14.25" customHeight="1" x14ac:dyDescent="0.25"/>
    <row r="67740" spans="1:1" ht="14.25" customHeight="1" x14ac:dyDescent="0.3">
      <c r="A67740" s="21"/>
    </row>
    <row r="67746" s="20" customFormat="1" ht="14.25" customHeight="1" x14ac:dyDescent="0.25"/>
    <row r="67762" spans="1:1" ht="14.25" customHeight="1" x14ac:dyDescent="0.3">
      <c r="A67762" s="21"/>
    </row>
    <row r="67768" spans="1:1" s="20" customFormat="1" ht="14.25" customHeight="1" x14ac:dyDescent="0.25"/>
    <row r="67784" spans="1:1" ht="14.25" customHeight="1" x14ac:dyDescent="0.3">
      <c r="A67784" s="21"/>
    </row>
    <row r="67790" spans="1:1" s="20" customFormat="1" ht="14.25" customHeight="1" x14ac:dyDescent="0.25"/>
    <row r="67806" spans="1:1" ht="14.25" customHeight="1" x14ac:dyDescent="0.3">
      <c r="A67806" s="21"/>
    </row>
    <row r="67812" s="20" customFormat="1" ht="14.25" customHeight="1" x14ac:dyDescent="0.25"/>
    <row r="67828" spans="1:1" ht="14.25" customHeight="1" x14ac:dyDescent="0.3">
      <c r="A67828" s="21"/>
    </row>
    <row r="67834" spans="1:1" s="20" customFormat="1" ht="14.25" customHeight="1" x14ac:dyDescent="0.25"/>
    <row r="67850" spans="1:1" ht="14.25" customHeight="1" x14ac:dyDescent="0.3">
      <c r="A67850" s="21"/>
    </row>
    <row r="67856" spans="1:1" s="20" customFormat="1" ht="14.25" customHeight="1" x14ac:dyDescent="0.25"/>
    <row r="67872" spans="1:1" ht="14.25" customHeight="1" x14ac:dyDescent="0.3">
      <c r="A67872" s="21"/>
    </row>
    <row r="67878" s="20" customFormat="1" ht="14.25" customHeight="1" x14ac:dyDescent="0.25"/>
    <row r="67894" spans="1:1" ht="14.25" customHeight="1" x14ac:dyDescent="0.3">
      <c r="A67894" s="21"/>
    </row>
    <row r="67900" spans="1:1" s="20" customFormat="1" ht="14.25" customHeight="1" x14ac:dyDescent="0.25"/>
    <row r="67916" spans="1:1" ht="14.25" customHeight="1" x14ac:dyDescent="0.3">
      <c r="A67916" s="21"/>
    </row>
    <row r="67922" s="20" customFormat="1" ht="14.25" customHeight="1" x14ac:dyDescent="0.25"/>
    <row r="67938" spans="1:1" ht="14.25" customHeight="1" x14ac:dyDescent="0.3">
      <c r="A67938" s="21"/>
    </row>
    <row r="67944" spans="1:1" s="20" customFormat="1" ht="14.25" customHeight="1" x14ac:dyDescent="0.25"/>
    <row r="67960" spans="1:1" ht="14.25" customHeight="1" x14ac:dyDescent="0.3">
      <c r="A67960" s="21"/>
    </row>
    <row r="67966" spans="1:1" s="20" customFormat="1" ht="14.25" customHeight="1" x14ac:dyDescent="0.25"/>
    <row r="67982" spans="1:1" ht="14.25" customHeight="1" x14ac:dyDescent="0.3">
      <c r="A67982" s="21"/>
    </row>
    <row r="67988" s="20" customFormat="1" ht="14.25" customHeight="1" x14ac:dyDescent="0.25"/>
    <row r="68004" spans="1:1" ht="14.25" customHeight="1" x14ac:dyDescent="0.3">
      <c r="A68004" s="21"/>
    </row>
    <row r="68010" spans="1:1" s="20" customFormat="1" ht="14.25" customHeight="1" x14ac:dyDescent="0.25"/>
    <row r="68026" spans="1:1" ht="14.25" customHeight="1" x14ac:dyDescent="0.3">
      <c r="A68026" s="21"/>
    </row>
    <row r="68032" spans="1:1" s="20" customFormat="1" ht="14.25" customHeight="1" x14ac:dyDescent="0.25"/>
    <row r="68048" spans="1:1" ht="14.25" customHeight="1" x14ac:dyDescent="0.3">
      <c r="A68048" s="21"/>
    </row>
    <row r="68054" s="20" customFormat="1" ht="14.25" customHeight="1" x14ac:dyDescent="0.25"/>
    <row r="68070" spans="1:1" ht="14.25" customHeight="1" x14ac:dyDescent="0.3">
      <c r="A68070" s="21"/>
    </row>
    <row r="68076" spans="1:1" s="20" customFormat="1" ht="14.25" customHeight="1" x14ac:dyDescent="0.25"/>
    <row r="68092" spans="1:1" ht="14.25" customHeight="1" x14ac:dyDescent="0.3">
      <c r="A68092" s="21"/>
    </row>
    <row r="68098" s="20" customFormat="1" ht="14.25" customHeight="1" x14ac:dyDescent="0.25"/>
    <row r="68114" spans="1:1" ht="14.25" customHeight="1" x14ac:dyDescent="0.3">
      <c r="A68114" s="21"/>
    </row>
    <row r="68120" spans="1:1" s="20" customFormat="1" ht="14.25" customHeight="1" x14ac:dyDescent="0.25"/>
    <row r="68136" spans="1:1" ht="14.25" customHeight="1" x14ac:dyDescent="0.3">
      <c r="A68136" s="21"/>
    </row>
    <row r="68142" spans="1:1" s="20" customFormat="1" ht="14.25" customHeight="1" x14ac:dyDescent="0.25"/>
    <row r="68158" spans="1:1" ht="14.25" customHeight="1" x14ac:dyDescent="0.3">
      <c r="A68158" s="21"/>
    </row>
    <row r="68164" s="20" customFormat="1" ht="14.25" customHeight="1" x14ac:dyDescent="0.25"/>
    <row r="68180" spans="1:1" ht="14.25" customHeight="1" x14ac:dyDescent="0.3">
      <c r="A68180" s="21"/>
    </row>
    <row r="68186" spans="1:1" s="20" customFormat="1" ht="14.25" customHeight="1" x14ac:dyDescent="0.25"/>
    <row r="68202" spans="1:1" ht="14.25" customHeight="1" x14ac:dyDescent="0.3">
      <c r="A68202" s="21"/>
    </row>
    <row r="68208" spans="1:1" s="20" customFormat="1" ht="14.25" customHeight="1" x14ac:dyDescent="0.25"/>
    <row r="68224" spans="1:1" ht="14.25" customHeight="1" x14ac:dyDescent="0.3">
      <c r="A68224" s="21"/>
    </row>
    <row r="68230" s="20" customFormat="1" ht="14.25" customHeight="1" x14ac:dyDescent="0.25"/>
    <row r="68246" spans="1:1" ht="14.25" customHeight="1" x14ac:dyDescent="0.3">
      <c r="A68246" s="21"/>
    </row>
    <row r="68252" spans="1:1" s="20" customFormat="1" ht="14.25" customHeight="1" x14ac:dyDescent="0.25"/>
    <row r="68268" spans="1:1" ht="14.25" customHeight="1" x14ac:dyDescent="0.3">
      <c r="A68268" s="21"/>
    </row>
    <row r="68274" s="20" customFormat="1" ht="14.25" customHeight="1" x14ac:dyDescent="0.25"/>
    <row r="68290" spans="1:1" ht="14.25" customHeight="1" x14ac:dyDescent="0.3">
      <c r="A68290" s="21"/>
    </row>
    <row r="68296" spans="1:1" s="20" customFormat="1" ht="14.25" customHeight="1" x14ac:dyDescent="0.25"/>
    <row r="68312" spans="1:1" ht="14.25" customHeight="1" x14ac:dyDescent="0.3">
      <c r="A68312" s="21"/>
    </row>
    <row r="68318" spans="1:1" s="20" customFormat="1" ht="14.25" customHeight="1" x14ac:dyDescent="0.25"/>
    <row r="68334" spans="1:1" ht="14.25" customHeight="1" x14ac:dyDescent="0.3">
      <c r="A68334" s="21"/>
    </row>
    <row r="68340" s="20" customFormat="1" ht="14.25" customHeight="1" x14ac:dyDescent="0.25"/>
    <row r="68356" spans="1:1" ht="14.25" customHeight="1" x14ac:dyDescent="0.3">
      <c r="A68356" s="21"/>
    </row>
    <row r="68362" spans="1:1" s="20" customFormat="1" ht="14.25" customHeight="1" x14ac:dyDescent="0.25"/>
    <row r="68378" spans="1:1" ht="14.25" customHeight="1" x14ac:dyDescent="0.3">
      <c r="A68378" s="21"/>
    </row>
    <row r="68384" spans="1:1" s="20" customFormat="1" ht="14.25" customHeight="1" x14ac:dyDescent="0.25"/>
    <row r="68400" spans="1:1" ht="14.25" customHeight="1" x14ac:dyDescent="0.3">
      <c r="A68400" s="21"/>
    </row>
    <row r="68406" s="20" customFormat="1" ht="14.25" customHeight="1" x14ac:dyDescent="0.25"/>
    <row r="68422" spans="1:1" ht="14.25" customHeight="1" x14ac:dyDescent="0.3">
      <c r="A68422" s="21"/>
    </row>
    <row r="68428" spans="1:1" s="20" customFormat="1" ht="14.25" customHeight="1" x14ac:dyDescent="0.25"/>
    <row r="68444" spans="1:1" ht="14.25" customHeight="1" x14ac:dyDescent="0.3">
      <c r="A68444" s="21"/>
    </row>
    <row r="68450" s="20" customFormat="1" ht="14.25" customHeight="1" x14ac:dyDescent="0.25"/>
    <row r="68466" spans="1:1" ht="14.25" customHeight="1" x14ac:dyDescent="0.3">
      <c r="A68466" s="21"/>
    </row>
    <row r="68472" spans="1:1" s="20" customFormat="1" ht="14.25" customHeight="1" x14ac:dyDescent="0.25"/>
    <row r="68488" spans="1:1" ht="14.25" customHeight="1" x14ac:dyDescent="0.3">
      <c r="A68488" s="21"/>
    </row>
    <row r="68494" spans="1:1" s="20" customFormat="1" ht="14.25" customHeight="1" x14ac:dyDescent="0.25"/>
    <row r="68510" spans="1:1" ht="14.25" customHeight="1" x14ac:dyDescent="0.3">
      <c r="A68510" s="21"/>
    </row>
    <row r="68516" s="20" customFormat="1" ht="14.25" customHeight="1" x14ac:dyDescent="0.25"/>
    <row r="68532" spans="1:1" ht="14.25" customHeight="1" x14ac:dyDescent="0.3">
      <c r="A68532" s="21"/>
    </row>
    <row r="68538" spans="1:1" s="20" customFormat="1" ht="14.25" customHeight="1" x14ac:dyDescent="0.25"/>
    <row r="68554" spans="1:1" ht="14.25" customHeight="1" x14ac:dyDescent="0.3">
      <c r="A68554" s="21"/>
    </row>
    <row r="68560" spans="1:1" s="20" customFormat="1" ht="14.25" customHeight="1" x14ac:dyDescent="0.25"/>
    <row r="68576" spans="1:1" ht="14.25" customHeight="1" x14ac:dyDescent="0.3">
      <c r="A68576" s="21"/>
    </row>
    <row r="68582" s="20" customFormat="1" ht="14.25" customHeight="1" x14ac:dyDescent="0.25"/>
    <row r="68598" spans="1:1" ht="14.25" customHeight="1" x14ac:dyDescent="0.3">
      <c r="A68598" s="21"/>
    </row>
    <row r="68604" spans="1:1" s="20" customFormat="1" ht="14.25" customHeight="1" x14ac:dyDescent="0.25"/>
    <row r="68620" spans="1:1" ht="14.25" customHeight="1" x14ac:dyDescent="0.3">
      <c r="A68620" s="21"/>
    </row>
    <row r="68626" s="20" customFormat="1" ht="14.25" customHeight="1" x14ac:dyDescent="0.25"/>
    <row r="68642" spans="1:1" ht="14.25" customHeight="1" x14ac:dyDescent="0.3">
      <c r="A68642" s="21"/>
    </row>
    <row r="68648" spans="1:1" s="20" customFormat="1" ht="14.25" customHeight="1" x14ac:dyDescent="0.25"/>
    <row r="68664" spans="1:1" ht="14.25" customHeight="1" x14ac:dyDescent="0.3">
      <c r="A68664" s="21"/>
    </row>
    <row r="68670" spans="1:1" s="20" customFormat="1" ht="14.25" customHeight="1" x14ac:dyDescent="0.25"/>
    <row r="68686" spans="1:1" ht="14.25" customHeight="1" x14ac:dyDescent="0.3">
      <c r="A68686" s="21"/>
    </row>
    <row r="68692" s="20" customFormat="1" ht="14.25" customHeight="1" x14ac:dyDescent="0.25"/>
    <row r="68708" spans="1:1" ht="14.25" customHeight="1" x14ac:dyDescent="0.3">
      <c r="A68708" s="21"/>
    </row>
    <row r="68714" spans="1:1" s="20" customFormat="1" ht="14.25" customHeight="1" x14ac:dyDescent="0.25"/>
    <row r="68730" spans="1:1" ht="14.25" customHeight="1" x14ac:dyDescent="0.3">
      <c r="A68730" s="21"/>
    </row>
    <row r="68736" spans="1:1" s="20" customFormat="1" ht="14.25" customHeight="1" x14ac:dyDescent="0.25"/>
    <row r="68752" spans="1:1" ht="14.25" customHeight="1" x14ac:dyDescent="0.3">
      <c r="A68752" s="21"/>
    </row>
    <row r="68758" s="20" customFormat="1" ht="14.25" customHeight="1" x14ac:dyDescent="0.25"/>
    <row r="68774" spans="1:1" ht="14.25" customHeight="1" x14ac:dyDescent="0.3">
      <c r="A68774" s="21"/>
    </row>
    <row r="68780" spans="1:1" s="20" customFormat="1" ht="14.25" customHeight="1" x14ac:dyDescent="0.25"/>
    <row r="68796" spans="1:1" ht="14.25" customHeight="1" x14ac:dyDescent="0.3">
      <c r="A68796" s="21"/>
    </row>
    <row r="68802" s="20" customFormat="1" ht="14.25" customHeight="1" x14ac:dyDescent="0.25"/>
    <row r="68818" spans="1:1" ht="14.25" customHeight="1" x14ac:dyDescent="0.3">
      <c r="A68818" s="21"/>
    </row>
    <row r="68824" spans="1:1" s="20" customFormat="1" ht="14.25" customHeight="1" x14ac:dyDescent="0.25"/>
    <row r="68840" spans="1:1" ht="14.25" customHeight="1" x14ac:dyDescent="0.3">
      <c r="A68840" s="21"/>
    </row>
    <row r="68846" spans="1:1" s="20" customFormat="1" ht="14.25" customHeight="1" x14ac:dyDescent="0.25"/>
    <row r="68862" spans="1:1" ht="14.25" customHeight="1" x14ac:dyDescent="0.3">
      <c r="A68862" s="21"/>
    </row>
    <row r="68868" s="20" customFormat="1" ht="14.25" customHeight="1" x14ac:dyDescent="0.25"/>
    <row r="68884" spans="1:1" ht="14.25" customHeight="1" x14ac:dyDescent="0.3">
      <c r="A68884" s="21"/>
    </row>
    <row r="68890" spans="1:1" s="20" customFormat="1" ht="14.25" customHeight="1" x14ac:dyDescent="0.25"/>
    <row r="68906" spans="1:1" ht="14.25" customHeight="1" x14ac:dyDescent="0.3">
      <c r="A68906" s="21"/>
    </row>
    <row r="68912" spans="1:1" s="20" customFormat="1" ht="14.25" customHeight="1" x14ac:dyDescent="0.25"/>
    <row r="68928" spans="1:1" ht="14.25" customHeight="1" x14ac:dyDescent="0.3">
      <c r="A68928" s="21"/>
    </row>
    <row r="68934" s="20" customFormat="1" ht="14.25" customHeight="1" x14ac:dyDescent="0.25"/>
    <row r="68950" spans="1:1" ht="14.25" customHeight="1" x14ac:dyDescent="0.3">
      <c r="A68950" s="21"/>
    </row>
    <row r="68956" spans="1:1" s="20" customFormat="1" ht="14.25" customHeight="1" x14ac:dyDescent="0.25"/>
    <row r="68972" spans="1:1" ht="14.25" customHeight="1" x14ac:dyDescent="0.3">
      <c r="A68972" s="21"/>
    </row>
    <row r="68978" s="20" customFormat="1" ht="14.25" customHeight="1" x14ac:dyDescent="0.25"/>
    <row r="68994" spans="1:1" ht="14.25" customHeight="1" x14ac:dyDescent="0.3">
      <c r="A68994" s="21"/>
    </row>
    <row r="69000" spans="1:1" s="20" customFormat="1" ht="14.25" customHeight="1" x14ac:dyDescent="0.25"/>
    <row r="69016" spans="1:1" ht="14.25" customHeight="1" x14ac:dyDescent="0.3">
      <c r="A69016" s="21"/>
    </row>
    <row r="69022" spans="1:1" s="20" customFormat="1" ht="14.25" customHeight="1" x14ac:dyDescent="0.25"/>
    <row r="69038" spans="1:1" ht="14.25" customHeight="1" x14ac:dyDescent="0.3">
      <c r="A69038" s="21"/>
    </row>
    <row r="69044" s="20" customFormat="1" ht="14.25" customHeight="1" x14ac:dyDescent="0.25"/>
    <row r="69060" spans="1:1" ht="14.25" customHeight="1" x14ac:dyDescent="0.3">
      <c r="A69060" s="21"/>
    </row>
    <row r="69066" spans="1:1" s="20" customFormat="1" ht="14.25" customHeight="1" x14ac:dyDescent="0.25"/>
    <row r="69082" spans="1:1" ht="14.25" customHeight="1" x14ac:dyDescent="0.3">
      <c r="A69082" s="21"/>
    </row>
    <row r="69088" spans="1:1" s="20" customFormat="1" ht="14.25" customHeight="1" x14ac:dyDescent="0.25"/>
    <row r="69104" spans="1:1" ht="14.25" customHeight="1" x14ac:dyDescent="0.3">
      <c r="A69104" s="21"/>
    </row>
    <row r="69110" s="20" customFormat="1" ht="14.25" customHeight="1" x14ac:dyDescent="0.25"/>
    <row r="69126" spans="1:1" ht="14.25" customHeight="1" x14ac:dyDescent="0.3">
      <c r="A69126" s="21"/>
    </row>
    <row r="69132" spans="1:1" s="20" customFormat="1" ht="14.25" customHeight="1" x14ac:dyDescent="0.25"/>
    <row r="69148" spans="1:1" ht="14.25" customHeight="1" x14ac:dyDescent="0.3">
      <c r="A69148" s="21"/>
    </row>
    <row r="69154" s="20" customFormat="1" ht="14.25" customHeight="1" x14ac:dyDescent="0.25"/>
    <row r="69170" spans="1:1" ht="14.25" customHeight="1" x14ac:dyDescent="0.3">
      <c r="A69170" s="21"/>
    </row>
    <row r="69176" spans="1:1" s="20" customFormat="1" ht="14.25" customHeight="1" x14ac:dyDescent="0.25"/>
    <row r="69192" spans="1:1" ht="14.25" customHeight="1" x14ac:dyDescent="0.3">
      <c r="A69192" s="21"/>
    </row>
    <row r="69198" spans="1:1" s="20" customFormat="1" ht="14.25" customHeight="1" x14ac:dyDescent="0.25"/>
    <row r="69214" spans="1:1" ht="14.25" customHeight="1" x14ac:dyDescent="0.3">
      <c r="A69214" s="21"/>
    </row>
    <row r="69220" s="20" customFormat="1" ht="14.25" customHeight="1" x14ac:dyDescent="0.25"/>
    <row r="69236" spans="1:1" ht="14.25" customHeight="1" x14ac:dyDescent="0.3">
      <c r="A69236" s="21"/>
    </row>
    <row r="69242" spans="1:1" s="20" customFormat="1" ht="14.25" customHeight="1" x14ac:dyDescent="0.25"/>
    <row r="69258" spans="1:1" ht="14.25" customHeight="1" x14ac:dyDescent="0.3">
      <c r="A69258" s="21"/>
    </row>
    <row r="69264" spans="1:1" s="20" customFormat="1" ht="14.25" customHeight="1" x14ac:dyDescent="0.25"/>
    <row r="69280" spans="1:1" ht="14.25" customHeight="1" x14ac:dyDescent="0.3">
      <c r="A69280" s="21"/>
    </row>
    <row r="69286" s="20" customFormat="1" ht="14.25" customHeight="1" x14ac:dyDescent="0.25"/>
    <row r="69302" spans="1:1" ht="14.25" customHeight="1" x14ac:dyDescent="0.3">
      <c r="A69302" s="21"/>
    </row>
    <row r="69308" spans="1:1" s="20" customFormat="1" ht="14.25" customHeight="1" x14ac:dyDescent="0.25"/>
    <row r="69324" spans="1:1" ht="14.25" customHeight="1" x14ac:dyDescent="0.3">
      <c r="A69324" s="21"/>
    </row>
    <row r="69330" s="20" customFormat="1" ht="14.25" customHeight="1" x14ac:dyDescent="0.25"/>
    <row r="69346" spans="1:1" ht="14.25" customHeight="1" x14ac:dyDescent="0.3">
      <c r="A69346" s="21"/>
    </row>
    <row r="69352" spans="1:1" s="20" customFormat="1" ht="14.25" customHeight="1" x14ac:dyDescent="0.25"/>
    <row r="69368" spans="1:1" ht="14.25" customHeight="1" x14ac:dyDescent="0.3">
      <c r="A69368" s="21"/>
    </row>
    <row r="69374" spans="1:1" s="20" customFormat="1" ht="14.25" customHeight="1" x14ac:dyDescent="0.25"/>
    <row r="69390" spans="1:1" ht="14.25" customHeight="1" x14ac:dyDescent="0.3">
      <c r="A69390" s="21"/>
    </row>
    <row r="69396" s="20" customFormat="1" ht="14.25" customHeight="1" x14ac:dyDescent="0.25"/>
    <row r="69412" spans="1:1" ht="14.25" customHeight="1" x14ac:dyDescent="0.3">
      <c r="A69412" s="21"/>
    </row>
    <row r="69418" spans="1:1" s="20" customFormat="1" ht="14.25" customHeight="1" x14ac:dyDescent="0.25"/>
    <row r="69434" spans="1:1" ht="14.25" customHeight="1" x14ac:dyDescent="0.3">
      <c r="A69434" s="21"/>
    </row>
    <row r="69440" spans="1:1" s="20" customFormat="1" ht="14.25" customHeight="1" x14ac:dyDescent="0.25"/>
    <row r="69456" spans="1:1" ht="14.25" customHeight="1" x14ac:dyDescent="0.3">
      <c r="A69456" s="21"/>
    </row>
    <row r="69462" s="20" customFormat="1" ht="14.25" customHeight="1" x14ac:dyDescent="0.25"/>
    <row r="69478" spans="1:1" ht="14.25" customHeight="1" x14ac:dyDescent="0.3">
      <c r="A69478" s="21"/>
    </row>
    <row r="69484" spans="1:1" s="20" customFormat="1" ht="14.25" customHeight="1" x14ac:dyDescent="0.25"/>
    <row r="69500" spans="1:1" ht="14.25" customHeight="1" x14ac:dyDescent="0.3">
      <c r="A69500" s="21"/>
    </row>
    <row r="69506" s="20" customFormat="1" ht="14.25" customHeight="1" x14ac:dyDescent="0.25"/>
    <row r="69522" spans="1:1" ht="14.25" customHeight="1" x14ac:dyDescent="0.3">
      <c r="A69522" s="21"/>
    </row>
    <row r="69528" spans="1:1" s="20" customFormat="1" ht="14.25" customHeight="1" x14ac:dyDescent="0.25"/>
    <row r="69544" spans="1:1" ht="14.25" customHeight="1" x14ac:dyDescent="0.3">
      <c r="A69544" s="21"/>
    </row>
    <row r="69550" spans="1:1" s="20" customFormat="1" ht="14.25" customHeight="1" x14ac:dyDescent="0.25"/>
    <row r="69566" spans="1:1" ht="14.25" customHeight="1" x14ac:dyDescent="0.3">
      <c r="A69566" s="21"/>
    </row>
    <row r="69572" s="20" customFormat="1" ht="14.25" customHeight="1" x14ac:dyDescent="0.25"/>
    <row r="69588" spans="1:1" ht="14.25" customHeight="1" x14ac:dyDescent="0.3">
      <c r="A69588" s="21"/>
    </row>
    <row r="69594" spans="1:1" s="20" customFormat="1" ht="14.25" customHeight="1" x14ac:dyDescent="0.25"/>
    <row r="69610" spans="1:1" ht="14.25" customHeight="1" x14ac:dyDescent="0.3">
      <c r="A69610" s="21"/>
    </row>
    <row r="69616" spans="1:1" s="20" customFormat="1" ht="14.25" customHeight="1" x14ac:dyDescent="0.25"/>
    <row r="69632" spans="1:1" ht="14.25" customHeight="1" x14ac:dyDescent="0.3">
      <c r="A69632" s="21"/>
    </row>
    <row r="69638" s="20" customFormat="1" ht="14.25" customHeight="1" x14ac:dyDescent="0.25"/>
    <row r="69654" spans="1:1" ht="14.25" customHeight="1" x14ac:dyDescent="0.3">
      <c r="A69654" s="21"/>
    </row>
    <row r="69660" spans="1:1" s="20" customFormat="1" ht="14.25" customHeight="1" x14ac:dyDescent="0.25"/>
    <row r="69676" spans="1:1" ht="14.25" customHeight="1" x14ac:dyDescent="0.3">
      <c r="A69676" s="21"/>
    </row>
    <row r="69682" s="20" customFormat="1" ht="14.25" customHeight="1" x14ac:dyDescent="0.25"/>
    <row r="69698" spans="1:1" ht="14.25" customHeight="1" x14ac:dyDescent="0.3">
      <c r="A69698" s="21"/>
    </row>
    <row r="69704" spans="1:1" s="20" customFormat="1" ht="14.25" customHeight="1" x14ac:dyDescent="0.25"/>
    <row r="69720" spans="1:1" ht="14.25" customHeight="1" x14ac:dyDescent="0.3">
      <c r="A69720" s="21"/>
    </row>
    <row r="69726" spans="1:1" s="20" customFormat="1" ht="14.25" customHeight="1" x14ac:dyDescent="0.25"/>
    <row r="69742" spans="1:1" ht="14.25" customHeight="1" x14ac:dyDescent="0.3">
      <c r="A69742" s="21"/>
    </row>
    <row r="69748" s="20" customFormat="1" ht="14.25" customHeight="1" x14ac:dyDescent="0.25"/>
    <row r="69764" spans="1:1" ht="14.25" customHeight="1" x14ac:dyDescent="0.3">
      <c r="A69764" s="21"/>
    </row>
    <row r="69770" spans="1:1" s="20" customFormat="1" ht="14.25" customHeight="1" x14ac:dyDescent="0.25"/>
    <row r="69786" spans="1:1" ht="14.25" customHeight="1" x14ac:dyDescent="0.3">
      <c r="A69786" s="21"/>
    </row>
    <row r="69792" spans="1:1" s="20" customFormat="1" ht="14.25" customHeight="1" x14ac:dyDescent="0.25"/>
    <row r="69808" spans="1:1" ht="14.25" customHeight="1" x14ac:dyDescent="0.3">
      <c r="A69808" s="21"/>
    </row>
    <row r="69814" s="20" customFormat="1" ht="14.25" customHeight="1" x14ac:dyDescent="0.25"/>
    <row r="69830" spans="1:1" ht="14.25" customHeight="1" x14ac:dyDescent="0.3">
      <c r="A69830" s="21"/>
    </row>
    <row r="69836" spans="1:1" s="20" customFormat="1" ht="14.25" customHeight="1" x14ac:dyDescent="0.25"/>
    <row r="69852" spans="1:1" ht="14.25" customHeight="1" x14ac:dyDescent="0.3">
      <c r="A69852" s="21"/>
    </row>
    <row r="69858" s="20" customFormat="1" ht="14.25" customHeight="1" x14ac:dyDescent="0.25"/>
    <row r="69874" spans="1:1" ht="14.25" customHeight="1" x14ac:dyDescent="0.3">
      <c r="A69874" s="21"/>
    </row>
    <row r="69880" spans="1:1" s="20" customFormat="1" ht="14.25" customHeight="1" x14ac:dyDescent="0.25"/>
    <row r="69896" spans="1:1" ht="14.25" customHeight="1" x14ac:dyDescent="0.3">
      <c r="A69896" s="21"/>
    </row>
    <row r="69902" spans="1:1" s="20" customFormat="1" ht="14.25" customHeight="1" x14ac:dyDescent="0.25"/>
    <row r="69918" spans="1:1" ht="14.25" customHeight="1" x14ac:dyDescent="0.3">
      <c r="A69918" s="21"/>
    </row>
    <row r="69924" s="20" customFormat="1" ht="14.25" customHeight="1" x14ac:dyDescent="0.25"/>
    <row r="69940" spans="1:1" ht="14.25" customHeight="1" x14ac:dyDescent="0.3">
      <c r="A69940" s="21"/>
    </row>
    <row r="69946" spans="1:1" s="20" customFormat="1" ht="14.25" customHeight="1" x14ac:dyDescent="0.25"/>
    <row r="69962" spans="1:1" ht="14.25" customHeight="1" x14ac:dyDescent="0.3">
      <c r="A69962" s="21"/>
    </row>
    <row r="69968" spans="1:1" s="20" customFormat="1" ht="14.25" customHeight="1" x14ac:dyDescent="0.25"/>
    <row r="69984" spans="1:1" ht="14.25" customHeight="1" x14ac:dyDescent="0.3">
      <c r="A69984" s="21"/>
    </row>
    <row r="69990" s="20" customFormat="1" ht="14.25" customHeight="1" x14ac:dyDescent="0.25"/>
    <row r="70006" spans="1:1" ht="14.25" customHeight="1" x14ac:dyDescent="0.3">
      <c r="A70006" s="21"/>
    </row>
    <row r="70012" spans="1:1" s="20" customFormat="1" ht="14.25" customHeight="1" x14ac:dyDescent="0.25"/>
    <row r="70028" spans="1:1" ht="14.25" customHeight="1" x14ac:dyDescent="0.3">
      <c r="A70028" s="21"/>
    </row>
    <row r="70034" s="20" customFormat="1" ht="14.25" customHeight="1" x14ac:dyDescent="0.25"/>
    <row r="70050" spans="1:1" ht="14.25" customHeight="1" x14ac:dyDescent="0.3">
      <c r="A70050" s="21"/>
    </row>
    <row r="70056" spans="1:1" s="20" customFormat="1" ht="14.25" customHeight="1" x14ac:dyDescent="0.25"/>
    <row r="70072" spans="1:1" ht="14.25" customHeight="1" x14ac:dyDescent="0.3">
      <c r="A70072" s="21"/>
    </row>
    <row r="70078" spans="1:1" s="20" customFormat="1" ht="14.25" customHeight="1" x14ac:dyDescent="0.25"/>
    <row r="70094" spans="1:1" ht="14.25" customHeight="1" x14ac:dyDescent="0.3">
      <c r="A70094" s="21"/>
    </row>
    <row r="70100" s="20" customFormat="1" ht="14.25" customHeight="1" x14ac:dyDescent="0.25"/>
    <row r="70116" spans="1:1" ht="14.25" customHeight="1" x14ac:dyDescent="0.3">
      <c r="A70116" s="21"/>
    </row>
    <row r="70122" spans="1:1" s="20" customFormat="1" ht="14.25" customHeight="1" x14ac:dyDescent="0.25"/>
    <row r="70138" spans="1:1" ht="14.25" customHeight="1" x14ac:dyDescent="0.3">
      <c r="A70138" s="21"/>
    </row>
    <row r="70144" spans="1:1" s="20" customFormat="1" ht="14.25" customHeight="1" x14ac:dyDescent="0.25"/>
    <row r="70160" spans="1:1" ht="14.25" customHeight="1" x14ac:dyDescent="0.3">
      <c r="A70160" s="21"/>
    </row>
    <row r="70166" s="20" customFormat="1" ht="14.25" customHeight="1" x14ac:dyDescent="0.25"/>
    <row r="70182" spans="1:1" ht="14.25" customHeight="1" x14ac:dyDescent="0.3">
      <c r="A70182" s="21"/>
    </row>
    <row r="70188" spans="1:1" s="20" customFormat="1" ht="14.25" customHeight="1" x14ac:dyDescent="0.25"/>
    <row r="70204" spans="1:1" ht="14.25" customHeight="1" x14ac:dyDescent="0.3">
      <c r="A70204" s="21"/>
    </row>
    <row r="70210" s="20" customFormat="1" ht="14.25" customHeight="1" x14ac:dyDescent="0.25"/>
    <row r="70226" spans="1:1" ht="14.25" customHeight="1" x14ac:dyDescent="0.3">
      <c r="A70226" s="21"/>
    </row>
    <row r="70232" spans="1:1" s="20" customFormat="1" ht="14.25" customHeight="1" x14ac:dyDescent="0.25"/>
    <row r="70248" spans="1:1" ht="14.25" customHeight="1" x14ac:dyDescent="0.3">
      <c r="A70248" s="21"/>
    </row>
    <row r="70254" spans="1:1" s="20" customFormat="1" ht="14.25" customHeight="1" x14ac:dyDescent="0.25"/>
    <row r="70270" spans="1:1" ht="14.25" customHeight="1" x14ac:dyDescent="0.3">
      <c r="A70270" s="21"/>
    </row>
    <row r="70276" s="20" customFormat="1" ht="14.25" customHeight="1" x14ac:dyDescent="0.25"/>
    <row r="70292" spans="1:1" ht="14.25" customHeight="1" x14ac:dyDescent="0.3">
      <c r="A70292" s="21"/>
    </row>
    <row r="70298" spans="1:1" s="20" customFormat="1" ht="14.25" customHeight="1" x14ac:dyDescent="0.25"/>
    <row r="70314" spans="1:1" ht="14.25" customHeight="1" x14ac:dyDescent="0.3">
      <c r="A70314" s="21"/>
    </row>
    <row r="70320" spans="1:1" s="20" customFormat="1" ht="14.25" customHeight="1" x14ac:dyDescent="0.25"/>
    <row r="70336" spans="1:1" ht="14.25" customHeight="1" x14ac:dyDescent="0.3">
      <c r="A70336" s="21"/>
    </row>
    <row r="70342" s="20" customFormat="1" ht="14.25" customHeight="1" x14ac:dyDescent="0.25"/>
    <row r="70358" spans="1:1" ht="14.25" customHeight="1" x14ac:dyDescent="0.3">
      <c r="A70358" s="21"/>
    </row>
    <row r="70364" spans="1:1" s="20" customFormat="1" ht="14.25" customHeight="1" x14ac:dyDescent="0.25"/>
    <row r="70380" spans="1:1" ht="14.25" customHeight="1" x14ac:dyDescent="0.3">
      <c r="A70380" s="21"/>
    </row>
    <row r="70386" s="20" customFormat="1" ht="14.25" customHeight="1" x14ac:dyDescent="0.25"/>
    <row r="70402" spans="1:1" ht="14.25" customHeight="1" x14ac:dyDescent="0.3">
      <c r="A70402" s="21"/>
    </row>
    <row r="70408" spans="1:1" s="20" customFormat="1" ht="14.25" customHeight="1" x14ac:dyDescent="0.25"/>
    <row r="70424" spans="1:1" ht="14.25" customHeight="1" x14ac:dyDescent="0.3">
      <c r="A70424" s="21"/>
    </row>
    <row r="70430" spans="1:1" s="20" customFormat="1" ht="14.25" customHeight="1" x14ac:dyDescent="0.25"/>
    <row r="70446" spans="1:1" ht="14.25" customHeight="1" x14ac:dyDescent="0.3">
      <c r="A70446" s="21"/>
    </row>
    <row r="70452" s="20" customFormat="1" ht="14.25" customHeight="1" x14ac:dyDescent="0.25"/>
    <row r="70468" spans="1:1" ht="14.25" customHeight="1" x14ac:dyDescent="0.3">
      <c r="A70468" s="21"/>
    </row>
    <row r="70474" spans="1:1" s="20" customFormat="1" ht="14.25" customHeight="1" x14ac:dyDescent="0.25"/>
    <row r="70490" spans="1:1" ht="14.25" customHeight="1" x14ac:dyDescent="0.3">
      <c r="A70490" s="21"/>
    </row>
    <row r="70496" spans="1:1" s="20" customFormat="1" ht="14.25" customHeight="1" x14ac:dyDescent="0.25"/>
    <row r="70512" spans="1:1" ht="14.25" customHeight="1" x14ac:dyDescent="0.3">
      <c r="A70512" s="21"/>
    </row>
    <row r="70518" s="20" customFormat="1" ht="14.25" customHeight="1" x14ac:dyDescent="0.25"/>
    <row r="70534" spans="1:1" ht="14.25" customHeight="1" x14ac:dyDescent="0.3">
      <c r="A70534" s="21"/>
    </row>
    <row r="70540" spans="1:1" s="20" customFormat="1" ht="14.25" customHeight="1" x14ac:dyDescent="0.25"/>
    <row r="70556" spans="1:1" ht="14.25" customHeight="1" x14ac:dyDescent="0.3">
      <c r="A70556" s="21"/>
    </row>
    <row r="70562" s="20" customFormat="1" ht="14.25" customHeight="1" x14ac:dyDescent="0.25"/>
    <row r="70578" spans="1:1" ht="14.25" customHeight="1" x14ac:dyDescent="0.3">
      <c r="A70578" s="21"/>
    </row>
    <row r="70584" spans="1:1" s="20" customFormat="1" ht="14.25" customHeight="1" x14ac:dyDescent="0.25"/>
    <row r="70600" spans="1:1" ht="14.25" customHeight="1" x14ac:dyDescent="0.3">
      <c r="A70600" s="21"/>
    </row>
    <row r="70606" spans="1:1" s="20" customFormat="1" ht="14.25" customHeight="1" x14ac:dyDescent="0.25"/>
    <row r="70622" spans="1:1" ht="14.25" customHeight="1" x14ac:dyDescent="0.3">
      <c r="A70622" s="21"/>
    </row>
    <row r="70628" s="20" customFormat="1" ht="14.25" customHeight="1" x14ac:dyDescent="0.25"/>
    <row r="70644" spans="1:1" ht="14.25" customHeight="1" x14ac:dyDescent="0.3">
      <c r="A70644" s="21"/>
    </row>
    <row r="70650" spans="1:1" s="20" customFormat="1" ht="14.25" customHeight="1" x14ac:dyDescent="0.25"/>
    <row r="70666" spans="1:1" ht="14.25" customHeight="1" x14ac:dyDescent="0.3">
      <c r="A70666" s="21"/>
    </row>
    <row r="70672" spans="1:1" s="20" customFormat="1" ht="14.25" customHeight="1" x14ac:dyDescent="0.25"/>
    <row r="70688" spans="1:1" ht="14.25" customHeight="1" x14ac:dyDescent="0.3">
      <c r="A70688" s="21"/>
    </row>
    <row r="70694" s="20" customFormat="1" ht="14.25" customHeight="1" x14ac:dyDescent="0.25"/>
    <row r="70710" spans="1:1" ht="14.25" customHeight="1" x14ac:dyDescent="0.3">
      <c r="A70710" s="21"/>
    </row>
    <row r="70716" spans="1:1" s="20" customFormat="1" ht="14.25" customHeight="1" x14ac:dyDescent="0.25"/>
    <row r="70732" spans="1:1" ht="14.25" customHeight="1" x14ac:dyDescent="0.3">
      <c r="A70732" s="21"/>
    </row>
    <row r="70738" s="20" customFormat="1" ht="14.25" customHeight="1" x14ac:dyDescent="0.25"/>
    <row r="70754" spans="1:1" ht="14.25" customHeight="1" x14ac:dyDescent="0.3">
      <c r="A70754" s="21"/>
    </row>
    <row r="70760" spans="1:1" s="20" customFormat="1" ht="14.25" customHeight="1" x14ac:dyDescent="0.25"/>
    <row r="70776" spans="1:1" ht="14.25" customHeight="1" x14ac:dyDescent="0.3">
      <c r="A70776" s="21"/>
    </row>
    <row r="70782" spans="1:1" s="20" customFormat="1" ht="14.25" customHeight="1" x14ac:dyDescent="0.25"/>
    <row r="70798" spans="1:1" ht="14.25" customHeight="1" x14ac:dyDescent="0.3">
      <c r="A70798" s="21"/>
    </row>
    <row r="70804" s="20" customFormat="1" ht="14.25" customHeight="1" x14ac:dyDescent="0.25"/>
    <row r="70820" spans="1:1" ht="14.25" customHeight="1" x14ac:dyDescent="0.3">
      <c r="A70820" s="21"/>
    </row>
    <row r="70826" spans="1:1" s="20" customFormat="1" ht="14.25" customHeight="1" x14ac:dyDescent="0.25"/>
    <row r="70842" spans="1:1" ht="14.25" customHeight="1" x14ac:dyDescent="0.3">
      <c r="A70842" s="21"/>
    </row>
    <row r="70848" spans="1:1" s="20" customFormat="1" ht="14.25" customHeight="1" x14ac:dyDescent="0.25"/>
    <row r="70864" spans="1:1" ht="14.25" customHeight="1" x14ac:dyDescent="0.3">
      <c r="A70864" s="21"/>
    </row>
    <row r="70870" s="20" customFormat="1" ht="14.25" customHeight="1" x14ac:dyDescent="0.25"/>
    <row r="70886" spans="1:1" ht="14.25" customHeight="1" x14ac:dyDescent="0.3">
      <c r="A70886" s="21"/>
    </row>
    <row r="70892" spans="1:1" s="20" customFormat="1" ht="14.25" customHeight="1" x14ac:dyDescent="0.25"/>
    <row r="70908" spans="1:1" ht="14.25" customHeight="1" x14ac:dyDescent="0.3">
      <c r="A70908" s="21"/>
    </row>
    <row r="70914" s="20" customFormat="1" ht="14.25" customHeight="1" x14ac:dyDescent="0.25"/>
    <row r="70930" spans="1:1" ht="14.25" customHeight="1" x14ac:dyDescent="0.3">
      <c r="A70930" s="21"/>
    </row>
    <row r="70936" spans="1:1" s="20" customFormat="1" ht="14.25" customHeight="1" x14ac:dyDescent="0.25"/>
    <row r="70952" spans="1:1" ht="14.25" customHeight="1" x14ac:dyDescent="0.3">
      <c r="A70952" s="21"/>
    </row>
    <row r="70958" spans="1:1" s="20" customFormat="1" ht="14.25" customHeight="1" x14ac:dyDescent="0.25"/>
    <row r="70974" spans="1:1" ht="14.25" customHeight="1" x14ac:dyDescent="0.3">
      <c r="A70974" s="21"/>
    </row>
    <row r="70980" s="20" customFormat="1" ht="14.25" customHeight="1" x14ac:dyDescent="0.25"/>
    <row r="70996" spans="1:1" ht="14.25" customHeight="1" x14ac:dyDescent="0.3">
      <c r="A70996" s="21"/>
    </row>
    <row r="71002" spans="1:1" s="20" customFormat="1" ht="14.25" customHeight="1" x14ac:dyDescent="0.25"/>
    <row r="71018" spans="1:1" ht="14.25" customHeight="1" x14ac:dyDescent="0.3">
      <c r="A71018" s="21"/>
    </row>
    <row r="71024" spans="1:1" s="20" customFormat="1" ht="14.25" customHeight="1" x14ac:dyDescent="0.25"/>
    <row r="71040" spans="1:1" ht="14.25" customHeight="1" x14ac:dyDescent="0.3">
      <c r="A71040" s="21"/>
    </row>
    <row r="71046" s="20" customFormat="1" ht="14.25" customHeight="1" x14ac:dyDescent="0.25"/>
    <row r="71062" spans="1:1" ht="14.25" customHeight="1" x14ac:dyDescent="0.3">
      <c r="A71062" s="21"/>
    </row>
    <row r="71068" spans="1:1" s="20" customFormat="1" ht="14.25" customHeight="1" x14ac:dyDescent="0.25"/>
    <row r="71084" spans="1:1" ht="14.25" customHeight="1" x14ac:dyDescent="0.3">
      <c r="A71084" s="21"/>
    </row>
    <row r="71090" s="20" customFormat="1" ht="14.25" customHeight="1" x14ac:dyDescent="0.25"/>
    <row r="71106" spans="1:1" ht="14.25" customHeight="1" x14ac:dyDescent="0.3">
      <c r="A71106" s="21"/>
    </row>
    <row r="71112" spans="1:1" s="20" customFormat="1" ht="14.25" customHeight="1" x14ac:dyDescent="0.25"/>
    <row r="71128" spans="1:1" ht="14.25" customHeight="1" x14ac:dyDescent="0.3">
      <c r="A71128" s="21"/>
    </row>
    <row r="71134" spans="1:1" s="20" customFormat="1" ht="14.25" customHeight="1" x14ac:dyDescent="0.25"/>
    <row r="71150" spans="1:1" ht="14.25" customHeight="1" x14ac:dyDescent="0.3">
      <c r="A71150" s="21"/>
    </row>
    <row r="71156" s="20" customFormat="1" ht="14.25" customHeight="1" x14ac:dyDescent="0.25"/>
    <row r="71172" spans="1:1" ht="14.25" customHeight="1" x14ac:dyDescent="0.3">
      <c r="A71172" s="21"/>
    </row>
    <row r="71178" spans="1:1" s="20" customFormat="1" ht="14.25" customHeight="1" x14ac:dyDescent="0.25"/>
    <row r="71194" spans="1:1" ht="14.25" customHeight="1" x14ac:dyDescent="0.3">
      <c r="A71194" s="21"/>
    </row>
    <row r="71200" spans="1:1" s="20" customFormat="1" ht="14.25" customHeight="1" x14ac:dyDescent="0.25"/>
    <row r="71216" spans="1:1" ht="14.25" customHeight="1" x14ac:dyDescent="0.3">
      <c r="A71216" s="21"/>
    </row>
    <row r="71222" s="20" customFormat="1" ht="14.25" customHeight="1" x14ac:dyDescent="0.25"/>
    <row r="71238" spans="1:1" ht="14.25" customHeight="1" x14ac:dyDescent="0.3">
      <c r="A71238" s="21"/>
    </row>
    <row r="71244" spans="1:1" s="20" customFormat="1" ht="14.25" customHeight="1" x14ac:dyDescent="0.25"/>
    <row r="71260" spans="1:1" ht="14.25" customHeight="1" x14ac:dyDescent="0.3">
      <c r="A71260" s="21"/>
    </row>
    <row r="71266" s="20" customFormat="1" ht="14.25" customHeight="1" x14ac:dyDescent="0.25"/>
    <row r="71282" spans="1:1" ht="14.25" customHeight="1" x14ac:dyDescent="0.3">
      <c r="A71282" s="21"/>
    </row>
    <row r="71288" spans="1:1" s="20" customFormat="1" ht="14.25" customHeight="1" x14ac:dyDescent="0.25"/>
    <row r="71304" spans="1:1" ht="14.25" customHeight="1" x14ac:dyDescent="0.3">
      <c r="A71304" s="21"/>
    </row>
    <row r="71310" spans="1:1" s="20" customFormat="1" ht="14.25" customHeight="1" x14ac:dyDescent="0.25"/>
    <row r="71326" spans="1:1" ht="14.25" customHeight="1" x14ac:dyDescent="0.3">
      <c r="A71326" s="21"/>
    </row>
    <row r="71332" s="20" customFormat="1" ht="14.25" customHeight="1" x14ac:dyDescent="0.25"/>
    <row r="71348" spans="1:1" ht="14.25" customHeight="1" x14ac:dyDescent="0.3">
      <c r="A71348" s="21"/>
    </row>
    <row r="71354" spans="1:1" s="20" customFormat="1" ht="14.25" customHeight="1" x14ac:dyDescent="0.25"/>
    <row r="71370" spans="1:1" ht="14.25" customHeight="1" x14ac:dyDescent="0.3">
      <c r="A71370" s="21"/>
    </row>
    <row r="71376" spans="1:1" s="20" customFormat="1" ht="14.25" customHeight="1" x14ac:dyDescent="0.25"/>
    <row r="71392" spans="1:1" ht="14.25" customHeight="1" x14ac:dyDescent="0.3">
      <c r="A71392" s="21"/>
    </row>
    <row r="71398" s="20" customFormat="1" ht="14.25" customHeight="1" x14ac:dyDescent="0.25"/>
    <row r="71414" spans="1:1" ht="14.25" customHeight="1" x14ac:dyDescent="0.3">
      <c r="A71414" s="21"/>
    </row>
    <row r="71420" spans="1:1" s="20" customFormat="1" ht="14.25" customHeight="1" x14ac:dyDescent="0.25"/>
    <row r="71436" spans="1:1" ht="14.25" customHeight="1" x14ac:dyDescent="0.3">
      <c r="A71436" s="21"/>
    </row>
    <row r="71442" s="20" customFormat="1" ht="14.25" customHeight="1" x14ac:dyDescent="0.25"/>
    <row r="71458" spans="1:1" ht="14.25" customHeight="1" x14ac:dyDescent="0.3">
      <c r="A71458" s="21"/>
    </row>
    <row r="71464" spans="1:1" s="20" customFormat="1" ht="14.25" customHeight="1" x14ac:dyDescent="0.25"/>
    <row r="71480" spans="1:1" ht="14.25" customHeight="1" x14ac:dyDescent="0.3">
      <c r="A71480" s="21"/>
    </row>
    <row r="71486" spans="1:1" s="20" customFormat="1" ht="14.25" customHeight="1" x14ac:dyDescent="0.25"/>
    <row r="71502" spans="1:1" ht="14.25" customHeight="1" x14ac:dyDescent="0.3">
      <c r="A71502" s="21"/>
    </row>
    <row r="71508" s="20" customFormat="1" ht="14.25" customHeight="1" x14ac:dyDescent="0.25"/>
    <row r="71524" spans="1:1" ht="14.25" customHeight="1" x14ac:dyDescent="0.3">
      <c r="A71524" s="21"/>
    </row>
    <row r="71530" spans="1:1" s="20" customFormat="1" ht="14.25" customHeight="1" x14ac:dyDescent="0.25"/>
    <row r="71546" spans="1:1" ht="14.25" customHeight="1" x14ac:dyDescent="0.3">
      <c r="A71546" s="21"/>
    </row>
    <row r="71552" spans="1:1" s="20" customFormat="1" ht="14.25" customHeight="1" x14ac:dyDescent="0.25"/>
    <row r="71568" spans="1:1" ht="14.25" customHeight="1" x14ac:dyDescent="0.3">
      <c r="A71568" s="21"/>
    </row>
    <row r="71574" s="20" customFormat="1" ht="14.25" customHeight="1" x14ac:dyDescent="0.25"/>
    <row r="71590" spans="1:1" ht="14.25" customHeight="1" x14ac:dyDescent="0.3">
      <c r="A71590" s="21"/>
    </row>
    <row r="71596" spans="1:1" s="20" customFormat="1" ht="14.25" customHeight="1" x14ac:dyDescent="0.25"/>
    <row r="71612" spans="1:1" ht="14.25" customHeight="1" x14ac:dyDescent="0.3">
      <c r="A71612" s="21"/>
    </row>
    <row r="71618" s="20" customFormat="1" ht="14.25" customHeight="1" x14ac:dyDescent="0.25"/>
    <row r="71634" spans="1:1" ht="14.25" customHeight="1" x14ac:dyDescent="0.3">
      <c r="A71634" s="21"/>
    </row>
    <row r="71640" spans="1:1" s="20" customFormat="1" ht="14.25" customHeight="1" x14ac:dyDescent="0.25"/>
    <row r="71656" spans="1:1" ht="14.25" customHeight="1" x14ac:dyDescent="0.3">
      <c r="A71656" s="21"/>
    </row>
    <row r="71662" spans="1:1" s="20" customFormat="1" ht="14.25" customHeight="1" x14ac:dyDescent="0.25"/>
    <row r="71678" spans="1:1" ht="14.25" customHeight="1" x14ac:dyDescent="0.3">
      <c r="A71678" s="21"/>
    </row>
    <row r="71684" s="20" customFormat="1" ht="14.25" customHeight="1" x14ac:dyDescent="0.25"/>
    <row r="71700" spans="1:1" ht="14.25" customHeight="1" x14ac:dyDescent="0.3">
      <c r="A71700" s="21"/>
    </row>
    <row r="71706" spans="1:1" s="20" customFormat="1" ht="14.25" customHeight="1" x14ac:dyDescent="0.25"/>
    <row r="71722" spans="1:1" ht="14.25" customHeight="1" x14ac:dyDescent="0.3">
      <c r="A71722" s="21"/>
    </row>
    <row r="71728" spans="1:1" s="20" customFormat="1" ht="14.25" customHeight="1" x14ac:dyDescent="0.25"/>
    <row r="71744" spans="1:1" ht="14.25" customHeight="1" x14ac:dyDescent="0.3">
      <c r="A71744" s="21"/>
    </row>
    <row r="71750" s="20" customFormat="1" ht="14.25" customHeight="1" x14ac:dyDescent="0.25"/>
    <row r="71766" spans="1:1" ht="14.25" customHeight="1" x14ac:dyDescent="0.3">
      <c r="A71766" s="21"/>
    </row>
    <row r="71772" spans="1:1" s="20" customFormat="1" ht="14.25" customHeight="1" x14ac:dyDescent="0.25"/>
    <row r="71788" spans="1:1" ht="14.25" customHeight="1" x14ac:dyDescent="0.3">
      <c r="A71788" s="21"/>
    </row>
    <row r="71794" s="20" customFormat="1" ht="14.25" customHeight="1" x14ac:dyDescent="0.25"/>
    <row r="71810" spans="1:1" ht="14.25" customHeight="1" x14ac:dyDescent="0.3">
      <c r="A71810" s="21"/>
    </row>
    <row r="71816" spans="1:1" s="20" customFormat="1" ht="14.25" customHeight="1" x14ac:dyDescent="0.25"/>
    <row r="71832" spans="1:1" ht="14.25" customHeight="1" x14ac:dyDescent="0.3">
      <c r="A71832" s="21"/>
    </row>
    <row r="71838" spans="1:1" s="20" customFormat="1" ht="14.25" customHeight="1" x14ac:dyDescent="0.25"/>
    <row r="71854" spans="1:1" ht="14.25" customHeight="1" x14ac:dyDescent="0.3">
      <c r="A71854" s="21"/>
    </row>
    <row r="71860" s="20" customFormat="1" ht="14.25" customHeight="1" x14ac:dyDescent="0.25"/>
    <row r="71876" spans="1:1" ht="14.25" customHeight="1" x14ac:dyDescent="0.3">
      <c r="A71876" s="21"/>
    </row>
    <row r="71882" spans="1:1" s="20" customFormat="1" ht="14.25" customHeight="1" x14ac:dyDescent="0.25"/>
    <row r="71898" spans="1:1" ht="14.25" customHeight="1" x14ac:dyDescent="0.3">
      <c r="A71898" s="21"/>
    </row>
    <row r="71904" spans="1:1" s="20" customFormat="1" ht="14.25" customHeight="1" x14ac:dyDescent="0.25"/>
    <row r="71920" spans="1:1" ht="14.25" customHeight="1" x14ac:dyDescent="0.3">
      <c r="A71920" s="21"/>
    </row>
    <row r="71926" s="20" customFormat="1" ht="14.25" customHeight="1" x14ac:dyDescent="0.25"/>
    <row r="71942" spans="1:1" ht="14.25" customHeight="1" x14ac:dyDescent="0.3">
      <c r="A71942" s="21"/>
    </row>
    <row r="71948" spans="1:1" s="20" customFormat="1" ht="14.25" customHeight="1" x14ac:dyDescent="0.25"/>
    <row r="71964" spans="1:1" ht="14.25" customHeight="1" x14ac:dyDescent="0.3">
      <c r="A71964" s="21"/>
    </row>
    <row r="71970" s="20" customFormat="1" ht="14.25" customHeight="1" x14ac:dyDescent="0.25"/>
    <row r="71986" spans="1:1" ht="14.25" customHeight="1" x14ac:dyDescent="0.3">
      <c r="A71986" s="21"/>
    </row>
    <row r="71992" spans="1:1" s="20" customFormat="1" ht="14.25" customHeight="1" x14ac:dyDescent="0.25"/>
    <row r="72008" spans="1:1" ht="14.25" customHeight="1" x14ac:dyDescent="0.3">
      <c r="A72008" s="21"/>
    </row>
    <row r="72014" spans="1:1" s="20" customFormat="1" ht="14.25" customHeight="1" x14ac:dyDescent="0.25"/>
    <row r="72030" spans="1:1" ht="14.25" customHeight="1" x14ac:dyDescent="0.3">
      <c r="A72030" s="21"/>
    </row>
    <row r="72036" s="20" customFormat="1" ht="14.25" customHeight="1" x14ac:dyDescent="0.25"/>
    <row r="72052" spans="1:1" ht="14.25" customHeight="1" x14ac:dyDescent="0.3">
      <c r="A72052" s="21"/>
    </row>
    <row r="72058" spans="1:1" s="20" customFormat="1" ht="14.25" customHeight="1" x14ac:dyDescent="0.25"/>
    <row r="72074" spans="1:1" ht="14.25" customHeight="1" x14ac:dyDescent="0.3">
      <c r="A72074" s="21"/>
    </row>
    <row r="72080" spans="1:1" s="20" customFormat="1" ht="14.25" customHeight="1" x14ac:dyDescent="0.25"/>
    <row r="72096" spans="1:1" ht="14.25" customHeight="1" x14ac:dyDescent="0.3">
      <c r="A72096" s="21"/>
    </row>
    <row r="72102" s="20" customFormat="1" ht="14.25" customHeight="1" x14ac:dyDescent="0.25"/>
    <row r="72118" spans="1:1" ht="14.25" customHeight="1" x14ac:dyDescent="0.3">
      <c r="A72118" s="21"/>
    </row>
    <row r="72124" spans="1:1" s="20" customFormat="1" ht="14.25" customHeight="1" x14ac:dyDescent="0.25"/>
    <row r="72140" spans="1:1" ht="14.25" customHeight="1" x14ac:dyDescent="0.3">
      <c r="A72140" s="21"/>
    </row>
    <row r="72146" s="20" customFormat="1" ht="14.25" customHeight="1" x14ac:dyDescent="0.25"/>
    <row r="72162" spans="1:1" ht="14.25" customHeight="1" x14ac:dyDescent="0.3">
      <c r="A72162" s="21"/>
    </row>
    <row r="72168" spans="1:1" s="20" customFormat="1" ht="14.25" customHeight="1" x14ac:dyDescent="0.25"/>
    <row r="72184" spans="1:1" ht="14.25" customHeight="1" x14ac:dyDescent="0.3">
      <c r="A72184" s="21"/>
    </row>
    <row r="72190" spans="1:1" s="20" customFormat="1" ht="14.25" customHeight="1" x14ac:dyDescent="0.25"/>
    <row r="72206" spans="1:1" ht="14.25" customHeight="1" x14ac:dyDescent="0.3">
      <c r="A72206" s="21"/>
    </row>
    <row r="72212" s="20" customFormat="1" ht="14.25" customHeight="1" x14ac:dyDescent="0.25"/>
    <row r="72228" spans="1:1" ht="14.25" customHeight="1" x14ac:dyDescent="0.3">
      <c r="A72228" s="21"/>
    </row>
    <row r="72234" spans="1:1" s="20" customFormat="1" ht="14.25" customHeight="1" x14ac:dyDescent="0.25"/>
    <row r="72250" spans="1:1" ht="14.25" customHeight="1" x14ac:dyDescent="0.3">
      <c r="A72250" s="21"/>
    </row>
    <row r="72256" spans="1:1" s="20" customFormat="1" ht="14.25" customHeight="1" x14ac:dyDescent="0.25"/>
    <row r="72272" spans="1:1" ht="14.25" customHeight="1" x14ac:dyDescent="0.3">
      <c r="A72272" s="21"/>
    </row>
    <row r="72278" s="20" customFormat="1" ht="14.25" customHeight="1" x14ac:dyDescent="0.25"/>
    <row r="72294" spans="1:1" ht="14.25" customHeight="1" x14ac:dyDescent="0.3">
      <c r="A72294" s="21"/>
    </row>
    <row r="72300" spans="1:1" s="20" customFormat="1" ht="14.25" customHeight="1" x14ac:dyDescent="0.25"/>
    <row r="72316" spans="1:1" ht="14.25" customHeight="1" x14ac:dyDescent="0.3">
      <c r="A72316" s="21"/>
    </row>
    <row r="72322" s="20" customFormat="1" ht="14.25" customHeight="1" x14ac:dyDescent="0.25"/>
    <row r="72338" spans="1:1" ht="14.25" customHeight="1" x14ac:dyDescent="0.3">
      <c r="A72338" s="21"/>
    </row>
    <row r="72344" spans="1:1" s="20" customFormat="1" ht="14.25" customHeight="1" x14ac:dyDescent="0.25"/>
    <row r="72360" spans="1:1" ht="14.25" customHeight="1" x14ac:dyDescent="0.3">
      <c r="A72360" s="21"/>
    </row>
    <row r="72366" spans="1:1" s="20" customFormat="1" ht="14.25" customHeight="1" x14ac:dyDescent="0.25"/>
    <row r="72382" spans="1:1" ht="14.25" customHeight="1" x14ac:dyDescent="0.3">
      <c r="A72382" s="21"/>
    </row>
    <row r="72388" s="20" customFormat="1" ht="14.25" customHeight="1" x14ac:dyDescent="0.25"/>
    <row r="72404" spans="1:1" ht="14.25" customHeight="1" x14ac:dyDescent="0.3">
      <c r="A72404" s="21"/>
    </row>
    <row r="72410" spans="1:1" s="20" customFormat="1" ht="14.25" customHeight="1" x14ac:dyDescent="0.25"/>
    <row r="72426" spans="1:1" ht="14.25" customHeight="1" x14ac:dyDescent="0.3">
      <c r="A72426" s="21"/>
    </row>
    <row r="72432" spans="1:1" s="20" customFormat="1" ht="14.25" customHeight="1" x14ac:dyDescent="0.25"/>
    <row r="72448" spans="1:1" ht="14.25" customHeight="1" x14ac:dyDescent="0.3">
      <c r="A72448" s="21"/>
    </row>
    <row r="72454" s="20" customFormat="1" ht="14.25" customHeight="1" x14ac:dyDescent="0.25"/>
    <row r="72470" spans="1:1" ht="14.25" customHeight="1" x14ac:dyDescent="0.3">
      <c r="A72470" s="21"/>
    </row>
    <row r="72476" spans="1:1" s="20" customFormat="1" ht="14.25" customHeight="1" x14ac:dyDescent="0.25"/>
    <row r="72492" spans="1:1" ht="14.25" customHeight="1" x14ac:dyDescent="0.3">
      <c r="A72492" s="21"/>
    </row>
    <row r="72498" s="20" customFormat="1" ht="14.25" customHeight="1" x14ac:dyDescent="0.25"/>
    <row r="72514" spans="1:1" ht="14.25" customHeight="1" x14ac:dyDescent="0.3">
      <c r="A72514" s="21"/>
    </row>
    <row r="72520" spans="1:1" s="20" customFormat="1" ht="14.25" customHeight="1" x14ac:dyDescent="0.25"/>
    <row r="72536" spans="1:1" ht="14.25" customHeight="1" x14ac:dyDescent="0.3">
      <c r="A72536" s="21"/>
    </row>
    <row r="72542" spans="1:1" s="20" customFormat="1" ht="14.25" customHeight="1" x14ac:dyDescent="0.25"/>
    <row r="72558" spans="1:1" ht="14.25" customHeight="1" x14ac:dyDescent="0.3">
      <c r="A72558" s="21"/>
    </row>
    <row r="72564" s="20" customFormat="1" ht="14.25" customHeight="1" x14ac:dyDescent="0.25"/>
    <row r="72580" spans="1:1" ht="14.25" customHeight="1" x14ac:dyDescent="0.3">
      <c r="A72580" s="21"/>
    </row>
    <row r="72586" spans="1:1" s="20" customFormat="1" ht="14.25" customHeight="1" x14ac:dyDescent="0.25"/>
    <row r="72602" spans="1:1" ht="14.25" customHeight="1" x14ac:dyDescent="0.3">
      <c r="A72602" s="21"/>
    </row>
    <row r="72608" spans="1:1" s="20" customFormat="1" ht="14.25" customHeight="1" x14ac:dyDescent="0.25"/>
    <row r="72624" spans="1:1" ht="14.25" customHeight="1" x14ac:dyDescent="0.3">
      <c r="A72624" s="21"/>
    </row>
    <row r="72630" s="20" customFormat="1" ht="14.25" customHeight="1" x14ac:dyDescent="0.25"/>
    <row r="72646" spans="1:1" ht="14.25" customHeight="1" x14ac:dyDescent="0.3">
      <c r="A72646" s="21"/>
    </row>
    <row r="72652" spans="1:1" s="20" customFormat="1" ht="14.25" customHeight="1" x14ac:dyDescent="0.25"/>
    <row r="72668" spans="1:1" ht="14.25" customHeight="1" x14ac:dyDescent="0.3">
      <c r="A72668" s="21"/>
    </row>
    <row r="72674" s="20" customFormat="1" ht="14.25" customHeight="1" x14ac:dyDescent="0.25"/>
    <row r="72690" spans="1:1" ht="14.25" customHeight="1" x14ac:dyDescent="0.3">
      <c r="A72690" s="21"/>
    </row>
    <row r="72696" spans="1:1" s="20" customFormat="1" ht="14.25" customHeight="1" x14ac:dyDescent="0.25"/>
    <row r="72712" spans="1:1" ht="14.25" customHeight="1" x14ac:dyDescent="0.3">
      <c r="A72712" s="21"/>
    </row>
    <row r="72718" spans="1:1" s="20" customFormat="1" ht="14.25" customHeight="1" x14ac:dyDescent="0.25"/>
    <row r="72734" spans="1:1" ht="14.25" customHeight="1" x14ac:dyDescent="0.3">
      <c r="A72734" s="21"/>
    </row>
    <row r="72740" s="20" customFormat="1" ht="14.25" customHeight="1" x14ac:dyDescent="0.25"/>
    <row r="72756" spans="1:1" ht="14.25" customHeight="1" x14ac:dyDescent="0.3">
      <c r="A72756" s="21"/>
    </row>
    <row r="72762" spans="1:1" s="20" customFormat="1" ht="14.25" customHeight="1" x14ac:dyDescent="0.25"/>
    <row r="72778" spans="1:1" ht="14.25" customHeight="1" x14ac:dyDescent="0.3">
      <c r="A72778" s="21"/>
    </row>
    <row r="72784" spans="1:1" s="20" customFormat="1" ht="14.25" customHeight="1" x14ac:dyDescent="0.25"/>
    <row r="72800" spans="1:1" ht="14.25" customHeight="1" x14ac:dyDescent="0.3">
      <c r="A72800" s="21"/>
    </row>
    <row r="72806" s="20" customFormat="1" ht="14.25" customHeight="1" x14ac:dyDescent="0.25"/>
    <row r="72822" spans="1:1" ht="14.25" customHeight="1" x14ac:dyDescent="0.3">
      <c r="A72822" s="21"/>
    </row>
    <row r="72828" spans="1:1" s="20" customFormat="1" ht="14.25" customHeight="1" x14ac:dyDescent="0.25"/>
    <row r="72844" spans="1:1" ht="14.25" customHeight="1" x14ac:dyDescent="0.3">
      <c r="A72844" s="21"/>
    </row>
    <row r="72850" s="20" customFormat="1" ht="14.25" customHeight="1" x14ac:dyDescent="0.25"/>
    <row r="72866" spans="1:1" ht="14.25" customHeight="1" x14ac:dyDescent="0.3">
      <c r="A72866" s="21"/>
    </row>
    <row r="72872" spans="1:1" s="20" customFormat="1" ht="14.25" customHeight="1" x14ac:dyDescent="0.25"/>
    <row r="72888" spans="1:1" ht="14.25" customHeight="1" x14ac:dyDescent="0.3">
      <c r="A72888" s="21"/>
    </row>
    <row r="72894" spans="1:1" s="20" customFormat="1" ht="14.25" customHeight="1" x14ac:dyDescent="0.25"/>
    <row r="72910" spans="1:1" ht="14.25" customHeight="1" x14ac:dyDescent="0.3">
      <c r="A72910" s="21"/>
    </row>
    <row r="72916" s="20" customFormat="1" ht="14.25" customHeight="1" x14ac:dyDescent="0.25"/>
    <row r="72932" spans="1:1" ht="14.25" customHeight="1" x14ac:dyDescent="0.3">
      <c r="A72932" s="21"/>
    </row>
    <row r="72938" spans="1:1" s="20" customFormat="1" ht="14.25" customHeight="1" x14ac:dyDescent="0.25"/>
    <row r="72954" spans="1:1" ht="14.25" customHeight="1" x14ac:dyDescent="0.3">
      <c r="A72954" s="21"/>
    </row>
    <row r="72960" spans="1:1" s="20" customFormat="1" ht="14.25" customHeight="1" x14ac:dyDescent="0.25"/>
    <row r="72976" spans="1:1" ht="14.25" customHeight="1" x14ac:dyDescent="0.3">
      <c r="A72976" s="21"/>
    </row>
    <row r="72982" s="20" customFormat="1" ht="14.25" customHeight="1" x14ac:dyDescent="0.25"/>
    <row r="72998" spans="1:1" ht="14.25" customHeight="1" x14ac:dyDescent="0.3">
      <c r="A72998" s="21"/>
    </row>
    <row r="73004" spans="1:1" s="20" customFormat="1" ht="14.25" customHeight="1" x14ac:dyDescent="0.25"/>
    <row r="73020" spans="1:1" ht="14.25" customHeight="1" x14ac:dyDescent="0.3">
      <c r="A73020" s="21"/>
    </row>
    <row r="73026" s="20" customFormat="1" ht="14.25" customHeight="1" x14ac:dyDescent="0.25"/>
    <row r="73042" spans="1:1" ht="14.25" customHeight="1" x14ac:dyDescent="0.3">
      <c r="A73042" s="21"/>
    </row>
    <row r="73048" spans="1:1" s="20" customFormat="1" ht="14.25" customHeight="1" x14ac:dyDescent="0.25"/>
    <row r="73064" spans="1:1" ht="14.25" customHeight="1" x14ac:dyDescent="0.3">
      <c r="A73064" s="21"/>
    </row>
    <row r="73070" spans="1:1" s="20" customFormat="1" ht="14.25" customHeight="1" x14ac:dyDescent="0.25"/>
    <row r="73086" spans="1:1" ht="14.25" customHeight="1" x14ac:dyDescent="0.3">
      <c r="A73086" s="21"/>
    </row>
    <row r="73092" s="20" customFormat="1" ht="14.25" customHeight="1" x14ac:dyDescent="0.25"/>
    <row r="73108" spans="1:1" ht="14.25" customHeight="1" x14ac:dyDescent="0.3">
      <c r="A73108" s="21"/>
    </row>
    <row r="73114" spans="1:1" s="20" customFormat="1" ht="14.25" customHeight="1" x14ac:dyDescent="0.25"/>
    <row r="73130" spans="1:1" ht="14.25" customHeight="1" x14ac:dyDescent="0.3">
      <c r="A73130" s="21"/>
    </row>
    <row r="73136" spans="1:1" s="20" customFormat="1" ht="14.25" customHeight="1" x14ac:dyDescent="0.25"/>
    <row r="73152" spans="1:1" ht="14.25" customHeight="1" x14ac:dyDescent="0.3">
      <c r="A73152" s="21"/>
    </row>
    <row r="73158" s="20" customFormat="1" ht="14.25" customHeight="1" x14ac:dyDescent="0.25"/>
    <row r="73174" spans="1:1" ht="14.25" customHeight="1" x14ac:dyDescent="0.3">
      <c r="A73174" s="21"/>
    </row>
    <row r="73180" spans="1:1" s="20" customFormat="1" ht="14.25" customHeight="1" x14ac:dyDescent="0.25"/>
    <row r="73196" spans="1:1" ht="14.25" customHeight="1" x14ac:dyDescent="0.3">
      <c r="A73196" s="21"/>
    </row>
    <row r="73202" s="20" customFormat="1" ht="14.25" customHeight="1" x14ac:dyDescent="0.25"/>
    <row r="73218" spans="1:1" ht="14.25" customHeight="1" x14ac:dyDescent="0.3">
      <c r="A73218" s="21"/>
    </row>
    <row r="73224" spans="1:1" s="20" customFormat="1" ht="14.25" customHeight="1" x14ac:dyDescent="0.25"/>
    <row r="73240" spans="1:1" ht="14.25" customHeight="1" x14ac:dyDescent="0.3">
      <c r="A73240" s="21"/>
    </row>
    <row r="73246" spans="1:1" s="20" customFormat="1" ht="14.25" customHeight="1" x14ac:dyDescent="0.25"/>
    <row r="73262" spans="1:1" ht="14.25" customHeight="1" x14ac:dyDescent="0.3">
      <c r="A73262" s="21"/>
    </row>
    <row r="73268" s="20" customFormat="1" ht="14.25" customHeight="1" x14ac:dyDescent="0.25"/>
    <row r="73284" spans="1:1" ht="14.25" customHeight="1" x14ac:dyDescent="0.3">
      <c r="A73284" s="21"/>
    </row>
    <row r="73290" spans="1:1" s="20" customFormat="1" ht="14.25" customHeight="1" x14ac:dyDescent="0.25"/>
    <row r="73306" spans="1:1" ht="14.25" customHeight="1" x14ac:dyDescent="0.3">
      <c r="A73306" s="21"/>
    </row>
    <row r="73312" spans="1:1" s="20" customFormat="1" ht="14.25" customHeight="1" x14ac:dyDescent="0.25"/>
    <row r="73328" spans="1:1" ht="14.25" customHeight="1" x14ac:dyDescent="0.3">
      <c r="A73328" s="21"/>
    </row>
    <row r="73334" s="20" customFormat="1" ht="14.25" customHeight="1" x14ac:dyDescent="0.25"/>
    <row r="73350" spans="1:1" ht="14.25" customHeight="1" x14ac:dyDescent="0.3">
      <c r="A73350" s="21"/>
    </row>
    <row r="73356" spans="1:1" s="20" customFormat="1" ht="14.25" customHeight="1" x14ac:dyDescent="0.25"/>
    <row r="73372" spans="1:1" ht="14.25" customHeight="1" x14ac:dyDescent="0.3">
      <c r="A73372" s="21"/>
    </row>
    <row r="73378" s="20" customFormat="1" ht="14.25" customHeight="1" x14ac:dyDescent="0.25"/>
    <row r="73394" spans="1:1" ht="14.25" customHeight="1" x14ac:dyDescent="0.3">
      <c r="A73394" s="21"/>
    </row>
    <row r="73400" spans="1:1" s="20" customFormat="1" ht="14.25" customHeight="1" x14ac:dyDescent="0.25"/>
    <row r="73416" spans="1:1" ht="14.25" customHeight="1" x14ac:dyDescent="0.3">
      <c r="A73416" s="21"/>
    </row>
    <row r="73422" spans="1:1" s="20" customFormat="1" ht="14.25" customHeight="1" x14ac:dyDescent="0.25"/>
    <row r="73438" spans="1:1" ht="14.25" customHeight="1" x14ac:dyDescent="0.3">
      <c r="A73438" s="21"/>
    </row>
    <row r="73444" s="20" customFormat="1" ht="14.25" customHeight="1" x14ac:dyDescent="0.25"/>
    <row r="73460" spans="1:1" ht="14.25" customHeight="1" x14ac:dyDescent="0.3">
      <c r="A73460" s="21"/>
    </row>
    <row r="73466" spans="1:1" s="20" customFormat="1" ht="14.25" customHeight="1" x14ac:dyDescent="0.25"/>
    <row r="73482" spans="1:1" ht="14.25" customHeight="1" x14ac:dyDescent="0.3">
      <c r="A73482" s="21"/>
    </row>
    <row r="73488" spans="1:1" s="20" customFormat="1" ht="14.25" customHeight="1" x14ac:dyDescent="0.25"/>
    <row r="73504" spans="1:1" ht="14.25" customHeight="1" x14ac:dyDescent="0.3">
      <c r="A73504" s="21"/>
    </row>
    <row r="73510" s="20" customFormat="1" ht="14.25" customHeight="1" x14ac:dyDescent="0.25"/>
    <row r="73526" spans="1:1" ht="14.25" customHeight="1" x14ac:dyDescent="0.3">
      <c r="A73526" s="21"/>
    </row>
    <row r="73532" spans="1:1" s="20" customFormat="1" ht="14.25" customHeight="1" x14ac:dyDescent="0.25"/>
    <row r="73548" spans="1:1" ht="14.25" customHeight="1" x14ac:dyDescent="0.3">
      <c r="A73548" s="21"/>
    </row>
    <row r="73554" s="20" customFormat="1" ht="14.25" customHeight="1" x14ac:dyDescent="0.25"/>
    <row r="73570" spans="1:1" ht="14.25" customHeight="1" x14ac:dyDescent="0.3">
      <c r="A73570" s="21"/>
    </row>
    <row r="73576" spans="1:1" s="20" customFormat="1" ht="14.25" customHeight="1" x14ac:dyDescent="0.25"/>
    <row r="73592" spans="1:1" ht="14.25" customHeight="1" x14ac:dyDescent="0.3">
      <c r="A73592" s="21"/>
    </row>
    <row r="73598" spans="1:1" s="20" customFormat="1" ht="14.25" customHeight="1" x14ac:dyDescent="0.25"/>
    <row r="73614" spans="1:1" ht="14.25" customHeight="1" x14ac:dyDescent="0.3">
      <c r="A73614" s="21"/>
    </row>
    <row r="73620" s="20" customFormat="1" ht="14.25" customHeight="1" x14ac:dyDescent="0.25"/>
    <row r="73636" spans="1:1" ht="14.25" customHeight="1" x14ac:dyDescent="0.3">
      <c r="A73636" s="21"/>
    </row>
    <row r="73642" spans="1:1" s="20" customFormat="1" ht="14.25" customHeight="1" x14ac:dyDescent="0.25"/>
    <row r="73658" spans="1:1" ht="14.25" customHeight="1" x14ac:dyDescent="0.3">
      <c r="A73658" s="21"/>
    </row>
    <row r="73664" spans="1:1" s="20" customFormat="1" ht="14.25" customHeight="1" x14ac:dyDescent="0.25"/>
    <row r="73680" spans="1:1" ht="14.25" customHeight="1" x14ac:dyDescent="0.3">
      <c r="A73680" s="21"/>
    </row>
    <row r="73686" s="20" customFormat="1" ht="14.25" customHeight="1" x14ac:dyDescent="0.25"/>
    <row r="73702" spans="1:1" ht="14.25" customHeight="1" x14ac:dyDescent="0.3">
      <c r="A73702" s="21"/>
    </row>
    <row r="73708" spans="1:1" s="20" customFormat="1" ht="14.25" customHeight="1" x14ac:dyDescent="0.25"/>
    <row r="73724" spans="1:1" ht="14.25" customHeight="1" x14ac:dyDescent="0.3">
      <c r="A73724" s="21"/>
    </row>
    <row r="73730" s="20" customFormat="1" ht="14.25" customHeight="1" x14ac:dyDescent="0.25"/>
    <row r="73746" spans="1:1" ht="14.25" customHeight="1" x14ac:dyDescent="0.3">
      <c r="A73746" s="21"/>
    </row>
    <row r="73752" spans="1:1" s="20" customFormat="1" ht="14.25" customHeight="1" x14ac:dyDescent="0.25"/>
    <row r="73768" spans="1:1" ht="14.25" customHeight="1" x14ac:dyDescent="0.3">
      <c r="A73768" s="21"/>
    </row>
    <row r="73774" spans="1:1" s="20" customFormat="1" ht="14.25" customHeight="1" x14ac:dyDescent="0.25"/>
    <row r="73790" spans="1:1" ht="14.25" customHeight="1" x14ac:dyDescent="0.3">
      <c r="A73790" s="21"/>
    </row>
    <row r="73796" s="20" customFormat="1" ht="14.25" customHeight="1" x14ac:dyDescent="0.25"/>
    <row r="73812" spans="1:1" ht="14.25" customHeight="1" x14ac:dyDescent="0.3">
      <c r="A73812" s="21"/>
    </row>
    <row r="73818" spans="1:1" s="20" customFormat="1" ht="14.25" customHeight="1" x14ac:dyDescent="0.25"/>
    <row r="73834" spans="1:1" ht="14.25" customHeight="1" x14ac:dyDescent="0.3">
      <c r="A73834" s="21"/>
    </row>
    <row r="73840" spans="1:1" s="20" customFormat="1" ht="14.25" customHeight="1" x14ac:dyDescent="0.25"/>
    <row r="73856" spans="1:1" ht="14.25" customHeight="1" x14ac:dyDescent="0.3">
      <c r="A73856" s="21"/>
    </row>
    <row r="73862" s="20" customFormat="1" ht="14.25" customHeight="1" x14ac:dyDescent="0.25"/>
    <row r="73878" spans="1:1" ht="14.25" customHeight="1" x14ac:dyDescent="0.3">
      <c r="A73878" s="21"/>
    </row>
    <row r="73884" spans="1:1" s="20" customFormat="1" ht="14.25" customHeight="1" x14ac:dyDescent="0.25"/>
    <row r="73900" spans="1:1" ht="14.25" customHeight="1" x14ac:dyDescent="0.3">
      <c r="A73900" s="21"/>
    </row>
    <row r="73906" s="20" customFormat="1" ht="14.25" customHeight="1" x14ac:dyDescent="0.25"/>
    <row r="73922" spans="1:1" ht="14.25" customHeight="1" x14ac:dyDescent="0.3">
      <c r="A73922" s="21"/>
    </row>
    <row r="73928" spans="1:1" s="20" customFormat="1" ht="14.25" customHeight="1" x14ac:dyDescent="0.25"/>
    <row r="73944" spans="1:1" ht="14.25" customHeight="1" x14ac:dyDescent="0.3">
      <c r="A73944" s="21"/>
    </row>
    <row r="73950" spans="1:1" s="20" customFormat="1" ht="14.25" customHeight="1" x14ac:dyDescent="0.25"/>
    <row r="73966" spans="1:1" ht="14.25" customHeight="1" x14ac:dyDescent="0.3">
      <c r="A73966" s="21"/>
    </row>
    <row r="73972" s="20" customFormat="1" ht="14.25" customHeight="1" x14ac:dyDescent="0.25"/>
    <row r="73988" spans="1:1" ht="14.25" customHeight="1" x14ac:dyDescent="0.3">
      <c r="A73988" s="21"/>
    </row>
    <row r="73994" spans="1:1" s="20" customFormat="1" ht="14.25" customHeight="1" x14ac:dyDescent="0.25"/>
    <row r="74010" spans="1:1" ht="14.25" customHeight="1" x14ac:dyDescent="0.3">
      <c r="A74010" s="21"/>
    </row>
    <row r="74016" spans="1:1" s="20" customFormat="1" ht="14.25" customHeight="1" x14ac:dyDescent="0.25"/>
    <row r="74032" spans="1:1" ht="14.25" customHeight="1" x14ac:dyDescent="0.3">
      <c r="A74032" s="21"/>
    </row>
    <row r="74038" s="20" customFormat="1" ht="14.25" customHeight="1" x14ac:dyDescent="0.25"/>
    <row r="74054" spans="1:1" ht="14.25" customHeight="1" x14ac:dyDescent="0.3">
      <c r="A74054" s="21"/>
    </row>
    <row r="74060" spans="1:1" s="20" customFormat="1" ht="14.25" customHeight="1" x14ac:dyDescent="0.25"/>
    <row r="74076" spans="1:1" ht="14.25" customHeight="1" x14ac:dyDescent="0.3">
      <c r="A74076" s="21"/>
    </row>
    <row r="74082" s="20" customFormat="1" ht="14.25" customHeight="1" x14ac:dyDescent="0.25"/>
    <row r="74098" spans="1:1" ht="14.25" customHeight="1" x14ac:dyDescent="0.3">
      <c r="A74098" s="21"/>
    </row>
    <row r="74104" spans="1:1" s="20" customFormat="1" ht="14.25" customHeight="1" x14ac:dyDescent="0.25"/>
    <row r="74120" spans="1:1" ht="14.25" customHeight="1" x14ac:dyDescent="0.3">
      <c r="A74120" s="21"/>
    </row>
    <row r="74126" spans="1:1" s="20" customFormat="1" ht="14.25" customHeight="1" x14ac:dyDescent="0.25"/>
    <row r="74142" spans="1:1" ht="14.25" customHeight="1" x14ac:dyDescent="0.3">
      <c r="A74142" s="21"/>
    </row>
    <row r="74148" s="20" customFormat="1" ht="14.25" customHeight="1" x14ac:dyDescent="0.25"/>
    <row r="74164" spans="1:1" ht="14.25" customHeight="1" x14ac:dyDescent="0.3">
      <c r="A74164" s="21"/>
    </row>
    <row r="74170" spans="1:1" s="20" customFormat="1" ht="14.25" customHeight="1" x14ac:dyDescent="0.25"/>
    <row r="74186" spans="1:1" ht="14.25" customHeight="1" x14ac:dyDescent="0.3">
      <c r="A74186" s="21"/>
    </row>
    <row r="74192" spans="1:1" s="20" customFormat="1" ht="14.25" customHeight="1" x14ac:dyDescent="0.25"/>
    <row r="74208" spans="1:1" ht="14.25" customHeight="1" x14ac:dyDescent="0.3">
      <c r="A74208" s="21"/>
    </row>
    <row r="74214" s="20" customFormat="1" ht="14.25" customHeight="1" x14ac:dyDescent="0.25"/>
    <row r="74230" spans="1:1" ht="14.25" customHeight="1" x14ac:dyDescent="0.3">
      <c r="A74230" s="21"/>
    </row>
    <row r="74236" spans="1:1" s="20" customFormat="1" ht="14.25" customHeight="1" x14ac:dyDescent="0.25"/>
    <row r="74252" spans="1:1" ht="14.25" customHeight="1" x14ac:dyDescent="0.3">
      <c r="A74252" s="21"/>
    </row>
    <row r="74258" s="20" customFormat="1" ht="14.25" customHeight="1" x14ac:dyDescent="0.25"/>
    <row r="74274" spans="1:1" ht="14.25" customHeight="1" x14ac:dyDescent="0.3">
      <c r="A74274" s="21"/>
    </row>
    <row r="74280" spans="1:1" s="20" customFormat="1" ht="14.25" customHeight="1" x14ac:dyDescent="0.25"/>
    <row r="74296" spans="1:1" ht="14.25" customHeight="1" x14ac:dyDescent="0.3">
      <c r="A74296" s="21"/>
    </row>
    <row r="74302" spans="1:1" s="20" customFormat="1" ht="14.25" customHeight="1" x14ac:dyDescent="0.25"/>
    <row r="74318" spans="1:1" ht="14.25" customHeight="1" x14ac:dyDescent="0.3">
      <c r="A74318" s="21"/>
    </row>
    <row r="74324" s="20" customFormat="1" ht="14.25" customHeight="1" x14ac:dyDescent="0.25"/>
    <row r="74340" spans="1:1" ht="14.25" customHeight="1" x14ac:dyDescent="0.3">
      <c r="A74340" s="21"/>
    </row>
    <row r="74346" spans="1:1" s="20" customFormat="1" ht="14.25" customHeight="1" x14ac:dyDescent="0.25"/>
    <row r="74362" spans="1:1" ht="14.25" customHeight="1" x14ac:dyDescent="0.3">
      <c r="A74362" s="21"/>
    </row>
    <row r="74368" spans="1:1" s="20" customFormat="1" ht="14.25" customHeight="1" x14ac:dyDescent="0.25"/>
    <row r="74384" spans="1:1" ht="14.25" customHeight="1" x14ac:dyDescent="0.3">
      <c r="A74384" s="21"/>
    </row>
    <row r="74390" s="20" customFormat="1" ht="14.25" customHeight="1" x14ac:dyDescent="0.25"/>
    <row r="74406" spans="1:1" ht="14.25" customHeight="1" x14ac:dyDescent="0.3">
      <c r="A74406" s="21"/>
    </row>
    <row r="74412" spans="1:1" s="20" customFormat="1" ht="14.25" customHeight="1" x14ac:dyDescent="0.25"/>
    <row r="74428" spans="1:1" ht="14.25" customHeight="1" x14ac:dyDescent="0.3">
      <c r="A74428" s="21"/>
    </row>
    <row r="74434" s="20" customFormat="1" ht="14.25" customHeight="1" x14ac:dyDescent="0.25"/>
    <row r="74450" spans="1:1" ht="14.25" customHeight="1" x14ac:dyDescent="0.3">
      <c r="A74450" s="21"/>
    </row>
    <row r="74456" spans="1:1" s="20" customFormat="1" ht="14.25" customHeight="1" x14ac:dyDescent="0.25"/>
    <row r="74472" spans="1:1" ht="14.25" customHeight="1" x14ac:dyDescent="0.3">
      <c r="A74472" s="21"/>
    </row>
    <row r="74478" spans="1:1" s="20" customFormat="1" ht="14.25" customHeight="1" x14ac:dyDescent="0.25"/>
    <row r="74494" spans="1:1" ht="14.25" customHeight="1" x14ac:dyDescent="0.3">
      <c r="A74494" s="21"/>
    </row>
    <row r="74500" s="20" customFormat="1" ht="14.25" customHeight="1" x14ac:dyDescent="0.25"/>
    <row r="74516" spans="1:1" ht="14.25" customHeight="1" x14ac:dyDescent="0.3">
      <c r="A74516" s="21"/>
    </row>
    <row r="74522" spans="1:1" s="20" customFormat="1" ht="14.25" customHeight="1" x14ac:dyDescent="0.25"/>
    <row r="74538" spans="1:1" ht="14.25" customHeight="1" x14ac:dyDescent="0.3">
      <c r="A74538" s="21"/>
    </row>
    <row r="74544" spans="1:1" s="20" customFormat="1" ht="14.25" customHeight="1" x14ac:dyDescent="0.25"/>
    <row r="74560" spans="1:1" ht="14.25" customHeight="1" x14ac:dyDescent="0.3">
      <c r="A74560" s="21"/>
    </row>
    <row r="74566" s="20" customFormat="1" ht="14.25" customHeight="1" x14ac:dyDescent="0.25"/>
    <row r="74582" spans="1:1" ht="14.25" customHeight="1" x14ac:dyDescent="0.3">
      <c r="A74582" s="21"/>
    </row>
    <row r="74588" spans="1:1" s="20" customFormat="1" ht="14.25" customHeight="1" x14ac:dyDescent="0.25"/>
    <row r="74604" spans="1:1" ht="14.25" customHeight="1" x14ac:dyDescent="0.3">
      <c r="A74604" s="21"/>
    </row>
    <row r="74610" s="20" customFormat="1" ht="14.25" customHeight="1" x14ac:dyDescent="0.25"/>
    <row r="74626" spans="1:1" ht="14.25" customHeight="1" x14ac:dyDescent="0.3">
      <c r="A74626" s="21"/>
    </row>
    <row r="74632" spans="1:1" s="20" customFormat="1" ht="14.25" customHeight="1" x14ac:dyDescent="0.25"/>
    <row r="74648" spans="1:1" ht="14.25" customHeight="1" x14ac:dyDescent="0.3">
      <c r="A74648" s="21"/>
    </row>
    <row r="74654" spans="1:1" s="20" customFormat="1" ht="14.25" customHeight="1" x14ac:dyDescent="0.25"/>
    <row r="74670" spans="1:1" ht="14.25" customHeight="1" x14ac:dyDescent="0.3">
      <c r="A74670" s="21"/>
    </row>
    <row r="74676" s="20" customFormat="1" ht="14.25" customHeight="1" x14ac:dyDescent="0.25"/>
    <row r="74692" spans="1:1" ht="14.25" customHeight="1" x14ac:dyDescent="0.3">
      <c r="A74692" s="21"/>
    </row>
    <row r="74698" spans="1:1" s="20" customFormat="1" ht="14.25" customHeight="1" x14ac:dyDescent="0.25"/>
    <row r="74714" spans="1:1" ht="14.25" customHeight="1" x14ac:dyDescent="0.3">
      <c r="A74714" s="21"/>
    </row>
    <row r="74720" spans="1:1" s="20" customFormat="1" ht="14.25" customHeight="1" x14ac:dyDescent="0.25"/>
    <row r="74736" spans="1:1" ht="14.25" customHeight="1" x14ac:dyDescent="0.3">
      <c r="A74736" s="21"/>
    </row>
    <row r="74742" s="20" customFormat="1" ht="14.25" customHeight="1" x14ac:dyDescent="0.25"/>
    <row r="74758" spans="1:1" ht="14.25" customHeight="1" x14ac:dyDescent="0.3">
      <c r="A74758" s="21"/>
    </row>
    <row r="74764" spans="1:1" s="20" customFormat="1" ht="14.25" customHeight="1" x14ac:dyDescent="0.25"/>
    <row r="74780" spans="1:1" ht="14.25" customHeight="1" x14ac:dyDescent="0.3">
      <c r="A74780" s="21"/>
    </row>
    <row r="74786" s="20" customFormat="1" ht="14.25" customHeight="1" x14ac:dyDescent="0.25"/>
    <row r="74802" spans="1:1" ht="14.25" customHeight="1" x14ac:dyDescent="0.3">
      <c r="A74802" s="21"/>
    </row>
    <row r="74808" spans="1:1" s="20" customFormat="1" ht="14.25" customHeight="1" x14ac:dyDescent="0.25"/>
    <row r="74824" spans="1:1" ht="14.25" customHeight="1" x14ac:dyDescent="0.3">
      <c r="A74824" s="21"/>
    </row>
    <row r="74830" spans="1:1" s="20" customFormat="1" ht="14.25" customHeight="1" x14ac:dyDescent="0.25"/>
    <row r="74846" spans="1:1" ht="14.25" customHeight="1" x14ac:dyDescent="0.3">
      <c r="A74846" s="21"/>
    </row>
    <row r="74852" s="20" customFormat="1" ht="14.25" customHeight="1" x14ac:dyDescent="0.25"/>
    <row r="74868" spans="1:1" ht="14.25" customHeight="1" x14ac:dyDescent="0.3">
      <c r="A74868" s="21"/>
    </row>
    <row r="74874" spans="1:1" s="20" customFormat="1" ht="14.25" customHeight="1" x14ac:dyDescent="0.25"/>
    <row r="74890" spans="1:1" ht="14.25" customHeight="1" x14ac:dyDescent="0.3">
      <c r="A74890" s="21"/>
    </row>
    <row r="74896" spans="1:1" s="20" customFormat="1" ht="14.25" customHeight="1" x14ac:dyDescent="0.25"/>
    <row r="74912" spans="1:1" ht="14.25" customHeight="1" x14ac:dyDescent="0.3">
      <c r="A74912" s="21"/>
    </row>
    <row r="74918" s="20" customFormat="1" ht="14.25" customHeight="1" x14ac:dyDescent="0.25"/>
    <row r="74934" spans="1:1" ht="14.25" customHeight="1" x14ac:dyDescent="0.3">
      <c r="A74934" s="21"/>
    </row>
    <row r="74940" spans="1:1" s="20" customFormat="1" ht="14.25" customHeight="1" x14ac:dyDescent="0.25"/>
    <row r="74956" spans="1:1" ht="14.25" customHeight="1" x14ac:dyDescent="0.3">
      <c r="A74956" s="21"/>
    </row>
    <row r="74962" s="20" customFormat="1" ht="14.25" customHeight="1" x14ac:dyDescent="0.25"/>
    <row r="74978" spans="1:1" ht="14.25" customHeight="1" x14ac:dyDescent="0.3">
      <c r="A74978" s="21"/>
    </row>
    <row r="74984" spans="1:1" s="20" customFormat="1" ht="14.25" customHeight="1" x14ac:dyDescent="0.25"/>
    <row r="75000" spans="1:1" ht="14.25" customHeight="1" x14ac:dyDescent="0.3">
      <c r="A75000" s="21"/>
    </row>
    <row r="75006" spans="1:1" s="20" customFormat="1" ht="14.25" customHeight="1" x14ac:dyDescent="0.25"/>
    <row r="75022" spans="1:1" ht="14.25" customHeight="1" x14ac:dyDescent="0.3">
      <c r="A75022" s="21"/>
    </row>
    <row r="75028" s="20" customFormat="1" ht="14.25" customHeight="1" x14ac:dyDescent="0.25"/>
    <row r="75044" spans="1:1" ht="14.25" customHeight="1" x14ac:dyDescent="0.3">
      <c r="A75044" s="21"/>
    </row>
    <row r="75050" spans="1:1" s="20" customFormat="1" ht="14.25" customHeight="1" x14ac:dyDescent="0.25"/>
    <row r="75066" spans="1:1" ht="14.25" customHeight="1" x14ac:dyDescent="0.3">
      <c r="A75066" s="21"/>
    </row>
    <row r="75072" spans="1:1" s="20" customFormat="1" ht="14.25" customHeight="1" x14ac:dyDescent="0.25"/>
    <row r="75088" spans="1:1" ht="14.25" customHeight="1" x14ac:dyDescent="0.3">
      <c r="A75088" s="21"/>
    </row>
    <row r="75094" s="20" customFormat="1" ht="14.25" customHeight="1" x14ac:dyDescent="0.25"/>
    <row r="75110" spans="1:1" ht="14.25" customHeight="1" x14ac:dyDescent="0.3">
      <c r="A75110" s="21"/>
    </row>
    <row r="75116" spans="1:1" s="20" customFormat="1" ht="14.25" customHeight="1" x14ac:dyDescent="0.25"/>
    <row r="75132" spans="1:1" ht="14.25" customHeight="1" x14ac:dyDescent="0.3">
      <c r="A75132" s="21"/>
    </row>
    <row r="75138" s="20" customFormat="1" ht="14.25" customHeight="1" x14ac:dyDescent="0.25"/>
    <row r="75154" spans="1:1" ht="14.25" customHeight="1" x14ac:dyDescent="0.3">
      <c r="A75154" s="21"/>
    </row>
    <row r="75160" spans="1:1" s="20" customFormat="1" ht="14.25" customHeight="1" x14ac:dyDescent="0.25"/>
    <row r="75176" spans="1:1" ht="14.25" customHeight="1" x14ac:dyDescent="0.3">
      <c r="A75176" s="21"/>
    </row>
    <row r="75182" spans="1:1" s="20" customFormat="1" ht="14.25" customHeight="1" x14ac:dyDescent="0.25"/>
    <row r="75198" spans="1:1" ht="14.25" customHeight="1" x14ac:dyDescent="0.3">
      <c r="A75198" s="21"/>
    </row>
    <row r="75204" s="20" customFormat="1" ht="14.25" customHeight="1" x14ac:dyDescent="0.25"/>
    <row r="75220" spans="1:1" ht="14.25" customHeight="1" x14ac:dyDescent="0.3">
      <c r="A75220" s="21"/>
    </row>
    <row r="75226" spans="1:1" s="20" customFormat="1" ht="14.25" customHeight="1" x14ac:dyDescent="0.25"/>
    <row r="75242" spans="1:1" ht="14.25" customHeight="1" x14ac:dyDescent="0.3">
      <c r="A75242" s="21"/>
    </row>
    <row r="75248" spans="1:1" s="20" customFormat="1" ht="14.25" customHeight="1" x14ac:dyDescent="0.25"/>
    <row r="75264" spans="1:1" ht="14.25" customHeight="1" x14ac:dyDescent="0.3">
      <c r="A75264" s="21"/>
    </row>
    <row r="75270" s="20" customFormat="1" ht="14.25" customHeight="1" x14ac:dyDescent="0.25"/>
    <row r="75286" spans="1:1" ht="14.25" customHeight="1" x14ac:dyDescent="0.3">
      <c r="A75286" s="21"/>
    </row>
    <row r="75292" spans="1:1" s="20" customFormat="1" ht="14.25" customHeight="1" x14ac:dyDescent="0.25"/>
    <row r="75308" spans="1:1" ht="14.25" customHeight="1" x14ac:dyDescent="0.3">
      <c r="A75308" s="21"/>
    </row>
    <row r="75314" s="20" customFormat="1" ht="14.25" customHeight="1" x14ac:dyDescent="0.25"/>
    <row r="75330" spans="1:1" ht="14.25" customHeight="1" x14ac:dyDescent="0.3">
      <c r="A75330" s="21"/>
    </row>
    <row r="75336" spans="1:1" s="20" customFormat="1" ht="14.25" customHeight="1" x14ac:dyDescent="0.25"/>
    <row r="75352" spans="1:1" ht="14.25" customHeight="1" x14ac:dyDescent="0.3">
      <c r="A75352" s="21"/>
    </row>
    <row r="75358" spans="1:1" s="20" customFormat="1" ht="14.25" customHeight="1" x14ac:dyDescent="0.25"/>
    <row r="75374" spans="1:1" ht="14.25" customHeight="1" x14ac:dyDescent="0.3">
      <c r="A75374" s="21"/>
    </row>
    <row r="75380" s="20" customFormat="1" ht="14.25" customHeight="1" x14ac:dyDescent="0.25"/>
    <row r="75396" spans="1:1" ht="14.25" customHeight="1" x14ac:dyDescent="0.3">
      <c r="A75396" s="21"/>
    </row>
    <row r="75402" spans="1:1" s="20" customFormat="1" ht="14.25" customHeight="1" x14ac:dyDescent="0.25"/>
    <row r="75418" spans="1:1" ht="14.25" customHeight="1" x14ac:dyDescent="0.3">
      <c r="A75418" s="21"/>
    </row>
    <row r="75424" spans="1:1" s="20" customFormat="1" ht="14.25" customHeight="1" x14ac:dyDescent="0.25"/>
    <row r="75440" spans="1:1" ht="14.25" customHeight="1" x14ac:dyDescent="0.3">
      <c r="A75440" s="21"/>
    </row>
    <row r="75446" s="20" customFormat="1" ht="14.25" customHeight="1" x14ac:dyDescent="0.25"/>
    <row r="75462" spans="1:1" ht="14.25" customHeight="1" x14ac:dyDescent="0.3">
      <c r="A75462" s="21"/>
    </row>
    <row r="75468" spans="1:1" s="20" customFormat="1" ht="14.25" customHeight="1" x14ac:dyDescent="0.25"/>
    <row r="75484" spans="1:1" ht="14.25" customHeight="1" x14ac:dyDescent="0.3">
      <c r="A75484" s="21"/>
    </row>
    <row r="75490" s="20" customFormat="1" ht="14.25" customHeight="1" x14ac:dyDescent="0.25"/>
    <row r="75506" spans="1:1" ht="14.25" customHeight="1" x14ac:dyDescent="0.3">
      <c r="A75506" s="21"/>
    </row>
    <row r="75512" spans="1:1" s="20" customFormat="1" ht="14.25" customHeight="1" x14ac:dyDescent="0.25"/>
    <row r="75528" spans="1:1" ht="14.25" customHeight="1" x14ac:dyDescent="0.3">
      <c r="A75528" s="21"/>
    </row>
    <row r="75534" spans="1:1" s="20" customFormat="1" ht="14.25" customHeight="1" x14ac:dyDescent="0.25"/>
    <row r="75550" spans="1:1" ht="14.25" customHeight="1" x14ac:dyDescent="0.3">
      <c r="A75550" s="21"/>
    </row>
    <row r="75556" s="20" customFormat="1" ht="14.25" customHeight="1" x14ac:dyDescent="0.25"/>
    <row r="75572" spans="1:1" ht="14.25" customHeight="1" x14ac:dyDescent="0.3">
      <c r="A75572" s="21"/>
    </row>
    <row r="75578" spans="1:1" s="20" customFormat="1" ht="14.25" customHeight="1" x14ac:dyDescent="0.25"/>
    <row r="75594" spans="1:1" ht="14.25" customHeight="1" x14ac:dyDescent="0.3">
      <c r="A75594" s="21"/>
    </row>
    <row r="75600" spans="1:1" s="20" customFormat="1" ht="14.25" customHeight="1" x14ac:dyDescent="0.25"/>
    <row r="75616" spans="1:1" ht="14.25" customHeight="1" x14ac:dyDescent="0.3">
      <c r="A75616" s="21"/>
    </row>
    <row r="75622" s="20" customFormat="1" ht="14.25" customHeight="1" x14ac:dyDescent="0.25"/>
    <row r="75638" spans="1:1" ht="14.25" customHeight="1" x14ac:dyDescent="0.3">
      <c r="A75638" s="21"/>
    </row>
    <row r="75644" spans="1:1" s="20" customFormat="1" ht="14.25" customHeight="1" x14ac:dyDescent="0.25"/>
    <row r="75660" spans="1:1" ht="14.25" customHeight="1" x14ac:dyDescent="0.3">
      <c r="A75660" s="21"/>
    </row>
    <row r="75666" s="20" customFormat="1" ht="14.25" customHeight="1" x14ac:dyDescent="0.25"/>
    <row r="75682" spans="1:1" ht="14.25" customHeight="1" x14ac:dyDescent="0.3">
      <c r="A75682" s="21"/>
    </row>
    <row r="75688" spans="1:1" s="20" customFormat="1" ht="14.25" customHeight="1" x14ac:dyDescent="0.25"/>
    <row r="75704" spans="1:1" ht="14.25" customHeight="1" x14ac:dyDescent="0.3">
      <c r="A75704" s="21"/>
    </row>
    <row r="75710" spans="1:1" s="20" customFormat="1" ht="14.25" customHeight="1" x14ac:dyDescent="0.25"/>
    <row r="75726" spans="1:1" ht="14.25" customHeight="1" x14ac:dyDescent="0.3">
      <c r="A75726" s="21"/>
    </row>
    <row r="75732" s="20" customFormat="1" ht="14.25" customHeight="1" x14ac:dyDescent="0.25"/>
    <row r="75748" spans="1:1" ht="14.25" customHeight="1" x14ac:dyDescent="0.3">
      <c r="A75748" s="21"/>
    </row>
    <row r="75754" spans="1:1" s="20" customFormat="1" ht="14.25" customHeight="1" x14ac:dyDescent="0.25"/>
    <row r="75770" spans="1:1" ht="14.25" customHeight="1" x14ac:dyDescent="0.3">
      <c r="A75770" s="21"/>
    </row>
    <row r="75776" spans="1:1" s="20" customFormat="1" ht="14.25" customHeight="1" x14ac:dyDescent="0.25"/>
    <row r="75792" spans="1:1" ht="14.25" customHeight="1" x14ac:dyDescent="0.3">
      <c r="A75792" s="21"/>
    </row>
    <row r="75798" s="20" customFormat="1" ht="14.25" customHeight="1" x14ac:dyDescent="0.25"/>
    <row r="75814" spans="1:1" ht="14.25" customHeight="1" x14ac:dyDescent="0.3">
      <c r="A75814" s="21"/>
    </row>
    <row r="75820" spans="1:1" s="20" customFormat="1" ht="14.25" customHeight="1" x14ac:dyDescent="0.25"/>
    <row r="75836" spans="1:1" ht="14.25" customHeight="1" x14ac:dyDescent="0.3">
      <c r="A75836" s="21"/>
    </row>
    <row r="75842" s="20" customFormat="1" ht="14.25" customHeight="1" x14ac:dyDescent="0.25"/>
    <row r="75858" spans="1:1" ht="14.25" customHeight="1" x14ac:dyDescent="0.3">
      <c r="A75858" s="21"/>
    </row>
    <row r="75864" spans="1:1" s="20" customFormat="1" ht="14.25" customHeight="1" x14ac:dyDescent="0.25"/>
    <row r="75880" spans="1:1" ht="14.25" customHeight="1" x14ac:dyDescent="0.3">
      <c r="A75880" s="21"/>
    </row>
    <row r="75886" spans="1:1" s="20" customFormat="1" ht="14.25" customHeight="1" x14ac:dyDescent="0.25"/>
    <row r="75902" spans="1:1" ht="14.25" customHeight="1" x14ac:dyDescent="0.3">
      <c r="A75902" s="21"/>
    </row>
    <row r="75908" s="20" customFormat="1" ht="14.25" customHeight="1" x14ac:dyDescent="0.25"/>
    <row r="75924" spans="1:1" ht="14.25" customHeight="1" x14ac:dyDescent="0.3">
      <c r="A75924" s="21"/>
    </row>
    <row r="75930" spans="1:1" s="20" customFormat="1" ht="14.25" customHeight="1" x14ac:dyDescent="0.25"/>
    <row r="75946" spans="1:1" ht="14.25" customHeight="1" x14ac:dyDescent="0.3">
      <c r="A75946" s="21"/>
    </row>
    <row r="75952" spans="1:1" s="20" customFormat="1" ht="14.25" customHeight="1" x14ac:dyDescent="0.25"/>
    <row r="75968" spans="1:1" ht="14.25" customHeight="1" x14ac:dyDescent="0.3">
      <c r="A75968" s="21"/>
    </row>
    <row r="75974" s="20" customFormat="1" ht="14.25" customHeight="1" x14ac:dyDescent="0.25"/>
    <row r="75990" spans="1:1" ht="14.25" customHeight="1" x14ac:dyDescent="0.3">
      <c r="A75990" s="21"/>
    </row>
    <row r="75996" spans="1:1" s="20" customFormat="1" ht="14.25" customHeight="1" x14ac:dyDescent="0.25"/>
    <row r="76012" spans="1:1" ht="14.25" customHeight="1" x14ac:dyDescent="0.3">
      <c r="A76012" s="21"/>
    </row>
    <row r="76018" s="20" customFormat="1" ht="14.25" customHeight="1" x14ac:dyDescent="0.25"/>
    <row r="76034" spans="1:1" ht="14.25" customHeight="1" x14ac:dyDescent="0.3">
      <c r="A76034" s="21"/>
    </row>
    <row r="76040" spans="1:1" s="20" customFormat="1" ht="14.25" customHeight="1" x14ac:dyDescent="0.25"/>
    <row r="76056" spans="1:1" ht="14.25" customHeight="1" x14ac:dyDescent="0.3">
      <c r="A76056" s="21"/>
    </row>
    <row r="76062" spans="1:1" s="20" customFormat="1" ht="14.25" customHeight="1" x14ac:dyDescent="0.25"/>
    <row r="76078" spans="1:1" ht="14.25" customHeight="1" x14ac:dyDescent="0.3">
      <c r="A76078" s="21"/>
    </row>
    <row r="76084" s="20" customFormat="1" ht="14.25" customHeight="1" x14ac:dyDescent="0.25"/>
    <row r="76100" spans="1:1" ht="14.25" customHeight="1" x14ac:dyDescent="0.3">
      <c r="A76100" s="21"/>
    </row>
    <row r="76106" spans="1:1" s="20" customFormat="1" ht="14.25" customHeight="1" x14ac:dyDescent="0.25"/>
    <row r="76122" spans="1:1" ht="14.25" customHeight="1" x14ac:dyDescent="0.3">
      <c r="A76122" s="21"/>
    </row>
    <row r="76128" spans="1:1" s="20" customFormat="1" ht="14.25" customHeight="1" x14ac:dyDescent="0.25"/>
    <row r="76144" spans="1:1" ht="14.25" customHeight="1" x14ac:dyDescent="0.3">
      <c r="A76144" s="21"/>
    </row>
    <row r="76150" s="20" customFormat="1" ht="14.25" customHeight="1" x14ac:dyDescent="0.25"/>
    <row r="76166" spans="1:1" ht="14.25" customHeight="1" x14ac:dyDescent="0.3">
      <c r="A76166" s="21"/>
    </row>
    <row r="76172" spans="1:1" s="20" customFormat="1" ht="14.25" customHeight="1" x14ac:dyDescent="0.25"/>
    <row r="76188" spans="1:1" ht="14.25" customHeight="1" x14ac:dyDescent="0.3">
      <c r="A76188" s="21"/>
    </row>
    <row r="76194" s="20" customFormat="1" ht="14.25" customHeight="1" x14ac:dyDescent="0.25"/>
    <row r="76210" spans="1:1" ht="14.25" customHeight="1" x14ac:dyDescent="0.3">
      <c r="A76210" s="21"/>
    </row>
    <row r="76216" spans="1:1" s="20" customFormat="1" ht="14.25" customHeight="1" x14ac:dyDescent="0.25"/>
    <row r="76232" spans="1:1" ht="14.25" customHeight="1" x14ac:dyDescent="0.3">
      <c r="A76232" s="21"/>
    </row>
    <row r="76238" spans="1:1" s="20" customFormat="1" ht="14.25" customHeight="1" x14ac:dyDescent="0.25"/>
    <row r="76254" spans="1:1" ht="14.25" customHeight="1" x14ac:dyDescent="0.3">
      <c r="A76254" s="21"/>
    </row>
    <row r="76260" s="20" customFormat="1" ht="14.25" customHeight="1" x14ac:dyDescent="0.25"/>
    <row r="76276" spans="1:1" ht="14.25" customHeight="1" x14ac:dyDescent="0.3">
      <c r="A76276" s="21"/>
    </row>
    <row r="76282" spans="1:1" s="20" customFormat="1" ht="14.25" customHeight="1" x14ac:dyDescent="0.25"/>
    <row r="76298" spans="1:1" ht="14.25" customHeight="1" x14ac:dyDescent="0.3">
      <c r="A76298" s="21"/>
    </row>
    <row r="76304" spans="1:1" s="20" customFormat="1" ht="14.25" customHeight="1" x14ac:dyDescent="0.25"/>
    <row r="76320" spans="1:1" ht="14.25" customHeight="1" x14ac:dyDescent="0.3">
      <c r="A76320" s="21"/>
    </row>
    <row r="76326" s="20" customFormat="1" ht="14.25" customHeight="1" x14ac:dyDescent="0.25"/>
    <row r="76342" spans="1:1" ht="14.25" customHeight="1" x14ac:dyDescent="0.3">
      <c r="A76342" s="21"/>
    </row>
    <row r="76348" spans="1:1" s="20" customFormat="1" ht="14.25" customHeight="1" x14ac:dyDescent="0.25"/>
    <row r="76364" spans="1:1" ht="14.25" customHeight="1" x14ac:dyDescent="0.3">
      <c r="A76364" s="21"/>
    </row>
    <row r="76370" s="20" customFormat="1" ht="14.25" customHeight="1" x14ac:dyDescent="0.25"/>
    <row r="76386" spans="1:1" ht="14.25" customHeight="1" x14ac:dyDescent="0.3">
      <c r="A76386" s="21"/>
    </row>
    <row r="76392" spans="1:1" s="20" customFormat="1" ht="14.25" customHeight="1" x14ac:dyDescent="0.25"/>
    <row r="76408" spans="1:1" ht="14.25" customHeight="1" x14ac:dyDescent="0.3">
      <c r="A76408" s="21"/>
    </row>
    <row r="76414" spans="1:1" s="20" customFormat="1" ht="14.25" customHeight="1" x14ac:dyDescent="0.25"/>
    <row r="76430" spans="1:1" ht="14.25" customHeight="1" x14ac:dyDescent="0.3">
      <c r="A76430" s="21"/>
    </row>
    <row r="76436" s="20" customFormat="1" ht="14.25" customHeight="1" x14ac:dyDescent="0.25"/>
    <row r="76452" spans="1:1" ht="14.25" customHeight="1" x14ac:dyDescent="0.3">
      <c r="A76452" s="21"/>
    </row>
    <row r="76458" spans="1:1" s="20" customFormat="1" ht="14.25" customHeight="1" x14ac:dyDescent="0.25"/>
    <row r="76474" spans="1:1" ht="14.25" customHeight="1" x14ac:dyDescent="0.3">
      <c r="A76474" s="21"/>
    </row>
    <row r="76480" spans="1:1" s="20" customFormat="1" ht="14.25" customHeight="1" x14ac:dyDescent="0.25"/>
    <row r="76496" spans="1:1" ht="14.25" customHeight="1" x14ac:dyDescent="0.3">
      <c r="A76496" s="21"/>
    </row>
    <row r="76502" s="20" customFormat="1" ht="14.25" customHeight="1" x14ac:dyDescent="0.25"/>
    <row r="76518" spans="1:1" ht="14.25" customHeight="1" x14ac:dyDescent="0.3">
      <c r="A76518" s="21"/>
    </row>
    <row r="76524" spans="1:1" s="20" customFormat="1" ht="14.25" customHeight="1" x14ac:dyDescent="0.25"/>
    <row r="76540" spans="1:1" ht="14.25" customHeight="1" x14ac:dyDescent="0.3">
      <c r="A76540" s="21"/>
    </row>
    <row r="76546" s="20" customFormat="1" ht="14.25" customHeight="1" x14ac:dyDescent="0.25"/>
    <row r="76562" spans="1:1" ht="14.25" customHeight="1" x14ac:dyDescent="0.3">
      <c r="A76562" s="21"/>
    </row>
    <row r="76568" spans="1:1" s="20" customFormat="1" ht="14.25" customHeight="1" x14ac:dyDescent="0.25"/>
    <row r="76584" spans="1:1" ht="14.25" customHeight="1" x14ac:dyDescent="0.3">
      <c r="A76584" s="21"/>
    </row>
    <row r="76590" spans="1:1" s="20" customFormat="1" ht="14.25" customHeight="1" x14ac:dyDescent="0.25"/>
    <row r="76606" spans="1:1" ht="14.25" customHeight="1" x14ac:dyDescent="0.3">
      <c r="A76606" s="21"/>
    </row>
    <row r="76612" s="20" customFormat="1" ht="14.25" customHeight="1" x14ac:dyDescent="0.25"/>
    <row r="76628" spans="1:1" ht="14.25" customHeight="1" x14ac:dyDescent="0.3">
      <c r="A76628" s="21"/>
    </row>
    <row r="76634" spans="1:1" s="20" customFormat="1" ht="14.25" customHeight="1" x14ac:dyDescent="0.25"/>
    <row r="76650" spans="1:1" ht="14.25" customHeight="1" x14ac:dyDescent="0.3">
      <c r="A76650" s="21"/>
    </row>
    <row r="76656" spans="1:1" s="20" customFormat="1" ht="14.25" customHeight="1" x14ac:dyDescent="0.25"/>
    <row r="76672" spans="1:1" ht="14.25" customHeight="1" x14ac:dyDescent="0.3">
      <c r="A76672" s="21"/>
    </row>
    <row r="76678" s="20" customFormat="1" ht="14.25" customHeight="1" x14ac:dyDescent="0.25"/>
    <row r="76694" spans="1:1" ht="14.25" customHeight="1" x14ac:dyDescent="0.3">
      <c r="A76694" s="21"/>
    </row>
    <row r="76700" spans="1:1" s="20" customFormat="1" ht="14.25" customHeight="1" x14ac:dyDescent="0.25"/>
    <row r="76716" spans="1:1" ht="14.25" customHeight="1" x14ac:dyDescent="0.3">
      <c r="A76716" s="21"/>
    </row>
    <row r="76722" s="20" customFormat="1" ht="14.25" customHeight="1" x14ac:dyDescent="0.25"/>
    <row r="76738" spans="1:1" ht="14.25" customHeight="1" x14ac:dyDescent="0.3">
      <c r="A76738" s="21"/>
    </row>
    <row r="76744" spans="1:1" s="20" customFormat="1" ht="14.25" customHeight="1" x14ac:dyDescent="0.25"/>
    <row r="76760" spans="1:1" ht="14.25" customHeight="1" x14ac:dyDescent="0.3">
      <c r="A76760" s="21"/>
    </row>
    <row r="76766" spans="1:1" s="20" customFormat="1" ht="14.25" customHeight="1" x14ac:dyDescent="0.25"/>
    <row r="76782" spans="1:1" ht="14.25" customHeight="1" x14ac:dyDescent="0.3">
      <c r="A76782" s="21"/>
    </row>
    <row r="76788" s="20" customFormat="1" ht="14.25" customHeight="1" x14ac:dyDescent="0.25"/>
    <row r="76804" spans="1:1" ht="14.25" customHeight="1" x14ac:dyDescent="0.3">
      <c r="A76804" s="21"/>
    </row>
    <row r="76810" spans="1:1" s="20" customFormat="1" ht="14.25" customHeight="1" x14ac:dyDescent="0.25"/>
    <row r="76826" spans="1:1" ht="14.25" customHeight="1" x14ac:dyDescent="0.3">
      <c r="A76826" s="21"/>
    </row>
    <row r="76832" spans="1:1" s="20" customFormat="1" ht="14.25" customHeight="1" x14ac:dyDescent="0.25"/>
    <row r="76848" spans="1:1" ht="14.25" customHeight="1" x14ac:dyDescent="0.3">
      <c r="A76848" s="21"/>
    </row>
    <row r="76854" s="20" customFormat="1" ht="14.25" customHeight="1" x14ac:dyDescent="0.25"/>
    <row r="76870" spans="1:1" ht="14.25" customHeight="1" x14ac:dyDescent="0.3">
      <c r="A76870" s="21"/>
    </row>
    <row r="76876" spans="1:1" s="20" customFormat="1" ht="14.25" customHeight="1" x14ac:dyDescent="0.25"/>
    <row r="76892" spans="1:1" ht="14.25" customHeight="1" x14ac:dyDescent="0.3">
      <c r="A76892" s="21"/>
    </row>
    <row r="76898" s="20" customFormat="1" ht="14.25" customHeight="1" x14ac:dyDescent="0.25"/>
    <row r="76914" spans="1:1" ht="14.25" customHeight="1" x14ac:dyDescent="0.3">
      <c r="A76914" s="21"/>
    </row>
    <row r="76920" spans="1:1" s="20" customFormat="1" ht="14.25" customHeight="1" x14ac:dyDescent="0.25"/>
    <row r="76936" spans="1:1" ht="14.25" customHeight="1" x14ac:dyDescent="0.3">
      <c r="A76936" s="21"/>
    </row>
    <row r="76942" spans="1:1" s="20" customFormat="1" ht="14.25" customHeight="1" x14ac:dyDescent="0.25"/>
    <row r="76958" spans="1:1" ht="14.25" customHeight="1" x14ac:dyDescent="0.3">
      <c r="A76958" s="21"/>
    </row>
    <row r="76964" s="20" customFormat="1" ht="14.25" customHeight="1" x14ac:dyDescent="0.25"/>
    <row r="76980" spans="1:1" ht="14.25" customHeight="1" x14ac:dyDescent="0.3">
      <c r="A76980" s="21"/>
    </row>
    <row r="76986" spans="1:1" s="20" customFormat="1" ht="14.25" customHeight="1" x14ac:dyDescent="0.25"/>
    <row r="77002" spans="1:1" ht="14.25" customHeight="1" x14ac:dyDescent="0.3">
      <c r="A77002" s="21"/>
    </row>
    <row r="77008" spans="1:1" s="20" customFormat="1" ht="14.25" customHeight="1" x14ac:dyDescent="0.25"/>
    <row r="77024" spans="1:1" ht="14.25" customHeight="1" x14ac:dyDescent="0.3">
      <c r="A77024" s="21"/>
    </row>
    <row r="77030" s="20" customFormat="1" ht="14.25" customHeight="1" x14ac:dyDescent="0.25"/>
    <row r="77046" spans="1:1" ht="14.25" customHeight="1" x14ac:dyDescent="0.3">
      <c r="A77046" s="21"/>
    </row>
    <row r="77052" spans="1:1" s="20" customFormat="1" ht="14.25" customHeight="1" x14ac:dyDescent="0.25"/>
    <row r="77068" spans="1:1" ht="14.25" customHeight="1" x14ac:dyDescent="0.3">
      <c r="A77068" s="21"/>
    </row>
    <row r="77074" s="20" customFormat="1" ht="14.25" customHeight="1" x14ac:dyDescent="0.25"/>
    <row r="77090" spans="1:1" ht="14.25" customHeight="1" x14ac:dyDescent="0.3">
      <c r="A77090" s="21"/>
    </row>
    <row r="77096" spans="1:1" s="20" customFormat="1" ht="14.25" customHeight="1" x14ac:dyDescent="0.25"/>
    <row r="77112" spans="1:1" ht="14.25" customHeight="1" x14ac:dyDescent="0.3">
      <c r="A77112" s="21"/>
    </row>
    <row r="77118" spans="1:1" s="20" customFormat="1" ht="14.25" customHeight="1" x14ac:dyDescent="0.25"/>
    <row r="77134" spans="1:1" ht="14.25" customHeight="1" x14ac:dyDescent="0.3">
      <c r="A77134" s="21"/>
    </row>
    <row r="77140" s="20" customFormat="1" ht="14.25" customHeight="1" x14ac:dyDescent="0.25"/>
    <row r="77156" spans="1:1" ht="14.25" customHeight="1" x14ac:dyDescent="0.3">
      <c r="A77156" s="21"/>
    </row>
    <row r="77162" spans="1:1" s="20" customFormat="1" ht="14.25" customHeight="1" x14ac:dyDescent="0.25"/>
    <row r="77178" spans="1:1" ht="14.25" customHeight="1" x14ac:dyDescent="0.3">
      <c r="A77178" s="21"/>
    </row>
    <row r="77184" spans="1:1" s="20" customFormat="1" ht="14.25" customHeight="1" x14ac:dyDescent="0.25"/>
    <row r="77200" spans="1:1" ht="14.25" customHeight="1" x14ac:dyDescent="0.3">
      <c r="A77200" s="21"/>
    </row>
    <row r="77206" s="20" customFormat="1" ht="14.25" customHeight="1" x14ac:dyDescent="0.25"/>
    <row r="77222" spans="1:1" ht="14.25" customHeight="1" x14ac:dyDescent="0.3">
      <c r="A77222" s="21"/>
    </row>
    <row r="77228" spans="1:1" s="20" customFormat="1" ht="14.25" customHeight="1" x14ac:dyDescent="0.25"/>
    <row r="77244" spans="1:1" ht="14.25" customHeight="1" x14ac:dyDescent="0.3">
      <c r="A77244" s="21"/>
    </row>
    <row r="77250" s="20" customFormat="1" ht="14.25" customHeight="1" x14ac:dyDescent="0.25"/>
    <row r="77266" spans="1:1" ht="14.25" customHeight="1" x14ac:dyDescent="0.3">
      <c r="A77266" s="21"/>
    </row>
    <row r="77272" spans="1:1" s="20" customFormat="1" ht="14.25" customHeight="1" x14ac:dyDescent="0.25"/>
    <row r="77288" spans="1:1" ht="14.25" customHeight="1" x14ac:dyDescent="0.3">
      <c r="A77288" s="21"/>
    </row>
    <row r="77294" spans="1:1" s="20" customFormat="1" ht="14.25" customHeight="1" x14ac:dyDescent="0.25"/>
    <row r="77310" spans="1:1" ht="14.25" customHeight="1" x14ac:dyDescent="0.3">
      <c r="A77310" s="21"/>
    </row>
    <row r="77316" s="20" customFormat="1" ht="14.25" customHeight="1" x14ac:dyDescent="0.25"/>
    <row r="77332" spans="1:1" ht="14.25" customHeight="1" x14ac:dyDescent="0.3">
      <c r="A77332" s="21"/>
    </row>
    <row r="77338" spans="1:1" s="20" customFormat="1" ht="14.25" customHeight="1" x14ac:dyDescent="0.25"/>
    <row r="77354" spans="1:1" ht="14.25" customHeight="1" x14ac:dyDescent="0.3">
      <c r="A77354" s="21"/>
    </row>
    <row r="77360" spans="1:1" s="20" customFormat="1" ht="14.25" customHeight="1" x14ac:dyDescent="0.25"/>
    <row r="77376" spans="1:1" ht="14.25" customHeight="1" x14ac:dyDescent="0.3">
      <c r="A77376" s="21"/>
    </row>
    <row r="77382" s="20" customFormat="1" ht="14.25" customHeight="1" x14ac:dyDescent="0.25"/>
    <row r="77398" spans="1:1" ht="14.25" customHeight="1" x14ac:dyDescent="0.3">
      <c r="A77398" s="21"/>
    </row>
    <row r="77404" spans="1:1" s="20" customFormat="1" ht="14.25" customHeight="1" x14ac:dyDescent="0.25"/>
    <row r="77420" spans="1:1" ht="14.25" customHeight="1" x14ac:dyDescent="0.3">
      <c r="A77420" s="21"/>
    </row>
    <row r="77426" s="20" customFormat="1" ht="14.25" customHeight="1" x14ac:dyDescent="0.25"/>
    <row r="77442" spans="1:1" ht="14.25" customHeight="1" x14ac:dyDescent="0.3">
      <c r="A77442" s="21"/>
    </row>
    <row r="77448" spans="1:1" s="20" customFormat="1" ht="14.25" customHeight="1" x14ac:dyDescent="0.25"/>
    <row r="77464" spans="1:1" ht="14.25" customHeight="1" x14ac:dyDescent="0.3">
      <c r="A77464" s="21"/>
    </row>
    <row r="77470" spans="1:1" s="20" customFormat="1" ht="14.25" customHeight="1" x14ac:dyDescent="0.25"/>
    <row r="77486" spans="1:1" ht="14.25" customHeight="1" x14ac:dyDescent="0.3">
      <c r="A77486" s="21"/>
    </row>
    <row r="77492" s="20" customFormat="1" ht="14.25" customHeight="1" x14ac:dyDescent="0.25"/>
    <row r="77508" spans="1:1" ht="14.25" customHeight="1" x14ac:dyDescent="0.3">
      <c r="A77508" s="21"/>
    </row>
    <row r="77514" spans="1:1" s="20" customFormat="1" ht="14.25" customHeight="1" x14ac:dyDescent="0.25"/>
    <row r="77530" spans="1:1" ht="14.25" customHeight="1" x14ac:dyDescent="0.3">
      <c r="A77530" s="21"/>
    </row>
    <row r="77536" spans="1:1" s="20" customFormat="1" ht="14.25" customHeight="1" x14ac:dyDescent="0.25"/>
    <row r="77552" spans="1:1" ht="14.25" customHeight="1" x14ac:dyDescent="0.3">
      <c r="A77552" s="21"/>
    </row>
    <row r="77558" s="20" customFormat="1" ht="14.25" customHeight="1" x14ac:dyDescent="0.25"/>
    <row r="77574" spans="1:1" ht="14.25" customHeight="1" x14ac:dyDescent="0.3">
      <c r="A77574" s="21"/>
    </row>
    <row r="77580" spans="1:1" s="20" customFormat="1" ht="14.25" customHeight="1" x14ac:dyDescent="0.25"/>
    <row r="77596" spans="1:1" ht="14.25" customHeight="1" x14ac:dyDescent="0.3">
      <c r="A77596" s="21"/>
    </row>
    <row r="77602" s="20" customFormat="1" ht="14.25" customHeight="1" x14ac:dyDescent="0.25"/>
    <row r="77618" spans="1:1" ht="14.25" customHeight="1" x14ac:dyDescent="0.3">
      <c r="A77618" s="21"/>
    </row>
    <row r="77624" spans="1:1" s="20" customFormat="1" ht="14.25" customHeight="1" x14ac:dyDescent="0.25"/>
    <row r="77640" spans="1:1" ht="14.25" customHeight="1" x14ac:dyDescent="0.3">
      <c r="A77640" s="21"/>
    </row>
    <row r="77646" spans="1:1" s="20" customFormat="1" ht="14.25" customHeight="1" x14ac:dyDescent="0.25"/>
    <row r="77662" spans="1:1" ht="14.25" customHeight="1" x14ac:dyDescent="0.3">
      <c r="A77662" s="21"/>
    </row>
    <row r="77668" s="20" customFormat="1" ht="14.25" customHeight="1" x14ac:dyDescent="0.25"/>
    <row r="77684" spans="1:1" ht="14.25" customHeight="1" x14ac:dyDescent="0.3">
      <c r="A77684" s="21"/>
    </row>
    <row r="77690" spans="1:1" s="20" customFormat="1" ht="14.25" customHeight="1" x14ac:dyDescent="0.25"/>
    <row r="77706" spans="1:1" ht="14.25" customHeight="1" x14ac:dyDescent="0.3">
      <c r="A77706" s="21"/>
    </row>
    <row r="77712" spans="1:1" s="20" customFormat="1" ht="14.25" customHeight="1" x14ac:dyDescent="0.25"/>
    <row r="77728" spans="1:1" ht="14.25" customHeight="1" x14ac:dyDescent="0.3">
      <c r="A77728" s="21"/>
    </row>
    <row r="77734" s="20" customFormat="1" ht="14.25" customHeight="1" x14ac:dyDescent="0.25"/>
    <row r="77750" spans="1:1" ht="14.25" customHeight="1" x14ac:dyDescent="0.3">
      <c r="A77750" s="21"/>
    </row>
    <row r="77756" spans="1:1" s="20" customFormat="1" ht="14.25" customHeight="1" x14ac:dyDescent="0.25"/>
    <row r="77772" spans="1:1" ht="14.25" customHeight="1" x14ac:dyDescent="0.3">
      <c r="A77772" s="21"/>
    </row>
    <row r="77778" s="20" customFormat="1" ht="14.25" customHeight="1" x14ac:dyDescent="0.25"/>
    <row r="77794" spans="1:1" ht="14.25" customHeight="1" x14ac:dyDescent="0.3">
      <c r="A77794" s="21"/>
    </row>
    <row r="77800" spans="1:1" s="20" customFormat="1" ht="14.25" customHeight="1" x14ac:dyDescent="0.25"/>
    <row r="77816" spans="1:1" ht="14.25" customHeight="1" x14ac:dyDescent="0.3">
      <c r="A77816" s="21"/>
    </row>
    <row r="77822" spans="1:1" s="20" customFormat="1" ht="14.25" customHeight="1" x14ac:dyDescent="0.25"/>
    <row r="77838" spans="1:1" ht="14.25" customHeight="1" x14ac:dyDescent="0.3">
      <c r="A77838" s="21"/>
    </row>
    <row r="77844" s="20" customFormat="1" ht="14.25" customHeight="1" x14ac:dyDescent="0.25"/>
    <row r="77860" spans="1:1" ht="14.25" customHeight="1" x14ac:dyDescent="0.3">
      <c r="A77860" s="21"/>
    </row>
    <row r="77866" spans="1:1" s="20" customFormat="1" ht="14.25" customHeight="1" x14ac:dyDescent="0.25"/>
    <row r="77882" spans="1:1" ht="14.25" customHeight="1" x14ac:dyDescent="0.3">
      <c r="A77882" s="21"/>
    </row>
    <row r="77888" spans="1:1" s="20" customFormat="1" ht="14.25" customHeight="1" x14ac:dyDescent="0.25"/>
    <row r="77904" spans="1:1" ht="14.25" customHeight="1" x14ac:dyDescent="0.3">
      <c r="A77904" s="21"/>
    </row>
    <row r="77910" s="20" customFormat="1" ht="14.25" customHeight="1" x14ac:dyDescent="0.25"/>
    <row r="77926" spans="1:1" ht="14.25" customHeight="1" x14ac:dyDescent="0.3">
      <c r="A77926" s="21"/>
    </row>
    <row r="77932" spans="1:1" s="20" customFormat="1" ht="14.25" customHeight="1" x14ac:dyDescent="0.25"/>
    <row r="77948" spans="1:1" ht="14.25" customHeight="1" x14ac:dyDescent="0.3">
      <c r="A77948" s="21"/>
    </row>
    <row r="77954" s="20" customFormat="1" ht="14.25" customHeight="1" x14ac:dyDescent="0.25"/>
    <row r="77970" spans="1:1" ht="14.25" customHeight="1" x14ac:dyDescent="0.3">
      <c r="A77970" s="21"/>
    </row>
    <row r="77976" spans="1:1" s="20" customFormat="1" ht="14.25" customHeight="1" x14ac:dyDescent="0.25"/>
    <row r="77992" spans="1:1" ht="14.25" customHeight="1" x14ac:dyDescent="0.3">
      <c r="A77992" s="21"/>
    </row>
    <row r="77998" spans="1:1" s="20" customFormat="1" ht="14.25" customHeight="1" x14ac:dyDescent="0.25"/>
    <row r="78014" spans="1:1" ht="14.25" customHeight="1" x14ac:dyDescent="0.3">
      <c r="A78014" s="21"/>
    </row>
    <row r="78020" s="20" customFormat="1" ht="14.25" customHeight="1" x14ac:dyDescent="0.25"/>
    <row r="78036" spans="1:1" ht="14.25" customHeight="1" x14ac:dyDescent="0.3">
      <c r="A78036" s="21"/>
    </row>
    <row r="78042" spans="1:1" s="20" customFormat="1" ht="14.25" customHeight="1" x14ac:dyDescent="0.25"/>
    <row r="78058" spans="1:1" ht="14.25" customHeight="1" x14ac:dyDescent="0.3">
      <c r="A78058" s="21"/>
    </row>
    <row r="78064" spans="1:1" s="20" customFormat="1" ht="14.25" customHeight="1" x14ac:dyDescent="0.25"/>
    <row r="78080" spans="1:1" ht="14.25" customHeight="1" x14ac:dyDescent="0.3">
      <c r="A78080" s="21"/>
    </row>
    <row r="78086" s="20" customFormat="1" ht="14.25" customHeight="1" x14ac:dyDescent="0.25"/>
    <row r="78102" spans="1:1" ht="14.25" customHeight="1" x14ac:dyDescent="0.3">
      <c r="A78102" s="21"/>
    </row>
    <row r="78108" spans="1:1" s="20" customFormat="1" ht="14.25" customHeight="1" x14ac:dyDescent="0.25"/>
    <row r="78124" spans="1:1" ht="14.25" customHeight="1" x14ac:dyDescent="0.3">
      <c r="A78124" s="21"/>
    </row>
    <row r="78130" s="20" customFormat="1" ht="14.25" customHeight="1" x14ac:dyDescent="0.25"/>
    <row r="78146" spans="1:1" ht="14.25" customHeight="1" x14ac:dyDescent="0.3">
      <c r="A78146" s="21"/>
    </row>
    <row r="78152" spans="1:1" s="20" customFormat="1" ht="14.25" customHeight="1" x14ac:dyDescent="0.25"/>
    <row r="78168" spans="1:1" ht="14.25" customHeight="1" x14ac:dyDescent="0.3">
      <c r="A78168" s="21"/>
    </row>
    <row r="78174" spans="1:1" s="20" customFormat="1" ht="14.25" customHeight="1" x14ac:dyDescent="0.25"/>
    <row r="78190" spans="1:1" ht="14.25" customHeight="1" x14ac:dyDescent="0.3">
      <c r="A78190" s="21"/>
    </row>
    <row r="78196" s="20" customFormat="1" ht="14.25" customHeight="1" x14ac:dyDescent="0.25"/>
    <row r="78212" spans="1:1" ht="14.25" customHeight="1" x14ac:dyDescent="0.3">
      <c r="A78212" s="21"/>
    </row>
    <row r="78218" spans="1:1" s="20" customFormat="1" ht="14.25" customHeight="1" x14ac:dyDescent="0.25"/>
    <row r="78234" spans="1:1" ht="14.25" customHeight="1" x14ac:dyDescent="0.3">
      <c r="A78234" s="21"/>
    </row>
    <row r="78240" spans="1:1" s="20" customFormat="1" ht="14.25" customHeight="1" x14ac:dyDescent="0.25"/>
    <row r="78256" spans="1:1" ht="14.25" customHeight="1" x14ac:dyDescent="0.3">
      <c r="A78256" s="21"/>
    </row>
    <row r="78262" s="20" customFormat="1" ht="14.25" customHeight="1" x14ac:dyDescent="0.25"/>
    <row r="78278" spans="1:1" ht="14.25" customHeight="1" x14ac:dyDescent="0.3">
      <c r="A78278" s="21"/>
    </row>
    <row r="78284" spans="1:1" s="20" customFormat="1" ht="14.25" customHeight="1" x14ac:dyDescent="0.25"/>
    <row r="78300" spans="1:1" ht="14.25" customHeight="1" x14ac:dyDescent="0.3">
      <c r="A78300" s="21"/>
    </row>
    <row r="78306" s="20" customFormat="1" ht="14.25" customHeight="1" x14ac:dyDescent="0.25"/>
    <row r="78322" spans="1:1" ht="14.25" customHeight="1" x14ac:dyDescent="0.3">
      <c r="A78322" s="21"/>
    </row>
    <row r="78328" spans="1:1" s="20" customFormat="1" ht="14.25" customHeight="1" x14ac:dyDescent="0.25"/>
    <row r="78344" spans="1:1" ht="14.25" customHeight="1" x14ac:dyDescent="0.3">
      <c r="A78344" s="21"/>
    </row>
    <row r="78350" spans="1:1" s="20" customFormat="1" ht="14.25" customHeight="1" x14ac:dyDescent="0.25"/>
    <row r="78366" spans="1:1" ht="14.25" customHeight="1" x14ac:dyDescent="0.3">
      <c r="A78366" s="21"/>
    </row>
    <row r="78372" s="20" customFormat="1" ht="14.25" customHeight="1" x14ac:dyDescent="0.25"/>
    <row r="78388" spans="1:1" ht="14.25" customHeight="1" x14ac:dyDescent="0.3">
      <c r="A78388" s="21"/>
    </row>
    <row r="78394" spans="1:1" s="20" customFormat="1" ht="14.25" customHeight="1" x14ac:dyDescent="0.25"/>
    <row r="78410" spans="1:1" ht="14.25" customHeight="1" x14ac:dyDescent="0.3">
      <c r="A78410" s="21"/>
    </row>
    <row r="78416" spans="1:1" s="20" customFormat="1" ht="14.25" customHeight="1" x14ac:dyDescent="0.25"/>
    <row r="78432" spans="1:1" ht="14.25" customHeight="1" x14ac:dyDescent="0.3">
      <c r="A78432" s="21"/>
    </row>
    <row r="78438" s="20" customFormat="1" ht="14.25" customHeight="1" x14ac:dyDescent="0.25"/>
    <row r="78454" spans="1:1" ht="14.25" customHeight="1" x14ac:dyDescent="0.3">
      <c r="A78454" s="21"/>
    </row>
    <row r="78460" spans="1:1" s="20" customFormat="1" ht="14.25" customHeight="1" x14ac:dyDescent="0.25"/>
    <row r="78476" spans="1:1" ht="14.25" customHeight="1" x14ac:dyDescent="0.3">
      <c r="A78476" s="21"/>
    </row>
    <row r="78482" s="20" customFormat="1" ht="14.25" customHeight="1" x14ac:dyDescent="0.25"/>
    <row r="78498" spans="1:1" ht="14.25" customHeight="1" x14ac:dyDescent="0.3">
      <c r="A78498" s="21"/>
    </row>
    <row r="78504" spans="1:1" s="20" customFormat="1" ht="14.25" customHeight="1" x14ac:dyDescent="0.25"/>
    <row r="78520" spans="1:1" ht="14.25" customHeight="1" x14ac:dyDescent="0.3">
      <c r="A78520" s="21"/>
    </row>
    <row r="78526" spans="1:1" s="20" customFormat="1" ht="14.25" customHeight="1" x14ac:dyDescent="0.25"/>
    <row r="78542" spans="1:1" ht="14.25" customHeight="1" x14ac:dyDescent="0.3">
      <c r="A78542" s="21"/>
    </row>
    <row r="78548" s="20" customFormat="1" ht="14.25" customHeight="1" x14ac:dyDescent="0.25"/>
    <row r="78564" spans="1:1" ht="14.25" customHeight="1" x14ac:dyDescent="0.3">
      <c r="A78564" s="21"/>
    </row>
    <row r="78570" spans="1:1" s="20" customFormat="1" ht="14.25" customHeight="1" x14ac:dyDescent="0.25"/>
    <row r="78586" spans="1:1" ht="14.25" customHeight="1" x14ac:dyDescent="0.3">
      <c r="A78586" s="21"/>
    </row>
    <row r="78592" spans="1:1" s="20" customFormat="1" ht="14.25" customHeight="1" x14ac:dyDescent="0.25"/>
    <row r="78608" spans="1:1" ht="14.25" customHeight="1" x14ac:dyDescent="0.3">
      <c r="A78608" s="21"/>
    </row>
    <row r="78614" s="20" customFormat="1" ht="14.25" customHeight="1" x14ac:dyDescent="0.25"/>
    <row r="78630" spans="1:1" ht="14.25" customHeight="1" x14ac:dyDescent="0.3">
      <c r="A78630" s="21"/>
    </row>
    <row r="78636" spans="1:1" s="20" customFormat="1" ht="14.25" customHeight="1" x14ac:dyDescent="0.25"/>
    <row r="78652" spans="1:1" ht="14.25" customHeight="1" x14ac:dyDescent="0.3">
      <c r="A78652" s="21"/>
    </row>
    <row r="78658" s="20" customFormat="1" ht="14.25" customHeight="1" x14ac:dyDescent="0.25"/>
    <row r="78674" spans="1:1" ht="14.25" customHeight="1" x14ac:dyDescent="0.3">
      <c r="A78674" s="21"/>
    </row>
    <row r="78680" spans="1:1" s="20" customFormat="1" ht="14.25" customHeight="1" x14ac:dyDescent="0.25"/>
    <row r="78696" spans="1:1" ht="14.25" customHeight="1" x14ac:dyDescent="0.3">
      <c r="A78696" s="21"/>
    </row>
    <row r="78702" spans="1:1" s="20" customFormat="1" ht="14.25" customHeight="1" x14ac:dyDescent="0.25"/>
    <row r="78718" spans="1:1" ht="14.25" customHeight="1" x14ac:dyDescent="0.3">
      <c r="A78718" s="21"/>
    </row>
    <row r="78724" s="20" customFormat="1" ht="14.25" customHeight="1" x14ac:dyDescent="0.25"/>
    <row r="78740" spans="1:1" ht="14.25" customHeight="1" x14ac:dyDescent="0.3">
      <c r="A78740" s="21"/>
    </row>
    <row r="78746" spans="1:1" s="20" customFormat="1" ht="14.25" customHeight="1" x14ac:dyDescent="0.25"/>
    <row r="78762" spans="1:1" ht="14.25" customHeight="1" x14ac:dyDescent="0.3">
      <c r="A78762" s="21"/>
    </row>
    <row r="78768" spans="1:1" s="20" customFormat="1" ht="14.25" customHeight="1" x14ac:dyDescent="0.25"/>
    <row r="78784" spans="1:1" ht="14.25" customHeight="1" x14ac:dyDescent="0.3">
      <c r="A78784" s="21"/>
    </row>
    <row r="78790" s="20" customFormat="1" ht="14.25" customHeight="1" x14ac:dyDescent="0.25"/>
    <row r="78806" spans="1:1" ht="14.25" customHeight="1" x14ac:dyDescent="0.3">
      <c r="A78806" s="21"/>
    </row>
    <row r="78812" spans="1:1" s="20" customFormat="1" ht="14.25" customHeight="1" x14ac:dyDescent="0.25"/>
    <row r="78828" spans="1:1" ht="14.25" customHeight="1" x14ac:dyDescent="0.3">
      <c r="A78828" s="21"/>
    </row>
    <row r="78834" s="20" customFormat="1" ht="14.25" customHeight="1" x14ac:dyDescent="0.25"/>
    <row r="78850" spans="1:1" ht="14.25" customHeight="1" x14ac:dyDescent="0.3">
      <c r="A78850" s="21"/>
    </row>
    <row r="78856" spans="1:1" s="20" customFormat="1" ht="14.25" customHeight="1" x14ac:dyDescent="0.25"/>
    <row r="78872" spans="1:1" ht="14.25" customHeight="1" x14ac:dyDescent="0.3">
      <c r="A78872" s="21"/>
    </row>
    <row r="78878" spans="1:1" s="20" customFormat="1" ht="14.25" customHeight="1" x14ac:dyDescent="0.25"/>
    <row r="78894" spans="1:1" ht="14.25" customHeight="1" x14ac:dyDescent="0.3">
      <c r="A78894" s="21"/>
    </row>
    <row r="78900" s="20" customFormat="1" ht="14.25" customHeight="1" x14ac:dyDescent="0.25"/>
    <row r="78916" spans="1:1" ht="14.25" customHeight="1" x14ac:dyDescent="0.3">
      <c r="A78916" s="21"/>
    </row>
    <row r="78922" spans="1:1" s="20" customFormat="1" ht="14.25" customHeight="1" x14ac:dyDescent="0.25"/>
    <row r="78938" spans="1:1" ht="14.25" customHeight="1" x14ac:dyDescent="0.3">
      <c r="A78938" s="21"/>
    </row>
    <row r="78944" spans="1:1" s="20" customFormat="1" ht="14.25" customHeight="1" x14ac:dyDescent="0.25"/>
    <row r="78960" spans="1:1" ht="14.25" customHeight="1" x14ac:dyDescent="0.3">
      <c r="A78960" s="21"/>
    </row>
    <row r="78966" s="20" customFormat="1" ht="14.25" customHeight="1" x14ac:dyDescent="0.25"/>
    <row r="78982" spans="1:1" ht="14.25" customHeight="1" x14ac:dyDescent="0.3">
      <c r="A78982" s="21"/>
    </row>
    <row r="78988" spans="1:1" s="20" customFormat="1" ht="14.25" customHeight="1" x14ac:dyDescent="0.25"/>
    <row r="79004" spans="1:1" ht="14.25" customHeight="1" x14ac:dyDescent="0.3">
      <c r="A79004" s="21"/>
    </row>
    <row r="79010" s="20" customFormat="1" ht="14.25" customHeight="1" x14ac:dyDescent="0.25"/>
    <row r="79026" spans="1:1" ht="14.25" customHeight="1" x14ac:dyDescent="0.3">
      <c r="A79026" s="21"/>
    </row>
    <row r="79032" spans="1:1" s="20" customFormat="1" ht="14.25" customHeight="1" x14ac:dyDescent="0.25"/>
    <row r="79048" spans="1:1" ht="14.25" customHeight="1" x14ac:dyDescent="0.3">
      <c r="A79048" s="21"/>
    </row>
    <row r="79054" spans="1:1" s="20" customFormat="1" ht="14.25" customHeight="1" x14ac:dyDescent="0.25"/>
    <row r="79070" spans="1:1" ht="14.25" customHeight="1" x14ac:dyDescent="0.3">
      <c r="A79070" s="21"/>
    </row>
    <row r="79076" s="20" customFormat="1" ht="14.25" customHeight="1" x14ac:dyDescent="0.25"/>
    <row r="79092" spans="1:1" ht="14.25" customHeight="1" x14ac:dyDescent="0.3">
      <c r="A79092" s="21"/>
    </row>
    <row r="79098" spans="1:1" s="20" customFormat="1" ht="14.25" customHeight="1" x14ac:dyDescent="0.25"/>
    <row r="79114" spans="1:1" ht="14.25" customHeight="1" x14ac:dyDescent="0.3">
      <c r="A79114" s="21"/>
    </row>
    <row r="79120" spans="1:1" s="20" customFormat="1" ht="14.25" customHeight="1" x14ac:dyDescent="0.25"/>
    <row r="79136" spans="1:1" ht="14.25" customHeight="1" x14ac:dyDescent="0.3">
      <c r="A79136" s="21"/>
    </row>
    <row r="79142" s="20" customFormat="1" ht="14.25" customHeight="1" x14ac:dyDescent="0.25"/>
    <row r="79158" spans="1:1" ht="14.25" customHeight="1" x14ac:dyDescent="0.3">
      <c r="A79158" s="21"/>
    </row>
    <row r="79164" spans="1:1" s="20" customFormat="1" ht="14.25" customHeight="1" x14ac:dyDescent="0.25"/>
    <row r="79180" spans="1:1" ht="14.25" customHeight="1" x14ac:dyDescent="0.3">
      <c r="A79180" s="21"/>
    </row>
    <row r="79186" s="20" customFormat="1" ht="14.25" customHeight="1" x14ac:dyDescent="0.25"/>
    <row r="79202" spans="1:1" ht="14.25" customHeight="1" x14ac:dyDescent="0.3">
      <c r="A79202" s="21"/>
    </row>
    <row r="79208" spans="1:1" s="20" customFormat="1" ht="14.25" customHeight="1" x14ac:dyDescent="0.25"/>
    <row r="79224" spans="1:1" ht="14.25" customHeight="1" x14ac:dyDescent="0.3">
      <c r="A79224" s="21"/>
    </row>
    <row r="79230" spans="1:1" s="20" customFormat="1" ht="14.25" customHeight="1" x14ac:dyDescent="0.25"/>
    <row r="79246" spans="1:1" ht="14.25" customHeight="1" x14ac:dyDescent="0.3">
      <c r="A79246" s="21"/>
    </row>
    <row r="79252" s="20" customFormat="1" ht="14.25" customHeight="1" x14ac:dyDescent="0.25"/>
    <row r="79268" spans="1:1" ht="14.25" customHeight="1" x14ac:dyDescent="0.3">
      <c r="A79268" s="21"/>
    </row>
    <row r="79274" spans="1:1" s="20" customFormat="1" ht="14.25" customHeight="1" x14ac:dyDescent="0.25"/>
    <row r="79290" spans="1:1" ht="14.25" customHeight="1" x14ac:dyDescent="0.3">
      <c r="A79290" s="21"/>
    </row>
    <row r="79296" spans="1:1" s="20" customFormat="1" ht="14.25" customHeight="1" x14ac:dyDescent="0.25"/>
    <row r="79312" spans="1:1" ht="14.25" customHeight="1" x14ac:dyDescent="0.3">
      <c r="A79312" s="21"/>
    </row>
    <row r="79318" s="20" customFormat="1" ht="14.25" customHeight="1" x14ac:dyDescent="0.25"/>
    <row r="79334" spans="1:1" ht="14.25" customHeight="1" x14ac:dyDescent="0.3">
      <c r="A79334" s="21"/>
    </row>
    <row r="79340" spans="1:1" s="20" customFormat="1" ht="14.25" customHeight="1" x14ac:dyDescent="0.25"/>
    <row r="79356" spans="1:1" ht="14.25" customHeight="1" x14ac:dyDescent="0.3">
      <c r="A79356" s="21"/>
    </row>
    <row r="79362" s="20" customFormat="1" ht="14.25" customHeight="1" x14ac:dyDescent="0.25"/>
    <row r="79378" spans="1:1" ht="14.25" customHeight="1" x14ac:dyDescent="0.3">
      <c r="A79378" s="21"/>
    </row>
    <row r="79384" spans="1:1" s="20" customFormat="1" ht="14.25" customHeight="1" x14ac:dyDescent="0.25"/>
    <row r="79400" spans="1:1" ht="14.25" customHeight="1" x14ac:dyDescent="0.3">
      <c r="A79400" s="21"/>
    </row>
    <row r="79406" spans="1:1" s="20" customFormat="1" ht="14.25" customHeight="1" x14ac:dyDescent="0.25"/>
    <row r="79422" spans="1:1" ht="14.25" customHeight="1" x14ac:dyDescent="0.3">
      <c r="A79422" s="21"/>
    </row>
    <row r="79428" s="20" customFormat="1" ht="14.25" customHeight="1" x14ac:dyDescent="0.25"/>
    <row r="79444" spans="1:1" ht="14.25" customHeight="1" x14ac:dyDescent="0.3">
      <c r="A79444" s="21"/>
    </row>
    <row r="79450" spans="1:1" s="20" customFormat="1" ht="14.25" customHeight="1" x14ac:dyDescent="0.25"/>
    <row r="79466" spans="1:1" ht="14.25" customHeight="1" x14ac:dyDescent="0.3">
      <c r="A79466" s="21"/>
    </row>
    <row r="79472" spans="1:1" s="20" customFormat="1" ht="14.25" customHeight="1" x14ac:dyDescent="0.25"/>
    <row r="79488" spans="1:1" ht="14.25" customHeight="1" x14ac:dyDescent="0.3">
      <c r="A79488" s="21"/>
    </row>
    <row r="79494" s="20" customFormat="1" ht="14.25" customHeight="1" x14ac:dyDescent="0.25"/>
    <row r="79510" spans="1:1" ht="14.25" customHeight="1" x14ac:dyDescent="0.3">
      <c r="A79510" s="21"/>
    </row>
    <row r="79516" spans="1:1" s="20" customFormat="1" ht="14.25" customHeight="1" x14ac:dyDescent="0.25"/>
    <row r="79532" spans="1:1" ht="14.25" customHeight="1" x14ac:dyDescent="0.3">
      <c r="A79532" s="21"/>
    </row>
    <row r="79538" s="20" customFormat="1" ht="14.25" customHeight="1" x14ac:dyDescent="0.25"/>
    <row r="79554" spans="1:1" ht="14.25" customHeight="1" x14ac:dyDescent="0.3">
      <c r="A79554" s="21"/>
    </row>
    <row r="79560" spans="1:1" s="20" customFormat="1" ht="14.25" customHeight="1" x14ac:dyDescent="0.25"/>
    <row r="79576" spans="1:1" ht="14.25" customHeight="1" x14ac:dyDescent="0.3">
      <c r="A79576" s="21"/>
    </row>
    <row r="79582" spans="1:1" s="20" customFormat="1" ht="14.25" customHeight="1" x14ac:dyDescent="0.25"/>
    <row r="79598" spans="1:1" ht="14.25" customHeight="1" x14ac:dyDescent="0.3">
      <c r="A79598" s="21"/>
    </row>
    <row r="79604" s="20" customFormat="1" ht="14.25" customHeight="1" x14ac:dyDescent="0.25"/>
    <row r="79620" spans="1:1" ht="14.25" customHeight="1" x14ac:dyDescent="0.3">
      <c r="A79620" s="21"/>
    </row>
    <row r="79626" spans="1:1" s="20" customFormat="1" ht="14.25" customHeight="1" x14ac:dyDescent="0.25"/>
    <row r="79642" spans="1:1" ht="14.25" customHeight="1" x14ac:dyDescent="0.3">
      <c r="A79642" s="21"/>
    </row>
    <row r="79648" spans="1:1" s="20" customFormat="1" ht="14.25" customHeight="1" x14ac:dyDescent="0.25"/>
    <row r="79664" spans="1:1" ht="14.25" customHeight="1" x14ac:dyDescent="0.3">
      <c r="A79664" s="21"/>
    </row>
    <row r="79670" s="20" customFormat="1" ht="14.25" customHeight="1" x14ac:dyDescent="0.25"/>
    <row r="79686" spans="1:1" ht="14.25" customHeight="1" x14ac:dyDescent="0.3">
      <c r="A79686" s="21"/>
    </row>
    <row r="79692" spans="1:1" s="20" customFormat="1" ht="14.25" customHeight="1" x14ac:dyDescent="0.25"/>
    <row r="79708" spans="1:1" ht="14.25" customHeight="1" x14ac:dyDescent="0.3">
      <c r="A79708" s="21"/>
    </row>
    <row r="79714" s="20" customFormat="1" ht="14.25" customHeight="1" x14ac:dyDescent="0.25"/>
    <row r="79730" spans="1:1" ht="14.25" customHeight="1" x14ac:dyDescent="0.3">
      <c r="A79730" s="21"/>
    </row>
    <row r="79736" spans="1:1" s="20" customFormat="1" ht="14.25" customHeight="1" x14ac:dyDescent="0.25"/>
    <row r="79752" spans="1:1" ht="14.25" customHeight="1" x14ac:dyDescent="0.3">
      <c r="A79752" s="21"/>
    </row>
    <row r="79758" spans="1:1" s="20" customFormat="1" ht="14.25" customHeight="1" x14ac:dyDescent="0.25"/>
    <row r="79774" spans="1:1" ht="14.25" customHeight="1" x14ac:dyDescent="0.3">
      <c r="A79774" s="21"/>
    </row>
    <row r="79780" s="20" customFormat="1" ht="14.25" customHeight="1" x14ac:dyDescent="0.25"/>
    <row r="79796" spans="1:1" ht="14.25" customHeight="1" x14ac:dyDescent="0.3">
      <c r="A79796" s="21"/>
    </row>
    <row r="79802" spans="1:1" s="20" customFormat="1" ht="14.25" customHeight="1" x14ac:dyDescent="0.25"/>
    <row r="79818" spans="1:1" ht="14.25" customHeight="1" x14ac:dyDescent="0.3">
      <c r="A79818" s="21"/>
    </row>
    <row r="79824" spans="1:1" s="20" customFormat="1" ht="14.25" customHeight="1" x14ac:dyDescent="0.25"/>
    <row r="79840" spans="1:1" ht="14.25" customHeight="1" x14ac:dyDescent="0.3">
      <c r="A79840" s="21"/>
    </row>
    <row r="79846" s="20" customFormat="1" ht="14.25" customHeight="1" x14ac:dyDescent="0.25"/>
    <row r="79862" spans="1:1" ht="14.25" customHeight="1" x14ac:dyDescent="0.3">
      <c r="A79862" s="21"/>
    </row>
    <row r="79868" spans="1:1" s="20" customFormat="1" ht="14.25" customHeight="1" x14ac:dyDescent="0.25"/>
    <row r="79884" spans="1:1" ht="14.25" customHeight="1" x14ac:dyDescent="0.3">
      <c r="A79884" s="21"/>
    </row>
    <row r="79890" s="20" customFormat="1" ht="14.25" customHeight="1" x14ac:dyDescent="0.25"/>
    <row r="79906" spans="1:1" ht="14.25" customHeight="1" x14ac:dyDescent="0.3">
      <c r="A79906" s="21"/>
    </row>
    <row r="79912" spans="1:1" s="20" customFormat="1" ht="14.25" customHeight="1" x14ac:dyDescent="0.25"/>
    <row r="79928" spans="1:1" ht="14.25" customHeight="1" x14ac:dyDescent="0.3">
      <c r="A79928" s="21"/>
    </row>
    <row r="79934" spans="1:1" s="20" customFormat="1" ht="14.25" customHeight="1" x14ac:dyDescent="0.25"/>
    <row r="79950" spans="1:1" ht="14.25" customHeight="1" x14ac:dyDescent="0.3">
      <c r="A79950" s="21"/>
    </row>
    <row r="79956" s="20" customFormat="1" ht="14.25" customHeight="1" x14ac:dyDescent="0.25"/>
    <row r="79972" spans="1:1" ht="14.25" customHeight="1" x14ac:dyDescent="0.3">
      <c r="A79972" s="21"/>
    </row>
    <row r="79978" spans="1:1" s="20" customFormat="1" ht="14.25" customHeight="1" x14ac:dyDescent="0.25"/>
    <row r="79994" spans="1:1" ht="14.25" customHeight="1" x14ac:dyDescent="0.3">
      <c r="A79994" s="21"/>
    </row>
    <row r="80000" spans="1:1" s="20" customFormat="1" ht="14.25" customHeight="1" x14ac:dyDescent="0.25"/>
    <row r="80016" spans="1:1" ht="14.25" customHeight="1" x14ac:dyDescent="0.3">
      <c r="A80016" s="21"/>
    </row>
    <row r="80022" s="20" customFormat="1" ht="14.25" customHeight="1" x14ac:dyDescent="0.25"/>
    <row r="80038" spans="1:1" ht="14.25" customHeight="1" x14ac:dyDescent="0.3">
      <c r="A80038" s="21"/>
    </row>
    <row r="80044" spans="1:1" s="20" customFormat="1" ht="14.25" customHeight="1" x14ac:dyDescent="0.25"/>
    <row r="80060" spans="1:1" ht="14.25" customHeight="1" x14ac:dyDescent="0.3">
      <c r="A80060" s="21"/>
    </row>
    <row r="80066" s="20" customFormat="1" ht="14.25" customHeight="1" x14ac:dyDescent="0.25"/>
    <row r="80082" spans="1:1" ht="14.25" customHeight="1" x14ac:dyDescent="0.3">
      <c r="A80082" s="21"/>
    </row>
    <row r="80088" spans="1:1" s="20" customFormat="1" ht="14.25" customHeight="1" x14ac:dyDescent="0.25"/>
    <row r="80104" spans="1:1" ht="14.25" customHeight="1" x14ac:dyDescent="0.3">
      <c r="A80104" s="21"/>
    </row>
    <row r="80110" spans="1:1" s="20" customFormat="1" ht="14.25" customHeight="1" x14ac:dyDescent="0.25"/>
    <row r="80126" spans="1:1" ht="14.25" customHeight="1" x14ac:dyDescent="0.3">
      <c r="A80126" s="21"/>
    </row>
    <row r="80132" s="20" customFormat="1" ht="14.25" customHeight="1" x14ac:dyDescent="0.25"/>
    <row r="80148" spans="1:1" ht="14.25" customHeight="1" x14ac:dyDescent="0.3">
      <c r="A80148" s="21"/>
    </row>
    <row r="80154" spans="1:1" s="20" customFormat="1" ht="14.25" customHeight="1" x14ac:dyDescent="0.25"/>
    <row r="80170" spans="1:1" ht="14.25" customHeight="1" x14ac:dyDescent="0.3">
      <c r="A80170" s="21"/>
    </row>
    <row r="80176" spans="1:1" s="20" customFormat="1" ht="14.25" customHeight="1" x14ac:dyDescent="0.25"/>
    <row r="80192" spans="1:1" ht="14.25" customHeight="1" x14ac:dyDescent="0.3">
      <c r="A80192" s="21"/>
    </row>
    <row r="80198" s="20" customFormat="1" ht="14.25" customHeight="1" x14ac:dyDescent="0.25"/>
    <row r="80214" spans="1:1" ht="14.25" customHeight="1" x14ac:dyDescent="0.3">
      <c r="A80214" s="21"/>
    </row>
    <row r="80220" spans="1:1" s="20" customFormat="1" ht="14.25" customHeight="1" x14ac:dyDescent="0.25"/>
    <row r="80236" spans="1:1" ht="14.25" customHeight="1" x14ac:dyDescent="0.3">
      <c r="A80236" s="21"/>
    </row>
    <row r="80242" s="20" customFormat="1" ht="14.25" customHeight="1" x14ac:dyDescent="0.25"/>
    <row r="80258" spans="1:1" ht="14.25" customHeight="1" x14ac:dyDescent="0.3">
      <c r="A80258" s="21"/>
    </row>
    <row r="80264" spans="1:1" s="20" customFormat="1" ht="14.25" customHeight="1" x14ac:dyDescent="0.25"/>
    <row r="80280" spans="1:1" ht="14.25" customHeight="1" x14ac:dyDescent="0.3">
      <c r="A80280" s="21"/>
    </row>
    <row r="80286" spans="1:1" s="20" customFormat="1" ht="14.25" customHeight="1" x14ac:dyDescent="0.25"/>
    <row r="80302" spans="1:1" ht="14.25" customHeight="1" x14ac:dyDescent="0.3">
      <c r="A80302" s="21"/>
    </row>
    <row r="80308" s="20" customFormat="1" ht="14.25" customHeight="1" x14ac:dyDescent="0.25"/>
    <row r="80324" spans="1:1" ht="14.25" customHeight="1" x14ac:dyDescent="0.3">
      <c r="A80324" s="21"/>
    </row>
    <row r="80330" spans="1:1" s="20" customFormat="1" ht="14.25" customHeight="1" x14ac:dyDescent="0.25"/>
    <row r="80346" spans="1:1" ht="14.25" customHeight="1" x14ac:dyDescent="0.3">
      <c r="A80346" s="21"/>
    </row>
    <row r="80352" spans="1:1" s="20" customFormat="1" ht="14.25" customHeight="1" x14ac:dyDescent="0.25"/>
    <row r="80368" spans="1:1" ht="14.25" customHeight="1" x14ac:dyDescent="0.3">
      <c r="A80368" s="21"/>
    </row>
    <row r="80374" s="20" customFormat="1" ht="14.25" customHeight="1" x14ac:dyDescent="0.25"/>
    <row r="80390" spans="1:1" ht="14.25" customHeight="1" x14ac:dyDescent="0.3">
      <c r="A80390" s="21"/>
    </row>
    <row r="80396" spans="1:1" s="20" customFormat="1" ht="14.25" customHeight="1" x14ac:dyDescent="0.25"/>
    <row r="80412" spans="1:1" ht="14.25" customHeight="1" x14ac:dyDescent="0.3">
      <c r="A80412" s="21"/>
    </row>
    <row r="80418" s="20" customFormat="1" ht="14.25" customHeight="1" x14ac:dyDescent="0.25"/>
    <row r="80434" spans="1:1" ht="14.25" customHeight="1" x14ac:dyDescent="0.3">
      <c r="A80434" s="21"/>
    </row>
    <row r="80440" spans="1:1" s="20" customFormat="1" ht="14.25" customHeight="1" x14ac:dyDescent="0.25"/>
    <row r="80456" spans="1:1" ht="14.25" customHeight="1" x14ac:dyDescent="0.3">
      <c r="A80456" s="21"/>
    </row>
    <row r="80462" spans="1:1" s="20" customFormat="1" ht="14.25" customHeight="1" x14ac:dyDescent="0.25"/>
    <row r="80478" spans="1:1" ht="14.25" customHeight="1" x14ac:dyDescent="0.3">
      <c r="A80478" s="21"/>
    </row>
    <row r="80484" s="20" customFormat="1" ht="14.25" customHeight="1" x14ac:dyDescent="0.25"/>
    <row r="80500" spans="1:1" ht="14.25" customHeight="1" x14ac:dyDescent="0.3">
      <c r="A80500" s="21"/>
    </row>
    <row r="80506" spans="1:1" s="20" customFormat="1" ht="14.25" customHeight="1" x14ac:dyDescent="0.25"/>
    <row r="80522" spans="1:1" ht="14.25" customHeight="1" x14ac:dyDescent="0.3">
      <c r="A80522" s="21"/>
    </row>
    <row r="80528" spans="1:1" s="20" customFormat="1" ht="14.25" customHeight="1" x14ac:dyDescent="0.25"/>
    <row r="80544" spans="1:1" ht="14.25" customHeight="1" x14ac:dyDescent="0.3">
      <c r="A80544" s="21"/>
    </row>
    <row r="80550" s="20" customFormat="1" ht="14.25" customHeight="1" x14ac:dyDescent="0.25"/>
    <row r="80566" spans="1:1" ht="14.25" customHeight="1" x14ac:dyDescent="0.3">
      <c r="A80566" s="21"/>
    </row>
    <row r="80572" spans="1:1" s="20" customFormat="1" ht="14.25" customHeight="1" x14ac:dyDescent="0.25"/>
    <row r="80588" spans="1:1" ht="14.25" customHeight="1" x14ac:dyDescent="0.3">
      <c r="A80588" s="21"/>
    </row>
    <row r="80594" s="20" customFormat="1" ht="14.25" customHeight="1" x14ac:dyDescent="0.25"/>
    <row r="80610" spans="1:1" ht="14.25" customHeight="1" x14ac:dyDescent="0.3">
      <c r="A80610" s="21"/>
    </row>
    <row r="80616" spans="1:1" s="20" customFormat="1" ht="14.25" customHeight="1" x14ac:dyDescent="0.25"/>
    <row r="80632" spans="1:1" ht="14.25" customHeight="1" x14ac:dyDescent="0.3">
      <c r="A80632" s="21"/>
    </row>
    <row r="80638" spans="1:1" s="20" customFormat="1" ht="14.25" customHeight="1" x14ac:dyDescent="0.25"/>
    <row r="80654" spans="1:1" ht="14.25" customHeight="1" x14ac:dyDescent="0.3">
      <c r="A80654" s="21"/>
    </row>
    <row r="80660" s="20" customFormat="1" ht="14.25" customHeight="1" x14ac:dyDescent="0.25"/>
    <row r="80676" spans="1:1" ht="14.25" customHeight="1" x14ac:dyDescent="0.3">
      <c r="A80676" s="21"/>
    </row>
    <row r="80682" spans="1:1" s="20" customFormat="1" ht="14.25" customHeight="1" x14ac:dyDescent="0.25"/>
    <row r="80698" spans="1:1" ht="14.25" customHeight="1" x14ac:dyDescent="0.3">
      <c r="A80698" s="21"/>
    </row>
    <row r="80704" spans="1:1" s="20" customFormat="1" ht="14.25" customHeight="1" x14ac:dyDescent="0.25"/>
    <row r="80720" spans="1:1" ht="14.25" customHeight="1" x14ac:dyDescent="0.3">
      <c r="A80720" s="21"/>
    </row>
    <row r="80726" s="20" customFormat="1" ht="14.25" customHeight="1" x14ac:dyDescent="0.25"/>
    <row r="80742" spans="1:1" ht="14.25" customHeight="1" x14ac:dyDescent="0.3">
      <c r="A80742" s="21"/>
    </row>
    <row r="80748" spans="1:1" s="20" customFormat="1" ht="14.25" customHeight="1" x14ac:dyDescent="0.25"/>
    <row r="80764" spans="1:1" ht="14.25" customHeight="1" x14ac:dyDescent="0.3">
      <c r="A80764" s="21"/>
    </row>
    <row r="80770" s="20" customFormat="1" ht="14.25" customHeight="1" x14ac:dyDescent="0.25"/>
    <row r="80786" spans="1:1" ht="14.25" customHeight="1" x14ac:dyDescent="0.3">
      <c r="A80786" s="21"/>
    </row>
    <row r="80792" spans="1:1" s="20" customFormat="1" ht="14.25" customHeight="1" x14ac:dyDescent="0.25"/>
    <row r="80808" spans="1:1" ht="14.25" customHeight="1" x14ac:dyDescent="0.3">
      <c r="A80808" s="21"/>
    </row>
    <row r="80814" spans="1:1" s="20" customFormat="1" ht="14.25" customHeight="1" x14ac:dyDescent="0.25"/>
    <row r="80830" spans="1:1" ht="14.25" customHeight="1" x14ac:dyDescent="0.3">
      <c r="A80830" s="21"/>
    </row>
    <row r="80836" s="20" customFormat="1" ht="14.25" customHeight="1" x14ac:dyDescent="0.25"/>
    <row r="80852" spans="1:1" ht="14.25" customHeight="1" x14ac:dyDescent="0.3">
      <c r="A80852" s="21"/>
    </row>
    <row r="80858" spans="1:1" s="20" customFormat="1" ht="14.25" customHeight="1" x14ac:dyDescent="0.25"/>
    <row r="80874" spans="1:1" ht="14.25" customHeight="1" x14ac:dyDescent="0.3">
      <c r="A80874" s="21"/>
    </row>
    <row r="80880" spans="1:1" s="20" customFormat="1" ht="14.25" customHeight="1" x14ac:dyDescent="0.25"/>
    <row r="80896" spans="1:1" ht="14.25" customHeight="1" x14ac:dyDescent="0.3">
      <c r="A80896" s="21"/>
    </row>
    <row r="80902" s="20" customFormat="1" ht="14.25" customHeight="1" x14ac:dyDescent="0.25"/>
    <row r="80918" spans="1:1" ht="14.25" customHeight="1" x14ac:dyDescent="0.3">
      <c r="A80918" s="21"/>
    </row>
    <row r="80924" spans="1:1" s="20" customFormat="1" ht="14.25" customHeight="1" x14ac:dyDescent="0.25"/>
    <row r="80940" spans="1:1" ht="14.25" customHeight="1" x14ac:dyDescent="0.3">
      <c r="A80940" s="21"/>
    </row>
    <row r="80946" s="20" customFormat="1" ht="14.25" customHeight="1" x14ac:dyDescent="0.25"/>
    <row r="80962" spans="1:1" ht="14.25" customHeight="1" x14ac:dyDescent="0.3">
      <c r="A80962" s="21"/>
    </row>
    <row r="80968" spans="1:1" s="20" customFormat="1" ht="14.25" customHeight="1" x14ac:dyDescent="0.25"/>
    <row r="80984" spans="1:1" ht="14.25" customHeight="1" x14ac:dyDescent="0.3">
      <c r="A80984" s="21"/>
    </row>
    <row r="80990" spans="1:1" s="20" customFormat="1" ht="14.25" customHeight="1" x14ac:dyDescent="0.25"/>
    <row r="81006" spans="1:1" ht="14.25" customHeight="1" x14ac:dyDescent="0.3">
      <c r="A81006" s="21"/>
    </row>
    <row r="81012" s="20" customFormat="1" ht="14.25" customHeight="1" x14ac:dyDescent="0.25"/>
    <row r="81028" spans="1:1" ht="14.25" customHeight="1" x14ac:dyDescent="0.3">
      <c r="A81028" s="21"/>
    </row>
    <row r="81034" spans="1:1" s="20" customFormat="1" ht="14.25" customHeight="1" x14ac:dyDescent="0.25"/>
    <row r="81050" spans="1:1" ht="14.25" customHeight="1" x14ac:dyDescent="0.3">
      <c r="A81050" s="21"/>
    </row>
    <row r="81056" spans="1:1" s="20" customFormat="1" ht="14.25" customHeight="1" x14ac:dyDescent="0.25"/>
    <row r="81072" spans="1:1" ht="14.25" customHeight="1" x14ac:dyDescent="0.3">
      <c r="A81072" s="21"/>
    </row>
    <row r="81078" s="20" customFormat="1" ht="14.25" customHeight="1" x14ac:dyDescent="0.25"/>
    <row r="81094" spans="1:1" ht="14.25" customHeight="1" x14ac:dyDescent="0.3">
      <c r="A81094" s="21"/>
    </row>
    <row r="81100" spans="1:1" s="20" customFormat="1" ht="14.25" customHeight="1" x14ac:dyDescent="0.25"/>
    <row r="81116" spans="1:1" ht="14.25" customHeight="1" x14ac:dyDescent="0.3">
      <c r="A81116" s="21"/>
    </row>
    <row r="81122" s="20" customFormat="1" ht="14.25" customHeight="1" x14ac:dyDescent="0.25"/>
    <row r="81138" spans="1:1" ht="14.25" customHeight="1" x14ac:dyDescent="0.3">
      <c r="A81138" s="21"/>
    </row>
    <row r="81144" spans="1:1" s="20" customFormat="1" ht="14.25" customHeight="1" x14ac:dyDescent="0.25"/>
    <row r="81160" spans="1:1" ht="14.25" customHeight="1" x14ac:dyDescent="0.3">
      <c r="A81160" s="21"/>
    </row>
    <row r="81166" spans="1:1" s="20" customFormat="1" ht="14.25" customHeight="1" x14ac:dyDescent="0.25"/>
    <row r="81182" spans="1:1" ht="14.25" customHeight="1" x14ac:dyDescent="0.3">
      <c r="A81182" s="21"/>
    </row>
    <row r="81188" s="20" customFormat="1" ht="14.25" customHeight="1" x14ac:dyDescent="0.25"/>
    <row r="81204" spans="1:1" ht="14.25" customHeight="1" x14ac:dyDescent="0.3">
      <c r="A81204" s="21"/>
    </row>
    <row r="81210" spans="1:1" s="20" customFormat="1" ht="14.25" customHeight="1" x14ac:dyDescent="0.25"/>
    <row r="81226" spans="1:1" ht="14.25" customHeight="1" x14ac:dyDescent="0.3">
      <c r="A81226" s="21"/>
    </row>
    <row r="81232" spans="1:1" s="20" customFormat="1" ht="14.25" customHeight="1" x14ac:dyDescent="0.25"/>
    <row r="81248" spans="1:1" ht="14.25" customHeight="1" x14ac:dyDescent="0.3">
      <c r="A81248" s="21"/>
    </row>
    <row r="81254" s="20" customFormat="1" ht="14.25" customHeight="1" x14ac:dyDescent="0.25"/>
    <row r="81270" spans="1:1" ht="14.25" customHeight="1" x14ac:dyDescent="0.3">
      <c r="A81270" s="21"/>
    </row>
    <row r="81276" spans="1:1" s="20" customFormat="1" ht="14.25" customHeight="1" x14ac:dyDescent="0.25"/>
    <row r="81292" spans="1:1" ht="14.25" customHeight="1" x14ac:dyDescent="0.3">
      <c r="A81292" s="21"/>
    </row>
    <row r="81298" s="20" customFormat="1" ht="14.25" customHeight="1" x14ac:dyDescent="0.25"/>
    <row r="81314" spans="1:1" ht="14.25" customHeight="1" x14ac:dyDescent="0.3">
      <c r="A81314" s="21"/>
    </row>
    <row r="81320" spans="1:1" s="20" customFormat="1" ht="14.25" customHeight="1" x14ac:dyDescent="0.25"/>
    <row r="81336" spans="1:1" ht="14.25" customHeight="1" x14ac:dyDescent="0.3">
      <c r="A81336" s="21"/>
    </row>
    <row r="81342" spans="1:1" s="20" customFormat="1" ht="14.25" customHeight="1" x14ac:dyDescent="0.25"/>
    <row r="81358" spans="1:1" ht="14.25" customHeight="1" x14ac:dyDescent="0.3">
      <c r="A81358" s="21"/>
    </row>
    <row r="81364" s="20" customFormat="1" ht="14.25" customHeight="1" x14ac:dyDescent="0.25"/>
    <row r="81380" spans="1:1" ht="14.25" customHeight="1" x14ac:dyDescent="0.3">
      <c r="A81380" s="21"/>
    </row>
    <row r="81386" spans="1:1" s="20" customFormat="1" ht="14.25" customHeight="1" x14ac:dyDescent="0.25"/>
    <row r="81402" spans="1:1" ht="14.25" customHeight="1" x14ac:dyDescent="0.3">
      <c r="A81402" s="21"/>
    </row>
    <row r="81408" spans="1:1" s="20" customFormat="1" ht="14.25" customHeight="1" x14ac:dyDescent="0.25"/>
    <row r="81424" spans="1:1" ht="14.25" customHeight="1" x14ac:dyDescent="0.3">
      <c r="A81424" s="21"/>
    </row>
    <row r="81430" s="20" customFormat="1" ht="14.25" customHeight="1" x14ac:dyDescent="0.25"/>
    <row r="81446" spans="1:1" ht="14.25" customHeight="1" x14ac:dyDescent="0.3">
      <c r="A81446" s="21"/>
    </row>
    <row r="81452" spans="1:1" s="20" customFormat="1" ht="14.25" customHeight="1" x14ac:dyDescent="0.25"/>
    <row r="81468" spans="1:1" ht="14.25" customHeight="1" x14ac:dyDescent="0.3">
      <c r="A81468" s="21"/>
    </row>
    <row r="81474" s="20" customFormat="1" ht="14.25" customHeight="1" x14ac:dyDescent="0.25"/>
    <row r="81490" spans="1:1" ht="14.25" customHeight="1" x14ac:dyDescent="0.3">
      <c r="A81490" s="21"/>
    </row>
    <row r="81496" spans="1:1" s="20" customFormat="1" ht="14.25" customHeight="1" x14ac:dyDescent="0.25"/>
    <row r="81512" spans="1:1" ht="14.25" customHeight="1" x14ac:dyDescent="0.3">
      <c r="A81512" s="21"/>
    </row>
    <row r="81518" spans="1:1" s="20" customFormat="1" ht="14.25" customHeight="1" x14ac:dyDescent="0.25"/>
    <row r="81534" spans="1:1" ht="14.25" customHeight="1" x14ac:dyDescent="0.3">
      <c r="A81534" s="21"/>
    </row>
    <row r="81540" s="20" customFormat="1" ht="14.25" customHeight="1" x14ac:dyDescent="0.25"/>
    <row r="81556" spans="1:1" ht="14.25" customHeight="1" x14ac:dyDescent="0.3">
      <c r="A81556" s="21"/>
    </row>
    <row r="81562" spans="1:1" s="20" customFormat="1" ht="14.25" customHeight="1" x14ac:dyDescent="0.25"/>
    <row r="81578" spans="1:1" ht="14.25" customHeight="1" x14ac:dyDescent="0.3">
      <c r="A81578" s="21"/>
    </row>
    <row r="81584" spans="1:1" s="20" customFormat="1" ht="14.25" customHeight="1" x14ac:dyDescent="0.25"/>
    <row r="81600" spans="1:1" ht="14.25" customHeight="1" x14ac:dyDescent="0.3">
      <c r="A81600" s="21"/>
    </row>
    <row r="81606" s="20" customFormat="1" ht="14.25" customHeight="1" x14ac:dyDescent="0.25"/>
    <row r="81622" spans="1:1" ht="14.25" customHeight="1" x14ac:dyDescent="0.3">
      <c r="A81622" s="21"/>
    </row>
    <row r="81628" spans="1:1" s="20" customFormat="1" ht="14.25" customHeight="1" x14ac:dyDescent="0.25"/>
    <row r="81644" spans="1:1" ht="14.25" customHeight="1" x14ac:dyDescent="0.3">
      <c r="A81644" s="21"/>
    </row>
    <row r="81650" s="20" customFormat="1" ht="14.25" customHeight="1" x14ac:dyDescent="0.25"/>
    <row r="81666" spans="1:1" ht="14.25" customHeight="1" x14ac:dyDescent="0.3">
      <c r="A81666" s="21"/>
    </row>
    <row r="81672" spans="1:1" s="20" customFormat="1" ht="14.25" customHeight="1" x14ac:dyDescent="0.25"/>
    <row r="81688" spans="1:1" ht="14.25" customHeight="1" x14ac:dyDescent="0.3">
      <c r="A81688" s="21"/>
    </row>
    <row r="81694" spans="1:1" s="20" customFormat="1" ht="14.25" customHeight="1" x14ac:dyDescent="0.25"/>
    <row r="81710" spans="1:1" ht="14.25" customHeight="1" x14ac:dyDescent="0.3">
      <c r="A81710" s="21"/>
    </row>
    <row r="81716" s="20" customFormat="1" ht="14.25" customHeight="1" x14ac:dyDescent="0.25"/>
    <row r="81732" spans="1:1" ht="14.25" customHeight="1" x14ac:dyDescent="0.3">
      <c r="A81732" s="21"/>
    </row>
    <row r="81738" spans="1:1" s="20" customFormat="1" ht="14.25" customHeight="1" x14ac:dyDescent="0.25"/>
    <row r="81754" spans="1:1" ht="14.25" customHeight="1" x14ac:dyDescent="0.3">
      <c r="A81754" s="21"/>
    </row>
    <row r="81760" spans="1:1" s="20" customFormat="1" ht="14.25" customHeight="1" x14ac:dyDescent="0.25"/>
    <row r="81776" spans="1:1" ht="14.25" customHeight="1" x14ac:dyDescent="0.3">
      <c r="A81776" s="21"/>
    </row>
    <row r="81782" s="20" customFormat="1" ht="14.25" customHeight="1" x14ac:dyDescent="0.25"/>
    <row r="81798" spans="1:1" ht="14.25" customHeight="1" x14ac:dyDescent="0.3">
      <c r="A81798" s="21"/>
    </row>
    <row r="81804" spans="1:1" s="20" customFormat="1" ht="14.25" customHeight="1" x14ac:dyDescent="0.25"/>
    <row r="81820" spans="1:1" ht="14.25" customHeight="1" x14ac:dyDescent="0.3">
      <c r="A81820" s="21"/>
    </row>
    <row r="81826" s="20" customFormat="1" ht="14.25" customHeight="1" x14ac:dyDescent="0.25"/>
    <row r="81842" spans="1:1" ht="14.25" customHeight="1" x14ac:dyDescent="0.3">
      <c r="A81842" s="21"/>
    </row>
    <row r="81848" spans="1:1" s="20" customFormat="1" ht="14.25" customHeight="1" x14ac:dyDescent="0.25"/>
    <row r="81864" spans="1:1" ht="14.25" customHeight="1" x14ac:dyDescent="0.3">
      <c r="A81864" s="21"/>
    </row>
    <row r="81870" spans="1:1" s="20" customFormat="1" ht="14.25" customHeight="1" x14ac:dyDescent="0.25"/>
    <row r="81886" spans="1:1" ht="14.25" customHeight="1" x14ac:dyDescent="0.3">
      <c r="A81886" s="21"/>
    </row>
    <row r="81892" s="20" customFormat="1" ht="14.25" customHeight="1" x14ac:dyDescent="0.25"/>
    <row r="81908" spans="1:1" ht="14.25" customHeight="1" x14ac:dyDescent="0.3">
      <c r="A81908" s="21"/>
    </row>
    <row r="81914" spans="1:1" s="20" customFormat="1" ht="14.25" customHeight="1" x14ac:dyDescent="0.25"/>
    <row r="81930" spans="1:1" ht="14.25" customHeight="1" x14ac:dyDescent="0.3">
      <c r="A81930" s="21"/>
    </row>
    <row r="81936" spans="1:1" s="20" customFormat="1" ht="14.25" customHeight="1" x14ac:dyDescent="0.25"/>
    <row r="81952" spans="1:1" ht="14.25" customHeight="1" x14ac:dyDescent="0.3">
      <c r="A81952" s="21"/>
    </row>
    <row r="81958" s="20" customFormat="1" ht="14.25" customHeight="1" x14ac:dyDescent="0.25"/>
    <row r="81974" spans="1:1" ht="14.25" customHeight="1" x14ac:dyDescent="0.3">
      <c r="A81974" s="21"/>
    </row>
    <row r="81980" spans="1:1" s="20" customFormat="1" ht="14.25" customHeight="1" x14ac:dyDescent="0.25"/>
    <row r="81996" spans="1:1" ht="14.25" customHeight="1" x14ac:dyDescent="0.3">
      <c r="A81996" s="21"/>
    </row>
    <row r="82002" s="20" customFormat="1" ht="14.25" customHeight="1" x14ac:dyDescent="0.25"/>
    <row r="82018" spans="1:1" ht="14.25" customHeight="1" x14ac:dyDescent="0.3">
      <c r="A82018" s="21"/>
    </row>
    <row r="82024" spans="1:1" s="20" customFormat="1" ht="14.25" customHeight="1" x14ac:dyDescent="0.25"/>
    <row r="82040" spans="1:1" ht="14.25" customHeight="1" x14ac:dyDescent="0.3">
      <c r="A82040" s="21"/>
    </row>
    <row r="82046" spans="1:1" s="20" customFormat="1" ht="14.25" customHeight="1" x14ac:dyDescent="0.25"/>
    <row r="82062" spans="1:1" ht="14.25" customHeight="1" x14ac:dyDescent="0.3">
      <c r="A82062" s="21"/>
    </row>
    <row r="82068" s="20" customFormat="1" ht="14.25" customHeight="1" x14ac:dyDescent="0.25"/>
    <row r="82084" spans="1:1" ht="14.25" customHeight="1" x14ac:dyDescent="0.3">
      <c r="A82084" s="21"/>
    </row>
    <row r="82090" spans="1:1" s="20" customFormat="1" ht="14.25" customHeight="1" x14ac:dyDescent="0.25"/>
    <row r="82106" spans="1:1" ht="14.25" customHeight="1" x14ac:dyDescent="0.3">
      <c r="A82106" s="21"/>
    </row>
    <row r="82112" spans="1:1" s="20" customFormat="1" ht="14.25" customHeight="1" x14ac:dyDescent="0.25"/>
    <row r="82128" spans="1:1" ht="14.25" customHeight="1" x14ac:dyDescent="0.3">
      <c r="A82128" s="21"/>
    </row>
    <row r="82134" s="20" customFormat="1" ht="14.25" customHeight="1" x14ac:dyDescent="0.25"/>
    <row r="82150" spans="1:1" ht="14.25" customHeight="1" x14ac:dyDescent="0.3">
      <c r="A82150" s="21"/>
    </row>
    <row r="82156" spans="1:1" s="20" customFormat="1" ht="14.25" customHeight="1" x14ac:dyDescent="0.25"/>
    <row r="82172" spans="1:1" ht="14.25" customHeight="1" x14ac:dyDescent="0.3">
      <c r="A82172" s="21"/>
    </row>
    <row r="82178" s="20" customFormat="1" ht="14.25" customHeight="1" x14ac:dyDescent="0.25"/>
    <row r="82194" spans="1:1" ht="14.25" customHeight="1" x14ac:dyDescent="0.3">
      <c r="A82194" s="21"/>
    </row>
    <row r="82200" spans="1:1" s="20" customFormat="1" ht="14.25" customHeight="1" x14ac:dyDescent="0.25"/>
    <row r="82216" spans="1:1" ht="14.25" customHeight="1" x14ac:dyDescent="0.3">
      <c r="A82216" s="21"/>
    </row>
    <row r="82222" spans="1:1" s="20" customFormat="1" ht="14.25" customHeight="1" x14ac:dyDescent="0.25"/>
    <row r="82238" spans="1:1" ht="14.25" customHeight="1" x14ac:dyDescent="0.3">
      <c r="A82238" s="21"/>
    </row>
    <row r="82244" s="20" customFormat="1" ht="14.25" customHeight="1" x14ac:dyDescent="0.25"/>
    <row r="82260" spans="1:1" ht="14.25" customHeight="1" x14ac:dyDescent="0.3">
      <c r="A82260" s="21"/>
    </row>
    <row r="82266" spans="1:1" s="20" customFormat="1" ht="14.25" customHeight="1" x14ac:dyDescent="0.25"/>
    <row r="82282" spans="1:1" ht="14.25" customHeight="1" x14ac:dyDescent="0.3">
      <c r="A82282" s="21"/>
    </row>
    <row r="82288" spans="1:1" s="20" customFormat="1" ht="14.25" customHeight="1" x14ac:dyDescent="0.25"/>
    <row r="82304" spans="1:1" ht="14.25" customHeight="1" x14ac:dyDescent="0.3">
      <c r="A82304" s="21"/>
    </row>
    <row r="82310" s="20" customFormat="1" ht="14.25" customHeight="1" x14ac:dyDescent="0.25"/>
    <row r="82326" spans="1:1" ht="14.25" customHeight="1" x14ac:dyDescent="0.3">
      <c r="A82326" s="21"/>
    </row>
    <row r="82332" spans="1:1" s="20" customFormat="1" ht="14.25" customHeight="1" x14ac:dyDescent="0.25"/>
    <row r="82348" spans="1:1" ht="14.25" customHeight="1" x14ac:dyDescent="0.3">
      <c r="A82348" s="21"/>
    </row>
    <row r="82354" s="20" customFormat="1" ht="14.25" customHeight="1" x14ac:dyDescent="0.25"/>
    <row r="82370" spans="1:1" ht="14.25" customHeight="1" x14ac:dyDescent="0.3">
      <c r="A82370" s="21"/>
    </row>
    <row r="82376" spans="1:1" s="20" customFormat="1" ht="14.25" customHeight="1" x14ac:dyDescent="0.25"/>
    <row r="82392" spans="1:1" ht="14.25" customHeight="1" x14ac:dyDescent="0.3">
      <c r="A82392" s="21"/>
    </row>
    <row r="82398" spans="1:1" s="20" customFormat="1" ht="14.25" customHeight="1" x14ac:dyDescent="0.25"/>
    <row r="82414" spans="1:1" ht="14.25" customHeight="1" x14ac:dyDescent="0.3">
      <c r="A82414" s="21"/>
    </row>
    <row r="82420" s="20" customFormat="1" ht="14.25" customHeight="1" x14ac:dyDescent="0.25"/>
    <row r="82436" spans="1:1" ht="14.25" customHeight="1" x14ac:dyDescent="0.3">
      <c r="A82436" s="21"/>
    </row>
    <row r="82442" spans="1:1" s="20" customFormat="1" ht="14.25" customHeight="1" x14ac:dyDescent="0.25"/>
    <row r="82458" spans="1:1" ht="14.25" customHeight="1" x14ac:dyDescent="0.3">
      <c r="A82458" s="21"/>
    </row>
    <row r="82464" spans="1:1" s="20" customFormat="1" ht="14.25" customHeight="1" x14ac:dyDescent="0.25"/>
    <row r="82480" spans="1:1" ht="14.25" customHeight="1" x14ac:dyDescent="0.3">
      <c r="A82480" s="21"/>
    </row>
    <row r="82486" s="20" customFormat="1" ht="14.25" customHeight="1" x14ac:dyDescent="0.25"/>
    <row r="82502" spans="1:1" ht="14.25" customHeight="1" x14ac:dyDescent="0.3">
      <c r="A82502" s="21"/>
    </row>
    <row r="82508" spans="1:1" s="20" customFormat="1" ht="14.25" customHeight="1" x14ac:dyDescent="0.25"/>
    <row r="82524" spans="1:1" ht="14.25" customHeight="1" x14ac:dyDescent="0.3">
      <c r="A82524" s="21"/>
    </row>
    <row r="82530" s="20" customFormat="1" ht="14.25" customHeight="1" x14ac:dyDescent="0.25"/>
    <row r="82546" spans="1:1" ht="14.25" customHeight="1" x14ac:dyDescent="0.3">
      <c r="A82546" s="21"/>
    </row>
    <row r="82552" spans="1:1" s="20" customFormat="1" ht="14.25" customHeight="1" x14ac:dyDescent="0.25"/>
    <row r="82568" spans="1:1" ht="14.25" customHeight="1" x14ac:dyDescent="0.3">
      <c r="A82568" s="21"/>
    </row>
    <row r="82574" spans="1:1" s="20" customFormat="1" ht="14.25" customHeight="1" x14ac:dyDescent="0.25"/>
    <row r="82590" spans="1:1" ht="14.25" customHeight="1" x14ac:dyDescent="0.3">
      <c r="A82590" s="21"/>
    </row>
    <row r="82596" s="20" customFormat="1" ht="14.25" customHeight="1" x14ac:dyDescent="0.25"/>
    <row r="82612" spans="1:1" ht="14.25" customHeight="1" x14ac:dyDescent="0.3">
      <c r="A82612" s="21"/>
    </row>
    <row r="82618" spans="1:1" s="20" customFormat="1" ht="14.25" customHeight="1" x14ac:dyDescent="0.25"/>
    <row r="82634" spans="1:1" ht="14.25" customHeight="1" x14ac:dyDescent="0.3">
      <c r="A82634" s="21"/>
    </row>
    <row r="82640" spans="1:1" s="20" customFormat="1" ht="14.25" customHeight="1" x14ac:dyDescent="0.25"/>
    <row r="82656" spans="1:1" ht="14.25" customHeight="1" x14ac:dyDescent="0.3">
      <c r="A82656" s="21"/>
    </row>
    <row r="82662" s="20" customFormat="1" ht="14.25" customHeight="1" x14ac:dyDescent="0.25"/>
    <row r="82678" spans="1:1" ht="14.25" customHeight="1" x14ac:dyDescent="0.3">
      <c r="A82678" s="21"/>
    </row>
    <row r="82684" spans="1:1" s="20" customFormat="1" ht="14.25" customHeight="1" x14ac:dyDescent="0.25"/>
    <row r="82700" spans="1:1" ht="14.25" customHeight="1" x14ac:dyDescent="0.3">
      <c r="A82700" s="21"/>
    </row>
    <row r="82706" s="20" customFormat="1" ht="14.25" customHeight="1" x14ac:dyDescent="0.25"/>
    <row r="82722" spans="1:1" ht="14.25" customHeight="1" x14ac:dyDescent="0.3">
      <c r="A82722" s="21"/>
    </row>
    <row r="82728" spans="1:1" s="20" customFormat="1" ht="14.25" customHeight="1" x14ac:dyDescent="0.25"/>
    <row r="82744" spans="1:1" ht="14.25" customHeight="1" x14ac:dyDescent="0.3">
      <c r="A82744" s="21"/>
    </row>
    <row r="82750" spans="1:1" s="20" customFormat="1" ht="14.25" customHeight="1" x14ac:dyDescent="0.25"/>
    <row r="82766" spans="1:1" ht="14.25" customHeight="1" x14ac:dyDescent="0.3">
      <c r="A82766" s="21"/>
    </row>
    <row r="82772" s="20" customFormat="1" ht="14.25" customHeight="1" x14ac:dyDescent="0.25"/>
    <row r="82788" spans="1:1" ht="14.25" customHeight="1" x14ac:dyDescent="0.3">
      <c r="A82788" s="21"/>
    </row>
    <row r="82794" spans="1:1" s="20" customFormat="1" ht="14.25" customHeight="1" x14ac:dyDescent="0.25"/>
    <row r="82810" spans="1:1" ht="14.25" customHeight="1" x14ac:dyDescent="0.3">
      <c r="A82810" s="21"/>
    </row>
    <row r="82816" spans="1:1" s="20" customFormat="1" ht="14.25" customHeight="1" x14ac:dyDescent="0.25"/>
    <row r="82832" spans="1:1" ht="14.25" customHeight="1" x14ac:dyDescent="0.3">
      <c r="A82832" s="21"/>
    </row>
    <row r="82838" s="20" customFormat="1" ht="14.25" customHeight="1" x14ac:dyDescent="0.25"/>
    <row r="82854" spans="1:1" ht="14.25" customHeight="1" x14ac:dyDescent="0.3">
      <c r="A82854" s="21"/>
    </row>
    <row r="82860" spans="1:1" s="20" customFormat="1" ht="14.25" customHeight="1" x14ac:dyDescent="0.25"/>
    <row r="82876" spans="1:1" ht="14.25" customHeight="1" x14ac:dyDescent="0.3">
      <c r="A82876" s="21"/>
    </row>
    <row r="82882" s="20" customFormat="1" ht="14.25" customHeight="1" x14ac:dyDescent="0.25"/>
    <row r="82898" spans="1:1" ht="14.25" customHeight="1" x14ac:dyDescent="0.3">
      <c r="A82898" s="21"/>
    </row>
    <row r="82904" spans="1:1" s="20" customFormat="1" ht="14.25" customHeight="1" x14ac:dyDescent="0.25"/>
    <row r="82920" spans="1:1" ht="14.25" customHeight="1" x14ac:dyDescent="0.3">
      <c r="A82920" s="21"/>
    </row>
    <row r="82926" spans="1:1" s="20" customFormat="1" ht="14.25" customHeight="1" x14ac:dyDescent="0.25"/>
    <row r="82942" spans="1:1" ht="14.25" customHeight="1" x14ac:dyDescent="0.3">
      <c r="A82942" s="21"/>
    </row>
    <row r="82948" s="20" customFormat="1" ht="14.25" customHeight="1" x14ac:dyDescent="0.25"/>
    <row r="82964" spans="1:1" ht="14.25" customHeight="1" x14ac:dyDescent="0.3">
      <c r="A82964" s="21"/>
    </row>
    <row r="82970" spans="1:1" s="20" customFormat="1" ht="14.25" customHeight="1" x14ac:dyDescent="0.25"/>
    <row r="82986" spans="1:1" ht="14.25" customHeight="1" x14ac:dyDescent="0.3">
      <c r="A82986" s="21"/>
    </row>
    <row r="82992" spans="1:1" s="20" customFormat="1" ht="14.25" customHeight="1" x14ac:dyDescent="0.25"/>
    <row r="83008" spans="1:1" ht="14.25" customHeight="1" x14ac:dyDescent="0.3">
      <c r="A83008" s="21"/>
    </row>
    <row r="83014" s="20" customFormat="1" ht="14.25" customHeight="1" x14ac:dyDescent="0.25"/>
    <row r="83030" spans="1:1" ht="14.25" customHeight="1" x14ac:dyDescent="0.3">
      <c r="A83030" s="21"/>
    </row>
    <row r="83036" spans="1:1" s="20" customFormat="1" ht="14.25" customHeight="1" x14ac:dyDescent="0.25"/>
    <row r="83052" spans="1:1" ht="14.25" customHeight="1" x14ac:dyDescent="0.3">
      <c r="A83052" s="21"/>
    </row>
    <row r="83058" s="20" customFormat="1" ht="14.25" customHeight="1" x14ac:dyDescent="0.25"/>
    <row r="83074" spans="1:1" ht="14.25" customHeight="1" x14ac:dyDescent="0.3">
      <c r="A83074" s="21"/>
    </row>
    <row r="83080" spans="1:1" s="20" customFormat="1" ht="14.25" customHeight="1" x14ac:dyDescent="0.25"/>
    <row r="83096" spans="1:1" ht="14.25" customHeight="1" x14ac:dyDescent="0.3">
      <c r="A83096" s="21"/>
    </row>
    <row r="83102" spans="1:1" s="20" customFormat="1" ht="14.25" customHeight="1" x14ac:dyDescent="0.25"/>
    <row r="83118" spans="1:1" ht="14.25" customHeight="1" x14ac:dyDescent="0.3">
      <c r="A83118" s="21"/>
    </row>
    <row r="83124" s="20" customFormat="1" ht="14.25" customHeight="1" x14ac:dyDescent="0.25"/>
    <row r="83140" spans="1:1" ht="14.25" customHeight="1" x14ac:dyDescent="0.3">
      <c r="A83140" s="21"/>
    </row>
    <row r="83146" spans="1:1" s="20" customFormat="1" ht="14.25" customHeight="1" x14ac:dyDescent="0.25"/>
    <row r="83162" spans="1:1" ht="14.25" customHeight="1" x14ac:dyDescent="0.3">
      <c r="A83162" s="21"/>
    </row>
    <row r="83168" spans="1:1" s="20" customFormat="1" ht="14.25" customHeight="1" x14ac:dyDescent="0.25"/>
    <row r="83184" spans="1:1" ht="14.25" customHeight="1" x14ac:dyDescent="0.3">
      <c r="A83184" s="21"/>
    </row>
    <row r="83190" s="20" customFormat="1" ht="14.25" customHeight="1" x14ac:dyDescent="0.25"/>
    <row r="83206" spans="1:1" ht="14.25" customHeight="1" x14ac:dyDescent="0.3">
      <c r="A83206" s="21"/>
    </row>
    <row r="83212" spans="1:1" s="20" customFormat="1" ht="14.25" customHeight="1" x14ac:dyDescent="0.25"/>
    <row r="83228" spans="1:1" ht="14.25" customHeight="1" x14ac:dyDescent="0.3">
      <c r="A83228" s="21"/>
    </row>
    <row r="83234" s="20" customFormat="1" ht="14.25" customHeight="1" x14ac:dyDescent="0.25"/>
    <row r="83250" spans="1:1" ht="14.25" customHeight="1" x14ac:dyDescent="0.3">
      <c r="A83250" s="21"/>
    </row>
    <row r="83256" spans="1:1" s="20" customFormat="1" ht="14.25" customHeight="1" x14ac:dyDescent="0.25"/>
    <row r="83272" spans="1:1" ht="14.25" customHeight="1" x14ac:dyDescent="0.3">
      <c r="A83272" s="21"/>
    </row>
    <row r="83278" spans="1:1" s="20" customFormat="1" ht="14.25" customHeight="1" x14ac:dyDescent="0.25"/>
    <row r="83294" spans="1:1" ht="14.25" customHeight="1" x14ac:dyDescent="0.3">
      <c r="A83294" s="21"/>
    </row>
    <row r="83300" s="20" customFormat="1" ht="14.25" customHeight="1" x14ac:dyDescent="0.25"/>
    <row r="83316" spans="1:1" ht="14.25" customHeight="1" x14ac:dyDescent="0.3">
      <c r="A83316" s="21"/>
    </row>
    <row r="83322" spans="1:1" s="20" customFormat="1" ht="14.25" customHeight="1" x14ac:dyDescent="0.25"/>
    <row r="83338" spans="1:1" ht="14.25" customHeight="1" x14ac:dyDescent="0.3">
      <c r="A83338" s="21"/>
    </row>
    <row r="83344" spans="1:1" s="20" customFormat="1" ht="14.25" customHeight="1" x14ac:dyDescent="0.25"/>
    <row r="83360" spans="1:1" ht="14.25" customHeight="1" x14ac:dyDescent="0.3">
      <c r="A83360" s="21"/>
    </row>
    <row r="83366" s="20" customFormat="1" ht="14.25" customHeight="1" x14ac:dyDescent="0.25"/>
    <row r="83382" spans="1:1" ht="14.25" customHeight="1" x14ac:dyDescent="0.3">
      <c r="A83382" s="21"/>
    </row>
    <row r="83388" spans="1:1" s="20" customFormat="1" ht="14.25" customHeight="1" x14ac:dyDescent="0.25"/>
    <row r="83404" spans="1:1" ht="14.25" customHeight="1" x14ac:dyDescent="0.3">
      <c r="A83404" s="21"/>
    </row>
    <row r="83410" s="20" customFormat="1" ht="14.25" customHeight="1" x14ac:dyDescent="0.25"/>
    <row r="83426" spans="1:1" ht="14.25" customHeight="1" x14ac:dyDescent="0.3">
      <c r="A83426" s="21"/>
    </row>
    <row r="83432" spans="1:1" s="20" customFormat="1" ht="14.25" customHeight="1" x14ac:dyDescent="0.25"/>
    <row r="83448" spans="1:1" ht="14.25" customHeight="1" x14ac:dyDescent="0.3">
      <c r="A83448" s="21"/>
    </row>
    <row r="83454" spans="1:1" s="20" customFormat="1" ht="14.25" customHeight="1" x14ac:dyDescent="0.25"/>
    <row r="83470" spans="1:1" ht="14.25" customHeight="1" x14ac:dyDescent="0.3">
      <c r="A83470" s="21"/>
    </row>
    <row r="83476" s="20" customFormat="1" ht="14.25" customHeight="1" x14ac:dyDescent="0.25"/>
    <row r="83492" spans="1:1" ht="14.25" customHeight="1" x14ac:dyDescent="0.3">
      <c r="A83492" s="21"/>
    </row>
    <row r="83498" spans="1:1" s="20" customFormat="1" ht="14.25" customHeight="1" x14ac:dyDescent="0.25"/>
    <row r="83514" spans="1:1" ht="14.25" customHeight="1" x14ac:dyDescent="0.3">
      <c r="A83514" s="21"/>
    </row>
    <row r="83520" spans="1:1" s="20" customFormat="1" ht="14.25" customHeight="1" x14ac:dyDescent="0.25"/>
    <row r="83536" spans="1:1" ht="14.25" customHeight="1" x14ac:dyDescent="0.3">
      <c r="A83536" s="21"/>
    </row>
    <row r="83542" s="20" customFormat="1" ht="14.25" customHeight="1" x14ac:dyDescent="0.25"/>
    <row r="83558" spans="1:1" ht="14.25" customHeight="1" x14ac:dyDescent="0.3">
      <c r="A83558" s="21"/>
    </row>
    <row r="83564" spans="1:1" s="20" customFormat="1" ht="14.25" customHeight="1" x14ac:dyDescent="0.25"/>
    <row r="83580" spans="1:1" ht="14.25" customHeight="1" x14ac:dyDescent="0.3">
      <c r="A83580" s="21"/>
    </row>
    <row r="83586" s="20" customFormat="1" ht="14.25" customHeight="1" x14ac:dyDescent="0.25"/>
    <row r="83602" spans="1:1" ht="14.25" customHeight="1" x14ac:dyDescent="0.3">
      <c r="A83602" s="21"/>
    </row>
    <row r="83608" spans="1:1" s="20" customFormat="1" ht="14.25" customHeight="1" x14ac:dyDescent="0.25"/>
    <row r="83624" spans="1:1" ht="14.25" customHeight="1" x14ac:dyDescent="0.3">
      <c r="A83624" s="21"/>
    </row>
    <row r="83630" spans="1:1" s="20" customFormat="1" ht="14.25" customHeight="1" x14ac:dyDescent="0.25"/>
    <row r="83646" spans="1:1" ht="14.25" customHeight="1" x14ac:dyDescent="0.3">
      <c r="A83646" s="21"/>
    </row>
    <row r="83652" s="20" customFormat="1" ht="14.25" customHeight="1" x14ac:dyDescent="0.25"/>
    <row r="83668" spans="1:1" ht="14.25" customHeight="1" x14ac:dyDescent="0.3">
      <c r="A83668" s="21"/>
    </row>
    <row r="83674" spans="1:1" s="20" customFormat="1" ht="14.25" customHeight="1" x14ac:dyDescent="0.25"/>
    <row r="83690" spans="1:1" ht="14.25" customHeight="1" x14ac:dyDescent="0.3">
      <c r="A83690" s="21"/>
    </row>
    <row r="83696" spans="1:1" s="20" customFormat="1" ht="14.25" customHeight="1" x14ac:dyDescent="0.25"/>
    <row r="83712" spans="1:1" ht="14.25" customHeight="1" x14ac:dyDescent="0.3">
      <c r="A83712" s="21"/>
    </row>
    <row r="83718" s="20" customFormat="1" ht="14.25" customHeight="1" x14ac:dyDescent="0.25"/>
    <row r="83734" spans="1:1" ht="14.25" customHeight="1" x14ac:dyDescent="0.3">
      <c r="A83734" s="21"/>
    </row>
    <row r="83740" spans="1:1" s="20" customFormat="1" ht="14.25" customHeight="1" x14ac:dyDescent="0.25"/>
    <row r="83756" spans="1:1" ht="14.25" customHeight="1" x14ac:dyDescent="0.3">
      <c r="A83756" s="21"/>
    </row>
    <row r="83762" s="20" customFormat="1" ht="14.25" customHeight="1" x14ac:dyDescent="0.25"/>
    <row r="83778" spans="1:1" ht="14.25" customHeight="1" x14ac:dyDescent="0.3">
      <c r="A83778" s="21"/>
    </row>
    <row r="83784" spans="1:1" s="20" customFormat="1" ht="14.25" customHeight="1" x14ac:dyDescent="0.25"/>
    <row r="83800" spans="1:1" ht="14.25" customHeight="1" x14ac:dyDescent="0.3">
      <c r="A83800" s="21"/>
    </row>
    <row r="83806" spans="1:1" s="20" customFormat="1" ht="14.25" customHeight="1" x14ac:dyDescent="0.25"/>
    <row r="83822" spans="1:1" ht="14.25" customHeight="1" x14ac:dyDescent="0.3">
      <c r="A83822" s="21"/>
    </row>
    <row r="83828" s="20" customFormat="1" ht="14.25" customHeight="1" x14ac:dyDescent="0.25"/>
    <row r="83844" spans="1:1" ht="14.25" customHeight="1" x14ac:dyDescent="0.3">
      <c r="A83844" s="21"/>
    </row>
    <row r="83850" spans="1:1" s="20" customFormat="1" ht="14.25" customHeight="1" x14ac:dyDescent="0.25"/>
    <row r="83866" spans="1:1" ht="14.25" customHeight="1" x14ac:dyDescent="0.3">
      <c r="A83866" s="21"/>
    </row>
    <row r="83872" spans="1:1" s="20" customFormat="1" ht="14.25" customHeight="1" x14ac:dyDescent="0.25"/>
    <row r="83888" spans="1:1" ht="14.25" customHeight="1" x14ac:dyDescent="0.3">
      <c r="A83888" s="21"/>
    </row>
    <row r="83894" s="20" customFormat="1" ht="14.25" customHeight="1" x14ac:dyDescent="0.25"/>
    <row r="83910" spans="1:1" ht="14.25" customHeight="1" x14ac:dyDescent="0.3">
      <c r="A83910" s="21"/>
    </row>
    <row r="83916" spans="1:1" s="20" customFormat="1" ht="14.25" customHeight="1" x14ac:dyDescent="0.25"/>
    <row r="83932" spans="1:1" ht="14.25" customHeight="1" x14ac:dyDescent="0.3">
      <c r="A83932" s="21"/>
    </row>
    <row r="83938" s="20" customFormat="1" ht="14.25" customHeight="1" x14ac:dyDescent="0.25"/>
    <row r="83954" spans="1:1" ht="14.25" customHeight="1" x14ac:dyDescent="0.3">
      <c r="A83954" s="21"/>
    </row>
    <row r="83960" spans="1:1" s="20" customFormat="1" ht="14.25" customHeight="1" x14ac:dyDescent="0.25"/>
    <row r="83976" spans="1:1" ht="14.25" customHeight="1" x14ac:dyDescent="0.3">
      <c r="A83976" s="21"/>
    </row>
    <row r="83982" spans="1:1" s="20" customFormat="1" ht="14.25" customHeight="1" x14ac:dyDescent="0.25"/>
    <row r="83998" spans="1:1" ht="14.25" customHeight="1" x14ac:dyDescent="0.3">
      <c r="A83998" s="21"/>
    </row>
    <row r="84004" s="20" customFormat="1" ht="14.25" customHeight="1" x14ac:dyDescent="0.25"/>
    <row r="84020" spans="1:1" ht="14.25" customHeight="1" x14ac:dyDescent="0.3">
      <c r="A84020" s="21"/>
    </row>
    <row r="84026" spans="1:1" s="20" customFormat="1" ht="14.25" customHeight="1" x14ac:dyDescent="0.25"/>
    <row r="84042" spans="1:1" ht="14.25" customHeight="1" x14ac:dyDescent="0.3">
      <c r="A84042" s="21"/>
    </row>
    <row r="84048" spans="1:1" s="20" customFormat="1" ht="14.25" customHeight="1" x14ac:dyDescent="0.25"/>
    <row r="84064" spans="1:1" ht="14.25" customHeight="1" x14ac:dyDescent="0.3">
      <c r="A84064" s="21"/>
    </row>
    <row r="84070" s="20" customFormat="1" ht="14.25" customHeight="1" x14ac:dyDescent="0.25"/>
    <row r="84086" spans="1:1" ht="14.25" customHeight="1" x14ac:dyDescent="0.3">
      <c r="A84086" s="21"/>
    </row>
    <row r="84092" spans="1:1" s="20" customFormat="1" ht="14.25" customHeight="1" x14ac:dyDescent="0.25"/>
    <row r="84108" spans="1:1" ht="14.25" customHeight="1" x14ac:dyDescent="0.3">
      <c r="A84108" s="21"/>
    </row>
    <row r="84114" s="20" customFormat="1" ht="14.25" customHeight="1" x14ac:dyDescent="0.25"/>
    <row r="84130" spans="1:1" ht="14.25" customHeight="1" x14ac:dyDescent="0.3">
      <c r="A84130" s="21"/>
    </row>
    <row r="84136" spans="1:1" s="20" customFormat="1" ht="14.25" customHeight="1" x14ac:dyDescent="0.25"/>
    <row r="84152" spans="1:1" ht="14.25" customHeight="1" x14ac:dyDescent="0.3">
      <c r="A84152" s="21"/>
    </row>
    <row r="84158" spans="1:1" s="20" customFormat="1" ht="14.25" customHeight="1" x14ac:dyDescent="0.25"/>
    <row r="84174" spans="1:1" ht="14.25" customHeight="1" x14ac:dyDescent="0.3">
      <c r="A84174" s="21"/>
    </row>
    <row r="84180" s="20" customFormat="1" ht="14.25" customHeight="1" x14ac:dyDescent="0.25"/>
    <row r="84196" spans="1:1" ht="14.25" customHeight="1" x14ac:dyDescent="0.3">
      <c r="A84196" s="21"/>
    </row>
    <row r="84202" spans="1:1" s="20" customFormat="1" ht="14.25" customHeight="1" x14ac:dyDescent="0.25"/>
    <row r="84218" spans="1:1" ht="14.25" customHeight="1" x14ac:dyDescent="0.3">
      <c r="A84218" s="21"/>
    </row>
    <row r="84224" spans="1:1" s="20" customFormat="1" ht="14.25" customHeight="1" x14ac:dyDescent="0.25"/>
    <row r="84240" spans="1:1" ht="14.25" customHeight="1" x14ac:dyDescent="0.3">
      <c r="A84240" s="21"/>
    </row>
    <row r="84246" s="20" customFormat="1" ht="14.25" customHeight="1" x14ac:dyDescent="0.25"/>
    <row r="84262" spans="1:1" ht="14.25" customHeight="1" x14ac:dyDescent="0.3">
      <c r="A84262" s="21"/>
    </row>
    <row r="84268" spans="1:1" s="20" customFormat="1" ht="14.25" customHeight="1" x14ac:dyDescent="0.25"/>
    <row r="84284" spans="1:1" ht="14.25" customHeight="1" x14ac:dyDescent="0.3">
      <c r="A84284" s="21"/>
    </row>
    <row r="84290" s="20" customFormat="1" ht="14.25" customHeight="1" x14ac:dyDescent="0.25"/>
    <row r="84306" spans="1:1" ht="14.25" customHeight="1" x14ac:dyDescent="0.3">
      <c r="A84306" s="21"/>
    </row>
    <row r="84312" spans="1:1" s="20" customFormat="1" ht="14.25" customHeight="1" x14ac:dyDescent="0.25"/>
    <row r="84328" spans="1:1" ht="14.25" customHeight="1" x14ac:dyDescent="0.3">
      <c r="A84328" s="21"/>
    </row>
    <row r="84334" spans="1:1" s="20" customFormat="1" ht="14.25" customHeight="1" x14ac:dyDescent="0.25"/>
    <row r="84350" spans="1:1" ht="14.25" customHeight="1" x14ac:dyDescent="0.3">
      <c r="A84350" s="21"/>
    </row>
    <row r="84356" s="20" customFormat="1" ht="14.25" customHeight="1" x14ac:dyDescent="0.25"/>
    <row r="84372" spans="1:1" ht="14.25" customHeight="1" x14ac:dyDescent="0.3">
      <c r="A84372" s="21"/>
    </row>
    <row r="84378" spans="1:1" s="20" customFormat="1" ht="14.25" customHeight="1" x14ac:dyDescent="0.25"/>
    <row r="84394" spans="1:1" ht="14.25" customHeight="1" x14ac:dyDescent="0.3">
      <c r="A84394" s="21"/>
    </row>
    <row r="84400" spans="1:1" s="20" customFormat="1" ht="14.25" customHeight="1" x14ac:dyDescent="0.25"/>
    <row r="84416" spans="1:1" ht="14.25" customHeight="1" x14ac:dyDescent="0.3">
      <c r="A84416" s="21"/>
    </row>
    <row r="84422" s="20" customFormat="1" ht="14.25" customHeight="1" x14ac:dyDescent="0.25"/>
    <row r="84438" spans="1:1" ht="14.25" customHeight="1" x14ac:dyDescent="0.3">
      <c r="A84438" s="21"/>
    </row>
    <row r="84444" spans="1:1" s="20" customFormat="1" ht="14.25" customHeight="1" x14ac:dyDescent="0.25"/>
    <row r="84460" spans="1:1" ht="14.25" customHeight="1" x14ac:dyDescent="0.3">
      <c r="A84460" s="21"/>
    </row>
    <row r="84466" s="20" customFormat="1" ht="14.25" customHeight="1" x14ac:dyDescent="0.25"/>
    <row r="84482" spans="1:1" ht="14.25" customHeight="1" x14ac:dyDescent="0.3">
      <c r="A84482" s="21"/>
    </row>
    <row r="84488" spans="1:1" s="20" customFormat="1" ht="14.25" customHeight="1" x14ac:dyDescent="0.25"/>
    <row r="84504" spans="1:1" ht="14.25" customHeight="1" x14ac:dyDescent="0.3">
      <c r="A84504" s="21"/>
    </row>
    <row r="84510" spans="1:1" s="20" customFormat="1" ht="14.25" customHeight="1" x14ac:dyDescent="0.25"/>
    <row r="84526" spans="1:1" ht="14.25" customHeight="1" x14ac:dyDescent="0.3">
      <c r="A84526" s="21"/>
    </row>
    <row r="84532" s="20" customFormat="1" ht="14.25" customHeight="1" x14ac:dyDescent="0.25"/>
    <row r="84548" spans="1:1" ht="14.25" customHeight="1" x14ac:dyDescent="0.3">
      <c r="A84548" s="21"/>
    </row>
    <row r="84554" spans="1:1" s="20" customFormat="1" ht="14.25" customHeight="1" x14ac:dyDescent="0.25"/>
    <row r="84570" spans="1:1" ht="14.25" customHeight="1" x14ac:dyDescent="0.3">
      <c r="A84570" s="21"/>
    </row>
    <row r="84576" spans="1:1" s="20" customFormat="1" ht="14.25" customHeight="1" x14ac:dyDescent="0.25"/>
    <row r="84592" spans="1:1" ht="14.25" customHeight="1" x14ac:dyDescent="0.3">
      <c r="A84592" s="21"/>
    </row>
    <row r="84598" s="20" customFormat="1" ht="14.25" customHeight="1" x14ac:dyDescent="0.25"/>
    <row r="84614" spans="1:1" ht="14.25" customHeight="1" x14ac:dyDescent="0.3">
      <c r="A84614" s="21"/>
    </row>
    <row r="84620" spans="1:1" s="20" customFormat="1" ht="14.25" customHeight="1" x14ac:dyDescent="0.25"/>
    <row r="84636" spans="1:1" ht="14.25" customHeight="1" x14ac:dyDescent="0.3">
      <c r="A84636" s="21"/>
    </row>
    <row r="84642" s="20" customFormat="1" ht="14.25" customHeight="1" x14ac:dyDescent="0.25"/>
    <row r="84658" spans="1:1" ht="14.25" customHeight="1" x14ac:dyDescent="0.3">
      <c r="A84658" s="21"/>
    </row>
    <row r="84664" spans="1:1" s="20" customFormat="1" ht="14.25" customHeight="1" x14ac:dyDescent="0.25"/>
    <row r="84680" spans="1:1" ht="14.25" customHeight="1" x14ac:dyDescent="0.3">
      <c r="A84680" s="21"/>
    </row>
    <row r="84686" spans="1:1" s="20" customFormat="1" ht="14.25" customHeight="1" x14ac:dyDescent="0.25"/>
    <row r="84702" spans="1:1" ht="14.25" customHeight="1" x14ac:dyDescent="0.3">
      <c r="A84702" s="21"/>
    </row>
    <row r="84708" s="20" customFormat="1" ht="14.25" customHeight="1" x14ac:dyDescent="0.25"/>
    <row r="84724" spans="1:1" ht="14.25" customHeight="1" x14ac:dyDescent="0.3">
      <c r="A84724" s="21"/>
    </row>
    <row r="84730" spans="1:1" s="20" customFormat="1" ht="14.25" customHeight="1" x14ac:dyDescent="0.25"/>
    <row r="84746" spans="1:1" ht="14.25" customHeight="1" x14ac:dyDescent="0.3">
      <c r="A84746" s="21"/>
    </row>
    <row r="84752" spans="1:1" s="20" customFormat="1" ht="14.25" customHeight="1" x14ac:dyDescent="0.25"/>
    <row r="84768" spans="1:1" ht="14.25" customHeight="1" x14ac:dyDescent="0.3">
      <c r="A84768" s="21"/>
    </row>
    <row r="84774" s="20" customFormat="1" ht="14.25" customHeight="1" x14ac:dyDescent="0.25"/>
    <row r="84790" spans="1:1" ht="14.25" customHeight="1" x14ac:dyDescent="0.3">
      <c r="A84790" s="21"/>
    </row>
    <row r="84796" spans="1:1" s="20" customFormat="1" ht="14.25" customHeight="1" x14ac:dyDescent="0.25"/>
    <row r="84812" spans="1:1" ht="14.25" customHeight="1" x14ac:dyDescent="0.3">
      <c r="A84812" s="21"/>
    </row>
    <row r="84818" s="20" customFormat="1" ht="14.25" customHeight="1" x14ac:dyDescent="0.25"/>
    <row r="84834" spans="1:1" ht="14.25" customHeight="1" x14ac:dyDescent="0.3">
      <c r="A84834" s="21"/>
    </row>
    <row r="84840" spans="1:1" s="20" customFormat="1" ht="14.25" customHeight="1" x14ac:dyDescent="0.25"/>
    <row r="84856" spans="1:1" ht="14.25" customHeight="1" x14ac:dyDescent="0.3">
      <c r="A84856" s="21"/>
    </row>
    <row r="84862" spans="1:1" s="20" customFormat="1" ht="14.25" customHeight="1" x14ac:dyDescent="0.25"/>
    <row r="84878" spans="1:1" ht="14.25" customHeight="1" x14ac:dyDescent="0.3">
      <c r="A84878" s="21"/>
    </row>
    <row r="84884" s="20" customFormat="1" ht="14.25" customHeight="1" x14ac:dyDescent="0.25"/>
    <row r="84900" spans="1:1" ht="14.25" customHeight="1" x14ac:dyDescent="0.3">
      <c r="A84900" s="21"/>
    </row>
    <row r="84906" spans="1:1" s="20" customFormat="1" ht="14.25" customHeight="1" x14ac:dyDescent="0.25"/>
    <row r="84922" spans="1:1" ht="14.25" customHeight="1" x14ac:dyDescent="0.3">
      <c r="A84922" s="21"/>
    </row>
    <row r="84928" spans="1:1" s="20" customFormat="1" ht="14.25" customHeight="1" x14ac:dyDescent="0.25"/>
    <row r="84944" spans="1:1" ht="14.25" customHeight="1" x14ac:dyDescent="0.3">
      <c r="A84944" s="21"/>
    </row>
    <row r="84950" s="20" customFormat="1" ht="14.25" customHeight="1" x14ac:dyDescent="0.25"/>
    <row r="84966" spans="1:1" ht="14.25" customHeight="1" x14ac:dyDescent="0.3">
      <c r="A84966" s="21"/>
    </row>
    <row r="84972" spans="1:1" s="20" customFormat="1" ht="14.25" customHeight="1" x14ac:dyDescent="0.25"/>
    <row r="84988" spans="1:1" ht="14.25" customHeight="1" x14ac:dyDescent="0.3">
      <c r="A84988" s="21"/>
    </row>
    <row r="84994" s="20" customFormat="1" ht="14.25" customHeight="1" x14ac:dyDescent="0.25"/>
    <row r="85010" spans="1:1" ht="14.25" customHeight="1" x14ac:dyDescent="0.3">
      <c r="A85010" s="21"/>
    </row>
    <row r="85016" spans="1:1" s="20" customFormat="1" ht="14.25" customHeight="1" x14ac:dyDescent="0.25"/>
    <row r="85032" spans="1:1" ht="14.25" customHeight="1" x14ac:dyDescent="0.3">
      <c r="A85032" s="21"/>
    </row>
    <row r="85038" spans="1:1" s="20" customFormat="1" ht="14.25" customHeight="1" x14ac:dyDescent="0.25"/>
    <row r="85054" spans="1:1" ht="14.25" customHeight="1" x14ac:dyDescent="0.3">
      <c r="A85054" s="21"/>
    </row>
    <row r="85060" s="20" customFormat="1" ht="14.25" customHeight="1" x14ac:dyDescent="0.25"/>
    <row r="85076" spans="1:1" ht="14.25" customHeight="1" x14ac:dyDescent="0.3">
      <c r="A85076" s="21"/>
    </row>
    <row r="85082" spans="1:1" s="20" customFormat="1" ht="14.25" customHeight="1" x14ac:dyDescent="0.25"/>
    <row r="85098" spans="1:1" ht="14.25" customHeight="1" x14ac:dyDescent="0.3">
      <c r="A85098" s="21"/>
    </row>
    <row r="85104" spans="1:1" s="20" customFormat="1" ht="14.25" customHeight="1" x14ac:dyDescent="0.25"/>
    <row r="85120" spans="1:1" ht="14.25" customHeight="1" x14ac:dyDescent="0.3">
      <c r="A85120" s="21"/>
    </row>
    <row r="85126" s="20" customFormat="1" ht="14.25" customHeight="1" x14ac:dyDescent="0.25"/>
    <row r="85142" spans="1:1" ht="14.25" customHeight="1" x14ac:dyDescent="0.3">
      <c r="A85142" s="21"/>
    </row>
    <row r="85148" spans="1:1" s="20" customFormat="1" ht="14.25" customHeight="1" x14ac:dyDescent="0.25"/>
    <row r="85164" spans="1:1" ht="14.25" customHeight="1" x14ac:dyDescent="0.3">
      <c r="A85164" s="21"/>
    </row>
    <row r="85170" s="20" customFormat="1" ht="14.25" customHeight="1" x14ac:dyDescent="0.25"/>
    <row r="85186" spans="1:1" ht="14.25" customHeight="1" x14ac:dyDescent="0.3">
      <c r="A85186" s="21"/>
    </row>
    <row r="85192" spans="1:1" s="20" customFormat="1" ht="14.25" customHeight="1" x14ac:dyDescent="0.25"/>
    <row r="85208" spans="1:1" ht="14.25" customHeight="1" x14ac:dyDescent="0.3">
      <c r="A85208" s="21"/>
    </row>
    <row r="85214" spans="1:1" s="20" customFormat="1" ht="14.25" customHeight="1" x14ac:dyDescent="0.25"/>
    <row r="85230" spans="1:1" ht="14.25" customHeight="1" x14ac:dyDescent="0.3">
      <c r="A85230" s="21"/>
    </row>
    <row r="85236" s="20" customFormat="1" ht="14.25" customHeight="1" x14ac:dyDescent="0.25"/>
    <row r="85252" spans="1:1" ht="14.25" customHeight="1" x14ac:dyDescent="0.3">
      <c r="A85252" s="21"/>
    </row>
    <row r="85258" spans="1:1" s="20" customFormat="1" ht="14.25" customHeight="1" x14ac:dyDescent="0.25"/>
    <row r="85274" spans="1:1" ht="14.25" customHeight="1" x14ac:dyDescent="0.3">
      <c r="A85274" s="21"/>
    </row>
    <row r="85280" spans="1:1" s="20" customFormat="1" ht="14.25" customHeight="1" x14ac:dyDescent="0.25"/>
    <row r="85296" spans="1:1" ht="14.25" customHeight="1" x14ac:dyDescent="0.3">
      <c r="A85296" s="21"/>
    </row>
    <row r="85302" s="20" customFormat="1" ht="14.25" customHeight="1" x14ac:dyDescent="0.25"/>
    <row r="85318" spans="1:1" ht="14.25" customHeight="1" x14ac:dyDescent="0.3">
      <c r="A85318" s="21"/>
    </row>
    <row r="85324" spans="1:1" s="20" customFormat="1" ht="14.25" customHeight="1" x14ac:dyDescent="0.25"/>
    <row r="85340" spans="1:1" ht="14.25" customHeight="1" x14ac:dyDescent="0.3">
      <c r="A85340" s="21"/>
    </row>
    <row r="85346" s="20" customFormat="1" ht="14.25" customHeight="1" x14ac:dyDescent="0.25"/>
    <row r="85362" spans="1:1" ht="14.25" customHeight="1" x14ac:dyDescent="0.3">
      <c r="A85362" s="21"/>
    </row>
    <row r="85368" spans="1:1" s="20" customFormat="1" ht="14.25" customHeight="1" x14ac:dyDescent="0.25"/>
    <row r="85384" spans="1:1" ht="14.25" customHeight="1" x14ac:dyDescent="0.3">
      <c r="A85384" s="21"/>
    </row>
    <row r="85390" spans="1:1" s="20" customFormat="1" ht="14.25" customHeight="1" x14ac:dyDescent="0.25"/>
    <row r="85406" spans="1:1" ht="14.25" customHeight="1" x14ac:dyDescent="0.3">
      <c r="A85406" s="21"/>
    </row>
    <row r="85412" s="20" customFormat="1" ht="14.25" customHeight="1" x14ac:dyDescent="0.25"/>
    <row r="85428" spans="1:1" ht="14.25" customHeight="1" x14ac:dyDescent="0.3">
      <c r="A85428" s="21"/>
    </row>
    <row r="85434" spans="1:1" s="20" customFormat="1" ht="14.25" customHeight="1" x14ac:dyDescent="0.25"/>
    <row r="85450" spans="1:1" ht="14.25" customHeight="1" x14ac:dyDescent="0.3">
      <c r="A85450" s="21"/>
    </row>
    <row r="85456" spans="1:1" s="20" customFormat="1" ht="14.25" customHeight="1" x14ac:dyDescent="0.25"/>
    <row r="85472" spans="1:1" ht="14.25" customHeight="1" x14ac:dyDescent="0.3">
      <c r="A85472" s="21"/>
    </row>
    <row r="85478" s="20" customFormat="1" ht="14.25" customHeight="1" x14ac:dyDescent="0.25"/>
    <row r="85494" spans="1:1" ht="14.25" customHeight="1" x14ac:dyDescent="0.3">
      <c r="A85494" s="21"/>
    </row>
    <row r="85500" spans="1:1" s="20" customFormat="1" ht="14.25" customHeight="1" x14ac:dyDescent="0.25"/>
    <row r="85516" spans="1:1" ht="14.25" customHeight="1" x14ac:dyDescent="0.3">
      <c r="A85516" s="21"/>
    </row>
    <row r="85522" s="20" customFormat="1" ht="14.25" customHeight="1" x14ac:dyDescent="0.25"/>
    <row r="85538" spans="1:1" ht="14.25" customHeight="1" x14ac:dyDescent="0.3">
      <c r="A85538" s="21"/>
    </row>
    <row r="85544" spans="1:1" s="20" customFormat="1" ht="14.25" customHeight="1" x14ac:dyDescent="0.25"/>
    <row r="85560" spans="1:1" ht="14.25" customHeight="1" x14ac:dyDescent="0.3">
      <c r="A85560" s="21"/>
    </row>
    <row r="85566" spans="1:1" s="20" customFormat="1" ht="14.25" customHeight="1" x14ac:dyDescent="0.25"/>
    <row r="85582" spans="1:1" ht="14.25" customHeight="1" x14ac:dyDescent="0.3">
      <c r="A85582" s="21"/>
    </row>
    <row r="85588" s="20" customFormat="1" ht="14.25" customHeight="1" x14ac:dyDescent="0.25"/>
    <row r="85604" spans="1:1" ht="14.25" customHeight="1" x14ac:dyDescent="0.3">
      <c r="A85604" s="21"/>
    </row>
    <row r="85610" spans="1:1" s="20" customFormat="1" ht="14.25" customHeight="1" x14ac:dyDescent="0.25"/>
    <row r="85626" spans="1:1" ht="14.25" customHeight="1" x14ac:dyDescent="0.3">
      <c r="A85626" s="21"/>
    </row>
    <row r="85632" spans="1:1" s="20" customFormat="1" ht="14.25" customHeight="1" x14ac:dyDescent="0.25"/>
    <row r="85648" spans="1:1" ht="14.25" customHeight="1" x14ac:dyDescent="0.3">
      <c r="A85648" s="21"/>
    </row>
    <row r="85654" s="20" customFormat="1" ht="14.25" customHeight="1" x14ac:dyDescent="0.25"/>
    <row r="85670" spans="1:1" ht="14.25" customHeight="1" x14ac:dyDescent="0.3">
      <c r="A85670" s="21"/>
    </row>
    <row r="85676" spans="1:1" s="20" customFormat="1" ht="14.25" customHeight="1" x14ac:dyDescent="0.25"/>
    <row r="85692" spans="1:1" ht="14.25" customHeight="1" x14ac:dyDescent="0.3">
      <c r="A85692" s="21"/>
    </row>
    <row r="85698" s="20" customFormat="1" ht="14.25" customHeight="1" x14ac:dyDescent="0.25"/>
    <row r="85714" spans="1:1" ht="14.25" customHeight="1" x14ac:dyDescent="0.3">
      <c r="A85714" s="21"/>
    </row>
    <row r="85720" spans="1:1" s="20" customFormat="1" ht="14.25" customHeight="1" x14ac:dyDescent="0.25"/>
    <row r="85736" spans="1:1" ht="14.25" customHeight="1" x14ac:dyDescent="0.3">
      <c r="A85736" s="21"/>
    </row>
    <row r="85742" spans="1:1" s="20" customFormat="1" ht="14.25" customHeight="1" x14ac:dyDescent="0.25"/>
    <row r="85758" spans="1:1" ht="14.25" customHeight="1" x14ac:dyDescent="0.3">
      <c r="A85758" s="21"/>
    </row>
    <row r="85764" s="20" customFormat="1" ht="14.25" customHeight="1" x14ac:dyDescent="0.25"/>
    <row r="85780" spans="1:1" ht="14.25" customHeight="1" x14ac:dyDescent="0.3">
      <c r="A85780" s="21"/>
    </row>
    <row r="85786" spans="1:1" s="20" customFormat="1" ht="14.25" customHeight="1" x14ac:dyDescent="0.25"/>
    <row r="85802" spans="1:1" ht="14.25" customHeight="1" x14ac:dyDescent="0.3">
      <c r="A85802" s="21"/>
    </row>
    <row r="85808" spans="1:1" s="20" customFormat="1" ht="14.25" customHeight="1" x14ac:dyDescent="0.25"/>
    <row r="85824" spans="1:1" ht="14.25" customHeight="1" x14ac:dyDescent="0.3">
      <c r="A85824" s="21"/>
    </row>
    <row r="85830" s="20" customFormat="1" ht="14.25" customHeight="1" x14ac:dyDescent="0.25"/>
    <row r="85846" spans="1:1" ht="14.25" customHeight="1" x14ac:dyDescent="0.3">
      <c r="A85846" s="21"/>
    </row>
    <row r="85852" spans="1:1" s="20" customFormat="1" ht="14.25" customHeight="1" x14ac:dyDescent="0.25"/>
    <row r="85868" spans="1:1" ht="14.25" customHeight="1" x14ac:dyDescent="0.3">
      <c r="A85868" s="21"/>
    </row>
    <row r="85874" s="20" customFormat="1" ht="14.25" customHeight="1" x14ac:dyDescent="0.25"/>
    <row r="85890" spans="1:1" ht="14.25" customHeight="1" x14ac:dyDescent="0.3">
      <c r="A85890" s="21"/>
    </row>
    <row r="85896" spans="1:1" s="20" customFormat="1" ht="14.25" customHeight="1" x14ac:dyDescent="0.25"/>
    <row r="85912" spans="1:1" ht="14.25" customHeight="1" x14ac:dyDescent="0.3">
      <c r="A85912" s="21"/>
    </row>
    <row r="85918" spans="1:1" s="20" customFormat="1" ht="14.25" customHeight="1" x14ac:dyDescent="0.25"/>
    <row r="85934" spans="1:1" ht="14.25" customHeight="1" x14ac:dyDescent="0.3">
      <c r="A85934" s="21"/>
    </row>
    <row r="85940" s="20" customFormat="1" ht="14.25" customHeight="1" x14ac:dyDescent="0.25"/>
    <row r="85956" spans="1:1" ht="14.25" customHeight="1" x14ac:dyDescent="0.3">
      <c r="A85956" s="21"/>
    </row>
    <row r="85962" spans="1:1" s="20" customFormat="1" ht="14.25" customHeight="1" x14ac:dyDescent="0.25"/>
    <row r="85978" spans="1:1" ht="14.25" customHeight="1" x14ac:dyDescent="0.3">
      <c r="A85978" s="21"/>
    </row>
    <row r="85984" spans="1:1" s="20" customFormat="1" ht="14.25" customHeight="1" x14ac:dyDescent="0.25"/>
    <row r="86000" spans="1:1" ht="14.25" customHeight="1" x14ac:dyDescent="0.3">
      <c r="A86000" s="21"/>
    </row>
    <row r="86006" s="20" customFormat="1" ht="14.25" customHeight="1" x14ac:dyDescent="0.25"/>
    <row r="86022" spans="1:1" ht="14.25" customHeight="1" x14ac:dyDescent="0.3">
      <c r="A86022" s="21"/>
    </row>
    <row r="86028" spans="1:1" s="20" customFormat="1" ht="14.25" customHeight="1" x14ac:dyDescent="0.25"/>
    <row r="86044" spans="1:1" ht="14.25" customHeight="1" x14ac:dyDescent="0.3">
      <c r="A86044" s="21"/>
    </row>
    <row r="86050" s="20" customFormat="1" ht="14.25" customHeight="1" x14ac:dyDescent="0.25"/>
    <row r="86066" spans="1:1" ht="14.25" customHeight="1" x14ac:dyDescent="0.3">
      <c r="A86066" s="21"/>
    </row>
    <row r="86072" spans="1:1" s="20" customFormat="1" ht="14.25" customHeight="1" x14ac:dyDescent="0.25"/>
    <row r="86088" spans="1:1" ht="14.25" customHeight="1" x14ac:dyDescent="0.3">
      <c r="A86088" s="21"/>
    </row>
    <row r="86094" spans="1:1" s="20" customFormat="1" ht="14.25" customHeight="1" x14ac:dyDescent="0.25"/>
    <row r="86110" spans="1:1" ht="14.25" customHeight="1" x14ac:dyDescent="0.3">
      <c r="A86110" s="21"/>
    </row>
    <row r="86116" s="20" customFormat="1" ht="14.25" customHeight="1" x14ac:dyDescent="0.25"/>
    <row r="86132" spans="1:1" ht="14.25" customHeight="1" x14ac:dyDescent="0.3">
      <c r="A86132" s="21"/>
    </row>
    <row r="86138" spans="1:1" s="20" customFormat="1" ht="14.25" customHeight="1" x14ac:dyDescent="0.25"/>
    <row r="86154" spans="1:1" ht="14.25" customHeight="1" x14ac:dyDescent="0.3">
      <c r="A86154" s="21"/>
    </row>
    <row r="86160" spans="1:1" s="20" customFormat="1" ht="14.25" customHeight="1" x14ac:dyDescent="0.25"/>
    <row r="86176" spans="1:1" ht="14.25" customHeight="1" x14ac:dyDescent="0.3">
      <c r="A86176" s="21"/>
    </row>
    <row r="86182" s="20" customFormat="1" ht="14.25" customHeight="1" x14ac:dyDescent="0.25"/>
    <row r="86198" spans="1:1" ht="14.25" customHeight="1" x14ac:dyDescent="0.3">
      <c r="A86198" s="21"/>
    </row>
    <row r="86204" spans="1:1" s="20" customFormat="1" ht="14.25" customHeight="1" x14ac:dyDescent="0.25"/>
    <row r="86220" spans="1:1" ht="14.25" customHeight="1" x14ac:dyDescent="0.3">
      <c r="A86220" s="21"/>
    </row>
    <row r="86226" s="20" customFormat="1" ht="14.25" customHeight="1" x14ac:dyDescent="0.25"/>
    <row r="86242" spans="1:1" ht="14.25" customHeight="1" x14ac:dyDescent="0.3">
      <c r="A86242" s="21"/>
    </row>
    <row r="86248" spans="1:1" s="20" customFormat="1" ht="14.25" customHeight="1" x14ac:dyDescent="0.25"/>
    <row r="86264" spans="1:1" ht="14.25" customHeight="1" x14ac:dyDescent="0.3">
      <c r="A86264" s="21"/>
    </row>
    <row r="86270" spans="1:1" s="20" customFormat="1" ht="14.25" customHeight="1" x14ac:dyDescent="0.25"/>
    <row r="86286" spans="1:1" ht="14.25" customHeight="1" x14ac:dyDescent="0.3">
      <c r="A86286" s="21"/>
    </row>
    <row r="86292" s="20" customFormat="1" ht="14.25" customHeight="1" x14ac:dyDescent="0.25"/>
    <row r="86308" spans="1:1" ht="14.25" customHeight="1" x14ac:dyDescent="0.3">
      <c r="A86308" s="21"/>
    </row>
    <row r="86314" spans="1:1" s="20" customFormat="1" ht="14.25" customHeight="1" x14ac:dyDescent="0.25"/>
    <row r="86330" spans="1:1" ht="14.25" customHeight="1" x14ac:dyDescent="0.3">
      <c r="A86330" s="21"/>
    </row>
    <row r="86336" spans="1:1" s="20" customFormat="1" ht="14.25" customHeight="1" x14ac:dyDescent="0.25"/>
    <row r="86352" spans="1:1" ht="14.25" customHeight="1" x14ac:dyDescent="0.3">
      <c r="A86352" s="21"/>
    </row>
    <row r="86358" s="20" customFormat="1" ht="14.25" customHeight="1" x14ac:dyDescent="0.25"/>
    <row r="86374" spans="1:1" ht="14.25" customHeight="1" x14ac:dyDescent="0.3">
      <c r="A86374" s="21"/>
    </row>
    <row r="86380" spans="1:1" s="20" customFormat="1" ht="14.25" customHeight="1" x14ac:dyDescent="0.25"/>
    <row r="86396" spans="1:1" ht="14.25" customHeight="1" x14ac:dyDescent="0.3">
      <c r="A86396" s="21"/>
    </row>
    <row r="86402" s="20" customFormat="1" ht="14.25" customHeight="1" x14ac:dyDescent="0.25"/>
    <row r="86418" spans="1:1" ht="14.25" customHeight="1" x14ac:dyDescent="0.3">
      <c r="A86418" s="21"/>
    </row>
    <row r="86424" spans="1:1" s="20" customFormat="1" ht="14.25" customHeight="1" x14ac:dyDescent="0.25"/>
    <row r="86440" spans="1:1" ht="14.25" customHeight="1" x14ac:dyDescent="0.3">
      <c r="A86440" s="21"/>
    </row>
    <row r="86446" spans="1:1" s="20" customFormat="1" ht="14.25" customHeight="1" x14ac:dyDescent="0.25"/>
    <row r="86462" spans="1:1" ht="14.25" customHeight="1" x14ac:dyDescent="0.3">
      <c r="A86462" s="21"/>
    </row>
    <row r="86468" s="20" customFormat="1" ht="14.25" customHeight="1" x14ac:dyDescent="0.25"/>
    <row r="86484" spans="1:1" ht="14.25" customHeight="1" x14ac:dyDescent="0.3">
      <c r="A86484" s="21"/>
    </row>
    <row r="86490" spans="1:1" s="20" customFormat="1" ht="14.25" customHeight="1" x14ac:dyDescent="0.25"/>
    <row r="86506" spans="1:1" ht="14.25" customHeight="1" x14ac:dyDescent="0.3">
      <c r="A86506" s="21"/>
    </row>
    <row r="86512" spans="1:1" s="20" customFormat="1" ht="14.25" customHeight="1" x14ac:dyDescent="0.25"/>
    <row r="86528" spans="1:1" ht="14.25" customHeight="1" x14ac:dyDescent="0.3">
      <c r="A86528" s="21"/>
    </row>
    <row r="86534" s="20" customFormat="1" ht="14.25" customHeight="1" x14ac:dyDescent="0.25"/>
    <row r="86550" spans="1:1" ht="14.25" customHeight="1" x14ac:dyDescent="0.3">
      <c r="A86550" s="21"/>
    </row>
    <row r="86556" spans="1:1" s="20" customFormat="1" ht="14.25" customHeight="1" x14ac:dyDescent="0.25"/>
    <row r="86572" spans="1:1" ht="14.25" customHeight="1" x14ac:dyDescent="0.3">
      <c r="A86572" s="21"/>
    </row>
    <row r="86578" s="20" customFormat="1" ht="14.25" customHeight="1" x14ac:dyDescent="0.25"/>
    <row r="86594" spans="1:1" ht="14.25" customHeight="1" x14ac:dyDescent="0.3">
      <c r="A86594" s="21"/>
    </row>
    <row r="86600" spans="1:1" s="20" customFormat="1" ht="14.25" customHeight="1" x14ac:dyDescent="0.25"/>
    <row r="86616" spans="1:1" ht="14.25" customHeight="1" x14ac:dyDescent="0.3">
      <c r="A86616" s="21"/>
    </row>
    <row r="86622" spans="1:1" s="20" customFormat="1" ht="14.25" customHeight="1" x14ac:dyDescent="0.25"/>
    <row r="86638" spans="1:1" ht="14.25" customHeight="1" x14ac:dyDescent="0.3">
      <c r="A86638" s="21"/>
    </row>
    <row r="86644" s="20" customFormat="1" ht="14.25" customHeight="1" x14ac:dyDescent="0.25"/>
    <row r="86660" spans="1:1" ht="14.25" customHeight="1" x14ac:dyDescent="0.3">
      <c r="A86660" s="21"/>
    </row>
    <row r="86666" spans="1:1" s="20" customFormat="1" ht="14.25" customHeight="1" x14ac:dyDescent="0.25"/>
    <row r="86682" spans="1:1" ht="14.25" customHeight="1" x14ac:dyDescent="0.3">
      <c r="A86682" s="21"/>
    </row>
    <row r="86688" spans="1:1" s="20" customFormat="1" ht="14.25" customHeight="1" x14ac:dyDescent="0.25"/>
    <row r="86704" spans="1:1" ht="14.25" customHeight="1" x14ac:dyDescent="0.3">
      <c r="A86704" s="21"/>
    </row>
    <row r="86710" s="20" customFormat="1" ht="14.25" customHeight="1" x14ac:dyDescent="0.25"/>
    <row r="86726" spans="1:1" ht="14.25" customHeight="1" x14ac:dyDescent="0.3">
      <c r="A86726" s="21"/>
    </row>
    <row r="86732" spans="1:1" s="20" customFormat="1" ht="14.25" customHeight="1" x14ac:dyDescent="0.25"/>
    <row r="86748" spans="1:1" ht="14.25" customHeight="1" x14ac:dyDescent="0.3">
      <c r="A86748" s="21"/>
    </row>
    <row r="86754" s="20" customFormat="1" ht="14.25" customHeight="1" x14ac:dyDescent="0.25"/>
    <row r="86770" spans="1:1" ht="14.25" customHeight="1" x14ac:dyDescent="0.3">
      <c r="A86770" s="21"/>
    </row>
    <row r="86776" spans="1:1" s="20" customFormat="1" ht="14.25" customHeight="1" x14ac:dyDescent="0.25"/>
    <row r="86792" spans="1:1" ht="14.25" customHeight="1" x14ac:dyDescent="0.3">
      <c r="A86792" s="21"/>
    </row>
    <row r="86798" spans="1:1" s="20" customFormat="1" ht="14.25" customHeight="1" x14ac:dyDescent="0.25"/>
    <row r="86814" spans="1:1" ht="14.25" customHeight="1" x14ac:dyDescent="0.3">
      <c r="A86814" s="21"/>
    </row>
    <row r="86820" s="20" customFormat="1" ht="14.25" customHeight="1" x14ac:dyDescent="0.25"/>
    <row r="86836" spans="1:1" ht="14.25" customHeight="1" x14ac:dyDescent="0.3">
      <c r="A86836" s="21"/>
    </row>
    <row r="86842" spans="1:1" s="20" customFormat="1" ht="14.25" customHeight="1" x14ac:dyDescent="0.25"/>
    <row r="86858" spans="1:1" ht="14.25" customHeight="1" x14ac:dyDescent="0.3">
      <c r="A86858" s="21"/>
    </row>
    <row r="86864" spans="1:1" s="20" customFormat="1" ht="14.25" customHeight="1" x14ac:dyDescent="0.25"/>
    <row r="86880" spans="1:1" ht="14.25" customHeight="1" x14ac:dyDescent="0.3">
      <c r="A86880" s="21"/>
    </row>
    <row r="86886" s="20" customFormat="1" ht="14.25" customHeight="1" x14ac:dyDescent="0.25"/>
    <row r="86902" spans="1:1" ht="14.25" customHeight="1" x14ac:dyDescent="0.3">
      <c r="A86902" s="21"/>
    </row>
    <row r="86908" spans="1:1" s="20" customFormat="1" ht="14.25" customHeight="1" x14ac:dyDescent="0.25"/>
    <row r="86924" spans="1:1" ht="14.25" customHeight="1" x14ac:dyDescent="0.3">
      <c r="A86924" s="21"/>
    </row>
    <row r="86930" s="20" customFormat="1" ht="14.25" customHeight="1" x14ac:dyDescent="0.25"/>
    <row r="86946" spans="1:1" ht="14.25" customHeight="1" x14ac:dyDescent="0.3">
      <c r="A86946" s="21"/>
    </row>
    <row r="86952" spans="1:1" s="20" customFormat="1" ht="14.25" customHeight="1" x14ac:dyDescent="0.25"/>
    <row r="86968" spans="1:1" ht="14.25" customHeight="1" x14ac:dyDescent="0.3">
      <c r="A86968" s="21"/>
    </row>
    <row r="86974" spans="1:1" s="20" customFormat="1" ht="14.25" customHeight="1" x14ac:dyDescent="0.25"/>
    <row r="86990" spans="1:1" ht="14.25" customHeight="1" x14ac:dyDescent="0.3">
      <c r="A86990" s="21"/>
    </row>
    <row r="86996" s="20" customFormat="1" ht="14.25" customHeight="1" x14ac:dyDescent="0.25"/>
    <row r="87012" spans="1:1" ht="14.25" customHeight="1" x14ac:dyDescent="0.3">
      <c r="A87012" s="21"/>
    </row>
    <row r="87018" spans="1:1" s="20" customFormat="1" ht="14.25" customHeight="1" x14ac:dyDescent="0.25"/>
    <row r="87034" spans="1:1" ht="14.25" customHeight="1" x14ac:dyDescent="0.3">
      <c r="A87034" s="21"/>
    </row>
    <row r="87040" spans="1:1" s="20" customFormat="1" ht="14.25" customHeight="1" x14ac:dyDescent="0.25"/>
    <row r="87056" spans="1:1" ht="14.25" customHeight="1" x14ac:dyDescent="0.3">
      <c r="A87056" s="21"/>
    </row>
    <row r="87062" s="20" customFormat="1" ht="14.25" customHeight="1" x14ac:dyDescent="0.25"/>
    <row r="87078" spans="1:1" ht="14.25" customHeight="1" x14ac:dyDescent="0.3">
      <c r="A87078" s="21"/>
    </row>
    <row r="87084" spans="1:1" s="20" customFormat="1" ht="14.25" customHeight="1" x14ac:dyDescent="0.25"/>
    <row r="87100" spans="1:1" ht="14.25" customHeight="1" x14ac:dyDescent="0.3">
      <c r="A87100" s="21"/>
    </row>
    <row r="87106" s="20" customFormat="1" ht="14.25" customHeight="1" x14ac:dyDescent="0.25"/>
    <row r="87122" spans="1:1" ht="14.25" customHeight="1" x14ac:dyDescent="0.3">
      <c r="A87122" s="21"/>
    </row>
    <row r="87128" spans="1:1" s="20" customFormat="1" ht="14.25" customHeight="1" x14ac:dyDescent="0.25"/>
    <row r="87144" spans="1:1" ht="14.25" customHeight="1" x14ac:dyDescent="0.3">
      <c r="A87144" s="21"/>
    </row>
    <row r="87150" spans="1:1" s="20" customFormat="1" ht="14.25" customHeight="1" x14ac:dyDescent="0.25"/>
    <row r="87166" spans="1:1" ht="14.25" customHeight="1" x14ac:dyDescent="0.3">
      <c r="A87166" s="21"/>
    </row>
    <row r="87172" s="20" customFormat="1" ht="14.25" customHeight="1" x14ac:dyDescent="0.25"/>
    <row r="87188" spans="1:1" ht="14.25" customHeight="1" x14ac:dyDescent="0.3">
      <c r="A87188" s="21"/>
    </row>
    <row r="87194" spans="1:1" s="20" customFormat="1" ht="14.25" customHeight="1" x14ac:dyDescent="0.25"/>
    <row r="87210" spans="1:1" ht="14.25" customHeight="1" x14ac:dyDescent="0.3">
      <c r="A87210" s="21"/>
    </row>
    <row r="87216" spans="1:1" s="20" customFormat="1" ht="14.25" customHeight="1" x14ac:dyDescent="0.25"/>
    <row r="87232" spans="1:1" ht="14.25" customHeight="1" x14ac:dyDescent="0.3">
      <c r="A87232" s="21"/>
    </row>
    <row r="87238" s="20" customFormat="1" ht="14.25" customHeight="1" x14ac:dyDescent="0.25"/>
    <row r="87254" spans="1:1" ht="14.25" customHeight="1" x14ac:dyDescent="0.3">
      <c r="A87254" s="21"/>
    </row>
    <row r="87260" spans="1:1" s="20" customFormat="1" ht="14.25" customHeight="1" x14ac:dyDescent="0.25"/>
    <row r="87276" spans="1:1" ht="14.25" customHeight="1" x14ac:dyDescent="0.3">
      <c r="A87276" s="21"/>
    </row>
    <row r="87282" s="20" customFormat="1" ht="14.25" customHeight="1" x14ac:dyDescent="0.25"/>
    <row r="87298" spans="1:1" ht="14.25" customHeight="1" x14ac:dyDescent="0.3">
      <c r="A87298" s="21"/>
    </row>
    <row r="87304" spans="1:1" s="20" customFormat="1" ht="14.25" customHeight="1" x14ac:dyDescent="0.25"/>
    <row r="87320" spans="1:1" ht="14.25" customHeight="1" x14ac:dyDescent="0.3">
      <c r="A87320" s="21"/>
    </row>
    <row r="87326" spans="1:1" s="20" customFormat="1" ht="14.25" customHeight="1" x14ac:dyDescent="0.25"/>
    <row r="87342" spans="1:1" ht="14.25" customHeight="1" x14ac:dyDescent="0.3">
      <c r="A87342" s="21"/>
    </row>
    <row r="87348" s="20" customFormat="1" ht="14.25" customHeight="1" x14ac:dyDescent="0.25"/>
    <row r="87364" spans="1:1" ht="14.25" customHeight="1" x14ac:dyDescent="0.3">
      <c r="A87364" s="21"/>
    </row>
    <row r="87370" spans="1:1" s="20" customFormat="1" ht="14.25" customHeight="1" x14ac:dyDescent="0.25"/>
    <row r="87386" spans="1:1" ht="14.25" customHeight="1" x14ac:dyDescent="0.3">
      <c r="A87386" s="21"/>
    </row>
    <row r="87392" spans="1:1" s="20" customFormat="1" ht="14.25" customHeight="1" x14ac:dyDescent="0.25"/>
    <row r="87408" spans="1:1" ht="14.25" customHeight="1" x14ac:dyDescent="0.3">
      <c r="A87408" s="21"/>
    </row>
    <row r="87414" s="20" customFormat="1" ht="14.25" customHeight="1" x14ac:dyDescent="0.25"/>
    <row r="87430" spans="1:1" ht="14.25" customHeight="1" x14ac:dyDescent="0.3">
      <c r="A87430" s="21"/>
    </row>
    <row r="87436" spans="1:1" s="20" customFormat="1" ht="14.25" customHeight="1" x14ac:dyDescent="0.25"/>
    <row r="87452" spans="1:1" ht="14.25" customHeight="1" x14ac:dyDescent="0.3">
      <c r="A87452" s="21"/>
    </row>
    <row r="87458" s="20" customFormat="1" ht="14.25" customHeight="1" x14ac:dyDescent="0.25"/>
    <row r="87474" spans="1:1" ht="14.25" customHeight="1" x14ac:dyDescent="0.3">
      <c r="A87474" s="21"/>
    </row>
    <row r="87480" spans="1:1" s="20" customFormat="1" ht="14.25" customHeight="1" x14ac:dyDescent="0.25"/>
    <row r="87496" spans="1:1" ht="14.25" customHeight="1" x14ac:dyDescent="0.3">
      <c r="A87496" s="21"/>
    </row>
    <row r="87502" spans="1:1" s="20" customFormat="1" ht="14.25" customHeight="1" x14ac:dyDescent="0.25"/>
    <row r="87518" spans="1:1" ht="14.25" customHeight="1" x14ac:dyDescent="0.3">
      <c r="A87518" s="21"/>
    </row>
    <row r="87524" s="20" customFormat="1" ht="14.25" customHeight="1" x14ac:dyDescent="0.25"/>
    <row r="87540" spans="1:1" ht="14.25" customHeight="1" x14ac:dyDescent="0.3">
      <c r="A87540" s="21"/>
    </row>
    <row r="87546" spans="1:1" s="20" customFormat="1" ht="14.25" customHeight="1" x14ac:dyDescent="0.25"/>
    <row r="87562" spans="1:1" ht="14.25" customHeight="1" x14ac:dyDescent="0.3">
      <c r="A87562" s="21"/>
    </row>
    <row r="87568" spans="1:1" s="20" customFormat="1" ht="14.25" customHeight="1" x14ac:dyDescent="0.25"/>
    <row r="87584" spans="1:1" ht="14.25" customHeight="1" x14ac:dyDescent="0.3">
      <c r="A87584" s="21"/>
    </row>
    <row r="87590" s="20" customFormat="1" ht="14.25" customHeight="1" x14ac:dyDescent="0.25"/>
    <row r="87606" spans="1:1" ht="14.25" customHeight="1" x14ac:dyDescent="0.3">
      <c r="A87606" s="21"/>
    </row>
    <row r="87612" spans="1:1" s="20" customFormat="1" ht="14.25" customHeight="1" x14ac:dyDescent="0.25"/>
    <row r="87628" spans="1:1" ht="14.25" customHeight="1" x14ac:dyDescent="0.3">
      <c r="A87628" s="21"/>
    </row>
    <row r="87634" s="20" customFormat="1" ht="14.25" customHeight="1" x14ac:dyDescent="0.25"/>
    <row r="87650" spans="1:1" ht="14.25" customHeight="1" x14ac:dyDescent="0.3">
      <c r="A87650" s="21"/>
    </row>
    <row r="87656" spans="1:1" s="20" customFormat="1" ht="14.25" customHeight="1" x14ac:dyDescent="0.25"/>
    <row r="87672" spans="1:1" ht="14.25" customHeight="1" x14ac:dyDescent="0.3">
      <c r="A87672" s="21"/>
    </row>
    <row r="87678" spans="1:1" s="20" customFormat="1" ht="14.25" customHeight="1" x14ac:dyDescent="0.25"/>
    <row r="87694" spans="1:1" ht="14.25" customHeight="1" x14ac:dyDescent="0.3">
      <c r="A87694" s="21"/>
    </row>
    <row r="87700" s="20" customFormat="1" ht="14.25" customHeight="1" x14ac:dyDescent="0.25"/>
    <row r="87716" spans="1:1" ht="14.25" customHeight="1" x14ac:dyDescent="0.3">
      <c r="A87716" s="21"/>
    </row>
    <row r="87722" spans="1:1" s="20" customFormat="1" ht="14.25" customHeight="1" x14ac:dyDescent="0.25"/>
    <row r="87738" spans="1:1" ht="14.25" customHeight="1" x14ac:dyDescent="0.3">
      <c r="A87738" s="21"/>
    </row>
    <row r="87744" spans="1:1" s="20" customFormat="1" ht="14.25" customHeight="1" x14ac:dyDescent="0.25"/>
    <row r="87760" spans="1:1" ht="14.25" customHeight="1" x14ac:dyDescent="0.3">
      <c r="A87760" s="21"/>
    </row>
    <row r="87766" s="20" customFormat="1" ht="14.25" customHeight="1" x14ac:dyDescent="0.25"/>
    <row r="87782" spans="1:1" ht="14.25" customHeight="1" x14ac:dyDescent="0.3">
      <c r="A87782" s="21"/>
    </row>
    <row r="87788" spans="1:1" s="20" customFormat="1" ht="14.25" customHeight="1" x14ac:dyDescent="0.25"/>
    <row r="87804" spans="1:1" ht="14.25" customHeight="1" x14ac:dyDescent="0.3">
      <c r="A87804" s="21"/>
    </row>
    <row r="87810" s="20" customFormat="1" ht="14.25" customHeight="1" x14ac:dyDescent="0.25"/>
    <row r="87826" spans="1:1" ht="14.25" customHeight="1" x14ac:dyDescent="0.3">
      <c r="A87826" s="21"/>
    </row>
    <row r="87832" spans="1:1" s="20" customFormat="1" ht="14.25" customHeight="1" x14ac:dyDescent="0.25"/>
    <row r="87848" spans="1:1" ht="14.25" customHeight="1" x14ac:dyDescent="0.3">
      <c r="A87848" s="21"/>
    </row>
    <row r="87854" spans="1:1" s="20" customFormat="1" ht="14.25" customHeight="1" x14ac:dyDescent="0.25"/>
    <row r="87870" spans="1:1" ht="14.25" customHeight="1" x14ac:dyDescent="0.3">
      <c r="A87870" s="21"/>
    </row>
    <row r="87876" s="20" customFormat="1" ht="14.25" customHeight="1" x14ac:dyDescent="0.25"/>
    <row r="87892" spans="1:1" ht="14.25" customHeight="1" x14ac:dyDescent="0.3">
      <c r="A87892" s="21"/>
    </row>
    <row r="87898" spans="1:1" s="20" customFormat="1" ht="14.25" customHeight="1" x14ac:dyDescent="0.25"/>
    <row r="87914" spans="1:1" ht="14.25" customHeight="1" x14ac:dyDescent="0.3">
      <c r="A87914" s="21"/>
    </row>
    <row r="87920" spans="1:1" s="20" customFormat="1" ht="14.25" customHeight="1" x14ac:dyDescent="0.25"/>
    <row r="87936" spans="1:1" ht="14.25" customHeight="1" x14ac:dyDescent="0.3">
      <c r="A87936" s="21"/>
    </row>
    <row r="87942" s="20" customFormat="1" ht="14.25" customHeight="1" x14ac:dyDescent="0.25"/>
    <row r="87958" spans="1:1" ht="14.25" customHeight="1" x14ac:dyDescent="0.3">
      <c r="A87958" s="21"/>
    </row>
    <row r="87964" spans="1:1" s="20" customFormat="1" ht="14.25" customHeight="1" x14ac:dyDescent="0.25"/>
    <row r="87980" spans="1:1" ht="14.25" customHeight="1" x14ac:dyDescent="0.3">
      <c r="A87980" s="21"/>
    </row>
    <row r="87986" s="20" customFormat="1" ht="14.25" customHeight="1" x14ac:dyDescent="0.25"/>
    <row r="88002" spans="1:1" ht="14.25" customHeight="1" x14ac:dyDescent="0.3">
      <c r="A88002" s="21"/>
    </row>
    <row r="88008" spans="1:1" s="20" customFormat="1" ht="14.25" customHeight="1" x14ac:dyDescent="0.25"/>
    <row r="88024" spans="1:1" ht="14.25" customHeight="1" x14ac:dyDescent="0.3">
      <c r="A88024" s="21"/>
    </row>
    <row r="88030" spans="1:1" s="20" customFormat="1" ht="14.25" customHeight="1" x14ac:dyDescent="0.25"/>
    <row r="88046" spans="1:1" ht="14.25" customHeight="1" x14ac:dyDescent="0.3">
      <c r="A88046" s="21"/>
    </row>
    <row r="88052" s="20" customFormat="1" ht="14.25" customHeight="1" x14ac:dyDescent="0.25"/>
    <row r="88068" spans="1:1" ht="14.25" customHeight="1" x14ac:dyDescent="0.3">
      <c r="A88068" s="21"/>
    </row>
    <row r="88074" spans="1:1" s="20" customFormat="1" ht="14.25" customHeight="1" x14ac:dyDescent="0.25"/>
    <row r="88090" spans="1:1" ht="14.25" customHeight="1" x14ac:dyDescent="0.3">
      <c r="A88090" s="21"/>
    </row>
    <row r="88096" spans="1:1" s="20" customFormat="1" ht="14.25" customHeight="1" x14ac:dyDescent="0.25"/>
    <row r="88112" spans="1:1" ht="14.25" customHeight="1" x14ac:dyDescent="0.3">
      <c r="A88112" s="21"/>
    </row>
    <row r="88118" s="20" customFormat="1" ht="14.25" customHeight="1" x14ac:dyDescent="0.25"/>
    <row r="88134" spans="1:1" ht="14.25" customHeight="1" x14ac:dyDescent="0.3">
      <c r="A88134" s="21"/>
    </row>
    <row r="88140" spans="1:1" s="20" customFormat="1" ht="14.25" customHeight="1" x14ac:dyDescent="0.25"/>
    <row r="88156" spans="1:1" ht="14.25" customHeight="1" x14ac:dyDescent="0.3">
      <c r="A88156" s="21"/>
    </row>
    <row r="88162" s="20" customFormat="1" ht="14.25" customHeight="1" x14ac:dyDescent="0.25"/>
    <row r="88178" spans="1:1" ht="14.25" customHeight="1" x14ac:dyDescent="0.3">
      <c r="A88178" s="21"/>
    </row>
    <row r="88184" spans="1:1" s="20" customFormat="1" ht="14.25" customHeight="1" x14ac:dyDescent="0.25"/>
    <row r="88200" spans="1:1" ht="14.25" customHeight="1" x14ac:dyDescent="0.3">
      <c r="A88200" s="21"/>
    </row>
    <row r="88206" spans="1:1" s="20" customFormat="1" ht="14.25" customHeight="1" x14ac:dyDescent="0.25"/>
    <row r="88222" spans="1:1" ht="14.25" customHeight="1" x14ac:dyDescent="0.3">
      <c r="A88222" s="21"/>
    </row>
    <row r="88228" s="20" customFormat="1" ht="14.25" customHeight="1" x14ac:dyDescent="0.25"/>
    <row r="88244" spans="1:1" ht="14.25" customHeight="1" x14ac:dyDescent="0.3">
      <c r="A88244" s="21"/>
    </row>
    <row r="88250" spans="1:1" s="20" customFormat="1" ht="14.25" customHeight="1" x14ac:dyDescent="0.25"/>
    <row r="88266" spans="1:1" ht="14.25" customHeight="1" x14ac:dyDescent="0.3">
      <c r="A88266" s="21"/>
    </row>
    <row r="88272" spans="1:1" s="20" customFormat="1" ht="14.25" customHeight="1" x14ac:dyDescent="0.25"/>
    <row r="88288" spans="1:1" ht="14.25" customHeight="1" x14ac:dyDescent="0.3">
      <c r="A88288" s="21"/>
    </row>
    <row r="88294" s="20" customFormat="1" ht="14.25" customHeight="1" x14ac:dyDescent="0.25"/>
    <row r="88310" spans="1:1" ht="14.25" customHeight="1" x14ac:dyDescent="0.3">
      <c r="A88310" s="21"/>
    </row>
    <row r="88316" spans="1:1" s="20" customFormat="1" ht="14.25" customHeight="1" x14ac:dyDescent="0.25"/>
    <row r="88332" spans="1:1" ht="14.25" customHeight="1" x14ac:dyDescent="0.3">
      <c r="A88332" s="21"/>
    </row>
    <row r="88338" s="20" customFormat="1" ht="14.25" customHeight="1" x14ac:dyDescent="0.25"/>
    <row r="88354" spans="1:1" ht="14.25" customHeight="1" x14ac:dyDescent="0.3">
      <c r="A88354" s="21"/>
    </row>
    <row r="88360" spans="1:1" s="20" customFormat="1" ht="14.25" customHeight="1" x14ac:dyDescent="0.25"/>
    <row r="88376" spans="1:1" ht="14.25" customHeight="1" x14ac:dyDescent="0.3">
      <c r="A88376" s="21"/>
    </row>
    <row r="88382" spans="1:1" s="20" customFormat="1" ht="14.25" customHeight="1" x14ac:dyDescent="0.25"/>
    <row r="88398" spans="1:1" ht="14.25" customHeight="1" x14ac:dyDescent="0.3">
      <c r="A88398" s="21"/>
    </row>
    <row r="88404" s="20" customFormat="1" ht="14.25" customHeight="1" x14ac:dyDescent="0.25"/>
    <row r="88420" spans="1:1" ht="14.25" customHeight="1" x14ac:dyDescent="0.3">
      <c r="A88420" s="21"/>
    </row>
    <row r="88426" spans="1:1" s="20" customFormat="1" ht="14.25" customHeight="1" x14ac:dyDescent="0.25"/>
    <row r="88442" spans="1:1" ht="14.25" customHeight="1" x14ac:dyDescent="0.3">
      <c r="A88442" s="21"/>
    </row>
    <row r="88448" spans="1:1" s="20" customFormat="1" ht="14.25" customHeight="1" x14ac:dyDescent="0.25"/>
    <row r="88464" spans="1:1" ht="14.25" customHeight="1" x14ac:dyDescent="0.3">
      <c r="A88464" s="21"/>
    </row>
    <row r="88470" s="20" customFormat="1" ht="14.25" customHeight="1" x14ac:dyDescent="0.25"/>
    <row r="88486" spans="1:1" ht="14.25" customHeight="1" x14ac:dyDescent="0.3">
      <c r="A88486" s="21"/>
    </row>
    <row r="88492" spans="1:1" s="20" customFormat="1" ht="14.25" customHeight="1" x14ac:dyDescent="0.25"/>
    <row r="88508" spans="1:1" ht="14.25" customHeight="1" x14ac:dyDescent="0.3">
      <c r="A88508" s="21"/>
    </row>
    <row r="88514" s="20" customFormat="1" ht="14.25" customHeight="1" x14ac:dyDescent="0.25"/>
    <row r="88530" spans="1:1" ht="14.25" customHeight="1" x14ac:dyDescent="0.3">
      <c r="A88530" s="21"/>
    </row>
    <row r="88536" spans="1:1" s="20" customFormat="1" ht="14.25" customHeight="1" x14ac:dyDescent="0.25"/>
    <row r="88552" spans="1:1" ht="14.25" customHeight="1" x14ac:dyDescent="0.3">
      <c r="A88552" s="21"/>
    </row>
    <row r="88558" spans="1:1" s="20" customFormat="1" ht="14.25" customHeight="1" x14ac:dyDescent="0.25"/>
    <row r="88574" spans="1:1" ht="14.25" customHeight="1" x14ac:dyDescent="0.3">
      <c r="A88574" s="21"/>
    </row>
    <row r="88580" s="20" customFormat="1" ht="14.25" customHeight="1" x14ac:dyDescent="0.25"/>
    <row r="88596" spans="1:1" ht="14.25" customHeight="1" x14ac:dyDescent="0.3">
      <c r="A88596" s="21"/>
    </row>
    <row r="88602" spans="1:1" s="20" customFormat="1" ht="14.25" customHeight="1" x14ac:dyDescent="0.25"/>
    <row r="88618" spans="1:1" ht="14.25" customHeight="1" x14ac:dyDescent="0.3">
      <c r="A88618" s="21"/>
    </row>
    <row r="88624" spans="1:1" s="20" customFormat="1" ht="14.25" customHeight="1" x14ac:dyDescent="0.25"/>
    <row r="88640" spans="1:1" ht="14.25" customHeight="1" x14ac:dyDescent="0.3">
      <c r="A88640" s="21"/>
    </row>
    <row r="88646" s="20" customFormat="1" ht="14.25" customHeight="1" x14ac:dyDescent="0.25"/>
    <row r="88662" spans="1:1" ht="14.25" customHeight="1" x14ac:dyDescent="0.3">
      <c r="A88662" s="21"/>
    </row>
    <row r="88668" spans="1:1" s="20" customFormat="1" ht="14.25" customHeight="1" x14ac:dyDescent="0.25"/>
    <row r="88684" spans="1:1" ht="14.25" customHeight="1" x14ac:dyDescent="0.3">
      <c r="A88684" s="21"/>
    </row>
    <row r="88690" s="20" customFormat="1" ht="14.25" customHeight="1" x14ac:dyDescent="0.25"/>
    <row r="88706" spans="1:1" ht="14.25" customHeight="1" x14ac:dyDescent="0.3">
      <c r="A88706" s="21"/>
    </row>
    <row r="88712" spans="1:1" s="20" customFormat="1" ht="14.25" customHeight="1" x14ac:dyDescent="0.25"/>
    <row r="88728" spans="1:1" ht="14.25" customHeight="1" x14ac:dyDescent="0.3">
      <c r="A88728" s="21"/>
    </row>
    <row r="88734" spans="1:1" s="20" customFormat="1" ht="14.25" customHeight="1" x14ac:dyDescent="0.25"/>
    <row r="88750" spans="1:1" ht="14.25" customHeight="1" x14ac:dyDescent="0.3">
      <c r="A88750" s="21"/>
    </row>
    <row r="88756" s="20" customFormat="1" ht="14.25" customHeight="1" x14ac:dyDescent="0.25"/>
    <row r="88772" spans="1:1" ht="14.25" customHeight="1" x14ac:dyDescent="0.3">
      <c r="A88772" s="21"/>
    </row>
    <row r="88778" spans="1:1" s="20" customFormat="1" ht="14.25" customHeight="1" x14ac:dyDescent="0.25"/>
    <row r="88794" spans="1:1" ht="14.25" customHeight="1" x14ac:dyDescent="0.3">
      <c r="A88794" s="21"/>
    </row>
    <row r="88800" spans="1:1" s="20" customFormat="1" ht="14.25" customHeight="1" x14ac:dyDescent="0.25"/>
    <row r="88816" spans="1:1" ht="14.25" customHeight="1" x14ac:dyDescent="0.3">
      <c r="A88816" s="21"/>
    </row>
    <row r="88822" s="20" customFormat="1" ht="14.25" customHeight="1" x14ac:dyDescent="0.25"/>
    <row r="88838" spans="1:1" ht="14.25" customHeight="1" x14ac:dyDescent="0.3">
      <c r="A88838" s="21"/>
    </row>
    <row r="88844" spans="1:1" s="20" customFormat="1" ht="14.25" customHeight="1" x14ac:dyDescent="0.25"/>
    <row r="88860" spans="1:1" ht="14.25" customHeight="1" x14ac:dyDescent="0.3">
      <c r="A88860" s="21"/>
    </row>
    <row r="88866" s="20" customFormat="1" ht="14.25" customHeight="1" x14ac:dyDescent="0.25"/>
    <row r="88882" spans="1:1" ht="14.25" customHeight="1" x14ac:dyDescent="0.3">
      <c r="A88882" s="21"/>
    </row>
    <row r="88888" spans="1:1" s="20" customFormat="1" ht="14.25" customHeight="1" x14ac:dyDescent="0.25"/>
    <row r="88904" spans="1:1" ht="14.25" customHeight="1" x14ac:dyDescent="0.3">
      <c r="A88904" s="21"/>
    </row>
    <row r="88910" spans="1:1" s="20" customFormat="1" ht="14.25" customHeight="1" x14ac:dyDescent="0.25"/>
    <row r="88926" spans="1:1" ht="14.25" customHeight="1" x14ac:dyDescent="0.3">
      <c r="A88926" s="21"/>
    </row>
    <row r="88932" s="20" customFormat="1" ht="14.25" customHeight="1" x14ac:dyDescent="0.25"/>
    <row r="88948" spans="1:1" ht="14.25" customHeight="1" x14ac:dyDescent="0.3">
      <c r="A88948" s="21"/>
    </row>
    <row r="88954" spans="1:1" s="20" customFormat="1" ht="14.25" customHeight="1" x14ac:dyDescent="0.25"/>
    <row r="88970" spans="1:1" ht="14.25" customHeight="1" x14ac:dyDescent="0.3">
      <c r="A88970" s="21"/>
    </row>
    <row r="88976" spans="1:1" s="20" customFormat="1" ht="14.25" customHeight="1" x14ac:dyDescent="0.25"/>
    <row r="88992" spans="1:1" ht="14.25" customHeight="1" x14ac:dyDescent="0.3">
      <c r="A88992" s="21"/>
    </row>
    <row r="88998" s="20" customFormat="1" ht="14.25" customHeight="1" x14ac:dyDescent="0.25"/>
    <row r="89014" spans="1:1" ht="14.25" customHeight="1" x14ac:dyDescent="0.3">
      <c r="A89014" s="21"/>
    </row>
    <row r="89020" spans="1:1" s="20" customFormat="1" ht="14.25" customHeight="1" x14ac:dyDescent="0.25"/>
    <row r="89036" spans="1:1" ht="14.25" customHeight="1" x14ac:dyDescent="0.3">
      <c r="A89036" s="21"/>
    </row>
    <row r="89042" s="20" customFormat="1" ht="14.25" customHeight="1" x14ac:dyDescent="0.25"/>
    <row r="89058" spans="1:1" ht="14.25" customHeight="1" x14ac:dyDescent="0.3">
      <c r="A89058" s="21"/>
    </row>
    <row r="89064" spans="1:1" s="20" customFormat="1" ht="14.25" customHeight="1" x14ac:dyDescent="0.25"/>
    <row r="89080" spans="1:1" ht="14.25" customHeight="1" x14ac:dyDescent="0.3">
      <c r="A89080" s="21"/>
    </row>
    <row r="89086" spans="1:1" s="20" customFormat="1" ht="14.25" customHeight="1" x14ac:dyDescent="0.25"/>
    <row r="89102" spans="1:1" ht="14.25" customHeight="1" x14ac:dyDescent="0.3">
      <c r="A89102" s="21"/>
    </row>
    <row r="89108" s="20" customFormat="1" ht="14.25" customHeight="1" x14ac:dyDescent="0.25"/>
    <row r="89124" spans="1:1" ht="14.25" customHeight="1" x14ac:dyDescent="0.3">
      <c r="A89124" s="21"/>
    </row>
    <row r="89130" spans="1:1" s="20" customFormat="1" ht="14.25" customHeight="1" x14ac:dyDescent="0.25"/>
    <row r="89146" spans="1:1" ht="14.25" customHeight="1" x14ac:dyDescent="0.3">
      <c r="A89146" s="21"/>
    </row>
    <row r="89152" spans="1:1" s="20" customFormat="1" ht="14.25" customHeight="1" x14ac:dyDescent="0.25"/>
    <row r="89168" spans="1:1" ht="14.25" customHeight="1" x14ac:dyDescent="0.3">
      <c r="A89168" s="21"/>
    </row>
    <row r="89174" s="20" customFormat="1" ht="14.25" customHeight="1" x14ac:dyDescent="0.25"/>
    <row r="89190" spans="1:1" ht="14.25" customHeight="1" x14ac:dyDescent="0.3">
      <c r="A89190" s="21"/>
    </row>
    <row r="89196" spans="1:1" s="20" customFormat="1" ht="14.25" customHeight="1" x14ac:dyDescent="0.25"/>
    <row r="89212" spans="1:1" ht="14.25" customHeight="1" x14ac:dyDescent="0.3">
      <c r="A89212" s="21"/>
    </row>
    <row r="89218" s="20" customFormat="1" ht="14.25" customHeight="1" x14ac:dyDescent="0.25"/>
    <row r="89234" spans="1:1" ht="14.25" customHeight="1" x14ac:dyDescent="0.3">
      <c r="A89234" s="21"/>
    </row>
    <row r="89240" spans="1:1" s="20" customFormat="1" ht="14.25" customHeight="1" x14ac:dyDescent="0.25"/>
    <row r="89256" spans="1:1" ht="14.25" customHeight="1" x14ac:dyDescent="0.3">
      <c r="A89256" s="21"/>
    </row>
    <row r="89262" spans="1:1" s="20" customFormat="1" ht="14.25" customHeight="1" x14ac:dyDescent="0.25"/>
    <row r="89278" spans="1:1" ht="14.25" customHeight="1" x14ac:dyDescent="0.3">
      <c r="A89278" s="21"/>
    </row>
    <row r="89284" s="20" customFormat="1" ht="14.25" customHeight="1" x14ac:dyDescent="0.25"/>
    <row r="89300" spans="1:1" ht="14.25" customHeight="1" x14ac:dyDescent="0.3">
      <c r="A89300" s="21"/>
    </row>
    <row r="89306" spans="1:1" s="20" customFormat="1" ht="14.25" customHeight="1" x14ac:dyDescent="0.25"/>
    <row r="89322" spans="1:1" ht="14.25" customHeight="1" x14ac:dyDescent="0.3">
      <c r="A89322" s="21"/>
    </row>
    <row r="89328" spans="1:1" s="20" customFormat="1" ht="14.25" customHeight="1" x14ac:dyDescent="0.25"/>
    <row r="89344" spans="1:1" ht="14.25" customHeight="1" x14ac:dyDescent="0.3">
      <c r="A89344" s="21"/>
    </row>
    <row r="89350" s="20" customFormat="1" ht="14.25" customHeight="1" x14ac:dyDescent="0.25"/>
    <row r="89366" spans="1:1" ht="14.25" customHeight="1" x14ac:dyDescent="0.3">
      <c r="A89366" s="21"/>
    </row>
    <row r="89372" spans="1:1" s="20" customFormat="1" ht="14.25" customHeight="1" x14ac:dyDescent="0.25"/>
    <row r="89388" spans="1:1" ht="14.25" customHeight="1" x14ac:dyDescent="0.3">
      <c r="A89388" s="21"/>
    </row>
    <row r="89394" s="20" customFormat="1" ht="14.25" customHeight="1" x14ac:dyDescent="0.25"/>
    <row r="89410" spans="1:1" ht="14.25" customHeight="1" x14ac:dyDescent="0.3">
      <c r="A89410" s="21"/>
    </row>
    <row r="89416" spans="1:1" s="20" customFormat="1" ht="14.25" customHeight="1" x14ac:dyDescent="0.25"/>
    <row r="89432" spans="1:1" ht="14.25" customHeight="1" x14ac:dyDescent="0.3">
      <c r="A89432" s="21"/>
    </row>
    <row r="89438" spans="1:1" s="20" customFormat="1" ht="14.25" customHeight="1" x14ac:dyDescent="0.25"/>
    <row r="89454" spans="1:1" ht="14.25" customHeight="1" x14ac:dyDescent="0.3">
      <c r="A89454" s="21"/>
    </row>
    <row r="89460" s="20" customFormat="1" ht="14.25" customHeight="1" x14ac:dyDescent="0.25"/>
    <row r="89476" spans="1:1" ht="14.25" customHeight="1" x14ac:dyDescent="0.3">
      <c r="A89476" s="21"/>
    </row>
    <row r="89482" spans="1:1" s="20" customFormat="1" ht="14.25" customHeight="1" x14ac:dyDescent="0.25"/>
    <row r="89498" spans="1:1" ht="14.25" customHeight="1" x14ac:dyDescent="0.3">
      <c r="A89498" s="21"/>
    </row>
    <row r="89504" spans="1:1" s="20" customFormat="1" ht="14.25" customHeight="1" x14ac:dyDescent="0.25"/>
    <row r="89520" spans="1:1" ht="14.25" customHeight="1" x14ac:dyDescent="0.3">
      <c r="A89520" s="21"/>
    </row>
    <row r="89526" s="20" customFormat="1" ht="14.25" customHeight="1" x14ac:dyDescent="0.25"/>
    <row r="89542" spans="1:1" ht="14.25" customHeight="1" x14ac:dyDescent="0.3">
      <c r="A89542" s="21"/>
    </row>
    <row r="89548" spans="1:1" s="20" customFormat="1" ht="14.25" customHeight="1" x14ac:dyDescent="0.25"/>
    <row r="89564" spans="1:1" ht="14.25" customHeight="1" x14ac:dyDescent="0.3">
      <c r="A89564" s="21"/>
    </row>
    <row r="89570" s="20" customFormat="1" ht="14.25" customHeight="1" x14ac:dyDescent="0.25"/>
    <row r="89586" spans="1:1" ht="14.25" customHeight="1" x14ac:dyDescent="0.3">
      <c r="A89586" s="21"/>
    </row>
    <row r="89592" spans="1:1" s="20" customFormat="1" ht="14.25" customHeight="1" x14ac:dyDescent="0.25"/>
    <row r="89608" spans="1:1" ht="14.25" customHeight="1" x14ac:dyDescent="0.3">
      <c r="A89608" s="21"/>
    </row>
    <row r="89614" spans="1:1" s="20" customFormat="1" ht="14.25" customHeight="1" x14ac:dyDescent="0.25"/>
    <row r="89630" spans="1:1" ht="14.25" customHeight="1" x14ac:dyDescent="0.3">
      <c r="A89630" s="21"/>
    </row>
    <row r="89636" s="20" customFormat="1" ht="14.25" customHeight="1" x14ac:dyDescent="0.25"/>
    <row r="89652" spans="1:1" ht="14.25" customHeight="1" x14ac:dyDescent="0.3">
      <c r="A89652" s="21"/>
    </row>
    <row r="89658" spans="1:1" s="20" customFormat="1" ht="14.25" customHeight="1" x14ac:dyDescent="0.25"/>
    <row r="89674" spans="1:1" ht="14.25" customHeight="1" x14ac:dyDescent="0.3">
      <c r="A89674" s="21"/>
    </row>
    <row r="89680" spans="1:1" s="20" customFormat="1" ht="14.25" customHeight="1" x14ac:dyDescent="0.25"/>
    <row r="89696" spans="1:1" ht="14.25" customHeight="1" x14ac:dyDescent="0.3">
      <c r="A89696" s="21"/>
    </row>
    <row r="89702" s="20" customFormat="1" ht="14.25" customHeight="1" x14ac:dyDescent="0.25"/>
    <row r="89718" spans="1:1" ht="14.25" customHeight="1" x14ac:dyDescent="0.3">
      <c r="A89718" s="21"/>
    </row>
    <row r="89724" spans="1:1" s="20" customFormat="1" ht="14.25" customHeight="1" x14ac:dyDescent="0.25"/>
    <row r="89740" spans="1:1" ht="14.25" customHeight="1" x14ac:dyDescent="0.3">
      <c r="A89740" s="21"/>
    </row>
    <row r="89746" s="20" customFormat="1" ht="14.25" customHeight="1" x14ac:dyDescent="0.25"/>
    <row r="89762" spans="1:1" ht="14.25" customHeight="1" x14ac:dyDescent="0.3">
      <c r="A89762" s="21"/>
    </row>
    <row r="89768" spans="1:1" s="20" customFormat="1" ht="14.25" customHeight="1" x14ac:dyDescent="0.25"/>
    <row r="89784" spans="1:1" ht="14.25" customHeight="1" x14ac:dyDescent="0.3">
      <c r="A89784" s="21"/>
    </row>
    <row r="89790" spans="1:1" s="20" customFormat="1" ht="14.25" customHeight="1" x14ac:dyDescent="0.25"/>
    <row r="89806" spans="1:1" ht="14.25" customHeight="1" x14ac:dyDescent="0.3">
      <c r="A89806" s="21"/>
    </row>
    <row r="89812" s="20" customFormat="1" ht="14.25" customHeight="1" x14ac:dyDescent="0.25"/>
    <row r="89828" spans="1:1" ht="14.25" customHeight="1" x14ac:dyDescent="0.3">
      <c r="A89828" s="21"/>
    </row>
    <row r="89834" spans="1:1" s="20" customFormat="1" ht="14.25" customHeight="1" x14ac:dyDescent="0.25"/>
    <row r="89850" spans="1:1" ht="14.25" customHeight="1" x14ac:dyDescent="0.3">
      <c r="A89850" s="21"/>
    </row>
    <row r="89856" spans="1:1" s="20" customFormat="1" ht="14.25" customHeight="1" x14ac:dyDescent="0.25"/>
    <row r="89872" spans="1:1" ht="14.25" customHeight="1" x14ac:dyDescent="0.3">
      <c r="A89872" s="21"/>
    </row>
    <row r="89878" s="20" customFormat="1" ht="14.25" customHeight="1" x14ac:dyDescent="0.25"/>
    <row r="89894" spans="1:1" ht="14.25" customHeight="1" x14ac:dyDescent="0.3">
      <c r="A89894" s="21"/>
    </row>
    <row r="89900" spans="1:1" s="20" customFormat="1" ht="14.25" customHeight="1" x14ac:dyDescent="0.25"/>
    <row r="89916" spans="1:1" ht="14.25" customHeight="1" x14ac:dyDescent="0.3">
      <c r="A89916" s="21"/>
    </row>
    <row r="89922" s="20" customFormat="1" ht="14.25" customHeight="1" x14ac:dyDescent="0.25"/>
    <row r="89938" spans="1:1" ht="14.25" customHeight="1" x14ac:dyDescent="0.3">
      <c r="A89938" s="21"/>
    </row>
    <row r="89944" spans="1:1" s="20" customFormat="1" ht="14.25" customHeight="1" x14ac:dyDescent="0.25"/>
    <row r="89960" spans="1:1" ht="14.25" customHeight="1" x14ac:dyDescent="0.3">
      <c r="A89960" s="21"/>
    </row>
    <row r="89966" spans="1:1" s="20" customFormat="1" ht="14.25" customHeight="1" x14ac:dyDescent="0.25"/>
    <row r="89982" spans="1:1" ht="14.25" customHeight="1" x14ac:dyDescent="0.3">
      <c r="A89982" s="21"/>
    </row>
    <row r="89988" s="20" customFormat="1" ht="14.25" customHeight="1" x14ac:dyDescent="0.25"/>
    <row r="90004" spans="1:1" ht="14.25" customHeight="1" x14ac:dyDescent="0.3">
      <c r="A90004" s="21"/>
    </row>
    <row r="90010" spans="1:1" s="20" customFormat="1" ht="14.25" customHeight="1" x14ac:dyDescent="0.25"/>
    <row r="90026" spans="1:1" ht="14.25" customHeight="1" x14ac:dyDescent="0.3">
      <c r="A90026" s="21"/>
    </row>
    <row r="90032" spans="1:1" s="20" customFormat="1" ht="14.25" customHeight="1" x14ac:dyDescent="0.25"/>
    <row r="90048" spans="1:1" ht="14.25" customHeight="1" x14ac:dyDescent="0.3">
      <c r="A90048" s="21"/>
    </row>
    <row r="90054" s="20" customFormat="1" ht="14.25" customHeight="1" x14ac:dyDescent="0.25"/>
    <row r="90070" spans="1:1" ht="14.25" customHeight="1" x14ac:dyDescent="0.3">
      <c r="A90070" s="21"/>
    </row>
    <row r="90076" spans="1:1" s="20" customFormat="1" ht="14.25" customHeight="1" x14ac:dyDescent="0.25"/>
    <row r="90092" spans="1:1" ht="14.25" customHeight="1" x14ac:dyDescent="0.3">
      <c r="A90092" s="21"/>
    </row>
    <row r="90098" s="20" customFormat="1" ht="14.25" customHeight="1" x14ac:dyDescent="0.25"/>
    <row r="90114" spans="1:1" ht="14.25" customHeight="1" x14ac:dyDescent="0.3">
      <c r="A90114" s="21"/>
    </row>
    <row r="90120" spans="1:1" s="20" customFormat="1" ht="14.25" customHeight="1" x14ac:dyDescent="0.25"/>
    <row r="90136" spans="1:1" ht="14.25" customHeight="1" x14ac:dyDescent="0.3">
      <c r="A90136" s="21"/>
    </row>
    <row r="90142" spans="1:1" s="20" customFormat="1" ht="14.25" customHeight="1" x14ac:dyDescent="0.25"/>
    <row r="90158" spans="1:1" ht="14.25" customHeight="1" x14ac:dyDescent="0.3">
      <c r="A90158" s="21"/>
    </row>
    <row r="90164" s="20" customFormat="1" ht="14.25" customHeight="1" x14ac:dyDescent="0.25"/>
    <row r="90180" spans="1:1" ht="14.25" customHeight="1" x14ac:dyDescent="0.3">
      <c r="A90180" s="21"/>
    </row>
    <row r="90186" spans="1:1" s="20" customFormat="1" ht="14.25" customHeight="1" x14ac:dyDescent="0.25"/>
    <row r="90202" spans="1:1" ht="14.25" customHeight="1" x14ac:dyDescent="0.3">
      <c r="A90202" s="21"/>
    </row>
    <row r="90208" spans="1:1" s="20" customFormat="1" ht="14.25" customHeight="1" x14ac:dyDescent="0.25"/>
    <row r="90224" spans="1:1" ht="14.25" customHeight="1" x14ac:dyDescent="0.3">
      <c r="A90224" s="21"/>
    </row>
    <row r="90230" s="20" customFormat="1" ht="14.25" customHeight="1" x14ac:dyDescent="0.25"/>
    <row r="90246" spans="1:1" ht="14.25" customHeight="1" x14ac:dyDescent="0.3">
      <c r="A90246" s="21"/>
    </row>
    <row r="90252" spans="1:1" s="20" customFormat="1" ht="14.25" customHeight="1" x14ac:dyDescent="0.25"/>
    <row r="90268" spans="1:1" ht="14.25" customHeight="1" x14ac:dyDescent="0.3">
      <c r="A90268" s="21"/>
    </row>
    <row r="90274" s="20" customFormat="1" ht="14.25" customHeight="1" x14ac:dyDescent="0.25"/>
    <row r="90290" spans="1:1" ht="14.25" customHeight="1" x14ac:dyDescent="0.3">
      <c r="A90290" s="21"/>
    </row>
    <row r="90296" spans="1:1" s="20" customFormat="1" ht="14.25" customHeight="1" x14ac:dyDescent="0.25"/>
    <row r="90312" spans="1:1" ht="14.25" customHeight="1" x14ac:dyDescent="0.3">
      <c r="A90312" s="21"/>
    </row>
    <row r="90318" spans="1:1" s="20" customFormat="1" ht="14.25" customHeight="1" x14ac:dyDescent="0.25"/>
    <row r="90334" spans="1:1" ht="14.25" customHeight="1" x14ac:dyDescent="0.3">
      <c r="A90334" s="21"/>
    </row>
    <row r="90340" s="20" customFormat="1" ht="14.25" customHeight="1" x14ac:dyDescent="0.25"/>
    <row r="90356" spans="1:1" ht="14.25" customHeight="1" x14ac:dyDescent="0.3">
      <c r="A90356" s="21"/>
    </row>
    <row r="90362" spans="1:1" s="20" customFormat="1" ht="14.25" customHeight="1" x14ac:dyDescent="0.25"/>
    <row r="90378" spans="1:1" ht="14.25" customHeight="1" x14ac:dyDescent="0.3">
      <c r="A90378" s="21"/>
    </row>
    <row r="90384" spans="1:1" s="20" customFormat="1" ht="14.25" customHeight="1" x14ac:dyDescent="0.25"/>
    <row r="90400" spans="1:1" ht="14.25" customHeight="1" x14ac:dyDescent="0.3">
      <c r="A90400" s="21"/>
    </row>
    <row r="90406" s="20" customFormat="1" ht="14.25" customHeight="1" x14ac:dyDescent="0.25"/>
    <row r="90422" spans="1:1" ht="14.25" customHeight="1" x14ac:dyDescent="0.3">
      <c r="A90422" s="21"/>
    </row>
    <row r="90428" spans="1:1" s="20" customFormat="1" ht="14.25" customHeight="1" x14ac:dyDescent="0.25"/>
    <row r="90444" spans="1:1" ht="14.25" customHeight="1" x14ac:dyDescent="0.3">
      <c r="A90444" s="21"/>
    </row>
    <row r="90450" s="20" customFormat="1" ht="14.25" customHeight="1" x14ac:dyDescent="0.25"/>
    <row r="90466" spans="1:1" ht="14.25" customHeight="1" x14ac:dyDescent="0.3">
      <c r="A90466" s="21"/>
    </row>
    <row r="90472" spans="1:1" s="20" customFormat="1" ht="14.25" customHeight="1" x14ac:dyDescent="0.25"/>
    <row r="90488" spans="1:1" ht="14.25" customHeight="1" x14ac:dyDescent="0.3">
      <c r="A90488" s="21"/>
    </row>
    <row r="90494" spans="1:1" s="20" customFormat="1" ht="14.25" customHeight="1" x14ac:dyDescent="0.25"/>
    <row r="90510" spans="1:1" ht="14.25" customHeight="1" x14ac:dyDescent="0.3">
      <c r="A90510" s="21"/>
    </row>
    <row r="90516" s="20" customFormat="1" ht="14.25" customHeight="1" x14ac:dyDescent="0.25"/>
    <row r="90532" spans="1:1" ht="14.25" customHeight="1" x14ac:dyDescent="0.3">
      <c r="A90532" s="21"/>
    </row>
    <row r="90538" spans="1:1" s="20" customFormat="1" ht="14.25" customHeight="1" x14ac:dyDescent="0.25"/>
    <row r="90554" spans="1:1" ht="14.25" customHeight="1" x14ac:dyDescent="0.3">
      <c r="A90554" s="21"/>
    </row>
    <row r="90560" spans="1:1" s="20" customFormat="1" ht="14.25" customHeight="1" x14ac:dyDescent="0.25"/>
    <row r="90576" spans="1:1" ht="14.25" customHeight="1" x14ac:dyDescent="0.3">
      <c r="A90576" s="21"/>
    </row>
    <row r="90582" s="20" customFormat="1" ht="14.25" customHeight="1" x14ac:dyDescent="0.25"/>
    <row r="90598" spans="1:1" ht="14.25" customHeight="1" x14ac:dyDescent="0.3">
      <c r="A90598" s="21"/>
    </row>
    <row r="90604" spans="1:1" s="20" customFormat="1" ht="14.25" customHeight="1" x14ac:dyDescent="0.25"/>
    <row r="90620" spans="1:1" ht="14.25" customHeight="1" x14ac:dyDescent="0.3">
      <c r="A90620" s="21"/>
    </row>
    <row r="90626" s="20" customFormat="1" ht="14.25" customHeight="1" x14ac:dyDescent="0.25"/>
    <row r="90642" spans="1:1" ht="14.25" customHeight="1" x14ac:dyDescent="0.3">
      <c r="A90642" s="21"/>
    </row>
    <row r="90648" spans="1:1" s="20" customFormat="1" ht="14.25" customHeight="1" x14ac:dyDescent="0.25"/>
    <row r="90664" spans="1:1" ht="14.25" customHeight="1" x14ac:dyDescent="0.3">
      <c r="A90664" s="21"/>
    </row>
    <row r="90670" spans="1:1" s="20" customFormat="1" ht="14.25" customHeight="1" x14ac:dyDescent="0.25"/>
    <row r="90686" spans="1:1" ht="14.25" customHeight="1" x14ac:dyDescent="0.3">
      <c r="A90686" s="21"/>
    </row>
    <row r="90692" s="20" customFormat="1" ht="14.25" customHeight="1" x14ac:dyDescent="0.25"/>
    <row r="90708" spans="1:1" ht="14.25" customHeight="1" x14ac:dyDescent="0.3">
      <c r="A90708" s="21"/>
    </row>
    <row r="90714" spans="1:1" s="20" customFormat="1" ht="14.25" customHeight="1" x14ac:dyDescent="0.25"/>
    <row r="90730" spans="1:1" ht="14.25" customHeight="1" x14ac:dyDescent="0.3">
      <c r="A90730" s="21"/>
    </row>
    <row r="90736" spans="1:1" s="20" customFormat="1" ht="14.25" customHeight="1" x14ac:dyDescent="0.25"/>
    <row r="90752" spans="1:1" ht="14.25" customHeight="1" x14ac:dyDescent="0.3">
      <c r="A90752" s="21"/>
    </row>
    <row r="90758" s="20" customFormat="1" ht="14.25" customHeight="1" x14ac:dyDescent="0.25"/>
    <row r="90774" spans="1:1" ht="14.25" customHeight="1" x14ac:dyDescent="0.3">
      <c r="A90774" s="21"/>
    </row>
    <row r="90780" spans="1:1" s="20" customFormat="1" ht="14.25" customHeight="1" x14ac:dyDescent="0.25"/>
    <row r="90796" spans="1:1" ht="14.25" customHeight="1" x14ac:dyDescent="0.3">
      <c r="A90796" s="21"/>
    </row>
    <row r="90802" s="20" customFormat="1" ht="14.25" customHeight="1" x14ac:dyDescent="0.25"/>
    <row r="90818" spans="1:1" ht="14.25" customHeight="1" x14ac:dyDescent="0.3">
      <c r="A90818" s="21"/>
    </row>
    <row r="90824" spans="1:1" s="20" customFormat="1" ht="14.25" customHeight="1" x14ac:dyDescent="0.25"/>
    <row r="90840" spans="1:1" ht="14.25" customHeight="1" x14ac:dyDescent="0.3">
      <c r="A90840" s="21"/>
    </row>
    <row r="90846" spans="1:1" s="20" customFormat="1" ht="14.25" customHeight="1" x14ac:dyDescent="0.25"/>
    <row r="90862" spans="1:1" ht="14.25" customHeight="1" x14ac:dyDescent="0.3">
      <c r="A90862" s="21"/>
    </row>
    <row r="90868" s="20" customFormat="1" ht="14.25" customHeight="1" x14ac:dyDescent="0.25"/>
    <row r="90884" spans="1:1" ht="14.25" customHeight="1" x14ac:dyDescent="0.3">
      <c r="A90884" s="21"/>
    </row>
    <row r="90890" spans="1:1" s="20" customFormat="1" ht="14.25" customHeight="1" x14ac:dyDescent="0.25"/>
    <row r="90906" spans="1:1" ht="14.25" customHeight="1" x14ac:dyDescent="0.3">
      <c r="A90906" s="21"/>
    </row>
    <row r="90912" spans="1:1" s="20" customFormat="1" ht="14.25" customHeight="1" x14ac:dyDescent="0.25"/>
    <row r="90928" spans="1:1" ht="14.25" customHeight="1" x14ac:dyDescent="0.3">
      <c r="A90928" s="21"/>
    </row>
    <row r="90934" s="20" customFormat="1" ht="14.25" customHeight="1" x14ac:dyDescent="0.25"/>
    <row r="90950" spans="1:1" ht="14.25" customHeight="1" x14ac:dyDescent="0.3">
      <c r="A90950" s="21"/>
    </row>
    <row r="90956" spans="1:1" s="20" customFormat="1" ht="14.25" customHeight="1" x14ac:dyDescent="0.25"/>
    <row r="90972" spans="1:1" ht="14.25" customHeight="1" x14ac:dyDescent="0.3">
      <c r="A90972" s="21"/>
    </row>
    <row r="90978" s="20" customFormat="1" ht="14.25" customHeight="1" x14ac:dyDescent="0.25"/>
    <row r="90994" spans="1:1" ht="14.25" customHeight="1" x14ac:dyDescent="0.3">
      <c r="A90994" s="21"/>
    </row>
    <row r="91000" spans="1:1" s="20" customFormat="1" ht="14.25" customHeight="1" x14ac:dyDescent="0.25"/>
    <row r="91016" spans="1:1" ht="14.25" customHeight="1" x14ac:dyDescent="0.3">
      <c r="A91016" s="21"/>
    </row>
    <row r="91022" spans="1:1" s="20" customFormat="1" ht="14.25" customHeight="1" x14ac:dyDescent="0.25"/>
    <row r="91038" spans="1:1" ht="14.25" customHeight="1" x14ac:dyDescent="0.3">
      <c r="A91038" s="21"/>
    </row>
    <row r="91044" s="20" customFormat="1" ht="14.25" customHeight="1" x14ac:dyDescent="0.25"/>
    <row r="91060" spans="1:1" ht="14.25" customHeight="1" x14ac:dyDescent="0.3">
      <c r="A91060" s="21"/>
    </row>
    <row r="91066" spans="1:1" s="20" customFormat="1" ht="14.25" customHeight="1" x14ac:dyDescent="0.25"/>
    <row r="91082" spans="1:1" ht="14.25" customHeight="1" x14ac:dyDescent="0.3">
      <c r="A91082" s="21"/>
    </row>
    <row r="91088" spans="1:1" s="20" customFormat="1" ht="14.25" customHeight="1" x14ac:dyDescent="0.25"/>
    <row r="91104" spans="1:1" ht="14.25" customHeight="1" x14ac:dyDescent="0.3">
      <c r="A91104" s="21"/>
    </row>
    <row r="91110" s="20" customFormat="1" ht="14.25" customHeight="1" x14ac:dyDescent="0.25"/>
    <row r="91126" spans="1:1" ht="14.25" customHeight="1" x14ac:dyDescent="0.3">
      <c r="A91126" s="21"/>
    </row>
    <row r="91132" spans="1:1" s="20" customFormat="1" ht="14.25" customHeight="1" x14ac:dyDescent="0.25"/>
    <row r="91148" spans="1:1" ht="14.25" customHeight="1" x14ac:dyDescent="0.3">
      <c r="A91148" s="21"/>
    </row>
    <row r="91154" s="20" customFormat="1" ht="14.25" customHeight="1" x14ac:dyDescent="0.25"/>
    <row r="91170" spans="1:1" ht="14.25" customHeight="1" x14ac:dyDescent="0.3">
      <c r="A91170" s="21"/>
    </row>
    <row r="91176" spans="1:1" s="20" customFormat="1" ht="14.25" customHeight="1" x14ac:dyDescent="0.25"/>
    <row r="91192" spans="1:1" ht="14.25" customHeight="1" x14ac:dyDescent="0.3">
      <c r="A91192" s="21"/>
    </row>
    <row r="91198" spans="1:1" s="20" customFormat="1" ht="14.25" customHeight="1" x14ac:dyDescent="0.25"/>
    <row r="91214" spans="1:1" ht="14.25" customHeight="1" x14ac:dyDescent="0.3">
      <c r="A91214" s="21"/>
    </row>
    <row r="91220" s="20" customFormat="1" ht="14.25" customHeight="1" x14ac:dyDescent="0.25"/>
    <row r="91236" spans="1:1" ht="14.25" customHeight="1" x14ac:dyDescent="0.3">
      <c r="A91236" s="21"/>
    </row>
    <row r="91242" spans="1:1" s="20" customFormat="1" ht="14.25" customHeight="1" x14ac:dyDescent="0.25"/>
    <row r="91258" spans="1:1" ht="14.25" customHeight="1" x14ac:dyDescent="0.3">
      <c r="A91258" s="21"/>
    </row>
    <row r="91264" spans="1:1" s="20" customFormat="1" ht="14.25" customHeight="1" x14ac:dyDescent="0.25"/>
    <row r="91280" spans="1:1" ht="14.25" customHeight="1" x14ac:dyDescent="0.3">
      <c r="A91280" s="21"/>
    </row>
    <row r="91286" s="20" customFormat="1" ht="14.25" customHeight="1" x14ac:dyDescent="0.25"/>
    <row r="91302" spans="1:1" ht="14.25" customHeight="1" x14ac:dyDescent="0.3">
      <c r="A91302" s="21"/>
    </row>
    <row r="91308" spans="1:1" s="20" customFormat="1" ht="14.25" customHeight="1" x14ac:dyDescent="0.25"/>
    <row r="91324" spans="1:1" ht="14.25" customHeight="1" x14ac:dyDescent="0.3">
      <c r="A91324" s="21"/>
    </row>
    <row r="91330" s="20" customFormat="1" ht="14.25" customHeight="1" x14ac:dyDescent="0.25"/>
    <row r="91346" spans="1:1" ht="14.25" customHeight="1" x14ac:dyDescent="0.3">
      <c r="A91346" s="21"/>
    </row>
    <row r="91352" spans="1:1" s="20" customFormat="1" ht="14.25" customHeight="1" x14ac:dyDescent="0.25"/>
    <row r="91368" spans="1:1" ht="14.25" customHeight="1" x14ac:dyDescent="0.3">
      <c r="A91368" s="21"/>
    </row>
    <row r="91374" spans="1:1" s="20" customFormat="1" ht="14.25" customHeight="1" x14ac:dyDescent="0.25"/>
    <row r="91390" spans="1:1" ht="14.25" customHeight="1" x14ac:dyDescent="0.3">
      <c r="A91390" s="21"/>
    </row>
    <row r="91396" s="20" customFormat="1" ht="14.25" customHeight="1" x14ac:dyDescent="0.25"/>
    <row r="91412" spans="1:1" ht="14.25" customHeight="1" x14ac:dyDescent="0.3">
      <c r="A91412" s="21"/>
    </row>
    <row r="91418" spans="1:1" s="20" customFormat="1" ht="14.25" customHeight="1" x14ac:dyDescent="0.25"/>
    <row r="91434" spans="1:1" ht="14.25" customHeight="1" x14ac:dyDescent="0.3">
      <c r="A91434" s="21"/>
    </row>
    <row r="91440" spans="1:1" s="20" customFormat="1" ht="14.25" customHeight="1" x14ac:dyDescent="0.25"/>
    <row r="91456" spans="1:1" ht="14.25" customHeight="1" x14ac:dyDescent="0.3">
      <c r="A91456" s="21"/>
    </row>
    <row r="91462" s="20" customFormat="1" ht="14.25" customHeight="1" x14ac:dyDescent="0.25"/>
    <row r="91478" spans="1:1" ht="14.25" customHeight="1" x14ac:dyDescent="0.3">
      <c r="A91478" s="21"/>
    </row>
    <row r="91484" spans="1:1" s="20" customFormat="1" ht="14.25" customHeight="1" x14ac:dyDescent="0.25"/>
    <row r="91500" spans="1:1" ht="14.25" customHeight="1" x14ac:dyDescent="0.3">
      <c r="A91500" s="21"/>
    </row>
    <row r="91506" s="20" customFormat="1" ht="14.25" customHeight="1" x14ac:dyDescent="0.25"/>
    <row r="91522" spans="1:1" ht="14.25" customHeight="1" x14ac:dyDescent="0.3">
      <c r="A91522" s="21"/>
    </row>
    <row r="91528" spans="1:1" s="20" customFormat="1" ht="14.25" customHeight="1" x14ac:dyDescent="0.25"/>
    <row r="91544" spans="1:1" ht="14.25" customHeight="1" x14ac:dyDescent="0.3">
      <c r="A91544" s="21"/>
    </row>
    <row r="91550" spans="1:1" s="20" customFormat="1" ht="14.25" customHeight="1" x14ac:dyDescent="0.25"/>
    <row r="91566" spans="1:1" ht="14.25" customHeight="1" x14ac:dyDescent="0.3">
      <c r="A91566" s="21"/>
    </row>
    <row r="91572" s="20" customFormat="1" ht="14.25" customHeight="1" x14ac:dyDescent="0.25"/>
    <row r="91588" spans="1:1" ht="14.25" customHeight="1" x14ac:dyDescent="0.3">
      <c r="A91588" s="21"/>
    </row>
    <row r="91594" spans="1:1" s="20" customFormat="1" ht="14.25" customHeight="1" x14ac:dyDescent="0.25"/>
    <row r="91610" spans="1:1" ht="14.25" customHeight="1" x14ac:dyDescent="0.3">
      <c r="A91610" s="21"/>
    </row>
    <row r="91616" spans="1:1" s="20" customFormat="1" ht="14.25" customHeight="1" x14ac:dyDescent="0.25"/>
    <row r="91632" spans="1:1" ht="14.25" customHeight="1" x14ac:dyDescent="0.3">
      <c r="A91632" s="21"/>
    </row>
    <row r="91638" s="20" customFormat="1" ht="14.25" customHeight="1" x14ac:dyDescent="0.25"/>
    <row r="91654" spans="1:1" ht="14.25" customHeight="1" x14ac:dyDescent="0.3">
      <c r="A91654" s="21"/>
    </row>
    <row r="91660" spans="1:1" s="20" customFormat="1" ht="14.25" customHeight="1" x14ac:dyDescent="0.25"/>
    <row r="91676" spans="1:1" ht="14.25" customHeight="1" x14ac:dyDescent="0.3">
      <c r="A91676" s="21"/>
    </row>
    <row r="91682" s="20" customFormat="1" ht="14.25" customHeight="1" x14ac:dyDescent="0.25"/>
    <row r="91698" spans="1:1" ht="14.25" customHeight="1" x14ac:dyDescent="0.3">
      <c r="A91698" s="21"/>
    </row>
    <row r="91704" spans="1:1" s="20" customFormat="1" ht="14.25" customHeight="1" x14ac:dyDescent="0.25"/>
    <row r="91720" spans="1:1" ht="14.25" customHeight="1" x14ac:dyDescent="0.3">
      <c r="A91720" s="21"/>
    </row>
    <row r="91726" spans="1:1" s="20" customFormat="1" ht="14.25" customHeight="1" x14ac:dyDescent="0.25"/>
    <row r="91742" spans="1:1" ht="14.25" customHeight="1" x14ac:dyDescent="0.3">
      <c r="A91742" s="21"/>
    </row>
    <row r="91748" s="20" customFormat="1" ht="14.25" customHeight="1" x14ac:dyDescent="0.25"/>
    <row r="91764" spans="1:1" ht="14.25" customHeight="1" x14ac:dyDescent="0.3">
      <c r="A91764" s="21"/>
    </row>
    <row r="91770" spans="1:1" s="20" customFormat="1" ht="14.25" customHeight="1" x14ac:dyDescent="0.25"/>
    <row r="91786" spans="1:1" ht="14.25" customHeight="1" x14ac:dyDescent="0.3">
      <c r="A91786" s="21"/>
    </row>
    <row r="91792" spans="1:1" s="20" customFormat="1" ht="14.25" customHeight="1" x14ac:dyDescent="0.25"/>
    <row r="91808" spans="1:1" ht="14.25" customHeight="1" x14ac:dyDescent="0.3">
      <c r="A91808" s="21"/>
    </row>
    <row r="91814" s="20" customFormat="1" ht="14.25" customHeight="1" x14ac:dyDescent="0.25"/>
    <row r="91830" spans="1:1" ht="14.25" customHeight="1" x14ac:dyDescent="0.3">
      <c r="A91830" s="21"/>
    </row>
    <row r="91836" spans="1:1" s="20" customFormat="1" ht="14.25" customHeight="1" x14ac:dyDescent="0.25"/>
    <row r="91852" spans="1:1" ht="14.25" customHeight="1" x14ac:dyDescent="0.3">
      <c r="A91852" s="21"/>
    </row>
    <row r="91858" s="20" customFormat="1" ht="14.25" customHeight="1" x14ac:dyDescent="0.25"/>
    <row r="91874" spans="1:1" ht="14.25" customHeight="1" x14ac:dyDescent="0.3">
      <c r="A91874" s="21"/>
    </row>
    <row r="91880" spans="1:1" s="20" customFormat="1" ht="14.25" customHeight="1" x14ac:dyDescent="0.25"/>
    <row r="91896" spans="1:1" ht="14.25" customHeight="1" x14ac:dyDescent="0.3">
      <c r="A91896" s="21"/>
    </row>
    <row r="91902" spans="1:1" s="20" customFormat="1" ht="14.25" customHeight="1" x14ac:dyDescent="0.25"/>
    <row r="91918" spans="1:1" ht="14.25" customHeight="1" x14ac:dyDescent="0.3">
      <c r="A91918" s="21"/>
    </row>
    <row r="91924" s="20" customFormat="1" ht="14.25" customHeight="1" x14ac:dyDescent="0.25"/>
    <row r="91940" spans="1:1" ht="14.25" customHeight="1" x14ac:dyDescent="0.3">
      <c r="A91940" s="21"/>
    </row>
    <row r="91946" spans="1:1" s="20" customFormat="1" ht="14.25" customHeight="1" x14ac:dyDescent="0.25"/>
    <row r="91962" spans="1:1" ht="14.25" customHeight="1" x14ac:dyDescent="0.3">
      <c r="A91962" s="21"/>
    </row>
    <row r="91968" spans="1:1" s="20" customFormat="1" ht="14.25" customHeight="1" x14ac:dyDescent="0.25"/>
    <row r="91984" spans="1:1" ht="14.25" customHeight="1" x14ac:dyDescent="0.3">
      <c r="A91984" s="21"/>
    </row>
    <row r="91990" s="20" customFormat="1" ht="14.25" customHeight="1" x14ac:dyDescent="0.25"/>
    <row r="92006" spans="1:1" ht="14.25" customHeight="1" x14ac:dyDescent="0.3">
      <c r="A92006" s="21"/>
    </row>
    <row r="92012" spans="1:1" s="20" customFormat="1" ht="14.25" customHeight="1" x14ac:dyDescent="0.25"/>
    <row r="92028" spans="1:1" ht="14.25" customHeight="1" x14ac:dyDescent="0.3">
      <c r="A92028" s="21"/>
    </row>
    <row r="92034" s="20" customFormat="1" ht="14.25" customHeight="1" x14ac:dyDescent="0.25"/>
    <row r="92050" spans="1:1" ht="14.25" customHeight="1" x14ac:dyDescent="0.3">
      <c r="A92050" s="21"/>
    </row>
    <row r="92056" spans="1:1" s="20" customFormat="1" ht="14.25" customHeight="1" x14ac:dyDescent="0.25"/>
    <row r="92072" spans="1:1" ht="14.25" customHeight="1" x14ac:dyDescent="0.3">
      <c r="A92072" s="21"/>
    </row>
    <row r="92078" spans="1:1" s="20" customFormat="1" ht="14.25" customHeight="1" x14ac:dyDescent="0.25"/>
    <row r="92094" spans="1:1" ht="14.25" customHeight="1" x14ac:dyDescent="0.3">
      <c r="A92094" s="21"/>
    </row>
    <row r="92100" s="20" customFormat="1" ht="14.25" customHeight="1" x14ac:dyDescent="0.25"/>
    <row r="92116" spans="1:1" ht="14.25" customHeight="1" x14ac:dyDescent="0.3">
      <c r="A92116" s="21"/>
    </row>
    <row r="92122" spans="1:1" s="20" customFormat="1" ht="14.25" customHeight="1" x14ac:dyDescent="0.25"/>
    <row r="92138" spans="1:1" ht="14.25" customHeight="1" x14ac:dyDescent="0.3">
      <c r="A92138" s="21"/>
    </row>
    <row r="92144" spans="1:1" s="20" customFormat="1" ht="14.25" customHeight="1" x14ac:dyDescent="0.25"/>
    <row r="92160" spans="1:1" ht="14.25" customHeight="1" x14ac:dyDescent="0.3">
      <c r="A92160" s="21"/>
    </row>
    <row r="92166" s="20" customFormat="1" ht="14.25" customHeight="1" x14ac:dyDescent="0.25"/>
    <row r="92182" spans="1:1" ht="14.25" customHeight="1" x14ac:dyDescent="0.3">
      <c r="A92182" s="21"/>
    </row>
    <row r="92188" spans="1:1" s="20" customFormat="1" ht="14.25" customHeight="1" x14ac:dyDescent="0.25"/>
    <row r="92204" spans="1:1" ht="14.25" customHeight="1" x14ac:dyDescent="0.3">
      <c r="A92204" s="21"/>
    </row>
    <row r="92210" s="20" customFormat="1" ht="14.25" customHeight="1" x14ac:dyDescent="0.25"/>
    <row r="92226" spans="1:1" ht="14.25" customHeight="1" x14ac:dyDescent="0.3">
      <c r="A92226" s="21"/>
    </row>
    <row r="92232" spans="1:1" s="20" customFormat="1" ht="14.25" customHeight="1" x14ac:dyDescent="0.25"/>
    <row r="92248" spans="1:1" ht="14.25" customHeight="1" x14ac:dyDescent="0.3">
      <c r="A92248" s="21"/>
    </row>
    <row r="92254" spans="1:1" s="20" customFormat="1" ht="14.25" customHeight="1" x14ac:dyDescent="0.25"/>
    <row r="92270" spans="1:1" ht="14.25" customHeight="1" x14ac:dyDescent="0.3">
      <c r="A92270" s="21"/>
    </row>
    <row r="92276" s="20" customFormat="1" ht="14.25" customHeight="1" x14ac:dyDescent="0.25"/>
    <row r="92292" spans="1:1" ht="14.25" customHeight="1" x14ac:dyDescent="0.3">
      <c r="A92292" s="21"/>
    </row>
    <row r="92298" spans="1:1" s="20" customFormat="1" ht="14.25" customHeight="1" x14ac:dyDescent="0.25"/>
    <row r="92314" spans="1:1" ht="14.25" customHeight="1" x14ac:dyDescent="0.3">
      <c r="A92314" s="21"/>
    </row>
    <row r="92320" spans="1:1" s="20" customFormat="1" ht="14.25" customHeight="1" x14ac:dyDescent="0.25"/>
    <row r="92336" spans="1:1" ht="14.25" customHeight="1" x14ac:dyDescent="0.3">
      <c r="A92336" s="21"/>
    </row>
    <row r="92342" s="20" customFormat="1" ht="14.25" customHeight="1" x14ac:dyDescent="0.25"/>
    <row r="92358" spans="1:1" ht="14.25" customHeight="1" x14ac:dyDescent="0.3">
      <c r="A92358" s="21"/>
    </row>
    <row r="92364" spans="1:1" s="20" customFormat="1" ht="14.25" customHeight="1" x14ac:dyDescent="0.25"/>
    <row r="92380" spans="1:1" ht="14.25" customHeight="1" x14ac:dyDescent="0.3">
      <c r="A92380" s="21"/>
    </row>
    <row r="92386" s="20" customFormat="1" ht="14.25" customHeight="1" x14ac:dyDescent="0.25"/>
    <row r="92402" spans="1:1" ht="14.25" customHeight="1" x14ac:dyDescent="0.3">
      <c r="A92402" s="21"/>
    </row>
    <row r="92408" spans="1:1" s="20" customFormat="1" ht="14.25" customHeight="1" x14ac:dyDescent="0.25"/>
    <row r="92424" spans="1:1" ht="14.25" customHeight="1" x14ac:dyDescent="0.3">
      <c r="A92424" s="21"/>
    </row>
    <row r="92430" spans="1:1" s="20" customFormat="1" ht="14.25" customHeight="1" x14ac:dyDescent="0.25"/>
    <row r="92446" spans="1:1" ht="14.25" customHeight="1" x14ac:dyDescent="0.3">
      <c r="A92446" s="21"/>
    </row>
    <row r="92452" s="20" customFormat="1" ht="14.25" customHeight="1" x14ac:dyDescent="0.25"/>
    <row r="92468" spans="1:1" ht="14.25" customHeight="1" x14ac:dyDescent="0.3">
      <c r="A92468" s="21"/>
    </row>
    <row r="92474" spans="1:1" s="20" customFormat="1" ht="14.25" customHeight="1" x14ac:dyDescent="0.25"/>
    <row r="92490" spans="1:1" ht="14.25" customHeight="1" x14ac:dyDescent="0.3">
      <c r="A92490" s="21"/>
    </row>
    <row r="92496" spans="1:1" s="20" customFormat="1" ht="14.25" customHeight="1" x14ac:dyDescent="0.25"/>
    <row r="92512" spans="1:1" ht="14.25" customHeight="1" x14ac:dyDescent="0.3">
      <c r="A92512" s="21"/>
    </row>
    <row r="92518" s="20" customFormat="1" ht="14.25" customHeight="1" x14ac:dyDescent="0.25"/>
    <row r="92534" spans="1:1" ht="14.25" customHeight="1" x14ac:dyDescent="0.3">
      <c r="A92534" s="21"/>
    </row>
    <row r="92540" spans="1:1" s="20" customFormat="1" ht="14.25" customHeight="1" x14ac:dyDescent="0.25"/>
    <row r="92556" spans="1:1" ht="14.25" customHeight="1" x14ac:dyDescent="0.3">
      <c r="A92556" s="21"/>
    </row>
    <row r="92562" s="20" customFormat="1" ht="14.25" customHeight="1" x14ac:dyDescent="0.25"/>
    <row r="92578" spans="1:1" ht="14.25" customHeight="1" x14ac:dyDescent="0.3">
      <c r="A92578" s="21"/>
    </row>
    <row r="92584" spans="1:1" s="20" customFormat="1" ht="14.25" customHeight="1" x14ac:dyDescent="0.25"/>
    <row r="92600" spans="1:1" ht="14.25" customHeight="1" x14ac:dyDescent="0.3">
      <c r="A92600" s="21"/>
    </row>
    <row r="92606" spans="1:1" s="20" customFormat="1" ht="14.25" customHeight="1" x14ac:dyDescent="0.25"/>
    <row r="92622" spans="1:1" ht="14.25" customHeight="1" x14ac:dyDescent="0.3">
      <c r="A92622" s="21"/>
    </row>
    <row r="92628" s="20" customFormat="1" ht="14.25" customHeight="1" x14ac:dyDescent="0.25"/>
    <row r="92644" spans="1:1" ht="14.25" customHeight="1" x14ac:dyDescent="0.3">
      <c r="A92644" s="21"/>
    </row>
    <row r="92650" spans="1:1" s="20" customFormat="1" ht="14.25" customHeight="1" x14ac:dyDescent="0.25"/>
    <row r="92666" spans="1:1" ht="14.25" customHeight="1" x14ac:dyDescent="0.3">
      <c r="A92666" s="21"/>
    </row>
    <row r="92672" spans="1:1" s="20" customFormat="1" ht="14.25" customHeight="1" x14ac:dyDescent="0.25"/>
    <row r="92688" spans="1:1" ht="14.25" customHeight="1" x14ac:dyDescent="0.3">
      <c r="A92688" s="21"/>
    </row>
    <row r="92694" s="20" customFormat="1" ht="14.25" customHeight="1" x14ac:dyDescent="0.25"/>
    <row r="92710" spans="1:1" ht="14.25" customHeight="1" x14ac:dyDescent="0.3">
      <c r="A92710" s="21"/>
    </row>
    <row r="92716" spans="1:1" s="20" customFormat="1" ht="14.25" customHeight="1" x14ac:dyDescent="0.25"/>
    <row r="92732" spans="1:1" ht="14.25" customHeight="1" x14ac:dyDescent="0.3">
      <c r="A92732" s="21"/>
    </row>
    <row r="92738" s="20" customFormat="1" ht="14.25" customHeight="1" x14ac:dyDescent="0.25"/>
    <row r="92754" spans="1:1" ht="14.25" customHeight="1" x14ac:dyDescent="0.3">
      <c r="A92754" s="21"/>
    </row>
    <row r="92760" spans="1:1" s="20" customFormat="1" ht="14.25" customHeight="1" x14ac:dyDescent="0.25"/>
    <row r="92776" spans="1:1" ht="14.25" customHeight="1" x14ac:dyDescent="0.3">
      <c r="A92776" s="21"/>
    </row>
    <row r="92782" spans="1:1" s="20" customFormat="1" ht="14.25" customHeight="1" x14ac:dyDescent="0.25"/>
    <row r="92798" spans="1:1" ht="14.25" customHeight="1" x14ac:dyDescent="0.3">
      <c r="A92798" s="21"/>
    </row>
    <row r="92804" s="20" customFormat="1" ht="14.25" customHeight="1" x14ac:dyDescent="0.25"/>
    <row r="92820" spans="1:1" ht="14.25" customHeight="1" x14ac:dyDescent="0.3">
      <c r="A92820" s="21"/>
    </row>
    <row r="92826" spans="1:1" s="20" customFormat="1" ht="14.25" customHeight="1" x14ac:dyDescent="0.25"/>
    <row r="92842" spans="1:1" ht="14.25" customHeight="1" x14ac:dyDescent="0.3">
      <c r="A92842" s="21"/>
    </row>
    <row r="92848" spans="1:1" s="20" customFormat="1" ht="14.25" customHeight="1" x14ac:dyDescent="0.25"/>
    <row r="92864" spans="1:1" ht="14.25" customHeight="1" x14ac:dyDescent="0.3">
      <c r="A92864" s="21"/>
    </row>
    <row r="92870" s="20" customFormat="1" ht="14.25" customHeight="1" x14ac:dyDescent="0.25"/>
    <row r="92886" spans="1:1" ht="14.25" customHeight="1" x14ac:dyDescent="0.3">
      <c r="A92886" s="21"/>
    </row>
    <row r="92892" spans="1:1" s="20" customFormat="1" ht="14.25" customHeight="1" x14ac:dyDescent="0.25"/>
    <row r="92908" spans="1:1" ht="14.25" customHeight="1" x14ac:dyDescent="0.3">
      <c r="A92908" s="21"/>
    </row>
    <row r="92914" s="20" customFormat="1" ht="14.25" customHeight="1" x14ac:dyDescent="0.25"/>
    <row r="92930" spans="1:1" ht="14.25" customHeight="1" x14ac:dyDescent="0.3">
      <c r="A92930" s="21"/>
    </row>
    <row r="92936" spans="1:1" s="20" customFormat="1" ht="14.25" customHeight="1" x14ac:dyDescent="0.25"/>
    <row r="92952" spans="1:1" ht="14.25" customHeight="1" x14ac:dyDescent="0.3">
      <c r="A92952" s="21"/>
    </row>
    <row r="92958" spans="1:1" s="20" customFormat="1" ht="14.25" customHeight="1" x14ac:dyDescent="0.25"/>
    <row r="92974" spans="1:1" ht="14.25" customHeight="1" x14ac:dyDescent="0.3">
      <c r="A92974" s="21"/>
    </row>
    <row r="92980" s="20" customFormat="1" ht="14.25" customHeight="1" x14ac:dyDescent="0.25"/>
    <row r="92996" spans="1:1" ht="14.25" customHeight="1" x14ac:dyDescent="0.3">
      <c r="A92996" s="21"/>
    </row>
    <row r="93002" spans="1:1" s="20" customFormat="1" ht="14.25" customHeight="1" x14ac:dyDescent="0.25"/>
    <row r="93018" spans="1:1" ht="14.25" customHeight="1" x14ac:dyDescent="0.3">
      <c r="A93018" s="21"/>
    </row>
    <row r="93024" spans="1:1" s="20" customFormat="1" ht="14.25" customHeight="1" x14ac:dyDescent="0.25"/>
    <row r="93040" spans="1:1" ht="14.25" customHeight="1" x14ac:dyDescent="0.3">
      <c r="A93040" s="21"/>
    </row>
    <row r="93046" s="20" customFormat="1" ht="14.25" customHeight="1" x14ac:dyDescent="0.25"/>
    <row r="93062" spans="1:1" ht="14.25" customHeight="1" x14ac:dyDescent="0.3">
      <c r="A93062" s="21"/>
    </row>
    <row r="93068" spans="1:1" s="20" customFormat="1" ht="14.25" customHeight="1" x14ac:dyDescent="0.25"/>
    <row r="93084" spans="1:1" ht="14.25" customHeight="1" x14ac:dyDescent="0.3">
      <c r="A93084" s="21"/>
    </row>
    <row r="93090" s="20" customFormat="1" ht="14.25" customHeight="1" x14ac:dyDescent="0.25"/>
    <row r="93106" spans="1:1" ht="14.25" customHeight="1" x14ac:dyDescent="0.3">
      <c r="A93106" s="21"/>
    </row>
    <row r="93112" spans="1:1" s="20" customFormat="1" ht="14.25" customHeight="1" x14ac:dyDescent="0.25"/>
    <row r="93128" spans="1:1" ht="14.25" customHeight="1" x14ac:dyDescent="0.3">
      <c r="A93128" s="21"/>
    </row>
    <row r="93134" spans="1:1" s="20" customFormat="1" ht="14.25" customHeight="1" x14ac:dyDescent="0.25"/>
    <row r="93150" spans="1:1" ht="14.25" customHeight="1" x14ac:dyDescent="0.3">
      <c r="A93150" s="21"/>
    </row>
    <row r="93156" s="20" customFormat="1" ht="14.25" customHeight="1" x14ac:dyDescent="0.25"/>
    <row r="93172" spans="1:1" ht="14.25" customHeight="1" x14ac:dyDescent="0.3">
      <c r="A93172" s="21"/>
    </row>
    <row r="93178" spans="1:1" s="20" customFormat="1" ht="14.25" customHeight="1" x14ac:dyDescent="0.25"/>
    <row r="93194" spans="1:1" ht="14.25" customHeight="1" x14ac:dyDescent="0.3">
      <c r="A93194" s="21"/>
    </row>
    <row r="93200" spans="1:1" s="20" customFormat="1" ht="14.25" customHeight="1" x14ac:dyDescent="0.25"/>
    <row r="93216" spans="1:1" ht="14.25" customHeight="1" x14ac:dyDescent="0.3">
      <c r="A93216" s="21"/>
    </row>
    <row r="93222" s="20" customFormat="1" ht="14.25" customHeight="1" x14ac:dyDescent="0.25"/>
    <row r="93238" spans="1:1" ht="14.25" customHeight="1" x14ac:dyDescent="0.3">
      <c r="A93238" s="21"/>
    </row>
    <row r="93244" spans="1:1" s="20" customFormat="1" ht="14.25" customHeight="1" x14ac:dyDescent="0.25"/>
    <row r="93260" spans="1:1" ht="14.25" customHeight="1" x14ac:dyDescent="0.3">
      <c r="A93260" s="21"/>
    </row>
    <row r="93266" s="20" customFormat="1" ht="14.25" customHeight="1" x14ac:dyDescent="0.25"/>
    <row r="93282" spans="1:1" ht="14.25" customHeight="1" x14ac:dyDescent="0.3">
      <c r="A93282" s="21"/>
    </row>
    <row r="93288" spans="1:1" s="20" customFormat="1" ht="14.25" customHeight="1" x14ac:dyDescent="0.25"/>
    <row r="93304" spans="1:1" ht="14.25" customHeight="1" x14ac:dyDescent="0.3">
      <c r="A93304" s="21"/>
    </row>
    <row r="93310" spans="1:1" s="20" customFormat="1" ht="14.25" customHeight="1" x14ac:dyDescent="0.25"/>
    <row r="93326" spans="1:1" ht="14.25" customHeight="1" x14ac:dyDescent="0.3">
      <c r="A93326" s="21"/>
    </row>
    <row r="93332" s="20" customFormat="1" ht="14.25" customHeight="1" x14ac:dyDescent="0.25"/>
    <row r="93348" spans="1:1" ht="14.25" customHeight="1" x14ac:dyDescent="0.3">
      <c r="A93348" s="21"/>
    </row>
    <row r="93354" spans="1:1" s="20" customFormat="1" ht="14.25" customHeight="1" x14ac:dyDescent="0.25"/>
    <row r="93370" spans="1:1" ht="14.25" customHeight="1" x14ac:dyDescent="0.3">
      <c r="A93370" s="21"/>
    </row>
    <row r="93376" spans="1:1" s="20" customFormat="1" ht="14.25" customHeight="1" x14ac:dyDescent="0.25"/>
    <row r="93392" spans="1:1" ht="14.25" customHeight="1" x14ac:dyDescent="0.3">
      <c r="A93392" s="21"/>
    </row>
    <row r="93398" s="20" customFormat="1" ht="14.25" customHeight="1" x14ac:dyDescent="0.25"/>
    <row r="93414" spans="1:1" ht="14.25" customHeight="1" x14ac:dyDescent="0.3">
      <c r="A93414" s="21"/>
    </row>
    <row r="93420" spans="1:1" s="20" customFormat="1" ht="14.25" customHeight="1" x14ac:dyDescent="0.25"/>
    <row r="93436" spans="1:1" ht="14.25" customHeight="1" x14ac:dyDescent="0.3">
      <c r="A93436" s="21"/>
    </row>
    <row r="93442" s="20" customFormat="1" ht="14.25" customHeight="1" x14ac:dyDescent="0.25"/>
    <row r="93458" spans="1:1" ht="14.25" customHeight="1" x14ac:dyDescent="0.3">
      <c r="A93458" s="21"/>
    </row>
    <row r="93464" spans="1:1" s="20" customFormat="1" ht="14.25" customHeight="1" x14ac:dyDescent="0.25"/>
    <row r="93480" spans="1:1" ht="14.25" customHeight="1" x14ac:dyDescent="0.3">
      <c r="A93480" s="21"/>
    </row>
    <row r="93486" spans="1:1" s="20" customFormat="1" ht="14.25" customHeight="1" x14ac:dyDescent="0.25"/>
    <row r="93502" spans="1:1" ht="14.25" customHeight="1" x14ac:dyDescent="0.3">
      <c r="A93502" s="21"/>
    </row>
    <row r="93508" s="20" customFormat="1" ht="14.25" customHeight="1" x14ac:dyDescent="0.25"/>
    <row r="93524" spans="1:1" ht="14.25" customHeight="1" x14ac:dyDescent="0.3">
      <c r="A93524" s="21"/>
    </row>
    <row r="93530" spans="1:1" s="20" customFormat="1" ht="14.25" customHeight="1" x14ac:dyDescent="0.25"/>
    <row r="93546" spans="1:1" ht="14.25" customHeight="1" x14ac:dyDescent="0.3">
      <c r="A93546" s="21"/>
    </row>
    <row r="93552" spans="1:1" s="20" customFormat="1" ht="14.25" customHeight="1" x14ac:dyDescent="0.25"/>
    <row r="93568" spans="1:1" ht="14.25" customHeight="1" x14ac:dyDescent="0.3">
      <c r="A93568" s="21"/>
    </row>
    <row r="93574" s="20" customFormat="1" ht="14.25" customHeight="1" x14ac:dyDescent="0.25"/>
    <row r="93590" spans="1:1" ht="14.25" customHeight="1" x14ac:dyDescent="0.3">
      <c r="A93590" s="21"/>
    </row>
    <row r="93596" spans="1:1" s="20" customFormat="1" ht="14.25" customHeight="1" x14ac:dyDescent="0.25"/>
    <row r="93612" spans="1:1" ht="14.25" customHeight="1" x14ac:dyDescent="0.3">
      <c r="A93612" s="21"/>
    </row>
    <row r="93618" s="20" customFormat="1" ht="14.25" customHeight="1" x14ac:dyDescent="0.25"/>
    <row r="93634" spans="1:1" ht="14.25" customHeight="1" x14ac:dyDescent="0.3">
      <c r="A93634" s="21"/>
    </row>
    <row r="93640" spans="1:1" s="20" customFormat="1" ht="14.25" customHeight="1" x14ac:dyDescent="0.25"/>
    <row r="93656" spans="1:1" ht="14.25" customHeight="1" x14ac:dyDescent="0.3">
      <c r="A93656" s="21"/>
    </row>
    <row r="93662" spans="1:1" s="20" customFormat="1" ht="14.25" customHeight="1" x14ac:dyDescent="0.25"/>
    <row r="93678" spans="1:1" ht="14.25" customHeight="1" x14ac:dyDescent="0.3">
      <c r="A93678" s="21"/>
    </row>
    <row r="93684" s="20" customFormat="1" ht="14.25" customHeight="1" x14ac:dyDescent="0.25"/>
    <row r="93700" spans="1:1" ht="14.25" customHeight="1" x14ac:dyDescent="0.3">
      <c r="A93700" s="21"/>
    </row>
    <row r="93706" spans="1:1" s="20" customFormat="1" ht="14.25" customHeight="1" x14ac:dyDescent="0.25"/>
    <row r="93722" spans="1:1" ht="14.25" customHeight="1" x14ac:dyDescent="0.3">
      <c r="A93722" s="21"/>
    </row>
    <row r="93728" spans="1:1" s="20" customFormat="1" ht="14.25" customHeight="1" x14ac:dyDescent="0.25"/>
    <row r="93744" spans="1:1" ht="14.25" customHeight="1" x14ac:dyDescent="0.3">
      <c r="A93744" s="21"/>
    </row>
    <row r="93750" s="20" customFormat="1" ht="14.25" customHeight="1" x14ac:dyDescent="0.25"/>
    <row r="93766" spans="1:1" ht="14.25" customHeight="1" x14ac:dyDescent="0.3">
      <c r="A93766" s="21"/>
    </row>
    <row r="93772" spans="1:1" s="20" customFormat="1" ht="14.25" customHeight="1" x14ac:dyDescent="0.25"/>
    <row r="93788" spans="1:1" ht="14.25" customHeight="1" x14ac:dyDescent="0.3">
      <c r="A93788" s="21"/>
    </row>
    <row r="93794" s="20" customFormat="1" ht="14.25" customHeight="1" x14ac:dyDescent="0.25"/>
    <row r="93810" spans="1:1" ht="14.25" customHeight="1" x14ac:dyDescent="0.3">
      <c r="A93810" s="21"/>
    </row>
    <row r="93816" spans="1:1" s="20" customFormat="1" ht="14.25" customHeight="1" x14ac:dyDescent="0.25"/>
    <row r="93832" spans="1:1" ht="14.25" customHeight="1" x14ac:dyDescent="0.3">
      <c r="A93832" s="21"/>
    </row>
    <row r="93838" spans="1:1" s="20" customFormat="1" ht="14.25" customHeight="1" x14ac:dyDescent="0.25"/>
    <row r="93854" spans="1:1" ht="14.25" customHeight="1" x14ac:dyDescent="0.3">
      <c r="A93854" s="21"/>
    </row>
    <row r="93860" s="20" customFormat="1" ht="14.25" customHeight="1" x14ac:dyDescent="0.25"/>
    <row r="93876" spans="1:1" ht="14.25" customHeight="1" x14ac:dyDescent="0.3">
      <c r="A93876" s="21"/>
    </row>
    <row r="93882" spans="1:1" s="20" customFormat="1" ht="14.25" customHeight="1" x14ac:dyDescent="0.25"/>
    <row r="93898" spans="1:1" ht="14.25" customHeight="1" x14ac:dyDescent="0.3">
      <c r="A93898" s="21"/>
    </row>
    <row r="93904" spans="1:1" s="20" customFormat="1" ht="14.25" customHeight="1" x14ac:dyDescent="0.25"/>
    <row r="93920" spans="1:1" ht="14.25" customHeight="1" x14ac:dyDescent="0.3">
      <c r="A93920" s="21"/>
    </row>
    <row r="93926" s="20" customFormat="1" ht="14.25" customHeight="1" x14ac:dyDescent="0.25"/>
    <row r="93942" spans="1:1" ht="14.25" customHeight="1" x14ac:dyDescent="0.3">
      <c r="A93942" s="21"/>
    </row>
    <row r="93948" spans="1:1" s="20" customFormat="1" ht="14.25" customHeight="1" x14ac:dyDescent="0.25"/>
    <row r="93964" spans="1:1" ht="14.25" customHeight="1" x14ac:dyDescent="0.3">
      <c r="A93964" s="21"/>
    </row>
    <row r="93970" s="20" customFormat="1" ht="14.25" customHeight="1" x14ac:dyDescent="0.25"/>
    <row r="93986" spans="1:1" ht="14.25" customHeight="1" x14ac:dyDescent="0.3">
      <c r="A93986" s="21"/>
    </row>
    <row r="93992" spans="1:1" s="20" customFormat="1" ht="14.25" customHeight="1" x14ac:dyDescent="0.25"/>
    <row r="94008" spans="1:1" ht="14.25" customHeight="1" x14ac:dyDescent="0.3">
      <c r="A94008" s="21"/>
    </row>
    <row r="94014" spans="1:1" s="20" customFormat="1" ht="14.25" customHeight="1" x14ac:dyDescent="0.25"/>
    <row r="94030" spans="1:1" ht="14.25" customHeight="1" x14ac:dyDescent="0.3">
      <c r="A94030" s="21"/>
    </row>
    <row r="94036" s="20" customFormat="1" ht="14.25" customHeight="1" x14ac:dyDescent="0.25"/>
    <row r="94052" spans="1:1" ht="14.25" customHeight="1" x14ac:dyDescent="0.3">
      <c r="A94052" s="21"/>
    </row>
    <row r="94058" spans="1:1" s="20" customFormat="1" ht="14.25" customHeight="1" x14ac:dyDescent="0.25"/>
    <row r="94074" spans="1:1" ht="14.25" customHeight="1" x14ac:dyDescent="0.3">
      <c r="A94074" s="21"/>
    </row>
    <row r="94080" spans="1:1" s="20" customFormat="1" ht="14.25" customHeight="1" x14ac:dyDescent="0.25"/>
    <row r="94096" spans="1:1" ht="14.25" customHeight="1" x14ac:dyDescent="0.3">
      <c r="A94096" s="21"/>
    </row>
    <row r="94102" s="20" customFormat="1" ht="14.25" customHeight="1" x14ac:dyDescent="0.25"/>
    <row r="94118" spans="1:1" ht="14.25" customHeight="1" x14ac:dyDescent="0.3">
      <c r="A94118" s="21"/>
    </row>
    <row r="94124" spans="1:1" s="20" customFormat="1" ht="14.25" customHeight="1" x14ac:dyDescent="0.25"/>
    <row r="94140" spans="1:1" ht="14.25" customHeight="1" x14ac:dyDescent="0.3">
      <c r="A94140" s="21"/>
    </row>
    <row r="94146" s="20" customFormat="1" ht="14.25" customHeight="1" x14ac:dyDescent="0.25"/>
    <row r="94162" spans="1:1" ht="14.25" customHeight="1" x14ac:dyDescent="0.3">
      <c r="A94162" s="21"/>
    </row>
    <row r="94168" spans="1:1" s="20" customFormat="1" ht="14.25" customHeight="1" x14ac:dyDescent="0.25"/>
    <row r="94184" spans="1:1" ht="14.25" customHeight="1" x14ac:dyDescent="0.3">
      <c r="A94184" s="21"/>
    </row>
    <row r="94190" spans="1:1" s="20" customFormat="1" ht="14.25" customHeight="1" x14ac:dyDescent="0.25"/>
    <row r="94206" spans="1:1" ht="14.25" customHeight="1" x14ac:dyDescent="0.3">
      <c r="A94206" s="21"/>
    </row>
    <row r="94212" s="20" customFormat="1" ht="14.25" customHeight="1" x14ac:dyDescent="0.25"/>
    <row r="94228" spans="1:1" ht="14.25" customHeight="1" x14ac:dyDescent="0.3">
      <c r="A94228" s="21"/>
    </row>
    <row r="94234" spans="1:1" s="20" customFormat="1" ht="14.25" customHeight="1" x14ac:dyDescent="0.25"/>
    <row r="94250" spans="1:1" ht="14.25" customHeight="1" x14ac:dyDescent="0.3">
      <c r="A94250" s="21"/>
    </row>
    <row r="94256" spans="1:1" s="20" customFormat="1" ht="14.25" customHeight="1" x14ac:dyDescent="0.25"/>
    <row r="94272" spans="1:1" ht="14.25" customHeight="1" x14ac:dyDescent="0.3">
      <c r="A94272" s="21"/>
    </row>
    <row r="94278" s="20" customFormat="1" ht="14.25" customHeight="1" x14ac:dyDescent="0.25"/>
    <row r="94294" spans="1:1" ht="14.25" customHeight="1" x14ac:dyDescent="0.3">
      <c r="A94294" s="21"/>
    </row>
    <row r="94300" spans="1:1" s="20" customFormat="1" ht="14.25" customHeight="1" x14ac:dyDescent="0.25"/>
    <row r="94316" spans="1:1" ht="14.25" customHeight="1" x14ac:dyDescent="0.3">
      <c r="A94316" s="21"/>
    </row>
    <row r="94322" s="20" customFormat="1" ht="14.25" customHeight="1" x14ac:dyDescent="0.25"/>
    <row r="94338" spans="1:1" ht="14.25" customHeight="1" x14ac:dyDescent="0.3">
      <c r="A94338" s="21"/>
    </row>
    <row r="94344" spans="1:1" s="20" customFormat="1" ht="14.25" customHeight="1" x14ac:dyDescent="0.25"/>
    <row r="94360" spans="1:1" ht="14.25" customHeight="1" x14ac:dyDescent="0.3">
      <c r="A94360" s="21"/>
    </row>
    <row r="94366" spans="1:1" s="20" customFormat="1" ht="14.25" customHeight="1" x14ac:dyDescent="0.25"/>
    <row r="94382" spans="1:1" ht="14.25" customHeight="1" x14ac:dyDescent="0.3">
      <c r="A94382" s="21"/>
    </row>
    <row r="94388" s="20" customFormat="1" ht="14.25" customHeight="1" x14ac:dyDescent="0.25"/>
    <row r="94404" spans="1:1" ht="14.25" customHeight="1" x14ac:dyDescent="0.3">
      <c r="A94404" s="21"/>
    </row>
    <row r="94410" spans="1:1" s="20" customFormat="1" ht="14.25" customHeight="1" x14ac:dyDescent="0.25"/>
    <row r="94426" spans="1:1" ht="14.25" customHeight="1" x14ac:dyDescent="0.3">
      <c r="A94426" s="21"/>
    </row>
    <row r="94432" spans="1:1" s="20" customFormat="1" ht="14.25" customHeight="1" x14ac:dyDescent="0.25"/>
    <row r="94448" spans="1:1" ht="14.25" customHeight="1" x14ac:dyDescent="0.3">
      <c r="A94448" s="21"/>
    </row>
    <row r="94454" s="20" customFormat="1" ht="14.25" customHeight="1" x14ac:dyDescent="0.25"/>
    <row r="94470" spans="1:1" ht="14.25" customHeight="1" x14ac:dyDescent="0.3">
      <c r="A94470" s="21"/>
    </row>
    <row r="94476" spans="1:1" s="20" customFormat="1" ht="14.25" customHeight="1" x14ac:dyDescent="0.25"/>
    <row r="94492" spans="1:1" ht="14.25" customHeight="1" x14ac:dyDescent="0.3">
      <c r="A94492" s="21"/>
    </row>
    <row r="94498" s="20" customFormat="1" ht="14.25" customHeight="1" x14ac:dyDescent="0.25"/>
    <row r="94514" spans="1:1" ht="14.25" customHeight="1" x14ac:dyDescent="0.3">
      <c r="A94514" s="21"/>
    </row>
    <row r="94520" spans="1:1" s="20" customFormat="1" ht="14.25" customHeight="1" x14ac:dyDescent="0.25"/>
    <row r="94536" spans="1:1" ht="14.25" customHeight="1" x14ac:dyDescent="0.3">
      <c r="A94536" s="21"/>
    </row>
    <row r="94542" spans="1:1" s="20" customFormat="1" ht="14.25" customHeight="1" x14ac:dyDescent="0.25"/>
    <row r="94558" spans="1:1" ht="14.25" customHeight="1" x14ac:dyDescent="0.3">
      <c r="A94558" s="21"/>
    </row>
    <row r="94564" s="20" customFormat="1" ht="14.25" customHeight="1" x14ac:dyDescent="0.25"/>
    <row r="94580" spans="1:1" ht="14.25" customHeight="1" x14ac:dyDescent="0.3">
      <c r="A94580" s="21"/>
    </row>
    <row r="94586" spans="1:1" s="20" customFormat="1" ht="14.25" customHeight="1" x14ac:dyDescent="0.25"/>
    <row r="94602" spans="1:1" ht="14.25" customHeight="1" x14ac:dyDescent="0.3">
      <c r="A94602" s="21"/>
    </row>
    <row r="94608" spans="1:1" s="20" customFormat="1" ht="14.25" customHeight="1" x14ac:dyDescent="0.25"/>
    <row r="94624" spans="1:1" ht="14.25" customHeight="1" x14ac:dyDescent="0.3">
      <c r="A94624" s="21"/>
    </row>
    <row r="94630" s="20" customFormat="1" ht="14.25" customHeight="1" x14ac:dyDescent="0.25"/>
    <row r="94646" spans="1:1" ht="14.25" customHeight="1" x14ac:dyDescent="0.3">
      <c r="A94646" s="21"/>
    </row>
    <row r="94652" spans="1:1" s="20" customFormat="1" ht="14.25" customHeight="1" x14ac:dyDescent="0.25"/>
    <row r="94668" spans="1:1" ht="14.25" customHeight="1" x14ac:dyDescent="0.3">
      <c r="A94668" s="21"/>
    </row>
    <row r="94674" s="20" customFormat="1" ht="14.25" customHeight="1" x14ac:dyDescent="0.25"/>
    <row r="94690" spans="1:1" ht="14.25" customHeight="1" x14ac:dyDescent="0.3">
      <c r="A94690" s="21"/>
    </row>
    <row r="94696" spans="1:1" s="20" customFormat="1" ht="14.25" customHeight="1" x14ac:dyDescent="0.25"/>
    <row r="94712" spans="1:1" ht="14.25" customHeight="1" x14ac:dyDescent="0.3">
      <c r="A94712" s="21"/>
    </row>
    <row r="94718" spans="1:1" s="20" customFormat="1" ht="14.25" customHeight="1" x14ac:dyDescent="0.25"/>
    <row r="94734" spans="1:1" ht="14.25" customHeight="1" x14ac:dyDescent="0.3">
      <c r="A94734" s="21"/>
    </row>
    <row r="94740" s="20" customFormat="1" ht="14.25" customHeight="1" x14ac:dyDescent="0.25"/>
    <row r="94756" spans="1:1" ht="14.25" customHeight="1" x14ac:dyDescent="0.3">
      <c r="A94756" s="21"/>
    </row>
    <row r="94762" spans="1:1" s="20" customFormat="1" ht="14.25" customHeight="1" x14ac:dyDescent="0.25"/>
    <row r="94778" spans="1:1" ht="14.25" customHeight="1" x14ac:dyDescent="0.3">
      <c r="A94778" s="21"/>
    </row>
    <row r="94784" spans="1:1" s="20" customFormat="1" ht="14.25" customHeight="1" x14ac:dyDescent="0.25"/>
    <row r="94800" spans="1:1" ht="14.25" customHeight="1" x14ac:dyDescent="0.3">
      <c r="A94800" s="21"/>
    </row>
    <row r="94806" s="20" customFormat="1" ht="14.25" customHeight="1" x14ac:dyDescent="0.25"/>
    <row r="94822" spans="1:1" ht="14.25" customHeight="1" x14ac:dyDescent="0.3">
      <c r="A94822" s="21"/>
    </row>
    <row r="94828" spans="1:1" s="20" customFormat="1" ht="14.25" customHeight="1" x14ac:dyDescent="0.25"/>
    <row r="94844" spans="1:1" ht="14.25" customHeight="1" x14ac:dyDescent="0.3">
      <c r="A94844" s="21"/>
    </row>
    <row r="94850" s="20" customFormat="1" ht="14.25" customHeight="1" x14ac:dyDescent="0.25"/>
    <row r="94866" spans="1:1" ht="14.25" customHeight="1" x14ac:dyDescent="0.3">
      <c r="A94866" s="21"/>
    </row>
    <row r="94872" spans="1:1" s="20" customFormat="1" ht="14.25" customHeight="1" x14ac:dyDescent="0.25"/>
    <row r="94888" spans="1:1" ht="14.25" customHeight="1" x14ac:dyDescent="0.3">
      <c r="A94888" s="21"/>
    </row>
    <row r="94894" spans="1:1" s="20" customFormat="1" ht="14.25" customHeight="1" x14ac:dyDescent="0.25"/>
    <row r="94910" spans="1:1" ht="14.25" customHeight="1" x14ac:dyDescent="0.3">
      <c r="A94910" s="21"/>
    </row>
    <row r="94916" s="20" customFormat="1" ht="14.25" customHeight="1" x14ac:dyDescent="0.25"/>
    <row r="94932" spans="1:1" ht="14.25" customHeight="1" x14ac:dyDescent="0.3">
      <c r="A94932" s="21"/>
    </row>
    <row r="94938" spans="1:1" s="20" customFormat="1" ht="14.25" customHeight="1" x14ac:dyDescent="0.25"/>
    <row r="94954" spans="1:1" ht="14.25" customHeight="1" x14ac:dyDescent="0.3">
      <c r="A94954" s="21"/>
    </row>
    <row r="94960" spans="1:1" s="20" customFormat="1" ht="14.25" customHeight="1" x14ac:dyDescent="0.25"/>
    <row r="94976" spans="1:1" ht="14.25" customHeight="1" x14ac:dyDescent="0.3">
      <c r="A94976" s="21"/>
    </row>
    <row r="94982" s="20" customFormat="1" ht="14.25" customHeight="1" x14ac:dyDescent="0.25"/>
    <row r="94998" spans="1:1" ht="14.25" customHeight="1" x14ac:dyDescent="0.3">
      <c r="A94998" s="21"/>
    </row>
    <row r="95004" spans="1:1" s="20" customFormat="1" ht="14.25" customHeight="1" x14ac:dyDescent="0.25"/>
    <row r="95020" spans="1:1" ht="14.25" customHeight="1" x14ac:dyDescent="0.3">
      <c r="A95020" s="21"/>
    </row>
    <row r="95026" s="20" customFormat="1" ht="14.25" customHeight="1" x14ac:dyDescent="0.25"/>
    <row r="95042" spans="1:1" ht="14.25" customHeight="1" x14ac:dyDescent="0.3">
      <c r="A95042" s="21"/>
    </row>
    <row r="95048" spans="1:1" s="20" customFormat="1" ht="14.25" customHeight="1" x14ac:dyDescent="0.25"/>
    <row r="95064" spans="1:1" ht="14.25" customHeight="1" x14ac:dyDescent="0.3">
      <c r="A95064" s="21"/>
    </row>
    <row r="95070" spans="1:1" s="20" customFormat="1" ht="14.25" customHeight="1" x14ac:dyDescent="0.25"/>
    <row r="95086" spans="1:1" ht="14.25" customHeight="1" x14ac:dyDescent="0.3">
      <c r="A95086" s="21"/>
    </row>
    <row r="95092" s="20" customFormat="1" ht="14.25" customHeight="1" x14ac:dyDescent="0.25"/>
    <row r="95108" spans="1:1" ht="14.25" customHeight="1" x14ac:dyDescent="0.3">
      <c r="A95108" s="21"/>
    </row>
    <row r="95114" spans="1:1" s="20" customFormat="1" ht="14.25" customHeight="1" x14ac:dyDescent="0.25"/>
    <row r="95130" spans="1:1" ht="14.25" customHeight="1" x14ac:dyDescent="0.3">
      <c r="A95130" s="21"/>
    </row>
    <row r="95136" spans="1:1" s="20" customFormat="1" ht="14.25" customHeight="1" x14ac:dyDescent="0.25"/>
    <row r="95152" spans="1:1" ht="14.25" customHeight="1" x14ac:dyDescent="0.3">
      <c r="A95152" s="21"/>
    </row>
    <row r="95158" s="20" customFormat="1" ht="14.25" customHeight="1" x14ac:dyDescent="0.25"/>
    <row r="95174" spans="1:1" ht="14.25" customHeight="1" x14ac:dyDescent="0.3">
      <c r="A95174" s="21"/>
    </row>
    <row r="95180" spans="1:1" s="20" customFormat="1" ht="14.25" customHeight="1" x14ac:dyDescent="0.25"/>
    <row r="95196" spans="1:1" ht="14.25" customHeight="1" x14ac:dyDescent="0.3">
      <c r="A95196" s="21"/>
    </row>
    <row r="95202" s="20" customFormat="1" ht="14.25" customHeight="1" x14ac:dyDescent="0.25"/>
    <row r="95218" spans="1:1" ht="14.25" customHeight="1" x14ac:dyDescent="0.3">
      <c r="A95218" s="21"/>
    </row>
    <row r="95224" spans="1:1" s="20" customFormat="1" ht="14.25" customHeight="1" x14ac:dyDescent="0.25"/>
    <row r="95240" spans="1:1" ht="14.25" customHeight="1" x14ac:dyDescent="0.3">
      <c r="A95240" s="21"/>
    </row>
    <row r="95246" spans="1:1" s="20" customFormat="1" ht="14.25" customHeight="1" x14ac:dyDescent="0.25"/>
    <row r="95262" spans="1:1" ht="14.25" customHeight="1" x14ac:dyDescent="0.3">
      <c r="A95262" s="21"/>
    </row>
    <row r="95268" s="20" customFormat="1" ht="14.25" customHeight="1" x14ac:dyDescent="0.25"/>
    <row r="95284" spans="1:1" ht="14.25" customHeight="1" x14ac:dyDescent="0.3">
      <c r="A95284" s="21"/>
    </row>
    <row r="95290" spans="1:1" s="20" customFormat="1" ht="14.25" customHeight="1" x14ac:dyDescent="0.25"/>
    <row r="95306" spans="1:1" ht="14.25" customHeight="1" x14ac:dyDescent="0.3">
      <c r="A95306" s="21"/>
    </row>
    <row r="95312" spans="1:1" s="20" customFormat="1" ht="14.25" customHeight="1" x14ac:dyDescent="0.25"/>
    <row r="95328" spans="1:1" ht="14.25" customHeight="1" x14ac:dyDescent="0.3">
      <c r="A95328" s="21"/>
    </row>
    <row r="95334" s="20" customFormat="1" ht="14.25" customHeight="1" x14ac:dyDescent="0.25"/>
    <row r="95350" spans="1:1" ht="14.25" customHeight="1" x14ac:dyDescent="0.3">
      <c r="A95350" s="21"/>
    </row>
    <row r="95356" spans="1:1" s="20" customFormat="1" ht="14.25" customHeight="1" x14ac:dyDescent="0.25"/>
    <row r="95372" spans="1:1" ht="14.25" customHeight="1" x14ac:dyDescent="0.3">
      <c r="A95372" s="21"/>
    </row>
    <row r="95378" s="20" customFormat="1" ht="14.25" customHeight="1" x14ac:dyDescent="0.25"/>
    <row r="95394" spans="1:1" ht="14.25" customHeight="1" x14ac:dyDescent="0.3">
      <c r="A95394" s="21"/>
    </row>
    <row r="95400" spans="1:1" s="20" customFormat="1" ht="14.25" customHeight="1" x14ac:dyDescent="0.25"/>
    <row r="95416" spans="1:1" ht="14.25" customHeight="1" x14ac:dyDescent="0.3">
      <c r="A95416" s="21"/>
    </row>
    <row r="95422" spans="1:1" s="20" customFormat="1" ht="14.25" customHeight="1" x14ac:dyDescent="0.25"/>
    <row r="95438" spans="1:1" ht="14.25" customHeight="1" x14ac:dyDescent="0.3">
      <c r="A95438" s="21"/>
    </row>
    <row r="95444" s="20" customFormat="1" ht="14.25" customHeight="1" x14ac:dyDescent="0.25"/>
    <row r="95460" spans="1:1" ht="14.25" customHeight="1" x14ac:dyDescent="0.3">
      <c r="A95460" s="21"/>
    </row>
    <row r="95466" spans="1:1" s="20" customFormat="1" ht="14.25" customHeight="1" x14ac:dyDescent="0.25"/>
    <row r="95482" spans="1:1" ht="14.25" customHeight="1" x14ac:dyDescent="0.3">
      <c r="A95482" s="21"/>
    </row>
    <row r="95488" spans="1:1" s="20" customFormat="1" ht="14.25" customHeight="1" x14ac:dyDescent="0.25"/>
    <row r="95504" spans="1:1" ht="14.25" customHeight="1" x14ac:dyDescent="0.3">
      <c r="A95504" s="21"/>
    </row>
    <row r="95510" s="20" customFormat="1" ht="14.25" customHeight="1" x14ac:dyDescent="0.25"/>
    <row r="95526" spans="1:1" ht="14.25" customHeight="1" x14ac:dyDescent="0.3">
      <c r="A95526" s="21"/>
    </row>
    <row r="95532" spans="1:1" s="20" customFormat="1" ht="14.25" customHeight="1" x14ac:dyDescent="0.25"/>
    <row r="95548" spans="1:1" ht="14.25" customHeight="1" x14ac:dyDescent="0.3">
      <c r="A95548" s="21"/>
    </row>
    <row r="95554" s="20" customFormat="1" ht="14.25" customHeight="1" x14ac:dyDescent="0.25"/>
    <row r="95570" spans="1:1" ht="14.25" customHeight="1" x14ac:dyDescent="0.3">
      <c r="A95570" s="21"/>
    </row>
    <row r="95576" spans="1:1" s="20" customFormat="1" ht="14.25" customHeight="1" x14ac:dyDescent="0.25"/>
    <row r="95592" spans="1:1" ht="14.25" customHeight="1" x14ac:dyDescent="0.3">
      <c r="A95592" s="21"/>
    </row>
    <row r="95598" spans="1:1" s="20" customFormat="1" ht="14.25" customHeight="1" x14ac:dyDescent="0.25"/>
    <row r="95614" spans="1:1" ht="14.25" customHeight="1" x14ac:dyDescent="0.3">
      <c r="A95614" s="21"/>
    </row>
    <row r="95620" s="20" customFormat="1" ht="14.25" customHeight="1" x14ac:dyDescent="0.25"/>
    <row r="95636" spans="1:1" ht="14.25" customHeight="1" x14ac:dyDescent="0.3">
      <c r="A95636" s="21"/>
    </row>
    <row r="95642" spans="1:1" s="20" customFormat="1" ht="14.25" customHeight="1" x14ac:dyDescent="0.25"/>
    <row r="95658" spans="1:1" ht="14.25" customHeight="1" x14ac:dyDescent="0.3">
      <c r="A95658" s="21"/>
    </row>
    <row r="95664" spans="1:1" s="20" customFormat="1" ht="14.25" customHeight="1" x14ac:dyDescent="0.25"/>
    <row r="95680" spans="1:1" ht="14.25" customHeight="1" x14ac:dyDescent="0.3">
      <c r="A95680" s="21"/>
    </row>
    <row r="95686" s="20" customFormat="1" ht="14.25" customHeight="1" x14ac:dyDescent="0.25"/>
    <row r="95702" spans="1:1" ht="14.25" customHeight="1" x14ac:dyDescent="0.3">
      <c r="A95702" s="21"/>
    </row>
    <row r="95708" spans="1:1" s="20" customFormat="1" ht="14.25" customHeight="1" x14ac:dyDescent="0.25"/>
    <row r="95724" spans="1:1" ht="14.25" customHeight="1" x14ac:dyDescent="0.3">
      <c r="A95724" s="21"/>
    </row>
    <row r="95730" s="20" customFormat="1" ht="14.25" customHeight="1" x14ac:dyDescent="0.25"/>
    <row r="95746" spans="1:1" ht="14.25" customHeight="1" x14ac:dyDescent="0.3">
      <c r="A95746" s="21"/>
    </row>
    <row r="95752" spans="1:1" s="20" customFormat="1" ht="14.25" customHeight="1" x14ac:dyDescent="0.25"/>
    <row r="95768" spans="1:1" ht="14.25" customHeight="1" x14ac:dyDescent="0.3">
      <c r="A95768" s="21"/>
    </row>
    <row r="95774" spans="1:1" s="20" customFormat="1" ht="14.25" customHeight="1" x14ac:dyDescent="0.25"/>
    <row r="95790" spans="1:1" ht="14.25" customHeight="1" x14ac:dyDescent="0.3">
      <c r="A95790" s="21"/>
    </row>
    <row r="95796" s="20" customFormat="1" ht="14.25" customHeight="1" x14ac:dyDescent="0.25"/>
    <row r="95812" spans="1:1" ht="14.25" customHeight="1" x14ac:dyDescent="0.3">
      <c r="A95812" s="21"/>
    </row>
    <row r="95818" spans="1:1" s="20" customFormat="1" ht="14.25" customHeight="1" x14ac:dyDescent="0.25"/>
    <row r="95834" spans="1:1" ht="14.25" customHeight="1" x14ac:dyDescent="0.3">
      <c r="A95834" s="21"/>
    </row>
    <row r="95840" spans="1:1" s="20" customFormat="1" ht="14.25" customHeight="1" x14ac:dyDescent="0.25"/>
    <row r="95856" spans="1:1" ht="14.25" customHeight="1" x14ac:dyDescent="0.3">
      <c r="A95856" s="21"/>
    </row>
    <row r="95862" s="20" customFormat="1" ht="14.25" customHeight="1" x14ac:dyDescent="0.25"/>
    <row r="95878" spans="1:1" ht="14.25" customHeight="1" x14ac:dyDescent="0.3">
      <c r="A95878" s="21"/>
    </row>
    <row r="95884" spans="1:1" s="20" customFormat="1" ht="14.25" customHeight="1" x14ac:dyDescent="0.25"/>
    <row r="95900" spans="1:1" ht="14.25" customHeight="1" x14ac:dyDescent="0.3">
      <c r="A95900" s="21"/>
    </row>
    <row r="95906" s="20" customFormat="1" ht="14.25" customHeight="1" x14ac:dyDescent="0.25"/>
    <row r="95922" spans="1:1" ht="14.25" customHeight="1" x14ac:dyDescent="0.3">
      <c r="A95922" s="21"/>
    </row>
    <row r="95928" spans="1:1" s="20" customFormat="1" ht="14.25" customHeight="1" x14ac:dyDescent="0.25"/>
    <row r="95944" spans="1:1" ht="14.25" customHeight="1" x14ac:dyDescent="0.3">
      <c r="A95944" s="21"/>
    </row>
    <row r="95950" spans="1:1" s="20" customFormat="1" ht="14.25" customHeight="1" x14ac:dyDescent="0.25"/>
    <row r="95966" spans="1:1" ht="14.25" customHeight="1" x14ac:dyDescent="0.3">
      <c r="A95966" s="21"/>
    </row>
    <row r="95972" s="20" customFormat="1" ht="14.25" customHeight="1" x14ac:dyDescent="0.25"/>
    <row r="95988" spans="1:1" ht="14.25" customHeight="1" x14ac:dyDescent="0.3">
      <c r="A95988" s="21"/>
    </row>
    <row r="95994" spans="1:1" s="20" customFormat="1" ht="14.25" customHeight="1" x14ac:dyDescent="0.25"/>
    <row r="96010" spans="1:1" ht="14.25" customHeight="1" x14ac:dyDescent="0.3">
      <c r="A96010" s="21"/>
    </row>
    <row r="96016" spans="1:1" s="20" customFormat="1" ht="14.25" customHeight="1" x14ac:dyDescent="0.25"/>
    <row r="96032" spans="1:1" ht="14.25" customHeight="1" x14ac:dyDescent="0.3">
      <c r="A96032" s="21"/>
    </row>
    <row r="96038" s="20" customFormat="1" ht="14.25" customHeight="1" x14ac:dyDescent="0.25"/>
    <row r="96054" spans="1:1" ht="14.25" customHeight="1" x14ac:dyDescent="0.3">
      <c r="A96054" s="21"/>
    </row>
    <row r="96060" spans="1:1" s="20" customFormat="1" ht="14.25" customHeight="1" x14ac:dyDescent="0.25"/>
    <row r="96076" spans="1:1" ht="14.25" customHeight="1" x14ac:dyDescent="0.3">
      <c r="A96076" s="21"/>
    </row>
    <row r="96082" s="20" customFormat="1" ht="14.25" customHeight="1" x14ac:dyDescent="0.25"/>
    <row r="96098" spans="1:1" ht="14.25" customHeight="1" x14ac:dyDescent="0.3">
      <c r="A96098" s="21"/>
    </row>
    <row r="96104" spans="1:1" s="20" customFormat="1" ht="14.25" customHeight="1" x14ac:dyDescent="0.25"/>
    <row r="96120" spans="1:1" ht="14.25" customHeight="1" x14ac:dyDescent="0.3">
      <c r="A96120" s="21"/>
    </row>
    <row r="96126" spans="1:1" s="20" customFormat="1" ht="14.25" customHeight="1" x14ac:dyDescent="0.25"/>
    <row r="96142" spans="1:1" ht="14.25" customHeight="1" x14ac:dyDescent="0.3">
      <c r="A96142" s="21"/>
    </row>
    <row r="96148" s="20" customFormat="1" ht="14.25" customHeight="1" x14ac:dyDescent="0.25"/>
    <row r="96164" spans="1:1" ht="14.25" customHeight="1" x14ac:dyDescent="0.3">
      <c r="A96164" s="21"/>
    </row>
    <row r="96170" spans="1:1" s="20" customFormat="1" ht="14.25" customHeight="1" x14ac:dyDescent="0.25"/>
    <row r="96186" spans="1:1" ht="14.25" customHeight="1" x14ac:dyDescent="0.3">
      <c r="A96186" s="21"/>
    </row>
    <row r="96192" spans="1:1" s="20" customFormat="1" ht="14.25" customHeight="1" x14ac:dyDescent="0.25"/>
    <row r="96208" spans="1:1" ht="14.25" customHeight="1" x14ac:dyDescent="0.3">
      <c r="A96208" s="21"/>
    </row>
    <row r="96214" s="20" customFormat="1" ht="14.25" customHeight="1" x14ac:dyDescent="0.25"/>
    <row r="96230" spans="1:1" ht="14.25" customHeight="1" x14ac:dyDescent="0.3">
      <c r="A96230" s="21"/>
    </row>
    <row r="96236" spans="1:1" s="20" customFormat="1" ht="14.25" customHeight="1" x14ac:dyDescent="0.25"/>
    <row r="96252" spans="1:1" ht="14.25" customHeight="1" x14ac:dyDescent="0.3">
      <c r="A96252" s="21"/>
    </row>
    <row r="96258" s="20" customFormat="1" ht="14.25" customHeight="1" x14ac:dyDescent="0.25"/>
    <row r="96274" spans="1:1" ht="14.25" customHeight="1" x14ac:dyDescent="0.3">
      <c r="A96274" s="21"/>
    </row>
    <row r="96280" spans="1:1" s="20" customFormat="1" ht="14.25" customHeight="1" x14ac:dyDescent="0.25"/>
    <row r="96296" spans="1:1" ht="14.25" customHeight="1" x14ac:dyDescent="0.3">
      <c r="A96296" s="21"/>
    </row>
    <row r="96302" spans="1:1" s="20" customFormat="1" ht="14.25" customHeight="1" x14ac:dyDescent="0.25"/>
    <row r="96318" spans="1:1" ht="14.25" customHeight="1" x14ac:dyDescent="0.3">
      <c r="A96318" s="21"/>
    </row>
    <row r="96324" s="20" customFormat="1" ht="14.25" customHeight="1" x14ac:dyDescent="0.25"/>
    <row r="96340" spans="1:1" ht="14.25" customHeight="1" x14ac:dyDescent="0.3">
      <c r="A96340" s="21"/>
    </row>
    <row r="96346" spans="1:1" s="20" customFormat="1" ht="14.25" customHeight="1" x14ac:dyDescent="0.25"/>
    <row r="96362" spans="1:1" ht="14.25" customHeight="1" x14ac:dyDescent="0.3">
      <c r="A96362" s="21"/>
    </row>
    <row r="96368" spans="1:1" s="20" customFormat="1" ht="14.25" customHeight="1" x14ac:dyDescent="0.25"/>
    <row r="96384" spans="1:1" ht="14.25" customHeight="1" x14ac:dyDescent="0.3">
      <c r="A96384" s="21"/>
    </row>
    <row r="96390" s="20" customFormat="1" ht="14.25" customHeight="1" x14ac:dyDescent="0.25"/>
    <row r="96406" spans="1:1" ht="14.25" customHeight="1" x14ac:dyDescent="0.3">
      <c r="A96406" s="21"/>
    </row>
    <row r="96412" spans="1:1" s="20" customFormat="1" ht="14.25" customHeight="1" x14ac:dyDescent="0.25"/>
    <row r="96428" spans="1:1" ht="14.25" customHeight="1" x14ac:dyDescent="0.3">
      <c r="A96428" s="21"/>
    </row>
    <row r="96434" s="20" customFormat="1" ht="14.25" customHeight="1" x14ac:dyDescent="0.25"/>
    <row r="96450" spans="1:1" ht="14.25" customHeight="1" x14ac:dyDescent="0.3">
      <c r="A96450" s="21"/>
    </row>
    <row r="96456" spans="1:1" s="20" customFormat="1" ht="14.25" customHeight="1" x14ac:dyDescent="0.25"/>
    <row r="96472" spans="1:1" ht="14.25" customHeight="1" x14ac:dyDescent="0.3">
      <c r="A96472" s="21"/>
    </row>
    <row r="96478" spans="1:1" s="20" customFormat="1" ht="14.25" customHeight="1" x14ac:dyDescent="0.25"/>
    <row r="96494" spans="1:1" ht="14.25" customHeight="1" x14ac:dyDescent="0.3">
      <c r="A96494" s="21"/>
    </row>
    <row r="96500" s="20" customFormat="1" ht="14.25" customHeight="1" x14ac:dyDescent="0.25"/>
    <row r="96516" spans="1:1" ht="14.25" customHeight="1" x14ac:dyDescent="0.3">
      <c r="A96516" s="21"/>
    </row>
    <row r="96522" spans="1:1" s="20" customFormat="1" ht="14.25" customHeight="1" x14ac:dyDescent="0.25"/>
    <row r="96538" spans="1:1" ht="14.25" customHeight="1" x14ac:dyDescent="0.3">
      <c r="A96538" s="21"/>
    </row>
    <row r="96544" spans="1:1" s="20" customFormat="1" ht="14.25" customHeight="1" x14ac:dyDescent="0.25"/>
    <row r="96560" spans="1:1" ht="14.25" customHeight="1" x14ac:dyDescent="0.3">
      <c r="A96560" s="21"/>
    </row>
    <row r="96566" s="20" customFormat="1" ht="14.25" customHeight="1" x14ac:dyDescent="0.25"/>
    <row r="96582" spans="1:1" ht="14.25" customHeight="1" x14ac:dyDescent="0.3">
      <c r="A96582" s="21"/>
    </row>
    <row r="96588" spans="1:1" s="20" customFormat="1" ht="14.25" customHeight="1" x14ac:dyDescent="0.25"/>
    <row r="96604" spans="1:1" ht="14.25" customHeight="1" x14ac:dyDescent="0.3">
      <c r="A96604" s="21"/>
    </row>
    <row r="96610" s="20" customFormat="1" ht="14.25" customHeight="1" x14ac:dyDescent="0.25"/>
    <row r="96626" spans="1:1" ht="14.25" customHeight="1" x14ac:dyDescent="0.3">
      <c r="A96626" s="21"/>
    </row>
    <row r="96632" spans="1:1" s="20" customFormat="1" ht="14.25" customHeight="1" x14ac:dyDescent="0.25"/>
    <row r="96648" spans="1:1" ht="14.25" customHeight="1" x14ac:dyDescent="0.3">
      <c r="A96648" s="21"/>
    </row>
    <row r="96654" spans="1:1" s="20" customFormat="1" ht="14.25" customHeight="1" x14ac:dyDescent="0.25"/>
    <row r="96670" spans="1:1" ht="14.25" customHeight="1" x14ac:dyDescent="0.3">
      <c r="A96670" s="21"/>
    </row>
    <row r="96676" s="20" customFormat="1" ht="14.25" customHeight="1" x14ac:dyDescent="0.25"/>
    <row r="96692" spans="1:1" ht="14.25" customHeight="1" x14ac:dyDescent="0.3">
      <c r="A96692" s="21"/>
    </row>
    <row r="96698" spans="1:1" s="20" customFormat="1" ht="14.25" customHeight="1" x14ac:dyDescent="0.25"/>
    <row r="96714" spans="1:1" ht="14.25" customHeight="1" x14ac:dyDescent="0.3">
      <c r="A96714" s="21"/>
    </row>
    <row r="96720" spans="1:1" s="20" customFormat="1" ht="14.25" customHeight="1" x14ac:dyDescent="0.25"/>
    <row r="96736" spans="1:1" ht="14.25" customHeight="1" x14ac:dyDescent="0.3">
      <c r="A96736" s="21"/>
    </row>
    <row r="96742" s="20" customFormat="1" ht="14.25" customHeight="1" x14ac:dyDescent="0.25"/>
    <row r="96758" spans="1:1" ht="14.25" customHeight="1" x14ac:dyDescent="0.3">
      <c r="A96758" s="21"/>
    </row>
    <row r="96764" spans="1:1" s="20" customFormat="1" ht="14.25" customHeight="1" x14ac:dyDescent="0.25"/>
    <row r="96780" spans="1:1" ht="14.25" customHeight="1" x14ac:dyDescent="0.3">
      <c r="A96780" s="21"/>
    </row>
    <row r="96786" s="20" customFormat="1" ht="14.25" customHeight="1" x14ac:dyDescent="0.25"/>
    <row r="96802" spans="1:1" ht="14.25" customHeight="1" x14ac:dyDescent="0.3">
      <c r="A96802" s="21"/>
    </row>
    <row r="96808" spans="1:1" s="20" customFormat="1" ht="14.25" customHeight="1" x14ac:dyDescent="0.25"/>
    <row r="96824" spans="1:1" ht="14.25" customHeight="1" x14ac:dyDescent="0.3">
      <c r="A96824" s="21"/>
    </row>
    <row r="96830" spans="1:1" s="20" customFormat="1" ht="14.25" customHeight="1" x14ac:dyDescent="0.25"/>
    <row r="96846" spans="1:1" ht="14.25" customHeight="1" x14ac:dyDescent="0.3">
      <c r="A96846" s="21"/>
    </row>
    <row r="96852" s="20" customFormat="1" ht="14.25" customHeight="1" x14ac:dyDescent="0.25"/>
    <row r="96868" spans="1:1" ht="14.25" customHeight="1" x14ac:dyDescent="0.3">
      <c r="A96868" s="21"/>
    </row>
    <row r="96874" spans="1:1" s="20" customFormat="1" ht="14.25" customHeight="1" x14ac:dyDescent="0.25"/>
    <row r="96890" spans="1:1" ht="14.25" customHeight="1" x14ac:dyDescent="0.3">
      <c r="A96890" s="21"/>
    </row>
    <row r="96896" spans="1:1" s="20" customFormat="1" ht="14.25" customHeight="1" x14ac:dyDescent="0.25"/>
    <row r="96912" spans="1:1" ht="14.25" customHeight="1" x14ac:dyDescent="0.3">
      <c r="A96912" s="21"/>
    </row>
    <row r="96918" s="20" customFormat="1" ht="14.25" customHeight="1" x14ac:dyDescent="0.25"/>
    <row r="96934" spans="1:1" ht="14.25" customHeight="1" x14ac:dyDescent="0.3">
      <c r="A96934" s="21"/>
    </row>
    <row r="96940" spans="1:1" s="20" customFormat="1" ht="14.25" customHeight="1" x14ac:dyDescent="0.25"/>
    <row r="96956" spans="1:1" ht="14.25" customHeight="1" x14ac:dyDescent="0.3">
      <c r="A96956" s="21"/>
    </row>
    <row r="96962" s="20" customFormat="1" ht="14.25" customHeight="1" x14ac:dyDescent="0.25"/>
    <row r="96978" spans="1:1" ht="14.25" customHeight="1" x14ac:dyDescent="0.3">
      <c r="A96978" s="21"/>
    </row>
    <row r="96984" spans="1:1" s="20" customFormat="1" ht="14.25" customHeight="1" x14ac:dyDescent="0.25"/>
    <row r="97000" spans="1:1" ht="14.25" customHeight="1" x14ac:dyDescent="0.3">
      <c r="A97000" s="21"/>
    </row>
    <row r="97006" spans="1:1" s="20" customFormat="1" ht="14.25" customHeight="1" x14ac:dyDescent="0.25"/>
    <row r="97022" spans="1:1" ht="14.25" customHeight="1" x14ac:dyDescent="0.3">
      <c r="A97022" s="21"/>
    </row>
    <row r="97028" s="20" customFormat="1" ht="14.25" customHeight="1" x14ac:dyDescent="0.25"/>
    <row r="97044" spans="1:1" ht="14.25" customHeight="1" x14ac:dyDescent="0.3">
      <c r="A97044" s="21"/>
    </row>
    <row r="97050" spans="1:1" s="20" customFormat="1" ht="14.25" customHeight="1" x14ac:dyDescent="0.25"/>
    <row r="97066" spans="1:1" ht="14.25" customHeight="1" x14ac:dyDescent="0.3">
      <c r="A97066" s="21"/>
    </row>
    <row r="97072" spans="1:1" s="20" customFormat="1" ht="14.25" customHeight="1" x14ac:dyDescent="0.25"/>
    <row r="97088" spans="1:1" ht="14.25" customHeight="1" x14ac:dyDescent="0.3">
      <c r="A97088" s="21"/>
    </row>
    <row r="97094" s="20" customFormat="1" ht="14.25" customHeight="1" x14ac:dyDescent="0.25"/>
    <row r="97110" spans="1:1" ht="14.25" customHeight="1" x14ac:dyDescent="0.3">
      <c r="A97110" s="21"/>
    </row>
    <row r="97116" spans="1:1" s="20" customFormat="1" ht="14.25" customHeight="1" x14ac:dyDescent="0.25"/>
    <row r="97132" spans="1:1" ht="14.25" customHeight="1" x14ac:dyDescent="0.3">
      <c r="A97132" s="21"/>
    </row>
    <row r="97138" s="20" customFormat="1" ht="14.25" customHeight="1" x14ac:dyDescent="0.25"/>
    <row r="97154" spans="1:1" ht="14.25" customHeight="1" x14ac:dyDescent="0.3">
      <c r="A97154" s="21"/>
    </row>
    <row r="97160" spans="1:1" s="20" customFormat="1" ht="14.25" customHeight="1" x14ac:dyDescent="0.25"/>
    <row r="97176" spans="1:1" ht="14.25" customHeight="1" x14ac:dyDescent="0.3">
      <c r="A97176" s="21"/>
    </row>
    <row r="97182" spans="1:1" s="20" customFormat="1" ht="14.25" customHeight="1" x14ac:dyDescent="0.25"/>
    <row r="97198" spans="1:1" ht="14.25" customHeight="1" x14ac:dyDescent="0.3">
      <c r="A97198" s="21"/>
    </row>
    <row r="97204" s="20" customFormat="1" ht="14.25" customHeight="1" x14ac:dyDescent="0.25"/>
    <row r="97220" spans="1:1" ht="14.25" customHeight="1" x14ac:dyDescent="0.3">
      <c r="A97220" s="21"/>
    </row>
    <row r="97226" spans="1:1" s="20" customFormat="1" ht="14.25" customHeight="1" x14ac:dyDescent="0.25"/>
    <row r="97242" spans="1:1" ht="14.25" customHeight="1" x14ac:dyDescent="0.3">
      <c r="A97242" s="21"/>
    </row>
    <row r="97248" spans="1:1" s="20" customFormat="1" ht="14.25" customHeight="1" x14ac:dyDescent="0.25"/>
    <row r="97264" spans="1:1" ht="14.25" customHeight="1" x14ac:dyDescent="0.3">
      <c r="A97264" s="21"/>
    </row>
    <row r="97270" s="20" customFormat="1" ht="14.25" customHeight="1" x14ac:dyDescent="0.25"/>
    <row r="97286" spans="1:1" ht="14.25" customHeight="1" x14ac:dyDescent="0.3">
      <c r="A97286" s="21"/>
    </row>
    <row r="97292" spans="1:1" s="20" customFormat="1" ht="14.25" customHeight="1" x14ac:dyDescent="0.25"/>
    <row r="97308" spans="1:1" ht="14.25" customHeight="1" x14ac:dyDescent="0.3">
      <c r="A97308" s="21"/>
    </row>
    <row r="97314" s="20" customFormat="1" ht="14.25" customHeight="1" x14ac:dyDescent="0.25"/>
    <row r="97330" spans="1:1" ht="14.25" customHeight="1" x14ac:dyDescent="0.3">
      <c r="A97330" s="21"/>
    </row>
    <row r="97336" spans="1:1" s="20" customFormat="1" ht="14.25" customHeight="1" x14ac:dyDescent="0.25"/>
    <row r="97352" spans="1:1" ht="14.25" customHeight="1" x14ac:dyDescent="0.3">
      <c r="A97352" s="21"/>
    </row>
    <row r="97358" spans="1:1" s="20" customFormat="1" ht="14.25" customHeight="1" x14ac:dyDescent="0.25"/>
    <row r="97374" spans="1:1" ht="14.25" customHeight="1" x14ac:dyDescent="0.3">
      <c r="A97374" s="21"/>
    </row>
    <row r="97380" s="20" customFormat="1" ht="14.25" customHeight="1" x14ac:dyDescent="0.25"/>
    <row r="97396" spans="1:1" ht="14.25" customHeight="1" x14ac:dyDescent="0.3">
      <c r="A97396" s="21"/>
    </row>
    <row r="97402" spans="1:1" s="20" customFormat="1" ht="14.25" customHeight="1" x14ac:dyDescent="0.25"/>
    <row r="97418" spans="1:1" ht="14.25" customHeight="1" x14ac:dyDescent="0.3">
      <c r="A97418" s="21"/>
    </row>
    <row r="97424" spans="1:1" s="20" customFormat="1" ht="14.25" customHeight="1" x14ac:dyDescent="0.25"/>
    <row r="97440" spans="1:1" ht="14.25" customHeight="1" x14ac:dyDescent="0.3">
      <c r="A97440" s="21"/>
    </row>
    <row r="97446" s="20" customFormat="1" ht="14.25" customHeight="1" x14ac:dyDescent="0.25"/>
    <row r="97462" spans="1:1" ht="14.25" customHeight="1" x14ac:dyDescent="0.3">
      <c r="A97462" s="21"/>
    </row>
    <row r="97468" spans="1:1" s="20" customFormat="1" ht="14.25" customHeight="1" x14ac:dyDescent="0.25"/>
    <row r="97484" spans="1:1" ht="14.25" customHeight="1" x14ac:dyDescent="0.3">
      <c r="A97484" s="21"/>
    </row>
    <row r="97490" s="20" customFormat="1" ht="14.25" customHeight="1" x14ac:dyDescent="0.25"/>
    <row r="97506" spans="1:1" ht="14.25" customHeight="1" x14ac:dyDescent="0.3">
      <c r="A97506" s="21"/>
    </row>
    <row r="97512" spans="1:1" s="20" customFormat="1" ht="14.25" customHeight="1" x14ac:dyDescent="0.25"/>
    <row r="97528" spans="1:1" ht="14.25" customHeight="1" x14ac:dyDescent="0.3">
      <c r="A97528" s="21"/>
    </row>
    <row r="97534" spans="1:1" s="20" customFormat="1" ht="14.25" customHeight="1" x14ac:dyDescent="0.25"/>
    <row r="97550" spans="1:1" ht="14.25" customHeight="1" x14ac:dyDescent="0.3">
      <c r="A97550" s="21"/>
    </row>
    <row r="97556" s="20" customFormat="1" ht="14.25" customHeight="1" x14ac:dyDescent="0.25"/>
    <row r="97572" spans="1:1" ht="14.25" customHeight="1" x14ac:dyDescent="0.3">
      <c r="A97572" s="21"/>
    </row>
    <row r="97578" spans="1:1" s="20" customFormat="1" ht="14.25" customHeight="1" x14ac:dyDescent="0.25"/>
    <row r="97594" spans="1:1" ht="14.25" customHeight="1" x14ac:dyDescent="0.3">
      <c r="A97594" s="21"/>
    </row>
    <row r="97600" spans="1:1" s="20" customFormat="1" ht="14.25" customHeight="1" x14ac:dyDescent="0.25"/>
    <row r="97616" spans="1:1" ht="14.25" customHeight="1" x14ac:dyDescent="0.3">
      <c r="A97616" s="21"/>
    </row>
    <row r="97622" s="20" customFormat="1" ht="14.25" customHeight="1" x14ac:dyDescent="0.25"/>
    <row r="97638" spans="1:1" ht="14.25" customHeight="1" x14ac:dyDescent="0.3">
      <c r="A97638" s="21"/>
    </row>
    <row r="97644" spans="1:1" s="20" customFormat="1" ht="14.25" customHeight="1" x14ac:dyDescent="0.25"/>
    <row r="97660" spans="1:1" ht="14.25" customHeight="1" x14ac:dyDescent="0.3">
      <c r="A97660" s="21"/>
    </row>
    <row r="97666" s="20" customFormat="1" ht="14.25" customHeight="1" x14ac:dyDescent="0.25"/>
    <row r="97682" spans="1:1" ht="14.25" customHeight="1" x14ac:dyDescent="0.3">
      <c r="A97682" s="21"/>
    </row>
    <row r="97688" spans="1:1" s="20" customFormat="1" ht="14.25" customHeight="1" x14ac:dyDescent="0.25"/>
    <row r="97704" spans="1:1" ht="14.25" customHeight="1" x14ac:dyDescent="0.3">
      <c r="A97704" s="21"/>
    </row>
    <row r="97710" spans="1:1" s="20" customFormat="1" ht="14.25" customHeight="1" x14ac:dyDescent="0.25"/>
    <row r="97726" spans="1:1" ht="14.25" customHeight="1" x14ac:dyDescent="0.3">
      <c r="A97726" s="21"/>
    </row>
    <row r="97732" s="20" customFormat="1" ht="14.25" customHeight="1" x14ac:dyDescent="0.25"/>
    <row r="97748" spans="1:1" ht="14.25" customHeight="1" x14ac:dyDescent="0.3">
      <c r="A97748" s="21"/>
    </row>
    <row r="97754" spans="1:1" s="20" customFormat="1" ht="14.25" customHeight="1" x14ac:dyDescent="0.25"/>
    <row r="97770" spans="1:1" ht="14.25" customHeight="1" x14ac:dyDescent="0.3">
      <c r="A97770" s="21"/>
    </row>
    <row r="97776" spans="1:1" s="20" customFormat="1" ht="14.25" customHeight="1" x14ac:dyDescent="0.25"/>
    <row r="97792" spans="1:1" ht="14.25" customHeight="1" x14ac:dyDescent="0.3">
      <c r="A97792" s="21"/>
    </row>
    <row r="97798" s="20" customFormat="1" ht="14.25" customHeight="1" x14ac:dyDescent="0.25"/>
    <row r="97814" spans="1:1" ht="14.25" customHeight="1" x14ac:dyDescent="0.3">
      <c r="A97814" s="21"/>
    </row>
    <row r="97820" spans="1:1" s="20" customFormat="1" ht="14.25" customHeight="1" x14ac:dyDescent="0.25"/>
    <row r="97836" spans="1:1" ht="14.25" customHeight="1" x14ac:dyDescent="0.3">
      <c r="A97836" s="21"/>
    </row>
    <row r="97842" s="20" customFormat="1" ht="14.25" customHeight="1" x14ac:dyDescent="0.25"/>
    <row r="97858" spans="1:1" ht="14.25" customHeight="1" x14ac:dyDescent="0.3">
      <c r="A97858" s="21"/>
    </row>
    <row r="97864" spans="1:1" s="20" customFormat="1" ht="14.25" customHeight="1" x14ac:dyDescent="0.25"/>
    <row r="97880" spans="1:1" ht="14.25" customHeight="1" x14ac:dyDescent="0.3">
      <c r="A97880" s="21"/>
    </row>
    <row r="97886" spans="1:1" s="20" customFormat="1" ht="14.25" customHeight="1" x14ac:dyDescent="0.25"/>
    <row r="97902" spans="1:1" ht="14.25" customHeight="1" x14ac:dyDescent="0.3">
      <c r="A97902" s="21"/>
    </row>
    <row r="97908" s="20" customFormat="1" ht="14.25" customHeight="1" x14ac:dyDescent="0.25"/>
    <row r="97924" spans="1:1" ht="14.25" customHeight="1" x14ac:dyDescent="0.3">
      <c r="A97924" s="21"/>
    </row>
    <row r="97930" spans="1:1" s="20" customFormat="1" ht="14.25" customHeight="1" x14ac:dyDescent="0.25"/>
    <row r="97946" spans="1:1" ht="14.25" customHeight="1" x14ac:dyDescent="0.3">
      <c r="A97946" s="21"/>
    </row>
    <row r="97952" spans="1:1" s="20" customFormat="1" ht="14.25" customHeight="1" x14ac:dyDescent="0.25"/>
    <row r="97968" spans="1:1" ht="14.25" customHeight="1" x14ac:dyDescent="0.3">
      <c r="A97968" s="21"/>
    </row>
    <row r="97974" s="20" customFormat="1" ht="14.25" customHeight="1" x14ac:dyDescent="0.25"/>
    <row r="97990" spans="1:1" ht="14.25" customHeight="1" x14ac:dyDescent="0.3">
      <c r="A97990" s="21"/>
    </row>
    <row r="97996" spans="1:1" s="20" customFormat="1" ht="14.25" customHeight="1" x14ac:dyDescent="0.25"/>
    <row r="98012" spans="1:1" ht="14.25" customHeight="1" x14ac:dyDescent="0.3">
      <c r="A98012" s="21"/>
    </row>
    <row r="98018" s="20" customFormat="1" ht="14.25" customHeight="1" x14ac:dyDescent="0.25"/>
    <row r="98034" spans="1:1" ht="14.25" customHeight="1" x14ac:dyDescent="0.3">
      <c r="A98034" s="21"/>
    </row>
    <row r="98040" spans="1:1" s="20" customFormat="1" ht="14.25" customHeight="1" x14ac:dyDescent="0.25"/>
    <row r="98056" spans="1:1" ht="14.25" customHeight="1" x14ac:dyDescent="0.3">
      <c r="A98056" s="21"/>
    </row>
    <row r="98062" spans="1:1" s="20" customFormat="1" ht="14.25" customHeight="1" x14ac:dyDescent="0.25"/>
    <row r="98078" spans="1:1" ht="14.25" customHeight="1" x14ac:dyDescent="0.3">
      <c r="A98078" s="21"/>
    </row>
    <row r="98084" s="20" customFormat="1" ht="14.25" customHeight="1" x14ac:dyDescent="0.25"/>
    <row r="98100" spans="1:1" ht="14.25" customHeight="1" x14ac:dyDescent="0.3">
      <c r="A98100" s="21"/>
    </row>
    <row r="98106" spans="1:1" s="20" customFormat="1" ht="14.25" customHeight="1" x14ac:dyDescent="0.25"/>
    <row r="98122" spans="1:1" ht="14.25" customHeight="1" x14ac:dyDescent="0.3">
      <c r="A98122" s="21"/>
    </row>
    <row r="98128" spans="1:1" s="20" customFormat="1" ht="14.25" customHeight="1" x14ac:dyDescent="0.25"/>
    <row r="98144" spans="1:1" ht="14.25" customHeight="1" x14ac:dyDescent="0.3">
      <c r="A98144" s="21"/>
    </row>
    <row r="98150" s="20" customFormat="1" ht="14.25" customHeight="1" x14ac:dyDescent="0.25"/>
    <row r="98166" spans="1:1" ht="14.25" customHeight="1" x14ac:dyDescent="0.3">
      <c r="A98166" s="21"/>
    </row>
    <row r="98172" spans="1:1" s="20" customFormat="1" ht="14.25" customHeight="1" x14ac:dyDescent="0.25"/>
    <row r="98188" spans="1:1" ht="14.25" customHeight="1" x14ac:dyDescent="0.3">
      <c r="A98188" s="21"/>
    </row>
    <row r="98194" s="20" customFormat="1" ht="14.25" customHeight="1" x14ac:dyDescent="0.25"/>
    <row r="98210" spans="1:1" ht="14.25" customHeight="1" x14ac:dyDescent="0.3">
      <c r="A98210" s="21"/>
    </row>
    <row r="98216" spans="1:1" s="20" customFormat="1" ht="14.25" customHeight="1" x14ac:dyDescent="0.25"/>
    <row r="98232" spans="1:1" ht="14.25" customHeight="1" x14ac:dyDescent="0.3">
      <c r="A98232" s="21"/>
    </row>
    <row r="98238" spans="1:1" s="20" customFormat="1" ht="14.25" customHeight="1" x14ac:dyDescent="0.25"/>
    <row r="98254" spans="1:1" ht="14.25" customHeight="1" x14ac:dyDescent="0.3">
      <c r="A98254" s="21"/>
    </row>
    <row r="98260" s="20" customFormat="1" ht="14.25" customHeight="1" x14ac:dyDescent="0.25"/>
    <row r="98276" spans="1:1" ht="14.25" customHeight="1" x14ac:dyDescent="0.3">
      <c r="A98276" s="21"/>
    </row>
    <row r="98282" spans="1:1" s="20" customFormat="1" ht="14.25" customHeight="1" x14ac:dyDescent="0.25"/>
    <row r="98298" spans="1:1" ht="14.25" customHeight="1" x14ac:dyDescent="0.3">
      <c r="A98298" s="21"/>
    </row>
    <row r="98304" spans="1:1" s="20" customFormat="1" ht="14.25" customHeight="1" x14ac:dyDescent="0.25"/>
    <row r="98320" spans="1:1" ht="14.25" customHeight="1" x14ac:dyDescent="0.3">
      <c r="A98320" s="21"/>
    </row>
    <row r="98326" s="20" customFormat="1" ht="14.25" customHeight="1" x14ac:dyDescent="0.25"/>
    <row r="98342" spans="1:1" ht="14.25" customHeight="1" x14ac:dyDescent="0.3">
      <c r="A98342" s="21"/>
    </row>
    <row r="98348" spans="1:1" s="20" customFormat="1" ht="14.25" customHeight="1" x14ac:dyDescent="0.25"/>
    <row r="98364" spans="1:1" ht="14.25" customHeight="1" x14ac:dyDescent="0.3">
      <c r="A98364" s="21"/>
    </row>
    <row r="98370" s="20" customFormat="1" ht="14.25" customHeight="1" x14ac:dyDescent="0.25"/>
    <row r="98386" spans="1:1" ht="14.25" customHeight="1" x14ac:dyDescent="0.3">
      <c r="A98386" s="21"/>
    </row>
    <row r="98392" spans="1:1" s="20" customFormat="1" ht="14.25" customHeight="1" x14ac:dyDescent="0.25"/>
    <row r="98408" spans="1:1" ht="14.25" customHeight="1" x14ac:dyDescent="0.3">
      <c r="A98408" s="21"/>
    </row>
    <row r="98414" spans="1:1" s="20" customFormat="1" ht="14.25" customHeight="1" x14ac:dyDescent="0.25"/>
    <row r="98430" spans="1:1" ht="14.25" customHeight="1" x14ac:dyDescent="0.3">
      <c r="A98430" s="21"/>
    </row>
    <row r="98436" s="20" customFormat="1" ht="14.25" customHeight="1" x14ac:dyDescent="0.25"/>
    <row r="98452" spans="1:1" ht="14.25" customHeight="1" x14ac:dyDescent="0.3">
      <c r="A98452" s="21"/>
    </row>
    <row r="98458" spans="1:1" s="20" customFormat="1" ht="14.25" customHeight="1" x14ac:dyDescent="0.25"/>
    <row r="98474" spans="1:1" ht="14.25" customHeight="1" x14ac:dyDescent="0.3">
      <c r="A98474" s="21"/>
    </row>
    <row r="98480" spans="1:1" s="20" customFormat="1" ht="14.25" customHeight="1" x14ac:dyDescent="0.25"/>
    <row r="98496" spans="1:1" ht="14.25" customHeight="1" x14ac:dyDescent="0.3">
      <c r="A98496" s="21"/>
    </row>
    <row r="98502" s="20" customFormat="1" ht="14.25" customHeight="1" x14ac:dyDescent="0.25"/>
    <row r="98518" spans="1:1" ht="14.25" customHeight="1" x14ac:dyDescent="0.3">
      <c r="A98518" s="21"/>
    </row>
    <row r="98524" spans="1:1" s="20" customFormat="1" ht="14.25" customHeight="1" x14ac:dyDescent="0.25"/>
    <row r="98540" spans="1:1" ht="14.25" customHeight="1" x14ac:dyDescent="0.3">
      <c r="A98540" s="21"/>
    </row>
    <row r="98546" s="20" customFormat="1" ht="14.25" customHeight="1" x14ac:dyDescent="0.25"/>
    <row r="98562" spans="1:1" ht="14.25" customHeight="1" x14ac:dyDescent="0.3">
      <c r="A98562" s="21"/>
    </row>
    <row r="98568" spans="1:1" s="20" customFormat="1" ht="14.25" customHeight="1" x14ac:dyDescent="0.25"/>
    <row r="98584" spans="1:1" ht="14.25" customHeight="1" x14ac:dyDescent="0.3">
      <c r="A98584" s="21"/>
    </row>
    <row r="98590" spans="1:1" s="20" customFormat="1" ht="14.25" customHeight="1" x14ac:dyDescent="0.25"/>
    <row r="98606" spans="1:1" ht="14.25" customHeight="1" x14ac:dyDescent="0.3">
      <c r="A98606" s="21"/>
    </row>
    <row r="98612" s="20" customFormat="1" ht="14.25" customHeight="1" x14ac:dyDescent="0.25"/>
    <row r="98628" spans="1:1" ht="14.25" customHeight="1" x14ac:dyDescent="0.3">
      <c r="A98628" s="21"/>
    </row>
    <row r="98634" spans="1:1" s="20" customFormat="1" ht="14.25" customHeight="1" x14ac:dyDescent="0.25"/>
    <row r="98650" spans="1:1" ht="14.25" customHeight="1" x14ac:dyDescent="0.3">
      <c r="A98650" s="21"/>
    </row>
    <row r="98656" spans="1:1" s="20" customFormat="1" ht="14.25" customHeight="1" x14ac:dyDescent="0.25"/>
    <row r="98672" spans="1:1" ht="14.25" customHeight="1" x14ac:dyDescent="0.3">
      <c r="A98672" s="21"/>
    </row>
    <row r="98678" s="20" customFormat="1" ht="14.25" customHeight="1" x14ac:dyDescent="0.25"/>
    <row r="98694" spans="1:1" ht="14.25" customHeight="1" x14ac:dyDescent="0.3">
      <c r="A98694" s="21"/>
    </row>
    <row r="98700" spans="1:1" s="20" customFormat="1" ht="14.25" customHeight="1" x14ac:dyDescent="0.25"/>
    <row r="98716" spans="1:1" ht="14.25" customHeight="1" x14ac:dyDescent="0.3">
      <c r="A98716" s="21"/>
    </row>
    <row r="98722" s="20" customFormat="1" ht="14.25" customHeight="1" x14ac:dyDescent="0.25"/>
    <row r="98738" spans="1:1" ht="14.25" customHeight="1" x14ac:dyDescent="0.3">
      <c r="A98738" s="21"/>
    </row>
    <row r="98744" spans="1:1" s="20" customFormat="1" ht="14.25" customHeight="1" x14ac:dyDescent="0.25"/>
    <row r="98760" spans="1:1" ht="14.25" customHeight="1" x14ac:dyDescent="0.3">
      <c r="A98760" s="21"/>
    </row>
    <row r="98766" spans="1:1" s="20" customFormat="1" ht="14.25" customHeight="1" x14ac:dyDescent="0.25"/>
    <row r="98782" spans="1:1" ht="14.25" customHeight="1" x14ac:dyDescent="0.3">
      <c r="A98782" s="21"/>
    </row>
    <row r="98788" s="20" customFormat="1" ht="14.25" customHeight="1" x14ac:dyDescent="0.25"/>
    <row r="98804" spans="1:1" ht="14.25" customHeight="1" x14ac:dyDescent="0.3">
      <c r="A98804" s="21"/>
    </row>
    <row r="98810" spans="1:1" s="20" customFormat="1" ht="14.25" customHeight="1" x14ac:dyDescent="0.25"/>
    <row r="98826" spans="1:1" ht="14.25" customHeight="1" x14ac:dyDescent="0.3">
      <c r="A98826" s="21"/>
    </row>
    <row r="98832" spans="1:1" s="20" customFormat="1" ht="14.25" customHeight="1" x14ac:dyDescent="0.25"/>
    <row r="98848" spans="1:1" ht="14.25" customHeight="1" x14ac:dyDescent="0.3">
      <c r="A98848" s="21"/>
    </row>
    <row r="98854" s="20" customFormat="1" ht="14.25" customHeight="1" x14ac:dyDescent="0.25"/>
    <row r="98870" spans="1:1" ht="14.25" customHeight="1" x14ac:dyDescent="0.3">
      <c r="A98870" s="21"/>
    </row>
    <row r="98876" spans="1:1" s="20" customFormat="1" ht="14.25" customHeight="1" x14ac:dyDescent="0.25"/>
    <row r="98892" spans="1:1" ht="14.25" customHeight="1" x14ac:dyDescent="0.3">
      <c r="A98892" s="21"/>
    </row>
    <row r="98898" s="20" customFormat="1" ht="14.25" customHeight="1" x14ac:dyDescent="0.25"/>
    <row r="98914" spans="1:1" ht="14.25" customHeight="1" x14ac:dyDescent="0.3">
      <c r="A98914" s="21"/>
    </row>
    <row r="98920" spans="1:1" s="20" customFormat="1" ht="14.25" customHeight="1" x14ac:dyDescent="0.25"/>
    <row r="98936" spans="1:1" ht="14.25" customHeight="1" x14ac:dyDescent="0.3">
      <c r="A98936" s="21"/>
    </row>
    <row r="98942" spans="1:1" s="20" customFormat="1" ht="14.25" customHeight="1" x14ac:dyDescent="0.25"/>
    <row r="98958" spans="1:1" ht="14.25" customHeight="1" x14ac:dyDescent="0.3">
      <c r="A98958" s="21"/>
    </row>
    <row r="98964" s="20" customFormat="1" ht="14.25" customHeight="1" x14ac:dyDescent="0.25"/>
    <row r="98980" spans="1:1" ht="14.25" customHeight="1" x14ac:dyDescent="0.3">
      <c r="A98980" s="21"/>
    </row>
    <row r="98986" spans="1:1" s="20" customFormat="1" ht="14.25" customHeight="1" x14ac:dyDescent="0.25"/>
    <row r="99002" spans="1:1" ht="14.25" customHeight="1" x14ac:dyDescent="0.3">
      <c r="A99002" s="21"/>
    </row>
    <row r="99008" spans="1:1" s="20" customFormat="1" ht="14.25" customHeight="1" x14ac:dyDescent="0.25"/>
    <row r="99024" spans="1:1" ht="14.25" customHeight="1" x14ac:dyDescent="0.3">
      <c r="A99024" s="21"/>
    </row>
    <row r="99030" s="20" customFormat="1" ht="14.25" customHeight="1" x14ac:dyDescent="0.25"/>
    <row r="99046" spans="1:1" ht="14.25" customHeight="1" x14ac:dyDescent="0.3">
      <c r="A99046" s="21"/>
    </row>
    <row r="99052" spans="1:1" s="20" customFormat="1" ht="14.25" customHeight="1" x14ac:dyDescent="0.25"/>
    <row r="99068" spans="1:1" ht="14.25" customHeight="1" x14ac:dyDescent="0.3">
      <c r="A99068" s="21"/>
    </row>
    <row r="99074" s="20" customFormat="1" ht="14.25" customHeight="1" x14ac:dyDescent="0.25"/>
    <row r="99090" spans="1:1" ht="14.25" customHeight="1" x14ac:dyDescent="0.3">
      <c r="A99090" s="21"/>
    </row>
    <row r="99096" spans="1:1" s="20" customFormat="1" ht="14.25" customHeight="1" x14ac:dyDescent="0.25"/>
    <row r="99112" spans="1:1" ht="14.25" customHeight="1" x14ac:dyDescent="0.3">
      <c r="A99112" s="21"/>
    </row>
    <row r="99118" spans="1:1" s="20" customFormat="1" ht="14.25" customHeight="1" x14ac:dyDescent="0.25"/>
    <row r="99134" spans="1:1" ht="14.25" customHeight="1" x14ac:dyDescent="0.3">
      <c r="A99134" s="21"/>
    </row>
    <row r="99140" s="20" customFormat="1" ht="14.25" customHeight="1" x14ac:dyDescent="0.25"/>
    <row r="99156" spans="1:1" ht="14.25" customHeight="1" x14ac:dyDescent="0.3">
      <c r="A99156" s="21"/>
    </row>
    <row r="99162" spans="1:1" s="20" customFormat="1" ht="14.25" customHeight="1" x14ac:dyDescent="0.25"/>
    <row r="99178" spans="1:1" ht="14.25" customHeight="1" x14ac:dyDescent="0.3">
      <c r="A99178" s="21"/>
    </row>
    <row r="99184" spans="1:1" s="20" customFormat="1" ht="14.25" customHeight="1" x14ac:dyDescent="0.25"/>
    <row r="99200" spans="1:1" ht="14.25" customHeight="1" x14ac:dyDescent="0.3">
      <c r="A99200" s="21"/>
    </row>
    <row r="99206" s="20" customFormat="1" ht="14.25" customHeight="1" x14ac:dyDescent="0.25"/>
    <row r="99222" spans="1:1" ht="14.25" customHeight="1" x14ac:dyDescent="0.3">
      <c r="A99222" s="21"/>
    </row>
    <row r="99228" spans="1:1" s="20" customFormat="1" ht="14.25" customHeight="1" x14ac:dyDescent="0.25"/>
    <row r="99244" spans="1:1" ht="14.25" customHeight="1" x14ac:dyDescent="0.3">
      <c r="A99244" s="21"/>
    </row>
    <row r="99250" s="20" customFormat="1" ht="14.25" customHeight="1" x14ac:dyDescent="0.25"/>
    <row r="99266" spans="1:1" ht="14.25" customHeight="1" x14ac:dyDescent="0.3">
      <c r="A99266" s="21"/>
    </row>
    <row r="99272" spans="1:1" s="20" customFormat="1" ht="14.25" customHeight="1" x14ac:dyDescent="0.25"/>
    <row r="99288" spans="1:1" ht="14.25" customHeight="1" x14ac:dyDescent="0.3">
      <c r="A99288" s="21"/>
    </row>
    <row r="99294" spans="1:1" s="20" customFormat="1" ht="14.25" customHeight="1" x14ac:dyDescent="0.25"/>
    <row r="99310" spans="1:1" ht="14.25" customHeight="1" x14ac:dyDescent="0.3">
      <c r="A99310" s="21"/>
    </row>
    <row r="99316" s="20" customFormat="1" ht="14.25" customHeight="1" x14ac:dyDescent="0.25"/>
    <row r="99332" spans="1:1" ht="14.25" customHeight="1" x14ac:dyDescent="0.3">
      <c r="A99332" s="21"/>
    </row>
    <row r="99338" spans="1:1" s="20" customFormat="1" ht="14.25" customHeight="1" x14ac:dyDescent="0.25"/>
    <row r="99354" spans="1:1" ht="14.25" customHeight="1" x14ac:dyDescent="0.3">
      <c r="A99354" s="21"/>
    </row>
    <row r="99360" spans="1:1" s="20" customFormat="1" ht="14.25" customHeight="1" x14ac:dyDescent="0.25"/>
    <row r="99376" spans="1:1" ht="14.25" customHeight="1" x14ac:dyDescent="0.3">
      <c r="A99376" s="21"/>
    </row>
    <row r="99382" s="20" customFormat="1" ht="14.25" customHeight="1" x14ac:dyDescent="0.25"/>
    <row r="99398" spans="1:1" ht="14.25" customHeight="1" x14ac:dyDescent="0.3">
      <c r="A99398" s="21"/>
    </row>
    <row r="99404" spans="1:1" s="20" customFormat="1" ht="14.25" customHeight="1" x14ac:dyDescent="0.25"/>
    <row r="99420" spans="1:1" ht="14.25" customHeight="1" x14ac:dyDescent="0.3">
      <c r="A99420" s="21"/>
    </row>
    <row r="99426" s="20" customFormat="1" ht="14.25" customHeight="1" x14ac:dyDescent="0.25"/>
    <row r="99442" spans="1:1" ht="14.25" customHeight="1" x14ac:dyDescent="0.3">
      <c r="A99442" s="21"/>
    </row>
    <row r="99448" spans="1:1" s="20" customFormat="1" ht="14.25" customHeight="1" x14ac:dyDescent="0.25"/>
    <row r="99464" spans="1:1" ht="14.25" customHeight="1" x14ac:dyDescent="0.3">
      <c r="A99464" s="21"/>
    </row>
    <row r="99470" spans="1:1" s="20" customFormat="1" ht="14.25" customHeight="1" x14ac:dyDescent="0.25"/>
    <row r="99486" spans="1:1" ht="14.25" customHeight="1" x14ac:dyDescent="0.3">
      <c r="A99486" s="21"/>
    </row>
    <row r="99492" s="20" customFormat="1" ht="14.25" customHeight="1" x14ac:dyDescent="0.25"/>
    <row r="99508" spans="1:1" ht="14.25" customHeight="1" x14ac:dyDescent="0.3">
      <c r="A99508" s="21"/>
    </row>
    <row r="99514" spans="1:1" s="20" customFormat="1" ht="14.25" customHeight="1" x14ac:dyDescent="0.25"/>
    <row r="99530" spans="1:1" ht="14.25" customHeight="1" x14ac:dyDescent="0.3">
      <c r="A99530" s="21"/>
    </row>
    <row r="99536" spans="1:1" s="20" customFormat="1" ht="14.25" customHeight="1" x14ac:dyDescent="0.25"/>
    <row r="99552" spans="1:1" ht="14.25" customHeight="1" x14ac:dyDescent="0.3">
      <c r="A99552" s="21"/>
    </row>
    <row r="99558" s="20" customFormat="1" ht="14.25" customHeight="1" x14ac:dyDescent="0.25"/>
    <row r="99574" spans="1:1" ht="14.25" customHeight="1" x14ac:dyDescent="0.3">
      <c r="A99574" s="21"/>
    </row>
    <row r="99580" spans="1:1" s="20" customFormat="1" ht="14.25" customHeight="1" x14ac:dyDescent="0.25"/>
    <row r="99596" spans="1:1" ht="14.25" customHeight="1" x14ac:dyDescent="0.3">
      <c r="A99596" s="21"/>
    </row>
    <row r="99602" s="20" customFormat="1" ht="14.25" customHeight="1" x14ac:dyDescent="0.25"/>
    <row r="99618" spans="1:1" ht="14.25" customHeight="1" x14ac:dyDescent="0.3">
      <c r="A99618" s="21"/>
    </row>
    <row r="99624" spans="1:1" s="20" customFormat="1" ht="14.25" customHeight="1" x14ac:dyDescent="0.25"/>
    <row r="99640" spans="1:1" ht="14.25" customHeight="1" x14ac:dyDescent="0.3">
      <c r="A99640" s="21"/>
    </row>
    <row r="99646" spans="1:1" s="20" customFormat="1" ht="14.25" customHeight="1" x14ac:dyDescent="0.25"/>
    <row r="99662" spans="1:1" ht="14.25" customHeight="1" x14ac:dyDescent="0.3">
      <c r="A99662" s="21"/>
    </row>
    <row r="99668" s="20" customFormat="1" ht="14.25" customHeight="1" x14ac:dyDescent="0.25"/>
    <row r="99684" spans="1:1" ht="14.25" customHeight="1" x14ac:dyDescent="0.3">
      <c r="A99684" s="21"/>
    </row>
    <row r="99690" spans="1:1" s="20" customFormat="1" ht="14.25" customHeight="1" x14ac:dyDescent="0.25"/>
    <row r="99706" spans="1:1" ht="14.25" customHeight="1" x14ac:dyDescent="0.3">
      <c r="A99706" s="21"/>
    </row>
    <row r="99712" spans="1:1" s="20" customFormat="1" ht="14.25" customHeight="1" x14ac:dyDescent="0.25"/>
    <row r="99728" spans="1:1" ht="14.25" customHeight="1" x14ac:dyDescent="0.3">
      <c r="A99728" s="21"/>
    </row>
    <row r="99734" s="20" customFormat="1" ht="14.25" customHeight="1" x14ac:dyDescent="0.25"/>
    <row r="99750" spans="1:1" ht="14.25" customHeight="1" x14ac:dyDescent="0.3">
      <c r="A99750" s="21"/>
    </row>
    <row r="99756" spans="1:1" s="20" customFormat="1" ht="14.25" customHeight="1" x14ac:dyDescent="0.25"/>
    <row r="99772" spans="1:1" ht="14.25" customHeight="1" x14ac:dyDescent="0.3">
      <c r="A99772" s="21"/>
    </row>
    <row r="99778" s="20" customFormat="1" ht="14.25" customHeight="1" x14ac:dyDescent="0.25"/>
    <row r="99794" spans="1:1" ht="14.25" customHeight="1" x14ac:dyDescent="0.3">
      <c r="A99794" s="21"/>
    </row>
    <row r="99800" spans="1:1" s="20" customFormat="1" ht="14.25" customHeight="1" x14ac:dyDescent="0.25"/>
    <row r="99816" spans="1:1" ht="14.25" customHeight="1" x14ac:dyDescent="0.3">
      <c r="A99816" s="21"/>
    </row>
    <row r="99822" spans="1:1" s="20" customFormat="1" ht="14.25" customHeight="1" x14ac:dyDescent="0.25"/>
    <row r="99838" spans="1:1" ht="14.25" customHeight="1" x14ac:dyDescent="0.3">
      <c r="A99838" s="21"/>
    </row>
    <row r="99844" s="20" customFormat="1" ht="14.25" customHeight="1" x14ac:dyDescent="0.25"/>
    <row r="99860" spans="1:1" ht="14.25" customHeight="1" x14ac:dyDescent="0.3">
      <c r="A99860" s="21"/>
    </row>
    <row r="99866" spans="1:1" s="20" customFormat="1" ht="14.25" customHeight="1" x14ac:dyDescent="0.25"/>
    <row r="99882" spans="1:1" ht="14.25" customHeight="1" x14ac:dyDescent="0.3">
      <c r="A99882" s="21"/>
    </row>
    <row r="99888" spans="1:1" s="20" customFormat="1" ht="14.25" customHeight="1" x14ac:dyDescent="0.25"/>
    <row r="99904" spans="1:1" ht="14.25" customHeight="1" x14ac:dyDescent="0.3">
      <c r="A99904" s="21"/>
    </row>
    <row r="99910" s="20" customFormat="1" ht="14.25" customHeight="1" x14ac:dyDescent="0.25"/>
    <row r="99926" spans="1:1" ht="14.25" customHeight="1" x14ac:dyDescent="0.3">
      <c r="A99926" s="21"/>
    </row>
    <row r="99932" spans="1:1" s="20" customFormat="1" ht="14.25" customHeight="1" x14ac:dyDescent="0.25"/>
    <row r="99948" spans="1:1" ht="14.25" customHeight="1" x14ac:dyDescent="0.3">
      <c r="A99948" s="21"/>
    </row>
    <row r="99954" s="20" customFormat="1" ht="14.25" customHeight="1" x14ac:dyDescent="0.25"/>
    <row r="99970" spans="1:1" ht="14.25" customHeight="1" x14ac:dyDescent="0.3">
      <c r="A99970" s="21"/>
    </row>
    <row r="99976" spans="1:1" s="20" customFormat="1" ht="14.25" customHeight="1" x14ac:dyDescent="0.25"/>
    <row r="99992" spans="1:1" ht="14.25" customHeight="1" x14ac:dyDescent="0.3">
      <c r="A99992" s="21"/>
    </row>
    <row r="99998" spans="1:1" s="20" customFormat="1" ht="14.25" customHeight="1" x14ac:dyDescent="0.25"/>
    <row r="100014" spans="1:1" ht="14.25" customHeight="1" x14ac:dyDescent="0.3">
      <c r="A100014" s="21"/>
    </row>
    <row r="100020" s="20" customFormat="1" ht="14.25" customHeight="1" x14ac:dyDescent="0.25"/>
    <row r="100036" spans="1:1" ht="14.25" customHeight="1" x14ac:dyDescent="0.3">
      <c r="A100036" s="21"/>
    </row>
    <row r="100042" spans="1:1" s="20" customFormat="1" ht="14.25" customHeight="1" x14ac:dyDescent="0.25"/>
    <row r="100058" spans="1:1" ht="14.25" customHeight="1" x14ac:dyDescent="0.3">
      <c r="A100058" s="21"/>
    </row>
    <row r="100064" spans="1:1" s="20" customFormat="1" ht="14.25" customHeight="1" x14ac:dyDescent="0.25"/>
    <row r="100080" spans="1:1" ht="14.25" customHeight="1" x14ac:dyDescent="0.3">
      <c r="A100080" s="21"/>
    </row>
    <row r="100086" s="20" customFormat="1" ht="14.25" customHeight="1" x14ac:dyDescent="0.25"/>
    <row r="100102" spans="1:1" ht="14.25" customHeight="1" x14ac:dyDescent="0.3">
      <c r="A100102" s="21"/>
    </row>
    <row r="100108" spans="1:1" s="20" customFormat="1" ht="14.25" customHeight="1" x14ac:dyDescent="0.25"/>
    <row r="100124" spans="1:1" ht="14.25" customHeight="1" x14ac:dyDescent="0.3">
      <c r="A100124" s="21"/>
    </row>
    <row r="100130" s="20" customFormat="1" ht="14.25" customHeight="1" x14ac:dyDescent="0.25"/>
    <row r="100146" spans="1:1" ht="14.25" customHeight="1" x14ac:dyDescent="0.3">
      <c r="A100146" s="21"/>
    </row>
    <row r="100152" spans="1:1" s="20" customFormat="1" ht="14.25" customHeight="1" x14ac:dyDescent="0.25"/>
    <row r="100168" spans="1:1" ht="14.25" customHeight="1" x14ac:dyDescent="0.3">
      <c r="A100168" s="21"/>
    </row>
    <row r="100174" spans="1:1" s="20" customFormat="1" ht="14.25" customHeight="1" x14ac:dyDescent="0.25"/>
    <row r="100190" spans="1:1" ht="14.25" customHeight="1" x14ac:dyDescent="0.3">
      <c r="A100190" s="21"/>
    </row>
    <row r="100196" s="20" customFormat="1" ht="14.25" customHeight="1" x14ac:dyDescent="0.25"/>
    <row r="100212" spans="1:1" ht="14.25" customHeight="1" x14ac:dyDescent="0.3">
      <c r="A100212" s="21"/>
    </row>
    <row r="100218" spans="1:1" s="20" customFormat="1" ht="14.25" customHeight="1" x14ac:dyDescent="0.25"/>
    <row r="100234" spans="1:1" ht="14.25" customHeight="1" x14ac:dyDescent="0.3">
      <c r="A100234" s="21"/>
    </row>
    <row r="100240" spans="1:1" s="20" customFormat="1" ht="14.25" customHeight="1" x14ac:dyDescent="0.25"/>
    <row r="100256" spans="1:1" ht="14.25" customHeight="1" x14ac:dyDescent="0.3">
      <c r="A100256" s="21"/>
    </row>
    <row r="100262" s="20" customFormat="1" ht="14.25" customHeight="1" x14ac:dyDescent="0.25"/>
    <row r="100278" spans="1:1" ht="14.25" customHeight="1" x14ac:dyDescent="0.3">
      <c r="A100278" s="21"/>
    </row>
    <row r="100284" spans="1:1" s="20" customFormat="1" ht="14.25" customHeight="1" x14ac:dyDescent="0.25"/>
    <row r="100300" spans="1:1" ht="14.25" customHeight="1" x14ac:dyDescent="0.3">
      <c r="A100300" s="21"/>
    </row>
    <row r="100306" s="20" customFormat="1" ht="14.25" customHeight="1" x14ac:dyDescent="0.25"/>
    <row r="100322" spans="1:1" ht="14.25" customHeight="1" x14ac:dyDescent="0.3">
      <c r="A100322" s="21"/>
    </row>
    <row r="100328" spans="1:1" s="20" customFormat="1" ht="14.25" customHeight="1" x14ac:dyDescent="0.25"/>
    <row r="100344" spans="1:1" ht="14.25" customHeight="1" x14ac:dyDescent="0.3">
      <c r="A100344" s="21"/>
    </row>
    <row r="100350" spans="1:1" s="20" customFormat="1" ht="14.25" customHeight="1" x14ac:dyDescent="0.25"/>
    <row r="100366" spans="1:1" ht="14.25" customHeight="1" x14ac:dyDescent="0.3">
      <c r="A100366" s="21"/>
    </row>
    <row r="100372" s="20" customFormat="1" ht="14.25" customHeight="1" x14ac:dyDescent="0.25"/>
    <row r="100388" spans="1:1" ht="14.25" customHeight="1" x14ac:dyDescent="0.3">
      <c r="A100388" s="21"/>
    </row>
    <row r="100394" spans="1:1" s="20" customFormat="1" ht="14.25" customHeight="1" x14ac:dyDescent="0.25"/>
    <row r="100410" spans="1:1" ht="14.25" customHeight="1" x14ac:dyDescent="0.3">
      <c r="A100410" s="21"/>
    </row>
    <row r="100416" spans="1:1" s="20" customFormat="1" ht="14.25" customHeight="1" x14ac:dyDescent="0.25"/>
    <row r="100432" spans="1:1" ht="14.25" customHeight="1" x14ac:dyDescent="0.3">
      <c r="A100432" s="21"/>
    </row>
    <row r="100438" s="20" customFormat="1" ht="14.25" customHeight="1" x14ac:dyDescent="0.25"/>
    <row r="100454" spans="1:1" ht="14.25" customHeight="1" x14ac:dyDescent="0.3">
      <c r="A100454" s="21"/>
    </row>
    <row r="100460" spans="1:1" s="20" customFormat="1" ht="14.25" customHeight="1" x14ac:dyDescent="0.25"/>
    <row r="100476" spans="1:1" ht="14.25" customHeight="1" x14ac:dyDescent="0.3">
      <c r="A100476" s="21"/>
    </row>
    <row r="100482" s="20" customFormat="1" ht="14.25" customHeight="1" x14ac:dyDescent="0.25"/>
    <row r="100498" spans="1:1" ht="14.25" customHeight="1" x14ac:dyDescent="0.3">
      <c r="A100498" s="21"/>
    </row>
    <row r="100504" spans="1:1" s="20" customFormat="1" ht="14.25" customHeight="1" x14ac:dyDescent="0.25"/>
    <row r="100520" spans="1:1" ht="14.25" customHeight="1" x14ac:dyDescent="0.3">
      <c r="A100520" s="21"/>
    </row>
    <row r="100526" spans="1:1" s="20" customFormat="1" ht="14.25" customHeight="1" x14ac:dyDescent="0.25"/>
    <row r="100542" spans="1:1" ht="14.25" customHeight="1" x14ac:dyDescent="0.3">
      <c r="A100542" s="21"/>
    </row>
    <row r="100548" s="20" customFormat="1" ht="14.25" customHeight="1" x14ac:dyDescent="0.25"/>
    <row r="100564" spans="1:1" ht="14.25" customHeight="1" x14ac:dyDescent="0.3">
      <c r="A100564" s="21"/>
    </row>
    <row r="100570" spans="1:1" s="20" customFormat="1" ht="14.25" customHeight="1" x14ac:dyDescent="0.25"/>
    <row r="100586" spans="1:1" ht="14.25" customHeight="1" x14ac:dyDescent="0.3">
      <c r="A100586" s="21"/>
    </row>
    <row r="100592" spans="1:1" s="20" customFormat="1" ht="14.25" customHeight="1" x14ac:dyDescent="0.25"/>
    <row r="100608" spans="1:1" ht="14.25" customHeight="1" x14ac:dyDescent="0.3">
      <c r="A100608" s="21"/>
    </row>
    <row r="100614" s="20" customFormat="1" ht="14.25" customHeight="1" x14ac:dyDescent="0.25"/>
    <row r="100630" spans="1:1" ht="14.25" customHeight="1" x14ac:dyDescent="0.3">
      <c r="A100630" s="21"/>
    </row>
    <row r="100636" spans="1:1" s="20" customFormat="1" ht="14.25" customHeight="1" x14ac:dyDescent="0.25"/>
    <row r="100652" spans="1:1" ht="14.25" customHeight="1" x14ac:dyDescent="0.3">
      <c r="A100652" s="21"/>
    </row>
    <row r="100658" s="20" customFormat="1" ht="14.25" customHeight="1" x14ac:dyDescent="0.25"/>
    <row r="100674" spans="1:1" ht="14.25" customHeight="1" x14ac:dyDescent="0.3">
      <c r="A100674" s="21"/>
    </row>
    <row r="100680" spans="1:1" s="20" customFormat="1" ht="14.25" customHeight="1" x14ac:dyDescent="0.25"/>
    <row r="100696" spans="1:1" ht="14.25" customHeight="1" x14ac:dyDescent="0.3">
      <c r="A100696" s="21"/>
    </row>
    <row r="100702" spans="1:1" s="20" customFormat="1" ht="14.25" customHeight="1" x14ac:dyDescent="0.25"/>
    <row r="100718" spans="1:1" ht="14.25" customHeight="1" x14ac:dyDescent="0.3">
      <c r="A100718" s="21"/>
    </row>
    <row r="100724" s="20" customFormat="1" ht="14.25" customHeight="1" x14ac:dyDescent="0.25"/>
    <row r="100740" spans="1:1" ht="14.25" customHeight="1" x14ac:dyDescent="0.3">
      <c r="A100740" s="21"/>
    </row>
    <row r="100746" spans="1:1" s="20" customFormat="1" ht="14.25" customHeight="1" x14ac:dyDescent="0.25"/>
    <row r="100762" spans="1:1" ht="14.25" customHeight="1" x14ac:dyDescent="0.3">
      <c r="A100762" s="21"/>
    </row>
    <row r="100768" spans="1:1" s="20" customFormat="1" ht="14.25" customHeight="1" x14ac:dyDescent="0.25"/>
    <row r="100784" spans="1:1" ht="14.25" customHeight="1" x14ac:dyDescent="0.3">
      <c r="A100784" s="21"/>
    </row>
    <row r="100790" s="20" customFormat="1" ht="14.25" customHeight="1" x14ac:dyDescent="0.25"/>
    <row r="100806" spans="1:1" ht="14.25" customHeight="1" x14ac:dyDescent="0.3">
      <c r="A100806" s="21"/>
    </row>
    <row r="100812" spans="1:1" s="20" customFormat="1" ht="14.25" customHeight="1" x14ac:dyDescent="0.25"/>
    <row r="100828" spans="1:1" ht="14.25" customHeight="1" x14ac:dyDescent="0.3">
      <c r="A100828" s="21"/>
    </row>
    <row r="100834" s="20" customFormat="1" ht="14.25" customHeight="1" x14ac:dyDescent="0.25"/>
    <row r="100850" spans="1:1" ht="14.25" customHeight="1" x14ac:dyDescent="0.3">
      <c r="A100850" s="21"/>
    </row>
    <row r="100856" spans="1:1" s="20" customFormat="1" ht="14.25" customHeight="1" x14ac:dyDescent="0.25"/>
    <row r="100872" spans="1:1" ht="14.25" customHeight="1" x14ac:dyDescent="0.3">
      <c r="A100872" s="21"/>
    </row>
    <row r="100878" spans="1:1" s="20" customFormat="1" ht="14.25" customHeight="1" x14ac:dyDescent="0.25"/>
    <row r="100894" spans="1:1" ht="14.25" customHeight="1" x14ac:dyDescent="0.3">
      <c r="A100894" s="21"/>
    </row>
    <row r="100900" s="20" customFormat="1" ht="14.25" customHeight="1" x14ac:dyDescent="0.25"/>
    <row r="100916" spans="1:1" ht="14.25" customHeight="1" x14ac:dyDescent="0.3">
      <c r="A100916" s="21"/>
    </row>
    <row r="100922" spans="1:1" s="20" customFormat="1" ht="14.25" customHeight="1" x14ac:dyDescent="0.25"/>
    <row r="100938" spans="1:1" ht="14.25" customHeight="1" x14ac:dyDescent="0.3">
      <c r="A100938" s="21"/>
    </row>
    <row r="100944" spans="1:1" s="20" customFormat="1" ht="14.25" customHeight="1" x14ac:dyDescent="0.25"/>
    <row r="100960" spans="1:1" ht="14.25" customHeight="1" x14ac:dyDescent="0.3">
      <c r="A100960" s="21"/>
    </row>
    <row r="100966" s="20" customFormat="1" ht="14.25" customHeight="1" x14ac:dyDescent="0.25"/>
    <row r="100982" spans="1:1" ht="14.25" customHeight="1" x14ac:dyDescent="0.3">
      <c r="A100982" s="21"/>
    </row>
    <row r="100988" spans="1:1" s="20" customFormat="1" ht="14.25" customHeight="1" x14ac:dyDescent="0.25"/>
    <row r="101004" spans="1:1" ht="14.25" customHeight="1" x14ac:dyDescent="0.3">
      <c r="A101004" s="21"/>
    </row>
    <row r="101010" s="20" customFormat="1" ht="14.25" customHeight="1" x14ac:dyDescent="0.25"/>
    <row r="101026" spans="1:1" ht="14.25" customHeight="1" x14ac:dyDescent="0.3">
      <c r="A101026" s="21"/>
    </row>
    <row r="101032" spans="1:1" s="20" customFormat="1" ht="14.25" customHeight="1" x14ac:dyDescent="0.25"/>
    <row r="101048" spans="1:1" ht="14.25" customHeight="1" x14ac:dyDescent="0.3">
      <c r="A101048" s="21"/>
    </row>
    <row r="101054" spans="1:1" s="20" customFormat="1" ht="14.25" customHeight="1" x14ac:dyDescent="0.25"/>
    <row r="101070" spans="1:1" ht="14.25" customHeight="1" x14ac:dyDescent="0.3">
      <c r="A101070" s="21"/>
    </row>
    <row r="101076" s="20" customFormat="1" ht="14.25" customHeight="1" x14ac:dyDescent="0.25"/>
    <row r="101092" spans="1:1" ht="14.25" customHeight="1" x14ac:dyDescent="0.3">
      <c r="A101092" s="21"/>
    </row>
    <row r="101098" spans="1:1" s="20" customFormat="1" ht="14.25" customHeight="1" x14ac:dyDescent="0.25"/>
    <row r="101114" spans="1:1" ht="14.25" customHeight="1" x14ac:dyDescent="0.3">
      <c r="A101114" s="21"/>
    </row>
    <row r="101120" spans="1:1" s="20" customFormat="1" ht="14.25" customHeight="1" x14ac:dyDescent="0.25"/>
    <row r="101136" spans="1:1" ht="14.25" customHeight="1" x14ac:dyDescent="0.3">
      <c r="A101136" s="21"/>
    </row>
    <row r="101142" s="20" customFormat="1" ht="14.25" customHeight="1" x14ac:dyDescent="0.25"/>
    <row r="101158" spans="1:1" ht="14.25" customHeight="1" x14ac:dyDescent="0.3">
      <c r="A101158" s="21"/>
    </row>
    <row r="101164" spans="1:1" s="20" customFormat="1" ht="14.25" customHeight="1" x14ac:dyDescent="0.25"/>
    <row r="101180" spans="1:1" ht="14.25" customHeight="1" x14ac:dyDescent="0.3">
      <c r="A101180" s="21"/>
    </row>
    <row r="101186" s="20" customFormat="1" ht="14.25" customHeight="1" x14ac:dyDescent="0.25"/>
    <row r="101202" spans="1:1" ht="14.25" customHeight="1" x14ac:dyDescent="0.3">
      <c r="A101202" s="21"/>
    </row>
    <row r="101208" spans="1:1" s="20" customFormat="1" ht="14.25" customHeight="1" x14ac:dyDescent="0.25"/>
    <row r="101224" spans="1:1" ht="14.25" customHeight="1" x14ac:dyDescent="0.3">
      <c r="A101224" s="21"/>
    </row>
    <row r="101230" spans="1:1" s="20" customFormat="1" ht="14.25" customHeight="1" x14ac:dyDescent="0.25"/>
    <row r="101246" spans="1:1" ht="14.25" customHeight="1" x14ac:dyDescent="0.3">
      <c r="A101246" s="21"/>
    </row>
    <row r="101252" s="20" customFormat="1" ht="14.25" customHeight="1" x14ac:dyDescent="0.25"/>
    <row r="101268" spans="1:1" ht="14.25" customHeight="1" x14ac:dyDescent="0.3">
      <c r="A101268" s="21"/>
    </row>
    <row r="101274" spans="1:1" s="20" customFormat="1" ht="14.25" customHeight="1" x14ac:dyDescent="0.25"/>
    <row r="101290" spans="1:1" ht="14.25" customHeight="1" x14ac:dyDescent="0.3">
      <c r="A101290" s="21"/>
    </row>
    <row r="101296" spans="1:1" s="20" customFormat="1" ht="14.25" customHeight="1" x14ac:dyDescent="0.25"/>
    <row r="101312" spans="1:1" ht="14.25" customHeight="1" x14ac:dyDescent="0.3">
      <c r="A101312" s="21"/>
    </row>
    <row r="101318" s="20" customFormat="1" ht="14.25" customHeight="1" x14ac:dyDescent="0.25"/>
    <row r="101334" spans="1:1" ht="14.25" customHeight="1" x14ac:dyDescent="0.3">
      <c r="A101334" s="21"/>
    </row>
    <row r="101340" spans="1:1" s="20" customFormat="1" ht="14.25" customHeight="1" x14ac:dyDescent="0.25"/>
    <row r="101356" spans="1:1" ht="14.25" customHeight="1" x14ac:dyDescent="0.3">
      <c r="A101356" s="21"/>
    </row>
    <row r="101362" s="20" customFormat="1" ht="14.25" customHeight="1" x14ac:dyDescent="0.25"/>
    <row r="101378" spans="1:1" ht="14.25" customHeight="1" x14ac:dyDescent="0.3">
      <c r="A101378" s="21"/>
    </row>
    <row r="101384" spans="1:1" s="20" customFormat="1" ht="14.25" customHeight="1" x14ac:dyDescent="0.25"/>
    <row r="101400" spans="1:1" ht="14.25" customHeight="1" x14ac:dyDescent="0.3">
      <c r="A101400" s="21"/>
    </row>
    <row r="101406" spans="1:1" s="20" customFormat="1" ht="14.25" customHeight="1" x14ac:dyDescent="0.25"/>
    <row r="101422" spans="1:1" ht="14.25" customHeight="1" x14ac:dyDescent="0.3">
      <c r="A101422" s="21"/>
    </row>
    <row r="101428" s="20" customFormat="1" ht="14.25" customHeight="1" x14ac:dyDescent="0.25"/>
    <row r="101444" spans="1:1" ht="14.25" customHeight="1" x14ac:dyDescent="0.3">
      <c r="A101444" s="21"/>
    </row>
    <row r="101450" spans="1:1" s="20" customFormat="1" ht="14.25" customHeight="1" x14ac:dyDescent="0.25"/>
    <row r="101466" spans="1:1" ht="14.25" customHeight="1" x14ac:dyDescent="0.3">
      <c r="A101466" s="21"/>
    </row>
    <row r="101472" spans="1:1" s="20" customFormat="1" ht="14.25" customHeight="1" x14ac:dyDescent="0.25"/>
    <row r="101488" spans="1:1" ht="14.25" customHeight="1" x14ac:dyDescent="0.3">
      <c r="A101488" s="21"/>
    </row>
    <row r="101494" s="20" customFormat="1" ht="14.25" customHeight="1" x14ac:dyDescent="0.25"/>
    <row r="101510" spans="1:1" ht="14.25" customHeight="1" x14ac:dyDescent="0.3">
      <c r="A101510" s="21"/>
    </row>
    <row r="101516" spans="1:1" s="20" customFormat="1" ht="14.25" customHeight="1" x14ac:dyDescent="0.25"/>
    <row r="101532" spans="1:1" ht="14.25" customHeight="1" x14ac:dyDescent="0.3">
      <c r="A101532" s="21"/>
    </row>
    <row r="101538" s="20" customFormat="1" ht="14.25" customHeight="1" x14ac:dyDescent="0.25"/>
    <row r="101554" spans="1:1" ht="14.25" customHeight="1" x14ac:dyDescent="0.3">
      <c r="A101554" s="21"/>
    </row>
    <row r="101560" spans="1:1" s="20" customFormat="1" ht="14.25" customHeight="1" x14ac:dyDescent="0.25"/>
    <row r="101576" spans="1:1" ht="14.25" customHeight="1" x14ac:dyDescent="0.3">
      <c r="A101576" s="21"/>
    </row>
    <row r="101582" spans="1:1" s="20" customFormat="1" ht="14.25" customHeight="1" x14ac:dyDescent="0.25"/>
    <row r="101598" spans="1:1" ht="14.25" customHeight="1" x14ac:dyDescent="0.3">
      <c r="A101598" s="21"/>
    </row>
    <row r="101604" s="20" customFormat="1" ht="14.25" customHeight="1" x14ac:dyDescent="0.25"/>
    <row r="101620" spans="1:1" ht="14.25" customHeight="1" x14ac:dyDescent="0.3">
      <c r="A101620" s="21"/>
    </row>
    <row r="101626" spans="1:1" s="20" customFormat="1" ht="14.25" customHeight="1" x14ac:dyDescent="0.25"/>
    <row r="101642" spans="1:1" ht="14.25" customHeight="1" x14ac:dyDescent="0.3">
      <c r="A101642" s="21"/>
    </row>
    <row r="101648" spans="1:1" s="20" customFormat="1" ht="14.25" customHeight="1" x14ac:dyDescent="0.25"/>
    <row r="101664" spans="1:1" ht="14.25" customHeight="1" x14ac:dyDescent="0.3">
      <c r="A101664" s="21"/>
    </row>
    <row r="101670" s="20" customFormat="1" ht="14.25" customHeight="1" x14ac:dyDescent="0.25"/>
    <row r="101686" spans="1:1" ht="14.25" customHeight="1" x14ac:dyDescent="0.3">
      <c r="A101686" s="21"/>
    </row>
    <row r="101692" spans="1:1" s="20" customFormat="1" ht="14.25" customHeight="1" x14ac:dyDescent="0.25"/>
    <row r="101708" spans="1:1" ht="14.25" customHeight="1" x14ac:dyDescent="0.3">
      <c r="A101708" s="21"/>
    </row>
    <row r="101714" s="20" customFormat="1" ht="14.25" customHeight="1" x14ac:dyDescent="0.25"/>
    <row r="101730" spans="1:1" ht="14.25" customHeight="1" x14ac:dyDescent="0.3">
      <c r="A101730" s="21"/>
    </row>
    <row r="101736" spans="1:1" s="20" customFormat="1" ht="14.25" customHeight="1" x14ac:dyDescent="0.25"/>
    <row r="101752" spans="1:1" ht="14.25" customHeight="1" x14ac:dyDescent="0.3">
      <c r="A101752" s="21"/>
    </row>
    <row r="101758" spans="1:1" s="20" customFormat="1" ht="14.25" customHeight="1" x14ac:dyDescent="0.25"/>
    <row r="101774" spans="1:1" ht="14.25" customHeight="1" x14ac:dyDescent="0.3">
      <c r="A101774" s="21"/>
    </row>
    <row r="101780" s="20" customFormat="1" ht="14.25" customHeight="1" x14ac:dyDescent="0.25"/>
    <row r="101796" spans="1:1" ht="14.25" customHeight="1" x14ac:dyDescent="0.3">
      <c r="A101796" s="21"/>
    </row>
    <row r="101802" spans="1:1" s="20" customFormat="1" ht="14.25" customHeight="1" x14ac:dyDescent="0.25"/>
    <row r="101818" spans="1:1" ht="14.25" customHeight="1" x14ac:dyDescent="0.3">
      <c r="A101818" s="21"/>
    </row>
    <row r="101824" spans="1:1" s="20" customFormat="1" ht="14.25" customHeight="1" x14ac:dyDescent="0.25"/>
    <row r="101840" spans="1:1" ht="14.25" customHeight="1" x14ac:dyDescent="0.3">
      <c r="A101840" s="21"/>
    </row>
    <row r="101846" s="20" customFormat="1" ht="14.25" customHeight="1" x14ac:dyDescent="0.25"/>
    <row r="101862" spans="1:1" ht="14.25" customHeight="1" x14ac:dyDescent="0.3">
      <c r="A101862" s="21"/>
    </row>
    <row r="101868" spans="1:1" s="20" customFormat="1" ht="14.25" customHeight="1" x14ac:dyDescent="0.25"/>
    <row r="101884" spans="1:1" ht="14.25" customHeight="1" x14ac:dyDescent="0.3">
      <c r="A101884" s="21"/>
    </row>
    <row r="101890" s="20" customFormat="1" ht="14.25" customHeight="1" x14ac:dyDescent="0.25"/>
    <row r="101906" spans="1:1" ht="14.25" customHeight="1" x14ac:dyDescent="0.3">
      <c r="A101906" s="21"/>
    </row>
    <row r="101912" spans="1:1" s="20" customFormat="1" ht="14.25" customHeight="1" x14ac:dyDescent="0.25"/>
    <row r="101928" spans="1:1" ht="14.25" customHeight="1" x14ac:dyDescent="0.3">
      <c r="A101928" s="21"/>
    </row>
    <row r="101934" spans="1:1" s="20" customFormat="1" ht="14.25" customHeight="1" x14ac:dyDescent="0.25"/>
    <row r="101950" spans="1:1" ht="14.25" customHeight="1" x14ac:dyDescent="0.3">
      <c r="A101950" s="21"/>
    </row>
    <row r="101956" s="20" customFormat="1" ht="14.25" customHeight="1" x14ac:dyDescent="0.25"/>
    <row r="101972" spans="1:1" ht="14.25" customHeight="1" x14ac:dyDescent="0.3">
      <c r="A101972" s="21"/>
    </row>
    <row r="101978" spans="1:1" s="20" customFormat="1" ht="14.25" customHeight="1" x14ac:dyDescent="0.25"/>
    <row r="101994" spans="1:1" ht="14.25" customHeight="1" x14ac:dyDescent="0.3">
      <c r="A101994" s="21"/>
    </row>
    <row r="102000" spans="1:1" s="20" customFormat="1" ht="14.25" customHeight="1" x14ac:dyDescent="0.25"/>
    <row r="102016" spans="1:1" ht="14.25" customHeight="1" x14ac:dyDescent="0.3">
      <c r="A102016" s="21"/>
    </row>
    <row r="102022" s="20" customFormat="1" ht="14.25" customHeight="1" x14ac:dyDescent="0.25"/>
    <row r="102038" spans="1:1" ht="14.25" customHeight="1" x14ac:dyDescent="0.3">
      <c r="A102038" s="21"/>
    </row>
    <row r="102044" spans="1:1" s="20" customFormat="1" ht="14.25" customHeight="1" x14ac:dyDescent="0.25"/>
    <row r="102060" spans="1:1" ht="14.25" customHeight="1" x14ac:dyDescent="0.3">
      <c r="A102060" s="21"/>
    </row>
    <row r="102066" s="20" customFormat="1" ht="14.25" customHeight="1" x14ac:dyDescent="0.25"/>
    <row r="102082" spans="1:1" ht="14.25" customHeight="1" x14ac:dyDescent="0.3">
      <c r="A102082" s="21"/>
    </row>
    <row r="102088" spans="1:1" s="20" customFormat="1" ht="14.25" customHeight="1" x14ac:dyDescent="0.25"/>
    <row r="102104" spans="1:1" ht="14.25" customHeight="1" x14ac:dyDescent="0.3">
      <c r="A102104" s="21"/>
    </row>
    <row r="102110" spans="1:1" s="20" customFormat="1" ht="14.25" customHeight="1" x14ac:dyDescent="0.25"/>
    <row r="102126" spans="1:1" ht="14.25" customHeight="1" x14ac:dyDescent="0.3">
      <c r="A102126" s="21"/>
    </row>
    <row r="102132" s="20" customFormat="1" ht="14.25" customHeight="1" x14ac:dyDescent="0.25"/>
    <row r="102148" spans="1:1" ht="14.25" customHeight="1" x14ac:dyDescent="0.3">
      <c r="A102148" s="21"/>
    </row>
    <row r="102154" spans="1:1" s="20" customFormat="1" ht="14.25" customHeight="1" x14ac:dyDescent="0.25"/>
    <row r="102170" spans="1:1" ht="14.25" customHeight="1" x14ac:dyDescent="0.3">
      <c r="A102170" s="21"/>
    </row>
    <row r="102176" spans="1:1" s="20" customFormat="1" ht="14.25" customHeight="1" x14ac:dyDescent="0.25"/>
    <row r="102192" spans="1:1" ht="14.25" customHeight="1" x14ac:dyDescent="0.3">
      <c r="A102192" s="21"/>
    </row>
    <row r="102198" s="20" customFormat="1" ht="14.25" customHeight="1" x14ac:dyDescent="0.25"/>
    <row r="102214" spans="1:1" ht="14.25" customHeight="1" x14ac:dyDescent="0.3">
      <c r="A102214" s="21"/>
    </row>
    <row r="102220" spans="1:1" s="20" customFormat="1" ht="14.25" customHeight="1" x14ac:dyDescent="0.25"/>
    <row r="102236" spans="1:1" ht="14.25" customHeight="1" x14ac:dyDescent="0.3">
      <c r="A102236" s="21"/>
    </row>
    <row r="102242" s="20" customFormat="1" ht="14.25" customHeight="1" x14ac:dyDescent="0.25"/>
    <row r="102258" spans="1:1" ht="14.25" customHeight="1" x14ac:dyDescent="0.3">
      <c r="A102258" s="21"/>
    </row>
    <row r="102264" spans="1:1" s="20" customFormat="1" ht="14.25" customHeight="1" x14ac:dyDescent="0.25"/>
    <row r="102280" spans="1:1" ht="14.25" customHeight="1" x14ac:dyDescent="0.3">
      <c r="A102280" s="21"/>
    </row>
    <row r="102286" spans="1:1" s="20" customFormat="1" ht="14.25" customHeight="1" x14ac:dyDescent="0.25"/>
    <row r="102302" spans="1:1" ht="14.25" customHeight="1" x14ac:dyDescent="0.3">
      <c r="A102302" s="21"/>
    </row>
    <row r="102308" s="20" customFormat="1" ht="14.25" customHeight="1" x14ac:dyDescent="0.25"/>
    <row r="102324" spans="1:1" ht="14.25" customHeight="1" x14ac:dyDescent="0.3">
      <c r="A102324" s="21"/>
    </row>
    <row r="102330" spans="1:1" s="20" customFormat="1" ht="14.25" customHeight="1" x14ac:dyDescent="0.25"/>
    <row r="102346" spans="1:1" ht="14.25" customHeight="1" x14ac:dyDescent="0.3">
      <c r="A102346" s="21"/>
    </row>
    <row r="102352" spans="1:1" s="20" customFormat="1" ht="14.25" customHeight="1" x14ac:dyDescent="0.25"/>
    <row r="102368" spans="1:1" ht="14.25" customHeight="1" x14ac:dyDescent="0.3">
      <c r="A102368" s="21"/>
    </row>
    <row r="102374" s="20" customFormat="1" ht="14.25" customHeight="1" x14ac:dyDescent="0.25"/>
    <row r="102390" spans="1:1" ht="14.25" customHeight="1" x14ac:dyDescent="0.3">
      <c r="A102390" s="21"/>
    </row>
    <row r="102396" spans="1:1" s="20" customFormat="1" ht="14.25" customHeight="1" x14ac:dyDescent="0.25"/>
    <row r="102412" spans="1:1" ht="14.25" customHeight="1" x14ac:dyDescent="0.3">
      <c r="A102412" s="21"/>
    </row>
    <row r="102418" s="20" customFormat="1" ht="14.25" customHeight="1" x14ac:dyDescent="0.25"/>
    <row r="102434" spans="1:1" ht="14.25" customHeight="1" x14ac:dyDescent="0.3">
      <c r="A102434" s="21"/>
    </row>
    <row r="102440" spans="1:1" s="20" customFormat="1" ht="14.25" customHeight="1" x14ac:dyDescent="0.25"/>
    <row r="102456" spans="1:1" ht="14.25" customHeight="1" x14ac:dyDescent="0.3">
      <c r="A102456" s="21"/>
    </row>
    <row r="102462" spans="1:1" s="20" customFormat="1" ht="14.25" customHeight="1" x14ac:dyDescent="0.25"/>
    <row r="102478" spans="1:1" ht="14.25" customHeight="1" x14ac:dyDescent="0.3">
      <c r="A102478" s="21"/>
    </row>
    <row r="102484" s="20" customFormat="1" ht="14.25" customHeight="1" x14ac:dyDescent="0.25"/>
    <row r="102500" spans="1:1" ht="14.25" customHeight="1" x14ac:dyDescent="0.3">
      <c r="A102500" s="21"/>
    </row>
    <row r="102506" spans="1:1" s="20" customFormat="1" ht="14.25" customHeight="1" x14ac:dyDescent="0.25"/>
    <row r="102522" spans="1:1" ht="14.25" customHeight="1" x14ac:dyDescent="0.3">
      <c r="A102522" s="21"/>
    </row>
    <row r="102528" spans="1:1" s="20" customFormat="1" ht="14.25" customHeight="1" x14ac:dyDescent="0.25"/>
    <row r="102544" spans="1:1" ht="14.25" customHeight="1" x14ac:dyDescent="0.3">
      <c r="A102544" s="21"/>
    </row>
    <row r="102550" s="20" customFormat="1" ht="14.25" customHeight="1" x14ac:dyDescent="0.25"/>
    <row r="102566" spans="1:1" ht="14.25" customHeight="1" x14ac:dyDescent="0.3">
      <c r="A102566" s="21"/>
    </row>
    <row r="102572" spans="1:1" s="20" customFormat="1" ht="14.25" customHeight="1" x14ac:dyDescent="0.25"/>
    <row r="102588" spans="1:1" ht="14.25" customHeight="1" x14ac:dyDescent="0.3">
      <c r="A102588" s="21"/>
    </row>
    <row r="102594" s="20" customFormat="1" ht="14.25" customHeight="1" x14ac:dyDescent="0.25"/>
    <row r="102610" spans="1:1" ht="14.25" customHeight="1" x14ac:dyDescent="0.3">
      <c r="A102610" s="21"/>
    </row>
    <row r="102616" spans="1:1" s="20" customFormat="1" ht="14.25" customHeight="1" x14ac:dyDescent="0.25"/>
    <row r="102632" spans="1:1" ht="14.25" customHeight="1" x14ac:dyDescent="0.3">
      <c r="A102632" s="21"/>
    </row>
    <row r="102638" spans="1:1" s="20" customFormat="1" ht="14.25" customHeight="1" x14ac:dyDescent="0.25"/>
    <row r="102654" spans="1:1" ht="14.25" customHeight="1" x14ac:dyDescent="0.3">
      <c r="A102654" s="21"/>
    </row>
    <row r="102660" s="20" customFormat="1" ht="14.25" customHeight="1" x14ac:dyDescent="0.25"/>
    <row r="102676" spans="1:1" ht="14.25" customHeight="1" x14ac:dyDescent="0.3">
      <c r="A102676" s="21"/>
    </row>
    <row r="102682" spans="1:1" s="20" customFormat="1" ht="14.25" customHeight="1" x14ac:dyDescent="0.25"/>
    <row r="102698" spans="1:1" ht="14.25" customHeight="1" x14ac:dyDescent="0.3">
      <c r="A102698" s="21"/>
    </row>
    <row r="102704" spans="1:1" s="20" customFormat="1" ht="14.25" customHeight="1" x14ac:dyDescent="0.25"/>
    <row r="102720" spans="1:1" ht="14.25" customHeight="1" x14ac:dyDescent="0.3">
      <c r="A102720" s="21"/>
    </row>
    <row r="102726" s="20" customFormat="1" ht="14.25" customHeight="1" x14ac:dyDescent="0.25"/>
    <row r="102742" spans="1:1" ht="14.25" customHeight="1" x14ac:dyDescent="0.3">
      <c r="A102742" s="21"/>
    </row>
    <row r="102748" spans="1:1" s="20" customFormat="1" ht="14.25" customHeight="1" x14ac:dyDescent="0.25"/>
    <row r="102764" spans="1:1" ht="14.25" customHeight="1" x14ac:dyDescent="0.3">
      <c r="A102764" s="21"/>
    </row>
    <row r="102770" s="20" customFormat="1" ht="14.25" customHeight="1" x14ac:dyDescent="0.25"/>
    <row r="102786" spans="1:1" ht="14.25" customHeight="1" x14ac:dyDescent="0.3">
      <c r="A102786" s="21"/>
    </row>
    <row r="102792" spans="1:1" s="20" customFormat="1" ht="14.25" customHeight="1" x14ac:dyDescent="0.25"/>
    <row r="102808" spans="1:1" ht="14.25" customHeight="1" x14ac:dyDescent="0.3">
      <c r="A102808" s="21"/>
    </row>
    <row r="102814" spans="1:1" s="20" customFormat="1" ht="14.25" customHeight="1" x14ac:dyDescent="0.25"/>
    <row r="102830" spans="1:1" ht="14.25" customHeight="1" x14ac:dyDescent="0.3">
      <c r="A102830" s="21"/>
    </row>
    <row r="102836" s="20" customFormat="1" ht="14.25" customHeight="1" x14ac:dyDescent="0.25"/>
    <row r="102852" spans="1:1" ht="14.25" customHeight="1" x14ac:dyDescent="0.3">
      <c r="A102852" s="21"/>
    </row>
    <row r="102858" spans="1:1" s="20" customFormat="1" ht="14.25" customHeight="1" x14ac:dyDescent="0.25"/>
    <row r="102874" spans="1:1" ht="14.25" customHeight="1" x14ac:dyDescent="0.3">
      <c r="A102874" s="21"/>
    </row>
    <row r="102880" spans="1:1" s="20" customFormat="1" ht="14.25" customHeight="1" x14ac:dyDescent="0.25"/>
    <row r="102896" spans="1:1" ht="14.25" customHeight="1" x14ac:dyDescent="0.3">
      <c r="A102896" s="21"/>
    </row>
    <row r="102902" s="20" customFormat="1" ht="14.25" customHeight="1" x14ac:dyDescent="0.25"/>
    <row r="102918" spans="1:1" ht="14.25" customHeight="1" x14ac:dyDescent="0.3">
      <c r="A102918" s="21"/>
    </row>
    <row r="102924" spans="1:1" s="20" customFormat="1" ht="14.25" customHeight="1" x14ac:dyDescent="0.25"/>
    <row r="102940" spans="1:1" ht="14.25" customHeight="1" x14ac:dyDescent="0.3">
      <c r="A102940" s="21"/>
    </row>
    <row r="102946" s="20" customFormat="1" ht="14.25" customHeight="1" x14ac:dyDescent="0.25"/>
    <row r="102962" spans="1:1" ht="14.25" customHeight="1" x14ac:dyDescent="0.3">
      <c r="A102962" s="21"/>
    </row>
    <row r="102968" spans="1:1" s="20" customFormat="1" ht="14.25" customHeight="1" x14ac:dyDescent="0.25"/>
    <row r="102984" spans="1:1" ht="14.25" customHeight="1" x14ac:dyDescent="0.3">
      <c r="A102984" s="21"/>
    </row>
    <row r="102990" spans="1:1" s="20" customFormat="1" ht="14.25" customHeight="1" x14ac:dyDescent="0.25"/>
    <row r="103006" spans="1:1" ht="14.25" customHeight="1" x14ac:dyDescent="0.3">
      <c r="A103006" s="21"/>
    </row>
    <row r="103012" s="20" customFormat="1" ht="14.25" customHeight="1" x14ac:dyDescent="0.25"/>
    <row r="103028" spans="1:1" ht="14.25" customHeight="1" x14ac:dyDescent="0.3">
      <c r="A103028" s="21"/>
    </row>
    <row r="103034" spans="1:1" s="20" customFormat="1" ht="14.25" customHeight="1" x14ac:dyDescent="0.25"/>
    <row r="103050" spans="1:1" ht="14.25" customHeight="1" x14ac:dyDescent="0.3">
      <c r="A103050" s="21"/>
    </row>
    <row r="103056" spans="1:1" s="20" customFormat="1" ht="14.25" customHeight="1" x14ac:dyDescent="0.25"/>
    <row r="103072" spans="1:1" ht="14.25" customHeight="1" x14ac:dyDescent="0.3">
      <c r="A103072" s="21"/>
    </row>
    <row r="103078" s="20" customFormat="1" ht="14.25" customHeight="1" x14ac:dyDescent="0.25"/>
    <row r="103094" spans="1:1" ht="14.25" customHeight="1" x14ac:dyDescent="0.3">
      <c r="A103094" s="21"/>
    </row>
    <row r="103100" spans="1:1" s="20" customFormat="1" ht="14.25" customHeight="1" x14ac:dyDescent="0.25"/>
    <row r="103116" spans="1:1" ht="14.25" customHeight="1" x14ac:dyDescent="0.3">
      <c r="A103116" s="21"/>
    </row>
    <row r="103122" s="20" customFormat="1" ht="14.25" customHeight="1" x14ac:dyDescent="0.25"/>
    <row r="103138" spans="1:1" ht="14.25" customHeight="1" x14ac:dyDescent="0.3">
      <c r="A103138" s="21"/>
    </row>
    <row r="103144" spans="1:1" s="20" customFormat="1" ht="14.25" customHeight="1" x14ac:dyDescent="0.25"/>
    <row r="103160" spans="1:1" ht="14.25" customHeight="1" x14ac:dyDescent="0.3">
      <c r="A103160" s="21"/>
    </row>
    <row r="103166" spans="1:1" s="20" customFormat="1" ht="14.25" customHeight="1" x14ac:dyDescent="0.25"/>
    <row r="103182" spans="1:1" ht="14.25" customHeight="1" x14ac:dyDescent="0.3">
      <c r="A103182" s="21"/>
    </row>
    <row r="103188" s="20" customFormat="1" ht="14.25" customHeight="1" x14ac:dyDescent="0.25"/>
    <row r="103204" spans="1:1" ht="14.25" customHeight="1" x14ac:dyDescent="0.3">
      <c r="A103204" s="21"/>
    </row>
    <row r="103210" spans="1:1" s="20" customFormat="1" ht="14.25" customHeight="1" x14ac:dyDescent="0.25"/>
    <row r="103226" spans="1:1" ht="14.25" customHeight="1" x14ac:dyDescent="0.3">
      <c r="A103226" s="21"/>
    </row>
    <row r="103232" spans="1:1" s="20" customFormat="1" ht="14.25" customHeight="1" x14ac:dyDescent="0.25"/>
    <row r="103248" spans="1:1" ht="14.25" customHeight="1" x14ac:dyDescent="0.3">
      <c r="A103248" s="21"/>
    </row>
    <row r="103254" s="20" customFormat="1" ht="14.25" customHeight="1" x14ac:dyDescent="0.25"/>
    <row r="103270" spans="1:1" ht="14.25" customHeight="1" x14ac:dyDescent="0.3">
      <c r="A103270" s="21"/>
    </row>
    <row r="103276" spans="1:1" s="20" customFormat="1" ht="14.25" customHeight="1" x14ac:dyDescent="0.25"/>
    <row r="103292" spans="1:1" ht="14.25" customHeight="1" x14ac:dyDescent="0.3">
      <c r="A103292" s="21"/>
    </row>
    <row r="103298" s="20" customFormat="1" ht="14.25" customHeight="1" x14ac:dyDescent="0.25"/>
    <row r="103314" spans="1:1" ht="14.25" customHeight="1" x14ac:dyDescent="0.3">
      <c r="A103314" s="21"/>
    </row>
    <row r="103320" spans="1:1" s="20" customFormat="1" ht="14.25" customHeight="1" x14ac:dyDescent="0.25"/>
    <row r="103336" spans="1:1" ht="14.25" customHeight="1" x14ac:dyDescent="0.3">
      <c r="A103336" s="21"/>
    </row>
    <row r="103342" spans="1:1" s="20" customFormat="1" ht="14.25" customHeight="1" x14ac:dyDescent="0.25"/>
    <row r="103358" spans="1:1" ht="14.25" customHeight="1" x14ac:dyDescent="0.3">
      <c r="A103358" s="21"/>
    </row>
    <row r="103364" s="20" customFormat="1" ht="14.25" customHeight="1" x14ac:dyDescent="0.25"/>
    <row r="103380" spans="1:1" ht="14.25" customHeight="1" x14ac:dyDescent="0.3">
      <c r="A103380" s="21"/>
    </row>
    <row r="103386" spans="1:1" s="20" customFormat="1" ht="14.25" customHeight="1" x14ac:dyDescent="0.25"/>
    <row r="103402" spans="1:1" ht="14.25" customHeight="1" x14ac:dyDescent="0.3">
      <c r="A103402" s="21"/>
    </row>
    <row r="103408" spans="1:1" s="20" customFormat="1" ht="14.25" customHeight="1" x14ac:dyDescent="0.25"/>
    <row r="103424" spans="1:1" ht="14.25" customHeight="1" x14ac:dyDescent="0.3">
      <c r="A103424" s="21"/>
    </row>
    <row r="103430" s="20" customFormat="1" ht="14.25" customHeight="1" x14ac:dyDescent="0.25"/>
    <row r="103446" spans="1:1" ht="14.25" customHeight="1" x14ac:dyDescent="0.3">
      <c r="A103446" s="21"/>
    </row>
    <row r="103452" spans="1:1" s="20" customFormat="1" ht="14.25" customHeight="1" x14ac:dyDescent="0.25"/>
    <row r="103468" spans="1:1" ht="14.25" customHeight="1" x14ac:dyDescent="0.3">
      <c r="A103468" s="21"/>
    </row>
    <row r="103474" s="20" customFormat="1" ht="14.25" customHeight="1" x14ac:dyDescent="0.25"/>
    <row r="103490" spans="1:1" ht="14.25" customHeight="1" x14ac:dyDescent="0.3">
      <c r="A103490" s="21"/>
    </row>
    <row r="103496" spans="1:1" s="20" customFormat="1" ht="14.25" customHeight="1" x14ac:dyDescent="0.25"/>
    <row r="103512" spans="1:1" ht="14.25" customHeight="1" x14ac:dyDescent="0.3">
      <c r="A103512" s="21"/>
    </row>
    <row r="103518" spans="1:1" s="20" customFormat="1" ht="14.25" customHeight="1" x14ac:dyDescent="0.25"/>
    <row r="103534" spans="1:1" ht="14.25" customHeight="1" x14ac:dyDescent="0.3">
      <c r="A103534" s="21"/>
    </row>
    <row r="103540" s="20" customFormat="1" ht="14.25" customHeight="1" x14ac:dyDescent="0.25"/>
    <row r="103556" spans="1:1" ht="14.25" customHeight="1" x14ac:dyDescent="0.3">
      <c r="A103556" s="21"/>
    </row>
    <row r="103562" spans="1:1" s="20" customFormat="1" ht="14.25" customHeight="1" x14ac:dyDescent="0.25"/>
    <row r="103578" spans="1:1" ht="14.25" customHeight="1" x14ac:dyDescent="0.3">
      <c r="A103578" s="21"/>
    </row>
    <row r="103584" spans="1:1" s="20" customFormat="1" ht="14.25" customHeight="1" x14ac:dyDescent="0.25"/>
    <row r="103600" spans="1:1" ht="14.25" customHeight="1" x14ac:dyDescent="0.3">
      <c r="A103600" s="21"/>
    </row>
    <row r="103606" s="20" customFormat="1" ht="14.25" customHeight="1" x14ac:dyDescent="0.25"/>
    <row r="103622" spans="1:1" ht="14.25" customHeight="1" x14ac:dyDescent="0.3">
      <c r="A103622" s="21"/>
    </row>
    <row r="103628" spans="1:1" s="20" customFormat="1" ht="14.25" customHeight="1" x14ac:dyDescent="0.25"/>
    <row r="103644" spans="1:1" ht="14.25" customHeight="1" x14ac:dyDescent="0.3">
      <c r="A103644" s="21"/>
    </row>
    <row r="103650" s="20" customFormat="1" ht="14.25" customHeight="1" x14ac:dyDescent="0.25"/>
    <row r="103666" spans="1:1" ht="14.25" customHeight="1" x14ac:dyDescent="0.3">
      <c r="A103666" s="21"/>
    </row>
    <row r="103672" spans="1:1" s="20" customFormat="1" ht="14.25" customHeight="1" x14ac:dyDescent="0.25"/>
    <row r="103688" spans="1:1" ht="14.25" customHeight="1" x14ac:dyDescent="0.3">
      <c r="A103688" s="21"/>
    </row>
    <row r="103694" spans="1:1" s="20" customFormat="1" ht="14.25" customHeight="1" x14ac:dyDescent="0.25"/>
    <row r="103710" spans="1:1" ht="14.25" customHeight="1" x14ac:dyDescent="0.3">
      <c r="A103710" s="21"/>
    </row>
    <row r="103716" s="20" customFormat="1" ht="14.25" customHeight="1" x14ac:dyDescent="0.25"/>
    <row r="103732" spans="1:1" ht="14.25" customHeight="1" x14ac:dyDescent="0.3">
      <c r="A103732" s="21"/>
    </row>
    <row r="103738" spans="1:1" s="20" customFormat="1" ht="14.25" customHeight="1" x14ac:dyDescent="0.25"/>
    <row r="103754" spans="1:1" ht="14.25" customHeight="1" x14ac:dyDescent="0.3">
      <c r="A103754" s="21"/>
    </row>
    <row r="103760" spans="1:1" s="20" customFormat="1" ht="14.25" customHeight="1" x14ac:dyDescent="0.25"/>
    <row r="103776" spans="1:1" ht="14.25" customHeight="1" x14ac:dyDescent="0.3">
      <c r="A103776" s="21"/>
    </row>
    <row r="103782" s="20" customFormat="1" ht="14.25" customHeight="1" x14ac:dyDescent="0.25"/>
    <row r="103798" spans="1:1" ht="14.25" customHeight="1" x14ac:dyDescent="0.3">
      <c r="A103798" s="21"/>
    </row>
    <row r="103804" spans="1:1" s="20" customFormat="1" ht="14.25" customHeight="1" x14ac:dyDescent="0.25"/>
    <row r="103820" spans="1:1" ht="14.25" customHeight="1" x14ac:dyDescent="0.3">
      <c r="A103820" s="21"/>
    </row>
    <row r="103826" s="20" customFormat="1" ht="14.25" customHeight="1" x14ac:dyDescent="0.25"/>
    <row r="103842" spans="1:1" ht="14.25" customHeight="1" x14ac:dyDescent="0.3">
      <c r="A103842" s="21"/>
    </row>
    <row r="103848" spans="1:1" s="20" customFormat="1" ht="14.25" customHeight="1" x14ac:dyDescent="0.25"/>
    <row r="103864" spans="1:1" ht="14.25" customHeight="1" x14ac:dyDescent="0.3">
      <c r="A103864" s="21"/>
    </row>
    <row r="103870" spans="1:1" s="20" customFormat="1" ht="14.25" customHeight="1" x14ac:dyDescent="0.25"/>
    <row r="103886" spans="1:1" ht="14.25" customHeight="1" x14ac:dyDescent="0.3">
      <c r="A103886" s="21"/>
    </row>
    <row r="103892" s="20" customFormat="1" ht="14.25" customHeight="1" x14ac:dyDescent="0.25"/>
    <row r="103908" spans="1:1" ht="14.25" customHeight="1" x14ac:dyDescent="0.3">
      <c r="A103908" s="21"/>
    </row>
    <row r="103914" spans="1:1" s="20" customFormat="1" ht="14.25" customHeight="1" x14ac:dyDescent="0.25"/>
    <row r="103930" spans="1:1" ht="14.25" customHeight="1" x14ac:dyDescent="0.3">
      <c r="A103930" s="21"/>
    </row>
    <row r="103936" spans="1:1" s="20" customFormat="1" ht="14.25" customHeight="1" x14ac:dyDescent="0.25"/>
    <row r="103952" spans="1:1" ht="14.25" customHeight="1" x14ac:dyDescent="0.3">
      <c r="A103952" s="21"/>
    </row>
    <row r="103958" s="20" customFormat="1" ht="14.25" customHeight="1" x14ac:dyDescent="0.25"/>
    <row r="103974" spans="1:1" ht="14.25" customHeight="1" x14ac:dyDescent="0.3">
      <c r="A103974" s="21"/>
    </row>
    <row r="103980" spans="1:1" s="20" customFormat="1" ht="14.25" customHeight="1" x14ac:dyDescent="0.25"/>
    <row r="103996" spans="1:1" ht="14.25" customHeight="1" x14ac:dyDescent="0.3">
      <c r="A103996" s="21"/>
    </row>
    <row r="104002" s="20" customFormat="1" ht="14.25" customHeight="1" x14ac:dyDescent="0.25"/>
    <row r="104018" spans="1:1" ht="14.25" customHeight="1" x14ac:dyDescent="0.3">
      <c r="A104018" s="21"/>
    </row>
    <row r="104024" spans="1:1" s="20" customFormat="1" ht="14.25" customHeight="1" x14ac:dyDescent="0.25"/>
    <row r="104040" spans="1:1" ht="14.25" customHeight="1" x14ac:dyDescent="0.3">
      <c r="A104040" s="21"/>
    </row>
    <row r="104046" spans="1:1" s="20" customFormat="1" ht="14.25" customHeight="1" x14ac:dyDescent="0.25"/>
    <row r="104062" spans="1:1" ht="14.25" customHeight="1" x14ac:dyDescent="0.3">
      <c r="A104062" s="21"/>
    </row>
    <row r="104068" s="20" customFormat="1" ht="14.25" customHeight="1" x14ac:dyDescent="0.25"/>
    <row r="104084" spans="1:1" ht="14.25" customHeight="1" x14ac:dyDescent="0.3">
      <c r="A104084" s="21"/>
    </row>
    <row r="104090" spans="1:1" s="20" customFormat="1" ht="14.25" customHeight="1" x14ac:dyDescent="0.25"/>
    <row r="104106" spans="1:1" ht="14.25" customHeight="1" x14ac:dyDescent="0.3">
      <c r="A104106" s="21"/>
    </row>
    <row r="104112" spans="1:1" s="20" customFormat="1" ht="14.25" customHeight="1" x14ac:dyDescent="0.25"/>
    <row r="104128" spans="1:1" ht="14.25" customHeight="1" x14ac:dyDescent="0.3">
      <c r="A104128" s="21"/>
    </row>
    <row r="104134" s="20" customFormat="1" ht="14.25" customHeight="1" x14ac:dyDescent="0.25"/>
    <row r="104150" spans="1:1" ht="14.25" customHeight="1" x14ac:dyDescent="0.3">
      <c r="A104150" s="21"/>
    </row>
    <row r="104156" spans="1:1" s="20" customFormat="1" ht="14.25" customHeight="1" x14ac:dyDescent="0.25"/>
    <row r="104172" spans="1:1" ht="14.25" customHeight="1" x14ac:dyDescent="0.3">
      <c r="A104172" s="21"/>
    </row>
    <row r="104178" s="20" customFormat="1" ht="14.25" customHeight="1" x14ac:dyDescent="0.25"/>
    <row r="104194" spans="1:1" ht="14.25" customHeight="1" x14ac:dyDescent="0.3">
      <c r="A104194" s="21"/>
    </row>
    <row r="104200" spans="1:1" s="20" customFormat="1" ht="14.25" customHeight="1" x14ac:dyDescent="0.25"/>
    <row r="104216" spans="1:1" ht="14.25" customHeight="1" x14ac:dyDescent="0.3">
      <c r="A104216" s="21"/>
    </row>
    <row r="104222" spans="1:1" s="20" customFormat="1" ht="14.25" customHeight="1" x14ac:dyDescent="0.25"/>
    <row r="104238" spans="1:1" ht="14.25" customHeight="1" x14ac:dyDescent="0.3">
      <c r="A104238" s="21"/>
    </row>
    <row r="104244" s="20" customFormat="1" ht="14.25" customHeight="1" x14ac:dyDescent="0.25"/>
    <row r="104260" spans="1:1" ht="14.25" customHeight="1" x14ac:dyDescent="0.3">
      <c r="A104260" s="21"/>
    </row>
    <row r="104266" spans="1:1" s="20" customFormat="1" ht="14.25" customHeight="1" x14ac:dyDescent="0.25"/>
    <row r="104282" spans="1:1" ht="14.25" customHeight="1" x14ac:dyDescent="0.3">
      <c r="A104282" s="21"/>
    </row>
    <row r="104288" spans="1:1" s="20" customFormat="1" ht="14.25" customHeight="1" x14ac:dyDescent="0.25"/>
    <row r="104304" spans="1:1" ht="14.25" customHeight="1" x14ac:dyDescent="0.3">
      <c r="A104304" s="21"/>
    </row>
    <row r="104310" s="20" customFormat="1" ht="14.25" customHeight="1" x14ac:dyDescent="0.25"/>
    <row r="104326" spans="1:1" ht="14.25" customHeight="1" x14ac:dyDescent="0.3">
      <c r="A104326" s="21"/>
    </row>
    <row r="104332" spans="1:1" s="20" customFormat="1" ht="14.25" customHeight="1" x14ac:dyDescent="0.25"/>
    <row r="104348" spans="1:1" ht="14.25" customHeight="1" x14ac:dyDescent="0.3">
      <c r="A104348" s="21"/>
    </row>
    <row r="104354" s="20" customFormat="1" ht="14.25" customHeight="1" x14ac:dyDescent="0.25"/>
    <row r="104370" spans="1:1" ht="14.25" customHeight="1" x14ac:dyDescent="0.3">
      <c r="A104370" s="21"/>
    </row>
    <row r="104376" spans="1:1" s="20" customFormat="1" ht="14.25" customHeight="1" x14ac:dyDescent="0.25"/>
    <row r="104392" spans="1:1" ht="14.25" customHeight="1" x14ac:dyDescent="0.3">
      <c r="A104392" s="21"/>
    </row>
    <row r="104398" spans="1:1" s="20" customFormat="1" ht="14.25" customHeight="1" x14ac:dyDescent="0.25"/>
    <row r="104414" spans="1:1" ht="14.25" customHeight="1" x14ac:dyDescent="0.3">
      <c r="A104414" s="21"/>
    </row>
    <row r="104420" s="20" customFormat="1" ht="14.25" customHeight="1" x14ac:dyDescent="0.25"/>
    <row r="104436" spans="1:1" ht="14.25" customHeight="1" x14ac:dyDescent="0.3">
      <c r="A104436" s="21"/>
    </row>
    <row r="104442" spans="1:1" s="20" customFormat="1" ht="14.25" customHeight="1" x14ac:dyDescent="0.25"/>
    <row r="104458" spans="1:1" ht="14.25" customHeight="1" x14ac:dyDescent="0.3">
      <c r="A104458" s="21"/>
    </row>
    <row r="104464" spans="1:1" s="20" customFormat="1" ht="14.25" customHeight="1" x14ac:dyDescent="0.25"/>
    <row r="104480" spans="1:1" ht="14.25" customHeight="1" x14ac:dyDescent="0.3">
      <c r="A104480" s="21"/>
    </row>
    <row r="104486" s="20" customFormat="1" ht="14.25" customHeight="1" x14ac:dyDescent="0.25"/>
    <row r="104502" spans="1:1" ht="14.25" customHeight="1" x14ac:dyDescent="0.3">
      <c r="A104502" s="21"/>
    </row>
    <row r="104508" spans="1:1" s="20" customFormat="1" ht="14.25" customHeight="1" x14ac:dyDescent="0.25"/>
    <row r="104524" spans="1:1" ht="14.25" customHeight="1" x14ac:dyDescent="0.3">
      <c r="A104524" s="21"/>
    </row>
    <row r="104530" s="20" customFormat="1" ht="14.25" customHeight="1" x14ac:dyDescent="0.25"/>
    <row r="104546" spans="1:1" ht="14.25" customHeight="1" x14ac:dyDescent="0.3">
      <c r="A104546" s="21"/>
    </row>
    <row r="104552" spans="1:1" s="20" customFormat="1" ht="14.25" customHeight="1" x14ac:dyDescent="0.25"/>
    <row r="104568" spans="1:1" ht="14.25" customHeight="1" x14ac:dyDescent="0.3">
      <c r="A104568" s="21"/>
    </row>
    <row r="104574" spans="1:1" s="20" customFormat="1" ht="14.25" customHeight="1" x14ac:dyDescent="0.25"/>
    <row r="104590" spans="1:1" ht="14.25" customHeight="1" x14ac:dyDescent="0.3">
      <c r="A104590" s="21"/>
    </row>
    <row r="104596" s="20" customFormat="1" ht="14.25" customHeight="1" x14ac:dyDescent="0.25"/>
    <row r="104612" spans="1:1" ht="14.25" customHeight="1" x14ac:dyDescent="0.3">
      <c r="A104612" s="21"/>
    </row>
    <row r="104618" spans="1:1" s="20" customFormat="1" ht="14.25" customHeight="1" x14ac:dyDescent="0.25"/>
    <row r="104634" spans="1:1" ht="14.25" customHeight="1" x14ac:dyDescent="0.3">
      <c r="A104634" s="21"/>
    </row>
    <row r="104640" spans="1:1" s="20" customFormat="1" ht="14.25" customHeight="1" x14ac:dyDescent="0.25"/>
    <row r="104656" spans="1:1" ht="14.25" customHeight="1" x14ac:dyDescent="0.3">
      <c r="A104656" s="21"/>
    </row>
    <row r="104662" s="20" customFormat="1" ht="14.25" customHeight="1" x14ac:dyDescent="0.25"/>
    <row r="104678" spans="1:1" ht="14.25" customHeight="1" x14ac:dyDescent="0.3">
      <c r="A104678" s="21"/>
    </row>
    <row r="104684" spans="1:1" s="20" customFormat="1" ht="14.25" customHeight="1" x14ac:dyDescent="0.25"/>
    <row r="104700" spans="1:1" ht="14.25" customHeight="1" x14ac:dyDescent="0.3">
      <c r="A104700" s="21"/>
    </row>
    <row r="104706" s="20" customFormat="1" ht="14.25" customHeight="1" x14ac:dyDescent="0.25"/>
    <row r="104722" spans="1:1" ht="14.25" customHeight="1" x14ac:dyDescent="0.3">
      <c r="A104722" s="21"/>
    </row>
    <row r="104728" spans="1:1" s="20" customFormat="1" ht="14.25" customHeight="1" x14ac:dyDescent="0.25"/>
    <row r="104744" spans="1:1" ht="14.25" customHeight="1" x14ac:dyDescent="0.3">
      <c r="A104744" s="21"/>
    </row>
    <row r="104750" spans="1:1" s="20" customFormat="1" ht="14.25" customHeight="1" x14ac:dyDescent="0.25"/>
    <row r="104766" spans="1:1" ht="14.25" customHeight="1" x14ac:dyDescent="0.3">
      <c r="A104766" s="21"/>
    </row>
    <row r="104772" s="20" customFormat="1" ht="14.25" customHeight="1" x14ac:dyDescent="0.25"/>
    <row r="104788" spans="1:1" ht="14.25" customHeight="1" x14ac:dyDescent="0.3">
      <c r="A104788" s="21"/>
    </row>
    <row r="104794" spans="1:1" s="20" customFormat="1" ht="14.25" customHeight="1" x14ac:dyDescent="0.25"/>
    <row r="104810" spans="1:1" ht="14.25" customHeight="1" x14ac:dyDescent="0.3">
      <c r="A104810" s="21"/>
    </row>
    <row r="104816" spans="1:1" s="20" customFormat="1" ht="14.25" customHeight="1" x14ac:dyDescent="0.25"/>
    <row r="104832" spans="1:1" ht="14.25" customHeight="1" x14ac:dyDescent="0.3">
      <c r="A104832" s="21"/>
    </row>
    <row r="104838" s="20" customFormat="1" ht="14.25" customHeight="1" x14ac:dyDescent="0.25"/>
    <row r="104854" spans="1:1" ht="14.25" customHeight="1" x14ac:dyDescent="0.3">
      <c r="A104854" s="21"/>
    </row>
    <row r="104860" spans="1:1" s="20" customFormat="1" ht="14.25" customHeight="1" x14ac:dyDescent="0.25"/>
    <row r="104876" spans="1:1" ht="14.25" customHeight="1" x14ac:dyDescent="0.3">
      <c r="A104876" s="21"/>
    </row>
    <row r="104882" s="20" customFormat="1" ht="14.25" customHeight="1" x14ac:dyDescent="0.25"/>
    <row r="104898" spans="1:1" ht="14.25" customHeight="1" x14ac:dyDescent="0.3">
      <c r="A104898" s="21"/>
    </row>
    <row r="104904" spans="1:1" s="20" customFormat="1" ht="14.25" customHeight="1" x14ac:dyDescent="0.25"/>
    <row r="104920" spans="1:1" ht="14.25" customHeight="1" x14ac:dyDescent="0.3">
      <c r="A104920" s="21"/>
    </row>
    <row r="104926" spans="1:1" s="20" customFormat="1" ht="14.25" customHeight="1" x14ac:dyDescent="0.25"/>
    <row r="104942" spans="1:1" ht="14.25" customHeight="1" x14ac:dyDescent="0.3">
      <c r="A104942" s="21"/>
    </row>
    <row r="104948" s="20" customFormat="1" ht="14.25" customHeight="1" x14ac:dyDescent="0.25"/>
    <row r="104964" spans="1:1" ht="14.25" customHeight="1" x14ac:dyDescent="0.3">
      <c r="A104964" s="21"/>
    </row>
    <row r="104970" spans="1:1" s="20" customFormat="1" ht="14.25" customHeight="1" x14ac:dyDescent="0.25"/>
    <row r="104986" spans="1:1" ht="14.25" customHeight="1" x14ac:dyDescent="0.3">
      <c r="A104986" s="21"/>
    </row>
    <row r="104992" spans="1:1" s="20" customFormat="1" ht="14.25" customHeight="1" x14ac:dyDescent="0.25"/>
    <row r="105008" spans="1:1" ht="14.25" customHeight="1" x14ac:dyDescent="0.3">
      <c r="A105008" s="21"/>
    </row>
    <row r="105014" s="20" customFormat="1" ht="14.25" customHeight="1" x14ac:dyDescent="0.25"/>
    <row r="105030" spans="1:1" ht="14.25" customHeight="1" x14ac:dyDescent="0.3">
      <c r="A105030" s="21"/>
    </row>
    <row r="105036" spans="1:1" s="20" customFormat="1" ht="14.25" customHeight="1" x14ac:dyDescent="0.25"/>
    <row r="105052" spans="1:1" ht="14.25" customHeight="1" x14ac:dyDescent="0.3">
      <c r="A105052" s="21"/>
    </row>
    <row r="105058" s="20" customFormat="1" ht="14.25" customHeight="1" x14ac:dyDescent="0.25"/>
    <row r="105074" spans="1:1" ht="14.25" customHeight="1" x14ac:dyDescent="0.3">
      <c r="A105074" s="21"/>
    </row>
    <row r="105080" spans="1:1" s="20" customFormat="1" ht="14.25" customHeight="1" x14ac:dyDescent="0.25"/>
    <row r="105096" spans="1:1" ht="14.25" customHeight="1" x14ac:dyDescent="0.3">
      <c r="A105096" s="21"/>
    </row>
    <row r="105102" spans="1:1" s="20" customFormat="1" ht="14.25" customHeight="1" x14ac:dyDescent="0.25"/>
    <row r="105118" spans="1:1" ht="14.25" customHeight="1" x14ac:dyDescent="0.3">
      <c r="A105118" s="21"/>
    </row>
    <row r="105124" s="20" customFormat="1" ht="14.25" customHeight="1" x14ac:dyDescent="0.25"/>
    <row r="105140" spans="1:1" ht="14.25" customHeight="1" x14ac:dyDescent="0.3">
      <c r="A105140" s="21"/>
    </row>
    <row r="105146" spans="1:1" s="20" customFormat="1" ht="14.25" customHeight="1" x14ac:dyDescent="0.25"/>
    <row r="105162" spans="1:1" ht="14.25" customHeight="1" x14ac:dyDescent="0.3">
      <c r="A105162" s="21"/>
    </row>
    <row r="105168" spans="1:1" s="20" customFormat="1" ht="14.25" customHeight="1" x14ac:dyDescent="0.25"/>
    <row r="105184" spans="1:1" ht="14.25" customHeight="1" x14ac:dyDescent="0.3">
      <c r="A105184" s="21"/>
    </row>
    <row r="105190" s="20" customFormat="1" ht="14.25" customHeight="1" x14ac:dyDescent="0.25"/>
    <row r="105206" spans="1:1" ht="14.25" customHeight="1" x14ac:dyDescent="0.3">
      <c r="A105206" s="21"/>
    </row>
    <row r="105212" spans="1:1" s="20" customFormat="1" ht="14.25" customHeight="1" x14ac:dyDescent="0.25"/>
    <row r="105228" spans="1:1" ht="14.25" customHeight="1" x14ac:dyDescent="0.3">
      <c r="A105228" s="21"/>
    </row>
    <row r="105234" s="20" customFormat="1" ht="14.25" customHeight="1" x14ac:dyDescent="0.25"/>
    <row r="105250" spans="1:1" ht="14.25" customHeight="1" x14ac:dyDescent="0.3">
      <c r="A105250" s="21"/>
    </row>
    <row r="105256" spans="1:1" s="20" customFormat="1" ht="14.25" customHeight="1" x14ac:dyDescent="0.25"/>
    <row r="105272" spans="1:1" ht="14.25" customHeight="1" x14ac:dyDescent="0.3">
      <c r="A105272" s="21"/>
    </row>
    <row r="105278" spans="1:1" s="20" customFormat="1" ht="14.25" customHeight="1" x14ac:dyDescent="0.25"/>
    <row r="105294" spans="1:1" ht="14.25" customHeight="1" x14ac:dyDescent="0.3">
      <c r="A105294" s="21"/>
    </row>
    <row r="105300" s="20" customFormat="1" ht="14.25" customHeight="1" x14ac:dyDescent="0.25"/>
    <row r="105316" spans="1:1" ht="14.25" customHeight="1" x14ac:dyDescent="0.3">
      <c r="A105316" s="21"/>
    </row>
    <row r="105322" spans="1:1" s="20" customFormat="1" ht="14.25" customHeight="1" x14ac:dyDescent="0.25"/>
    <row r="105338" spans="1:1" ht="14.25" customHeight="1" x14ac:dyDescent="0.3">
      <c r="A105338" s="21"/>
    </row>
    <row r="105344" spans="1:1" s="20" customFormat="1" ht="14.25" customHeight="1" x14ac:dyDescent="0.25"/>
    <row r="105360" spans="1:1" ht="14.25" customHeight="1" x14ac:dyDescent="0.3">
      <c r="A105360" s="21"/>
    </row>
    <row r="105366" s="20" customFormat="1" ht="14.25" customHeight="1" x14ac:dyDescent="0.25"/>
    <row r="105382" spans="1:1" ht="14.25" customHeight="1" x14ac:dyDescent="0.3">
      <c r="A105382" s="21"/>
    </row>
    <row r="105388" spans="1:1" s="20" customFormat="1" ht="14.25" customHeight="1" x14ac:dyDescent="0.25"/>
    <row r="105404" spans="1:1" ht="14.25" customHeight="1" x14ac:dyDescent="0.3">
      <c r="A105404" s="21"/>
    </row>
    <row r="105410" s="20" customFormat="1" ht="14.25" customHeight="1" x14ac:dyDescent="0.25"/>
    <row r="105426" spans="1:1" ht="14.25" customHeight="1" x14ac:dyDescent="0.3">
      <c r="A105426" s="21"/>
    </row>
    <row r="105432" spans="1:1" s="20" customFormat="1" ht="14.25" customHeight="1" x14ac:dyDescent="0.25"/>
    <row r="105448" spans="1:1" ht="14.25" customHeight="1" x14ac:dyDescent="0.3">
      <c r="A105448" s="21"/>
    </row>
    <row r="105454" spans="1:1" s="20" customFormat="1" ht="14.25" customHeight="1" x14ac:dyDescent="0.25"/>
    <row r="105470" spans="1:1" ht="14.25" customHeight="1" x14ac:dyDescent="0.3">
      <c r="A105470" s="21"/>
    </row>
    <row r="105476" s="20" customFormat="1" ht="14.25" customHeight="1" x14ac:dyDescent="0.25"/>
    <row r="105492" spans="1:1" ht="14.25" customHeight="1" x14ac:dyDescent="0.3">
      <c r="A105492" s="21"/>
    </row>
    <row r="105498" spans="1:1" s="20" customFormat="1" ht="14.25" customHeight="1" x14ac:dyDescent="0.25"/>
    <row r="105514" spans="1:1" ht="14.25" customHeight="1" x14ac:dyDescent="0.3">
      <c r="A105514" s="21"/>
    </row>
    <row r="105520" spans="1:1" s="20" customFormat="1" ht="14.25" customHeight="1" x14ac:dyDescent="0.25"/>
    <row r="105536" spans="1:1" ht="14.25" customHeight="1" x14ac:dyDescent="0.3">
      <c r="A105536" s="21"/>
    </row>
    <row r="105542" s="20" customFormat="1" ht="14.25" customHeight="1" x14ac:dyDescent="0.25"/>
    <row r="105558" spans="1:1" ht="14.25" customHeight="1" x14ac:dyDescent="0.3">
      <c r="A105558" s="21"/>
    </row>
    <row r="105564" spans="1:1" s="20" customFormat="1" ht="14.25" customHeight="1" x14ac:dyDescent="0.25"/>
    <row r="105580" spans="1:1" ht="14.25" customHeight="1" x14ac:dyDescent="0.3">
      <c r="A105580" s="21"/>
    </row>
    <row r="105586" s="20" customFormat="1" ht="14.25" customHeight="1" x14ac:dyDescent="0.25"/>
    <row r="105602" spans="1:1" ht="14.25" customHeight="1" x14ac:dyDescent="0.3">
      <c r="A105602" s="21"/>
    </row>
    <row r="105608" spans="1:1" s="20" customFormat="1" ht="14.25" customHeight="1" x14ac:dyDescent="0.25"/>
    <row r="105624" spans="1:1" ht="14.25" customHeight="1" x14ac:dyDescent="0.3">
      <c r="A105624" s="21"/>
    </row>
    <row r="105630" spans="1:1" s="20" customFormat="1" ht="14.25" customHeight="1" x14ac:dyDescent="0.25"/>
    <row r="105646" spans="1:1" ht="14.25" customHeight="1" x14ac:dyDescent="0.3">
      <c r="A105646" s="21"/>
    </row>
    <row r="105652" s="20" customFormat="1" ht="14.25" customHeight="1" x14ac:dyDescent="0.25"/>
    <row r="105668" spans="1:1" ht="14.25" customHeight="1" x14ac:dyDescent="0.3">
      <c r="A105668" s="21"/>
    </row>
    <row r="105674" spans="1:1" s="20" customFormat="1" ht="14.25" customHeight="1" x14ac:dyDescent="0.25"/>
    <row r="105690" spans="1:1" ht="14.25" customHeight="1" x14ac:dyDescent="0.3">
      <c r="A105690" s="21"/>
    </row>
    <row r="105696" spans="1:1" s="20" customFormat="1" ht="14.25" customHeight="1" x14ac:dyDescent="0.25"/>
    <row r="105712" spans="1:1" ht="14.25" customHeight="1" x14ac:dyDescent="0.3">
      <c r="A105712" s="21"/>
    </row>
    <row r="105718" s="20" customFormat="1" ht="14.25" customHeight="1" x14ac:dyDescent="0.25"/>
    <row r="105734" spans="1:1" ht="14.25" customHeight="1" x14ac:dyDescent="0.3">
      <c r="A105734" s="21"/>
    </row>
    <row r="105740" spans="1:1" s="20" customFormat="1" ht="14.25" customHeight="1" x14ac:dyDescent="0.25"/>
    <row r="105756" spans="1:1" ht="14.25" customHeight="1" x14ac:dyDescent="0.3">
      <c r="A105756" s="21"/>
    </row>
    <row r="105762" s="20" customFormat="1" ht="14.25" customHeight="1" x14ac:dyDescent="0.25"/>
    <row r="105778" spans="1:1" ht="14.25" customHeight="1" x14ac:dyDescent="0.3">
      <c r="A105778" s="21"/>
    </row>
    <row r="105784" spans="1:1" s="20" customFormat="1" ht="14.25" customHeight="1" x14ac:dyDescent="0.25"/>
    <row r="105800" spans="1:1" ht="14.25" customHeight="1" x14ac:dyDescent="0.3">
      <c r="A105800" s="21"/>
    </row>
    <row r="105806" spans="1:1" s="20" customFormat="1" ht="14.25" customHeight="1" x14ac:dyDescent="0.25"/>
    <row r="105822" spans="1:1" ht="14.25" customHeight="1" x14ac:dyDescent="0.3">
      <c r="A105822" s="21"/>
    </row>
    <row r="105828" s="20" customFormat="1" ht="14.25" customHeight="1" x14ac:dyDescent="0.25"/>
    <row r="105844" spans="1:1" ht="14.25" customHeight="1" x14ac:dyDescent="0.3">
      <c r="A105844" s="21"/>
    </row>
    <row r="105850" spans="1:1" s="20" customFormat="1" ht="14.25" customHeight="1" x14ac:dyDescent="0.25"/>
    <row r="105866" spans="1:1" ht="14.25" customHeight="1" x14ac:dyDescent="0.3">
      <c r="A105866" s="21"/>
    </row>
    <row r="105872" spans="1:1" s="20" customFormat="1" ht="14.25" customHeight="1" x14ac:dyDescent="0.25"/>
    <row r="105888" spans="1:1" ht="14.25" customHeight="1" x14ac:dyDescent="0.3">
      <c r="A105888" s="21"/>
    </row>
    <row r="105894" s="20" customFormat="1" ht="14.25" customHeight="1" x14ac:dyDescent="0.25"/>
    <row r="105910" spans="1:1" ht="14.25" customHeight="1" x14ac:dyDescent="0.3">
      <c r="A105910" s="21"/>
    </row>
    <row r="105916" spans="1:1" s="20" customFormat="1" ht="14.25" customHeight="1" x14ac:dyDescent="0.25"/>
    <row r="105932" spans="1:1" ht="14.25" customHeight="1" x14ac:dyDescent="0.3">
      <c r="A105932" s="21"/>
    </row>
    <row r="105938" s="20" customFormat="1" ht="14.25" customHeight="1" x14ac:dyDescent="0.25"/>
    <row r="105954" spans="1:1" ht="14.25" customHeight="1" x14ac:dyDescent="0.3">
      <c r="A105954" s="21"/>
    </row>
    <row r="105960" spans="1:1" s="20" customFormat="1" ht="14.25" customHeight="1" x14ac:dyDescent="0.25"/>
    <row r="105976" spans="1:1" ht="14.25" customHeight="1" x14ac:dyDescent="0.3">
      <c r="A105976" s="21"/>
    </row>
    <row r="105982" spans="1:1" s="20" customFormat="1" ht="14.25" customHeight="1" x14ac:dyDescent="0.25"/>
    <row r="105998" spans="1:1" ht="14.25" customHeight="1" x14ac:dyDescent="0.3">
      <c r="A105998" s="21"/>
    </row>
    <row r="106004" s="20" customFormat="1" ht="14.25" customHeight="1" x14ac:dyDescent="0.25"/>
    <row r="106020" spans="1:1" ht="14.25" customHeight="1" x14ac:dyDescent="0.3">
      <c r="A106020" s="21"/>
    </row>
    <row r="106026" spans="1:1" s="20" customFormat="1" ht="14.25" customHeight="1" x14ac:dyDescent="0.25"/>
    <row r="106042" spans="1:1" ht="14.25" customHeight="1" x14ac:dyDescent="0.3">
      <c r="A106042" s="21"/>
    </row>
    <row r="106048" spans="1:1" s="20" customFormat="1" ht="14.25" customHeight="1" x14ac:dyDescent="0.25"/>
    <row r="106064" spans="1:1" ht="14.25" customHeight="1" x14ac:dyDescent="0.3">
      <c r="A106064" s="21"/>
    </row>
    <row r="106070" s="20" customFormat="1" ht="14.25" customHeight="1" x14ac:dyDescent="0.25"/>
    <row r="106086" spans="1:1" ht="14.25" customHeight="1" x14ac:dyDescent="0.3">
      <c r="A106086" s="21"/>
    </row>
    <row r="106092" spans="1:1" s="20" customFormat="1" ht="14.25" customHeight="1" x14ac:dyDescent="0.25"/>
    <row r="106108" spans="1:1" ht="14.25" customHeight="1" x14ac:dyDescent="0.3">
      <c r="A106108" s="21"/>
    </row>
    <row r="106114" s="20" customFormat="1" ht="14.25" customHeight="1" x14ac:dyDescent="0.25"/>
    <row r="106130" spans="1:1" ht="14.25" customHeight="1" x14ac:dyDescent="0.3">
      <c r="A106130" s="21"/>
    </row>
    <row r="106136" spans="1:1" s="20" customFormat="1" ht="14.25" customHeight="1" x14ac:dyDescent="0.25"/>
    <row r="106152" spans="1:1" ht="14.25" customHeight="1" x14ac:dyDescent="0.3">
      <c r="A106152" s="21"/>
    </row>
    <row r="106158" spans="1:1" s="20" customFormat="1" ht="14.25" customHeight="1" x14ac:dyDescent="0.25"/>
    <row r="106174" spans="1:1" ht="14.25" customHeight="1" x14ac:dyDescent="0.3">
      <c r="A106174" s="21"/>
    </row>
    <row r="106180" s="20" customFormat="1" ht="14.25" customHeight="1" x14ac:dyDescent="0.25"/>
    <row r="106196" spans="1:1" ht="14.25" customHeight="1" x14ac:dyDescent="0.3">
      <c r="A106196" s="21"/>
    </row>
    <row r="106202" spans="1:1" s="20" customFormat="1" ht="14.25" customHeight="1" x14ac:dyDescent="0.25"/>
    <row r="106218" spans="1:1" ht="14.25" customHeight="1" x14ac:dyDescent="0.3">
      <c r="A106218" s="21"/>
    </row>
    <row r="106224" spans="1:1" s="20" customFormat="1" ht="14.25" customHeight="1" x14ac:dyDescent="0.25"/>
    <row r="106240" spans="1:1" ht="14.25" customHeight="1" x14ac:dyDescent="0.3">
      <c r="A106240" s="21"/>
    </row>
    <row r="106246" s="20" customFormat="1" ht="14.25" customHeight="1" x14ac:dyDescent="0.25"/>
    <row r="106262" spans="1:1" ht="14.25" customHeight="1" x14ac:dyDescent="0.3">
      <c r="A106262" s="21"/>
    </row>
    <row r="106268" spans="1:1" s="20" customFormat="1" ht="14.25" customHeight="1" x14ac:dyDescent="0.25"/>
    <row r="106284" spans="1:1" ht="14.25" customHeight="1" x14ac:dyDescent="0.3">
      <c r="A106284" s="21"/>
    </row>
    <row r="106290" s="20" customFormat="1" ht="14.25" customHeight="1" x14ac:dyDescent="0.25"/>
    <row r="106306" spans="1:1" ht="14.25" customHeight="1" x14ac:dyDescent="0.3">
      <c r="A106306" s="21"/>
    </row>
    <row r="106312" spans="1:1" s="20" customFormat="1" ht="14.25" customHeight="1" x14ac:dyDescent="0.25"/>
    <row r="106328" spans="1:1" ht="14.25" customHeight="1" x14ac:dyDescent="0.3">
      <c r="A106328" s="21"/>
    </row>
    <row r="106334" spans="1:1" s="20" customFormat="1" ht="14.25" customHeight="1" x14ac:dyDescent="0.25"/>
    <row r="106350" spans="1:1" ht="14.25" customHeight="1" x14ac:dyDescent="0.3">
      <c r="A106350" s="21"/>
    </row>
    <row r="106356" s="20" customFormat="1" ht="14.25" customHeight="1" x14ac:dyDescent="0.25"/>
    <row r="106372" spans="1:1" ht="14.25" customHeight="1" x14ac:dyDescent="0.3">
      <c r="A106372" s="21"/>
    </row>
    <row r="106378" spans="1:1" s="20" customFormat="1" ht="14.25" customHeight="1" x14ac:dyDescent="0.25"/>
    <row r="106394" spans="1:1" ht="14.25" customHeight="1" x14ac:dyDescent="0.3">
      <c r="A106394" s="21"/>
    </row>
    <row r="106400" spans="1:1" s="20" customFormat="1" ht="14.25" customHeight="1" x14ac:dyDescent="0.25"/>
    <row r="106416" spans="1:1" ht="14.25" customHeight="1" x14ac:dyDescent="0.3">
      <c r="A106416" s="21"/>
    </row>
    <row r="106422" s="20" customFormat="1" ht="14.25" customHeight="1" x14ac:dyDescent="0.25"/>
    <row r="106438" spans="1:1" ht="14.25" customHeight="1" x14ac:dyDescent="0.3">
      <c r="A106438" s="21"/>
    </row>
    <row r="106444" spans="1:1" s="20" customFormat="1" ht="14.25" customHeight="1" x14ac:dyDescent="0.25"/>
    <row r="106460" spans="1:1" ht="14.25" customHeight="1" x14ac:dyDescent="0.3">
      <c r="A106460" s="21"/>
    </row>
    <row r="106466" s="20" customFormat="1" ht="14.25" customHeight="1" x14ac:dyDescent="0.25"/>
    <row r="106482" spans="1:1" ht="14.25" customHeight="1" x14ac:dyDescent="0.3">
      <c r="A106482" s="21"/>
    </row>
    <row r="106488" spans="1:1" s="20" customFormat="1" ht="14.25" customHeight="1" x14ac:dyDescent="0.25"/>
    <row r="106504" spans="1:1" ht="14.25" customHeight="1" x14ac:dyDescent="0.3">
      <c r="A106504" s="21"/>
    </row>
    <row r="106510" spans="1:1" s="20" customFormat="1" ht="14.25" customHeight="1" x14ac:dyDescent="0.25"/>
    <row r="106526" spans="1:1" ht="14.25" customHeight="1" x14ac:dyDescent="0.3">
      <c r="A106526" s="21"/>
    </row>
    <row r="106532" s="20" customFormat="1" ht="14.25" customHeight="1" x14ac:dyDescent="0.25"/>
    <row r="106548" spans="1:1" ht="14.25" customHeight="1" x14ac:dyDescent="0.3">
      <c r="A106548" s="21"/>
    </row>
    <row r="106554" spans="1:1" s="20" customFormat="1" ht="14.25" customHeight="1" x14ac:dyDescent="0.25"/>
    <row r="106570" spans="1:1" ht="14.25" customHeight="1" x14ac:dyDescent="0.3">
      <c r="A106570" s="21"/>
    </row>
    <row r="106576" spans="1:1" s="20" customFormat="1" ht="14.25" customHeight="1" x14ac:dyDescent="0.25"/>
    <row r="106592" spans="1:1" ht="14.25" customHeight="1" x14ac:dyDescent="0.3">
      <c r="A106592" s="21"/>
    </row>
    <row r="106598" s="20" customFormat="1" ht="14.25" customHeight="1" x14ac:dyDescent="0.25"/>
    <row r="106614" spans="1:1" ht="14.25" customHeight="1" x14ac:dyDescent="0.3">
      <c r="A106614" s="21"/>
    </row>
    <row r="106620" spans="1:1" s="20" customFormat="1" ht="14.25" customHeight="1" x14ac:dyDescent="0.25"/>
    <row r="106636" spans="1:1" ht="14.25" customHeight="1" x14ac:dyDescent="0.3">
      <c r="A106636" s="21"/>
    </row>
    <row r="106642" s="20" customFormat="1" ht="14.25" customHeight="1" x14ac:dyDescent="0.25"/>
    <row r="106658" spans="1:1" ht="14.25" customHeight="1" x14ac:dyDescent="0.3">
      <c r="A106658" s="21"/>
    </row>
    <row r="106664" spans="1:1" s="20" customFormat="1" ht="14.25" customHeight="1" x14ac:dyDescent="0.25"/>
    <row r="106680" spans="1:1" ht="14.25" customHeight="1" x14ac:dyDescent="0.3">
      <c r="A106680" s="21"/>
    </row>
    <row r="106686" spans="1:1" s="20" customFormat="1" ht="14.25" customHeight="1" x14ac:dyDescent="0.25"/>
    <row r="106702" spans="1:1" ht="14.25" customHeight="1" x14ac:dyDescent="0.3">
      <c r="A106702" s="21"/>
    </row>
    <row r="106708" s="20" customFormat="1" ht="14.25" customHeight="1" x14ac:dyDescent="0.25"/>
    <row r="106724" spans="1:1" ht="14.25" customHeight="1" x14ac:dyDescent="0.3">
      <c r="A106724" s="21"/>
    </row>
    <row r="106730" spans="1:1" s="20" customFormat="1" ht="14.25" customHeight="1" x14ac:dyDescent="0.25"/>
    <row r="106746" spans="1:1" ht="14.25" customHeight="1" x14ac:dyDescent="0.3">
      <c r="A106746" s="21"/>
    </row>
    <row r="106752" spans="1:1" s="20" customFormat="1" ht="14.25" customHeight="1" x14ac:dyDescent="0.25"/>
    <row r="106768" spans="1:1" ht="14.25" customHeight="1" x14ac:dyDescent="0.3">
      <c r="A106768" s="21"/>
    </row>
    <row r="106774" s="20" customFormat="1" ht="14.25" customHeight="1" x14ac:dyDescent="0.25"/>
    <row r="106790" spans="1:1" ht="14.25" customHeight="1" x14ac:dyDescent="0.3">
      <c r="A106790" s="21"/>
    </row>
    <row r="106796" spans="1:1" s="20" customFormat="1" ht="14.25" customHeight="1" x14ac:dyDescent="0.25"/>
    <row r="106812" spans="1:1" ht="14.25" customHeight="1" x14ac:dyDescent="0.3">
      <c r="A106812" s="21"/>
    </row>
    <row r="106818" s="20" customFormat="1" ht="14.25" customHeight="1" x14ac:dyDescent="0.25"/>
    <row r="106834" spans="1:1" ht="14.25" customHeight="1" x14ac:dyDescent="0.3">
      <c r="A106834" s="21"/>
    </row>
    <row r="106840" spans="1:1" s="20" customFormat="1" ht="14.25" customHeight="1" x14ac:dyDescent="0.25"/>
    <row r="106856" spans="1:1" ht="14.25" customHeight="1" x14ac:dyDescent="0.3">
      <c r="A106856" s="21"/>
    </row>
    <row r="106862" spans="1:1" s="20" customFormat="1" ht="14.25" customHeight="1" x14ac:dyDescent="0.25"/>
    <row r="106878" spans="1:1" ht="14.25" customHeight="1" x14ac:dyDescent="0.3">
      <c r="A106878" s="21"/>
    </row>
    <row r="106884" s="20" customFormat="1" ht="14.25" customHeight="1" x14ac:dyDescent="0.25"/>
    <row r="106900" spans="1:1" ht="14.25" customHeight="1" x14ac:dyDescent="0.3">
      <c r="A106900" s="21"/>
    </row>
    <row r="106906" spans="1:1" s="20" customFormat="1" ht="14.25" customHeight="1" x14ac:dyDescent="0.25"/>
    <row r="106922" spans="1:1" ht="14.25" customHeight="1" x14ac:dyDescent="0.3">
      <c r="A106922" s="21"/>
    </row>
    <row r="106928" spans="1:1" s="20" customFormat="1" ht="14.25" customHeight="1" x14ac:dyDescent="0.25"/>
    <row r="106944" spans="1:1" ht="14.25" customHeight="1" x14ac:dyDescent="0.3">
      <c r="A106944" s="21"/>
    </row>
    <row r="106950" s="20" customFormat="1" ht="14.25" customHeight="1" x14ac:dyDescent="0.25"/>
    <row r="106966" spans="1:1" ht="14.25" customHeight="1" x14ac:dyDescent="0.3">
      <c r="A106966" s="21"/>
    </row>
    <row r="106972" spans="1:1" s="20" customFormat="1" ht="14.25" customHeight="1" x14ac:dyDescent="0.25"/>
    <row r="106988" spans="1:1" ht="14.25" customHeight="1" x14ac:dyDescent="0.3">
      <c r="A106988" s="21"/>
    </row>
    <row r="106994" s="20" customFormat="1" ht="14.25" customHeight="1" x14ac:dyDescent="0.25"/>
    <row r="107010" spans="1:1" ht="14.25" customHeight="1" x14ac:dyDescent="0.3">
      <c r="A107010" s="21"/>
    </row>
    <row r="107016" spans="1:1" s="20" customFormat="1" ht="14.25" customHeight="1" x14ac:dyDescent="0.25"/>
    <row r="107032" spans="1:1" ht="14.25" customHeight="1" x14ac:dyDescent="0.3">
      <c r="A107032" s="21"/>
    </row>
    <row r="107038" spans="1:1" s="20" customFormat="1" ht="14.25" customHeight="1" x14ac:dyDescent="0.25"/>
    <row r="107054" spans="1:1" ht="14.25" customHeight="1" x14ac:dyDescent="0.3">
      <c r="A107054" s="21"/>
    </row>
    <row r="107060" s="20" customFormat="1" ht="14.25" customHeight="1" x14ac:dyDescent="0.25"/>
    <row r="107076" spans="1:1" ht="14.25" customHeight="1" x14ac:dyDescent="0.3">
      <c r="A107076" s="21"/>
    </row>
    <row r="107082" spans="1:1" s="20" customFormat="1" ht="14.25" customHeight="1" x14ac:dyDescent="0.25"/>
    <row r="107098" spans="1:1" ht="14.25" customHeight="1" x14ac:dyDescent="0.3">
      <c r="A107098" s="21"/>
    </row>
    <row r="107104" spans="1:1" s="20" customFormat="1" ht="14.25" customHeight="1" x14ac:dyDescent="0.25"/>
    <row r="107120" spans="1:1" ht="14.25" customHeight="1" x14ac:dyDescent="0.3">
      <c r="A107120" s="21"/>
    </row>
    <row r="107126" s="20" customFormat="1" ht="14.25" customHeight="1" x14ac:dyDescent="0.25"/>
    <row r="107142" spans="1:1" ht="14.25" customHeight="1" x14ac:dyDescent="0.3">
      <c r="A107142" s="21"/>
    </row>
    <row r="107148" spans="1:1" s="20" customFormat="1" ht="14.25" customHeight="1" x14ac:dyDescent="0.25"/>
    <row r="107164" spans="1:1" ht="14.25" customHeight="1" x14ac:dyDescent="0.3">
      <c r="A107164" s="21"/>
    </row>
    <row r="107170" s="20" customFormat="1" ht="14.25" customHeight="1" x14ac:dyDescent="0.25"/>
    <row r="107186" spans="1:1" ht="14.25" customHeight="1" x14ac:dyDescent="0.3">
      <c r="A107186" s="21"/>
    </row>
    <row r="107192" spans="1:1" s="20" customFormat="1" ht="14.25" customHeight="1" x14ac:dyDescent="0.25"/>
    <row r="107208" spans="1:1" ht="14.25" customHeight="1" x14ac:dyDescent="0.3">
      <c r="A107208" s="21"/>
    </row>
    <row r="107214" spans="1:1" s="20" customFormat="1" ht="14.25" customHeight="1" x14ac:dyDescent="0.25"/>
    <row r="107230" spans="1:1" ht="14.25" customHeight="1" x14ac:dyDescent="0.3">
      <c r="A107230" s="21"/>
    </row>
    <row r="107236" s="20" customFormat="1" ht="14.25" customHeight="1" x14ac:dyDescent="0.25"/>
    <row r="107252" spans="1:1" ht="14.25" customHeight="1" x14ac:dyDescent="0.3">
      <c r="A107252" s="21"/>
    </row>
    <row r="107258" spans="1:1" s="20" customFormat="1" ht="14.25" customHeight="1" x14ac:dyDescent="0.25"/>
    <row r="107274" spans="1:1" ht="14.25" customHeight="1" x14ac:dyDescent="0.3">
      <c r="A107274" s="21"/>
    </row>
    <row r="107280" spans="1:1" s="20" customFormat="1" ht="14.25" customHeight="1" x14ac:dyDescent="0.25"/>
    <row r="107296" spans="1:1" ht="14.25" customHeight="1" x14ac:dyDescent="0.3">
      <c r="A107296" s="21"/>
    </row>
    <row r="107302" s="20" customFormat="1" ht="14.25" customHeight="1" x14ac:dyDescent="0.25"/>
    <row r="107318" spans="1:1" ht="14.25" customHeight="1" x14ac:dyDescent="0.3">
      <c r="A107318" s="21"/>
    </row>
    <row r="107324" spans="1:1" s="20" customFormat="1" ht="14.25" customHeight="1" x14ac:dyDescent="0.25"/>
    <row r="107340" spans="1:1" ht="14.25" customHeight="1" x14ac:dyDescent="0.3">
      <c r="A107340" s="21"/>
    </row>
    <row r="107346" s="20" customFormat="1" ht="14.25" customHeight="1" x14ac:dyDescent="0.25"/>
    <row r="107362" spans="1:1" ht="14.25" customHeight="1" x14ac:dyDescent="0.3">
      <c r="A107362" s="21"/>
    </row>
    <row r="107368" spans="1:1" s="20" customFormat="1" ht="14.25" customHeight="1" x14ac:dyDescent="0.25"/>
    <row r="107384" spans="1:1" ht="14.25" customHeight="1" x14ac:dyDescent="0.3">
      <c r="A107384" s="21"/>
    </row>
    <row r="107390" spans="1:1" s="20" customFormat="1" ht="14.25" customHeight="1" x14ac:dyDescent="0.25"/>
    <row r="107406" spans="1:1" ht="14.25" customHeight="1" x14ac:dyDescent="0.3">
      <c r="A107406" s="21"/>
    </row>
    <row r="107412" s="20" customFormat="1" ht="14.25" customHeight="1" x14ac:dyDescent="0.25"/>
    <row r="107428" spans="1:1" ht="14.25" customHeight="1" x14ac:dyDescent="0.3">
      <c r="A107428" s="21"/>
    </row>
    <row r="107434" spans="1:1" s="20" customFormat="1" ht="14.25" customHeight="1" x14ac:dyDescent="0.25"/>
    <row r="107450" spans="1:1" ht="14.25" customHeight="1" x14ac:dyDescent="0.3">
      <c r="A107450" s="21"/>
    </row>
    <row r="107456" spans="1:1" s="20" customFormat="1" ht="14.25" customHeight="1" x14ac:dyDescent="0.25"/>
    <row r="107472" spans="1:1" ht="14.25" customHeight="1" x14ac:dyDescent="0.3">
      <c r="A107472" s="21"/>
    </row>
    <row r="107478" s="20" customFormat="1" ht="14.25" customHeight="1" x14ac:dyDescent="0.25"/>
    <row r="107494" spans="1:1" ht="14.25" customHeight="1" x14ac:dyDescent="0.3">
      <c r="A107494" s="21"/>
    </row>
    <row r="107500" spans="1:1" s="20" customFormat="1" ht="14.25" customHeight="1" x14ac:dyDescent="0.25"/>
    <row r="107516" spans="1:1" ht="14.25" customHeight="1" x14ac:dyDescent="0.3">
      <c r="A107516" s="21"/>
    </row>
    <row r="107522" s="20" customFormat="1" ht="14.25" customHeight="1" x14ac:dyDescent="0.25"/>
    <row r="107538" spans="1:1" ht="14.25" customHeight="1" x14ac:dyDescent="0.3">
      <c r="A107538" s="21"/>
    </row>
    <row r="107544" spans="1:1" s="20" customFormat="1" ht="14.25" customHeight="1" x14ac:dyDescent="0.25"/>
    <row r="107560" spans="1:1" ht="14.25" customHeight="1" x14ac:dyDescent="0.3">
      <c r="A107560" s="21"/>
    </row>
    <row r="107566" spans="1:1" s="20" customFormat="1" ht="14.25" customHeight="1" x14ac:dyDescent="0.25"/>
    <row r="107582" spans="1:1" ht="14.25" customHeight="1" x14ac:dyDescent="0.3">
      <c r="A107582" s="21"/>
    </row>
    <row r="107588" s="20" customFormat="1" ht="14.25" customHeight="1" x14ac:dyDescent="0.25"/>
    <row r="107604" spans="1:1" ht="14.25" customHeight="1" x14ac:dyDescent="0.3">
      <c r="A107604" s="21"/>
    </row>
    <row r="107610" spans="1:1" s="20" customFormat="1" ht="14.25" customHeight="1" x14ac:dyDescent="0.25"/>
    <row r="107626" spans="1:1" ht="14.25" customHeight="1" x14ac:dyDescent="0.3">
      <c r="A107626" s="21"/>
    </row>
    <row r="107632" spans="1:1" s="20" customFormat="1" ht="14.25" customHeight="1" x14ac:dyDescent="0.25"/>
    <row r="107648" spans="1:1" ht="14.25" customHeight="1" x14ac:dyDescent="0.3">
      <c r="A107648" s="21"/>
    </row>
    <row r="107654" s="20" customFormat="1" ht="14.25" customHeight="1" x14ac:dyDescent="0.25"/>
    <row r="107670" spans="1:1" ht="14.25" customHeight="1" x14ac:dyDescent="0.3">
      <c r="A107670" s="21"/>
    </row>
    <row r="107676" spans="1:1" s="20" customFormat="1" ht="14.25" customHeight="1" x14ac:dyDescent="0.25"/>
    <row r="107692" spans="1:1" ht="14.25" customHeight="1" x14ac:dyDescent="0.3">
      <c r="A107692" s="21"/>
    </row>
    <row r="107698" s="20" customFormat="1" ht="14.25" customHeight="1" x14ac:dyDescent="0.25"/>
    <row r="107714" spans="1:1" ht="14.25" customHeight="1" x14ac:dyDescent="0.3">
      <c r="A107714" s="21"/>
    </row>
    <row r="107720" spans="1:1" s="20" customFormat="1" ht="14.25" customHeight="1" x14ac:dyDescent="0.25"/>
    <row r="107736" spans="1:1" ht="14.25" customHeight="1" x14ac:dyDescent="0.3">
      <c r="A107736" s="21"/>
    </row>
    <row r="107742" spans="1:1" s="20" customFormat="1" ht="14.25" customHeight="1" x14ac:dyDescent="0.25"/>
    <row r="107758" spans="1:1" ht="14.25" customHeight="1" x14ac:dyDescent="0.3">
      <c r="A107758" s="21"/>
    </row>
    <row r="107764" s="20" customFormat="1" ht="14.25" customHeight="1" x14ac:dyDescent="0.25"/>
    <row r="107780" spans="1:1" ht="14.25" customHeight="1" x14ac:dyDescent="0.3">
      <c r="A107780" s="21"/>
    </row>
    <row r="107786" spans="1:1" s="20" customFormat="1" ht="14.25" customHeight="1" x14ac:dyDescent="0.25"/>
    <row r="107802" spans="1:1" ht="14.25" customHeight="1" x14ac:dyDescent="0.3">
      <c r="A107802" s="21"/>
    </row>
    <row r="107808" spans="1:1" s="20" customFormat="1" ht="14.25" customHeight="1" x14ac:dyDescent="0.25"/>
    <row r="107824" spans="1:1" ht="14.25" customHeight="1" x14ac:dyDescent="0.3">
      <c r="A107824" s="21"/>
    </row>
    <row r="107830" s="20" customFormat="1" ht="14.25" customHeight="1" x14ac:dyDescent="0.25"/>
    <row r="107846" spans="1:1" ht="14.25" customHeight="1" x14ac:dyDescent="0.3">
      <c r="A107846" s="21"/>
    </row>
    <row r="107852" spans="1:1" s="20" customFormat="1" ht="14.25" customHeight="1" x14ac:dyDescent="0.25"/>
    <row r="107868" spans="1:1" ht="14.25" customHeight="1" x14ac:dyDescent="0.3">
      <c r="A107868" s="21"/>
    </row>
    <row r="107874" s="20" customFormat="1" ht="14.25" customHeight="1" x14ac:dyDescent="0.25"/>
    <row r="107890" spans="1:1" ht="14.25" customHeight="1" x14ac:dyDescent="0.3">
      <c r="A107890" s="21"/>
    </row>
    <row r="107896" spans="1:1" s="20" customFormat="1" ht="14.25" customHeight="1" x14ac:dyDescent="0.25"/>
    <row r="107912" spans="1:1" ht="14.25" customHeight="1" x14ac:dyDescent="0.3">
      <c r="A107912" s="21"/>
    </row>
    <row r="107918" spans="1:1" s="20" customFormat="1" ht="14.25" customHeight="1" x14ac:dyDescent="0.25"/>
    <row r="107934" spans="1:1" ht="14.25" customHeight="1" x14ac:dyDescent="0.3">
      <c r="A107934" s="21"/>
    </row>
    <row r="107940" s="20" customFormat="1" ht="14.25" customHeight="1" x14ac:dyDescent="0.25"/>
    <row r="107956" spans="1:1" ht="14.25" customHeight="1" x14ac:dyDescent="0.3">
      <c r="A107956" s="21"/>
    </row>
    <row r="107962" spans="1:1" s="20" customFormat="1" ht="14.25" customHeight="1" x14ac:dyDescent="0.25"/>
    <row r="107978" spans="1:1" ht="14.25" customHeight="1" x14ac:dyDescent="0.3">
      <c r="A107978" s="21"/>
    </row>
    <row r="107984" spans="1:1" s="20" customFormat="1" ht="14.25" customHeight="1" x14ac:dyDescent="0.25"/>
    <row r="108000" spans="1:1" ht="14.25" customHeight="1" x14ac:dyDescent="0.3">
      <c r="A108000" s="21"/>
    </row>
    <row r="108006" s="20" customFormat="1" ht="14.25" customHeight="1" x14ac:dyDescent="0.25"/>
    <row r="108022" spans="1:1" ht="14.25" customHeight="1" x14ac:dyDescent="0.3">
      <c r="A108022" s="21"/>
    </row>
    <row r="108028" spans="1:1" s="20" customFormat="1" ht="14.25" customHeight="1" x14ac:dyDescent="0.25"/>
    <row r="108044" spans="1:1" ht="14.25" customHeight="1" x14ac:dyDescent="0.3">
      <c r="A108044" s="21"/>
    </row>
    <row r="108050" s="20" customFormat="1" ht="14.25" customHeight="1" x14ac:dyDescent="0.25"/>
    <row r="108066" spans="1:1" ht="14.25" customHeight="1" x14ac:dyDescent="0.3">
      <c r="A108066" s="21"/>
    </row>
    <row r="108072" spans="1:1" s="20" customFormat="1" ht="14.25" customHeight="1" x14ac:dyDescent="0.25"/>
    <row r="108088" spans="1:1" ht="14.25" customHeight="1" x14ac:dyDescent="0.3">
      <c r="A108088" s="21"/>
    </row>
    <row r="108094" spans="1:1" s="20" customFormat="1" ht="14.25" customHeight="1" x14ac:dyDescent="0.25"/>
    <row r="108110" spans="1:1" ht="14.25" customHeight="1" x14ac:dyDescent="0.3">
      <c r="A108110" s="21"/>
    </row>
    <row r="108116" s="20" customFormat="1" ht="14.25" customHeight="1" x14ac:dyDescent="0.25"/>
    <row r="108132" spans="1:1" ht="14.25" customHeight="1" x14ac:dyDescent="0.3">
      <c r="A108132" s="21"/>
    </row>
    <row r="108138" spans="1:1" s="20" customFormat="1" ht="14.25" customHeight="1" x14ac:dyDescent="0.25"/>
    <row r="108154" spans="1:1" ht="14.25" customHeight="1" x14ac:dyDescent="0.3">
      <c r="A108154" s="21"/>
    </row>
    <row r="108160" spans="1:1" s="20" customFormat="1" ht="14.25" customHeight="1" x14ac:dyDescent="0.25"/>
    <row r="108176" spans="1:1" ht="14.25" customHeight="1" x14ac:dyDescent="0.3">
      <c r="A108176" s="21"/>
    </row>
    <row r="108182" s="20" customFormat="1" ht="14.25" customHeight="1" x14ac:dyDescent="0.25"/>
    <row r="108198" spans="1:1" ht="14.25" customHeight="1" x14ac:dyDescent="0.3">
      <c r="A108198" s="21"/>
    </row>
    <row r="108204" spans="1:1" s="20" customFormat="1" ht="14.25" customHeight="1" x14ac:dyDescent="0.25"/>
    <row r="108220" spans="1:1" ht="14.25" customHeight="1" x14ac:dyDescent="0.3">
      <c r="A108220" s="21"/>
    </row>
    <row r="108226" s="20" customFormat="1" ht="14.25" customHeight="1" x14ac:dyDescent="0.25"/>
    <row r="108242" spans="1:1" ht="14.25" customHeight="1" x14ac:dyDescent="0.3">
      <c r="A108242" s="21"/>
    </row>
    <row r="108248" spans="1:1" s="20" customFormat="1" ht="14.25" customHeight="1" x14ac:dyDescent="0.25"/>
    <row r="108264" spans="1:1" ht="14.25" customHeight="1" x14ac:dyDescent="0.3">
      <c r="A108264" s="21"/>
    </row>
    <row r="108270" spans="1:1" s="20" customFormat="1" ht="14.25" customHeight="1" x14ac:dyDescent="0.25"/>
    <row r="108286" spans="1:1" ht="14.25" customHeight="1" x14ac:dyDescent="0.3">
      <c r="A108286" s="21"/>
    </row>
    <row r="108292" s="20" customFormat="1" ht="14.25" customHeight="1" x14ac:dyDescent="0.25"/>
    <row r="108308" spans="1:1" ht="14.25" customHeight="1" x14ac:dyDescent="0.3">
      <c r="A108308" s="21"/>
    </row>
    <row r="108314" spans="1:1" s="20" customFormat="1" ht="14.25" customHeight="1" x14ac:dyDescent="0.25"/>
    <row r="108330" spans="1:1" ht="14.25" customHeight="1" x14ac:dyDescent="0.3">
      <c r="A108330" s="21"/>
    </row>
    <row r="108336" spans="1:1" s="20" customFormat="1" ht="14.25" customHeight="1" x14ac:dyDescent="0.25"/>
    <row r="108352" spans="1:1" ht="14.25" customHeight="1" x14ac:dyDescent="0.3">
      <c r="A108352" s="21"/>
    </row>
    <row r="108358" s="20" customFormat="1" ht="14.25" customHeight="1" x14ac:dyDescent="0.25"/>
    <row r="108374" spans="1:1" ht="14.25" customHeight="1" x14ac:dyDescent="0.3">
      <c r="A108374" s="21"/>
    </row>
    <row r="108380" spans="1:1" s="20" customFormat="1" ht="14.25" customHeight="1" x14ac:dyDescent="0.25"/>
    <row r="108396" spans="1:1" ht="14.25" customHeight="1" x14ac:dyDescent="0.3">
      <c r="A108396" s="21"/>
    </row>
    <row r="108402" s="20" customFormat="1" ht="14.25" customHeight="1" x14ac:dyDescent="0.25"/>
    <row r="108418" spans="1:1" ht="14.25" customHeight="1" x14ac:dyDescent="0.3">
      <c r="A108418" s="21"/>
    </row>
    <row r="108424" spans="1:1" s="20" customFormat="1" ht="14.25" customHeight="1" x14ac:dyDescent="0.25"/>
    <row r="108440" spans="1:1" ht="14.25" customHeight="1" x14ac:dyDescent="0.3">
      <c r="A108440" s="21"/>
    </row>
    <row r="108446" spans="1:1" s="20" customFormat="1" ht="14.25" customHeight="1" x14ac:dyDescent="0.25"/>
    <row r="108462" spans="1:1" ht="14.25" customHeight="1" x14ac:dyDescent="0.3">
      <c r="A108462" s="21"/>
    </row>
    <row r="108468" s="20" customFormat="1" ht="14.25" customHeight="1" x14ac:dyDescent="0.25"/>
    <row r="108484" spans="1:1" ht="14.25" customHeight="1" x14ac:dyDescent="0.3">
      <c r="A108484" s="21"/>
    </row>
    <row r="108490" spans="1:1" s="20" customFormat="1" ht="14.25" customHeight="1" x14ac:dyDescent="0.25"/>
    <row r="108506" spans="1:1" ht="14.25" customHeight="1" x14ac:dyDescent="0.3">
      <c r="A108506" s="21"/>
    </row>
    <row r="108512" spans="1:1" s="20" customFormat="1" ht="14.25" customHeight="1" x14ac:dyDescent="0.25"/>
    <row r="108528" spans="1:1" ht="14.25" customHeight="1" x14ac:dyDescent="0.3">
      <c r="A108528" s="21"/>
    </row>
    <row r="108534" s="20" customFormat="1" ht="14.25" customHeight="1" x14ac:dyDescent="0.25"/>
    <row r="108550" spans="1:1" ht="14.25" customHeight="1" x14ac:dyDescent="0.3">
      <c r="A108550" s="21"/>
    </row>
    <row r="108556" spans="1:1" s="20" customFormat="1" ht="14.25" customHeight="1" x14ac:dyDescent="0.25"/>
    <row r="108572" spans="1:1" ht="14.25" customHeight="1" x14ac:dyDescent="0.3">
      <c r="A108572" s="21"/>
    </row>
    <row r="108578" s="20" customFormat="1" ht="14.25" customHeight="1" x14ac:dyDescent="0.25"/>
    <row r="108594" spans="1:1" ht="14.25" customHeight="1" x14ac:dyDescent="0.3">
      <c r="A108594" s="21"/>
    </row>
    <row r="108600" spans="1:1" s="20" customFormat="1" ht="14.25" customHeight="1" x14ac:dyDescent="0.25"/>
    <row r="108616" spans="1:1" ht="14.25" customHeight="1" x14ac:dyDescent="0.3">
      <c r="A108616" s="21"/>
    </row>
    <row r="108622" spans="1:1" s="20" customFormat="1" ht="14.25" customHeight="1" x14ac:dyDescent="0.25"/>
    <row r="108638" spans="1:1" ht="14.25" customHeight="1" x14ac:dyDescent="0.3">
      <c r="A108638" s="21"/>
    </row>
    <row r="108644" s="20" customFormat="1" ht="14.25" customHeight="1" x14ac:dyDescent="0.25"/>
    <row r="108660" spans="1:1" ht="14.25" customHeight="1" x14ac:dyDescent="0.3">
      <c r="A108660" s="21"/>
    </row>
    <row r="108666" spans="1:1" s="20" customFormat="1" ht="14.25" customHeight="1" x14ac:dyDescent="0.25"/>
    <row r="108682" spans="1:1" ht="14.25" customHeight="1" x14ac:dyDescent="0.3">
      <c r="A108682" s="21"/>
    </row>
    <row r="108688" spans="1:1" s="20" customFormat="1" ht="14.25" customHeight="1" x14ac:dyDescent="0.25"/>
    <row r="108704" spans="1:1" ht="14.25" customHeight="1" x14ac:dyDescent="0.3">
      <c r="A108704" s="21"/>
    </row>
    <row r="108710" s="20" customFormat="1" ht="14.25" customHeight="1" x14ac:dyDescent="0.25"/>
    <row r="108726" spans="1:1" ht="14.25" customHeight="1" x14ac:dyDescent="0.3">
      <c r="A108726" s="21"/>
    </row>
    <row r="108732" spans="1:1" s="20" customFormat="1" ht="14.25" customHeight="1" x14ac:dyDescent="0.25"/>
    <row r="108748" spans="1:1" ht="14.25" customHeight="1" x14ac:dyDescent="0.3">
      <c r="A108748" s="21"/>
    </row>
    <row r="108754" s="20" customFormat="1" ht="14.25" customHeight="1" x14ac:dyDescent="0.25"/>
    <row r="108770" spans="1:1" ht="14.25" customHeight="1" x14ac:dyDescent="0.3">
      <c r="A108770" s="21"/>
    </row>
    <row r="108776" spans="1:1" s="20" customFormat="1" ht="14.25" customHeight="1" x14ac:dyDescent="0.25"/>
    <row r="108792" spans="1:1" ht="14.25" customHeight="1" x14ac:dyDescent="0.3">
      <c r="A108792" s="21"/>
    </row>
    <row r="108798" spans="1:1" s="20" customFormat="1" ht="14.25" customHeight="1" x14ac:dyDescent="0.25"/>
    <row r="108814" spans="1:1" ht="14.25" customHeight="1" x14ac:dyDescent="0.3">
      <c r="A108814" s="21"/>
    </row>
    <row r="108820" s="20" customFormat="1" ht="14.25" customHeight="1" x14ac:dyDescent="0.25"/>
    <row r="108836" spans="1:1" ht="14.25" customHeight="1" x14ac:dyDescent="0.3">
      <c r="A108836" s="21"/>
    </row>
    <row r="108842" spans="1:1" s="20" customFormat="1" ht="14.25" customHeight="1" x14ac:dyDescent="0.25"/>
    <row r="108858" spans="1:1" ht="14.25" customHeight="1" x14ac:dyDescent="0.3">
      <c r="A108858" s="21"/>
    </row>
    <row r="108864" spans="1:1" s="20" customFormat="1" ht="14.25" customHeight="1" x14ac:dyDescent="0.25"/>
    <row r="108880" spans="1:1" ht="14.25" customHeight="1" x14ac:dyDescent="0.3">
      <c r="A108880" s="21"/>
    </row>
    <row r="108886" s="20" customFormat="1" ht="14.25" customHeight="1" x14ac:dyDescent="0.25"/>
    <row r="108902" spans="1:1" ht="14.25" customHeight="1" x14ac:dyDescent="0.3">
      <c r="A108902" s="21"/>
    </row>
    <row r="108908" spans="1:1" s="20" customFormat="1" ht="14.25" customHeight="1" x14ac:dyDescent="0.25"/>
    <row r="108924" spans="1:1" ht="14.25" customHeight="1" x14ac:dyDescent="0.3">
      <c r="A108924" s="21"/>
    </row>
    <row r="108930" s="20" customFormat="1" ht="14.25" customHeight="1" x14ac:dyDescent="0.25"/>
    <row r="108946" spans="1:1" ht="14.25" customHeight="1" x14ac:dyDescent="0.3">
      <c r="A108946" s="21"/>
    </row>
    <row r="108952" spans="1:1" s="20" customFormat="1" ht="14.25" customHeight="1" x14ac:dyDescent="0.25"/>
    <row r="108968" spans="1:1" ht="14.25" customHeight="1" x14ac:dyDescent="0.3">
      <c r="A108968" s="21"/>
    </row>
    <row r="108974" spans="1:1" s="20" customFormat="1" ht="14.25" customHeight="1" x14ac:dyDescent="0.25"/>
    <row r="108990" spans="1:1" ht="14.25" customHeight="1" x14ac:dyDescent="0.3">
      <c r="A108990" s="21"/>
    </row>
    <row r="108996" s="20" customFormat="1" ht="14.25" customHeight="1" x14ac:dyDescent="0.25"/>
    <row r="109012" spans="1:1" ht="14.25" customHeight="1" x14ac:dyDescent="0.3">
      <c r="A109012" s="21"/>
    </row>
    <row r="109018" spans="1:1" s="20" customFormat="1" ht="14.25" customHeight="1" x14ac:dyDescent="0.25"/>
    <row r="109034" spans="1:1" ht="14.25" customHeight="1" x14ac:dyDescent="0.3">
      <c r="A109034" s="21"/>
    </row>
    <row r="109040" spans="1:1" s="20" customFormat="1" ht="14.25" customHeight="1" x14ac:dyDescent="0.25"/>
    <row r="109056" spans="1:1" ht="14.25" customHeight="1" x14ac:dyDescent="0.3">
      <c r="A109056" s="21"/>
    </row>
    <row r="109062" s="20" customFormat="1" ht="14.25" customHeight="1" x14ac:dyDescent="0.25"/>
    <row r="109078" spans="1:1" ht="14.25" customHeight="1" x14ac:dyDescent="0.3">
      <c r="A109078" s="21"/>
    </row>
    <row r="109084" spans="1:1" s="20" customFormat="1" ht="14.25" customHeight="1" x14ac:dyDescent="0.25"/>
    <row r="109100" spans="1:1" ht="14.25" customHeight="1" x14ac:dyDescent="0.3">
      <c r="A109100" s="21"/>
    </row>
    <row r="109106" s="20" customFormat="1" ht="14.25" customHeight="1" x14ac:dyDescent="0.25"/>
    <row r="109122" spans="1:1" ht="14.25" customHeight="1" x14ac:dyDescent="0.3">
      <c r="A109122" s="21"/>
    </row>
    <row r="109128" spans="1:1" s="20" customFormat="1" ht="14.25" customHeight="1" x14ac:dyDescent="0.25"/>
    <row r="109144" spans="1:1" ht="14.25" customHeight="1" x14ac:dyDescent="0.3">
      <c r="A109144" s="21"/>
    </row>
    <row r="109150" spans="1:1" s="20" customFormat="1" ht="14.25" customHeight="1" x14ac:dyDescent="0.25"/>
    <row r="109166" spans="1:1" ht="14.25" customHeight="1" x14ac:dyDescent="0.3">
      <c r="A109166" s="21"/>
    </row>
    <row r="109172" s="20" customFormat="1" ht="14.25" customHeight="1" x14ac:dyDescent="0.25"/>
    <row r="109188" spans="1:1" ht="14.25" customHeight="1" x14ac:dyDescent="0.3">
      <c r="A109188" s="21"/>
    </row>
    <row r="109194" spans="1:1" s="20" customFormat="1" ht="14.25" customHeight="1" x14ac:dyDescent="0.25"/>
    <row r="109210" spans="1:1" ht="14.25" customHeight="1" x14ac:dyDescent="0.3">
      <c r="A109210" s="21"/>
    </row>
    <row r="109216" spans="1:1" s="20" customFormat="1" ht="14.25" customHeight="1" x14ac:dyDescent="0.25"/>
    <row r="109232" spans="1:1" ht="14.25" customHeight="1" x14ac:dyDescent="0.3">
      <c r="A109232" s="21"/>
    </row>
    <row r="109238" s="20" customFormat="1" ht="14.25" customHeight="1" x14ac:dyDescent="0.25"/>
    <row r="109254" spans="1:1" ht="14.25" customHeight="1" x14ac:dyDescent="0.3">
      <c r="A109254" s="21"/>
    </row>
    <row r="109260" spans="1:1" s="20" customFormat="1" ht="14.25" customHeight="1" x14ac:dyDescent="0.25"/>
    <row r="109276" spans="1:1" ht="14.25" customHeight="1" x14ac:dyDescent="0.3">
      <c r="A109276" s="21"/>
    </row>
    <row r="109282" s="20" customFormat="1" ht="14.25" customHeight="1" x14ac:dyDescent="0.25"/>
    <row r="109298" spans="1:1" ht="14.25" customHeight="1" x14ac:dyDescent="0.3">
      <c r="A109298" s="21"/>
    </row>
    <row r="109304" spans="1:1" s="20" customFormat="1" ht="14.25" customHeight="1" x14ac:dyDescent="0.25"/>
    <row r="109320" spans="1:1" ht="14.25" customHeight="1" x14ac:dyDescent="0.3">
      <c r="A109320" s="21"/>
    </row>
    <row r="109326" spans="1:1" s="20" customFormat="1" ht="14.25" customHeight="1" x14ac:dyDescent="0.25"/>
    <row r="109342" spans="1:1" ht="14.25" customHeight="1" x14ac:dyDescent="0.3">
      <c r="A109342" s="21"/>
    </row>
    <row r="109348" s="20" customFormat="1" ht="14.25" customHeight="1" x14ac:dyDescent="0.25"/>
    <row r="109364" spans="1:1" ht="14.25" customHeight="1" x14ac:dyDescent="0.3">
      <c r="A109364" s="21"/>
    </row>
    <row r="109370" spans="1:1" s="20" customFormat="1" ht="14.25" customHeight="1" x14ac:dyDescent="0.25"/>
    <row r="109386" spans="1:1" ht="14.25" customHeight="1" x14ac:dyDescent="0.3">
      <c r="A109386" s="21"/>
    </row>
    <row r="109392" spans="1:1" s="20" customFormat="1" ht="14.25" customHeight="1" x14ac:dyDescent="0.25"/>
    <row r="109408" spans="1:1" ht="14.25" customHeight="1" x14ac:dyDescent="0.3">
      <c r="A109408" s="21"/>
    </row>
    <row r="109414" s="20" customFormat="1" ht="14.25" customHeight="1" x14ac:dyDescent="0.25"/>
    <row r="109430" spans="1:1" ht="14.25" customHeight="1" x14ac:dyDescent="0.3">
      <c r="A109430" s="21"/>
    </row>
    <row r="109436" spans="1:1" s="20" customFormat="1" ht="14.25" customHeight="1" x14ac:dyDescent="0.25"/>
    <row r="109452" spans="1:1" ht="14.25" customHeight="1" x14ac:dyDescent="0.3">
      <c r="A109452" s="21"/>
    </row>
    <row r="109458" s="20" customFormat="1" ht="14.25" customHeight="1" x14ac:dyDescent="0.25"/>
    <row r="109474" spans="1:1" ht="14.25" customHeight="1" x14ac:dyDescent="0.3">
      <c r="A109474" s="21"/>
    </row>
    <row r="109480" spans="1:1" s="20" customFormat="1" ht="14.25" customHeight="1" x14ac:dyDescent="0.25"/>
    <row r="109496" spans="1:1" ht="14.25" customHeight="1" x14ac:dyDescent="0.3">
      <c r="A109496" s="21"/>
    </row>
    <row r="109502" spans="1:1" s="20" customFormat="1" ht="14.25" customHeight="1" x14ac:dyDescent="0.25"/>
    <row r="109518" spans="1:1" ht="14.25" customHeight="1" x14ac:dyDescent="0.3">
      <c r="A109518" s="21"/>
    </row>
    <row r="109524" s="20" customFormat="1" ht="14.25" customHeight="1" x14ac:dyDescent="0.25"/>
    <row r="109540" spans="1:1" ht="14.25" customHeight="1" x14ac:dyDescent="0.3">
      <c r="A109540" s="21"/>
    </row>
    <row r="109546" spans="1:1" s="20" customFormat="1" ht="14.25" customHeight="1" x14ac:dyDescent="0.25"/>
    <row r="109562" spans="1:1" ht="14.25" customHeight="1" x14ac:dyDescent="0.3">
      <c r="A109562" s="21"/>
    </row>
    <row r="109568" spans="1:1" s="20" customFormat="1" ht="14.25" customHeight="1" x14ac:dyDescent="0.25"/>
    <row r="109584" spans="1:1" ht="14.25" customHeight="1" x14ac:dyDescent="0.3">
      <c r="A109584" s="21"/>
    </row>
    <row r="109590" s="20" customFormat="1" ht="14.25" customHeight="1" x14ac:dyDescent="0.25"/>
    <row r="109606" spans="1:1" ht="14.25" customHeight="1" x14ac:dyDescent="0.3">
      <c r="A109606" s="21"/>
    </row>
    <row r="109612" spans="1:1" s="20" customFormat="1" ht="14.25" customHeight="1" x14ac:dyDescent="0.25"/>
    <row r="109628" spans="1:1" ht="14.25" customHeight="1" x14ac:dyDescent="0.3">
      <c r="A109628" s="21"/>
    </row>
    <row r="109634" s="20" customFormat="1" ht="14.25" customHeight="1" x14ac:dyDescent="0.25"/>
    <row r="109650" spans="1:1" ht="14.25" customHeight="1" x14ac:dyDescent="0.3">
      <c r="A109650" s="21"/>
    </row>
    <row r="109656" spans="1:1" s="20" customFormat="1" ht="14.25" customHeight="1" x14ac:dyDescent="0.25"/>
    <row r="109672" spans="1:1" ht="14.25" customHeight="1" x14ac:dyDescent="0.3">
      <c r="A109672" s="21"/>
    </row>
    <row r="109678" spans="1:1" s="20" customFormat="1" ht="14.25" customHeight="1" x14ac:dyDescent="0.25"/>
    <row r="109694" spans="1:1" ht="14.25" customHeight="1" x14ac:dyDescent="0.3">
      <c r="A109694" s="21"/>
    </row>
    <row r="109700" s="20" customFormat="1" ht="14.25" customHeight="1" x14ac:dyDescent="0.25"/>
    <row r="109716" spans="1:1" ht="14.25" customHeight="1" x14ac:dyDescent="0.3">
      <c r="A109716" s="21"/>
    </row>
    <row r="109722" spans="1:1" s="20" customFormat="1" ht="14.25" customHeight="1" x14ac:dyDescent="0.25"/>
    <row r="109738" spans="1:1" ht="14.25" customHeight="1" x14ac:dyDescent="0.3">
      <c r="A109738" s="21"/>
    </row>
    <row r="109744" spans="1:1" s="20" customFormat="1" ht="14.25" customHeight="1" x14ac:dyDescent="0.25"/>
    <row r="109760" spans="1:1" ht="14.25" customHeight="1" x14ac:dyDescent="0.3">
      <c r="A109760" s="21"/>
    </row>
    <row r="109766" s="20" customFormat="1" ht="14.25" customHeight="1" x14ac:dyDescent="0.25"/>
    <row r="109782" spans="1:1" ht="14.25" customHeight="1" x14ac:dyDescent="0.3">
      <c r="A109782" s="21"/>
    </row>
    <row r="109788" spans="1:1" s="20" customFormat="1" ht="14.25" customHeight="1" x14ac:dyDescent="0.25"/>
    <row r="109804" spans="1:1" ht="14.25" customHeight="1" x14ac:dyDescent="0.3">
      <c r="A109804" s="21"/>
    </row>
    <row r="109810" s="20" customFormat="1" ht="14.25" customHeight="1" x14ac:dyDescent="0.25"/>
    <row r="109826" spans="1:1" ht="14.25" customHeight="1" x14ac:dyDescent="0.3">
      <c r="A109826" s="21"/>
    </row>
    <row r="109832" spans="1:1" s="20" customFormat="1" ht="14.25" customHeight="1" x14ac:dyDescent="0.25"/>
    <row r="109848" spans="1:1" ht="14.25" customHeight="1" x14ac:dyDescent="0.3">
      <c r="A109848" s="21"/>
    </row>
    <row r="109854" spans="1:1" s="20" customFormat="1" ht="14.25" customHeight="1" x14ac:dyDescent="0.25"/>
    <row r="109870" spans="1:1" ht="14.25" customHeight="1" x14ac:dyDescent="0.3">
      <c r="A109870" s="21"/>
    </row>
    <row r="109876" s="20" customFormat="1" ht="14.25" customHeight="1" x14ac:dyDescent="0.25"/>
    <row r="109892" spans="1:1" ht="14.25" customHeight="1" x14ac:dyDescent="0.3">
      <c r="A109892" s="21"/>
    </row>
    <row r="109898" spans="1:1" s="20" customFormat="1" ht="14.25" customHeight="1" x14ac:dyDescent="0.25"/>
    <row r="109914" spans="1:1" ht="14.25" customHeight="1" x14ac:dyDescent="0.3">
      <c r="A109914" s="21"/>
    </row>
    <row r="109920" spans="1:1" s="20" customFormat="1" ht="14.25" customHeight="1" x14ac:dyDescent="0.25"/>
    <row r="109936" spans="1:1" ht="14.25" customHeight="1" x14ac:dyDescent="0.3">
      <c r="A109936" s="21"/>
    </row>
    <row r="109942" s="20" customFormat="1" ht="14.25" customHeight="1" x14ac:dyDescent="0.25"/>
    <row r="109958" spans="1:1" ht="14.25" customHeight="1" x14ac:dyDescent="0.3">
      <c r="A109958" s="21"/>
    </row>
    <row r="109964" spans="1:1" s="20" customFormat="1" ht="14.25" customHeight="1" x14ac:dyDescent="0.25"/>
    <row r="109980" spans="1:1" ht="14.25" customHeight="1" x14ac:dyDescent="0.3">
      <c r="A109980" s="21"/>
    </row>
    <row r="109986" s="20" customFormat="1" ht="14.25" customHeight="1" x14ac:dyDescent="0.25"/>
    <row r="110002" spans="1:1" ht="14.25" customHeight="1" x14ac:dyDescent="0.3">
      <c r="A110002" s="21"/>
    </row>
    <row r="110008" spans="1:1" s="20" customFormat="1" ht="14.25" customHeight="1" x14ac:dyDescent="0.25"/>
    <row r="110024" spans="1:1" ht="14.25" customHeight="1" x14ac:dyDescent="0.3">
      <c r="A110024" s="21"/>
    </row>
    <row r="110030" spans="1:1" s="20" customFormat="1" ht="14.25" customHeight="1" x14ac:dyDescent="0.25"/>
    <row r="110046" spans="1:1" ht="14.25" customHeight="1" x14ac:dyDescent="0.3">
      <c r="A110046" s="21"/>
    </row>
    <row r="110052" s="20" customFormat="1" ht="14.25" customHeight="1" x14ac:dyDescent="0.25"/>
    <row r="110068" spans="1:1" ht="14.25" customHeight="1" x14ac:dyDescent="0.3">
      <c r="A110068" s="21"/>
    </row>
    <row r="110074" spans="1:1" s="20" customFormat="1" ht="14.25" customHeight="1" x14ac:dyDescent="0.25"/>
    <row r="110090" spans="1:1" ht="14.25" customHeight="1" x14ac:dyDescent="0.3">
      <c r="A110090" s="21"/>
    </row>
    <row r="110096" spans="1:1" s="20" customFormat="1" ht="14.25" customHeight="1" x14ac:dyDescent="0.25"/>
    <row r="110112" spans="1:1" ht="14.25" customHeight="1" x14ac:dyDescent="0.3">
      <c r="A110112" s="21"/>
    </row>
    <row r="110118" s="20" customFormat="1" ht="14.25" customHeight="1" x14ac:dyDescent="0.25"/>
    <row r="110134" spans="1:1" ht="14.25" customHeight="1" x14ac:dyDescent="0.3">
      <c r="A110134" s="21"/>
    </row>
    <row r="110140" spans="1:1" s="20" customFormat="1" ht="14.25" customHeight="1" x14ac:dyDescent="0.25"/>
    <row r="110156" spans="1:1" ht="14.25" customHeight="1" x14ac:dyDescent="0.3">
      <c r="A110156" s="21"/>
    </row>
    <row r="110162" s="20" customFormat="1" ht="14.25" customHeight="1" x14ac:dyDescent="0.25"/>
    <row r="110178" spans="1:1" ht="14.25" customHeight="1" x14ac:dyDescent="0.3">
      <c r="A110178" s="21"/>
    </row>
    <row r="110184" spans="1:1" s="20" customFormat="1" ht="14.25" customHeight="1" x14ac:dyDescent="0.25"/>
    <row r="110200" spans="1:1" ht="14.25" customHeight="1" x14ac:dyDescent="0.3">
      <c r="A110200" s="21"/>
    </row>
    <row r="110206" spans="1:1" s="20" customFormat="1" ht="14.25" customHeight="1" x14ac:dyDescent="0.25"/>
    <row r="110222" spans="1:1" ht="14.25" customHeight="1" x14ac:dyDescent="0.3">
      <c r="A110222" s="21"/>
    </row>
    <row r="110228" s="20" customFormat="1" ht="14.25" customHeight="1" x14ac:dyDescent="0.25"/>
    <row r="110244" spans="1:1" ht="14.25" customHeight="1" x14ac:dyDescent="0.3">
      <c r="A110244" s="21"/>
    </row>
    <row r="110250" spans="1:1" s="20" customFormat="1" ht="14.25" customHeight="1" x14ac:dyDescent="0.25"/>
    <row r="110266" spans="1:1" ht="14.25" customHeight="1" x14ac:dyDescent="0.3">
      <c r="A110266" s="21"/>
    </row>
    <row r="110272" spans="1:1" s="20" customFormat="1" ht="14.25" customHeight="1" x14ac:dyDescent="0.25"/>
    <row r="110288" spans="1:1" ht="14.25" customHeight="1" x14ac:dyDescent="0.3">
      <c r="A110288" s="21"/>
    </row>
    <row r="110294" s="20" customFormat="1" ht="14.25" customHeight="1" x14ac:dyDescent="0.25"/>
    <row r="110310" spans="1:1" ht="14.25" customHeight="1" x14ac:dyDescent="0.3">
      <c r="A110310" s="21"/>
    </row>
    <row r="110316" spans="1:1" s="20" customFormat="1" ht="14.25" customHeight="1" x14ac:dyDescent="0.25"/>
    <row r="110332" spans="1:1" ht="14.25" customHeight="1" x14ac:dyDescent="0.3">
      <c r="A110332" s="21"/>
    </row>
    <row r="110338" s="20" customFormat="1" ht="14.25" customHeight="1" x14ac:dyDescent="0.25"/>
    <row r="110354" spans="1:1" ht="14.25" customHeight="1" x14ac:dyDescent="0.3">
      <c r="A110354" s="21"/>
    </row>
    <row r="110360" spans="1:1" s="20" customFormat="1" ht="14.25" customHeight="1" x14ac:dyDescent="0.25"/>
    <row r="110376" spans="1:1" ht="14.25" customHeight="1" x14ac:dyDescent="0.3">
      <c r="A110376" s="21"/>
    </row>
    <row r="110382" spans="1:1" s="20" customFormat="1" ht="14.25" customHeight="1" x14ac:dyDescent="0.25"/>
    <row r="110398" spans="1:1" ht="14.25" customHeight="1" x14ac:dyDescent="0.3">
      <c r="A110398" s="21"/>
    </row>
    <row r="110404" s="20" customFormat="1" ht="14.25" customHeight="1" x14ac:dyDescent="0.25"/>
    <row r="110420" spans="1:1" ht="14.25" customHeight="1" x14ac:dyDescent="0.3">
      <c r="A110420" s="21"/>
    </row>
    <row r="110426" spans="1:1" s="20" customFormat="1" ht="14.25" customHeight="1" x14ac:dyDescent="0.25"/>
    <row r="110442" spans="1:1" ht="14.25" customHeight="1" x14ac:dyDescent="0.3">
      <c r="A110442" s="21"/>
    </row>
    <row r="110448" spans="1:1" s="20" customFormat="1" ht="14.25" customHeight="1" x14ac:dyDescent="0.25"/>
    <row r="110464" spans="1:1" ht="14.25" customHeight="1" x14ac:dyDescent="0.3">
      <c r="A110464" s="21"/>
    </row>
    <row r="110470" s="20" customFormat="1" ht="14.25" customHeight="1" x14ac:dyDescent="0.25"/>
    <row r="110486" spans="1:1" ht="14.25" customHeight="1" x14ac:dyDescent="0.3">
      <c r="A110486" s="21"/>
    </row>
    <row r="110492" spans="1:1" s="20" customFormat="1" ht="14.25" customHeight="1" x14ac:dyDescent="0.25"/>
    <row r="110508" spans="1:1" ht="14.25" customHeight="1" x14ac:dyDescent="0.3">
      <c r="A110508" s="21"/>
    </row>
    <row r="110514" s="20" customFormat="1" ht="14.25" customHeight="1" x14ac:dyDescent="0.25"/>
    <row r="110530" spans="1:1" ht="14.25" customHeight="1" x14ac:dyDescent="0.3">
      <c r="A110530" s="21"/>
    </row>
    <row r="110536" spans="1:1" s="20" customFormat="1" ht="14.25" customHeight="1" x14ac:dyDescent="0.25"/>
    <row r="110552" spans="1:1" ht="14.25" customHeight="1" x14ac:dyDescent="0.3">
      <c r="A110552" s="21"/>
    </row>
    <row r="110558" spans="1:1" s="20" customFormat="1" ht="14.25" customHeight="1" x14ac:dyDescent="0.25"/>
    <row r="110574" spans="1:1" ht="14.25" customHeight="1" x14ac:dyDescent="0.3">
      <c r="A110574" s="21"/>
    </row>
    <row r="110580" s="20" customFormat="1" ht="14.25" customHeight="1" x14ac:dyDescent="0.25"/>
    <row r="110596" spans="1:1" ht="14.25" customHeight="1" x14ac:dyDescent="0.3">
      <c r="A110596" s="21"/>
    </row>
    <row r="110602" spans="1:1" s="20" customFormat="1" ht="14.25" customHeight="1" x14ac:dyDescent="0.25"/>
    <row r="110618" spans="1:1" ht="14.25" customHeight="1" x14ac:dyDescent="0.3">
      <c r="A110618" s="21"/>
    </row>
    <row r="110624" spans="1:1" s="20" customFormat="1" ht="14.25" customHeight="1" x14ac:dyDescent="0.25"/>
    <row r="110640" spans="1:1" ht="14.25" customHeight="1" x14ac:dyDescent="0.3">
      <c r="A110640" s="21"/>
    </row>
    <row r="110646" s="20" customFormat="1" ht="14.25" customHeight="1" x14ac:dyDescent="0.25"/>
    <row r="110662" spans="1:1" ht="14.25" customHeight="1" x14ac:dyDescent="0.3">
      <c r="A110662" s="21"/>
    </row>
    <row r="110668" spans="1:1" s="20" customFormat="1" ht="14.25" customHeight="1" x14ac:dyDescent="0.25"/>
    <row r="110684" spans="1:1" ht="14.25" customHeight="1" x14ac:dyDescent="0.3">
      <c r="A110684" s="21"/>
    </row>
    <row r="110690" s="20" customFormat="1" ht="14.25" customHeight="1" x14ac:dyDescent="0.25"/>
    <row r="110706" spans="1:1" ht="14.25" customHeight="1" x14ac:dyDescent="0.3">
      <c r="A110706" s="21"/>
    </row>
    <row r="110712" spans="1:1" s="20" customFormat="1" ht="14.25" customHeight="1" x14ac:dyDescent="0.25"/>
    <row r="110728" spans="1:1" ht="14.25" customHeight="1" x14ac:dyDescent="0.3">
      <c r="A110728" s="21"/>
    </row>
    <row r="110734" spans="1:1" s="20" customFormat="1" ht="14.25" customHeight="1" x14ac:dyDescent="0.25"/>
    <row r="110750" spans="1:1" ht="14.25" customHeight="1" x14ac:dyDescent="0.3">
      <c r="A110750" s="21"/>
    </row>
    <row r="110756" s="20" customFormat="1" ht="14.25" customHeight="1" x14ac:dyDescent="0.25"/>
    <row r="110772" spans="1:1" ht="14.25" customHeight="1" x14ac:dyDescent="0.3">
      <c r="A110772" s="21"/>
    </row>
    <row r="110778" spans="1:1" s="20" customFormat="1" ht="14.25" customHeight="1" x14ac:dyDescent="0.25"/>
    <row r="110794" spans="1:1" ht="14.25" customHeight="1" x14ac:dyDescent="0.3">
      <c r="A110794" s="21"/>
    </row>
    <row r="110800" spans="1:1" s="20" customFormat="1" ht="14.25" customHeight="1" x14ac:dyDescent="0.25"/>
    <row r="110816" spans="1:1" ht="14.25" customHeight="1" x14ac:dyDescent="0.3">
      <c r="A110816" s="21"/>
    </row>
    <row r="110822" s="20" customFormat="1" ht="14.25" customHeight="1" x14ac:dyDescent="0.25"/>
    <row r="110838" spans="1:1" ht="14.25" customHeight="1" x14ac:dyDescent="0.3">
      <c r="A110838" s="21"/>
    </row>
    <row r="110844" spans="1:1" s="20" customFormat="1" ht="14.25" customHeight="1" x14ac:dyDescent="0.25"/>
    <row r="110860" spans="1:1" ht="14.25" customHeight="1" x14ac:dyDescent="0.3">
      <c r="A110860" s="21"/>
    </row>
    <row r="110866" s="20" customFormat="1" ht="14.25" customHeight="1" x14ac:dyDescent="0.25"/>
    <row r="110882" spans="1:1" ht="14.25" customHeight="1" x14ac:dyDescent="0.3">
      <c r="A110882" s="21"/>
    </row>
    <row r="110888" spans="1:1" s="20" customFormat="1" ht="14.25" customHeight="1" x14ac:dyDescent="0.25"/>
    <row r="110904" spans="1:1" ht="14.25" customHeight="1" x14ac:dyDescent="0.3">
      <c r="A110904" s="21"/>
    </row>
    <row r="110910" spans="1:1" s="20" customFormat="1" ht="14.25" customHeight="1" x14ac:dyDescent="0.25"/>
    <row r="110926" spans="1:1" ht="14.25" customHeight="1" x14ac:dyDescent="0.3">
      <c r="A110926" s="21"/>
    </row>
    <row r="110932" s="20" customFormat="1" ht="14.25" customHeight="1" x14ac:dyDescent="0.25"/>
    <row r="110948" spans="1:1" ht="14.25" customHeight="1" x14ac:dyDescent="0.3">
      <c r="A110948" s="21"/>
    </row>
    <row r="110954" spans="1:1" s="20" customFormat="1" ht="14.25" customHeight="1" x14ac:dyDescent="0.25"/>
    <row r="110970" spans="1:1" ht="14.25" customHeight="1" x14ac:dyDescent="0.3">
      <c r="A110970" s="21"/>
    </row>
    <row r="110976" spans="1:1" s="20" customFormat="1" ht="14.25" customHeight="1" x14ac:dyDescent="0.25"/>
    <row r="110992" spans="1:1" ht="14.25" customHeight="1" x14ac:dyDescent="0.3">
      <c r="A110992" s="21"/>
    </row>
    <row r="110998" s="20" customFormat="1" ht="14.25" customHeight="1" x14ac:dyDescent="0.25"/>
    <row r="111014" spans="1:1" ht="14.25" customHeight="1" x14ac:dyDescent="0.3">
      <c r="A111014" s="21"/>
    </row>
    <row r="111020" spans="1:1" s="20" customFormat="1" ht="14.25" customHeight="1" x14ac:dyDescent="0.25"/>
    <row r="111036" spans="1:1" ht="14.25" customHeight="1" x14ac:dyDescent="0.3">
      <c r="A111036" s="21"/>
    </row>
    <row r="111042" s="20" customFormat="1" ht="14.25" customHeight="1" x14ac:dyDescent="0.25"/>
    <row r="111058" spans="1:1" ht="14.25" customHeight="1" x14ac:dyDescent="0.3">
      <c r="A111058" s="21"/>
    </row>
    <row r="111064" spans="1:1" s="20" customFormat="1" ht="14.25" customHeight="1" x14ac:dyDescent="0.25"/>
    <row r="111080" spans="1:1" ht="14.25" customHeight="1" x14ac:dyDescent="0.3">
      <c r="A111080" s="21"/>
    </row>
    <row r="111086" spans="1:1" s="20" customFormat="1" ht="14.25" customHeight="1" x14ac:dyDescent="0.25"/>
    <row r="111102" spans="1:1" ht="14.25" customHeight="1" x14ac:dyDescent="0.3">
      <c r="A111102" s="21"/>
    </row>
    <row r="111108" s="20" customFormat="1" ht="14.25" customHeight="1" x14ac:dyDescent="0.25"/>
    <row r="111124" spans="1:1" ht="14.25" customHeight="1" x14ac:dyDescent="0.3">
      <c r="A111124" s="21"/>
    </row>
    <row r="111130" spans="1:1" s="20" customFormat="1" ht="14.25" customHeight="1" x14ac:dyDescent="0.25"/>
    <row r="111146" spans="1:1" ht="14.25" customHeight="1" x14ac:dyDescent="0.3">
      <c r="A111146" s="21"/>
    </row>
    <row r="111152" spans="1:1" s="20" customFormat="1" ht="14.25" customHeight="1" x14ac:dyDescent="0.25"/>
    <row r="111168" spans="1:1" ht="14.25" customHeight="1" x14ac:dyDescent="0.3">
      <c r="A111168" s="21"/>
    </row>
    <row r="111174" s="20" customFormat="1" ht="14.25" customHeight="1" x14ac:dyDescent="0.25"/>
    <row r="111190" spans="1:1" ht="14.25" customHeight="1" x14ac:dyDescent="0.3">
      <c r="A111190" s="21"/>
    </row>
    <row r="111196" spans="1:1" s="20" customFormat="1" ht="14.25" customHeight="1" x14ac:dyDescent="0.25"/>
    <row r="111212" spans="1:1" ht="14.25" customHeight="1" x14ac:dyDescent="0.3">
      <c r="A111212" s="21"/>
    </row>
    <row r="111218" s="20" customFormat="1" ht="14.25" customHeight="1" x14ac:dyDescent="0.25"/>
    <row r="111234" spans="1:1" ht="14.25" customHeight="1" x14ac:dyDescent="0.3">
      <c r="A111234" s="21"/>
    </row>
    <row r="111240" spans="1:1" s="20" customFormat="1" ht="14.25" customHeight="1" x14ac:dyDescent="0.25"/>
    <row r="111256" spans="1:1" ht="14.25" customHeight="1" x14ac:dyDescent="0.3">
      <c r="A111256" s="21"/>
    </row>
    <row r="111262" spans="1:1" s="20" customFormat="1" ht="14.25" customHeight="1" x14ac:dyDescent="0.25"/>
    <row r="111278" spans="1:1" ht="14.25" customHeight="1" x14ac:dyDescent="0.3">
      <c r="A111278" s="21"/>
    </row>
    <row r="111284" s="20" customFormat="1" ht="14.25" customHeight="1" x14ac:dyDescent="0.25"/>
    <row r="111300" spans="1:1" ht="14.25" customHeight="1" x14ac:dyDescent="0.3">
      <c r="A111300" s="21"/>
    </row>
    <row r="111306" spans="1:1" s="20" customFormat="1" ht="14.25" customHeight="1" x14ac:dyDescent="0.25"/>
    <row r="111322" spans="1:1" ht="14.25" customHeight="1" x14ac:dyDescent="0.3">
      <c r="A111322" s="21"/>
    </row>
    <row r="111328" spans="1:1" s="20" customFormat="1" ht="14.25" customHeight="1" x14ac:dyDescent="0.25"/>
    <row r="111344" spans="1:1" ht="14.25" customHeight="1" x14ac:dyDescent="0.3">
      <c r="A111344" s="21"/>
    </row>
    <row r="111350" s="20" customFormat="1" ht="14.25" customHeight="1" x14ac:dyDescent="0.25"/>
    <row r="111366" spans="1:1" ht="14.25" customHeight="1" x14ac:dyDescent="0.3">
      <c r="A111366" s="21"/>
    </row>
    <row r="111372" spans="1:1" s="20" customFormat="1" ht="14.25" customHeight="1" x14ac:dyDescent="0.25"/>
    <row r="111388" spans="1:1" ht="14.25" customHeight="1" x14ac:dyDescent="0.3">
      <c r="A111388" s="21"/>
    </row>
    <row r="111394" s="20" customFormat="1" ht="14.25" customHeight="1" x14ac:dyDescent="0.25"/>
    <row r="111410" spans="1:1" ht="14.25" customHeight="1" x14ac:dyDescent="0.3">
      <c r="A111410" s="21"/>
    </row>
    <row r="111416" spans="1:1" s="20" customFormat="1" ht="14.25" customHeight="1" x14ac:dyDescent="0.25"/>
    <row r="111432" spans="1:1" ht="14.25" customHeight="1" x14ac:dyDescent="0.3">
      <c r="A111432" s="21"/>
    </row>
    <row r="111438" spans="1:1" s="20" customFormat="1" ht="14.25" customHeight="1" x14ac:dyDescent="0.25"/>
    <row r="111454" spans="1:1" ht="14.25" customHeight="1" x14ac:dyDescent="0.3">
      <c r="A111454" s="21"/>
    </row>
    <row r="111460" s="20" customFormat="1" ht="14.25" customHeight="1" x14ac:dyDescent="0.25"/>
    <row r="111476" spans="1:1" ht="14.25" customHeight="1" x14ac:dyDescent="0.3">
      <c r="A111476" s="21"/>
    </row>
    <row r="111482" spans="1:1" s="20" customFormat="1" ht="14.25" customHeight="1" x14ac:dyDescent="0.25"/>
    <row r="111498" spans="1:1" ht="14.25" customHeight="1" x14ac:dyDescent="0.3">
      <c r="A111498" s="21"/>
    </row>
    <row r="111504" spans="1:1" s="20" customFormat="1" ht="14.25" customHeight="1" x14ac:dyDescent="0.25"/>
    <row r="111520" spans="1:1" ht="14.25" customHeight="1" x14ac:dyDescent="0.3">
      <c r="A111520" s="21"/>
    </row>
    <row r="111526" s="20" customFormat="1" ht="14.25" customHeight="1" x14ac:dyDescent="0.25"/>
    <row r="111542" spans="1:1" ht="14.25" customHeight="1" x14ac:dyDescent="0.3">
      <c r="A111542" s="21"/>
    </row>
    <row r="111548" spans="1:1" s="20" customFormat="1" ht="14.25" customHeight="1" x14ac:dyDescent="0.25"/>
    <row r="111564" spans="1:1" ht="14.25" customHeight="1" x14ac:dyDescent="0.3">
      <c r="A111564" s="21"/>
    </row>
    <row r="111570" s="20" customFormat="1" ht="14.25" customHeight="1" x14ac:dyDescent="0.25"/>
    <row r="111586" spans="1:1" ht="14.25" customHeight="1" x14ac:dyDescent="0.3">
      <c r="A111586" s="21"/>
    </row>
    <row r="111592" spans="1:1" s="20" customFormat="1" ht="14.25" customHeight="1" x14ac:dyDescent="0.25"/>
    <row r="111608" spans="1:1" ht="14.25" customHeight="1" x14ac:dyDescent="0.3">
      <c r="A111608" s="21"/>
    </row>
    <row r="111614" spans="1:1" s="20" customFormat="1" ht="14.25" customHeight="1" x14ac:dyDescent="0.25"/>
    <row r="111630" spans="1:1" ht="14.25" customHeight="1" x14ac:dyDescent="0.3">
      <c r="A111630" s="21"/>
    </row>
    <row r="111636" s="20" customFormat="1" ht="14.25" customHeight="1" x14ac:dyDescent="0.25"/>
    <row r="111652" spans="1:1" ht="14.25" customHeight="1" x14ac:dyDescent="0.3">
      <c r="A111652" s="21"/>
    </row>
    <row r="111658" spans="1:1" s="20" customFormat="1" ht="14.25" customHeight="1" x14ac:dyDescent="0.25"/>
    <row r="111674" spans="1:1" ht="14.25" customHeight="1" x14ac:dyDescent="0.3">
      <c r="A111674" s="21"/>
    </row>
    <row r="111680" spans="1:1" s="20" customFormat="1" ht="14.25" customHeight="1" x14ac:dyDescent="0.25"/>
    <row r="111696" spans="1:1" ht="14.25" customHeight="1" x14ac:dyDescent="0.3">
      <c r="A111696" s="21"/>
    </row>
    <row r="111702" s="20" customFormat="1" ht="14.25" customHeight="1" x14ac:dyDescent="0.25"/>
    <row r="111718" spans="1:1" ht="14.25" customHeight="1" x14ac:dyDescent="0.3">
      <c r="A111718" s="21"/>
    </row>
    <row r="111724" spans="1:1" s="20" customFormat="1" ht="14.25" customHeight="1" x14ac:dyDescent="0.25"/>
    <row r="111740" spans="1:1" ht="14.25" customHeight="1" x14ac:dyDescent="0.3">
      <c r="A111740" s="21"/>
    </row>
    <row r="111746" s="20" customFormat="1" ht="14.25" customHeight="1" x14ac:dyDescent="0.25"/>
    <row r="111762" spans="1:1" ht="14.25" customHeight="1" x14ac:dyDescent="0.3">
      <c r="A111762" s="21"/>
    </row>
    <row r="111768" spans="1:1" s="20" customFormat="1" ht="14.25" customHeight="1" x14ac:dyDescent="0.25"/>
    <row r="111784" spans="1:1" ht="14.25" customHeight="1" x14ac:dyDescent="0.3">
      <c r="A111784" s="21"/>
    </row>
    <row r="111790" spans="1:1" s="20" customFormat="1" ht="14.25" customHeight="1" x14ac:dyDescent="0.25"/>
    <row r="111806" spans="1:1" ht="14.25" customHeight="1" x14ac:dyDescent="0.3">
      <c r="A111806" s="21"/>
    </row>
    <row r="111812" s="20" customFormat="1" ht="14.25" customHeight="1" x14ac:dyDescent="0.25"/>
    <row r="111828" spans="1:1" ht="14.25" customHeight="1" x14ac:dyDescent="0.3">
      <c r="A111828" s="21"/>
    </row>
    <row r="111834" spans="1:1" s="20" customFormat="1" ht="14.25" customHeight="1" x14ac:dyDescent="0.25"/>
    <row r="111850" spans="1:1" ht="14.25" customHeight="1" x14ac:dyDescent="0.3">
      <c r="A111850" s="21"/>
    </row>
    <row r="111856" spans="1:1" s="20" customFormat="1" ht="14.25" customHeight="1" x14ac:dyDescent="0.25"/>
    <row r="111872" spans="1:1" ht="14.25" customHeight="1" x14ac:dyDescent="0.3">
      <c r="A111872" s="21"/>
    </row>
    <row r="111878" s="20" customFormat="1" ht="14.25" customHeight="1" x14ac:dyDescent="0.25"/>
    <row r="111894" spans="1:1" ht="14.25" customHeight="1" x14ac:dyDescent="0.3">
      <c r="A111894" s="21"/>
    </row>
    <row r="111900" spans="1:1" s="20" customFormat="1" ht="14.25" customHeight="1" x14ac:dyDescent="0.25"/>
    <row r="111916" spans="1:1" ht="14.25" customHeight="1" x14ac:dyDescent="0.3">
      <c r="A111916" s="21"/>
    </row>
    <row r="111922" s="20" customFormat="1" ht="14.25" customHeight="1" x14ac:dyDescent="0.25"/>
    <row r="111938" spans="1:1" ht="14.25" customHeight="1" x14ac:dyDescent="0.3">
      <c r="A111938" s="21"/>
    </row>
    <row r="111944" spans="1:1" s="20" customFormat="1" ht="14.25" customHeight="1" x14ac:dyDescent="0.25"/>
    <row r="111960" spans="1:1" ht="14.25" customHeight="1" x14ac:dyDescent="0.3">
      <c r="A111960" s="21"/>
    </row>
    <row r="111966" spans="1:1" s="20" customFormat="1" ht="14.25" customHeight="1" x14ac:dyDescent="0.25"/>
    <row r="111982" spans="1:1" ht="14.25" customHeight="1" x14ac:dyDescent="0.3">
      <c r="A111982" s="21"/>
    </row>
    <row r="111988" s="20" customFormat="1" ht="14.25" customHeight="1" x14ac:dyDescent="0.25"/>
    <row r="112004" spans="1:1" ht="14.25" customHeight="1" x14ac:dyDescent="0.3">
      <c r="A112004" s="21"/>
    </row>
    <row r="112010" spans="1:1" s="20" customFormat="1" ht="14.25" customHeight="1" x14ac:dyDescent="0.25"/>
    <row r="112026" spans="1:1" ht="14.25" customHeight="1" x14ac:dyDescent="0.3">
      <c r="A112026" s="21"/>
    </row>
    <row r="112032" spans="1:1" s="20" customFormat="1" ht="14.25" customHeight="1" x14ac:dyDescent="0.25"/>
    <row r="112048" spans="1:1" ht="14.25" customHeight="1" x14ac:dyDescent="0.3">
      <c r="A112048" s="21"/>
    </row>
    <row r="112054" s="20" customFormat="1" ht="14.25" customHeight="1" x14ac:dyDescent="0.25"/>
    <row r="112070" spans="1:1" ht="14.25" customHeight="1" x14ac:dyDescent="0.3">
      <c r="A112070" s="21"/>
    </row>
    <row r="112076" spans="1:1" s="20" customFormat="1" ht="14.25" customHeight="1" x14ac:dyDescent="0.25"/>
    <row r="112092" spans="1:1" ht="14.25" customHeight="1" x14ac:dyDescent="0.3">
      <c r="A112092" s="21"/>
    </row>
    <row r="112098" s="20" customFormat="1" ht="14.25" customHeight="1" x14ac:dyDescent="0.25"/>
    <row r="112114" spans="1:1" ht="14.25" customHeight="1" x14ac:dyDescent="0.3">
      <c r="A112114" s="21"/>
    </row>
    <row r="112120" spans="1:1" s="20" customFormat="1" ht="14.25" customHeight="1" x14ac:dyDescent="0.25"/>
    <row r="112136" spans="1:1" ht="14.25" customHeight="1" x14ac:dyDescent="0.3">
      <c r="A112136" s="21"/>
    </row>
    <row r="112142" spans="1:1" s="20" customFormat="1" ht="14.25" customHeight="1" x14ac:dyDescent="0.25"/>
    <row r="112158" spans="1:1" ht="14.25" customHeight="1" x14ac:dyDescent="0.3">
      <c r="A112158" s="21"/>
    </row>
    <row r="112164" s="20" customFormat="1" ht="14.25" customHeight="1" x14ac:dyDescent="0.25"/>
    <row r="112180" spans="1:1" ht="14.25" customHeight="1" x14ac:dyDescent="0.3">
      <c r="A112180" s="21"/>
    </row>
    <row r="112186" spans="1:1" s="20" customFormat="1" ht="14.25" customHeight="1" x14ac:dyDescent="0.25"/>
    <row r="112202" spans="1:1" ht="14.25" customHeight="1" x14ac:dyDescent="0.3">
      <c r="A112202" s="21"/>
    </row>
    <row r="112208" spans="1:1" s="20" customFormat="1" ht="14.25" customHeight="1" x14ac:dyDescent="0.25"/>
    <row r="112224" spans="1:1" ht="14.25" customHeight="1" x14ac:dyDescent="0.3">
      <c r="A112224" s="21"/>
    </row>
    <row r="112230" s="20" customFormat="1" ht="14.25" customHeight="1" x14ac:dyDescent="0.25"/>
    <row r="112246" spans="1:1" ht="14.25" customHeight="1" x14ac:dyDescent="0.3">
      <c r="A112246" s="21"/>
    </row>
    <row r="112252" spans="1:1" s="20" customFormat="1" ht="14.25" customHeight="1" x14ac:dyDescent="0.25"/>
    <row r="112268" spans="1:1" ht="14.25" customHeight="1" x14ac:dyDescent="0.3">
      <c r="A112268" s="21"/>
    </row>
    <row r="112274" s="20" customFormat="1" ht="14.25" customHeight="1" x14ac:dyDescent="0.25"/>
    <row r="112290" spans="1:1" ht="14.25" customHeight="1" x14ac:dyDescent="0.3">
      <c r="A112290" s="21"/>
    </row>
    <row r="112296" spans="1:1" s="20" customFormat="1" ht="14.25" customHeight="1" x14ac:dyDescent="0.25"/>
    <row r="112312" spans="1:1" ht="14.25" customHeight="1" x14ac:dyDescent="0.3">
      <c r="A112312" s="21"/>
    </row>
    <row r="112318" spans="1:1" s="20" customFormat="1" ht="14.25" customHeight="1" x14ac:dyDescent="0.25"/>
    <row r="112334" spans="1:1" ht="14.25" customHeight="1" x14ac:dyDescent="0.3">
      <c r="A112334" s="21"/>
    </row>
    <row r="112340" s="20" customFormat="1" ht="14.25" customHeight="1" x14ac:dyDescent="0.25"/>
    <row r="112356" spans="1:1" ht="14.25" customHeight="1" x14ac:dyDescent="0.3">
      <c r="A112356" s="21"/>
    </row>
    <row r="112362" spans="1:1" s="20" customFormat="1" ht="14.25" customHeight="1" x14ac:dyDescent="0.25"/>
    <row r="112378" spans="1:1" ht="14.25" customHeight="1" x14ac:dyDescent="0.3">
      <c r="A112378" s="21"/>
    </row>
    <row r="112384" spans="1:1" s="20" customFormat="1" ht="14.25" customHeight="1" x14ac:dyDescent="0.25"/>
    <row r="112400" spans="1:1" ht="14.25" customHeight="1" x14ac:dyDescent="0.3">
      <c r="A112400" s="21"/>
    </row>
    <row r="112406" s="20" customFormat="1" ht="14.25" customHeight="1" x14ac:dyDescent="0.25"/>
    <row r="112422" spans="1:1" ht="14.25" customHeight="1" x14ac:dyDescent="0.3">
      <c r="A112422" s="21"/>
    </row>
    <row r="112428" spans="1:1" s="20" customFormat="1" ht="14.25" customHeight="1" x14ac:dyDescent="0.25"/>
    <row r="112444" spans="1:1" ht="14.25" customHeight="1" x14ac:dyDescent="0.3">
      <c r="A112444" s="21"/>
    </row>
    <row r="112450" s="20" customFormat="1" ht="14.25" customHeight="1" x14ac:dyDescent="0.25"/>
    <row r="112466" spans="1:1" ht="14.25" customHeight="1" x14ac:dyDescent="0.3">
      <c r="A112466" s="21"/>
    </row>
    <row r="112472" spans="1:1" s="20" customFormat="1" ht="14.25" customHeight="1" x14ac:dyDescent="0.25"/>
    <row r="112488" spans="1:1" ht="14.25" customHeight="1" x14ac:dyDescent="0.3">
      <c r="A112488" s="21"/>
    </row>
    <row r="112494" spans="1:1" s="20" customFormat="1" ht="14.25" customHeight="1" x14ac:dyDescent="0.25"/>
    <row r="112510" spans="1:1" ht="14.25" customHeight="1" x14ac:dyDescent="0.3">
      <c r="A112510" s="21"/>
    </row>
    <row r="112516" s="20" customFormat="1" ht="14.25" customHeight="1" x14ac:dyDescent="0.25"/>
    <row r="112532" spans="1:1" ht="14.25" customHeight="1" x14ac:dyDescent="0.3">
      <c r="A112532" s="21"/>
    </row>
    <row r="112538" spans="1:1" s="20" customFormat="1" ht="14.25" customHeight="1" x14ac:dyDescent="0.25"/>
    <row r="112554" spans="1:1" ht="14.25" customHeight="1" x14ac:dyDescent="0.3">
      <c r="A112554" s="21"/>
    </row>
    <row r="112560" spans="1:1" s="20" customFormat="1" ht="14.25" customHeight="1" x14ac:dyDescent="0.25"/>
    <row r="112576" spans="1:1" ht="14.25" customHeight="1" x14ac:dyDescent="0.3">
      <c r="A112576" s="21"/>
    </row>
    <row r="112582" s="20" customFormat="1" ht="14.25" customHeight="1" x14ac:dyDescent="0.25"/>
    <row r="112598" spans="1:1" ht="14.25" customHeight="1" x14ac:dyDescent="0.3">
      <c r="A112598" s="21"/>
    </row>
    <row r="112604" spans="1:1" s="20" customFormat="1" ht="14.25" customHeight="1" x14ac:dyDescent="0.25"/>
    <row r="112620" spans="1:1" ht="14.25" customHeight="1" x14ac:dyDescent="0.3">
      <c r="A112620" s="21"/>
    </row>
    <row r="112626" s="20" customFormat="1" ht="14.25" customHeight="1" x14ac:dyDescent="0.25"/>
    <row r="112642" spans="1:1" ht="14.25" customHeight="1" x14ac:dyDescent="0.3">
      <c r="A112642" s="21"/>
    </row>
    <row r="112648" spans="1:1" s="20" customFormat="1" ht="14.25" customHeight="1" x14ac:dyDescent="0.25"/>
    <row r="112664" spans="1:1" ht="14.25" customHeight="1" x14ac:dyDescent="0.3">
      <c r="A112664" s="21"/>
    </row>
    <row r="112670" spans="1:1" s="20" customFormat="1" ht="14.25" customHeight="1" x14ac:dyDescent="0.25"/>
    <row r="112686" spans="1:1" ht="14.25" customHeight="1" x14ac:dyDescent="0.3">
      <c r="A112686" s="21"/>
    </row>
    <row r="112692" s="20" customFormat="1" ht="14.25" customHeight="1" x14ac:dyDescent="0.25"/>
    <row r="112708" spans="1:1" ht="14.25" customHeight="1" x14ac:dyDescent="0.3">
      <c r="A112708" s="21"/>
    </row>
    <row r="112714" spans="1:1" s="20" customFormat="1" ht="14.25" customHeight="1" x14ac:dyDescent="0.25"/>
    <row r="112730" spans="1:1" ht="14.25" customHeight="1" x14ac:dyDescent="0.3">
      <c r="A112730" s="21"/>
    </row>
    <row r="112736" spans="1:1" s="20" customFormat="1" ht="14.25" customHeight="1" x14ac:dyDescent="0.25"/>
    <row r="112752" spans="1:1" ht="14.25" customHeight="1" x14ac:dyDescent="0.3">
      <c r="A112752" s="21"/>
    </row>
    <row r="112758" s="20" customFormat="1" ht="14.25" customHeight="1" x14ac:dyDescent="0.25"/>
    <row r="112774" spans="1:1" ht="14.25" customHeight="1" x14ac:dyDescent="0.3">
      <c r="A112774" s="21"/>
    </row>
    <row r="112780" spans="1:1" s="20" customFormat="1" ht="14.25" customHeight="1" x14ac:dyDescent="0.25"/>
    <row r="112796" spans="1:1" ht="14.25" customHeight="1" x14ac:dyDescent="0.3">
      <c r="A112796" s="21"/>
    </row>
    <row r="112802" s="20" customFormat="1" ht="14.25" customHeight="1" x14ac:dyDescent="0.25"/>
    <row r="112818" spans="1:1" ht="14.25" customHeight="1" x14ac:dyDescent="0.3">
      <c r="A112818" s="21"/>
    </row>
    <row r="112824" spans="1:1" s="20" customFormat="1" ht="14.25" customHeight="1" x14ac:dyDescent="0.25"/>
    <row r="112840" spans="1:1" ht="14.25" customHeight="1" x14ac:dyDescent="0.3">
      <c r="A112840" s="21"/>
    </row>
    <row r="112846" spans="1:1" s="20" customFormat="1" ht="14.25" customHeight="1" x14ac:dyDescent="0.25"/>
    <row r="112862" spans="1:1" ht="14.25" customHeight="1" x14ac:dyDescent="0.3">
      <c r="A112862" s="21"/>
    </row>
    <row r="112868" s="20" customFormat="1" ht="14.25" customHeight="1" x14ac:dyDescent="0.25"/>
    <row r="112884" spans="1:1" ht="14.25" customHeight="1" x14ac:dyDescent="0.3">
      <c r="A112884" s="21"/>
    </row>
    <row r="112890" spans="1:1" s="20" customFormat="1" ht="14.25" customHeight="1" x14ac:dyDescent="0.25"/>
    <row r="112906" spans="1:1" ht="14.25" customHeight="1" x14ac:dyDescent="0.3">
      <c r="A112906" s="21"/>
    </row>
    <row r="112912" spans="1:1" s="20" customFormat="1" ht="14.25" customHeight="1" x14ac:dyDescent="0.25"/>
    <row r="112928" spans="1:1" ht="14.25" customHeight="1" x14ac:dyDescent="0.3">
      <c r="A112928" s="21"/>
    </row>
    <row r="112934" s="20" customFormat="1" ht="14.25" customHeight="1" x14ac:dyDescent="0.25"/>
    <row r="112950" spans="1:1" ht="14.25" customHeight="1" x14ac:dyDescent="0.3">
      <c r="A112950" s="21"/>
    </row>
    <row r="112956" spans="1:1" s="20" customFormat="1" ht="14.25" customHeight="1" x14ac:dyDescent="0.25"/>
    <row r="112972" spans="1:1" ht="14.25" customHeight="1" x14ac:dyDescent="0.3">
      <c r="A112972" s="21"/>
    </row>
    <row r="112978" s="20" customFormat="1" ht="14.25" customHeight="1" x14ac:dyDescent="0.25"/>
    <row r="112994" spans="1:1" ht="14.25" customHeight="1" x14ac:dyDescent="0.3">
      <c r="A112994" s="21"/>
    </row>
    <row r="113000" spans="1:1" s="20" customFormat="1" ht="14.25" customHeight="1" x14ac:dyDescent="0.25"/>
    <row r="113016" spans="1:1" ht="14.25" customHeight="1" x14ac:dyDescent="0.3">
      <c r="A113016" s="21"/>
    </row>
    <row r="113022" spans="1:1" s="20" customFormat="1" ht="14.25" customHeight="1" x14ac:dyDescent="0.25"/>
    <row r="113038" spans="1:1" ht="14.25" customHeight="1" x14ac:dyDescent="0.3">
      <c r="A113038" s="21"/>
    </row>
    <row r="113044" s="20" customFormat="1" ht="14.25" customHeight="1" x14ac:dyDescent="0.25"/>
    <row r="113060" spans="1:1" ht="14.25" customHeight="1" x14ac:dyDescent="0.3">
      <c r="A113060" s="21"/>
    </row>
    <row r="113066" spans="1:1" s="20" customFormat="1" ht="14.25" customHeight="1" x14ac:dyDescent="0.25"/>
    <row r="113082" spans="1:1" ht="14.25" customHeight="1" x14ac:dyDescent="0.3">
      <c r="A113082" s="21"/>
    </row>
    <row r="113088" spans="1:1" s="20" customFormat="1" ht="14.25" customHeight="1" x14ac:dyDescent="0.25"/>
    <row r="113104" spans="1:1" ht="14.25" customHeight="1" x14ac:dyDescent="0.3">
      <c r="A113104" s="21"/>
    </row>
    <row r="113110" s="20" customFormat="1" ht="14.25" customHeight="1" x14ac:dyDescent="0.25"/>
    <row r="113126" spans="1:1" ht="14.25" customHeight="1" x14ac:dyDescent="0.3">
      <c r="A113126" s="21"/>
    </row>
    <row r="113132" spans="1:1" s="20" customFormat="1" ht="14.25" customHeight="1" x14ac:dyDescent="0.25"/>
    <row r="113148" spans="1:1" ht="14.25" customHeight="1" x14ac:dyDescent="0.3">
      <c r="A113148" s="21"/>
    </row>
    <row r="113154" s="20" customFormat="1" ht="14.25" customHeight="1" x14ac:dyDescent="0.25"/>
    <row r="113170" spans="1:1" ht="14.25" customHeight="1" x14ac:dyDescent="0.3">
      <c r="A113170" s="21"/>
    </row>
    <row r="113176" spans="1:1" s="20" customFormat="1" ht="14.25" customHeight="1" x14ac:dyDescent="0.25"/>
    <row r="113192" spans="1:1" ht="14.25" customHeight="1" x14ac:dyDescent="0.3">
      <c r="A113192" s="21"/>
    </row>
    <row r="113198" spans="1:1" s="20" customFormat="1" ht="14.25" customHeight="1" x14ac:dyDescent="0.25"/>
    <row r="113214" spans="1:1" ht="14.25" customHeight="1" x14ac:dyDescent="0.3">
      <c r="A113214" s="21"/>
    </row>
    <row r="113220" s="20" customFormat="1" ht="14.25" customHeight="1" x14ac:dyDescent="0.25"/>
    <row r="113236" spans="1:1" ht="14.25" customHeight="1" x14ac:dyDescent="0.3">
      <c r="A113236" s="21"/>
    </row>
    <row r="113242" spans="1:1" s="20" customFormat="1" ht="14.25" customHeight="1" x14ac:dyDescent="0.25"/>
    <row r="113258" spans="1:1" ht="14.25" customHeight="1" x14ac:dyDescent="0.3">
      <c r="A113258" s="21"/>
    </row>
    <row r="113264" spans="1:1" s="20" customFormat="1" ht="14.25" customHeight="1" x14ac:dyDescent="0.25"/>
    <row r="113280" spans="1:1" ht="14.25" customHeight="1" x14ac:dyDescent="0.3">
      <c r="A113280" s="21"/>
    </row>
    <row r="113286" s="20" customFormat="1" ht="14.25" customHeight="1" x14ac:dyDescent="0.25"/>
    <row r="113302" spans="1:1" ht="14.25" customHeight="1" x14ac:dyDescent="0.3">
      <c r="A113302" s="21"/>
    </row>
    <row r="113308" spans="1:1" s="20" customFormat="1" ht="14.25" customHeight="1" x14ac:dyDescent="0.25"/>
    <row r="113324" spans="1:1" ht="14.25" customHeight="1" x14ac:dyDescent="0.3">
      <c r="A113324" s="21"/>
    </row>
    <row r="113330" s="20" customFormat="1" ht="14.25" customHeight="1" x14ac:dyDescent="0.25"/>
    <row r="113346" spans="1:1" ht="14.25" customHeight="1" x14ac:dyDescent="0.3">
      <c r="A113346" s="21"/>
    </row>
    <row r="113352" spans="1:1" s="20" customFormat="1" ht="14.25" customHeight="1" x14ac:dyDescent="0.25"/>
    <row r="113368" spans="1:1" ht="14.25" customHeight="1" x14ac:dyDescent="0.3">
      <c r="A113368" s="21"/>
    </row>
    <row r="113374" spans="1:1" s="20" customFormat="1" ht="14.25" customHeight="1" x14ac:dyDescent="0.25"/>
    <row r="113390" spans="1:1" ht="14.25" customHeight="1" x14ac:dyDescent="0.3">
      <c r="A113390" s="21"/>
    </row>
    <row r="113396" s="20" customFormat="1" ht="14.25" customHeight="1" x14ac:dyDescent="0.25"/>
    <row r="113412" spans="1:1" ht="14.25" customHeight="1" x14ac:dyDescent="0.3">
      <c r="A113412" s="21"/>
    </row>
    <row r="113418" spans="1:1" s="20" customFormat="1" ht="14.25" customHeight="1" x14ac:dyDescent="0.25"/>
    <row r="113434" spans="1:1" ht="14.25" customHeight="1" x14ac:dyDescent="0.3">
      <c r="A113434" s="21"/>
    </row>
    <row r="113440" spans="1:1" s="20" customFormat="1" ht="14.25" customHeight="1" x14ac:dyDescent="0.25"/>
    <row r="113456" spans="1:1" ht="14.25" customHeight="1" x14ac:dyDescent="0.3">
      <c r="A113456" s="21"/>
    </row>
    <row r="113462" s="20" customFormat="1" ht="14.25" customHeight="1" x14ac:dyDescent="0.25"/>
    <row r="113478" spans="1:1" ht="14.25" customHeight="1" x14ac:dyDescent="0.3">
      <c r="A113478" s="21"/>
    </row>
    <row r="113484" spans="1:1" s="20" customFormat="1" ht="14.25" customHeight="1" x14ac:dyDescent="0.25"/>
    <row r="113500" spans="1:1" ht="14.25" customHeight="1" x14ac:dyDescent="0.3">
      <c r="A113500" s="21"/>
    </row>
    <row r="113506" s="20" customFormat="1" ht="14.25" customHeight="1" x14ac:dyDescent="0.25"/>
    <row r="113522" spans="1:1" ht="14.25" customHeight="1" x14ac:dyDescent="0.3">
      <c r="A113522" s="21"/>
    </row>
    <row r="113528" spans="1:1" s="20" customFormat="1" ht="14.25" customHeight="1" x14ac:dyDescent="0.25"/>
    <row r="113544" spans="1:1" ht="14.25" customHeight="1" x14ac:dyDescent="0.3">
      <c r="A113544" s="21"/>
    </row>
    <row r="113550" spans="1:1" s="20" customFormat="1" ht="14.25" customHeight="1" x14ac:dyDescent="0.25"/>
    <row r="113566" spans="1:1" ht="14.25" customHeight="1" x14ac:dyDescent="0.3">
      <c r="A113566" s="21"/>
    </row>
    <row r="113572" s="20" customFormat="1" ht="14.25" customHeight="1" x14ac:dyDescent="0.25"/>
    <row r="113588" spans="1:1" ht="14.25" customHeight="1" x14ac:dyDescent="0.3">
      <c r="A113588" s="21"/>
    </row>
    <row r="113594" spans="1:1" s="20" customFormat="1" ht="14.25" customHeight="1" x14ac:dyDescent="0.25"/>
    <row r="113610" spans="1:1" ht="14.25" customHeight="1" x14ac:dyDescent="0.3">
      <c r="A113610" s="21"/>
    </row>
    <row r="113616" spans="1:1" s="20" customFormat="1" ht="14.25" customHeight="1" x14ac:dyDescent="0.25"/>
    <row r="113632" spans="1:1" ht="14.25" customHeight="1" x14ac:dyDescent="0.3">
      <c r="A113632" s="21"/>
    </row>
    <row r="113638" s="20" customFormat="1" ht="14.25" customHeight="1" x14ac:dyDescent="0.25"/>
    <row r="113654" spans="1:1" ht="14.25" customHeight="1" x14ac:dyDescent="0.3">
      <c r="A113654" s="21"/>
    </row>
    <row r="113660" spans="1:1" s="20" customFormat="1" ht="14.25" customHeight="1" x14ac:dyDescent="0.25"/>
    <row r="113676" spans="1:1" ht="14.25" customHeight="1" x14ac:dyDescent="0.3">
      <c r="A113676" s="21"/>
    </row>
    <row r="113682" s="20" customFormat="1" ht="14.25" customHeight="1" x14ac:dyDescent="0.25"/>
    <row r="113698" spans="1:1" ht="14.25" customHeight="1" x14ac:dyDescent="0.3">
      <c r="A113698" s="21"/>
    </row>
    <row r="113704" spans="1:1" s="20" customFormat="1" ht="14.25" customHeight="1" x14ac:dyDescent="0.25"/>
    <row r="113720" spans="1:1" ht="14.25" customHeight="1" x14ac:dyDescent="0.3">
      <c r="A113720" s="21"/>
    </row>
    <row r="113726" spans="1:1" s="20" customFormat="1" ht="14.25" customHeight="1" x14ac:dyDescent="0.25"/>
    <row r="113742" spans="1:1" ht="14.25" customHeight="1" x14ac:dyDescent="0.3">
      <c r="A113742" s="21"/>
    </row>
    <row r="113748" s="20" customFormat="1" ht="14.25" customHeight="1" x14ac:dyDescent="0.25"/>
    <row r="113764" spans="1:1" ht="14.25" customHeight="1" x14ac:dyDescent="0.3">
      <c r="A113764" s="21"/>
    </row>
    <row r="113770" spans="1:1" s="20" customFormat="1" ht="14.25" customHeight="1" x14ac:dyDescent="0.25"/>
    <row r="113786" spans="1:1" ht="14.25" customHeight="1" x14ac:dyDescent="0.3">
      <c r="A113786" s="21"/>
    </row>
    <row r="113792" spans="1:1" s="20" customFormat="1" ht="14.25" customHeight="1" x14ac:dyDescent="0.25"/>
    <row r="113808" spans="1:1" ht="14.25" customHeight="1" x14ac:dyDescent="0.3">
      <c r="A113808" s="21"/>
    </row>
    <row r="113814" s="20" customFormat="1" ht="14.25" customHeight="1" x14ac:dyDescent="0.25"/>
    <row r="113830" spans="1:1" ht="14.25" customHeight="1" x14ac:dyDescent="0.3">
      <c r="A113830" s="21"/>
    </row>
    <row r="113836" spans="1:1" s="20" customFormat="1" ht="14.25" customHeight="1" x14ac:dyDescent="0.25"/>
    <row r="113852" spans="1:1" ht="14.25" customHeight="1" x14ac:dyDescent="0.3">
      <c r="A113852" s="21"/>
    </row>
    <row r="113858" s="20" customFormat="1" ht="14.25" customHeight="1" x14ac:dyDescent="0.25"/>
    <row r="113874" spans="1:1" ht="14.25" customHeight="1" x14ac:dyDescent="0.3">
      <c r="A113874" s="21"/>
    </row>
    <row r="113880" spans="1:1" s="20" customFormat="1" ht="14.25" customHeight="1" x14ac:dyDescent="0.25"/>
    <row r="113896" spans="1:1" ht="14.25" customHeight="1" x14ac:dyDescent="0.3">
      <c r="A113896" s="21"/>
    </row>
    <row r="113902" spans="1:1" s="20" customFormat="1" ht="14.25" customHeight="1" x14ac:dyDescent="0.25"/>
    <row r="113918" spans="1:1" ht="14.25" customHeight="1" x14ac:dyDescent="0.3">
      <c r="A113918" s="21"/>
    </row>
    <row r="113924" s="20" customFormat="1" ht="14.25" customHeight="1" x14ac:dyDescent="0.25"/>
    <row r="113940" spans="1:1" ht="14.25" customHeight="1" x14ac:dyDescent="0.3">
      <c r="A113940" s="21"/>
    </row>
    <row r="113946" spans="1:1" s="20" customFormat="1" ht="14.25" customHeight="1" x14ac:dyDescent="0.25"/>
    <row r="113962" spans="1:1" ht="14.25" customHeight="1" x14ac:dyDescent="0.3">
      <c r="A113962" s="21"/>
    </row>
    <row r="113968" spans="1:1" s="20" customFormat="1" ht="14.25" customHeight="1" x14ac:dyDescent="0.25"/>
    <row r="113984" spans="1:1" ht="14.25" customHeight="1" x14ac:dyDescent="0.3">
      <c r="A113984" s="21"/>
    </row>
    <row r="113990" s="20" customFormat="1" ht="14.25" customHeight="1" x14ac:dyDescent="0.25"/>
    <row r="114006" spans="1:1" ht="14.25" customHeight="1" x14ac:dyDescent="0.3">
      <c r="A114006" s="21"/>
    </row>
    <row r="114012" spans="1:1" s="20" customFormat="1" ht="14.25" customHeight="1" x14ac:dyDescent="0.25"/>
    <row r="114028" spans="1:1" ht="14.25" customHeight="1" x14ac:dyDescent="0.3">
      <c r="A114028" s="21"/>
    </row>
    <row r="114034" s="20" customFormat="1" ht="14.25" customHeight="1" x14ac:dyDescent="0.25"/>
    <row r="114050" spans="1:1" ht="14.25" customHeight="1" x14ac:dyDescent="0.3">
      <c r="A114050" s="21"/>
    </row>
    <row r="114056" spans="1:1" s="20" customFormat="1" ht="14.25" customHeight="1" x14ac:dyDescent="0.25"/>
    <row r="114072" spans="1:1" ht="14.25" customHeight="1" x14ac:dyDescent="0.3">
      <c r="A114072" s="21"/>
    </row>
    <row r="114078" spans="1:1" s="20" customFormat="1" ht="14.25" customHeight="1" x14ac:dyDescent="0.25"/>
    <row r="114094" spans="1:1" ht="14.25" customHeight="1" x14ac:dyDescent="0.3">
      <c r="A114094" s="21"/>
    </row>
    <row r="114100" s="20" customFormat="1" ht="14.25" customHeight="1" x14ac:dyDescent="0.25"/>
    <row r="114116" spans="1:1" ht="14.25" customHeight="1" x14ac:dyDescent="0.3">
      <c r="A114116" s="21"/>
    </row>
    <row r="114122" spans="1:1" s="20" customFormat="1" ht="14.25" customHeight="1" x14ac:dyDescent="0.25"/>
    <row r="114138" spans="1:1" ht="14.25" customHeight="1" x14ac:dyDescent="0.3">
      <c r="A114138" s="21"/>
    </row>
    <row r="114144" spans="1:1" s="20" customFormat="1" ht="14.25" customHeight="1" x14ac:dyDescent="0.25"/>
    <row r="114160" spans="1:1" ht="14.25" customHeight="1" x14ac:dyDescent="0.3">
      <c r="A114160" s="21"/>
    </row>
    <row r="114166" s="20" customFormat="1" ht="14.25" customHeight="1" x14ac:dyDescent="0.25"/>
    <row r="114182" spans="1:1" ht="14.25" customHeight="1" x14ac:dyDescent="0.3">
      <c r="A114182" s="21"/>
    </row>
    <row r="114188" spans="1:1" s="20" customFormat="1" ht="14.25" customHeight="1" x14ac:dyDescent="0.25"/>
    <row r="114204" spans="1:1" ht="14.25" customHeight="1" x14ac:dyDescent="0.3">
      <c r="A114204" s="21"/>
    </row>
    <row r="114210" s="20" customFormat="1" ht="14.25" customHeight="1" x14ac:dyDescent="0.25"/>
    <row r="114226" spans="1:1" ht="14.25" customHeight="1" x14ac:dyDescent="0.3">
      <c r="A114226" s="21"/>
    </row>
    <row r="114232" spans="1:1" s="20" customFormat="1" ht="14.25" customHeight="1" x14ac:dyDescent="0.25"/>
    <row r="114248" spans="1:1" ht="14.25" customHeight="1" x14ac:dyDescent="0.3">
      <c r="A114248" s="21"/>
    </row>
    <row r="114254" spans="1:1" s="20" customFormat="1" ht="14.25" customHeight="1" x14ac:dyDescent="0.25"/>
    <row r="114270" spans="1:1" ht="14.25" customHeight="1" x14ac:dyDescent="0.3">
      <c r="A114270" s="21"/>
    </row>
    <row r="114276" s="20" customFormat="1" ht="14.25" customHeight="1" x14ac:dyDescent="0.25"/>
    <row r="114292" spans="1:1" ht="14.25" customHeight="1" x14ac:dyDescent="0.3">
      <c r="A114292" s="21"/>
    </row>
    <row r="114298" spans="1:1" s="20" customFormat="1" ht="14.25" customHeight="1" x14ac:dyDescent="0.25"/>
    <row r="114314" spans="1:1" ht="14.25" customHeight="1" x14ac:dyDescent="0.3">
      <c r="A114314" s="21"/>
    </row>
    <row r="114320" spans="1:1" s="20" customFormat="1" ht="14.25" customHeight="1" x14ac:dyDescent="0.25"/>
    <row r="114336" spans="1:1" ht="14.25" customHeight="1" x14ac:dyDescent="0.3">
      <c r="A114336" s="21"/>
    </row>
    <row r="114342" s="20" customFormat="1" ht="14.25" customHeight="1" x14ac:dyDescent="0.25"/>
    <row r="114358" spans="1:1" ht="14.25" customHeight="1" x14ac:dyDescent="0.3">
      <c r="A114358" s="21"/>
    </row>
    <row r="114364" spans="1:1" s="20" customFormat="1" ht="14.25" customHeight="1" x14ac:dyDescent="0.25"/>
    <row r="114380" spans="1:1" ht="14.25" customHeight="1" x14ac:dyDescent="0.3">
      <c r="A114380" s="21"/>
    </row>
    <row r="114386" s="20" customFormat="1" ht="14.25" customHeight="1" x14ac:dyDescent="0.25"/>
    <row r="114402" spans="1:1" ht="14.25" customHeight="1" x14ac:dyDescent="0.3">
      <c r="A114402" s="21"/>
    </row>
    <row r="114408" spans="1:1" s="20" customFormat="1" ht="14.25" customHeight="1" x14ac:dyDescent="0.25"/>
    <row r="114424" spans="1:1" ht="14.25" customHeight="1" x14ac:dyDescent="0.3">
      <c r="A114424" s="21"/>
    </row>
    <row r="114430" spans="1:1" s="20" customFormat="1" ht="14.25" customHeight="1" x14ac:dyDescent="0.25"/>
    <row r="114446" spans="1:1" ht="14.25" customHeight="1" x14ac:dyDescent="0.3">
      <c r="A114446" s="21"/>
    </row>
    <row r="114452" s="20" customFormat="1" ht="14.25" customHeight="1" x14ac:dyDescent="0.25"/>
    <row r="114468" spans="1:1" ht="14.25" customHeight="1" x14ac:dyDescent="0.3">
      <c r="A114468" s="21"/>
    </row>
    <row r="114474" spans="1:1" s="20" customFormat="1" ht="14.25" customHeight="1" x14ac:dyDescent="0.25"/>
    <row r="114490" spans="1:1" ht="14.25" customHeight="1" x14ac:dyDescent="0.3">
      <c r="A114490" s="21"/>
    </row>
    <row r="114496" spans="1:1" s="20" customFormat="1" ht="14.25" customHeight="1" x14ac:dyDescent="0.25"/>
    <row r="114512" spans="1:1" ht="14.25" customHeight="1" x14ac:dyDescent="0.3">
      <c r="A114512" s="21"/>
    </row>
    <row r="114518" s="20" customFormat="1" ht="14.25" customHeight="1" x14ac:dyDescent="0.25"/>
    <row r="114534" spans="1:1" ht="14.25" customHeight="1" x14ac:dyDescent="0.3">
      <c r="A114534" s="21"/>
    </row>
    <row r="114540" spans="1:1" s="20" customFormat="1" ht="14.25" customHeight="1" x14ac:dyDescent="0.25"/>
    <row r="114556" spans="1:1" ht="14.25" customHeight="1" x14ac:dyDescent="0.3">
      <c r="A114556" s="21"/>
    </row>
    <row r="114562" s="20" customFormat="1" ht="14.25" customHeight="1" x14ac:dyDescent="0.25"/>
    <row r="114578" spans="1:1" ht="14.25" customHeight="1" x14ac:dyDescent="0.3">
      <c r="A114578" s="21"/>
    </row>
    <row r="114584" spans="1:1" s="20" customFormat="1" ht="14.25" customHeight="1" x14ac:dyDescent="0.25"/>
    <row r="114600" spans="1:1" ht="14.25" customHeight="1" x14ac:dyDescent="0.3">
      <c r="A114600" s="21"/>
    </row>
    <row r="114606" spans="1:1" s="20" customFormat="1" ht="14.25" customHeight="1" x14ac:dyDescent="0.25"/>
    <row r="114622" spans="1:1" ht="14.25" customHeight="1" x14ac:dyDescent="0.3">
      <c r="A114622" s="21"/>
    </row>
    <row r="114628" s="20" customFormat="1" ht="14.25" customHeight="1" x14ac:dyDescent="0.25"/>
    <row r="114644" spans="1:1" ht="14.25" customHeight="1" x14ac:dyDescent="0.3">
      <c r="A114644" s="21"/>
    </row>
    <row r="114650" spans="1:1" s="20" customFormat="1" ht="14.25" customHeight="1" x14ac:dyDescent="0.25"/>
    <row r="114666" spans="1:1" ht="14.25" customHeight="1" x14ac:dyDescent="0.3">
      <c r="A114666" s="21"/>
    </row>
    <row r="114672" spans="1:1" s="20" customFormat="1" ht="14.25" customHeight="1" x14ac:dyDescent="0.25"/>
    <row r="114688" spans="1:1" ht="14.25" customHeight="1" x14ac:dyDescent="0.3">
      <c r="A114688" s="21"/>
    </row>
    <row r="114694" s="20" customFormat="1" ht="14.25" customHeight="1" x14ac:dyDescent="0.25"/>
    <row r="114710" spans="1:1" ht="14.25" customHeight="1" x14ac:dyDescent="0.3">
      <c r="A114710" s="21"/>
    </row>
    <row r="114716" spans="1:1" s="20" customFormat="1" ht="14.25" customHeight="1" x14ac:dyDescent="0.25"/>
    <row r="114732" spans="1:1" ht="14.25" customHeight="1" x14ac:dyDescent="0.3">
      <c r="A114732" s="21"/>
    </row>
    <row r="114738" s="20" customFormat="1" ht="14.25" customHeight="1" x14ac:dyDescent="0.25"/>
    <row r="114754" spans="1:1" ht="14.25" customHeight="1" x14ac:dyDescent="0.3">
      <c r="A114754" s="21"/>
    </row>
    <row r="114760" spans="1:1" s="20" customFormat="1" ht="14.25" customHeight="1" x14ac:dyDescent="0.25"/>
    <row r="114776" spans="1:1" ht="14.25" customHeight="1" x14ac:dyDescent="0.3">
      <c r="A114776" s="21"/>
    </row>
    <row r="114782" spans="1:1" s="20" customFormat="1" ht="14.25" customHeight="1" x14ac:dyDescent="0.25"/>
    <row r="114798" spans="1:1" ht="14.25" customHeight="1" x14ac:dyDescent="0.3">
      <c r="A114798" s="21"/>
    </row>
    <row r="114804" s="20" customFormat="1" ht="14.25" customHeight="1" x14ac:dyDescent="0.25"/>
    <row r="114820" spans="1:1" ht="14.25" customHeight="1" x14ac:dyDescent="0.3">
      <c r="A114820" s="21"/>
    </row>
    <row r="114826" spans="1:1" s="20" customFormat="1" ht="14.25" customHeight="1" x14ac:dyDescent="0.25"/>
    <row r="114842" spans="1:1" ht="14.25" customHeight="1" x14ac:dyDescent="0.3">
      <c r="A114842" s="21"/>
    </row>
    <row r="114848" spans="1:1" s="20" customFormat="1" ht="14.25" customHeight="1" x14ac:dyDescent="0.25"/>
    <row r="114864" spans="1:1" ht="14.25" customHeight="1" x14ac:dyDescent="0.3">
      <c r="A114864" s="21"/>
    </row>
    <row r="114870" s="20" customFormat="1" ht="14.25" customHeight="1" x14ac:dyDescent="0.25"/>
    <row r="114886" spans="1:1" ht="14.25" customHeight="1" x14ac:dyDescent="0.3">
      <c r="A114886" s="21"/>
    </row>
    <row r="114892" spans="1:1" s="20" customFormat="1" ht="14.25" customHeight="1" x14ac:dyDescent="0.25"/>
    <row r="114908" spans="1:1" ht="14.25" customHeight="1" x14ac:dyDescent="0.3">
      <c r="A114908" s="21"/>
    </row>
    <row r="114914" s="20" customFormat="1" ht="14.25" customHeight="1" x14ac:dyDescent="0.25"/>
    <row r="114930" spans="1:1" ht="14.25" customHeight="1" x14ac:dyDescent="0.3">
      <c r="A114930" s="21"/>
    </row>
    <row r="114936" spans="1:1" s="20" customFormat="1" ht="14.25" customHeight="1" x14ac:dyDescent="0.25"/>
    <row r="114952" spans="1:1" ht="14.25" customHeight="1" x14ac:dyDescent="0.3">
      <c r="A114952" s="21"/>
    </row>
    <row r="114958" spans="1:1" s="20" customFormat="1" ht="14.25" customHeight="1" x14ac:dyDescent="0.25"/>
    <row r="114974" spans="1:1" ht="14.25" customHeight="1" x14ac:dyDescent="0.3">
      <c r="A114974" s="21"/>
    </row>
    <row r="114980" s="20" customFormat="1" ht="14.25" customHeight="1" x14ac:dyDescent="0.25"/>
    <row r="114996" spans="1:1" ht="14.25" customHeight="1" x14ac:dyDescent="0.3">
      <c r="A114996" s="21"/>
    </row>
    <row r="115002" spans="1:1" s="20" customFormat="1" ht="14.25" customHeight="1" x14ac:dyDescent="0.25"/>
    <row r="115018" spans="1:1" ht="14.25" customHeight="1" x14ac:dyDescent="0.3">
      <c r="A115018" s="21"/>
    </row>
    <row r="115024" spans="1:1" s="20" customFormat="1" ht="14.25" customHeight="1" x14ac:dyDescent="0.25"/>
    <row r="115040" spans="1:1" ht="14.25" customHeight="1" x14ac:dyDescent="0.3">
      <c r="A115040" s="21"/>
    </row>
    <row r="115046" s="20" customFormat="1" ht="14.25" customHeight="1" x14ac:dyDescent="0.25"/>
    <row r="115062" spans="1:1" ht="14.25" customHeight="1" x14ac:dyDescent="0.3">
      <c r="A115062" s="21"/>
    </row>
    <row r="115068" spans="1:1" s="20" customFormat="1" ht="14.25" customHeight="1" x14ac:dyDescent="0.25"/>
    <row r="115084" spans="1:1" ht="14.25" customHeight="1" x14ac:dyDescent="0.3">
      <c r="A115084" s="21"/>
    </row>
    <row r="115090" s="20" customFormat="1" ht="14.25" customHeight="1" x14ac:dyDescent="0.25"/>
    <row r="115106" spans="1:1" ht="14.25" customHeight="1" x14ac:dyDescent="0.3">
      <c r="A115106" s="21"/>
    </row>
    <row r="115112" spans="1:1" s="20" customFormat="1" ht="14.25" customHeight="1" x14ac:dyDescent="0.25"/>
    <row r="115128" spans="1:1" ht="14.25" customHeight="1" x14ac:dyDescent="0.3">
      <c r="A115128" s="21"/>
    </row>
    <row r="115134" spans="1:1" s="20" customFormat="1" ht="14.25" customHeight="1" x14ac:dyDescent="0.25"/>
    <row r="115150" spans="1:1" ht="14.25" customHeight="1" x14ac:dyDescent="0.3">
      <c r="A115150" s="21"/>
    </row>
    <row r="115156" s="20" customFormat="1" ht="14.25" customHeight="1" x14ac:dyDescent="0.25"/>
    <row r="115172" spans="1:1" ht="14.25" customHeight="1" x14ac:dyDescent="0.3">
      <c r="A115172" s="21"/>
    </row>
    <row r="115178" spans="1:1" s="20" customFormat="1" ht="14.25" customHeight="1" x14ac:dyDescent="0.25"/>
    <row r="115194" spans="1:1" ht="14.25" customHeight="1" x14ac:dyDescent="0.3">
      <c r="A115194" s="21"/>
    </row>
    <row r="115200" spans="1:1" s="20" customFormat="1" ht="14.25" customHeight="1" x14ac:dyDescent="0.25"/>
    <row r="115216" spans="1:1" ht="14.25" customHeight="1" x14ac:dyDescent="0.3">
      <c r="A115216" s="21"/>
    </row>
    <row r="115222" s="20" customFormat="1" ht="14.25" customHeight="1" x14ac:dyDescent="0.25"/>
    <row r="115238" spans="1:1" ht="14.25" customHeight="1" x14ac:dyDescent="0.3">
      <c r="A115238" s="21"/>
    </row>
    <row r="115244" spans="1:1" s="20" customFormat="1" ht="14.25" customHeight="1" x14ac:dyDescent="0.25"/>
    <row r="115260" spans="1:1" ht="14.25" customHeight="1" x14ac:dyDescent="0.3">
      <c r="A115260" s="21"/>
    </row>
    <row r="115266" s="20" customFormat="1" ht="14.25" customHeight="1" x14ac:dyDescent="0.25"/>
    <row r="115282" spans="1:1" ht="14.25" customHeight="1" x14ac:dyDescent="0.3">
      <c r="A115282" s="21"/>
    </row>
    <row r="115288" spans="1:1" s="20" customFormat="1" ht="14.25" customHeight="1" x14ac:dyDescent="0.25"/>
    <row r="115304" spans="1:1" ht="14.25" customHeight="1" x14ac:dyDescent="0.3">
      <c r="A115304" s="21"/>
    </row>
    <row r="115310" spans="1:1" s="20" customFormat="1" ht="14.25" customHeight="1" x14ac:dyDescent="0.25"/>
    <row r="115326" spans="1:1" ht="14.25" customHeight="1" x14ac:dyDescent="0.3">
      <c r="A115326" s="21"/>
    </row>
    <row r="115332" s="20" customFormat="1" ht="14.25" customHeight="1" x14ac:dyDescent="0.25"/>
    <row r="115348" spans="1:1" ht="14.25" customHeight="1" x14ac:dyDescent="0.3">
      <c r="A115348" s="21"/>
    </row>
    <row r="115354" spans="1:1" s="20" customFormat="1" ht="14.25" customHeight="1" x14ac:dyDescent="0.25"/>
    <row r="115370" spans="1:1" ht="14.25" customHeight="1" x14ac:dyDescent="0.3">
      <c r="A115370" s="21"/>
    </row>
    <row r="115376" spans="1:1" s="20" customFormat="1" ht="14.25" customHeight="1" x14ac:dyDescent="0.25"/>
    <row r="115392" spans="1:1" ht="14.25" customHeight="1" x14ac:dyDescent="0.3">
      <c r="A115392" s="21"/>
    </row>
    <row r="115398" s="20" customFormat="1" ht="14.25" customHeight="1" x14ac:dyDescent="0.25"/>
    <row r="115414" spans="1:1" ht="14.25" customHeight="1" x14ac:dyDescent="0.3">
      <c r="A115414" s="21"/>
    </row>
    <row r="115420" spans="1:1" s="20" customFormat="1" ht="14.25" customHeight="1" x14ac:dyDescent="0.25"/>
    <row r="115436" spans="1:1" ht="14.25" customHeight="1" x14ac:dyDescent="0.3">
      <c r="A115436" s="21"/>
    </row>
    <row r="115442" s="20" customFormat="1" ht="14.25" customHeight="1" x14ac:dyDescent="0.25"/>
    <row r="115458" spans="1:1" ht="14.25" customHeight="1" x14ac:dyDescent="0.3">
      <c r="A115458" s="21"/>
    </row>
    <row r="115464" spans="1:1" s="20" customFormat="1" ht="14.25" customHeight="1" x14ac:dyDescent="0.25"/>
    <row r="115480" spans="1:1" ht="14.25" customHeight="1" x14ac:dyDescent="0.3">
      <c r="A115480" s="21"/>
    </row>
    <row r="115486" spans="1:1" s="20" customFormat="1" ht="14.25" customHeight="1" x14ac:dyDescent="0.25"/>
    <row r="115502" spans="1:1" ht="14.25" customHeight="1" x14ac:dyDescent="0.3">
      <c r="A115502" s="21"/>
    </row>
    <row r="115508" s="20" customFormat="1" ht="14.25" customHeight="1" x14ac:dyDescent="0.25"/>
    <row r="115524" spans="1:1" ht="14.25" customHeight="1" x14ac:dyDescent="0.3">
      <c r="A115524" s="21"/>
    </row>
    <row r="115530" spans="1:1" s="20" customFormat="1" ht="14.25" customHeight="1" x14ac:dyDescent="0.25"/>
    <row r="115546" spans="1:1" ht="14.25" customHeight="1" x14ac:dyDescent="0.3">
      <c r="A115546" s="21"/>
    </row>
    <row r="115552" spans="1:1" s="20" customFormat="1" ht="14.25" customHeight="1" x14ac:dyDescent="0.25"/>
    <row r="115568" spans="1:1" ht="14.25" customHeight="1" x14ac:dyDescent="0.3">
      <c r="A115568" s="21"/>
    </row>
    <row r="115574" s="20" customFormat="1" ht="14.25" customHeight="1" x14ac:dyDescent="0.25"/>
    <row r="115590" spans="1:1" ht="14.25" customHeight="1" x14ac:dyDescent="0.3">
      <c r="A115590" s="21"/>
    </row>
    <row r="115596" spans="1:1" s="20" customFormat="1" ht="14.25" customHeight="1" x14ac:dyDescent="0.25"/>
    <row r="115612" spans="1:1" ht="14.25" customHeight="1" x14ac:dyDescent="0.3">
      <c r="A115612" s="21"/>
    </row>
    <row r="115618" s="20" customFormat="1" ht="14.25" customHeight="1" x14ac:dyDescent="0.25"/>
    <row r="115634" spans="1:1" ht="14.25" customHeight="1" x14ac:dyDescent="0.3">
      <c r="A115634" s="21"/>
    </row>
    <row r="115640" spans="1:1" s="20" customFormat="1" ht="14.25" customHeight="1" x14ac:dyDescent="0.25"/>
    <row r="115656" spans="1:1" ht="14.25" customHeight="1" x14ac:dyDescent="0.3">
      <c r="A115656" s="21"/>
    </row>
    <row r="115662" spans="1:1" s="20" customFormat="1" ht="14.25" customHeight="1" x14ac:dyDescent="0.25"/>
    <row r="115678" spans="1:1" ht="14.25" customHeight="1" x14ac:dyDescent="0.3">
      <c r="A115678" s="21"/>
    </row>
    <row r="115684" s="20" customFormat="1" ht="14.25" customHeight="1" x14ac:dyDescent="0.25"/>
    <row r="115700" spans="1:1" ht="14.25" customHeight="1" x14ac:dyDescent="0.3">
      <c r="A115700" s="21"/>
    </row>
    <row r="115706" spans="1:1" s="20" customFormat="1" ht="14.25" customHeight="1" x14ac:dyDescent="0.25"/>
    <row r="115722" spans="1:1" ht="14.25" customHeight="1" x14ac:dyDescent="0.3">
      <c r="A115722" s="21"/>
    </row>
    <row r="115728" spans="1:1" s="20" customFormat="1" ht="14.25" customHeight="1" x14ac:dyDescent="0.25"/>
    <row r="115744" spans="1:1" ht="14.25" customHeight="1" x14ac:dyDescent="0.3">
      <c r="A115744" s="21"/>
    </row>
    <row r="115750" s="20" customFormat="1" ht="14.25" customHeight="1" x14ac:dyDescent="0.25"/>
    <row r="115766" spans="1:1" ht="14.25" customHeight="1" x14ac:dyDescent="0.3">
      <c r="A115766" s="21"/>
    </row>
    <row r="115772" spans="1:1" s="20" customFormat="1" ht="14.25" customHeight="1" x14ac:dyDescent="0.25"/>
    <row r="115788" spans="1:1" ht="14.25" customHeight="1" x14ac:dyDescent="0.3">
      <c r="A115788" s="21"/>
    </row>
    <row r="115794" s="20" customFormat="1" ht="14.25" customHeight="1" x14ac:dyDescent="0.25"/>
    <row r="115810" spans="1:1" ht="14.25" customHeight="1" x14ac:dyDescent="0.3">
      <c r="A115810" s="21"/>
    </row>
    <row r="115816" spans="1:1" s="20" customFormat="1" ht="14.25" customHeight="1" x14ac:dyDescent="0.25"/>
    <row r="115832" spans="1:1" ht="14.25" customHeight="1" x14ac:dyDescent="0.3">
      <c r="A115832" s="21"/>
    </row>
    <row r="115838" spans="1:1" s="20" customFormat="1" ht="14.25" customHeight="1" x14ac:dyDescent="0.25"/>
    <row r="115854" spans="1:1" ht="14.25" customHeight="1" x14ac:dyDescent="0.3">
      <c r="A115854" s="21"/>
    </row>
    <row r="115860" s="20" customFormat="1" ht="14.25" customHeight="1" x14ac:dyDescent="0.25"/>
    <row r="115876" spans="1:1" ht="14.25" customHeight="1" x14ac:dyDescent="0.3">
      <c r="A115876" s="21"/>
    </row>
    <row r="115882" spans="1:1" s="20" customFormat="1" ht="14.25" customHeight="1" x14ac:dyDescent="0.25"/>
    <row r="115898" spans="1:1" ht="14.25" customHeight="1" x14ac:dyDescent="0.3">
      <c r="A115898" s="21"/>
    </row>
    <row r="115904" spans="1:1" s="20" customFormat="1" ht="14.25" customHeight="1" x14ac:dyDescent="0.25"/>
    <row r="115920" spans="1:1" ht="14.25" customHeight="1" x14ac:dyDescent="0.3">
      <c r="A115920" s="21"/>
    </row>
    <row r="115926" s="20" customFormat="1" ht="14.25" customHeight="1" x14ac:dyDescent="0.25"/>
    <row r="115942" spans="1:1" ht="14.25" customHeight="1" x14ac:dyDescent="0.3">
      <c r="A115942" s="21"/>
    </row>
    <row r="115948" spans="1:1" s="20" customFormat="1" ht="14.25" customHeight="1" x14ac:dyDescent="0.25"/>
    <row r="115964" spans="1:1" ht="14.25" customHeight="1" x14ac:dyDescent="0.3">
      <c r="A115964" s="21"/>
    </row>
    <row r="115970" s="20" customFormat="1" ht="14.25" customHeight="1" x14ac:dyDescent="0.25"/>
    <row r="115986" spans="1:1" ht="14.25" customHeight="1" x14ac:dyDescent="0.3">
      <c r="A115986" s="21"/>
    </row>
    <row r="115992" spans="1:1" s="20" customFormat="1" ht="14.25" customHeight="1" x14ac:dyDescent="0.25"/>
    <row r="116008" spans="1:1" ht="14.25" customHeight="1" x14ac:dyDescent="0.3">
      <c r="A116008" s="21"/>
    </row>
    <row r="116014" spans="1:1" s="20" customFormat="1" ht="14.25" customHeight="1" x14ac:dyDescent="0.25"/>
    <row r="116030" spans="1:1" ht="14.25" customHeight="1" x14ac:dyDescent="0.3">
      <c r="A116030" s="21"/>
    </row>
    <row r="116036" s="20" customFormat="1" ht="14.25" customHeight="1" x14ac:dyDescent="0.25"/>
    <row r="116052" spans="1:1" ht="14.25" customHeight="1" x14ac:dyDescent="0.3">
      <c r="A116052" s="21"/>
    </row>
    <row r="116058" spans="1:1" s="20" customFormat="1" ht="14.25" customHeight="1" x14ac:dyDescent="0.25"/>
    <row r="116074" spans="1:1" ht="14.25" customHeight="1" x14ac:dyDescent="0.3">
      <c r="A116074" s="21"/>
    </row>
    <row r="116080" spans="1:1" s="20" customFormat="1" ht="14.25" customHeight="1" x14ac:dyDescent="0.25"/>
    <row r="116096" spans="1:1" ht="14.25" customHeight="1" x14ac:dyDescent="0.3">
      <c r="A116096" s="21"/>
    </row>
    <row r="116102" s="20" customFormat="1" ht="14.25" customHeight="1" x14ac:dyDescent="0.25"/>
    <row r="116118" spans="1:1" ht="14.25" customHeight="1" x14ac:dyDescent="0.3">
      <c r="A116118" s="21"/>
    </row>
    <row r="116124" spans="1:1" s="20" customFormat="1" ht="14.25" customHeight="1" x14ac:dyDescent="0.25"/>
    <row r="116140" spans="1:1" ht="14.25" customHeight="1" x14ac:dyDescent="0.3">
      <c r="A116140" s="21"/>
    </row>
    <row r="116146" s="20" customFormat="1" ht="14.25" customHeight="1" x14ac:dyDescent="0.25"/>
    <row r="116162" spans="1:1" ht="14.25" customHeight="1" x14ac:dyDescent="0.3">
      <c r="A116162" s="21"/>
    </row>
    <row r="116168" spans="1:1" s="20" customFormat="1" ht="14.25" customHeight="1" x14ac:dyDescent="0.25"/>
    <row r="116184" spans="1:1" ht="14.25" customHeight="1" x14ac:dyDescent="0.3">
      <c r="A116184" s="21"/>
    </row>
    <row r="116190" spans="1:1" s="20" customFormat="1" ht="14.25" customHeight="1" x14ac:dyDescent="0.25"/>
    <row r="116206" spans="1:1" ht="14.25" customHeight="1" x14ac:dyDescent="0.3">
      <c r="A116206" s="21"/>
    </row>
    <row r="116212" s="20" customFormat="1" ht="14.25" customHeight="1" x14ac:dyDescent="0.25"/>
    <row r="116228" spans="1:1" ht="14.25" customHeight="1" x14ac:dyDescent="0.3">
      <c r="A116228" s="21"/>
    </row>
    <row r="116234" spans="1:1" s="20" customFormat="1" ht="14.25" customHeight="1" x14ac:dyDescent="0.25"/>
    <row r="116250" spans="1:1" ht="14.25" customHeight="1" x14ac:dyDescent="0.3">
      <c r="A116250" s="21"/>
    </row>
    <row r="116256" spans="1:1" s="20" customFormat="1" ht="14.25" customHeight="1" x14ac:dyDescent="0.25"/>
    <row r="116272" spans="1:1" ht="14.25" customHeight="1" x14ac:dyDescent="0.3">
      <c r="A116272" s="21"/>
    </row>
    <row r="116278" s="20" customFormat="1" ht="14.25" customHeight="1" x14ac:dyDescent="0.25"/>
    <row r="116294" spans="1:1" ht="14.25" customHeight="1" x14ac:dyDescent="0.3">
      <c r="A116294" s="21"/>
    </row>
    <row r="116300" spans="1:1" s="20" customFormat="1" ht="14.25" customHeight="1" x14ac:dyDescent="0.25"/>
    <row r="116316" spans="1:1" ht="14.25" customHeight="1" x14ac:dyDescent="0.3">
      <c r="A116316" s="21"/>
    </row>
    <row r="116322" s="20" customFormat="1" ht="14.25" customHeight="1" x14ac:dyDescent="0.25"/>
    <row r="116338" spans="1:1" ht="14.25" customHeight="1" x14ac:dyDescent="0.3">
      <c r="A116338" s="21"/>
    </row>
    <row r="116344" spans="1:1" s="20" customFormat="1" ht="14.25" customHeight="1" x14ac:dyDescent="0.25"/>
    <row r="116360" spans="1:1" ht="14.25" customHeight="1" x14ac:dyDescent="0.3">
      <c r="A116360" s="21"/>
    </row>
    <row r="116366" spans="1:1" s="20" customFormat="1" ht="14.25" customHeight="1" x14ac:dyDescent="0.25"/>
    <row r="116382" spans="1:1" ht="14.25" customHeight="1" x14ac:dyDescent="0.3">
      <c r="A116382" s="21"/>
    </row>
    <row r="116388" s="20" customFormat="1" ht="14.25" customHeight="1" x14ac:dyDescent="0.25"/>
    <row r="116404" spans="1:1" ht="14.25" customHeight="1" x14ac:dyDescent="0.3">
      <c r="A116404" s="21"/>
    </row>
    <row r="116410" spans="1:1" s="20" customFormat="1" ht="14.25" customHeight="1" x14ac:dyDescent="0.25"/>
    <row r="116426" spans="1:1" ht="14.25" customHeight="1" x14ac:dyDescent="0.3">
      <c r="A116426" s="21"/>
    </row>
    <row r="116432" spans="1:1" s="20" customFormat="1" ht="14.25" customHeight="1" x14ac:dyDescent="0.25"/>
    <row r="116448" spans="1:1" ht="14.25" customHeight="1" x14ac:dyDescent="0.3">
      <c r="A116448" s="21"/>
    </row>
    <row r="116454" s="20" customFormat="1" ht="14.25" customHeight="1" x14ac:dyDescent="0.25"/>
    <row r="116470" spans="1:1" ht="14.25" customHeight="1" x14ac:dyDescent="0.3">
      <c r="A116470" s="21"/>
    </row>
    <row r="116476" spans="1:1" s="20" customFormat="1" ht="14.25" customHeight="1" x14ac:dyDescent="0.25"/>
    <row r="116492" spans="1:1" ht="14.25" customHeight="1" x14ac:dyDescent="0.3">
      <c r="A116492" s="21"/>
    </row>
    <row r="116498" s="20" customFormat="1" ht="14.25" customHeight="1" x14ac:dyDescent="0.25"/>
    <row r="116514" spans="1:1" ht="14.25" customHeight="1" x14ac:dyDescent="0.3">
      <c r="A116514" s="21"/>
    </row>
    <row r="116520" spans="1:1" s="20" customFormat="1" ht="14.25" customHeight="1" x14ac:dyDescent="0.25"/>
    <row r="116536" spans="1:1" ht="14.25" customHeight="1" x14ac:dyDescent="0.3">
      <c r="A116536" s="21"/>
    </row>
    <row r="116542" spans="1:1" s="20" customFormat="1" ht="14.25" customHeight="1" x14ac:dyDescent="0.25"/>
    <row r="116558" spans="1:1" ht="14.25" customHeight="1" x14ac:dyDescent="0.3">
      <c r="A116558" s="21"/>
    </row>
    <row r="116564" s="20" customFormat="1" ht="14.25" customHeight="1" x14ac:dyDescent="0.25"/>
    <row r="116580" spans="1:1" ht="14.25" customHeight="1" x14ac:dyDescent="0.3">
      <c r="A116580" s="21"/>
    </row>
    <row r="116586" spans="1:1" s="20" customFormat="1" ht="14.25" customHeight="1" x14ac:dyDescent="0.25"/>
    <row r="116602" spans="1:1" ht="14.25" customHeight="1" x14ac:dyDescent="0.3">
      <c r="A116602" s="21"/>
    </row>
    <row r="116608" spans="1:1" s="20" customFormat="1" ht="14.25" customHeight="1" x14ac:dyDescent="0.25"/>
    <row r="116624" spans="1:1" ht="14.25" customHeight="1" x14ac:dyDescent="0.3">
      <c r="A116624" s="21"/>
    </row>
    <row r="116630" s="20" customFormat="1" ht="14.25" customHeight="1" x14ac:dyDescent="0.25"/>
    <row r="116646" spans="1:1" ht="14.25" customHeight="1" x14ac:dyDescent="0.3">
      <c r="A116646" s="21"/>
    </row>
    <row r="116652" spans="1:1" s="20" customFormat="1" ht="14.25" customHeight="1" x14ac:dyDescent="0.25"/>
    <row r="116668" spans="1:1" ht="14.25" customHeight="1" x14ac:dyDescent="0.3">
      <c r="A116668" s="21"/>
    </row>
    <row r="116674" s="20" customFormat="1" ht="14.25" customHeight="1" x14ac:dyDescent="0.25"/>
    <row r="116690" spans="1:1" ht="14.25" customHeight="1" x14ac:dyDescent="0.3">
      <c r="A116690" s="21"/>
    </row>
    <row r="116696" spans="1:1" s="20" customFormat="1" ht="14.25" customHeight="1" x14ac:dyDescent="0.25"/>
    <row r="116712" spans="1:1" ht="14.25" customHeight="1" x14ac:dyDescent="0.3">
      <c r="A116712" s="21"/>
    </row>
    <row r="116718" spans="1:1" s="20" customFormat="1" ht="14.25" customHeight="1" x14ac:dyDescent="0.25"/>
    <row r="116734" spans="1:1" ht="14.25" customHeight="1" x14ac:dyDescent="0.3">
      <c r="A116734" s="21"/>
    </row>
    <row r="116740" s="20" customFormat="1" ht="14.25" customHeight="1" x14ac:dyDescent="0.25"/>
    <row r="116756" spans="1:1" ht="14.25" customHeight="1" x14ac:dyDescent="0.3">
      <c r="A116756" s="21"/>
    </row>
    <row r="116762" spans="1:1" s="20" customFormat="1" ht="14.25" customHeight="1" x14ac:dyDescent="0.25"/>
    <row r="116778" spans="1:1" ht="14.25" customHeight="1" x14ac:dyDescent="0.3">
      <c r="A116778" s="21"/>
    </row>
    <row r="116784" spans="1:1" s="20" customFormat="1" ht="14.25" customHeight="1" x14ac:dyDescent="0.25"/>
    <row r="116800" spans="1:1" ht="14.25" customHeight="1" x14ac:dyDescent="0.3">
      <c r="A116800" s="21"/>
    </row>
    <row r="116806" s="20" customFormat="1" ht="14.25" customHeight="1" x14ac:dyDescent="0.25"/>
    <row r="116822" spans="1:1" ht="14.25" customHeight="1" x14ac:dyDescent="0.3">
      <c r="A116822" s="21"/>
    </row>
    <row r="116828" spans="1:1" s="20" customFormat="1" ht="14.25" customHeight="1" x14ac:dyDescent="0.25"/>
    <row r="116844" spans="1:1" ht="14.25" customHeight="1" x14ac:dyDescent="0.3">
      <c r="A116844" s="21"/>
    </row>
    <row r="116850" s="20" customFormat="1" ht="14.25" customHeight="1" x14ac:dyDescent="0.25"/>
    <row r="116866" spans="1:1" ht="14.25" customHeight="1" x14ac:dyDescent="0.3">
      <c r="A116866" s="21"/>
    </row>
    <row r="116872" spans="1:1" s="20" customFormat="1" ht="14.25" customHeight="1" x14ac:dyDescent="0.25"/>
    <row r="116888" spans="1:1" ht="14.25" customHeight="1" x14ac:dyDescent="0.3">
      <c r="A116888" s="21"/>
    </row>
    <row r="116894" spans="1:1" s="20" customFormat="1" ht="14.25" customHeight="1" x14ac:dyDescent="0.25"/>
    <row r="116910" spans="1:1" ht="14.25" customHeight="1" x14ac:dyDescent="0.3">
      <c r="A116910" s="21"/>
    </row>
    <row r="116916" s="20" customFormat="1" ht="14.25" customHeight="1" x14ac:dyDescent="0.25"/>
    <row r="116932" spans="1:1" ht="14.25" customHeight="1" x14ac:dyDescent="0.3">
      <c r="A116932" s="21"/>
    </row>
    <row r="116938" spans="1:1" s="20" customFormat="1" ht="14.25" customHeight="1" x14ac:dyDescent="0.25"/>
    <row r="116954" spans="1:1" ht="14.25" customHeight="1" x14ac:dyDescent="0.3">
      <c r="A116954" s="21"/>
    </row>
    <row r="116960" spans="1:1" s="20" customFormat="1" ht="14.25" customHeight="1" x14ac:dyDescent="0.25"/>
    <row r="116976" spans="1:1" ht="14.25" customHeight="1" x14ac:dyDescent="0.3">
      <c r="A116976" s="21"/>
    </row>
    <row r="116982" s="20" customFormat="1" ht="14.25" customHeight="1" x14ac:dyDescent="0.25"/>
    <row r="116998" spans="1:1" ht="14.25" customHeight="1" x14ac:dyDescent="0.3">
      <c r="A116998" s="21"/>
    </row>
    <row r="117004" spans="1:1" s="20" customFormat="1" ht="14.25" customHeight="1" x14ac:dyDescent="0.25"/>
    <row r="117020" spans="1:1" ht="14.25" customHeight="1" x14ac:dyDescent="0.3">
      <c r="A117020" s="21"/>
    </row>
    <row r="117026" s="20" customFormat="1" ht="14.25" customHeight="1" x14ac:dyDescent="0.25"/>
    <row r="117042" spans="1:1" ht="14.25" customHeight="1" x14ac:dyDescent="0.3">
      <c r="A117042" s="21"/>
    </row>
    <row r="117048" spans="1:1" s="20" customFormat="1" ht="14.25" customHeight="1" x14ac:dyDescent="0.25"/>
    <row r="117064" spans="1:1" ht="14.25" customHeight="1" x14ac:dyDescent="0.3">
      <c r="A117064" s="21"/>
    </row>
    <row r="117070" spans="1:1" s="20" customFormat="1" ht="14.25" customHeight="1" x14ac:dyDescent="0.25"/>
    <row r="117086" spans="1:1" ht="14.25" customHeight="1" x14ac:dyDescent="0.3">
      <c r="A117086" s="21"/>
    </row>
    <row r="117092" s="20" customFormat="1" ht="14.25" customHeight="1" x14ac:dyDescent="0.25"/>
    <row r="117108" spans="1:1" ht="14.25" customHeight="1" x14ac:dyDescent="0.3">
      <c r="A117108" s="21"/>
    </row>
    <row r="117114" spans="1:1" s="20" customFormat="1" ht="14.25" customHeight="1" x14ac:dyDescent="0.25"/>
    <row r="117130" spans="1:1" ht="14.25" customHeight="1" x14ac:dyDescent="0.3">
      <c r="A117130" s="21"/>
    </row>
    <row r="117136" spans="1:1" s="20" customFormat="1" ht="14.25" customHeight="1" x14ac:dyDescent="0.25"/>
    <row r="117152" spans="1:1" ht="14.25" customHeight="1" x14ac:dyDescent="0.3">
      <c r="A117152" s="21"/>
    </row>
    <row r="117158" s="20" customFormat="1" ht="14.25" customHeight="1" x14ac:dyDescent="0.25"/>
    <row r="117174" spans="1:1" ht="14.25" customHeight="1" x14ac:dyDescent="0.3">
      <c r="A117174" s="21"/>
    </row>
    <row r="117180" spans="1:1" s="20" customFormat="1" ht="14.25" customHeight="1" x14ac:dyDescent="0.25"/>
    <row r="117196" spans="1:1" ht="14.25" customHeight="1" x14ac:dyDescent="0.3">
      <c r="A117196" s="21"/>
    </row>
    <row r="117202" s="20" customFormat="1" ht="14.25" customHeight="1" x14ac:dyDescent="0.25"/>
    <row r="117218" spans="1:1" ht="14.25" customHeight="1" x14ac:dyDescent="0.3">
      <c r="A117218" s="21"/>
    </row>
    <row r="117224" spans="1:1" s="20" customFormat="1" ht="14.25" customHeight="1" x14ac:dyDescent="0.25"/>
    <row r="117240" spans="1:1" ht="14.25" customHeight="1" x14ac:dyDescent="0.3">
      <c r="A117240" s="21"/>
    </row>
    <row r="117246" spans="1:1" s="20" customFormat="1" ht="14.25" customHeight="1" x14ac:dyDescent="0.25"/>
    <row r="117262" spans="1:1" ht="14.25" customHeight="1" x14ac:dyDescent="0.3">
      <c r="A117262" s="21"/>
    </row>
    <row r="117268" s="20" customFormat="1" ht="14.25" customHeight="1" x14ac:dyDescent="0.25"/>
    <row r="117284" spans="1:1" ht="14.25" customHeight="1" x14ac:dyDescent="0.3">
      <c r="A117284" s="21"/>
    </row>
    <row r="117290" spans="1:1" s="20" customFormat="1" ht="14.25" customHeight="1" x14ac:dyDescent="0.25"/>
    <row r="117306" spans="1:1" ht="14.25" customHeight="1" x14ac:dyDescent="0.3">
      <c r="A117306" s="21"/>
    </row>
    <row r="117312" spans="1:1" s="20" customFormat="1" ht="14.25" customHeight="1" x14ac:dyDescent="0.25"/>
    <row r="117328" spans="1:1" ht="14.25" customHeight="1" x14ac:dyDescent="0.3">
      <c r="A117328" s="21"/>
    </row>
    <row r="117334" s="20" customFormat="1" ht="14.25" customHeight="1" x14ac:dyDescent="0.25"/>
    <row r="117350" spans="1:1" ht="14.25" customHeight="1" x14ac:dyDescent="0.3">
      <c r="A117350" s="21"/>
    </row>
    <row r="117356" spans="1:1" s="20" customFormat="1" ht="14.25" customHeight="1" x14ac:dyDescent="0.25"/>
    <row r="117372" spans="1:1" ht="14.25" customHeight="1" x14ac:dyDescent="0.3">
      <c r="A117372" s="21"/>
    </row>
    <row r="117378" s="20" customFormat="1" ht="14.25" customHeight="1" x14ac:dyDescent="0.25"/>
    <row r="117394" spans="1:1" ht="14.25" customHeight="1" x14ac:dyDescent="0.3">
      <c r="A117394" s="21"/>
    </row>
    <row r="117400" spans="1:1" s="20" customFormat="1" ht="14.25" customHeight="1" x14ac:dyDescent="0.25"/>
    <row r="117416" spans="1:1" ht="14.25" customHeight="1" x14ac:dyDescent="0.3">
      <c r="A117416" s="21"/>
    </row>
    <row r="117422" spans="1:1" s="20" customFormat="1" ht="14.25" customHeight="1" x14ac:dyDescent="0.25"/>
    <row r="117438" spans="1:1" ht="14.25" customHeight="1" x14ac:dyDescent="0.3">
      <c r="A117438" s="21"/>
    </row>
    <row r="117444" s="20" customFormat="1" ht="14.25" customHeight="1" x14ac:dyDescent="0.25"/>
    <row r="117460" spans="1:1" ht="14.25" customHeight="1" x14ac:dyDescent="0.3">
      <c r="A117460" s="21"/>
    </row>
    <row r="117466" spans="1:1" s="20" customFormat="1" ht="14.25" customHeight="1" x14ac:dyDescent="0.25"/>
    <row r="117482" spans="1:1" ht="14.25" customHeight="1" x14ac:dyDescent="0.3">
      <c r="A117482" s="21"/>
    </row>
    <row r="117488" spans="1:1" s="20" customFormat="1" ht="14.25" customHeight="1" x14ac:dyDescent="0.25"/>
    <row r="117504" spans="1:1" ht="14.25" customHeight="1" x14ac:dyDescent="0.3">
      <c r="A117504" s="21"/>
    </row>
    <row r="117510" s="20" customFormat="1" ht="14.25" customHeight="1" x14ac:dyDescent="0.25"/>
    <row r="117526" spans="1:1" ht="14.25" customHeight="1" x14ac:dyDescent="0.3">
      <c r="A117526" s="21"/>
    </row>
    <row r="117532" spans="1:1" s="20" customFormat="1" ht="14.25" customHeight="1" x14ac:dyDescent="0.25"/>
    <row r="117548" spans="1:1" ht="14.25" customHeight="1" x14ac:dyDescent="0.3">
      <c r="A117548" s="21"/>
    </row>
    <row r="117554" s="20" customFormat="1" ht="14.25" customHeight="1" x14ac:dyDescent="0.25"/>
    <row r="117570" spans="1:1" ht="14.25" customHeight="1" x14ac:dyDescent="0.3">
      <c r="A117570" s="21"/>
    </row>
    <row r="117576" spans="1:1" s="20" customFormat="1" ht="14.25" customHeight="1" x14ac:dyDescent="0.25"/>
    <row r="117592" spans="1:1" ht="14.25" customHeight="1" x14ac:dyDescent="0.3">
      <c r="A117592" s="21"/>
    </row>
    <row r="117598" spans="1:1" s="20" customFormat="1" ht="14.25" customHeight="1" x14ac:dyDescent="0.25"/>
    <row r="117614" spans="1:1" ht="14.25" customHeight="1" x14ac:dyDescent="0.3">
      <c r="A117614" s="21"/>
    </row>
    <row r="117620" s="20" customFormat="1" ht="14.25" customHeight="1" x14ac:dyDescent="0.25"/>
    <row r="117636" spans="1:1" ht="14.25" customHeight="1" x14ac:dyDescent="0.3">
      <c r="A117636" s="21"/>
    </row>
    <row r="117642" spans="1:1" s="20" customFormat="1" ht="14.25" customHeight="1" x14ac:dyDescent="0.25"/>
    <row r="117658" spans="1:1" ht="14.25" customHeight="1" x14ac:dyDescent="0.3">
      <c r="A117658" s="21"/>
    </row>
    <row r="117664" spans="1:1" s="20" customFormat="1" ht="14.25" customHeight="1" x14ac:dyDescent="0.25"/>
    <row r="117680" spans="1:1" ht="14.25" customHeight="1" x14ac:dyDescent="0.3">
      <c r="A117680" s="21"/>
    </row>
    <row r="117686" s="20" customFormat="1" ht="14.25" customHeight="1" x14ac:dyDescent="0.25"/>
    <row r="117702" spans="1:1" ht="14.25" customHeight="1" x14ac:dyDescent="0.3">
      <c r="A117702" s="21"/>
    </row>
    <row r="117708" spans="1:1" s="20" customFormat="1" ht="14.25" customHeight="1" x14ac:dyDescent="0.25"/>
    <row r="117724" spans="1:1" ht="14.25" customHeight="1" x14ac:dyDescent="0.3">
      <c r="A117724" s="21"/>
    </row>
    <row r="117730" s="20" customFormat="1" ht="14.25" customHeight="1" x14ac:dyDescent="0.25"/>
    <row r="117746" spans="1:1" ht="14.25" customHeight="1" x14ac:dyDescent="0.3">
      <c r="A117746" s="21"/>
    </row>
    <row r="117752" spans="1:1" s="20" customFormat="1" ht="14.25" customHeight="1" x14ac:dyDescent="0.25"/>
    <row r="117768" spans="1:1" ht="14.25" customHeight="1" x14ac:dyDescent="0.3">
      <c r="A117768" s="21"/>
    </row>
    <row r="117774" spans="1:1" s="20" customFormat="1" ht="14.25" customHeight="1" x14ac:dyDescent="0.25"/>
    <row r="117790" spans="1:1" ht="14.25" customHeight="1" x14ac:dyDescent="0.3">
      <c r="A117790" s="21"/>
    </row>
    <row r="117796" s="20" customFormat="1" ht="14.25" customHeight="1" x14ac:dyDescent="0.25"/>
    <row r="117812" spans="1:1" ht="14.25" customHeight="1" x14ac:dyDescent="0.3">
      <c r="A117812" s="21"/>
    </row>
    <row r="117818" spans="1:1" s="20" customFormat="1" ht="14.25" customHeight="1" x14ac:dyDescent="0.25"/>
    <row r="117834" spans="1:1" ht="14.25" customHeight="1" x14ac:dyDescent="0.3">
      <c r="A117834" s="21"/>
    </row>
    <row r="117840" spans="1:1" s="20" customFormat="1" ht="14.25" customHeight="1" x14ac:dyDescent="0.25"/>
    <row r="117856" spans="1:1" ht="14.25" customHeight="1" x14ac:dyDescent="0.3">
      <c r="A117856" s="21"/>
    </row>
    <row r="117862" s="20" customFormat="1" ht="14.25" customHeight="1" x14ac:dyDescent="0.25"/>
    <row r="117878" spans="1:1" ht="14.25" customHeight="1" x14ac:dyDescent="0.3">
      <c r="A117878" s="21"/>
    </row>
    <row r="117884" spans="1:1" s="20" customFormat="1" ht="14.25" customHeight="1" x14ac:dyDescent="0.25"/>
    <row r="117900" spans="1:1" ht="14.25" customHeight="1" x14ac:dyDescent="0.3">
      <c r="A117900" s="21"/>
    </row>
    <row r="117906" s="20" customFormat="1" ht="14.25" customHeight="1" x14ac:dyDescent="0.25"/>
    <row r="117922" spans="1:1" ht="14.25" customHeight="1" x14ac:dyDescent="0.3">
      <c r="A117922" s="21"/>
    </row>
    <row r="117928" spans="1:1" s="20" customFormat="1" ht="14.25" customHeight="1" x14ac:dyDescent="0.25"/>
    <row r="117944" spans="1:1" ht="14.25" customHeight="1" x14ac:dyDescent="0.3">
      <c r="A117944" s="21"/>
    </row>
    <row r="117950" spans="1:1" s="20" customFormat="1" ht="14.25" customHeight="1" x14ac:dyDescent="0.25"/>
    <row r="117966" spans="1:1" ht="14.25" customHeight="1" x14ac:dyDescent="0.3">
      <c r="A117966" s="21"/>
    </row>
    <row r="117972" s="20" customFormat="1" ht="14.25" customHeight="1" x14ac:dyDescent="0.25"/>
    <row r="117988" spans="1:1" ht="14.25" customHeight="1" x14ac:dyDescent="0.3">
      <c r="A117988" s="21"/>
    </row>
    <row r="117994" spans="1:1" s="20" customFormat="1" ht="14.25" customHeight="1" x14ac:dyDescent="0.25"/>
    <row r="118010" spans="1:1" ht="14.25" customHeight="1" x14ac:dyDescent="0.3">
      <c r="A118010" s="21"/>
    </row>
    <row r="118016" spans="1:1" s="20" customFormat="1" ht="14.25" customHeight="1" x14ac:dyDescent="0.25"/>
    <row r="118032" spans="1:1" ht="14.25" customHeight="1" x14ac:dyDescent="0.3">
      <c r="A118032" s="21"/>
    </row>
    <row r="118038" s="20" customFormat="1" ht="14.25" customHeight="1" x14ac:dyDescent="0.25"/>
    <row r="118054" spans="1:1" ht="14.25" customHeight="1" x14ac:dyDescent="0.3">
      <c r="A118054" s="21"/>
    </row>
    <row r="118060" spans="1:1" s="20" customFormat="1" ht="14.25" customHeight="1" x14ac:dyDescent="0.25"/>
    <row r="118076" spans="1:1" ht="14.25" customHeight="1" x14ac:dyDescent="0.3">
      <c r="A118076" s="21"/>
    </row>
    <row r="118082" s="20" customFormat="1" ht="14.25" customHeight="1" x14ac:dyDescent="0.25"/>
    <row r="118098" spans="1:1" ht="14.25" customHeight="1" x14ac:dyDescent="0.3">
      <c r="A118098" s="21"/>
    </row>
    <row r="118104" spans="1:1" s="20" customFormat="1" ht="14.25" customHeight="1" x14ac:dyDescent="0.25"/>
    <row r="118120" spans="1:1" ht="14.25" customHeight="1" x14ac:dyDescent="0.3">
      <c r="A118120" s="21"/>
    </row>
    <row r="118126" spans="1:1" s="20" customFormat="1" ht="14.25" customHeight="1" x14ac:dyDescent="0.25"/>
    <row r="118142" spans="1:1" ht="14.25" customHeight="1" x14ac:dyDescent="0.3">
      <c r="A118142" s="21"/>
    </row>
    <row r="118148" s="20" customFormat="1" ht="14.25" customHeight="1" x14ac:dyDescent="0.25"/>
    <row r="118164" spans="1:1" ht="14.25" customHeight="1" x14ac:dyDescent="0.3">
      <c r="A118164" s="21"/>
    </row>
    <row r="118170" spans="1:1" s="20" customFormat="1" ht="14.25" customHeight="1" x14ac:dyDescent="0.25"/>
    <row r="118186" spans="1:1" ht="14.25" customHeight="1" x14ac:dyDescent="0.3">
      <c r="A118186" s="21"/>
    </row>
    <row r="118192" spans="1:1" s="20" customFormat="1" ht="14.25" customHeight="1" x14ac:dyDescent="0.25"/>
    <row r="118208" spans="1:1" ht="14.25" customHeight="1" x14ac:dyDescent="0.3">
      <c r="A118208" s="21"/>
    </row>
    <row r="118214" s="20" customFormat="1" ht="14.25" customHeight="1" x14ac:dyDescent="0.25"/>
    <row r="118230" spans="1:1" ht="14.25" customHeight="1" x14ac:dyDescent="0.3">
      <c r="A118230" s="21"/>
    </row>
    <row r="118236" spans="1:1" s="20" customFormat="1" ht="14.25" customHeight="1" x14ac:dyDescent="0.25"/>
    <row r="118252" spans="1:1" ht="14.25" customHeight="1" x14ac:dyDescent="0.3">
      <c r="A118252" s="21"/>
    </row>
    <row r="118258" s="20" customFormat="1" ht="14.25" customHeight="1" x14ac:dyDescent="0.25"/>
    <row r="118274" spans="1:1" ht="14.25" customHeight="1" x14ac:dyDescent="0.3">
      <c r="A118274" s="21"/>
    </row>
    <row r="118280" spans="1:1" s="20" customFormat="1" ht="14.25" customHeight="1" x14ac:dyDescent="0.25"/>
    <row r="118296" spans="1:1" ht="14.25" customHeight="1" x14ac:dyDescent="0.3">
      <c r="A118296" s="21"/>
    </row>
    <row r="118302" spans="1:1" s="20" customFormat="1" ht="14.25" customHeight="1" x14ac:dyDescent="0.25"/>
    <row r="118318" spans="1:1" ht="14.25" customHeight="1" x14ac:dyDescent="0.3">
      <c r="A118318" s="21"/>
    </row>
    <row r="118324" s="20" customFormat="1" ht="14.25" customHeight="1" x14ac:dyDescent="0.25"/>
    <row r="118340" spans="1:1" ht="14.25" customHeight="1" x14ac:dyDescent="0.3">
      <c r="A118340" s="21"/>
    </row>
    <row r="118346" spans="1:1" s="20" customFormat="1" ht="14.25" customHeight="1" x14ac:dyDescent="0.25"/>
    <row r="118362" spans="1:1" ht="14.25" customHeight="1" x14ac:dyDescent="0.3">
      <c r="A118362" s="21"/>
    </row>
    <row r="118368" spans="1:1" s="20" customFormat="1" ht="14.25" customHeight="1" x14ac:dyDescent="0.25"/>
    <row r="118384" spans="1:1" ht="14.25" customHeight="1" x14ac:dyDescent="0.3">
      <c r="A118384" s="21"/>
    </row>
    <row r="118390" s="20" customFormat="1" ht="14.25" customHeight="1" x14ac:dyDescent="0.25"/>
    <row r="118406" spans="1:1" ht="14.25" customHeight="1" x14ac:dyDescent="0.3">
      <c r="A118406" s="21"/>
    </row>
    <row r="118412" spans="1:1" s="20" customFormat="1" ht="14.25" customHeight="1" x14ac:dyDescent="0.25"/>
    <row r="118428" spans="1:1" ht="14.25" customHeight="1" x14ac:dyDescent="0.3">
      <c r="A118428" s="21"/>
    </row>
    <row r="118434" s="20" customFormat="1" ht="14.25" customHeight="1" x14ac:dyDescent="0.25"/>
    <row r="118450" spans="1:1" ht="14.25" customHeight="1" x14ac:dyDescent="0.3">
      <c r="A118450" s="21"/>
    </row>
    <row r="118456" spans="1:1" s="20" customFormat="1" ht="14.25" customHeight="1" x14ac:dyDescent="0.25"/>
    <row r="118472" spans="1:1" ht="14.25" customHeight="1" x14ac:dyDescent="0.3">
      <c r="A118472" s="21"/>
    </row>
    <row r="118478" spans="1:1" s="20" customFormat="1" ht="14.25" customHeight="1" x14ac:dyDescent="0.25"/>
    <row r="118494" spans="1:1" ht="14.25" customHeight="1" x14ac:dyDescent="0.3">
      <c r="A118494" s="21"/>
    </row>
    <row r="118500" s="20" customFormat="1" ht="14.25" customHeight="1" x14ac:dyDescent="0.25"/>
    <row r="118516" spans="1:1" ht="14.25" customHeight="1" x14ac:dyDescent="0.3">
      <c r="A118516" s="21"/>
    </row>
    <row r="118522" spans="1:1" s="20" customFormat="1" ht="14.25" customHeight="1" x14ac:dyDescent="0.25"/>
    <row r="118538" spans="1:1" ht="14.25" customHeight="1" x14ac:dyDescent="0.3">
      <c r="A118538" s="21"/>
    </row>
    <row r="118544" spans="1:1" s="20" customFormat="1" ht="14.25" customHeight="1" x14ac:dyDescent="0.25"/>
    <row r="118560" spans="1:1" ht="14.25" customHeight="1" x14ac:dyDescent="0.3">
      <c r="A118560" s="21"/>
    </row>
    <row r="118566" s="20" customFormat="1" ht="14.25" customHeight="1" x14ac:dyDescent="0.25"/>
    <row r="118582" spans="1:1" ht="14.25" customHeight="1" x14ac:dyDescent="0.3">
      <c r="A118582" s="21"/>
    </row>
    <row r="118588" spans="1:1" s="20" customFormat="1" ht="14.25" customHeight="1" x14ac:dyDescent="0.25"/>
    <row r="118604" spans="1:1" ht="14.25" customHeight="1" x14ac:dyDescent="0.3">
      <c r="A118604" s="21"/>
    </row>
    <row r="118610" s="20" customFormat="1" ht="14.25" customHeight="1" x14ac:dyDescent="0.25"/>
    <row r="118626" spans="1:1" ht="14.25" customHeight="1" x14ac:dyDescent="0.3">
      <c r="A118626" s="21"/>
    </row>
    <row r="118632" spans="1:1" s="20" customFormat="1" ht="14.25" customHeight="1" x14ac:dyDescent="0.25"/>
    <row r="118648" spans="1:1" ht="14.25" customHeight="1" x14ac:dyDescent="0.3">
      <c r="A118648" s="21"/>
    </row>
    <row r="118654" spans="1:1" s="20" customFormat="1" ht="14.25" customHeight="1" x14ac:dyDescent="0.25"/>
    <row r="118670" spans="1:1" ht="14.25" customHeight="1" x14ac:dyDescent="0.3">
      <c r="A118670" s="21"/>
    </row>
    <row r="118676" s="20" customFormat="1" ht="14.25" customHeight="1" x14ac:dyDescent="0.25"/>
    <row r="118692" spans="1:1" ht="14.25" customHeight="1" x14ac:dyDescent="0.3">
      <c r="A118692" s="21"/>
    </row>
    <row r="118698" spans="1:1" s="20" customFormat="1" ht="14.25" customHeight="1" x14ac:dyDescent="0.25"/>
    <row r="118714" spans="1:1" ht="14.25" customHeight="1" x14ac:dyDescent="0.3">
      <c r="A118714" s="21"/>
    </row>
    <row r="118720" spans="1:1" s="20" customFormat="1" ht="14.25" customHeight="1" x14ac:dyDescent="0.25"/>
    <row r="118736" spans="1:1" ht="14.25" customHeight="1" x14ac:dyDescent="0.3">
      <c r="A118736" s="21"/>
    </row>
    <row r="118742" s="20" customFormat="1" ht="14.25" customHeight="1" x14ac:dyDescent="0.25"/>
    <row r="118758" spans="1:1" ht="14.25" customHeight="1" x14ac:dyDescent="0.3">
      <c r="A118758" s="21"/>
    </row>
    <row r="118764" spans="1:1" s="20" customFormat="1" ht="14.25" customHeight="1" x14ac:dyDescent="0.25"/>
    <row r="118780" spans="1:1" ht="14.25" customHeight="1" x14ac:dyDescent="0.3">
      <c r="A118780" s="21"/>
    </row>
    <row r="118786" s="20" customFormat="1" ht="14.25" customHeight="1" x14ac:dyDescent="0.25"/>
    <row r="118802" spans="1:1" ht="14.25" customHeight="1" x14ac:dyDescent="0.3">
      <c r="A118802" s="21"/>
    </row>
    <row r="118808" spans="1:1" s="20" customFormat="1" ht="14.25" customHeight="1" x14ac:dyDescent="0.25"/>
    <row r="118824" spans="1:1" ht="14.25" customHeight="1" x14ac:dyDescent="0.3">
      <c r="A118824" s="21"/>
    </row>
    <row r="118830" spans="1:1" s="20" customFormat="1" ht="14.25" customHeight="1" x14ac:dyDescent="0.25"/>
    <row r="118846" spans="1:1" ht="14.25" customHeight="1" x14ac:dyDescent="0.3">
      <c r="A118846" s="21"/>
    </row>
    <row r="118852" s="20" customFormat="1" ht="14.25" customHeight="1" x14ac:dyDescent="0.25"/>
    <row r="118868" spans="1:1" ht="14.25" customHeight="1" x14ac:dyDescent="0.3">
      <c r="A118868" s="21"/>
    </row>
    <row r="118874" spans="1:1" s="20" customFormat="1" ht="14.25" customHeight="1" x14ac:dyDescent="0.25"/>
    <row r="118890" spans="1:1" ht="14.25" customHeight="1" x14ac:dyDescent="0.3">
      <c r="A118890" s="21"/>
    </row>
    <row r="118896" spans="1:1" s="20" customFormat="1" ht="14.25" customHeight="1" x14ac:dyDescent="0.25"/>
    <row r="118912" spans="1:1" ht="14.25" customHeight="1" x14ac:dyDescent="0.3">
      <c r="A118912" s="21"/>
    </row>
    <row r="118918" s="20" customFormat="1" ht="14.25" customHeight="1" x14ac:dyDescent="0.25"/>
    <row r="118934" spans="1:1" ht="14.25" customHeight="1" x14ac:dyDescent="0.3">
      <c r="A118934" s="21"/>
    </row>
    <row r="118940" spans="1:1" s="20" customFormat="1" ht="14.25" customHeight="1" x14ac:dyDescent="0.25"/>
    <row r="118956" spans="1:1" ht="14.25" customHeight="1" x14ac:dyDescent="0.3">
      <c r="A118956" s="21"/>
    </row>
    <row r="118962" s="20" customFormat="1" ht="14.25" customHeight="1" x14ac:dyDescent="0.25"/>
    <row r="118978" spans="1:1" ht="14.25" customHeight="1" x14ac:dyDescent="0.3">
      <c r="A118978" s="21"/>
    </row>
    <row r="118984" spans="1:1" s="20" customFormat="1" ht="14.25" customHeight="1" x14ac:dyDescent="0.25"/>
    <row r="119000" spans="1:1" ht="14.25" customHeight="1" x14ac:dyDescent="0.3">
      <c r="A119000" s="21"/>
    </row>
    <row r="119006" spans="1:1" s="20" customFormat="1" ht="14.25" customHeight="1" x14ac:dyDescent="0.25"/>
    <row r="119022" spans="1:1" ht="14.25" customHeight="1" x14ac:dyDescent="0.3">
      <c r="A119022" s="21"/>
    </row>
    <row r="119028" s="20" customFormat="1" ht="14.25" customHeight="1" x14ac:dyDescent="0.25"/>
    <row r="119044" spans="1:1" ht="14.25" customHeight="1" x14ac:dyDescent="0.3">
      <c r="A119044" s="21"/>
    </row>
    <row r="119050" spans="1:1" s="20" customFormat="1" ht="14.25" customHeight="1" x14ac:dyDescent="0.25"/>
    <row r="119066" spans="1:1" ht="14.25" customHeight="1" x14ac:dyDescent="0.3">
      <c r="A119066" s="21"/>
    </row>
    <row r="119072" spans="1:1" s="20" customFormat="1" ht="14.25" customHeight="1" x14ac:dyDescent="0.25"/>
    <row r="119088" spans="1:1" ht="14.25" customHeight="1" x14ac:dyDescent="0.3">
      <c r="A119088" s="21"/>
    </row>
    <row r="119094" s="20" customFormat="1" ht="14.25" customHeight="1" x14ac:dyDescent="0.25"/>
    <row r="119110" spans="1:1" ht="14.25" customHeight="1" x14ac:dyDescent="0.3">
      <c r="A119110" s="21"/>
    </row>
    <row r="119116" spans="1:1" s="20" customFormat="1" ht="14.25" customHeight="1" x14ac:dyDescent="0.25"/>
    <row r="119132" spans="1:1" ht="14.25" customHeight="1" x14ac:dyDescent="0.3">
      <c r="A119132" s="21"/>
    </row>
    <row r="119138" s="20" customFormat="1" ht="14.25" customHeight="1" x14ac:dyDescent="0.25"/>
    <row r="119154" spans="1:1" ht="14.25" customHeight="1" x14ac:dyDescent="0.3">
      <c r="A119154" s="21"/>
    </row>
    <row r="119160" spans="1:1" s="20" customFormat="1" ht="14.25" customHeight="1" x14ac:dyDescent="0.25"/>
    <row r="119176" spans="1:1" ht="14.25" customHeight="1" x14ac:dyDescent="0.3">
      <c r="A119176" s="21"/>
    </row>
    <row r="119182" spans="1:1" s="20" customFormat="1" ht="14.25" customHeight="1" x14ac:dyDescent="0.25"/>
    <row r="119198" spans="1:1" ht="14.25" customHeight="1" x14ac:dyDescent="0.3">
      <c r="A119198" s="21"/>
    </row>
    <row r="119204" s="20" customFormat="1" ht="14.25" customHeight="1" x14ac:dyDescent="0.25"/>
    <row r="119220" spans="1:1" ht="14.25" customHeight="1" x14ac:dyDescent="0.3">
      <c r="A119220" s="21"/>
    </row>
    <row r="119226" spans="1:1" s="20" customFormat="1" ht="14.25" customHeight="1" x14ac:dyDescent="0.25"/>
    <row r="119242" spans="1:1" ht="14.25" customHeight="1" x14ac:dyDescent="0.3">
      <c r="A119242" s="21"/>
    </row>
    <row r="119248" spans="1:1" s="20" customFormat="1" ht="14.25" customHeight="1" x14ac:dyDescent="0.25"/>
    <row r="119264" spans="1:1" ht="14.25" customHeight="1" x14ac:dyDescent="0.3">
      <c r="A119264" s="21"/>
    </row>
    <row r="119270" s="20" customFormat="1" ht="14.25" customHeight="1" x14ac:dyDescent="0.25"/>
    <row r="119286" spans="1:1" ht="14.25" customHeight="1" x14ac:dyDescent="0.3">
      <c r="A119286" s="21"/>
    </row>
    <row r="119292" spans="1:1" s="20" customFormat="1" ht="14.25" customHeight="1" x14ac:dyDescent="0.25"/>
    <row r="119308" spans="1:1" ht="14.25" customHeight="1" x14ac:dyDescent="0.3">
      <c r="A119308" s="21"/>
    </row>
    <row r="119314" s="20" customFormat="1" ht="14.25" customHeight="1" x14ac:dyDescent="0.25"/>
    <row r="119330" spans="1:1" ht="14.25" customHeight="1" x14ac:dyDescent="0.3">
      <c r="A119330" s="21"/>
    </row>
    <row r="119336" spans="1:1" s="20" customFormat="1" ht="14.25" customHeight="1" x14ac:dyDescent="0.25"/>
    <row r="119352" spans="1:1" ht="14.25" customHeight="1" x14ac:dyDescent="0.3">
      <c r="A119352" s="21"/>
    </row>
    <row r="119358" spans="1:1" s="20" customFormat="1" ht="14.25" customHeight="1" x14ac:dyDescent="0.25"/>
    <row r="119374" spans="1:1" ht="14.25" customHeight="1" x14ac:dyDescent="0.3">
      <c r="A119374" s="21"/>
    </row>
    <row r="119380" s="20" customFormat="1" ht="14.25" customHeight="1" x14ac:dyDescent="0.25"/>
    <row r="119396" spans="1:1" ht="14.25" customHeight="1" x14ac:dyDescent="0.3">
      <c r="A119396" s="21"/>
    </row>
    <row r="119402" spans="1:1" s="20" customFormat="1" ht="14.25" customHeight="1" x14ac:dyDescent="0.25"/>
    <row r="119418" spans="1:1" ht="14.25" customHeight="1" x14ac:dyDescent="0.3">
      <c r="A119418" s="21"/>
    </row>
    <row r="119424" spans="1:1" s="20" customFormat="1" ht="14.25" customHeight="1" x14ac:dyDescent="0.25"/>
    <row r="119440" spans="1:1" ht="14.25" customHeight="1" x14ac:dyDescent="0.3">
      <c r="A119440" s="21"/>
    </row>
    <row r="119446" s="20" customFormat="1" ht="14.25" customHeight="1" x14ac:dyDescent="0.25"/>
    <row r="119462" spans="1:1" ht="14.25" customHeight="1" x14ac:dyDescent="0.3">
      <c r="A119462" s="21"/>
    </row>
    <row r="119468" spans="1:1" s="20" customFormat="1" ht="14.25" customHeight="1" x14ac:dyDescent="0.25"/>
    <row r="119484" spans="1:1" ht="14.25" customHeight="1" x14ac:dyDescent="0.3">
      <c r="A119484" s="21"/>
    </row>
    <row r="119490" s="20" customFormat="1" ht="14.25" customHeight="1" x14ac:dyDescent="0.25"/>
    <row r="119506" spans="1:1" ht="14.25" customHeight="1" x14ac:dyDescent="0.3">
      <c r="A119506" s="21"/>
    </row>
    <row r="119512" spans="1:1" s="20" customFormat="1" ht="14.25" customHeight="1" x14ac:dyDescent="0.25"/>
    <row r="119528" spans="1:1" ht="14.25" customHeight="1" x14ac:dyDescent="0.3">
      <c r="A119528" s="21"/>
    </row>
    <row r="119534" spans="1:1" s="20" customFormat="1" ht="14.25" customHeight="1" x14ac:dyDescent="0.25"/>
    <row r="119550" spans="1:1" ht="14.25" customHeight="1" x14ac:dyDescent="0.3">
      <c r="A119550" s="21"/>
    </row>
    <row r="119556" s="20" customFormat="1" ht="14.25" customHeight="1" x14ac:dyDescent="0.25"/>
    <row r="119572" spans="1:1" ht="14.25" customHeight="1" x14ac:dyDescent="0.3">
      <c r="A119572" s="21"/>
    </row>
    <row r="119578" spans="1:1" s="20" customFormat="1" ht="14.25" customHeight="1" x14ac:dyDescent="0.25"/>
    <row r="119594" spans="1:1" ht="14.25" customHeight="1" x14ac:dyDescent="0.3">
      <c r="A119594" s="21"/>
    </row>
    <row r="119600" spans="1:1" s="20" customFormat="1" ht="14.25" customHeight="1" x14ac:dyDescent="0.25"/>
    <row r="119616" spans="1:1" ht="14.25" customHeight="1" x14ac:dyDescent="0.3">
      <c r="A119616" s="21"/>
    </row>
    <row r="119622" s="20" customFormat="1" ht="14.25" customHeight="1" x14ac:dyDescent="0.25"/>
    <row r="119638" spans="1:1" ht="14.25" customHeight="1" x14ac:dyDescent="0.3">
      <c r="A119638" s="21"/>
    </row>
    <row r="119644" spans="1:1" s="20" customFormat="1" ht="14.25" customHeight="1" x14ac:dyDescent="0.25"/>
    <row r="119660" spans="1:1" ht="14.25" customHeight="1" x14ac:dyDescent="0.3">
      <c r="A119660" s="21"/>
    </row>
    <row r="119666" s="20" customFormat="1" ht="14.25" customHeight="1" x14ac:dyDescent="0.25"/>
    <row r="119682" spans="1:1" ht="14.25" customHeight="1" x14ac:dyDescent="0.3">
      <c r="A119682" s="21"/>
    </row>
    <row r="119688" spans="1:1" s="20" customFormat="1" ht="14.25" customHeight="1" x14ac:dyDescent="0.25"/>
    <row r="119704" spans="1:1" ht="14.25" customHeight="1" x14ac:dyDescent="0.3">
      <c r="A119704" s="21"/>
    </row>
    <row r="119710" spans="1:1" s="20" customFormat="1" ht="14.25" customHeight="1" x14ac:dyDescent="0.25"/>
    <row r="119726" spans="1:1" ht="14.25" customHeight="1" x14ac:dyDescent="0.3">
      <c r="A119726" s="21"/>
    </row>
    <row r="119732" s="20" customFormat="1" ht="14.25" customHeight="1" x14ac:dyDescent="0.25"/>
    <row r="119748" spans="1:1" ht="14.25" customHeight="1" x14ac:dyDescent="0.3">
      <c r="A119748" s="21"/>
    </row>
    <row r="119754" spans="1:1" s="20" customFormat="1" ht="14.25" customHeight="1" x14ac:dyDescent="0.25"/>
    <row r="119770" spans="1:1" ht="14.25" customHeight="1" x14ac:dyDescent="0.3">
      <c r="A119770" s="21"/>
    </row>
    <row r="119776" spans="1:1" s="20" customFormat="1" ht="14.25" customHeight="1" x14ac:dyDescent="0.25"/>
    <row r="119792" spans="1:1" ht="14.25" customHeight="1" x14ac:dyDescent="0.3">
      <c r="A119792" s="21"/>
    </row>
    <row r="119798" s="20" customFormat="1" ht="14.25" customHeight="1" x14ac:dyDescent="0.25"/>
    <row r="119814" spans="1:1" ht="14.25" customHeight="1" x14ac:dyDescent="0.3">
      <c r="A119814" s="21"/>
    </row>
    <row r="119820" spans="1:1" s="20" customFormat="1" ht="14.25" customHeight="1" x14ac:dyDescent="0.25"/>
    <row r="119836" spans="1:1" ht="14.25" customHeight="1" x14ac:dyDescent="0.3">
      <c r="A119836" s="21"/>
    </row>
    <row r="119842" s="20" customFormat="1" ht="14.25" customHeight="1" x14ac:dyDescent="0.25"/>
    <row r="119858" spans="1:1" ht="14.25" customHeight="1" x14ac:dyDescent="0.3">
      <c r="A119858" s="21"/>
    </row>
    <row r="119864" spans="1:1" s="20" customFormat="1" ht="14.25" customHeight="1" x14ac:dyDescent="0.25"/>
    <row r="119880" spans="1:1" ht="14.25" customHeight="1" x14ac:dyDescent="0.3">
      <c r="A119880" s="21"/>
    </row>
    <row r="119886" spans="1:1" s="20" customFormat="1" ht="14.25" customHeight="1" x14ac:dyDescent="0.25"/>
    <row r="119902" spans="1:1" ht="14.25" customHeight="1" x14ac:dyDescent="0.3">
      <c r="A119902" s="21"/>
    </row>
    <row r="119908" s="20" customFormat="1" ht="14.25" customHeight="1" x14ac:dyDescent="0.25"/>
    <row r="119924" spans="1:1" ht="14.25" customHeight="1" x14ac:dyDescent="0.3">
      <c r="A119924" s="21"/>
    </row>
    <row r="119930" spans="1:1" s="20" customFormat="1" ht="14.25" customHeight="1" x14ac:dyDescent="0.25"/>
    <row r="119946" spans="1:1" ht="14.25" customHeight="1" x14ac:dyDescent="0.3">
      <c r="A119946" s="21"/>
    </row>
    <row r="119952" spans="1:1" s="20" customFormat="1" ht="14.25" customHeight="1" x14ac:dyDescent="0.25"/>
    <row r="119968" spans="1:1" ht="14.25" customHeight="1" x14ac:dyDescent="0.3">
      <c r="A119968" s="21"/>
    </row>
    <row r="119974" s="20" customFormat="1" ht="14.25" customHeight="1" x14ac:dyDescent="0.25"/>
    <row r="119990" spans="1:1" ht="14.25" customHeight="1" x14ac:dyDescent="0.3">
      <c r="A119990" s="21"/>
    </row>
    <row r="119996" spans="1:1" s="20" customFormat="1" ht="14.25" customHeight="1" x14ac:dyDescent="0.25"/>
    <row r="120012" spans="1:1" ht="14.25" customHeight="1" x14ac:dyDescent="0.3">
      <c r="A120012" s="21"/>
    </row>
    <row r="120018" s="20" customFormat="1" ht="14.25" customHeight="1" x14ac:dyDescent="0.25"/>
    <row r="120034" spans="1:1" ht="14.25" customHeight="1" x14ac:dyDescent="0.3">
      <c r="A120034" s="21"/>
    </row>
    <row r="120040" spans="1:1" s="20" customFormat="1" ht="14.25" customHeight="1" x14ac:dyDescent="0.25"/>
    <row r="120056" spans="1:1" ht="14.25" customHeight="1" x14ac:dyDescent="0.3">
      <c r="A120056" s="21"/>
    </row>
    <row r="120062" spans="1:1" s="20" customFormat="1" ht="14.25" customHeight="1" x14ac:dyDescent="0.25"/>
    <row r="120078" spans="1:1" ht="14.25" customHeight="1" x14ac:dyDescent="0.3">
      <c r="A120078" s="21"/>
    </row>
    <row r="120084" s="20" customFormat="1" ht="14.25" customHeight="1" x14ac:dyDescent="0.25"/>
    <row r="120100" spans="1:1" ht="14.25" customHeight="1" x14ac:dyDescent="0.3">
      <c r="A120100" s="21"/>
    </row>
    <row r="120106" spans="1:1" s="20" customFormat="1" ht="14.25" customHeight="1" x14ac:dyDescent="0.25"/>
    <row r="120122" spans="1:1" ht="14.25" customHeight="1" x14ac:dyDescent="0.3">
      <c r="A120122" s="21"/>
    </row>
    <row r="120128" spans="1:1" s="20" customFormat="1" ht="14.25" customHeight="1" x14ac:dyDescent="0.25"/>
    <row r="120144" spans="1:1" ht="14.25" customHeight="1" x14ac:dyDescent="0.3">
      <c r="A120144" s="21"/>
    </row>
    <row r="120150" s="20" customFormat="1" ht="14.25" customHeight="1" x14ac:dyDescent="0.25"/>
    <row r="120166" spans="1:1" ht="14.25" customHeight="1" x14ac:dyDescent="0.3">
      <c r="A120166" s="21"/>
    </row>
    <row r="120172" spans="1:1" s="20" customFormat="1" ht="14.25" customHeight="1" x14ac:dyDescent="0.25"/>
    <row r="120188" spans="1:1" ht="14.25" customHeight="1" x14ac:dyDescent="0.3">
      <c r="A120188" s="21"/>
    </row>
    <row r="120194" s="20" customFormat="1" ht="14.25" customHeight="1" x14ac:dyDescent="0.25"/>
    <row r="120210" spans="1:1" ht="14.25" customHeight="1" x14ac:dyDescent="0.3">
      <c r="A120210" s="21"/>
    </row>
    <row r="120216" spans="1:1" s="20" customFormat="1" ht="14.25" customHeight="1" x14ac:dyDescent="0.25"/>
    <row r="120232" spans="1:1" ht="14.25" customHeight="1" x14ac:dyDescent="0.3">
      <c r="A120232" s="21"/>
    </row>
    <row r="120238" spans="1:1" s="20" customFormat="1" ht="14.25" customHeight="1" x14ac:dyDescent="0.25"/>
    <row r="120254" spans="1:1" ht="14.25" customHeight="1" x14ac:dyDescent="0.3">
      <c r="A120254" s="21"/>
    </row>
    <row r="120260" s="20" customFormat="1" ht="14.25" customHeight="1" x14ac:dyDescent="0.25"/>
    <row r="120276" spans="1:1" ht="14.25" customHeight="1" x14ac:dyDescent="0.3">
      <c r="A120276" s="21"/>
    </row>
    <row r="120282" spans="1:1" s="20" customFormat="1" ht="14.25" customHeight="1" x14ac:dyDescent="0.25"/>
    <row r="120298" spans="1:1" ht="14.25" customHeight="1" x14ac:dyDescent="0.3">
      <c r="A120298" s="21"/>
    </row>
    <row r="120304" spans="1:1" s="20" customFormat="1" ht="14.25" customHeight="1" x14ac:dyDescent="0.25"/>
    <row r="120320" spans="1:1" ht="14.25" customHeight="1" x14ac:dyDescent="0.3">
      <c r="A120320" s="21"/>
    </row>
    <row r="120326" s="20" customFormat="1" ht="14.25" customHeight="1" x14ac:dyDescent="0.25"/>
    <row r="120342" spans="1:1" ht="14.25" customHeight="1" x14ac:dyDescent="0.3">
      <c r="A120342" s="21"/>
    </row>
    <row r="120348" spans="1:1" s="20" customFormat="1" ht="14.25" customHeight="1" x14ac:dyDescent="0.25"/>
    <row r="120364" spans="1:1" ht="14.25" customHeight="1" x14ac:dyDescent="0.3">
      <c r="A120364" s="21"/>
    </row>
    <row r="120370" s="20" customFormat="1" ht="14.25" customHeight="1" x14ac:dyDescent="0.25"/>
    <row r="120386" spans="1:1" ht="14.25" customHeight="1" x14ac:dyDescent="0.3">
      <c r="A120386" s="21"/>
    </row>
    <row r="120392" spans="1:1" s="20" customFormat="1" ht="14.25" customHeight="1" x14ac:dyDescent="0.25"/>
    <row r="120408" spans="1:1" ht="14.25" customHeight="1" x14ac:dyDescent="0.3">
      <c r="A120408" s="21"/>
    </row>
    <row r="120414" spans="1:1" s="20" customFormat="1" ht="14.25" customHeight="1" x14ac:dyDescent="0.25"/>
    <row r="120430" spans="1:1" ht="14.25" customHeight="1" x14ac:dyDescent="0.3">
      <c r="A120430" s="21"/>
    </row>
    <row r="120436" s="20" customFormat="1" ht="14.25" customHeight="1" x14ac:dyDescent="0.25"/>
    <row r="120452" spans="1:1" ht="14.25" customHeight="1" x14ac:dyDescent="0.3">
      <c r="A120452" s="21"/>
    </row>
    <row r="120458" spans="1:1" s="20" customFormat="1" ht="14.25" customHeight="1" x14ac:dyDescent="0.25"/>
    <row r="120474" spans="1:1" ht="14.25" customHeight="1" x14ac:dyDescent="0.3">
      <c r="A120474" s="21"/>
    </row>
    <row r="120480" spans="1:1" s="20" customFormat="1" ht="14.25" customHeight="1" x14ac:dyDescent="0.25"/>
    <row r="120496" spans="1:1" ht="14.25" customHeight="1" x14ac:dyDescent="0.3">
      <c r="A120496" s="21"/>
    </row>
    <row r="120502" s="20" customFormat="1" ht="14.25" customHeight="1" x14ac:dyDescent="0.25"/>
    <row r="120518" spans="1:1" ht="14.25" customHeight="1" x14ac:dyDescent="0.3">
      <c r="A120518" s="21"/>
    </row>
    <row r="120524" spans="1:1" s="20" customFormat="1" ht="14.25" customHeight="1" x14ac:dyDescent="0.25"/>
    <row r="120540" spans="1:1" ht="14.25" customHeight="1" x14ac:dyDescent="0.3">
      <c r="A120540" s="21"/>
    </row>
    <row r="120546" s="20" customFormat="1" ht="14.25" customHeight="1" x14ac:dyDescent="0.25"/>
    <row r="120562" spans="1:1" ht="14.25" customHeight="1" x14ac:dyDescent="0.3">
      <c r="A120562" s="21"/>
    </row>
    <row r="120568" spans="1:1" s="20" customFormat="1" ht="14.25" customHeight="1" x14ac:dyDescent="0.25"/>
    <row r="120584" spans="1:1" ht="14.25" customHeight="1" x14ac:dyDescent="0.3">
      <c r="A120584" s="21"/>
    </row>
    <row r="120590" spans="1:1" s="20" customFormat="1" ht="14.25" customHeight="1" x14ac:dyDescent="0.25"/>
    <row r="120606" spans="1:1" ht="14.25" customHeight="1" x14ac:dyDescent="0.3">
      <c r="A120606" s="21"/>
    </row>
    <row r="120612" s="20" customFormat="1" ht="14.25" customHeight="1" x14ac:dyDescent="0.25"/>
    <row r="120628" spans="1:1" ht="14.25" customHeight="1" x14ac:dyDescent="0.3">
      <c r="A120628" s="21"/>
    </row>
    <row r="120634" spans="1:1" s="20" customFormat="1" ht="14.25" customHeight="1" x14ac:dyDescent="0.25"/>
    <row r="120650" spans="1:1" ht="14.25" customHeight="1" x14ac:dyDescent="0.3">
      <c r="A120650" s="21"/>
    </row>
    <row r="120656" spans="1:1" s="20" customFormat="1" ht="14.25" customHeight="1" x14ac:dyDescent="0.25"/>
    <row r="120672" spans="1:1" ht="14.25" customHeight="1" x14ac:dyDescent="0.3">
      <c r="A120672" s="21"/>
    </row>
    <row r="120678" s="20" customFormat="1" ht="14.25" customHeight="1" x14ac:dyDescent="0.25"/>
    <row r="120694" spans="1:1" ht="14.25" customHeight="1" x14ac:dyDescent="0.3">
      <c r="A120694" s="21"/>
    </row>
    <row r="120700" spans="1:1" s="20" customFormat="1" ht="14.25" customHeight="1" x14ac:dyDescent="0.25"/>
    <row r="120716" spans="1:1" ht="14.25" customHeight="1" x14ac:dyDescent="0.3">
      <c r="A120716" s="21"/>
    </row>
    <row r="120722" s="20" customFormat="1" ht="14.25" customHeight="1" x14ac:dyDescent="0.25"/>
    <row r="120738" spans="1:1" ht="14.25" customHeight="1" x14ac:dyDescent="0.3">
      <c r="A120738" s="21"/>
    </row>
    <row r="120744" spans="1:1" s="20" customFormat="1" ht="14.25" customHeight="1" x14ac:dyDescent="0.25"/>
    <row r="120760" spans="1:1" ht="14.25" customHeight="1" x14ac:dyDescent="0.3">
      <c r="A120760" s="21"/>
    </row>
    <row r="120766" spans="1:1" s="20" customFormat="1" ht="14.25" customHeight="1" x14ac:dyDescent="0.25"/>
    <row r="120782" spans="1:1" ht="14.25" customHeight="1" x14ac:dyDescent="0.3">
      <c r="A120782" s="21"/>
    </row>
    <row r="120788" s="20" customFormat="1" ht="14.25" customHeight="1" x14ac:dyDescent="0.25"/>
    <row r="120804" spans="1:1" ht="14.25" customHeight="1" x14ac:dyDescent="0.3">
      <c r="A120804" s="21"/>
    </row>
    <row r="120810" spans="1:1" s="20" customFormat="1" ht="14.25" customHeight="1" x14ac:dyDescent="0.25"/>
    <row r="120826" spans="1:1" ht="14.25" customHeight="1" x14ac:dyDescent="0.3">
      <c r="A120826" s="21"/>
    </row>
    <row r="120832" spans="1:1" s="20" customFormat="1" ht="14.25" customHeight="1" x14ac:dyDescent="0.25"/>
    <row r="120848" spans="1:1" ht="14.25" customHeight="1" x14ac:dyDescent="0.3">
      <c r="A120848" s="21"/>
    </row>
    <row r="120854" s="20" customFormat="1" ht="14.25" customHeight="1" x14ac:dyDescent="0.25"/>
    <row r="120870" spans="1:1" ht="14.25" customHeight="1" x14ac:dyDescent="0.3">
      <c r="A120870" s="21"/>
    </row>
    <row r="120876" spans="1:1" s="20" customFormat="1" ht="14.25" customHeight="1" x14ac:dyDescent="0.25"/>
    <row r="120892" spans="1:1" ht="14.25" customHeight="1" x14ac:dyDescent="0.3">
      <c r="A120892" s="21"/>
    </row>
    <row r="120898" s="20" customFormat="1" ht="14.25" customHeight="1" x14ac:dyDescent="0.25"/>
    <row r="120914" spans="1:1" ht="14.25" customHeight="1" x14ac:dyDescent="0.3">
      <c r="A120914" s="21"/>
    </row>
    <row r="120920" spans="1:1" s="20" customFormat="1" ht="14.25" customHeight="1" x14ac:dyDescent="0.25"/>
    <row r="120936" spans="1:1" ht="14.25" customHeight="1" x14ac:dyDescent="0.3">
      <c r="A120936" s="21"/>
    </row>
    <row r="120942" spans="1:1" s="20" customFormat="1" ht="14.25" customHeight="1" x14ac:dyDescent="0.25"/>
    <row r="120958" spans="1:1" ht="14.25" customHeight="1" x14ac:dyDescent="0.3">
      <c r="A120958" s="21"/>
    </row>
    <row r="120964" s="20" customFormat="1" ht="14.25" customHeight="1" x14ac:dyDescent="0.25"/>
    <row r="120980" spans="1:1" ht="14.25" customHeight="1" x14ac:dyDescent="0.3">
      <c r="A120980" s="21"/>
    </row>
    <row r="120986" spans="1:1" s="20" customFormat="1" ht="14.25" customHeight="1" x14ac:dyDescent="0.25"/>
    <row r="121002" spans="1:1" ht="14.25" customHeight="1" x14ac:dyDescent="0.3">
      <c r="A121002" s="21"/>
    </row>
    <row r="121008" spans="1:1" s="20" customFormat="1" ht="14.25" customHeight="1" x14ac:dyDescent="0.25"/>
    <row r="121024" spans="1:1" ht="14.25" customHeight="1" x14ac:dyDescent="0.3">
      <c r="A121024" s="21"/>
    </row>
    <row r="121030" s="20" customFormat="1" ht="14.25" customHeight="1" x14ac:dyDescent="0.25"/>
    <row r="121046" spans="1:1" ht="14.25" customHeight="1" x14ac:dyDescent="0.3">
      <c r="A121046" s="21"/>
    </row>
    <row r="121052" spans="1:1" s="20" customFormat="1" ht="14.25" customHeight="1" x14ac:dyDescent="0.25"/>
    <row r="121068" spans="1:1" ht="14.25" customHeight="1" x14ac:dyDescent="0.3">
      <c r="A121068" s="21"/>
    </row>
    <row r="121074" s="20" customFormat="1" ht="14.25" customHeight="1" x14ac:dyDescent="0.25"/>
    <row r="121090" spans="1:1" ht="14.25" customHeight="1" x14ac:dyDescent="0.3">
      <c r="A121090" s="21"/>
    </row>
    <row r="121096" spans="1:1" s="20" customFormat="1" ht="14.25" customHeight="1" x14ac:dyDescent="0.25"/>
    <row r="121112" spans="1:1" ht="14.25" customHeight="1" x14ac:dyDescent="0.3">
      <c r="A121112" s="21"/>
    </row>
    <row r="121118" spans="1:1" s="20" customFormat="1" ht="14.25" customHeight="1" x14ac:dyDescent="0.25"/>
    <row r="121134" spans="1:1" ht="14.25" customHeight="1" x14ac:dyDescent="0.3">
      <c r="A121134" s="21"/>
    </row>
    <row r="121140" s="20" customFormat="1" ht="14.25" customHeight="1" x14ac:dyDescent="0.25"/>
    <row r="121156" spans="1:1" ht="14.25" customHeight="1" x14ac:dyDescent="0.3">
      <c r="A121156" s="21"/>
    </row>
    <row r="121162" spans="1:1" s="20" customFormat="1" ht="14.25" customHeight="1" x14ac:dyDescent="0.25"/>
    <row r="121178" spans="1:1" ht="14.25" customHeight="1" x14ac:dyDescent="0.3">
      <c r="A121178" s="21"/>
    </row>
    <row r="121184" spans="1:1" s="20" customFormat="1" ht="14.25" customHeight="1" x14ac:dyDescent="0.25"/>
    <row r="121200" spans="1:1" ht="14.25" customHeight="1" x14ac:dyDescent="0.3">
      <c r="A121200" s="21"/>
    </row>
    <row r="121206" s="20" customFormat="1" ht="14.25" customHeight="1" x14ac:dyDescent="0.25"/>
    <row r="121222" spans="1:1" ht="14.25" customHeight="1" x14ac:dyDescent="0.3">
      <c r="A121222" s="21"/>
    </row>
    <row r="121228" spans="1:1" s="20" customFormat="1" ht="14.25" customHeight="1" x14ac:dyDescent="0.25"/>
    <row r="121244" spans="1:1" ht="14.25" customHeight="1" x14ac:dyDescent="0.3">
      <c r="A121244" s="21"/>
    </row>
    <row r="121250" s="20" customFormat="1" ht="14.25" customHeight="1" x14ac:dyDescent="0.25"/>
    <row r="121266" spans="1:1" ht="14.25" customHeight="1" x14ac:dyDescent="0.3">
      <c r="A121266" s="21"/>
    </row>
    <row r="121272" spans="1:1" s="20" customFormat="1" ht="14.25" customHeight="1" x14ac:dyDescent="0.25"/>
    <row r="121288" spans="1:1" ht="14.25" customHeight="1" x14ac:dyDescent="0.3">
      <c r="A121288" s="21"/>
    </row>
    <row r="121294" spans="1:1" s="20" customFormat="1" ht="14.25" customHeight="1" x14ac:dyDescent="0.25"/>
    <row r="121310" spans="1:1" ht="14.25" customHeight="1" x14ac:dyDescent="0.3">
      <c r="A121310" s="21"/>
    </row>
    <row r="121316" s="20" customFormat="1" ht="14.25" customHeight="1" x14ac:dyDescent="0.25"/>
    <row r="121332" spans="1:1" ht="14.25" customHeight="1" x14ac:dyDescent="0.3">
      <c r="A121332" s="21"/>
    </row>
    <row r="121338" spans="1:1" s="20" customFormat="1" ht="14.25" customHeight="1" x14ac:dyDescent="0.25"/>
    <row r="121354" spans="1:1" ht="14.25" customHeight="1" x14ac:dyDescent="0.3">
      <c r="A121354" s="21"/>
    </row>
    <row r="121360" spans="1:1" s="20" customFormat="1" ht="14.25" customHeight="1" x14ac:dyDescent="0.25"/>
    <row r="121376" spans="1:1" ht="14.25" customHeight="1" x14ac:dyDescent="0.3">
      <c r="A121376" s="21"/>
    </row>
    <row r="121382" s="20" customFormat="1" ht="14.25" customHeight="1" x14ac:dyDescent="0.25"/>
    <row r="121398" spans="1:1" ht="14.25" customHeight="1" x14ac:dyDescent="0.3">
      <c r="A121398" s="21"/>
    </row>
    <row r="121404" spans="1:1" s="20" customFormat="1" ht="14.25" customHeight="1" x14ac:dyDescent="0.25"/>
    <row r="121420" spans="1:1" ht="14.25" customHeight="1" x14ac:dyDescent="0.3">
      <c r="A121420" s="21"/>
    </row>
    <row r="121426" s="20" customFormat="1" ht="14.25" customHeight="1" x14ac:dyDescent="0.25"/>
    <row r="121442" spans="1:1" ht="14.25" customHeight="1" x14ac:dyDescent="0.3">
      <c r="A121442" s="21"/>
    </row>
    <row r="121448" spans="1:1" s="20" customFormat="1" ht="14.25" customHeight="1" x14ac:dyDescent="0.25"/>
    <row r="121464" spans="1:1" ht="14.25" customHeight="1" x14ac:dyDescent="0.3">
      <c r="A121464" s="21"/>
    </row>
    <row r="121470" spans="1:1" s="20" customFormat="1" ht="14.25" customHeight="1" x14ac:dyDescent="0.25"/>
    <row r="121486" spans="1:1" ht="14.25" customHeight="1" x14ac:dyDescent="0.3">
      <c r="A121486" s="21"/>
    </row>
    <row r="121492" s="20" customFormat="1" ht="14.25" customHeight="1" x14ac:dyDescent="0.25"/>
    <row r="121508" spans="1:1" ht="14.25" customHeight="1" x14ac:dyDescent="0.3">
      <c r="A121508" s="21"/>
    </row>
    <row r="121514" spans="1:1" s="20" customFormat="1" ht="14.25" customHeight="1" x14ac:dyDescent="0.25"/>
    <row r="121530" spans="1:1" ht="14.25" customHeight="1" x14ac:dyDescent="0.3">
      <c r="A121530" s="21"/>
    </row>
    <row r="121536" spans="1:1" s="20" customFormat="1" ht="14.25" customHeight="1" x14ac:dyDescent="0.25"/>
    <row r="121552" spans="1:1" ht="14.25" customHeight="1" x14ac:dyDescent="0.3">
      <c r="A121552" s="21"/>
    </row>
    <row r="121558" s="20" customFormat="1" ht="14.25" customHeight="1" x14ac:dyDescent="0.25"/>
    <row r="121574" spans="1:1" ht="14.25" customHeight="1" x14ac:dyDescent="0.3">
      <c r="A121574" s="21"/>
    </row>
    <row r="121580" spans="1:1" s="20" customFormat="1" ht="14.25" customHeight="1" x14ac:dyDescent="0.25"/>
    <row r="121596" spans="1:1" ht="14.25" customHeight="1" x14ac:dyDescent="0.3">
      <c r="A121596" s="21"/>
    </row>
    <row r="121602" s="20" customFormat="1" ht="14.25" customHeight="1" x14ac:dyDescent="0.25"/>
    <row r="121618" spans="1:1" ht="14.25" customHeight="1" x14ac:dyDescent="0.3">
      <c r="A121618" s="21"/>
    </row>
    <row r="121624" spans="1:1" s="20" customFormat="1" ht="14.25" customHeight="1" x14ac:dyDescent="0.25"/>
    <row r="121640" spans="1:1" ht="14.25" customHeight="1" x14ac:dyDescent="0.3">
      <c r="A121640" s="21"/>
    </row>
    <row r="121646" spans="1:1" s="20" customFormat="1" ht="14.25" customHeight="1" x14ac:dyDescent="0.25"/>
    <row r="121662" spans="1:1" ht="14.25" customHeight="1" x14ac:dyDescent="0.3">
      <c r="A121662" s="21"/>
    </row>
    <row r="121668" s="20" customFormat="1" ht="14.25" customHeight="1" x14ac:dyDescent="0.25"/>
    <row r="121684" spans="1:1" ht="14.25" customHeight="1" x14ac:dyDescent="0.3">
      <c r="A121684" s="21"/>
    </row>
    <row r="121690" spans="1:1" s="20" customFormat="1" ht="14.25" customHeight="1" x14ac:dyDescent="0.25"/>
    <row r="121706" spans="1:1" ht="14.25" customHeight="1" x14ac:dyDescent="0.3">
      <c r="A121706" s="21"/>
    </row>
    <row r="121712" spans="1:1" s="20" customFormat="1" ht="14.25" customHeight="1" x14ac:dyDescent="0.25"/>
    <row r="121728" spans="1:1" ht="14.25" customHeight="1" x14ac:dyDescent="0.3">
      <c r="A121728" s="21"/>
    </row>
    <row r="121734" s="20" customFormat="1" ht="14.25" customHeight="1" x14ac:dyDescent="0.25"/>
    <row r="121750" spans="1:1" ht="14.25" customHeight="1" x14ac:dyDescent="0.3">
      <c r="A121750" s="21"/>
    </row>
    <row r="121756" spans="1:1" s="20" customFormat="1" ht="14.25" customHeight="1" x14ac:dyDescent="0.25"/>
    <row r="121772" spans="1:1" ht="14.25" customHeight="1" x14ac:dyDescent="0.3">
      <c r="A121772" s="21"/>
    </row>
    <row r="121778" s="20" customFormat="1" ht="14.25" customHeight="1" x14ac:dyDescent="0.25"/>
    <row r="121794" spans="1:1" ht="14.25" customHeight="1" x14ac:dyDescent="0.3">
      <c r="A121794" s="21"/>
    </row>
    <row r="121800" spans="1:1" s="20" customFormat="1" ht="14.25" customHeight="1" x14ac:dyDescent="0.25"/>
    <row r="121816" spans="1:1" ht="14.25" customHeight="1" x14ac:dyDescent="0.3">
      <c r="A121816" s="21"/>
    </row>
    <row r="121822" spans="1:1" s="20" customFormat="1" ht="14.25" customHeight="1" x14ac:dyDescent="0.25"/>
    <row r="121838" spans="1:1" ht="14.25" customHeight="1" x14ac:dyDescent="0.3">
      <c r="A121838" s="21"/>
    </row>
    <row r="121844" s="20" customFormat="1" ht="14.25" customHeight="1" x14ac:dyDescent="0.25"/>
    <row r="121860" spans="1:1" ht="14.25" customHeight="1" x14ac:dyDescent="0.3">
      <c r="A121860" s="21"/>
    </row>
    <row r="121866" spans="1:1" s="20" customFormat="1" ht="14.25" customHeight="1" x14ac:dyDescent="0.25"/>
    <row r="121882" spans="1:1" ht="14.25" customHeight="1" x14ac:dyDescent="0.3">
      <c r="A121882" s="21"/>
    </row>
    <row r="121888" spans="1:1" s="20" customFormat="1" ht="14.25" customHeight="1" x14ac:dyDescent="0.25"/>
    <row r="121904" spans="1:1" ht="14.25" customHeight="1" x14ac:dyDescent="0.3">
      <c r="A121904" s="21"/>
    </row>
    <row r="121910" s="20" customFormat="1" ht="14.25" customHeight="1" x14ac:dyDescent="0.25"/>
    <row r="121926" spans="1:1" ht="14.25" customHeight="1" x14ac:dyDescent="0.3">
      <c r="A121926" s="21"/>
    </row>
    <row r="121932" spans="1:1" s="20" customFormat="1" ht="14.25" customHeight="1" x14ac:dyDescent="0.25"/>
    <row r="121948" spans="1:1" ht="14.25" customHeight="1" x14ac:dyDescent="0.3">
      <c r="A121948" s="21"/>
    </row>
    <row r="121954" s="20" customFormat="1" ht="14.25" customHeight="1" x14ac:dyDescent="0.25"/>
    <row r="121970" spans="1:1" ht="14.25" customHeight="1" x14ac:dyDescent="0.3">
      <c r="A121970" s="21"/>
    </row>
    <row r="121976" spans="1:1" s="20" customFormat="1" ht="14.25" customHeight="1" x14ac:dyDescent="0.25"/>
    <row r="121992" spans="1:1" ht="14.25" customHeight="1" x14ac:dyDescent="0.3">
      <c r="A121992" s="21"/>
    </row>
    <row r="121998" spans="1:1" s="20" customFormat="1" ht="14.25" customHeight="1" x14ac:dyDescent="0.25"/>
    <row r="122014" spans="1:1" ht="14.25" customHeight="1" x14ac:dyDescent="0.3">
      <c r="A122014" s="21"/>
    </row>
    <row r="122020" s="20" customFormat="1" ht="14.25" customHeight="1" x14ac:dyDescent="0.25"/>
    <row r="122036" spans="1:1" ht="14.25" customHeight="1" x14ac:dyDescent="0.3">
      <c r="A122036" s="21"/>
    </row>
    <row r="122042" spans="1:1" s="20" customFormat="1" ht="14.25" customHeight="1" x14ac:dyDescent="0.25"/>
    <row r="122058" spans="1:1" ht="14.25" customHeight="1" x14ac:dyDescent="0.3">
      <c r="A122058" s="21"/>
    </row>
    <row r="122064" spans="1:1" s="20" customFormat="1" ht="14.25" customHeight="1" x14ac:dyDescent="0.25"/>
    <row r="122080" spans="1:1" ht="14.25" customHeight="1" x14ac:dyDescent="0.3">
      <c r="A122080" s="21"/>
    </row>
    <row r="122086" s="20" customFormat="1" ht="14.25" customHeight="1" x14ac:dyDescent="0.25"/>
    <row r="122102" spans="1:1" ht="14.25" customHeight="1" x14ac:dyDescent="0.3">
      <c r="A122102" s="21"/>
    </row>
    <row r="122108" spans="1:1" s="20" customFormat="1" ht="14.25" customHeight="1" x14ac:dyDescent="0.25"/>
    <row r="122124" spans="1:1" ht="14.25" customHeight="1" x14ac:dyDescent="0.3">
      <c r="A122124" s="21"/>
    </row>
    <row r="122130" s="20" customFormat="1" ht="14.25" customHeight="1" x14ac:dyDescent="0.25"/>
    <row r="122146" spans="1:1" ht="14.25" customHeight="1" x14ac:dyDescent="0.3">
      <c r="A122146" s="21"/>
    </row>
    <row r="122152" spans="1:1" s="20" customFormat="1" ht="14.25" customHeight="1" x14ac:dyDescent="0.25"/>
    <row r="122168" spans="1:1" ht="14.25" customHeight="1" x14ac:dyDescent="0.3">
      <c r="A122168" s="21"/>
    </row>
    <row r="122174" spans="1:1" s="20" customFormat="1" ht="14.25" customHeight="1" x14ac:dyDescent="0.25"/>
    <row r="122190" spans="1:1" ht="14.25" customHeight="1" x14ac:dyDescent="0.3">
      <c r="A122190" s="21"/>
    </row>
    <row r="122196" s="20" customFormat="1" ht="14.25" customHeight="1" x14ac:dyDescent="0.25"/>
    <row r="122212" spans="1:1" ht="14.25" customHeight="1" x14ac:dyDescent="0.3">
      <c r="A122212" s="21"/>
    </row>
    <row r="122218" spans="1:1" s="20" customFormat="1" ht="14.25" customHeight="1" x14ac:dyDescent="0.25"/>
    <row r="122234" spans="1:1" ht="14.25" customHeight="1" x14ac:dyDescent="0.3">
      <c r="A122234" s="21"/>
    </row>
    <row r="122240" spans="1:1" s="20" customFormat="1" ht="14.25" customHeight="1" x14ac:dyDescent="0.25"/>
    <row r="122256" spans="1:1" ht="14.25" customHeight="1" x14ac:dyDescent="0.3">
      <c r="A122256" s="21"/>
    </row>
    <row r="122262" s="20" customFormat="1" ht="14.25" customHeight="1" x14ac:dyDescent="0.25"/>
    <row r="122278" spans="1:1" ht="14.25" customHeight="1" x14ac:dyDescent="0.3">
      <c r="A122278" s="21"/>
    </row>
    <row r="122284" spans="1:1" s="20" customFormat="1" ht="14.25" customHeight="1" x14ac:dyDescent="0.25"/>
    <row r="122300" spans="1:1" ht="14.25" customHeight="1" x14ac:dyDescent="0.3">
      <c r="A122300" s="21"/>
    </row>
    <row r="122306" s="20" customFormat="1" ht="14.25" customHeight="1" x14ac:dyDescent="0.25"/>
    <row r="122322" spans="1:1" ht="14.25" customHeight="1" x14ac:dyDescent="0.3">
      <c r="A122322" s="21"/>
    </row>
    <row r="122328" spans="1:1" s="20" customFormat="1" ht="14.25" customHeight="1" x14ac:dyDescent="0.25"/>
    <row r="122344" spans="1:1" ht="14.25" customHeight="1" x14ac:dyDescent="0.3">
      <c r="A122344" s="21"/>
    </row>
    <row r="122350" spans="1:1" s="20" customFormat="1" ht="14.25" customHeight="1" x14ac:dyDescent="0.25"/>
    <row r="122366" spans="1:1" ht="14.25" customHeight="1" x14ac:dyDescent="0.3">
      <c r="A122366" s="21"/>
    </row>
    <row r="122372" s="20" customFormat="1" ht="14.25" customHeight="1" x14ac:dyDescent="0.25"/>
    <row r="122388" spans="1:1" ht="14.25" customHeight="1" x14ac:dyDescent="0.3">
      <c r="A122388" s="21"/>
    </row>
    <row r="122394" spans="1:1" s="20" customFormat="1" ht="14.25" customHeight="1" x14ac:dyDescent="0.25"/>
    <row r="122410" spans="1:1" ht="14.25" customHeight="1" x14ac:dyDescent="0.3">
      <c r="A122410" s="21"/>
    </row>
    <row r="122416" spans="1:1" s="20" customFormat="1" ht="14.25" customHeight="1" x14ac:dyDescent="0.25"/>
    <row r="122432" spans="1:1" ht="14.25" customHeight="1" x14ac:dyDescent="0.3">
      <c r="A122432" s="21"/>
    </row>
    <row r="122438" s="20" customFormat="1" ht="14.25" customHeight="1" x14ac:dyDescent="0.25"/>
    <row r="122454" spans="1:1" ht="14.25" customHeight="1" x14ac:dyDescent="0.3">
      <c r="A122454" s="21"/>
    </row>
    <row r="122460" spans="1:1" s="20" customFormat="1" ht="14.25" customHeight="1" x14ac:dyDescent="0.25"/>
    <row r="122476" spans="1:1" ht="14.25" customHeight="1" x14ac:dyDescent="0.3">
      <c r="A122476" s="21"/>
    </row>
    <row r="122482" s="20" customFormat="1" ht="14.25" customHeight="1" x14ac:dyDescent="0.25"/>
    <row r="122498" spans="1:1" ht="14.25" customHeight="1" x14ac:dyDescent="0.3">
      <c r="A122498" s="21"/>
    </row>
    <row r="122504" spans="1:1" s="20" customFormat="1" ht="14.25" customHeight="1" x14ac:dyDescent="0.25"/>
    <row r="122520" spans="1:1" ht="14.25" customHeight="1" x14ac:dyDescent="0.3">
      <c r="A122520" s="21"/>
    </row>
    <row r="122526" spans="1:1" s="20" customFormat="1" ht="14.25" customHeight="1" x14ac:dyDescent="0.25"/>
    <row r="122542" spans="1:1" ht="14.25" customHeight="1" x14ac:dyDescent="0.3">
      <c r="A122542" s="21"/>
    </row>
    <row r="122548" s="20" customFormat="1" ht="14.25" customHeight="1" x14ac:dyDescent="0.25"/>
    <row r="122564" spans="1:1" ht="14.25" customHeight="1" x14ac:dyDescent="0.3">
      <c r="A122564" s="21"/>
    </row>
    <row r="122570" spans="1:1" s="20" customFormat="1" ht="14.25" customHeight="1" x14ac:dyDescent="0.25"/>
    <row r="122586" spans="1:1" ht="14.25" customHeight="1" x14ac:dyDescent="0.3">
      <c r="A122586" s="21"/>
    </row>
    <row r="122592" spans="1:1" s="20" customFormat="1" ht="14.25" customHeight="1" x14ac:dyDescent="0.25"/>
    <row r="122608" spans="1:1" ht="14.25" customHeight="1" x14ac:dyDescent="0.3">
      <c r="A122608" s="21"/>
    </row>
    <row r="122614" s="20" customFormat="1" ht="14.25" customHeight="1" x14ac:dyDescent="0.25"/>
    <row r="122630" spans="1:1" ht="14.25" customHeight="1" x14ac:dyDescent="0.3">
      <c r="A122630" s="21"/>
    </row>
    <row r="122636" spans="1:1" s="20" customFormat="1" ht="14.25" customHeight="1" x14ac:dyDescent="0.25"/>
    <row r="122652" spans="1:1" ht="14.25" customHeight="1" x14ac:dyDescent="0.3">
      <c r="A122652" s="21"/>
    </row>
    <row r="122658" s="20" customFormat="1" ht="14.25" customHeight="1" x14ac:dyDescent="0.25"/>
    <row r="122674" spans="1:1" ht="14.25" customHeight="1" x14ac:dyDescent="0.3">
      <c r="A122674" s="21"/>
    </row>
    <row r="122680" spans="1:1" s="20" customFormat="1" ht="14.25" customHeight="1" x14ac:dyDescent="0.25"/>
    <row r="122696" spans="1:1" ht="14.25" customHeight="1" x14ac:dyDescent="0.3">
      <c r="A122696" s="21"/>
    </row>
    <row r="122702" spans="1:1" s="20" customFormat="1" ht="14.25" customHeight="1" x14ac:dyDescent="0.25"/>
    <row r="122718" spans="1:1" ht="14.25" customHeight="1" x14ac:dyDescent="0.3">
      <c r="A122718" s="21"/>
    </row>
    <row r="122724" s="20" customFormat="1" ht="14.25" customHeight="1" x14ac:dyDescent="0.25"/>
    <row r="122740" spans="1:1" ht="14.25" customHeight="1" x14ac:dyDescent="0.3">
      <c r="A122740" s="21"/>
    </row>
    <row r="122746" spans="1:1" s="20" customFormat="1" ht="14.25" customHeight="1" x14ac:dyDescent="0.25"/>
    <row r="122762" spans="1:1" ht="14.25" customHeight="1" x14ac:dyDescent="0.3">
      <c r="A122762" s="21"/>
    </row>
    <row r="122768" spans="1:1" s="20" customFormat="1" ht="14.25" customHeight="1" x14ac:dyDescent="0.25"/>
    <row r="122784" spans="1:1" ht="14.25" customHeight="1" x14ac:dyDescent="0.3">
      <c r="A122784" s="21"/>
    </row>
    <row r="122790" s="20" customFormat="1" ht="14.25" customHeight="1" x14ac:dyDescent="0.25"/>
    <row r="122806" spans="1:1" ht="14.25" customHeight="1" x14ac:dyDescent="0.3">
      <c r="A122806" s="21"/>
    </row>
    <row r="122812" spans="1:1" s="20" customFormat="1" ht="14.25" customHeight="1" x14ac:dyDescent="0.25"/>
    <row r="122828" spans="1:1" ht="14.25" customHeight="1" x14ac:dyDescent="0.3">
      <c r="A122828" s="21"/>
    </row>
    <row r="122834" s="20" customFormat="1" ht="14.25" customHeight="1" x14ac:dyDescent="0.25"/>
    <row r="122850" spans="1:1" ht="14.25" customHeight="1" x14ac:dyDescent="0.3">
      <c r="A122850" s="21"/>
    </row>
    <row r="122856" spans="1:1" s="20" customFormat="1" ht="14.25" customHeight="1" x14ac:dyDescent="0.25"/>
    <row r="122872" spans="1:1" ht="14.25" customHeight="1" x14ac:dyDescent="0.3">
      <c r="A122872" s="21"/>
    </row>
    <row r="122878" spans="1:1" s="20" customFormat="1" ht="14.25" customHeight="1" x14ac:dyDescent="0.25"/>
    <row r="122894" spans="1:1" ht="14.25" customHeight="1" x14ac:dyDescent="0.3">
      <c r="A122894" s="21"/>
    </row>
    <row r="122900" s="20" customFormat="1" ht="14.25" customHeight="1" x14ac:dyDescent="0.25"/>
    <row r="122916" spans="1:1" ht="14.25" customHeight="1" x14ac:dyDescent="0.3">
      <c r="A122916" s="21"/>
    </row>
    <row r="122922" spans="1:1" s="20" customFormat="1" ht="14.25" customHeight="1" x14ac:dyDescent="0.25"/>
    <row r="122938" spans="1:1" ht="14.25" customHeight="1" x14ac:dyDescent="0.3">
      <c r="A122938" s="21"/>
    </row>
    <row r="122944" spans="1:1" s="20" customFormat="1" ht="14.25" customHeight="1" x14ac:dyDescent="0.25"/>
    <row r="122960" spans="1:1" ht="14.25" customHeight="1" x14ac:dyDescent="0.3">
      <c r="A122960" s="21"/>
    </row>
    <row r="122966" s="20" customFormat="1" ht="14.25" customHeight="1" x14ac:dyDescent="0.25"/>
    <row r="122982" spans="1:1" ht="14.25" customHeight="1" x14ac:dyDescent="0.3">
      <c r="A122982" s="21"/>
    </row>
    <row r="122988" spans="1:1" s="20" customFormat="1" ht="14.25" customHeight="1" x14ac:dyDescent="0.25"/>
    <row r="123004" spans="1:1" ht="14.25" customHeight="1" x14ac:dyDescent="0.3">
      <c r="A123004" s="21"/>
    </row>
    <row r="123010" s="20" customFormat="1" ht="14.25" customHeight="1" x14ac:dyDescent="0.25"/>
    <row r="123026" spans="1:1" ht="14.25" customHeight="1" x14ac:dyDescent="0.3">
      <c r="A123026" s="21"/>
    </row>
    <row r="123032" spans="1:1" s="20" customFormat="1" ht="14.25" customHeight="1" x14ac:dyDescent="0.25"/>
    <row r="123048" spans="1:1" ht="14.25" customHeight="1" x14ac:dyDescent="0.3">
      <c r="A123048" s="21"/>
    </row>
    <row r="123054" spans="1:1" s="20" customFormat="1" ht="14.25" customHeight="1" x14ac:dyDescent="0.25"/>
    <row r="123070" spans="1:1" ht="14.25" customHeight="1" x14ac:dyDescent="0.3">
      <c r="A123070" s="21"/>
    </row>
    <row r="123076" s="20" customFormat="1" ht="14.25" customHeight="1" x14ac:dyDescent="0.25"/>
    <row r="123092" spans="1:1" ht="14.25" customHeight="1" x14ac:dyDescent="0.3">
      <c r="A123092" s="21"/>
    </row>
    <row r="123098" spans="1:1" s="20" customFormat="1" ht="14.25" customHeight="1" x14ac:dyDescent="0.25"/>
    <row r="123114" spans="1:1" ht="14.25" customHeight="1" x14ac:dyDescent="0.3">
      <c r="A123114" s="21"/>
    </row>
    <row r="123120" spans="1:1" s="20" customFormat="1" ht="14.25" customHeight="1" x14ac:dyDescent="0.25"/>
    <row r="123136" spans="1:1" ht="14.25" customHeight="1" x14ac:dyDescent="0.3">
      <c r="A123136" s="21"/>
    </row>
    <row r="123142" s="20" customFormat="1" ht="14.25" customHeight="1" x14ac:dyDescent="0.25"/>
    <row r="123158" spans="1:1" ht="14.25" customHeight="1" x14ac:dyDescent="0.3">
      <c r="A123158" s="21"/>
    </row>
    <row r="123164" spans="1:1" s="20" customFormat="1" ht="14.25" customHeight="1" x14ac:dyDescent="0.25"/>
    <row r="123180" spans="1:1" ht="14.25" customHeight="1" x14ac:dyDescent="0.3">
      <c r="A123180" s="21"/>
    </row>
    <row r="123186" s="20" customFormat="1" ht="14.25" customHeight="1" x14ac:dyDescent="0.25"/>
    <row r="123202" spans="1:1" ht="14.25" customHeight="1" x14ac:dyDescent="0.3">
      <c r="A123202" s="21"/>
    </row>
    <row r="123208" spans="1:1" s="20" customFormat="1" ht="14.25" customHeight="1" x14ac:dyDescent="0.25"/>
    <row r="123224" spans="1:1" ht="14.25" customHeight="1" x14ac:dyDescent="0.3">
      <c r="A123224" s="21"/>
    </row>
    <row r="123230" spans="1:1" s="20" customFormat="1" ht="14.25" customHeight="1" x14ac:dyDescent="0.25"/>
    <row r="123246" spans="1:1" ht="14.25" customHeight="1" x14ac:dyDescent="0.3">
      <c r="A123246" s="21"/>
    </row>
    <row r="123252" s="20" customFormat="1" ht="14.25" customHeight="1" x14ac:dyDescent="0.25"/>
    <row r="123268" spans="1:1" ht="14.25" customHeight="1" x14ac:dyDescent="0.3">
      <c r="A123268" s="21"/>
    </row>
    <row r="123274" spans="1:1" s="20" customFormat="1" ht="14.25" customHeight="1" x14ac:dyDescent="0.25"/>
    <row r="123290" spans="1:1" ht="14.25" customHeight="1" x14ac:dyDescent="0.3">
      <c r="A123290" s="21"/>
    </row>
    <row r="123296" spans="1:1" s="20" customFormat="1" ht="14.25" customHeight="1" x14ac:dyDescent="0.25"/>
    <row r="123312" spans="1:1" ht="14.25" customHeight="1" x14ac:dyDescent="0.3">
      <c r="A123312" s="21"/>
    </row>
    <row r="123318" s="20" customFormat="1" ht="14.25" customHeight="1" x14ac:dyDescent="0.25"/>
    <row r="123334" spans="1:1" ht="14.25" customHeight="1" x14ac:dyDescent="0.3">
      <c r="A123334" s="21"/>
    </row>
    <row r="123340" spans="1:1" s="20" customFormat="1" ht="14.25" customHeight="1" x14ac:dyDescent="0.25"/>
    <row r="123356" spans="1:1" ht="14.25" customHeight="1" x14ac:dyDescent="0.3">
      <c r="A123356" s="21"/>
    </row>
    <row r="123362" s="20" customFormat="1" ht="14.25" customHeight="1" x14ac:dyDescent="0.25"/>
    <row r="123378" spans="1:1" ht="14.25" customHeight="1" x14ac:dyDescent="0.3">
      <c r="A123378" s="21"/>
    </row>
    <row r="123384" spans="1:1" s="20" customFormat="1" ht="14.25" customHeight="1" x14ac:dyDescent="0.25"/>
    <row r="123400" spans="1:1" ht="14.25" customHeight="1" x14ac:dyDescent="0.3">
      <c r="A123400" s="21"/>
    </row>
    <row r="123406" spans="1:1" s="20" customFormat="1" ht="14.25" customHeight="1" x14ac:dyDescent="0.25"/>
    <row r="123422" spans="1:1" ht="14.25" customHeight="1" x14ac:dyDescent="0.3">
      <c r="A123422" s="21"/>
    </row>
    <row r="123428" s="20" customFormat="1" ht="14.25" customHeight="1" x14ac:dyDescent="0.25"/>
    <row r="123444" spans="1:1" ht="14.25" customHeight="1" x14ac:dyDescent="0.3">
      <c r="A123444" s="21"/>
    </row>
    <row r="123450" spans="1:1" s="20" customFormat="1" ht="14.25" customHeight="1" x14ac:dyDescent="0.25"/>
    <row r="123466" spans="1:1" ht="14.25" customHeight="1" x14ac:dyDescent="0.3">
      <c r="A123466" s="21"/>
    </row>
    <row r="123472" spans="1:1" s="20" customFormat="1" ht="14.25" customHeight="1" x14ac:dyDescent="0.25"/>
    <row r="123488" spans="1:1" ht="14.25" customHeight="1" x14ac:dyDescent="0.3">
      <c r="A123488" s="21"/>
    </row>
    <row r="123494" s="20" customFormat="1" ht="14.25" customHeight="1" x14ac:dyDescent="0.25"/>
    <row r="123510" spans="1:1" ht="14.25" customHeight="1" x14ac:dyDescent="0.3">
      <c r="A123510" s="21"/>
    </row>
    <row r="123516" spans="1:1" s="20" customFormat="1" ht="14.25" customHeight="1" x14ac:dyDescent="0.25"/>
    <row r="123532" spans="1:1" ht="14.25" customHeight="1" x14ac:dyDescent="0.3">
      <c r="A123532" s="21"/>
    </row>
    <row r="123538" s="20" customFormat="1" ht="14.25" customHeight="1" x14ac:dyDescent="0.25"/>
    <row r="123554" spans="1:1" ht="14.25" customHeight="1" x14ac:dyDescent="0.3">
      <c r="A123554" s="21"/>
    </row>
    <row r="123560" spans="1:1" s="20" customFormat="1" ht="14.25" customHeight="1" x14ac:dyDescent="0.25"/>
    <row r="123576" spans="1:1" ht="14.25" customHeight="1" x14ac:dyDescent="0.3">
      <c r="A123576" s="21"/>
    </row>
    <row r="123582" spans="1:1" s="20" customFormat="1" ht="14.25" customHeight="1" x14ac:dyDescent="0.25"/>
    <row r="123598" spans="1:1" ht="14.25" customHeight="1" x14ac:dyDescent="0.3">
      <c r="A123598" s="21"/>
    </row>
    <row r="123604" s="20" customFormat="1" ht="14.25" customHeight="1" x14ac:dyDescent="0.25"/>
    <row r="123620" spans="1:1" ht="14.25" customHeight="1" x14ac:dyDescent="0.3">
      <c r="A123620" s="21"/>
    </row>
    <row r="123626" spans="1:1" s="20" customFormat="1" ht="14.25" customHeight="1" x14ac:dyDescent="0.25"/>
    <row r="123642" spans="1:1" ht="14.25" customHeight="1" x14ac:dyDescent="0.3">
      <c r="A123642" s="21"/>
    </row>
    <row r="123648" spans="1:1" s="20" customFormat="1" ht="14.25" customHeight="1" x14ac:dyDescent="0.25"/>
    <row r="123664" spans="1:1" ht="14.25" customHeight="1" x14ac:dyDescent="0.3">
      <c r="A123664" s="21"/>
    </row>
    <row r="123670" s="20" customFormat="1" ht="14.25" customHeight="1" x14ac:dyDescent="0.25"/>
    <row r="123686" spans="1:1" ht="14.25" customHeight="1" x14ac:dyDescent="0.3">
      <c r="A123686" s="21"/>
    </row>
    <row r="123692" spans="1:1" s="20" customFormat="1" ht="14.25" customHeight="1" x14ac:dyDescent="0.25"/>
    <row r="123708" spans="1:1" ht="14.25" customHeight="1" x14ac:dyDescent="0.3">
      <c r="A123708" s="21"/>
    </row>
    <row r="123714" s="20" customFormat="1" ht="14.25" customHeight="1" x14ac:dyDescent="0.25"/>
    <row r="123730" spans="1:1" ht="14.25" customHeight="1" x14ac:dyDescent="0.3">
      <c r="A123730" s="21"/>
    </row>
    <row r="123736" spans="1:1" s="20" customFormat="1" ht="14.25" customHeight="1" x14ac:dyDescent="0.25"/>
    <row r="123752" spans="1:1" ht="14.25" customHeight="1" x14ac:dyDescent="0.3">
      <c r="A123752" s="21"/>
    </row>
    <row r="123758" spans="1:1" s="20" customFormat="1" ht="14.25" customHeight="1" x14ac:dyDescent="0.25"/>
    <row r="123774" spans="1:1" ht="14.25" customHeight="1" x14ac:dyDescent="0.3">
      <c r="A123774" s="21"/>
    </row>
    <row r="123780" s="20" customFormat="1" ht="14.25" customHeight="1" x14ac:dyDescent="0.25"/>
    <row r="123796" spans="1:1" ht="14.25" customHeight="1" x14ac:dyDescent="0.3">
      <c r="A123796" s="21"/>
    </row>
    <row r="123802" spans="1:1" s="20" customFormat="1" ht="14.25" customHeight="1" x14ac:dyDescent="0.25"/>
    <row r="123818" spans="1:1" ht="14.25" customHeight="1" x14ac:dyDescent="0.3">
      <c r="A123818" s="21"/>
    </row>
    <row r="123824" spans="1:1" s="20" customFormat="1" ht="14.25" customHeight="1" x14ac:dyDescent="0.25"/>
    <row r="123840" spans="1:1" ht="14.25" customHeight="1" x14ac:dyDescent="0.3">
      <c r="A123840" s="21"/>
    </row>
    <row r="123846" s="20" customFormat="1" ht="14.25" customHeight="1" x14ac:dyDescent="0.25"/>
    <row r="123862" spans="1:1" ht="14.25" customHeight="1" x14ac:dyDescent="0.3">
      <c r="A123862" s="21"/>
    </row>
    <row r="123868" spans="1:1" s="20" customFormat="1" ht="14.25" customHeight="1" x14ac:dyDescent="0.25"/>
    <row r="123884" spans="1:1" ht="14.25" customHeight="1" x14ac:dyDescent="0.3">
      <c r="A123884" s="21"/>
    </row>
    <row r="123890" s="20" customFormat="1" ht="14.25" customHeight="1" x14ac:dyDescent="0.25"/>
    <row r="123906" spans="1:1" ht="14.25" customHeight="1" x14ac:dyDescent="0.3">
      <c r="A123906" s="21"/>
    </row>
    <row r="123912" spans="1:1" s="20" customFormat="1" ht="14.25" customHeight="1" x14ac:dyDescent="0.25"/>
    <row r="123928" spans="1:1" ht="14.25" customHeight="1" x14ac:dyDescent="0.3">
      <c r="A123928" s="21"/>
    </row>
    <row r="123934" spans="1:1" s="20" customFormat="1" ht="14.25" customHeight="1" x14ac:dyDescent="0.25"/>
    <row r="123950" spans="1:1" ht="14.25" customHeight="1" x14ac:dyDescent="0.3">
      <c r="A123950" s="21"/>
    </row>
    <row r="123956" s="20" customFormat="1" ht="14.25" customHeight="1" x14ac:dyDescent="0.25"/>
    <row r="123972" spans="1:1" ht="14.25" customHeight="1" x14ac:dyDescent="0.3">
      <c r="A123972" s="21"/>
    </row>
    <row r="123978" spans="1:1" s="20" customFormat="1" ht="14.25" customHeight="1" x14ac:dyDescent="0.25"/>
    <row r="123994" spans="1:1" ht="14.25" customHeight="1" x14ac:dyDescent="0.3">
      <c r="A123994" s="21"/>
    </row>
    <row r="124000" spans="1:1" s="20" customFormat="1" ht="14.25" customHeight="1" x14ac:dyDescent="0.25"/>
    <row r="124016" spans="1:1" ht="14.25" customHeight="1" x14ac:dyDescent="0.3">
      <c r="A124016" s="21"/>
    </row>
    <row r="124022" s="20" customFormat="1" ht="14.25" customHeight="1" x14ac:dyDescent="0.25"/>
    <row r="124038" spans="1:1" ht="14.25" customHeight="1" x14ac:dyDescent="0.3">
      <c r="A124038" s="21"/>
    </row>
    <row r="124044" spans="1:1" s="20" customFormat="1" ht="14.25" customHeight="1" x14ac:dyDescent="0.25"/>
    <row r="124060" spans="1:1" ht="14.25" customHeight="1" x14ac:dyDescent="0.3">
      <c r="A124060" s="21"/>
    </row>
    <row r="124066" s="20" customFormat="1" ht="14.25" customHeight="1" x14ac:dyDescent="0.25"/>
    <row r="124082" spans="1:1" ht="14.25" customHeight="1" x14ac:dyDescent="0.3">
      <c r="A124082" s="21"/>
    </row>
    <row r="124088" spans="1:1" s="20" customFormat="1" ht="14.25" customHeight="1" x14ac:dyDescent="0.25"/>
    <row r="124104" spans="1:1" ht="14.25" customHeight="1" x14ac:dyDescent="0.3">
      <c r="A124104" s="21"/>
    </row>
    <row r="124110" spans="1:1" s="20" customFormat="1" ht="14.25" customHeight="1" x14ac:dyDescent="0.25"/>
    <row r="124126" spans="1:1" ht="14.25" customHeight="1" x14ac:dyDescent="0.3">
      <c r="A124126" s="21"/>
    </row>
    <row r="124132" s="20" customFormat="1" ht="14.25" customHeight="1" x14ac:dyDescent="0.25"/>
    <row r="124148" spans="1:1" ht="14.25" customHeight="1" x14ac:dyDescent="0.3">
      <c r="A124148" s="21"/>
    </row>
    <row r="124154" spans="1:1" s="20" customFormat="1" ht="14.25" customHeight="1" x14ac:dyDescent="0.25"/>
    <row r="124170" spans="1:1" ht="14.25" customHeight="1" x14ac:dyDescent="0.3">
      <c r="A124170" s="21"/>
    </row>
    <row r="124176" spans="1:1" s="20" customFormat="1" ht="14.25" customHeight="1" x14ac:dyDescent="0.25"/>
    <row r="124192" spans="1:1" ht="14.25" customHeight="1" x14ac:dyDescent="0.3">
      <c r="A124192" s="21"/>
    </row>
    <row r="124198" s="20" customFormat="1" ht="14.25" customHeight="1" x14ac:dyDescent="0.25"/>
    <row r="124214" spans="1:1" ht="14.25" customHeight="1" x14ac:dyDescent="0.3">
      <c r="A124214" s="21"/>
    </row>
    <row r="124220" spans="1:1" s="20" customFormat="1" ht="14.25" customHeight="1" x14ac:dyDescent="0.25"/>
    <row r="124236" spans="1:1" ht="14.25" customHeight="1" x14ac:dyDescent="0.3">
      <c r="A124236" s="21"/>
    </row>
    <row r="124242" s="20" customFormat="1" ht="14.25" customHeight="1" x14ac:dyDescent="0.25"/>
    <row r="124258" spans="1:1" ht="14.25" customHeight="1" x14ac:dyDescent="0.3">
      <c r="A124258" s="21"/>
    </row>
    <row r="124264" spans="1:1" s="20" customFormat="1" ht="14.25" customHeight="1" x14ac:dyDescent="0.25"/>
    <row r="124280" spans="1:1" ht="14.25" customHeight="1" x14ac:dyDescent="0.3">
      <c r="A124280" s="21"/>
    </row>
    <row r="124286" spans="1:1" s="20" customFormat="1" ht="14.25" customHeight="1" x14ac:dyDescent="0.25"/>
    <row r="124302" spans="1:1" ht="14.25" customHeight="1" x14ac:dyDescent="0.3">
      <c r="A124302" s="21"/>
    </row>
    <row r="124308" s="20" customFormat="1" ht="14.25" customHeight="1" x14ac:dyDescent="0.25"/>
    <row r="124324" spans="1:1" ht="14.25" customHeight="1" x14ac:dyDescent="0.3">
      <c r="A124324" s="21"/>
    </row>
    <row r="124330" spans="1:1" s="20" customFormat="1" ht="14.25" customHeight="1" x14ac:dyDescent="0.25"/>
    <row r="124346" spans="1:1" ht="14.25" customHeight="1" x14ac:dyDescent="0.3">
      <c r="A124346" s="21"/>
    </row>
    <row r="124352" spans="1:1" s="20" customFormat="1" ht="14.25" customHeight="1" x14ac:dyDescent="0.25"/>
    <row r="124368" spans="1:1" ht="14.25" customHeight="1" x14ac:dyDescent="0.3">
      <c r="A124368" s="21"/>
    </row>
    <row r="124374" s="20" customFormat="1" ht="14.25" customHeight="1" x14ac:dyDescent="0.25"/>
    <row r="124390" spans="1:1" ht="14.25" customHeight="1" x14ac:dyDescent="0.3">
      <c r="A124390" s="21"/>
    </row>
    <row r="124396" spans="1:1" s="20" customFormat="1" ht="14.25" customHeight="1" x14ac:dyDescent="0.25"/>
    <row r="124412" spans="1:1" ht="14.25" customHeight="1" x14ac:dyDescent="0.3">
      <c r="A124412" s="21"/>
    </row>
    <row r="124418" s="20" customFormat="1" ht="14.25" customHeight="1" x14ac:dyDescent="0.25"/>
    <row r="124434" spans="1:1" ht="14.25" customHeight="1" x14ac:dyDescent="0.3">
      <c r="A124434" s="21"/>
    </row>
    <row r="124440" spans="1:1" s="20" customFormat="1" ht="14.25" customHeight="1" x14ac:dyDescent="0.25"/>
    <row r="124456" spans="1:1" ht="14.25" customHeight="1" x14ac:dyDescent="0.3">
      <c r="A124456" s="21"/>
    </row>
    <row r="124462" spans="1:1" s="20" customFormat="1" ht="14.25" customHeight="1" x14ac:dyDescent="0.25"/>
    <row r="124478" spans="1:1" ht="14.25" customHeight="1" x14ac:dyDescent="0.3">
      <c r="A124478" s="21"/>
    </row>
    <row r="124484" s="20" customFormat="1" ht="14.25" customHeight="1" x14ac:dyDescent="0.25"/>
    <row r="124500" spans="1:1" ht="14.25" customHeight="1" x14ac:dyDescent="0.3">
      <c r="A124500" s="21"/>
    </row>
    <row r="124506" spans="1:1" s="20" customFormat="1" ht="14.25" customHeight="1" x14ac:dyDescent="0.25"/>
    <row r="124522" spans="1:1" ht="14.25" customHeight="1" x14ac:dyDescent="0.3">
      <c r="A124522" s="21"/>
    </row>
    <row r="124528" spans="1:1" s="20" customFormat="1" ht="14.25" customHeight="1" x14ac:dyDescent="0.25"/>
    <row r="124544" spans="1:1" ht="14.25" customHeight="1" x14ac:dyDescent="0.3">
      <c r="A124544" s="21"/>
    </row>
    <row r="124550" s="20" customFormat="1" ht="14.25" customHeight="1" x14ac:dyDescent="0.25"/>
    <row r="124566" spans="1:1" ht="14.25" customHeight="1" x14ac:dyDescent="0.3">
      <c r="A124566" s="21"/>
    </row>
    <row r="124572" spans="1:1" s="20" customFormat="1" ht="14.25" customHeight="1" x14ac:dyDescent="0.25"/>
    <row r="124588" spans="1:1" ht="14.25" customHeight="1" x14ac:dyDescent="0.3">
      <c r="A124588" s="21"/>
    </row>
    <row r="124594" s="20" customFormat="1" ht="14.25" customHeight="1" x14ac:dyDescent="0.25"/>
    <row r="124610" spans="1:1" ht="14.25" customHeight="1" x14ac:dyDescent="0.3">
      <c r="A124610" s="21"/>
    </row>
    <row r="124616" spans="1:1" s="20" customFormat="1" ht="14.25" customHeight="1" x14ac:dyDescent="0.25"/>
    <row r="124632" spans="1:1" ht="14.25" customHeight="1" x14ac:dyDescent="0.3">
      <c r="A124632" s="21"/>
    </row>
    <row r="124638" spans="1:1" s="20" customFormat="1" ht="14.25" customHeight="1" x14ac:dyDescent="0.25"/>
    <row r="124654" spans="1:1" ht="14.25" customHeight="1" x14ac:dyDescent="0.3">
      <c r="A124654" s="21"/>
    </row>
    <row r="124660" s="20" customFormat="1" ht="14.25" customHeight="1" x14ac:dyDescent="0.25"/>
    <row r="124676" spans="1:1" ht="14.25" customHeight="1" x14ac:dyDescent="0.3">
      <c r="A124676" s="21"/>
    </row>
    <row r="124682" spans="1:1" s="20" customFormat="1" ht="14.25" customHeight="1" x14ac:dyDescent="0.25"/>
    <row r="124698" spans="1:1" ht="14.25" customHeight="1" x14ac:dyDescent="0.3">
      <c r="A124698" s="21"/>
    </row>
    <row r="124704" spans="1:1" s="20" customFormat="1" ht="14.25" customHeight="1" x14ac:dyDescent="0.25"/>
    <row r="124720" spans="1:1" ht="14.25" customHeight="1" x14ac:dyDescent="0.3">
      <c r="A124720" s="21"/>
    </row>
    <row r="124726" s="20" customFormat="1" ht="14.25" customHeight="1" x14ac:dyDescent="0.25"/>
    <row r="124742" spans="1:1" ht="14.25" customHeight="1" x14ac:dyDescent="0.3">
      <c r="A124742" s="21"/>
    </row>
    <row r="124748" spans="1:1" s="20" customFormat="1" ht="14.25" customHeight="1" x14ac:dyDescent="0.25"/>
    <row r="124764" spans="1:1" ht="14.25" customHeight="1" x14ac:dyDescent="0.3">
      <c r="A124764" s="21"/>
    </row>
    <row r="124770" s="20" customFormat="1" ht="14.25" customHeight="1" x14ac:dyDescent="0.25"/>
    <row r="124786" spans="1:1" ht="14.25" customHeight="1" x14ac:dyDescent="0.3">
      <c r="A124786" s="21"/>
    </row>
    <row r="124792" spans="1:1" s="20" customFormat="1" ht="14.25" customHeight="1" x14ac:dyDescent="0.25"/>
    <row r="124808" spans="1:1" ht="14.25" customHeight="1" x14ac:dyDescent="0.3">
      <c r="A124808" s="21"/>
    </row>
    <row r="124814" spans="1:1" s="20" customFormat="1" ht="14.25" customHeight="1" x14ac:dyDescent="0.25"/>
    <row r="124830" spans="1:1" ht="14.25" customHeight="1" x14ac:dyDescent="0.3">
      <c r="A124830" s="21"/>
    </row>
    <row r="124836" s="20" customFormat="1" ht="14.25" customHeight="1" x14ac:dyDescent="0.25"/>
    <row r="124852" spans="1:1" ht="14.25" customHeight="1" x14ac:dyDescent="0.3">
      <c r="A124852" s="21"/>
    </row>
    <row r="124858" spans="1:1" s="20" customFormat="1" ht="14.25" customHeight="1" x14ac:dyDescent="0.25"/>
    <row r="124874" spans="1:1" ht="14.25" customHeight="1" x14ac:dyDescent="0.3">
      <c r="A124874" s="21"/>
    </row>
    <row r="124880" spans="1:1" s="20" customFormat="1" ht="14.25" customHeight="1" x14ac:dyDescent="0.25"/>
    <row r="124896" spans="1:1" ht="14.25" customHeight="1" x14ac:dyDescent="0.3">
      <c r="A124896" s="21"/>
    </row>
    <row r="124902" s="20" customFormat="1" ht="14.25" customHeight="1" x14ac:dyDescent="0.25"/>
    <row r="124918" spans="1:1" ht="14.25" customHeight="1" x14ac:dyDescent="0.3">
      <c r="A124918" s="21"/>
    </row>
    <row r="124924" spans="1:1" s="20" customFormat="1" ht="14.25" customHeight="1" x14ac:dyDescent="0.25"/>
    <row r="124940" spans="1:1" ht="14.25" customHeight="1" x14ac:dyDescent="0.3">
      <c r="A124940" s="21"/>
    </row>
    <row r="124946" s="20" customFormat="1" ht="14.25" customHeight="1" x14ac:dyDescent="0.25"/>
    <row r="124962" spans="1:1" ht="14.25" customHeight="1" x14ac:dyDescent="0.3">
      <c r="A124962" s="21"/>
    </row>
    <row r="124968" spans="1:1" s="20" customFormat="1" ht="14.25" customHeight="1" x14ac:dyDescent="0.25"/>
    <row r="124984" spans="1:1" ht="14.25" customHeight="1" x14ac:dyDescent="0.3">
      <c r="A124984" s="21"/>
    </row>
    <row r="124990" spans="1:1" s="20" customFormat="1" ht="14.25" customHeight="1" x14ac:dyDescent="0.25"/>
    <row r="125006" spans="1:1" ht="14.25" customHeight="1" x14ac:dyDescent="0.3">
      <c r="A125006" s="21"/>
    </row>
    <row r="125012" s="20" customFormat="1" ht="14.25" customHeight="1" x14ac:dyDescent="0.25"/>
    <row r="125028" spans="1:1" ht="14.25" customHeight="1" x14ac:dyDescent="0.3">
      <c r="A125028" s="21"/>
    </row>
    <row r="125034" spans="1:1" s="20" customFormat="1" ht="14.25" customHeight="1" x14ac:dyDescent="0.25"/>
    <row r="125050" spans="1:1" ht="14.25" customHeight="1" x14ac:dyDescent="0.3">
      <c r="A125050" s="21"/>
    </row>
    <row r="125056" spans="1:1" s="20" customFormat="1" ht="14.25" customHeight="1" x14ac:dyDescent="0.25"/>
    <row r="125072" spans="1:1" ht="14.25" customHeight="1" x14ac:dyDescent="0.3">
      <c r="A125072" s="21"/>
    </row>
    <row r="125078" s="20" customFormat="1" ht="14.25" customHeight="1" x14ac:dyDescent="0.25"/>
    <row r="125094" spans="1:1" ht="14.25" customHeight="1" x14ac:dyDescent="0.3">
      <c r="A125094" s="21"/>
    </row>
    <row r="125100" spans="1:1" s="20" customFormat="1" ht="14.25" customHeight="1" x14ac:dyDescent="0.25"/>
    <row r="125116" spans="1:1" ht="14.25" customHeight="1" x14ac:dyDescent="0.3">
      <c r="A125116" s="21"/>
    </row>
    <row r="125122" s="20" customFormat="1" ht="14.25" customHeight="1" x14ac:dyDescent="0.25"/>
    <row r="125138" spans="1:1" ht="14.25" customHeight="1" x14ac:dyDescent="0.3">
      <c r="A125138" s="21"/>
    </row>
    <row r="125144" spans="1:1" s="20" customFormat="1" ht="14.25" customHeight="1" x14ac:dyDescent="0.25"/>
    <row r="125160" spans="1:1" ht="14.25" customHeight="1" x14ac:dyDescent="0.3">
      <c r="A125160" s="21"/>
    </row>
    <row r="125166" spans="1:1" s="20" customFormat="1" ht="14.25" customHeight="1" x14ac:dyDescent="0.25"/>
    <row r="125182" spans="1:1" ht="14.25" customHeight="1" x14ac:dyDescent="0.3">
      <c r="A125182" s="21"/>
    </row>
    <row r="125188" s="20" customFormat="1" ht="14.25" customHeight="1" x14ac:dyDescent="0.25"/>
    <row r="125204" spans="1:1" ht="14.25" customHeight="1" x14ac:dyDescent="0.3">
      <c r="A125204" s="21"/>
    </row>
    <row r="125210" spans="1:1" s="20" customFormat="1" ht="14.25" customHeight="1" x14ac:dyDescent="0.25"/>
    <row r="125226" spans="1:1" ht="14.25" customHeight="1" x14ac:dyDescent="0.3">
      <c r="A125226" s="21"/>
    </row>
    <row r="125232" spans="1:1" s="20" customFormat="1" ht="14.25" customHeight="1" x14ac:dyDescent="0.25"/>
    <row r="125248" spans="1:1" ht="14.25" customHeight="1" x14ac:dyDescent="0.3">
      <c r="A125248" s="21"/>
    </row>
    <row r="125254" s="20" customFormat="1" ht="14.25" customHeight="1" x14ac:dyDescent="0.25"/>
    <row r="125270" spans="1:1" ht="14.25" customHeight="1" x14ac:dyDescent="0.3">
      <c r="A125270" s="21"/>
    </row>
    <row r="125276" spans="1:1" s="20" customFormat="1" ht="14.25" customHeight="1" x14ac:dyDescent="0.25"/>
    <row r="125292" spans="1:1" ht="14.25" customHeight="1" x14ac:dyDescent="0.3">
      <c r="A125292" s="21"/>
    </row>
    <row r="125298" s="20" customFormat="1" ht="14.25" customHeight="1" x14ac:dyDescent="0.25"/>
    <row r="125314" spans="1:1" ht="14.25" customHeight="1" x14ac:dyDescent="0.3">
      <c r="A125314" s="21"/>
    </row>
    <row r="125320" spans="1:1" s="20" customFormat="1" ht="14.25" customHeight="1" x14ac:dyDescent="0.25"/>
    <row r="125336" spans="1:1" ht="14.25" customHeight="1" x14ac:dyDescent="0.3">
      <c r="A125336" s="21"/>
    </row>
    <row r="125342" spans="1:1" s="20" customFormat="1" ht="14.25" customHeight="1" x14ac:dyDescent="0.25"/>
    <row r="125358" spans="1:1" ht="14.25" customHeight="1" x14ac:dyDescent="0.3">
      <c r="A125358" s="21"/>
    </row>
    <row r="125364" s="20" customFormat="1" ht="14.25" customHeight="1" x14ac:dyDescent="0.25"/>
    <row r="125380" spans="1:1" ht="14.25" customHeight="1" x14ac:dyDescent="0.3">
      <c r="A125380" s="21"/>
    </row>
    <row r="125386" spans="1:1" s="20" customFormat="1" ht="14.25" customHeight="1" x14ac:dyDescent="0.25"/>
    <row r="125402" spans="1:1" ht="14.25" customHeight="1" x14ac:dyDescent="0.3">
      <c r="A125402" s="21"/>
    </row>
    <row r="125408" spans="1:1" s="20" customFormat="1" ht="14.25" customHeight="1" x14ac:dyDescent="0.25"/>
    <row r="125424" spans="1:1" ht="14.25" customHeight="1" x14ac:dyDescent="0.3">
      <c r="A125424" s="21"/>
    </row>
    <row r="125430" s="20" customFormat="1" ht="14.25" customHeight="1" x14ac:dyDescent="0.25"/>
    <row r="125446" spans="1:1" ht="14.25" customHeight="1" x14ac:dyDescent="0.3">
      <c r="A125446" s="21"/>
    </row>
    <row r="125452" spans="1:1" s="20" customFormat="1" ht="14.25" customHeight="1" x14ac:dyDescent="0.25"/>
    <row r="125468" spans="1:1" ht="14.25" customHeight="1" x14ac:dyDescent="0.3">
      <c r="A125468" s="21"/>
    </row>
    <row r="125474" s="20" customFormat="1" ht="14.25" customHeight="1" x14ac:dyDescent="0.25"/>
    <row r="125490" spans="1:1" ht="14.25" customHeight="1" x14ac:dyDescent="0.3">
      <c r="A125490" s="21"/>
    </row>
    <row r="125496" spans="1:1" s="20" customFormat="1" ht="14.25" customHeight="1" x14ac:dyDescent="0.25"/>
    <row r="125512" spans="1:1" ht="14.25" customHeight="1" x14ac:dyDescent="0.3">
      <c r="A125512" s="21"/>
    </row>
    <row r="125518" spans="1:1" s="20" customFormat="1" ht="14.25" customHeight="1" x14ac:dyDescent="0.25"/>
    <row r="125534" spans="1:1" ht="14.25" customHeight="1" x14ac:dyDescent="0.3">
      <c r="A125534" s="21"/>
    </row>
    <row r="125540" s="20" customFormat="1" ht="14.25" customHeight="1" x14ac:dyDescent="0.25"/>
    <row r="125556" spans="1:1" ht="14.25" customHeight="1" x14ac:dyDescent="0.3">
      <c r="A125556" s="21"/>
    </row>
    <row r="125562" spans="1:1" s="20" customFormat="1" ht="14.25" customHeight="1" x14ac:dyDescent="0.25"/>
    <row r="125578" spans="1:1" ht="14.25" customHeight="1" x14ac:dyDescent="0.3">
      <c r="A125578" s="21"/>
    </row>
    <row r="125584" spans="1:1" s="20" customFormat="1" ht="14.25" customHeight="1" x14ac:dyDescent="0.25"/>
    <row r="125600" spans="1:1" ht="14.25" customHeight="1" x14ac:dyDescent="0.3">
      <c r="A125600" s="21"/>
    </row>
    <row r="125606" s="20" customFormat="1" ht="14.25" customHeight="1" x14ac:dyDescent="0.25"/>
    <row r="125622" spans="1:1" ht="14.25" customHeight="1" x14ac:dyDescent="0.3">
      <c r="A125622" s="21"/>
    </row>
    <row r="125628" spans="1:1" s="20" customFormat="1" ht="14.25" customHeight="1" x14ac:dyDescent="0.25"/>
    <row r="125644" spans="1:1" ht="14.25" customHeight="1" x14ac:dyDescent="0.3">
      <c r="A125644" s="21"/>
    </row>
    <row r="125650" s="20" customFormat="1" ht="14.25" customHeight="1" x14ac:dyDescent="0.25"/>
    <row r="125666" spans="1:1" ht="14.25" customHeight="1" x14ac:dyDescent="0.3">
      <c r="A125666" s="21"/>
    </row>
    <row r="125672" spans="1:1" s="20" customFormat="1" ht="14.25" customHeight="1" x14ac:dyDescent="0.25"/>
    <row r="125688" spans="1:1" ht="14.25" customHeight="1" x14ac:dyDescent="0.3">
      <c r="A125688" s="21"/>
    </row>
    <row r="125694" spans="1:1" s="20" customFormat="1" ht="14.25" customHeight="1" x14ac:dyDescent="0.25"/>
    <row r="125710" spans="1:1" ht="14.25" customHeight="1" x14ac:dyDescent="0.3">
      <c r="A125710" s="21"/>
    </row>
    <row r="125716" s="20" customFormat="1" ht="14.25" customHeight="1" x14ac:dyDescent="0.25"/>
    <row r="125732" spans="1:1" ht="14.25" customHeight="1" x14ac:dyDescent="0.3">
      <c r="A125732" s="21"/>
    </row>
    <row r="125738" spans="1:1" s="20" customFormat="1" ht="14.25" customHeight="1" x14ac:dyDescent="0.25"/>
    <row r="125754" spans="1:1" ht="14.25" customHeight="1" x14ac:dyDescent="0.3">
      <c r="A125754" s="21"/>
    </row>
    <row r="125760" spans="1:1" s="20" customFormat="1" ht="14.25" customHeight="1" x14ac:dyDescent="0.25"/>
    <row r="125776" spans="1:1" ht="14.25" customHeight="1" x14ac:dyDescent="0.3">
      <c r="A125776" s="21"/>
    </row>
    <row r="125782" s="20" customFormat="1" ht="14.25" customHeight="1" x14ac:dyDescent="0.25"/>
    <row r="125798" spans="1:1" ht="14.25" customHeight="1" x14ac:dyDescent="0.3">
      <c r="A125798" s="21"/>
    </row>
    <row r="125804" spans="1:1" s="20" customFormat="1" ht="14.25" customHeight="1" x14ac:dyDescent="0.25"/>
    <row r="125820" spans="1:1" ht="14.25" customHeight="1" x14ac:dyDescent="0.3">
      <c r="A125820" s="21"/>
    </row>
    <row r="125826" s="20" customFormat="1" ht="14.25" customHeight="1" x14ac:dyDescent="0.25"/>
    <row r="125842" spans="1:1" ht="14.25" customHeight="1" x14ac:dyDescent="0.3">
      <c r="A125842" s="21"/>
    </row>
    <row r="125848" spans="1:1" s="20" customFormat="1" ht="14.25" customHeight="1" x14ac:dyDescent="0.25"/>
    <row r="125864" spans="1:1" ht="14.25" customHeight="1" x14ac:dyDescent="0.3">
      <c r="A125864" s="21"/>
    </row>
    <row r="125870" spans="1:1" s="20" customFormat="1" ht="14.25" customHeight="1" x14ac:dyDescent="0.25"/>
    <row r="125886" spans="1:1" ht="14.25" customHeight="1" x14ac:dyDescent="0.3">
      <c r="A125886" s="21"/>
    </row>
    <row r="125892" s="20" customFormat="1" ht="14.25" customHeight="1" x14ac:dyDescent="0.25"/>
    <row r="125908" spans="1:1" ht="14.25" customHeight="1" x14ac:dyDescent="0.3">
      <c r="A125908" s="21"/>
    </row>
    <row r="125914" spans="1:1" s="20" customFormat="1" ht="14.25" customHeight="1" x14ac:dyDescent="0.25"/>
    <row r="125930" spans="1:1" ht="14.25" customHeight="1" x14ac:dyDescent="0.3">
      <c r="A125930" s="21"/>
    </row>
    <row r="125936" spans="1:1" s="20" customFormat="1" ht="14.25" customHeight="1" x14ac:dyDescent="0.25"/>
    <row r="125952" spans="1:1" ht="14.25" customHeight="1" x14ac:dyDescent="0.3">
      <c r="A125952" s="21"/>
    </row>
    <row r="125958" s="20" customFormat="1" ht="14.25" customHeight="1" x14ac:dyDescent="0.25"/>
    <row r="125974" spans="1:1" ht="14.25" customHeight="1" x14ac:dyDescent="0.3">
      <c r="A125974" s="21"/>
    </row>
    <row r="125980" spans="1:1" s="20" customFormat="1" ht="14.25" customHeight="1" x14ac:dyDescent="0.25"/>
    <row r="125996" spans="1:1" ht="14.25" customHeight="1" x14ac:dyDescent="0.3">
      <c r="A125996" s="21"/>
    </row>
    <row r="126002" s="20" customFormat="1" ht="14.25" customHeight="1" x14ac:dyDescent="0.25"/>
    <row r="126018" spans="1:1" ht="14.25" customHeight="1" x14ac:dyDescent="0.3">
      <c r="A126018" s="21"/>
    </row>
    <row r="126024" spans="1:1" s="20" customFormat="1" ht="14.25" customHeight="1" x14ac:dyDescent="0.25"/>
    <row r="126040" spans="1:1" ht="14.25" customHeight="1" x14ac:dyDescent="0.3">
      <c r="A126040" s="21"/>
    </row>
    <row r="126046" spans="1:1" s="20" customFormat="1" ht="14.25" customHeight="1" x14ac:dyDescent="0.25"/>
    <row r="126062" spans="1:1" ht="14.25" customHeight="1" x14ac:dyDescent="0.3">
      <c r="A126062" s="21"/>
    </row>
    <row r="126068" s="20" customFormat="1" ht="14.25" customHeight="1" x14ac:dyDescent="0.25"/>
    <row r="126084" spans="1:1" ht="14.25" customHeight="1" x14ac:dyDescent="0.3">
      <c r="A126084" s="21"/>
    </row>
    <row r="126090" spans="1:1" s="20" customFormat="1" ht="14.25" customHeight="1" x14ac:dyDescent="0.25"/>
    <row r="126106" spans="1:1" ht="14.25" customHeight="1" x14ac:dyDescent="0.3">
      <c r="A126106" s="21"/>
    </row>
    <row r="126112" spans="1:1" s="20" customFormat="1" ht="14.25" customHeight="1" x14ac:dyDescent="0.25"/>
    <row r="126128" spans="1:1" ht="14.25" customHeight="1" x14ac:dyDescent="0.3">
      <c r="A126128" s="21"/>
    </row>
    <row r="126134" s="20" customFormat="1" ht="14.25" customHeight="1" x14ac:dyDescent="0.25"/>
    <row r="126150" spans="1:1" ht="14.25" customHeight="1" x14ac:dyDescent="0.3">
      <c r="A126150" s="21"/>
    </row>
    <row r="126156" spans="1:1" s="20" customFormat="1" ht="14.25" customHeight="1" x14ac:dyDescent="0.25"/>
    <row r="126172" spans="1:1" ht="14.25" customHeight="1" x14ac:dyDescent="0.3">
      <c r="A126172" s="21"/>
    </row>
    <row r="126178" s="20" customFormat="1" ht="14.25" customHeight="1" x14ac:dyDescent="0.25"/>
    <row r="126194" spans="1:1" ht="14.25" customHeight="1" x14ac:dyDescent="0.3">
      <c r="A126194" s="21"/>
    </row>
    <row r="126200" spans="1:1" s="20" customFormat="1" ht="14.25" customHeight="1" x14ac:dyDescent="0.25"/>
    <row r="126216" spans="1:1" ht="14.25" customHeight="1" x14ac:dyDescent="0.3">
      <c r="A126216" s="21"/>
    </row>
    <row r="126222" spans="1:1" s="20" customFormat="1" ht="14.25" customHeight="1" x14ac:dyDescent="0.25"/>
    <row r="126238" spans="1:1" ht="14.25" customHeight="1" x14ac:dyDescent="0.3">
      <c r="A126238" s="21"/>
    </row>
    <row r="126244" s="20" customFormat="1" ht="14.25" customHeight="1" x14ac:dyDescent="0.25"/>
    <row r="126260" spans="1:1" ht="14.25" customHeight="1" x14ac:dyDescent="0.3">
      <c r="A126260" s="21"/>
    </row>
    <row r="126266" spans="1:1" s="20" customFormat="1" ht="14.25" customHeight="1" x14ac:dyDescent="0.25"/>
    <row r="126282" spans="1:1" ht="14.25" customHeight="1" x14ac:dyDescent="0.3">
      <c r="A126282" s="21"/>
    </row>
    <row r="126288" spans="1:1" s="20" customFormat="1" ht="14.25" customHeight="1" x14ac:dyDescent="0.25"/>
    <row r="126304" spans="1:1" ht="14.25" customHeight="1" x14ac:dyDescent="0.3">
      <c r="A126304" s="21"/>
    </row>
    <row r="126310" s="20" customFormat="1" ht="14.25" customHeight="1" x14ac:dyDescent="0.25"/>
    <row r="126326" spans="1:1" ht="14.25" customHeight="1" x14ac:dyDescent="0.3">
      <c r="A126326" s="21"/>
    </row>
    <row r="126332" spans="1:1" s="20" customFormat="1" ht="14.25" customHeight="1" x14ac:dyDescent="0.25"/>
    <row r="126348" spans="1:1" ht="14.25" customHeight="1" x14ac:dyDescent="0.3">
      <c r="A126348" s="21"/>
    </row>
    <row r="126354" s="20" customFormat="1" ht="14.25" customHeight="1" x14ac:dyDescent="0.25"/>
    <row r="126370" spans="1:1" ht="14.25" customHeight="1" x14ac:dyDescent="0.3">
      <c r="A126370" s="21"/>
    </row>
    <row r="126376" spans="1:1" s="20" customFormat="1" ht="14.25" customHeight="1" x14ac:dyDescent="0.25"/>
    <row r="126392" spans="1:1" ht="14.25" customHeight="1" x14ac:dyDescent="0.3">
      <c r="A126392" s="21"/>
    </row>
    <row r="126398" spans="1:1" s="20" customFormat="1" ht="14.25" customHeight="1" x14ac:dyDescent="0.25"/>
    <row r="126414" spans="1:1" ht="14.25" customHeight="1" x14ac:dyDescent="0.3">
      <c r="A126414" s="21"/>
    </row>
    <row r="126420" s="20" customFormat="1" ht="14.25" customHeight="1" x14ac:dyDescent="0.25"/>
    <row r="126436" spans="1:1" ht="14.25" customHeight="1" x14ac:dyDescent="0.3">
      <c r="A126436" s="21"/>
    </row>
    <row r="126442" spans="1:1" s="20" customFormat="1" ht="14.25" customHeight="1" x14ac:dyDescent="0.25"/>
    <row r="126458" spans="1:1" ht="14.25" customHeight="1" x14ac:dyDescent="0.3">
      <c r="A126458" s="21"/>
    </row>
    <row r="126464" spans="1:1" s="20" customFormat="1" ht="14.25" customHeight="1" x14ac:dyDescent="0.25"/>
    <row r="126480" spans="1:1" ht="14.25" customHeight="1" x14ac:dyDescent="0.3">
      <c r="A126480" s="21"/>
    </row>
    <row r="126486" s="20" customFormat="1" ht="14.25" customHeight="1" x14ac:dyDescent="0.25"/>
    <row r="126502" spans="1:1" ht="14.25" customHeight="1" x14ac:dyDescent="0.3">
      <c r="A126502" s="21"/>
    </row>
    <row r="126508" spans="1:1" s="20" customFormat="1" ht="14.25" customHeight="1" x14ac:dyDescent="0.25"/>
    <row r="126524" spans="1:1" ht="14.25" customHeight="1" x14ac:dyDescent="0.3">
      <c r="A126524" s="21"/>
    </row>
    <row r="126530" s="20" customFormat="1" ht="14.25" customHeight="1" x14ac:dyDescent="0.25"/>
    <row r="126546" spans="1:1" ht="14.25" customHeight="1" x14ac:dyDescent="0.3">
      <c r="A126546" s="21"/>
    </row>
    <row r="126552" spans="1:1" s="20" customFormat="1" ht="14.25" customHeight="1" x14ac:dyDescent="0.25"/>
    <row r="126568" spans="1:1" ht="14.25" customHeight="1" x14ac:dyDescent="0.3">
      <c r="A126568" s="21"/>
    </row>
    <row r="126574" spans="1:1" s="20" customFormat="1" ht="14.25" customHeight="1" x14ac:dyDescent="0.25"/>
    <row r="126590" spans="1:1" ht="14.25" customHeight="1" x14ac:dyDescent="0.3">
      <c r="A126590" s="21"/>
    </row>
    <row r="126596" s="20" customFormat="1" ht="14.25" customHeight="1" x14ac:dyDescent="0.25"/>
    <row r="126612" spans="1:1" ht="14.25" customHeight="1" x14ac:dyDescent="0.3">
      <c r="A126612" s="21"/>
    </row>
    <row r="126618" spans="1:1" s="20" customFormat="1" ht="14.25" customHeight="1" x14ac:dyDescent="0.25"/>
    <row r="126634" spans="1:1" ht="14.25" customHeight="1" x14ac:dyDescent="0.3">
      <c r="A126634" s="21"/>
    </row>
    <row r="126640" spans="1:1" s="20" customFormat="1" ht="14.25" customHeight="1" x14ac:dyDescent="0.25"/>
    <row r="126656" spans="1:1" ht="14.25" customHeight="1" x14ac:dyDescent="0.3">
      <c r="A126656" s="21"/>
    </row>
    <row r="126662" s="20" customFormat="1" ht="14.25" customHeight="1" x14ac:dyDescent="0.25"/>
    <row r="126678" spans="1:1" ht="14.25" customHeight="1" x14ac:dyDescent="0.3">
      <c r="A126678" s="21"/>
    </row>
    <row r="126684" spans="1:1" s="20" customFormat="1" ht="14.25" customHeight="1" x14ac:dyDescent="0.25"/>
    <row r="126700" spans="1:1" ht="14.25" customHeight="1" x14ac:dyDescent="0.3">
      <c r="A126700" s="21"/>
    </row>
    <row r="126706" s="20" customFormat="1" ht="14.25" customHeight="1" x14ac:dyDescent="0.25"/>
    <row r="126722" spans="1:1" ht="14.25" customHeight="1" x14ac:dyDescent="0.3">
      <c r="A126722" s="21"/>
    </row>
    <row r="126728" spans="1:1" s="20" customFormat="1" ht="14.25" customHeight="1" x14ac:dyDescent="0.25"/>
    <row r="126744" spans="1:1" ht="14.25" customHeight="1" x14ac:dyDescent="0.3">
      <c r="A126744" s="21"/>
    </row>
    <row r="126750" spans="1:1" s="20" customFormat="1" ht="14.25" customHeight="1" x14ac:dyDescent="0.25"/>
    <row r="126766" spans="1:1" ht="14.25" customHeight="1" x14ac:dyDescent="0.3">
      <c r="A126766" s="21"/>
    </row>
    <row r="126772" s="20" customFormat="1" ht="14.25" customHeight="1" x14ac:dyDescent="0.25"/>
    <row r="126788" spans="1:1" ht="14.25" customHeight="1" x14ac:dyDescent="0.3">
      <c r="A126788" s="21"/>
    </row>
    <row r="126794" spans="1:1" s="20" customFormat="1" ht="14.25" customHeight="1" x14ac:dyDescent="0.25"/>
    <row r="126810" spans="1:1" ht="14.25" customHeight="1" x14ac:dyDescent="0.3">
      <c r="A126810" s="21"/>
    </row>
    <row r="126816" spans="1:1" s="20" customFormat="1" ht="14.25" customHeight="1" x14ac:dyDescent="0.25"/>
    <row r="126832" spans="1:1" ht="14.25" customHeight="1" x14ac:dyDescent="0.3">
      <c r="A126832" s="21"/>
    </row>
    <row r="126838" s="20" customFormat="1" ht="14.25" customHeight="1" x14ac:dyDescent="0.25"/>
    <row r="126854" spans="1:1" ht="14.25" customHeight="1" x14ac:dyDescent="0.3">
      <c r="A126854" s="21"/>
    </row>
    <row r="126860" spans="1:1" s="20" customFormat="1" ht="14.25" customHeight="1" x14ac:dyDescent="0.25"/>
    <row r="126876" spans="1:1" ht="14.25" customHeight="1" x14ac:dyDescent="0.3">
      <c r="A126876" s="21"/>
    </row>
    <row r="126882" s="20" customFormat="1" ht="14.25" customHeight="1" x14ac:dyDescent="0.25"/>
    <row r="126898" spans="1:1" ht="14.25" customHeight="1" x14ac:dyDescent="0.3">
      <c r="A126898" s="21"/>
    </row>
    <row r="126904" spans="1:1" s="20" customFormat="1" ht="14.25" customHeight="1" x14ac:dyDescent="0.25"/>
    <row r="126920" spans="1:1" ht="14.25" customHeight="1" x14ac:dyDescent="0.3">
      <c r="A126920" s="21"/>
    </row>
    <row r="126926" spans="1:1" s="20" customFormat="1" ht="14.25" customHeight="1" x14ac:dyDescent="0.25"/>
    <row r="126942" spans="1:1" ht="14.25" customHeight="1" x14ac:dyDescent="0.3">
      <c r="A126942" s="21"/>
    </row>
    <row r="126948" s="20" customFormat="1" ht="14.25" customHeight="1" x14ac:dyDescent="0.25"/>
    <row r="126964" spans="1:1" ht="14.25" customHeight="1" x14ac:dyDescent="0.3">
      <c r="A126964" s="21"/>
    </row>
    <row r="126970" spans="1:1" s="20" customFormat="1" ht="14.25" customHeight="1" x14ac:dyDescent="0.25"/>
    <row r="126986" spans="1:1" ht="14.25" customHeight="1" x14ac:dyDescent="0.3">
      <c r="A126986" s="21"/>
    </row>
    <row r="126992" spans="1:1" s="20" customFormat="1" ht="14.25" customHeight="1" x14ac:dyDescent="0.25"/>
    <row r="127008" spans="1:1" ht="14.25" customHeight="1" x14ac:dyDescent="0.3">
      <c r="A127008" s="21"/>
    </row>
    <row r="127014" s="20" customFormat="1" ht="14.25" customHeight="1" x14ac:dyDescent="0.25"/>
    <row r="127030" spans="1:1" ht="14.25" customHeight="1" x14ac:dyDescent="0.3">
      <c r="A127030" s="21"/>
    </row>
    <row r="127036" spans="1:1" s="20" customFormat="1" ht="14.25" customHeight="1" x14ac:dyDescent="0.25"/>
    <row r="127052" spans="1:1" ht="14.25" customHeight="1" x14ac:dyDescent="0.3">
      <c r="A127052" s="21"/>
    </row>
    <row r="127058" s="20" customFormat="1" ht="14.25" customHeight="1" x14ac:dyDescent="0.25"/>
    <row r="127074" spans="1:1" ht="14.25" customHeight="1" x14ac:dyDescent="0.3">
      <c r="A127074" s="21"/>
    </row>
    <row r="127080" spans="1:1" s="20" customFormat="1" ht="14.25" customHeight="1" x14ac:dyDescent="0.25"/>
    <row r="127096" spans="1:1" ht="14.25" customHeight="1" x14ac:dyDescent="0.3">
      <c r="A127096" s="21"/>
    </row>
    <row r="127102" spans="1:1" s="20" customFormat="1" ht="14.25" customHeight="1" x14ac:dyDescent="0.25"/>
    <row r="127118" spans="1:1" ht="14.25" customHeight="1" x14ac:dyDescent="0.3">
      <c r="A127118" s="21"/>
    </row>
    <row r="127124" s="20" customFormat="1" ht="14.25" customHeight="1" x14ac:dyDescent="0.25"/>
    <row r="127140" spans="1:1" ht="14.25" customHeight="1" x14ac:dyDescent="0.3">
      <c r="A127140" s="21"/>
    </row>
    <row r="127146" spans="1:1" s="20" customFormat="1" ht="14.25" customHeight="1" x14ac:dyDescent="0.25"/>
    <row r="127162" spans="1:1" ht="14.25" customHeight="1" x14ac:dyDescent="0.3">
      <c r="A127162" s="21"/>
    </row>
    <row r="127168" spans="1:1" s="20" customFormat="1" ht="14.25" customHeight="1" x14ac:dyDescent="0.25"/>
    <row r="127184" spans="1:1" ht="14.25" customHeight="1" x14ac:dyDescent="0.3">
      <c r="A127184" s="21"/>
    </row>
    <row r="127190" s="20" customFormat="1" ht="14.25" customHeight="1" x14ac:dyDescent="0.25"/>
    <row r="127206" spans="1:1" ht="14.25" customHeight="1" x14ac:dyDescent="0.3">
      <c r="A127206" s="21"/>
    </row>
    <row r="127212" spans="1:1" s="20" customFormat="1" ht="14.25" customHeight="1" x14ac:dyDescent="0.25"/>
    <row r="127228" spans="1:1" ht="14.25" customHeight="1" x14ac:dyDescent="0.3">
      <c r="A127228" s="21"/>
    </row>
    <row r="127234" s="20" customFormat="1" ht="14.25" customHeight="1" x14ac:dyDescent="0.25"/>
    <row r="127250" spans="1:1" ht="14.25" customHeight="1" x14ac:dyDescent="0.3">
      <c r="A127250" s="21"/>
    </row>
    <row r="127256" spans="1:1" s="20" customFormat="1" ht="14.25" customHeight="1" x14ac:dyDescent="0.25"/>
    <row r="127272" spans="1:1" ht="14.25" customHeight="1" x14ac:dyDescent="0.3">
      <c r="A127272" s="21"/>
    </row>
    <row r="127278" spans="1:1" s="20" customFormat="1" ht="14.25" customHeight="1" x14ac:dyDescent="0.25"/>
    <row r="127294" spans="1:1" ht="14.25" customHeight="1" x14ac:dyDescent="0.3">
      <c r="A127294" s="21"/>
    </row>
    <row r="127300" s="20" customFormat="1" ht="14.25" customHeight="1" x14ac:dyDescent="0.25"/>
    <row r="127316" spans="1:1" ht="14.25" customHeight="1" x14ac:dyDescent="0.3">
      <c r="A127316" s="21"/>
    </row>
    <row r="127322" spans="1:1" s="20" customFormat="1" ht="14.25" customHeight="1" x14ac:dyDescent="0.25"/>
    <row r="127338" spans="1:1" ht="14.25" customHeight="1" x14ac:dyDescent="0.3">
      <c r="A127338" s="21"/>
    </row>
    <row r="127344" spans="1:1" s="20" customFormat="1" ht="14.25" customHeight="1" x14ac:dyDescent="0.25"/>
    <row r="127360" spans="1:1" ht="14.25" customHeight="1" x14ac:dyDescent="0.3">
      <c r="A127360" s="21"/>
    </row>
    <row r="127366" s="20" customFormat="1" ht="14.25" customHeight="1" x14ac:dyDescent="0.25"/>
    <row r="127382" spans="1:1" ht="14.25" customHeight="1" x14ac:dyDescent="0.3">
      <c r="A127382" s="21"/>
    </row>
    <row r="127388" spans="1:1" s="20" customFormat="1" ht="14.25" customHeight="1" x14ac:dyDescent="0.25"/>
    <row r="127404" spans="1:1" ht="14.25" customHeight="1" x14ac:dyDescent="0.3">
      <c r="A127404" s="21"/>
    </row>
    <row r="127410" s="20" customFormat="1" ht="14.25" customHeight="1" x14ac:dyDescent="0.25"/>
    <row r="127426" spans="1:1" ht="14.25" customHeight="1" x14ac:dyDescent="0.3">
      <c r="A127426" s="21"/>
    </row>
    <row r="127432" spans="1:1" s="20" customFormat="1" ht="14.25" customHeight="1" x14ac:dyDescent="0.25"/>
    <row r="127448" spans="1:1" ht="14.25" customHeight="1" x14ac:dyDescent="0.3">
      <c r="A127448" s="21"/>
    </row>
    <row r="127454" spans="1:1" s="20" customFormat="1" ht="14.25" customHeight="1" x14ac:dyDescent="0.25"/>
    <row r="127470" spans="1:1" ht="14.25" customHeight="1" x14ac:dyDescent="0.3">
      <c r="A127470" s="21"/>
    </row>
    <row r="127476" s="20" customFormat="1" ht="14.25" customHeight="1" x14ac:dyDescent="0.25"/>
    <row r="127492" spans="1:1" ht="14.25" customHeight="1" x14ac:dyDescent="0.3">
      <c r="A127492" s="21"/>
    </row>
    <row r="127498" spans="1:1" s="20" customFormat="1" ht="14.25" customHeight="1" x14ac:dyDescent="0.25"/>
    <row r="127514" spans="1:1" ht="14.25" customHeight="1" x14ac:dyDescent="0.3">
      <c r="A127514" s="21"/>
    </row>
    <row r="127520" spans="1:1" s="20" customFormat="1" ht="14.25" customHeight="1" x14ac:dyDescent="0.25"/>
    <row r="127536" spans="1:1" ht="14.25" customHeight="1" x14ac:dyDescent="0.3">
      <c r="A127536" s="21"/>
    </row>
    <row r="127542" s="20" customFormat="1" ht="14.25" customHeight="1" x14ac:dyDescent="0.25"/>
    <row r="127558" spans="1:1" ht="14.25" customHeight="1" x14ac:dyDescent="0.3">
      <c r="A127558" s="21"/>
    </row>
    <row r="127564" spans="1:1" s="20" customFormat="1" ht="14.25" customHeight="1" x14ac:dyDescent="0.25"/>
    <row r="127580" spans="1:1" ht="14.25" customHeight="1" x14ac:dyDescent="0.3">
      <c r="A127580" s="21"/>
    </row>
    <row r="127586" s="20" customFormat="1" ht="14.25" customHeight="1" x14ac:dyDescent="0.25"/>
    <row r="127602" spans="1:1" ht="14.25" customHeight="1" x14ac:dyDescent="0.3">
      <c r="A127602" s="21"/>
    </row>
    <row r="127608" spans="1:1" s="20" customFormat="1" ht="14.25" customHeight="1" x14ac:dyDescent="0.25"/>
    <row r="127624" spans="1:1" ht="14.25" customHeight="1" x14ac:dyDescent="0.3">
      <c r="A127624" s="21"/>
    </row>
    <row r="127630" spans="1:1" s="20" customFormat="1" ht="14.25" customHeight="1" x14ac:dyDescent="0.25"/>
    <row r="127646" spans="1:1" ht="14.25" customHeight="1" x14ac:dyDescent="0.3">
      <c r="A127646" s="21"/>
    </row>
    <row r="127652" s="20" customFormat="1" ht="14.25" customHeight="1" x14ac:dyDescent="0.25"/>
    <row r="127668" spans="1:1" ht="14.25" customHeight="1" x14ac:dyDescent="0.3">
      <c r="A127668" s="21"/>
    </row>
    <row r="127674" spans="1:1" s="20" customFormat="1" ht="14.25" customHeight="1" x14ac:dyDescent="0.25"/>
    <row r="127690" spans="1:1" ht="14.25" customHeight="1" x14ac:dyDescent="0.3">
      <c r="A127690" s="21"/>
    </row>
    <row r="127696" spans="1:1" s="20" customFormat="1" ht="14.25" customHeight="1" x14ac:dyDescent="0.25"/>
    <row r="127712" spans="1:1" ht="14.25" customHeight="1" x14ac:dyDescent="0.3">
      <c r="A127712" s="21"/>
    </row>
    <row r="127718" s="20" customFormat="1" ht="14.25" customHeight="1" x14ac:dyDescent="0.25"/>
    <row r="127734" spans="1:1" ht="14.25" customHeight="1" x14ac:dyDescent="0.3">
      <c r="A127734" s="21"/>
    </row>
    <row r="127740" spans="1:1" s="20" customFormat="1" ht="14.25" customHeight="1" x14ac:dyDescent="0.25"/>
    <row r="127756" spans="1:1" ht="14.25" customHeight="1" x14ac:dyDescent="0.3">
      <c r="A127756" s="21"/>
    </row>
    <row r="127762" s="20" customFormat="1" ht="14.25" customHeight="1" x14ac:dyDescent="0.25"/>
    <row r="127778" spans="1:1" ht="14.25" customHeight="1" x14ac:dyDescent="0.3">
      <c r="A127778" s="21"/>
    </row>
    <row r="127784" spans="1:1" s="20" customFormat="1" ht="14.25" customHeight="1" x14ac:dyDescent="0.25"/>
    <row r="127800" spans="1:1" ht="14.25" customHeight="1" x14ac:dyDescent="0.3">
      <c r="A127800" s="21"/>
    </row>
    <row r="127806" spans="1:1" s="20" customFormat="1" ht="14.25" customHeight="1" x14ac:dyDescent="0.25"/>
    <row r="127822" spans="1:1" ht="14.25" customHeight="1" x14ac:dyDescent="0.3">
      <c r="A127822" s="21"/>
    </row>
    <row r="127828" s="20" customFormat="1" ht="14.25" customHeight="1" x14ac:dyDescent="0.25"/>
    <row r="127844" spans="1:1" ht="14.25" customHeight="1" x14ac:dyDescent="0.3">
      <c r="A127844" s="21"/>
    </row>
    <row r="127850" spans="1:1" s="20" customFormat="1" ht="14.25" customHeight="1" x14ac:dyDescent="0.25"/>
    <row r="127866" spans="1:1" ht="14.25" customHeight="1" x14ac:dyDescent="0.3">
      <c r="A127866" s="21"/>
    </row>
    <row r="127872" spans="1:1" s="20" customFormat="1" ht="14.25" customHeight="1" x14ac:dyDescent="0.25"/>
    <row r="127888" spans="1:1" ht="14.25" customHeight="1" x14ac:dyDescent="0.3">
      <c r="A127888" s="21"/>
    </row>
    <row r="127894" s="20" customFormat="1" ht="14.25" customHeight="1" x14ac:dyDescent="0.25"/>
    <row r="127910" spans="1:1" ht="14.25" customHeight="1" x14ac:dyDescent="0.3">
      <c r="A127910" s="21"/>
    </row>
    <row r="127916" spans="1:1" s="20" customFormat="1" ht="14.25" customHeight="1" x14ac:dyDescent="0.25"/>
    <row r="127932" spans="1:1" ht="14.25" customHeight="1" x14ac:dyDescent="0.3">
      <c r="A127932" s="21"/>
    </row>
    <row r="127938" s="20" customFormat="1" ht="14.25" customHeight="1" x14ac:dyDescent="0.25"/>
    <row r="127954" spans="1:1" ht="14.25" customHeight="1" x14ac:dyDescent="0.3">
      <c r="A127954" s="21"/>
    </row>
    <row r="127960" spans="1:1" s="20" customFormat="1" ht="14.25" customHeight="1" x14ac:dyDescent="0.25"/>
    <row r="127976" spans="1:1" ht="14.25" customHeight="1" x14ac:dyDescent="0.3">
      <c r="A127976" s="21"/>
    </row>
    <row r="127982" spans="1:1" s="20" customFormat="1" ht="14.25" customHeight="1" x14ac:dyDescent="0.25"/>
    <row r="127998" spans="1:1" ht="14.25" customHeight="1" x14ac:dyDescent="0.3">
      <c r="A127998" s="21"/>
    </row>
    <row r="128004" s="20" customFormat="1" ht="14.25" customHeight="1" x14ac:dyDescent="0.25"/>
    <row r="128020" spans="1:1" ht="14.25" customHeight="1" x14ac:dyDescent="0.3">
      <c r="A128020" s="21"/>
    </row>
    <row r="128026" spans="1:1" s="20" customFormat="1" ht="14.25" customHeight="1" x14ac:dyDescent="0.25"/>
    <row r="128042" spans="1:1" ht="14.25" customHeight="1" x14ac:dyDescent="0.3">
      <c r="A128042" s="21"/>
    </row>
    <row r="128048" spans="1:1" s="20" customFormat="1" ht="14.25" customHeight="1" x14ac:dyDescent="0.25"/>
    <row r="128064" spans="1:1" ht="14.25" customHeight="1" x14ac:dyDescent="0.3">
      <c r="A128064" s="21"/>
    </row>
    <row r="128070" s="20" customFormat="1" ht="14.25" customHeight="1" x14ac:dyDescent="0.25"/>
    <row r="128086" spans="1:1" ht="14.25" customHeight="1" x14ac:dyDescent="0.3">
      <c r="A128086" s="21"/>
    </row>
    <row r="128092" spans="1:1" s="20" customFormat="1" ht="14.25" customHeight="1" x14ac:dyDescent="0.25"/>
    <row r="128108" spans="1:1" ht="14.25" customHeight="1" x14ac:dyDescent="0.3">
      <c r="A128108" s="21"/>
    </row>
    <row r="128114" s="20" customFormat="1" ht="14.25" customHeight="1" x14ac:dyDescent="0.25"/>
    <row r="128130" spans="1:1" ht="14.25" customHeight="1" x14ac:dyDescent="0.3">
      <c r="A128130" s="21"/>
    </row>
    <row r="128136" spans="1:1" s="20" customFormat="1" ht="14.25" customHeight="1" x14ac:dyDescent="0.25"/>
    <row r="128152" spans="1:1" ht="14.25" customHeight="1" x14ac:dyDescent="0.3">
      <c r="A128152" s="21"/>
    </row>
    <row r="128158" spans="1:1" s="20" customFormat="1" ht="14.25" customHeight="1" x14ac:dyDescent="0.25"/>
    <row r="128174" spans="1:1" ht="14.25" customHeight="1" x14ac:dyDescent="0.3">
      <c r="A128174" s="21"/>
    </row>
    <row r="128180" s="20" customFormat="1" ht="14.25" customHeight="1" x14ac:dyDescent="0.25"/>
    <row r="128196" spans="1:1" ht="14.25" customHeight="1" x14ac:dyDescent="0.3">
      <c r="A128196" s="21"/>
    </row>
    <row r="128202" spans="1:1" s="20" customFormat="1" ht="14.25" customHeight="1" x14ac:dyDescent="0.25"/>
    <row r="128218" spans="1:1" ht="14.25" customHeight="1" x14ac:dyDescent="0.3">
      <c r="A128218" s="21"/>
    </row>
    <row r="128224" spans="1:1" s="20" customFormat="1" ht="14.25" customHeight="1" x14ac:dyDescent="0.25"/>
    <row r="128240" spans="1:1" ht="14.25" customHeight="1" x14ac:dyDescent="0.3">
      <c r="A128240" s="21"/>
    </row>
    <row r="128246" s="20" customFormat="1" ht="14.25" customHeight="1" x14ac:dyDescent="0.25"/>
    <row r="128262" spans="1:1" ht="14.25" customHeight="1" x14ac:dyDescent="0.3">
      <c r="A128262" s="21"/>
    </row>
    <row r="128268" spans="1:1" s="20" customFormat="1" ht="14.25" customHeight="1" x14ac:dyDescent="0.25"/>
    <row r="128284" spans="1:1" ht="14.25" customHeight="1" x14ac:dyDescent="0.3">
      <c r="A128284" s="21"/>
    </row>
    <row r="128290" s="20" customFormat="1" ht="14.25" customHeight="1" x14ac:dyDescent="0.25"/>
    <row r="128306" spans="1:1" ht="14.25" customHeight="1" x14ac:dyDescent="0.3">
      <c r="A128306" s="21"/>
    </row>
    <row r="128312" spans="1:1" s="20" customFormat="1" ht="14.25" customHeight="1" x14ac:dyDescent="0.25"/>
    <row r="128328" spans="1:1" ht="14.25" customHeight="1" x14ac:dyDescent="0.3">
      <c r="A128328" s="21"/>
    </row>
    <row r="128334" spans="1:1" s="20" customFormat="1" ht="14.25" customHeight="1" x14ac:dyDescent="0.25"/>
    <row r="128350" spans="1:1" ht="14.25" customHeight="1" x14ac:dyDescent="0.3">
      <c r="A128350" s="21"/>
    </row>
    <row r="128356" s="20" customFormat="1" ht="14.25" customHeight="1" x14ac:dyDescent="0.25"/>
    <row r="128372" spans="1:1" ht="14.25" customHeight="1" x14ac:dyDescent="0.3">
      <c r="A128372" s="21"/>
    </row>
    <row r="128378" spans="1:1" s="20" customFormat="1" ht="14.25" customHeight="1" x14ac:dyDescent="0.25"/>
    <row r="128394" spans="1:1" ht="14.25" customHeight="1" x14ac:dyDescent="0.3">
      <c r="A128394" s="21"/>
    </row>
    <row r="128400" spans="1:1" s="20" customFormat="1" ht="14.25" customHeight="1" x14ac:dyDescent="0.25"/>
    <row r="128416" spans="1:1" ht="14.25" customHeight="1" x14ac:dyDescent="0.3">
      <c r="A128416" s="21"/>
    </row>
    <row r="128422" s="20" customFormat="1" ht="14.25" customHeight="1" x14ac:dyDescent="0.25"/>
    <row r="128438" spans="1:1" ht="14.25" customHeight="1" x14ac:dyDescent="0.3">
      <c r="A128438" s="21"/>
    </row>
    <row r="128444" spans="1:1" s="20" customFormat="1" ht="14.25" customHeight="1" x14ac:dyDescent="0.25"/>
    <row r="128460" spans="1:1" ht="14.25" customHeight="1" x14ac:dyDescent="0.3">
      <c r="A128460" s="21"/>
    </row>
    <row r="128466" s="20" customFormat="1" ht="14.25" customHeight="1" x14ac:dyDescent="0.25"/>
    <row r="128482" spans="1:1" ht="14.25" customHeight="1" x14ac:dyDescent="0.3">
      <c r="A128482" s="21"/>
    </row>
    <row r="128488" spans="1:1" s="20" customFormat="1" ht="14.25" customHeight="1" x14ac:dyDescent="0.25"/>
    <row r="128504" spans="1:1" ht="14.25" customHeight="1" x14ac:dyDescent="0.3">
      <c r="A128504" s="21"/>
    </row>
    <row r="128510" spans="1:1" s="20" customFormat="1" ht="14.25" customHeight="1" x14ac:dyDescent="0.25"/>
    <row r="128526" spans="1:1" ht="14.25" customHeight="1" x14ac:dyDescent="0.3">
      <c r="A128526" s="21"/>
    </row>
    <row r="128532" s="20" customFormat="1" ht="14.25" customHeight="1" x14ac:dyDescent="0.25"/>
    <row r="128548" spans="1:1" ht="14.25" customHeight="1" x14ac:dyDescent="0.3">
      <c r="A128548" s="21"/>
    </row>
    <row r="128554" spans="1:1" s="20" customFormat="1" ht="14.25" customHeight="1" x14ac:dyDescent="0.25"/>
    <row r="128570" spans="1:1" ht="14.25" customHeight="1" x14ac:dyDescent="0.3">
      <c r="A128570" s="21"/>
    </row>
    <row r="128576" spans="1:1" s="20" customFormat="1" ht="14.25" customHeight="1" x14ac:dyDescent="0.25"/>
    <row r="128592" spans="1:1" ht="14.25" customHeight="1" x14ac:dyDescent="0.3">
      <c r="A128592" s="21"/>
    </row>
    <row r="128598" s="20" customFormat="1" ht="14.25" customHeight="1" x14ac:dyDescent="0.25"/>
    <row r="128614" spans="1:1" ht="14.25" customHeight="1" x14ac:dyDescent="0.3">
      <c r="A128614" s="21"/>
    </row>
    <row r="128620" spans="1:1" s="20" customFormat="1" ht="14.25" customHeight="1" x14ac:dyDescent="0.25"/>
    <row r="128636" spans="1:1" ht="14.25" customHeight="1" x14ac:dyDescent="0.3">
      <c r="A128636" s="21"/>
    </row>
    <row r="128642" s="20" customFormat="1" ht="14.25" customHeight="1" x14ac:dyDescent="0.25"/>
    <row r="128658" spans="1:1" ht="14.25" customHeight="1" x14ac:dyDescent="0.3">
      <c r="A128658" s="21"/>
    </row>
    <row r="128664" spans="1:1" s="20" customFormat="1" ht="14.25" customHeight="1" x14ac:dyDescent="0.25"/>
    <row r="128680" spans="1:1" ht="14.25" customHeight="1" x14ac:dyDescent="0.3">
      <c r="A128680" s="21"/>
    </row>
    <row r="128686" spans="1:1" s="20" customFormat="1" ht="14.25" customHeight="1" x14ac:dyDescent="0.25"/>
    <row r="128702" spans="1:1" ht="14.25" customHeight="1" x14ac:dyDescent="0.3">
      <c r="A128702" s="21"/>
    </row>
    <row r="128708" s="20" customFormat="1" ht="14.25" customHeight="1" x14ac:dyDescent="0.25"/>
    <row r="128724" spans="1:1" ht="14.25" customHeight="1" x14ac:dyDescent="0.3">
      <c r="A128724" s="21"/>
    </row>
    <row r="128730" spans="1:1" s="20" customFormat="1" ht="14.25" customHeight="1" x14ac:dyDescent="0.25"/>
    <row r="128746" spans="1:1" ht="14.25" customHeight="1" x14ac:dyDescent="0.3">
      <c r="A128746" s="21"/>
    </row>
    <row r="128752" spans="1:1" s="20" customFormat="1" ht="14.25" customHeight="1" x14ac:dyDescent="0.25"/>
    <row r="128768" spans="1:1" ht="14.25" customHeight="1" x14ac:dyDescent="0.3">
      <c r="A128768" s="21"/>
    </row>
    <row r="128774" s="20" customFormat="1" ht="14.25" customHeight="1" x14ac:dyDescent="0.25"/>
    <row r="128790" spans="1:1" ht="14.25" customHeight="1" x14ac:dyDescent="0.3">
      <c r="A128790" s="21"/>
    </row>
    <row r="128796" spans="1:1" s="20" customFormat="1" ht="14.25" customHeight="1" x14ac:dyDescent="0.25"/>
    <row r="128812" spans="1:1" ht="14.25" customHeight="1" x14ac:dyDescent="0.3">
      <c r="A128812" s="21"/>
    </row>
    <row r="128818" s="20" customFormat="1" ht="14.25" customHeight="1" x14ac:dyDescent="0.25"/>
    <row r="128834" spans="1:1" ht="14.25" customHeight="1" x14ac:dyDescent="0.3">
      <c r="A128834" s="21"/>
    </row>
    <row r="128840" spans="1:1" s="20" customFormat="1" ht="14.25" customHeight="1" x14ac:dyDescent="0.25"/>
    <row r="128856" spans="1:1" ht="14.25" customHeight="1" x14ac:dyDescent="0.3">
      <c r="A128856" s="21"/>
    </row>
    <row r="128862" spans="1:1" s="20" customFormat="1" ht="14.25" customHeight="1" x14ac:dyDescent="0.25"/>
    <row r="128878" spans="1:1" ht="14.25" customHeight="1" x14ac:dyDescent="0.3">
      <c r="A128878" s="21"/>
    </row>
    <row r="128884" s="20" customFormat="1" ht="14.25" customHeight="1" x14ac:dyDescent="0.25"/>
    <row r="128900" spans="1:1" ht="14.25" customHeight="1" x14ac:dyDescent="0.3">
      <c r="A128900" s="21"/>
    </row>
    <row r="128906" spans="1:1" s="20" customFormat="1" ht="14.25" customHeight="1" x14ac:dyDescent="0.25"/>
    <row r="128922" spans="1:1" ht="14.25" customHeight="1" x14ac:dyDescent="0.3">
      <c r="A128922" s="21"/>
    </row>
    <row r="128928" spans="1:1" s="20" customFormat="1" ht="14.25" customHeight="1" x14ac:dyDescent="0.25"/>
    <row r="128944" spans="1:1" ht="14.25" customHeight="1" x14ac:dyDescent="0.3">
      <c r="A128944" s="21"/>
    </row>
    <row r="128950" s="20" customFormat="1" ht="14.25" customHeight="1" x14ac:dyDescent="0.25"/>
    <row r="128966" spans="1:1" ht="14.25" customHeight="1" x14ac:dyDescent="0.3">
      <c r="A128966" s="21"/>
    </row>
    <row r="128972" spans="1:1" s="20" customFormat="1" ht="14.25" customHeight="1" x14ac:dyDescent="0.25"/>
    <row r="128988" spans="1:1" ht="14.25" customHeight="1" x14ac:dyDescent="0.3">
      <c r="A128988" s="21"/>
    </row>
    <row r="128994" s="20" customFormat="1" ht="14.25" customHeight="1" x14ac:dyDescent="0.25"/>
    <row r="129010" spans="1:1" ht="14.25" customHeight="1" x14ac:dyDescent="0.3">
      <c r="A129010" s="21"/>
    </row>
    <row r="129016" spans="1:1" s="20" customFormat="1" ht="14.25" customHeight="1" x14ac:dyDescent="0.25"/>
    <row r="129032" spans="1:1" ht="14.25" customHeight="1" x14ac:dyDescent="0.3">
      <c r="A129032" s="21"/>
    </row>
    <row r="129038" spans="1:1" s="20" customFormat="1" ht="14.25" customHeight="1" x14ac:dyDescent="0.25"/>
    <row r="129054" spans="1:1" ht="14.25" customHeight="1" x14ac:dyDescent="0.3">
      <c r="A129054" s="21"/>
    </row>
    <row r="129060" s="20" customFormat="1" ht="14.25" customHeight="1" x14ac:dyDescent="0.25"/>
    <row r="129076" spans="1:1" ht="14.25" customHeight="1" x14ac:dyDescent="0.3">
      <c r="A129076" s="21"/>
    </row>
    <row r="129082" spans="1:1" s="20" customFormat="1" ht="14.25" customHeight="1" x14ac:dyDescent="0.25"/>
    <row r="129098" spans="1:1" ht="14.25" customHeight="1" x14ac:dyDescent="0.3">
      <c r="A129098" s="21"/>
    </row>
    <row r="129104" spans="1:1" s="20" customFormat="1" ht="14.25" customHeight="1" x14ac:dyDescent="0.25"/>
    <row r="129120" spans="1:1" ht="14.25" customHeight="1" x14ac:dyDescent="0.3">
      <c r="A129120" s="21"/>
    </row>
    <row r="129126" s="20" customFormat="1" ht="14.25" customHeight="1" x14ac:dyDescent="0.25"/>
    <row r="129142" spans="1:1" ht="14.25" customHeight="1" x14ac:dyDescent="0.3">
      <c r="A129142" s="21"/>
    </row>
    <row r="129148" spans="1:1" s="20" customFormat="1" ht="14.25" customHeight="1" x14ac:dyDescent="0.25"/>
    <row r="129164" spans="1:1" ht="14.25" customHeight="1" x14ac:dyDescent="0.3">
      <c r="A129164" s="21"/>
    </row>
    <row r="129170" s="20" customFormat="1" ht="14.25" customHeight="1" x14ac:dyDescent="0.25"/>
    <row r="129186" spans="1:1" ht="14.25" customHeight="1" x14ac:dyDescent="0.3">
      <c r="A129186" s="21"/>
    </row>
    <row r="129192" spans="1:1" s="20" customFormat="1" ht="14.25" customHeight="1" x14ac:dyDescent="0.25"/>
    <row r="129208" spans="1:1" ht="14.25" customHeight="1" x14ac:dyDescent="0.3">
      <c r="A129208" s="21"/>
    </row>
    <row r="129214" spans="1:1" s="20" customFormat="1" ht="14.25" customHeight="1" x14ac:dyDescent="0.25"/>
    <row r="129230" spans="1:1" ht="14.25" customHeight="1" x14ac:dyDescent="0.3">
      <c r="A129230" s="21"/>
    </row>
    <row r="129236" s="20" customFormat="1" ht="14.25" customHeight="1" x14ac:dyDescent="0.25"/>
    <row r="129252" spans="1:1" ht="14.25" customHeight="1" x14ac:dyDescent="0.3">
      <c r="A129252" s="21"/>
    </row>
    <row r="129258" spans="1:1" s="20" customFormat="1" ht="14.25" customHeight="1" x14ac:dyDescent="0.25"/>
    <row r="129274" spans="1:1" ht="14.25" customHeight="1" x14ac:dyDescent="0.3">
      <c r="A129274" s="21"/>
    </row>
    <row r="129280" spans="1:1" s="20" customFormat="1" ht="14.25" customHeight="1" x14ac:dyDescent="0.25"/>
    <row r="129296" spans="1:1" ht="14.25" customHeight="1" x14ac:dyDescent="0.3">
      <c r="A129296" s="21"/>
    </row>
    <row r="129302" s="20" customFormat="1" ht="14.25" customHeight="1" x14ac:dyDescent="0.25"/>
    <row r="129318" spans="1:1" ht="14.25" customHeight="1" x14ac:dyDescent="0.3">
      <c r="A129318" s="21"/>
    </row>
    <row r="129324" spans="1:1" s="20" customFormat="1" ht="14.25" customHeight="1" x14ac:dyDescent="0.25"/>
    <row r="129340" spans="1:1" ht="14.25" customHeight="1" x14ac:dyDescent="0.3">
      <c r="A129340" s="21"/>
    </row>
    <row r="129346" s="20" customFormat="1" ht="14.25" customHeight="1" x14ac:dyDescent="0.25"/>
    <row r="129362" spans="1:1" ht="14.25" customHeight="1" x14ac:dyDescent="0.3">
      <c r="A129362" s="21"/>
    </row>
    <row r="129368" spans="1:1" s="20" customFormat="1" ht="14.25" customHeight="1" x14ac:dyDescent="0.25"/>
    <row r="129384" spans="1:1" ht="14.25" customHeight="1" x14ac:dyDescent="0.3">
      <c r="A129384" s="21"/>
    </row>
    <row r="129390" spans="1:1" s="20" customFormat="1" ht="14.25" customHeight="1" x14ac:dyDescent="0.25"/>
    <row r="129406" spans="1:1" ht="14.25" customHeight="1" x14ac:dyDescent="0.3">
      <c r="A129406" s="21"/>
    </row>
    <row r="129412" s="20" customFormat="1" ht="14.25" customHeight="1" x14ac:dyDescent="0.25"/>
    <row r="129428" spans="1:1" ht="14.25" customHeight="1" x14ac:dyDescent="0.3">
      <c r="A129428" s="21"/>
    </row>
    <row r="129434" spans="1:1" s="20" customFormat="1" ht="14.25" customHeight="1" x14ac:dyDescent="0.25"/>
    <row r="129450" spans="1:1" ht="14.25" customHeight="1" x14ac:dyDescent="0.3">
      <c r="A129450" s="21"/>
    </row>
    <row r="129456" spans="1:1" s="20" customFormat="1" ht="14.25" customHeight="1" x14ac:dyDescent="0.25"/>
    <row r="129472" spans="1:1" ht="14.25" customHeight="1" x14ac:dyDescent="0.3">
      <c r="A129472" s="21"/>
    </row>
    <row r="129478" s="20" customFormat="1" ht="14.25" customHeight="1" x14ac:dyDescent="0.25"/>
    <row r="129494" spans="1:1" ht="14.25" customHeight="1" x14ac:dyDescent="0.3">
      <c r="A129494" s="21"/>
    </row>
    <row r="129500" spans="1:1" s="20" customFormat="1" ht="14.25" customHeight="1" x14ac:dyDescent="0.25"/>
    <row r="129516" spans="1:1" ht="14.25" customHeight="1" x14ac:dyDescent="0.3">
      <c r="A129516" s="21"/>
    </row>
    <row r="129522" s="20" customFormat="1" ht="14.25" customHeight="1" x14ac:dyDescent="0.25"/>
    <row r="129538" spans="1:1" ht="14.25" customHeight="1" x14ac:dyDescent="0.3">
      <c r="A129538" s="21"/>
    </row>
    <row r="129544" spans="1:1" s="20" customFormat="1" ht="14.25" customHeight="1" x14ac:dyDescent="0.25"/>
    <row r="129560" spans="1:1" ht="14.25" customHeight="1" x14ac:dyDescent="0.3">
      <c r="A129560" s="21"/>
    </row>
    <row r="129566" spans="1:1" s="20" customFormat="1" ht="14.25" customHeight="1" x14ac:dyDescent="0.25"/>
    <row r="129582" spans="1:1" ht="14.25" customHeight="1" x14ac:dyDescent="0.3">
      <c r="A129582" s="21"/>
    </row>
    <row r="129588" s="20" customFormat="1" ht="14.25" customHeight="1" x14ac:dyDescent="0.25"/>
    <row r="129604" spans="1:1" ht="14.25" customHeight="1" x14ac:dyDescent="0.3">
      <c r="A129604" s="21"/>
    </row>
    <row r="129610" spans="1:1" s="20" customFormat="1" ht="14.25" customHeight="1" x14ac:dyDescent="0.25"/>
    <row r="129626" spans="1:1" ht="14.25" customHeight="1" x14ac:dyDescent="0.3">
      <c r="A129626" s="21"/>
    </row>
    <row r="129632" spans="1:1" s="20" customFormat="1" ht="14.25" customHeight="1" x14ac:dyDescent="0.25"/>
    <row r="129648" spans="1:1" ht="14.25" customHeight="1" x14ac:dyDescent="0.3">
      <c r="A129648" s="21"/>
    </row>
    <row r="129654" s="20" customFormat="1" ht="14.25" customHeight="1" x14ac:dyDescent="0.25"/>
    <row r="129670" spans="1:1" ht="14.25" customHeight="1" x14ac:dyDescent="0.3">
      <c r="A129670" s="21"/>
    </row>
    <row r="129676" spans="1:1" s="20" customFormat="1" ht="14.25" customHeight="1" x14ac:dyDescent="0.25"/>
    <row r="129692" spans="1:1" ht="14.25" customHeight="1" x14ac:dyDescent="0.3">
      <c r="A129692" s="21"/>
    </row>
    <row r="129698" s="20" customFormat="1" ht="14.25" customHeight="1" x14ac:dyDescent="0.25"/>
    <row r="129714" spans="1:1" ht="14.25" customHeight="1" x14ac:dyDescent="0.3">
      <c r="A129714" s="21"/>
    </row>
    <row r="129720" spans="1:1" s="20" customFormat="1" ht="14.25" customHeight="1" x14ac:dyDescent="0.25"/>
    <row r="129736" spans="1:1" ht="14.25" customHeight="1" x14ac:dyDescent="0.3">
      <c r="A129736" s="21"/>
    </row>
    <row r="129742" spans="1:1" s="20" customFormat="1" ht="14.25" customHeight="1" x14ac:dyDescent="0.25"/>
    <row r="129758" spans="1:1" ht="14.25" customHeight="1" x14ac:dyDescent="0.3">
      <c r="A129758" s="21"/>
    </row>
    <row r="129764" s="20" customFormat="1" ht="14.25" customHeight="1" x14ac:dyDescent="0.25"/>
    <row r="129780" spans="1:1" ht="14.25" customHeight="1" x14ac:dyDescent="0.3">
      <c r="A129780" s="21"/>
    </row>
    <row r="129786" spans="1:1" s="20" customFormat="1" ht="14.25" customHeight="1" x14ac:dyDescent="0.25"/>
    <row r="129802" spans="1:1" ht="14.25" customHeight="1" x14ac:dyDescent="0.3">
      <c r="A129802" s="21"/>
    </row>
    <row r="129808" spans="1:1" s="20" customFormat="1" ht="14.25" customHeight="1" x14ac:dyDescent="0.25"/>
    <row r="129824" spans="1:1" ht="14.25" customHeight="1" x14ac:dyDescent="0.3">
      <c r="A129824" s="21"/>
    </row>
    <row r="129830" s="20" customFormat="1" ht="14.25" customHeight="1" x14ac:dyDescent="0.25"/>
    <row r="129846" spans="1:1" ht="14.25" customHeight="1" x14ac:dyDescent="0.3">
      <c r="A129846" s="21"/>
    </row>
    <row r="129852" spans="1:1" s="20" customFormat="1" ht="14.25" customHeight="1" x14ac:dyDescent="0.25"/>
    <row r="129868" spans="1:1" ht="14.25" customHeight="1" x14ac:dyDescent="0.3">
      <c r="A129868" s="21"/>
    </row>
    <row r="129874" s="20" customFormat="1" ht="14.25" customHeight="1" x14ac:dyDescent="0.25"/>
    <row r="129890" spans="1:1" ht="14.25" customHeight="1" x14ac:dyDescent="0.3">
      <c r="A129890" s="21"/>
    </row>
    <row r="129896" spans="1:1" s="20" customFormat="1" ht="14.25" customHeight="1" x14ac:dyDescent="0.25"/>
    <row r="129912" spans="1:1" ht="14.25" customHeight="1" x14ac:dyDescent="0.3">
      <c r="A129912" s="21"/>
    </row>
    <row r="129918" spans="1:1" s="20" customFormat="1" ht="14.25" customHeight="1" x14ac:dyDescent="0.25"/>
    <row r="129934" spans="1:1" ht="14.25" customHeight="1" x14ac:dyDescent="0.3">
      <c r="A129934" s="21"/>
    </row>
    <row r="129940" s="20" customFormat="1" ht="14.25" customHeight="1" x14ac:dyDescent="0.25"/>
    <row r="129956" spans="1:1" ht="14.25" customHeight="1" x14ac:dyDescent="0.3">
      <c r="A129956" s="21"/>
    </row>
    <row r="129962" spans="1:1" s="20" customFormat="1" ht="14.25" customHeight="1" x14ac:dyDescent="0.25"/>
    <row r="129978" spans="1:1" ht="14.25" customHeight="1" x14ac:dyDescent="0.3">
      <c r="A129978" s="21"/>
    </row>
    <row r="129984" spans="1:1" s="20" customFormat="1" ht="14.25" customHeight="1" x14ac:dyDescent="0.25"/>
    <row r="130000" spans="1:1" ht="14.25" customHeight="1" x14ac:dyDescent="0.3">
      <c r="A130000" s="21"/>
    </row>
    <row r="130006" s="20" customFormat="1" ht="14.25" customHeight="1" x14ac:dyDescent="0.25"/>
    <row r="130022" spans="1:1" ht="14.25" customHeight="1" x14ac:dyDescent="0.3">
      <c r="A130022" s="21"/>
    </row>
    <row r="130028" spans="1:1" s="20" customFormat="1" ht="14.25" customHeight="1" x14ac:dyDescent="0.25"/>
    <row r="130044" spans="1:1" ht="14.25" customHeight="1" x14ac:dyDescent="0.3">
      <c r="A130044" s="21"/>
    </row>
    <row r="130050" s="20" customFormat="1" ht="14.25" customHeight="1" x14ac:dyDescent="0.25"/>
    <row r="130066" spans="1:1" ht="14.25" customHeight="1" x14ac:dyDescent="0.3">
      <c r="A130066" s="21"/>
    </row>
    <row r="130072" spans="1:1" s="20" customFormat="1" ht="14.25" customHeight="1" x14ac:dyDescent="0.25"/>
    <row r="130088" spans="1:1" ht="14.25" customHeight="1" x14ac:dyDescent="0.3">
      <c r="A130088" s="21"/>
    </row>
    <row r="130094" spans="1:1" s="20" customFormat="1" ht="14.25" customHeight="1" x14ac:dyDescent="0.25"/>
    <row r="130110" spans="1:1" ht="14.25" customHeight="1" x14ac:dyDescent="0.3">
      <c r="A130110" s="21"/>
    </row>
    <row r="130116" s="20" customFormat="1" ht="14.25" customHeight="1" x14ac:dyDescent="0.25"/>
    <row r="130132" spans="1:1" ht="14.25" customHeight="1" x14ac:dyDescent="0.3">
      <c r="A130132" s="21"/>
    </row>
    <row r="130138" spans="1:1" s="20" customFormat="1" ht="14.25" customHeight="1" x14ac:dyDescent="0.25"/>
    <row r="130154" spans="1:1" ht="14.25" customHeight="1" x14ac:dyDescent="0.3">
      <c r="A130154" s="21"/>
    </row>
    <row r="130160" spans="1:1" s="20" customFormat="1" ht="14.25" customHeight="1" x14ac:dyDescent="0.25"/>
    <row r="130176" spans="1:1" ht="14.25" customHeight="1" x14ac:dyDescent="0.3">
      <c r="A130176" s="21"/>
    </row>
    <row r="130182" s="20" customFormat="1" ht="14.25" customHeight="1" x14ac:dyDescent="0.25"/>
    <row r="130198" spans="1:1" ht="14.25" customHeight="1" x14ac:dyDescent="0.3">
      <c r="A130198" s="21"/>
    </row>
    <row r="130204" spans="1:1" s="20" customFormat="1" ht="14.25" customHeight="1" x14ac:dyDescent="0.25"/>
    <row r="130220" spans="1:1" ht="14.25" customHeight="1" x14ac:dyDescent="0.3">
      <c r="A130220" s="21"/>
    </row>
    <row r="130226" s="20" customFormat="1" ht="14.25" customHeight="1" x14ac:dyDescent="0.25"/>
    <row r="130242" spans="1:1" ht="14.25" customHeight="1" x14ac:dyDescent="0.3">
      <c r="A130242" s="21"/>
    </row>
    <row r="130248" spans="1:1" s="20" customFormat="1" ht="14.25" customHeight="1" x14ac:dyDescent="0.25"/>
    <row r="130264" spans="1:1" ht="14.25" customHeight="1" x14ac:dyDescent="0.3">
      <c r="A130264" s="21"/>
    </row>
    <row r="130270" spans="1:1" s="20" customFormat="1" ht="14.25" customHeight="1" x14ac:dyDescent="0.25"/>
    <row r="130286" spans="1:1" ht="14.25" customHeight="1" x14ac:dyDescent="0.3">
      <c r="A130286" s="21"/>
    </row>
    <row r="130292" s="20" customFormat="1" ht="14.25" customHeight="1" x14ac:dyDescent="0.25"/>
    <row r="130308" spans="1:1" ht="14.25" customHeight="1" x14ac:dyDescent="0.3">
      <c r="A130308" s="21"/>
    </row>
    <row r="130314" spans="1:1" s="20" customFormat="1" ht="14.25" customHeight="1" x14ac:dyDescent="0.25"/>
    <row r="130330" spans="1:1" ht="14.25" customHeight="1" x14ac:dyDescent="0.3">
      <c r="A130330" s="21"/>
    </row>
    <row r="130336" spans="1:1" s="20" customFormat="1" ht="14.25" customHeight="1" x14ac:dyDescent="0.25"/>
    <row r="130352" spans="1:1" ht="14.25" customHeight="1" x14ac:dyDescent="0.3">
      <c r="A130352" s="21"/>
    </row>
    <row r="130358" s="20" customFormat="1" ht="14.25" customHeight="1" x14ac:dyDescent="0.25"/>
    <row r="130374" spans="1:1" ht="14.25" customHeight="1" x14ac:dyDescent="0.3">
      <c r="A130374" s="21"/>
    </row>
    <row r="130380" spans="1:1" s="20" customFormat="1" ht="14.25" customHeight="1" x14ac:dyDescent="0.25"/>
    <row r="130396" spans="1:1" ht="14.25" customHeight="1" x14ac:dyDescent="0.3">
      <c r="A130396" s="21"/>
    </row>
    <row r="130402" s="20" customFormat="1" ht="14.25" customHeight="1" x14ac:dyDescent="0.25"/>
    <row r="130418" spans="1:1" ht="14.25" customHeight="1" x14ac:dyDescent="0.3">
      <c r="A130418" s="21"/>
    </row>
    <row r="130424" spans="1:1" s="20" customFormat="1" ht="14.25" customHeight="1" x14ac:dyDescent="0.25"/>
    <row r="130440" spans="1:1" ht="14.25" customHeight="1" x14ac:dyDescent="0.3">
      <c r="A130440" s="21"/>
    </row>
    <row r="130446" spans="1:1" s="20" customFormat="1" ht="14.25" customHeight="1" x14ac:dyDescent="0.25"/>
    <row r="130462" spans="1:1" ht="14.25" customHeight="1" x14ac:dyDescent="0.3">
      <c r="A130462" s="21"/>
    </row>
    <row r="130468" s="20" customFormat="1" ht="14.25" customHeight="1" x14ac:dyDescent="0.25"/>
    <row r="130484" spans="1:1" ht="14.25" customHeight="1" x14ac:dyDescent="0.3">
      <c r="A130484" s="21"/>
    </row>
    <row r="130490" spans="1:1" s="20" customFormat="1" ht="14.25" customHeight="1" x14ac:dyDescent="0.25"/>
    <row r="130506" spans="1:1" ht="14.25" customHeight="1" x14ac:dyDescent="0.3">
      <c r="A130506" s="21"/>
    </row>
    <row r="130512" spans="1:1" s="20" customFormat="1" ht="14.25" customHeight="1" x14ac:dyDescent="0.25"/>
    <row r="130528" spans="1:1" ht="14.25" customHeight="1" x14ac:dyDescent="0.3">
      <c r="A130528" s="21"/>
    </row>
    <row r="130534" s="20" customFormat="1" ht="14.25" customHeight="1" x14ac:dyDescent="0.25"/>
    <row r="130550" spans="1:1" ht="14.25" customHeight="1" x14ac:dyDescent="0.3">
      <c r="A130550" s="21"/>
    </row>
    <row r="130556" spans="1:1" s="20" customFormat="1" ht="14.25" customHeight="1" x14ac:dyDescent="0.25"/>
    <row r="130572" spans="1:1" ht="14.25" customHeight="1" x14ac:dyDescent="0.3">
      <c r="A130572" s="21"/>
    </row>
    <row r="130578" s="20" customFormat="1" ht="14.25" customHeight="1" x14ac:dyDescent="0.25"/>
    <row r="130594" spans="1:1" ht="14.25" customHeight="1" x14ac:dyDescent="0.3">
      <c r="A130594" s="21"/>
    </row>
    <row r="130600" spans="1:1" s="20" customFormat="1" ht="14.25" customHeight="1" x14ac:dyDescent="0.25"/>
    <row r="130616" spans="1:1" ht="14.25" customHeight="1" x14ac:dyDescent="0.3">
      <c r="A130616" s="21"/>
    </row>
    <row r="130622" spans="1:1" s="20" customFormat="1" ht="14.25" customHeight="1" x14ac:dyDescent="0.25"/>
    <row r="130638" spans="1:1" ht="14.25" customHeight="1" x14ac:dyDescent="0.3">
      <c r="A130638" s="21"/>
    </row>
    <row r="130644" s="20" customFormat="1" ht="14.25" customHeight="1" x14ac:dyDescent="0.25"/>
    <row r="130660" spans="1:1" ht="14.25" customHeight="1" x14ac:dyDescent="0.3">
      <c r="A130660" s="21"/>
    </row>
    <row r="130666" spans="1:1" s="20" customFormat="1" ht="14.25" customHeight="1" x14ac:dyDescent="0.25"/>
    <row r="130682" spans="1:1" ht="14.25" customHeight="1" x14ac:dyDescent="0.3">
      <c r="A130682" s="21"/>
    </row>
    <row r="130688" spans="1:1" s="20" customFormat="1" ht="14.25" customHeight="1" x14ac:dyDescent="0.25"/>
    <row r="130704" spans="1:1" ht="14.25" customHeight="1" x14ac:dyDescent="0.3">
      <c r="A130704" s="21"/>
    </row>
    <row r="130710" s="20" customFormat="1" ht="14.25" customHeight="1" x14ac:dyDescent="0.25"/>
    <row r="130726" spans="1:1" ht="14.25" customHeight="1" x14ac:dyDescent="0.3">
      <c r="A130726" s="21"/>
    </row>
    <row r="130732" spans="1:1" s="20" customFormat="1" ht="14.25" customHeight="1" x14ac:dyDescent="0.25"/>
    <row r="130748" spans="1:1" ht="14.25" customHeight="1" x14ac:dyDescent="0.3">
      <c r="A130748" s="21"/>
    </row>
    <row r="130754" s="20" customFormat="1" ht="14.25" customHeight="1" x14ac:dyDescent="0.25"/>
    <row r="130770" spans="1:1" ht="14.25" customHeight="1" x14ac:dyDescent="0.3">
      <c r="A130770" s="21"/>
    </row>
    <row r="130776" spans="1:1" s="20" customFormat="1" ht="14.25" customHeight="1" x14ac:dyDescent="0.25"/>
    <row r="130792" spans="1:1" ht="14.25" customHeight="1" x14ac:dyDescent="0.3">
      <c r="A130792" s="21"/>
    </row>
    <row r="130798" spans="1:1" s="20" customFormat="1" ht="14.25" customHeight="1" x14ac:dyDescent="0.25"/>
    <row r="130814" spans="1:1" ht="14.25" customHeight="1" x14ac:dyDescent="0.3">
      <c r="A130814" s="21"/>
    </row>
    <row r="130820" s="20" customFormat="1" ht="14.25" customHeight="1" x14ac:dyDescent="0.25"/>
    <row r="130836" spans="1:1" ht="14.25" customHeight="1" x14ac:dyDescent="0.3">
      <c r="A130836" s="21"/>
    </row>
    <row r="130842" spans="1:1" s="20" customFormat="1" ht="14.25" customHeight="1" x14ac:dyDescent="0.25"/>
    <row r="130858" spans="1:1" ht="14.25" customHeight="1" x14ac:dyDescent="0.3">
      <c r="A130858" s="21"/>
    </row>
    <row r="130864" spans="1:1" s="20" customFormat="1" ht="14.25" customHeight="1" x14ac:dyDescent="0.25"/>
    <row r="130880" spans="1:1" ht="14.25" customHeight="1" x14ac:dyDescent="0.3">
      <c r="A130880" s="21"/>
    </row>
    <row r="130886" s="20" customFormat="1" ht="14.25" customHeight="1" x14ac:dyDescent="0.25"/>
    <row r="130902" spans="1:1" ht="14.25" customHeight="1" x14ac:dyDescent="0.3">
      <c r="A130902" s="21"/>
    </row>
    <row r="130908" spans="1:1" s="20" customFormat="1" ht="14.25" customHeight="1" x14ac:dyDescent="0.25"/>
    <row r="130924" spans="1:1" ht="14.25" customHeight="1" x14ac:dyDescent="0.3">
      <c r="A130924" s="21"/>
    </row>
    <row r="130930" s="20" customFormat="1" ht="14.25" customHeight="1" x14ac:dyDescent="0.25"/>
    <row r="130946" spans="1:1" ht="14.25" customHeight="1" x14ac:dyDescent="0.3">
      <c r="A130946" s="21"/>
    </row>
    <row r="130952" spans="1:1" s="20" customFormat="1" ht="14.25" customHeight="1" x14ac:dyDescent="0.25"/>
    <row r="130968" spans="1:1" ht="14.25" customHeight="1" x14ac:dyDescent="0.3">
      <c r="A130968" s="21"/>
    </row>
    <row r="130974" spans="1:1" s="20" customFormat="1" ht="14.25" customHeight="1" x14ac:dyDescent="0.25"/>
    <row r="130990" spans="1:1" ht="14.25" customHeight="1" x14ac:dyDescent="0.3">
      <c r="A130990" s="21"/>
    </row>
    <row r="130996" s="20" customFormat="1" ht="14.25" customHeight="1" x14ac:dyDescent="0.25"/>
    <row r="131012" spans="1:1" ht="14.25" customHeight="1" x14ac:dyDescent="0.3">
      <c r="A131012" s="21"/>
    </row>
    <row r="131018" spans="1:1" s="20" customFormat="1" ht="14.25" customHeight="1" x14ac:dyDescent="0.25"/>
    <row r="131034" spans="1:1" ht="14.25" customHeight="1" x14ac:dyDescent="0.3">
      <c r="A131034" s="21"/>
    </row>
    <row r="131040" spans="1:1" s="20" customFormat="1" ht="14.25" customHeight="1" x14ac:dyDescent="0.25"/>
    <row r="131056" spans="1:1" ht="14.25" customHeight="1" x14ac:dyDescent="0.3">
      <c r="A131056" s="21"/>
    </row>
    <row r="131062" s="20" customFormat="1" ht="14.25" customHeight="1" x14ac:dyDescent="0.25"/>
    <row r="131078" spans="1:1" ht="14.25" customHeight="1" x14ac:dyDescent="0.3">
      <c r="A131078" s="21"/>
    </row>
    <row r="131084" spans="1:1" s="20" customFormat="1" ht="14.25" customHeight="1" x14ac:dyDescent="0.25"/>
    <row r="131100" spans="1:1" ht="14.25" customHeight="1" x14ac:dyDescent="0.3">
      <c r="A131100" s="21"/>
    </row>
    <row r="131106" s="20" customFormat="1" ht="14.25" customHeight="1" x14ac:dyDescent="0.25"/>
    <row r="131122" spans="1:1" ht="14.25" customHeight="1" x14ac:dyDescent="0.3">
      <c r="A131122" s="21"/>
    </row>
    <row r="131128" spans="1:1" s="20" customFormat="1" ht="14.25" customHeight="1" x14ac:dyDescent="0.25"/>
    <row r="131144" spans="1:1" ht="14.25" customHeight="1" x14ac:dyDescent="0.3">
      <c r="A131144" s="21"/>
    </row>
    <row r="131150" spans="1:1" s="20" customFormat="1" ht="14.25" customHeight="1" x14ac:dyDescent="0.25"/>
    <row r="131166" spans="1:1" ht="14.25" customHeight="1" x14ac:dyDescent="0.3">
      <c r="A131166" s="21"/>
    </row>
    <row r="131172" s="20" customFormat="1" ht="14.25" customHeight="1" x14ac:dyDescent="0.25"/>
    <row r="131188" spans="1:1" ht="14.25" customHeight="1" x14ac:dyDescent="0.3">
      <c r="A131188" s="21"/>
    </row>
    <row r="131194" spans="1:1" s="20" customFormat="1" ht="14.25" customHeight="1" x14ac:dyDescent="0.25"/>
    <row r="131210" spans="1:1" ht="14.25" customHeight="1" x14ac:dyDescent="0.3">
      <c r="A131210" s="21"/>
    </row>
    <row r="131216" spans="1:1" s="20" customFormat="1" ht="14.25" customHeight="1" x14ac:dyDescent="0.25"/>
    <row r="131232" spans="1:1" ht="14.25" customHeight="1" x14ac:dyDescent="0.3">
      <c r="A131232" s="21"/>
    </row>
    <row r="131238" s="20" customFormat="1" ht="14.25" customHeight="1" x14ac:dyDescent="0.25"/>
    <row r="131254" spans="1:1" ht="14.25" customHeight="1" x14ac:dyDescent="0.3">
      <c r="A131254" s="21"/>
    </row>
    <row r="131260" spans="1:1" s="20" customFormat="1" ht="14.25" customHeight="1" x14ac:dyDescent="0.25"/>
    <row r="131276" spans="1:1" ht="14.25" customHeight="1" x14ac:dyDescent="0.3">
      <c r="A131276" s="21"/>
    </row>
    <row r="131282" s="20" customFormat="1" ht="14.25" customHeight="1" x14ac:dyDescent="0.25"/>
    <row r="131298" spans="1:1" ht="14.25" customHeight="1" x14ac:dyDescent="0.3">
      <c r="A131298" s="21"/>
    </row>
    <row r="131304" spans="1:1" s="20" customFormat="1" ht="14.25" customHeight="1" x14ac:dyDescent="0.25"/>
    <row r="131320" spans="1:1" ht="14.25" customHeight="1" x14ac:dyDescent="0.3">
      <c r="A131320" s="21"/>
    </row>
    <row r="131326" spans="1:1" s="20" customFormat="1" ht="14.25" customHeight="1" x14ac:dyDescent="0.25"/>
    <row r="131342" spans="1:1" ht="14.25" customHeight="1" x14ac:dyDescent="0.3">
      <c r="A131342" s="21"/>
    </row>
    <row r="131348" s="20" customFormat="1" ht="14.25" customHeight="1" x14ac:dyDescent="0.25"/>
    <row r="131364" spans="1:1" ht="14.25" customHeight="1" x14ac:dyDescent="0.3">
      <c r="A131364" s="21"/>
    </row>
    <row r="131370" spans="1:1" s="20" customFormat="1" ht="14.25" customHeight="1" x14ac:dyDescent="0.25"/>
    <row r="131386" spans="1:1" ht="14.25" customHeight="1" x14ac:dyDescent="0.3">
      <c r="A131386" s="21"/>
    </row>
    <row r="131392" spans="1:1" s="20" customFormat="1" ht="14.25" customHeight="1" x14ac:dyDescent="0.25"/>
    <row r="131408" spans="1:1" ht="14.25" customHeight="1" x14ac:dyDescent="0.3">
      <c r="A131408" s="21"/>
    </row>
    <row r="131414" s="20" customFormat="1" ht="14.25" customHeight="1" x14ac:dyDescent="0.25"/>
    <row r="131430" spans="1:1" ht="14.25" customHeight="1" x14ac:dyDescent="0.3">
      <c r="A131430" s="21"/>
    </row>
    <row r="131436" spans="1:1" s="20" customFormat="1" ht="14.25" customHeight="1" x14ac:dyDescent="0.25"/>
    <row r="131452" spans="1:1" ht="14.25" customHeight="1" x14ac:dyDescent="0.3">
      <c r="A131452" s="21"/>
    </row>
    <row r="131458" s="20" customFormat="1" ht="14.25" customHeight="1" x14ac:dyDescent="0.25"/>
    <row r="131474" spans="1:1" ht="14.25" customHeight="1" x14ac:dyDescent="0.3">
      <c r="A131474" s="21"/>
    </row>
    <row r="131480" spans="1:1" s="20" customFormat="1" ht="14.25" customHeight="1" x14ac:dyDescent="0.25"/>
    <row r="131496" spans="1:1" ht="14.25" customHeight="1" x14ac:dyDescent="0.3">
      <c r="A131496" s="21"/>
    </row>
    <row r="131502" spans="1:1" s="20" customFormat="1" ht="14.25" customHeight="1" x14ac:dyDescent="0.25"/>
    <row r="131518" spans="1:1" ht="14.25" customHeight="1" x14ac:dyDescent="0.3">
      <c r="A131518" s="21"/>
    </row>
    <row r="131524" s="20" customFormat="1" ht="14.25" customHeight="1" x14ac:dyDescent="0.25"/>
    <row r="131540" spans="1:1" ht="14.25" customHeight="1" x14ac:dyDescent="0.3">
      <c r="A131540" s="21"/>
    </row>
    <row r="131546" spans="1:1" s="20" customFormat="1" ht="14.25" customHeight="1" x14ac:dyDescent="0.25"/>
    <row r="131562" spans="1:1" ht="14.25" customHeight="1" x14ac:dyDescent="0.3">
      <c r="A131562" s="21"/>
    </row>
    <row r="131568" spans="1:1" s="20" customFormat="1" ht="14.25" customHeight="1" x14ac:dyDescent="0.25"/>
    <row r="131584" spans="1:1" ht="14.25" customHeight="1" x14ac:dyDescent="0.3">
      <c r="A131584" s="21"/>
    </row>
    <row r="131590" s="20" customFormat="1" ht="14.25" customHeight="1" x14ac:dyDescent="0.25"/>
    <row r="131606" spans="1:1" ht="14.25" customHeight="1" x14ac:dyDescent="0.3">
      <c r="A131606" s="21"/>
    </row>
    <row r="131612" spans="1:1" s="20" customFormat="1" ht="14.25" customHeight="1" x14ac:dyDescent="0.25"/>
    <row r="131628" spans="1:1" ht="14.25" customHeight="1" x14ac:dyDescent="0.3">
      <c r="A131628" s="21"/>
    </row>
    <row r="131634" s="20" customFormat="1" ht="14.25" customHeight="1" x14ac:dyDescent="0.25"/>
    <row r="131650" spans="1:1" ht="14.25" customHeight="1" x14ac:dyDescent="0.3">
      <c r="A131650" s="21"/>
    </row>
    <row r="131656" spans="1:1" s="20" customFormat="1" ht="14.25" customHeight="1" x14ac:dyDescent="0.25"/>
    <row r="131672" spans="1:1" ht="14.25" customHeight="1" x14ac:dyDescent="0.3">
      <c r="A131672" s="21"/>
    </row>
    <row r="131678" spans="1:1" s="20" customFormat="1" ht="14.25" customHeight="1" x14ac:dyDescent="0.25"/>
    <row r="131694" spans="1:1" ht="14.25" customHeight="1" x14ac:dyDescent="0.3">
      <c r="A131694" s="21"/>
    </row>
    <row r="131700" s="20" customFormat="1" ht="14.25" customHeight="1" x14ac:dyDescent="0.25"/>
    <row r="131716" spans="1:1" ht="14.25" customHeight="1" x14ac:dyDescent="0.3">
      <c r="A131716" s="21"/>
    </row>
    <row r="131722" spans="1:1" s="20" customFormat="1" ht="14.25" customHeight="1" x14ac:dyDescent="0.25"/>
    <row r="131738" spans="1:1" ht="14.25" customHeight="1" x14ac:dyDescent="0.3">
      <c r="A131738" s="21"/>
    </row>
    <row r="131744" spans="1:1" s="20" customFormat="1" ht="14.25" customHeight="1" x14ac:dyDescent="0.25"/>
    <row r="131760" spans="1:1" ht="14.25" customHeight="1" x14ac:dyDescent="0.3">
      <c r="A131760" s="21"/>
    </row>
    <row r="131766" s="20" customFormat="1" ht="14.25" customHeight="1" x14ac:dyDescent="0.25"/>
    <row r="131782" spans="1:1" ht="14.25" customHeight="1" x14ac:dyDescent="0.3">
      <c r="A131782" s="21"/>
    </row>
    <row r="131788" spans="1:1" s="20" customFormat="1" ht="14.25" customHeight="1" x14ac:dyDescent="0.25"/>
    <row r="131804" spans="1:1" ht="14.25" customHeight="1" x14ac:dyDescent="0.3">
      <c r="A131804" s="21"/>
    </row>
    <row r="131810" s="20" customFormat="1" ht="14.25" customHeight="1" x14ac:dyDescent="0.25"/>
    <row r="131826" spans="1:1" ht="14.25" customHeight="1" x14ac:dyDescent="0.3">
      <c r="A131826" s="21"/>
    </row>
    <row r="131832" spans="1:1" s="20" customFormat="1" ht="14.25" customHeight="1" x14ac:dyDescent="0.25"/>
    <row r="131848" spans="1:1" ht="14.25" customHeight="1" x14ac:dyDescent="0.3">
      <c r="A131848" s="21"/>
    </row>
    <row r="131854" spans="1:1" s="20" customFormat="1" ht="14.25" customHeight="1" x14ac:dyDescent="0.25"/>
    <row r="131870" spans="1:1" ht="14.25" customHeight="1" x14ac:dyDescent="0.3">
      <c r="A131870" s="21"/>
    </row>
    <row r="131876" s="20" customFormat="1" ht="14.25" customHeight="1" x14ac:dyDescent="0.25"/>
    <row r="131892" spans="1:1" ht="14.25" customHeight="1" x14ac:dyDescent="0.3">
      <c r="A131892" s="21"/>
    </row>
    <row r="131898" spans="1:1" s="20" customFormat="1" ht="14.25" customHeight="1" x14ac:dyDescent="0.25"/>
    <row r="131914" spans="1:1" ht="14.25" customHeight="1" x14ac:dyDescent="0.3">
      <c r="A131914" s="21"/>
    </row>
    <row r="131920" spans="1:1" s="20" customFormat="1" ht="14.25" customHeight="1" x14ac:dyDescent="0.25"/>
    <row r="131936" spans="1:1" ht="14.25" customHeight="1" x14ac:dyDescent="0.3">
      <c r="A131936" s="21"/>
    </row>
    <row r="131942" s="20" customFormat="1" ht="14.25" customHeight="1" x14ac:dyDescent="0.25"/>
    <row r="131958" spans="1:1" ht="14.25" customHeight="1" x14ac:dyDescent="0.3">
      <c r="A131958" s="21"/>
    </row>
    <row r="131964" spans="1:1" s="20" customFormat="1" ht="14.25" customHeight="1" x14ac:dyDescent="0.25"/>
    <row r="131980" spans="1:1" ht="14.25" customHeight="1" x14ac:dyDescent="0.3">
      <c r="A131980" s="21"/>
    </row>
    <row r="131986" s="20" customFormat="1" ht="14.25" customHeight="1" x14ac:dyDescent="0.25"/>
    <row r="132002" spans="1:1" ht="14.25" customHeight="1" x14ac:dyDescent="0.3">
      <c r="A132002" s="21"/>
    </row>
    <row r="132008" spans="1:1" s="20" customFormat="1" ht="14.25" customHeight="1" x14ac:dyDescent="0.25"/>
    <row r="132024" spans="1:1" ht="14.25" customHeight="1" x14ac:dyDescent="0.3">
      <c r="A132024" s="21"/>
    </row>
    <row r="132030" spans="1:1" s="20" customFormat="1" ht="14.25" customHeight="1" x14ac:dyDescent="0.25"/>
    <row r="132046" spans="1:1" ht="14.25" customHeight="1" x14ac:dyDescent="0.3">
      <c r="A132046" s="21"/>
    </row>
    <row r="132052" s="20" customFormat="1" ht="14.25" customHeight="1" x14ac:dyDescent="0.25"/>
    <row r="132068" spans="1:1" ht="14.25" customHeight="1" x14ac:dyDescent="0.3">
      <c r="A132068" s="21"/>
    </row>
    <row r="132074" spans="1:1" s="20" customFormat="1" ht="14.25" customHeight="1" x14ac:dyDescent="0.25"/>
    <row r="132090" spans="1:1" ht="14.25" customHeight="1" x14ac:dyDescent="0.3">
      <c r="A132090" s="21"/>
    </row>
    <row r="132096" spans="1:1" s="20" customFormat="1" ht="14.25" customHeight="1" x14ac:dyDescent="0.25"/>
    <row r="132112" spans="1:1" ht="14.25" customHeight="1" x14ac:dyDescent="0.3">
      <c r="A132112" s="21"/>
    </row>
    <row r="132118" s="20" customFormat="1" ht="14.25" customHeight="1" x14ac:dyDescent="0.25"/>
    <row r="132134" spans="1:1" ht="14.25" customHeight="1" x14ac:dyDescent="0.3">
      <c r="A132134" s="21"/>
    </row>
    <row r="132140" spans="1:1" s="20" customFormat="1" ht="14.25" customHeight="1" x14ac:dyDescent="0.25"/>
    <row r="132156" spans="1:1" ht="14.25" customHeight="1" x14ac:dyDescent="0.3">
      <c r="A132156" s="21"/>
    </row>
    <row r="132162" s="20" customFormat="1" ht="14.25" customHeight="1" x14ac:dyDescent="0.25"/>
    <row r="132178" spans="1:1" ht="14.25" customHeight="1" x14ac:dyDescent="0.3">
      <c r="A132178" s="21"/>
    </row>
    <row r="132184" spans="1:1" s="20" customFormat="1" ht="14.25" customHeight="1" x14ac:dyDescent="0.25"/>
    <row r="132200" spans="1:1" ht="14.25" customHeight="1" x14ac:dyDescent="0.3">
      <c r="A132200" s="21"/>
    </row>
    <row r="132206" spans="1:1" s="20" customFormat="1" ht="14.25" customHeight="1" x14ac:dyDescent="0.25"/>
    <row r="132222" spans="1:1" ht="14.25" customHeight="1" x14ac:dyDescent="0.3">
      <c r="A132222" s="21"/>
    </row>
    <row r="132228" s="20" customFormat="1" ht="14.25" customHeight="1" x14ac:dyDescent="0.25"/>
    <row r="132244" spans="1:1" ht="14.25" customHeight="1" x14ac:dyDescent="0.3">
      <c r="A132244" s="21"/>
    </row>
    <row r="132250" spans="1:1" s="20" customFormat="1" ht="14.25" customHeight="1" x14ac:dyDescent="0.25"/>
    <row r="132266" spans="1:1" ht="14.25" customHeight="1" x14ac:dyDescent="0.3">
      <c r="A132266" s="21"/>
    </row>
    <row r="132272" spans="1:1" s="20" customFormat="1" ht="14.25" customHeight="1" x14ac:dyDescent="0.25"/>
    <row r="132288" spans="1:1" ht="14.25" customHeight="1" x14ac:dyDescent="0.3">
      <c r="A132288" s="21"/>
    </row>
    <row r="132294" s="20" customFormat="1" ht="14.25" customHeight="1" x14ac:dyDescent="0.25"/>
    <row r="132310" spans="1:1" ht="14.25" customHeight="1" x14ac:dyDescent="0.3">
      <c r="A132310" s="21"/>
    </row>
    <row r="132316" spans="1:1" s="20" customFormat="1" ht="14.25" customHeight="1" x14ac:dyDescent="0.25"/>
    <row r="132332" spans="1:1" ht="14.25" customHeight="1" x14ac:dyDescent="0.3">
      <c r="A132332" s="21"/>
    </row>
    <row r="132338" s="20" customFormat="1" ht="14.25" customHeight="1" x14ac:dyDescent="0.25"/>
    <row r="132354" spans="1:1" ht="14.25" customHeight="1" x14ac:dyDescent="0.3">
      <c r="A132354" s="21"/>
    </row>
    <row r="132360" spans="1:1" s="20" customFormat="1" ht="14.25" customHeight="1" x14ac:dyDescent="0.25"/>
    <row r="132376" spans="1:1" ht="14.25" customHeight="1" x14ac:dyDescent="0.3">
      <c r="A132376" s="21"/>
    </row>
    <row r="132382" spans="1:1" s="20" customFormat="1" ht="14.25" customHeight="1" x14ac:dyDescent="0.25"/>
    <row r="132398" spans="1:1" ht="14.25" customHeight="1" x14ac:dyDescent="0.3">
      <c r="A132398" s="21"/>
    </row>
    <row r="132404" s="20" customFormat="1" ht="14.25" customHeight="1" x14ac:dyDescent="0.25"/>
    <row r="132420" spans="1:1" ht="14.25" customHeight="1" x14ac:dyDescent="0.3">
      <c r="A132420" s="21"/>
    </row>
    <row r="132426" spans="1:1" s="20" customFormat="1" ht="14.25" customHeight="1" x14ac:dyDescent="0.25"/>
    <row r="132442" spans="1:1" ht="14.25" customHeight="1" x14ac:dyDescent="0.3">
      <c r="A132442" s="21"/>
    </row>
    <row r="132448" spans="1:1" s="20" customFormat="1" ht="14.25" customHeight="1" x14ac:dyDescent="0.25"/>
    <row r="132464" spans="1:1" ht="14.25" customHeight="1" x14ac:dyDescent="0.3">
      <c r="A132464" s="21"/>
    </row>
    <row r="132470" s="20" customFormat="1" ht="14.25" customHeight="1" x14ac:dyDescent="0.25"/>
    <row r="132486" spans="1:1" ht="14.25" customHeight="1" x14ac:dyDescent="0.3">
      <c r="A132486" s="21"/>
    </row>
    <row r="132492" spans="1:1" s="20" customFormat="1" ht="14.25" customHeight="1" x14ac:dyDescent="0.25"/>
    <row r="132508" spans="1:1" ht="14.25" customHeight="1" x14ac:dyDescent="0.3">
      <c r="A132508" s="21"/>
    </row>
    <row r="132514" s="20" customFormat="1" ht="14.25" customHeight="1" x14ac:dyDescent="0.25"/>
    <row r="132530" spans="1:1" ht="14.25" customHeight="1" x14ac:dyDescent="0.3">
      <c r="A132530" s="21"/>
    </row>
    <row r="132536" spans="1:1" s="20" customFormat="1" ht="14.25" customHeight="1" x14ac:dyDescent="0.25"/>
    <row r="132552" spans="1:1" ht="14.25" customHeight="1" x14ac:dyDescent="0.3">
      <c r="A132552" s="21"/>
    </row>
    <row r="132558" spans="1:1" s="20" customFormat="1" ht="14.25" customHeight="1" x14ac:dyDescent="0.25"/>
    <row r="132574" spans="1:1" ht="14.25" customHeight="1" x14ac:dyDescent="0.3">
      <c r="A132574" s="21"/>
    </row>
    <row r="132580" s="20" customFormat="1" ht="14.25" customHeight="1" x14ac:dyDescent="0.25"/>
    <row r="132596" spans="1:1" ht="14.25" customHeight="1" x14ac:dyDescent="0.3">
      <c r="A132596" s="21"/>
    </row>
    <row r="132602" spans="1:1" s="20" customFormat="1" ht="14.25" customHeight="1" x14ac:dyDescent="0.25"/>
    <row r="132618" spans="1:1" ht="14.25" customHeight="1" x14ac:dyDescent="0.3">
      <c r="A132618" s="21"/>
    </row>
    <row r="132624" spans="1:1" s="20" customFormat="1" ht="14.25" customHeight="1" x14ac:dyDescent="0.25"/>
    <row r="132640" spans="1:1" ht="14.25" customHeight="1" x14ac:dyDescent="0.3">
      <c r="A132640" s="21"/>
    </row>
    <row r="132646" s="20" customFormat="1" ht="14.25" customHeight="1" x14ac:dyDescent="0.25"/>
    <row r="132662" spans="1:1" ht="14.25" customHeight="1" x14ac:dyDescent="0.3">
      <c r="A132662" s="21"/>
    </row>
    <row r="132668" spans="1:1" s="20" customFormat="1" ht="14.25" customHeight="1" x14ac:dyDescent="0.25"/>
    <row r="132684" spans="1:1" ht="14.25" customHeight="1" x14ac:dyDescent="0.3">
      <c r="A132684" s="21"/>
    </row>
    <row r="132690" s="20" customFormat="1" ht="14.25" customHeight="1" x14ac:dyDescent="0.25"/>
    <row r="132706" spans="1:1" ht="14.25" customHeight="1" x14ac:dyDescent="0.3">
      <c r="A132706" s="21"/>
    </row>
    <row r="132712" spans="1:1" s="20" customFormat="1" ht="14.25" customHeight="1" x14ac:dyDescent="0.25"/>
    <row r="132728" spans="1:1" ht="14.25" customHeight="1" x14ac:dyDescent="0.3">
      <c r="A132728" s="21"/>
    </row>
    <row r="132734" spans="1:1" s="20" customFormat="1" ht="14.25" customHeight="1" x14ac:dyDescent="0.25"/>
    <row r="132750" spans="1:1" ht="14.25" customHeight="1" x14ac:dyDescent="0.3">
      <c r="A132750" s="21"/>
    </row>
    <row r="132756" s="20" customFormat="1" ht="14.25" customHeight="1" x14ac:dyDescent="0.25"/>
    <row r="132772" spans="1:1" ht="14.25" customHeight="1" x14ac:dyDescent="0.3">
      <c r="A132772" s="21"/>
    </row>
    <row r="132778" spans="1:1" s="20" customFormat="1" ht="14.25" customHeight="1" x14ac:dyDescent="0.25"/>
    <row r="132794" spans="1:1" ht="14.25" customHeight="1" x14ac:dyDescent="0.3">
      <c r="A132794" s="21"/>
    </row>
    <row r="132800" spans="1:1" s="20" customFormat="1" ht="14.25" customHeight="1" x14ac:dyDescent="0.25"/>
    <row r="132816" spans="1:1" ht="14.25" customHeight="1" x14ac:dyDescent="0.3">
      <c r="A132816" s="21"/>
    </row>
    <row r="132822" s="20" customFormat="1" ht="14.25" customHeight="1" x14ac:dyDescent="0.25"/>
    <row r="132838" spans="1:1" ht="14.25" customHeight="1" x14ac:dyDescent="0.3">
      <c r="A132838" s="21"/>
    </row>
    <row r="132844" spans="1:1" s="20" customFormat="1" ht="14.25" customHeight="1" x14ac:dyDescent="0.25"/>
    <row r="132860" spans="1:1" ht="14.25" customHeight="1" x14ac:dyDescent="0.3">
      <c r="A132860" s="21"/>
    </row>
    <row r="132866" s="20" customFormat="1" ht="14.25" customHeight="1" x14ac:dyDescent="0.25"/>
    <row r="132882" spans="1:1" ht="14.25" customHeight="1" x14ac:dyDescent="0.3">
      <c r="A132882" s="21"/>
    </row>
    <row r="132888" spans="1:1" s="20" customFormat="1" ht="14.25" customHeight="1" x14ac:dyDescent="0.25"/>
    <row r="132904" spans="1:1" ht="14.25" customHeight="1" x14ac:dyDescent="0.3">
      <c r="A132904" s="21"/>
    </row>
    <row r="132910" spans="1:1" s="20" customFormat="1" ht="14.25" customHeight="1" x14ac:dyDescent="0.25"/>
    <row r="132926" spans="1:1" ht="14.25" customHeight="1" x14ac:dyDescent="0.3">
      <c r="A132926" s="21"/>
    </row>
    <row r="132932" s="20" customFormat="1" ht="14.25" customHeight="1" x14ac:dyDescent="0.25"/>
    <row r="132948" spans="1:1" ht="14.25" customHeight="1" x14ac:dyDescent="0.3">
      <c r="A132948" s="21"/>
    </row>
    <row r="132954" spans="1:1" s="20" customFormat="1" ht="14.25" customHeight="1" x14ac:dyDescent="0.25"/>
    <row r="132970" spans="1:1" ht="14.25" customHeight="1" x14ac:dyDescent="0.3">
      <c r="A132970" s="21"/>
    </row>
    <row r="132976" spans="1:1" s="20" customFormat="1" ht="14.25" customHeight="1" x14ac:dyDescent="0.25"/>
    <row r="132992" spans="1:1" ht="14.25" customHeight="1" x14ac:dyDescent="0.3">
      <c r="A132992" s="21"/>
    </row>
    <row r="132998" s="20" customFormat="1" ht="14.25" customHeight="1" x14ac:dyDescent="0.25"/>
    <row r="133014" spans="1:1" ht="14.25" customHeight="1" x14ac:dyDescent="0.3">
      <c r="A133014" s="21"/>
    </row>
    <row r="133020" spans="1:1" s="20" customFormat="1" ht="14.25" customHeight="1" x14ac:dyDescent="0.25"/>
    <row r="133036" spans="1:1" ht="14.25" customHeight="1" x14ac:dyDescent="0.3">
      <c r="A133036" s="21"/>
    </row>
    <row r="133042" s="20" customFormat="1" ht="14.25" customHeight="1" x14ac:dyDescent="0.25"/>
    <row r="133058" spans="1:1" ht="14.25" customHeight="1" x14ac:dyDescent="0.3">
      <c r="A133058" s="21"/>
    </row>
    <row r="133064" spans="1:1" s="20" customFormat="1" ht="14.25" customHeight="1" x14ac:dyDescent="0.25"/>
    <row r="133080" spans="1:1" ht="14.25" customHeight="1" x14ac:dyDescent="0.3">
      <c r="A133080" s="21"/>
    </row>
    <row r="133086" spans="1:1" s="20" customFormat="1" ht="14.25" customHeight="1" x14ac:dyDescent="0.25"/>
    <row r="133102" spans="1:1" ht="14.25" customHeight="1" x14ac:dyDescent="0.3">
      <c r="A133102" s="21"/>
    </row>
    <row r="133108" s="20" customFormat="1" ht="14.25" customHeight="1" x14ac:dyDescent="0.25"/>
    <row r="133124" spans="1:1" ht="14.25" customHeight="1" x14ac:dyDescent="0.3">
      <c r="A133124" s="21"/>
    </row>
    <row r="133130" spans="1:1" s="20" customFormat="1" ht="14.25" customHeight="1" x14ac:dyDescent="0.25"/>
    <row r="133146" spans="1:1" ht="14.25" customHeight="1" x14ac:dyDescent="0.3">
      <c r="A133146" s="21"/>
    </row>
    <row r="133152" spans="1:1" s="20" customFormat="1" ht="14.25" customHeight="1" x14ac:dyDescent="0.25"/>
    <row r="133168" spans="1:1" ht="14.25" customHeight="1" x14ac:dyDescent="0.3">
      <c r="A133168" s="21"/>
    </row>
    <row r="133174" s="20" customFormat="1" ht="14.25" customHeight="1" x14ac:dyDescent="0.25"/>
    <row r="133190" spans="1:1" ht="14.25" customHeight="1" x14ac:dyDescent="0.3">
      <c r="A133190" s="21"/>
    </row>
    <row r="133196" spans="1:1" s="20" customFormat="1" ht="14.25" customHeight="1" x14ac:dyDescent="0.25"/>
    <row r="133212" spans="1:1" ht="14.25" customHeight="1" x14ac:dyDescent="0.3">
      <c r="A133212" s="21"/>
    </row>
    <row r="133218" s="20" customFormat="1" ht="14.25" customHeight="1" x14ac:dyDescent="0.25"/>
    <row r="133234" spans="1:1" ht="14.25" customHeight="1" x14ac:dyDescent="0.3">
      <c r="A133234" s="21"/>
    </row>
    <row r="133240" spans="1:1" s="20" customFormat="1" ht="14.25" customHeight="1" x14ac:dyDescent="0.25"/>
    <row r="133256" spans="1:1" ht="14.25" customHeight="1" x14ac:dyDescent="0.3">
      <c r="A133256" s="21"/>
    </row>
    <row r="133262" spans="1:1" s="20" customFormat="1" ht="14.25" customHeight="1" x14ac:dyDescent="0.25"/>
    <row r="133278" spans="1:1" ht="14.25" customHeight="1" x14ac:dyDescent="0.3">
      <c r="A133278" s="21"/>
    </row>
    <row r="133284" s="20" customFormat="1" ht="14.25" customHeight="1" x14ac:dyDescent="0.25"/>
    <row r="133300" spans="1:1" ht="14.25" customHeight="1" x14ac:dyDescent="0.3">
      <c r="A133300" s="21"/>
    </row>
    <row r="133306" spans="1:1" s="20" customFormat="1" ht="14.25" customHeight="1" x14ac:dyDescent="0.25"/>
    <row r="133322" spans="1:1" ht="14.25" customHeight="1" x14ac:dyDescent="0.3">
      <c r="A133322" s="21"/>
    </row>
    <row r="133328" spans="1:1" s="20" customFormat="1" ht="14.25" customHeight="1" x14ac:dyDescent="0.25"/>
    <row r="133344" spans="1:1" ht="14.25" customHeight="1" x14ac:dyDescent="0.3">
      <c r="A133344" s="21"/>
    </row>
    <row r="133350" s="20" customFormat="1" ht="14.25" customHeight="1" x14ac:dyDescent="0.25"/>
    <row r="133366" spans="1:1" ht="14.25" customHeight="1" x14ac:dyDescent="0.3">
      <c r="A133366" s="21"/>
    </row>
    <row r="133372" spans="1:1" s="20" customFormat="1" ht="14.25" customHeight="1" x14ac:dyDescent="0.25"/>
    <row r="133388" spans="1:1" ht="14.25" customHeight="1" x14ac:dyDescent="0.3">
      <c r="A133388" s="21"/>
    </row>
    <row r="133394" s="20" customFormat="1" ht="14.25" customHeight="1" x14ac:dyDescent="0.25"/>
    <row r="133410" spans="1:1" ht="14.25" customHeight="1" x14ac:dyDescent="0.3">
      <c r="A133410" s="21"/>
    </row>
    <row r="133416" spans="1:1" s="20" customFormat="1" ht="14.25" customHeight="1" x14ac:dyDescent="0.25"/>
    <row r="133432" spans="1:1" ht="14.25" customHeight="1" x14ac:dyDescent="0.3">
      <c r="A133432" s="21"/>
    </row>
    <row r="133438" spans="1:1" s="20" customFormat="1" ht="14.25" customHeight="1" x14ac:dyDescent="0.25"/>
    <row r="133454" spans="1:1" ht="14.25" customHeight="1" x14ac:dyDescent="0.3">
      <c r="A133454" s="21"/>
    </row>
    <row r="133460" s="20" customFormat="1" ht="14.25" customHeight="1" x14ac:dyDescent="0.25"/>
    <row r="133476" spans="1:1" ht="14.25" customHeight="1" x14ac:dyDescent="0.3">
      <c r="A133476" s="21"/>
    </row>
    <row r="133482" spans="1:1" s="20" customFormat="1" ht="14.25" customHeight="1" x14ac:dyDescent="0.25"/>
    <row r="133498" spans="1:1" ht="14.25" customHeight="1" x14ac:dyDescent="0.3">
      <c r="A133498" s="21"/>
    </row>
    <row r="133504" spans="1:1" s="20" customFormat="1" ht="14.25" customHeight="1" x14ac:dyDescent="0.25"/>
    <row r="133520" spans="1:1" ht="14.25" customHeight="1" x14ac:dyDescent="0.3">
      <c r="A133520" s="21"/>
    </row>
    <row r="133526" s="20" customFormat="1" ht="14.25" customHeight="1" x14ac:dyDescent="0.25"/>
    <row r="133542" spans="1:1" ht="14.25" customHeight="1" x14ac:dyDescent="0.3">
      <c r="A133542" s="21"/>
    </row>
    <row r="133548" spans="1:1" s="20" customFormat="1" ht="14.25" customHeight="1" x14ac:dyDescent="0.25"/>
    <row r="133564" spans="1:1" ht="14.25" customHeight="1" x14ac:dyDescent="0.3">
      <c r="A133564" s="21"/>
    </row>
    <row r="133570" s="20" customFormat="1" ht="14.25" customHeight="1" x14ac:dyDescent="0.25"/>
    <row r="133586" spans="1:1" ht="14.25" customHeight="1" x14ac:dyDescent="0.3">
      <c r="A133586" s="21"/>
    </row>
    <row r="133592" spans="1:1" s="20" customFormat="1" ht="14.25" customHeight="1" x14ac:dyDescent="0.25"/>
    <row r="133608" spans="1:1" ht="14.25" customHeight="1" x14ac:dyDescent="0.3">
      <c r="A133608" s="21"/>
    </row>
    <row r="133614" spans="1:1" s="20" customFormat="1" ht="14.25" customHeight="1" x14ac:dyDescent="0.25"/>
    <row r="133630" spans="1:1" ht="14.25" customHeight="1" x14ac:dyDescent="0.3">
      <c r="A133630" s="21"/>
    </row>
    <row r="133636" s="20" customFormat="1" ht="14.25" customHeight="1" x14ac:dyDescent="0.25"/>
    <row r="133652" spans="1:1" ht="14.25" customHeight="1" x14ac:dyDescent="0.3">
      <c r="A133652" s="21"/>
    </row>
    <row r="133658" spans="1:1" s="20" customFormat="1" ht="14.25" customHeight="1" x14ac:dyDescent="0.25"/>
    <row r="133674" spans="1:1" ht="14.25" customHeight="1" x14ac:dyDescent="0.3">
      <c r="A133674" s="21"/>
    </row>
    <row r="133680" spans="1:1" s="20" customFormat="1" ht="14.25" customHeight="1" x14ac:dyDescent="0.25"/>
    <row r="133696" spans="1:1" ht="14.25" customHeight="1" x14ac:dyDescent="0.3">
      <c r="A133696" s="21"/>
    </row>
    <row r="133702" s="20" customFormat="1" ht="14.25" customHeight="1" x14ac:dyDescent="0.25"/>
    <row r="133718" spans="1:1" ht="14.25" customHeight="1" x14ac:dyDescent="0.3">
      <c r="A133718" s="21"/>
    </row>
    <row r="133724" spans="1:1" s="20" customFormat="1" ht="14.25" customHeight="1" x14ac:dyDescent="0.25"/>
    <row r="133740" spans="1:1" ht="14.25" customHeight="1" x14ac:dyDescent="0.3">
      <c r="A133740" s="21"/>
    </row>
    <row r="133746" s="20" customFormat="1" ht="14.25" customHeight="1" x14ac:dyDescent="0.25"/>
    <row r="133762" spans="1:1" ht="14.25" customHeight="1" x14ac:dyDescent="0.3">
      <c r="A133762" s="21"/>
    </row>
    <row r="133768" spans="1:1" s="20" customFormat="1" ht="14.25" customHeight="1" x14ac:dyDescent="0.25"/>
    <row r="133784" spans="1:1" ht="14.25" customHeight="1" x14ac:dyDescent="0.3">
      <c r="A133784" s="21"/>
    </row>
    <row r="133790" spans="1:1" s="20" customFormat="1" ht="14.25" customHeight="1" x14ac:dyDescent="0.25"/>
    <row r="133806" spans="1:1" ht="14.25" customHeight="1" x14ac:dyDescent="0.3">
      <c r="A133806" s="21"/>
    </row>
    <row r="133812" s="20" customFormat="1" ht="14.25" customHeight="1" x14ac:dyDescent="0.25"/>
    <row r="133828" spans="1:1" ht="14.25" customHeight="1" x14ac:dyDescent="0.3">
      <c r="A133828" s="21"/>
    </row>
    <row r="133834" spans="1:1" s="20" customFormat="1" ht="14.25" customHeight="1" x14ac:dyDescent="0.25"/>
    <row r="133850" spans="1:1" ht="14.25" customHeight="1" x14ac:dyDescent="0.3">
      <c r="A133850" s="21"/>
    </row>
    <row r="133856" spans="1:1" s="20" customFormat="1" ht="14.25" customHeight="1" x14ac:dyDescent="0.25"/>
    <row r="133872" spans="1:1" ht="14.25" customHeight="1" x14ac:dyDescent="0.3">
      <c r="A133872" s="21"/>
    </row>
    <row r="133878" s="20" customFormat="1" ht="14.25" customHeight="1" x14ac:dyDescent="0.25"/>
    <row r="133894" spans="1:1" ht="14.25" customHeight="1" x14ac:dyDescent="0.3">
      <c r="A133894" s="21"/>
    </row>
    <row r="133900" spans="1:1" s="20" customFormat="1" ht="14.25" customHeight="1" x14ac:dyDescent="0.25"/>
    <row r="133916" spans="1:1" ht="14.25" customHeight="1" x14ac:dyDescent="0.3">
      <c r="A133916" s="21"/>
    </row>
    <row r="133922" s="20" customFormat="1" ht="14.25" customHeight="1" x14ac:dyDescent="0.25"/>
    <row r="133938" spans="1:1" ht="14.25" customHeight="1" x14ac:dyDescent="0.3">
      <c r="A133938" s="21"/>
    </row>
    <row r="133944" spans="1:1" s="20" customFormat="1" ht="14.25" customHeight="1" x14ac:dyDescent="0.25"/>
    <row r="133960" spans="1:1" ht="14.25" customHeight="1" x14ac:dyDescent="0.3">
      <c r="A133960" s="21"/>
    </row>
    <row r="133966" spans="1:1" s="20" customFormat="1" ht="14.25" customHeight="1" x14ac:dyDescent="0.25"/>
    <row r="133982" spans="1:1" ht="14.25" customHeight="1" x14ac:dyDescent="0.3">
      <c r="A133982" s="21"/>
    </row>
    <row r="133988" s="20" customFormat="1" ht="14.25" customHeight="1" x14ac:dyDescent="0.25"/>
    <row r="134004" spans="1:1" ht="14.25" customHeight="1" x14ac:dyDescent="0.3">
      <c r="A134004" s="21"/>
    </row>
    <row r="134010" spans="1:1" s="20" customFormat="1" ht="14.25" customHeight="1" x14ac:dyDescent="0.25"/>
    <row r="134026" spans="1:1" ht="14.25" customHeight="1" x14ac:dyDescent="0.3">
      <c r="A134026" s="21"/>
    </row>
    <row r="134032" spans="1:1" s="20" customFormat="1" ht="14.25" customHeight="1" x14ac:dyDescent="0.25"/>
    <row r="134048" spans="1:1" ht="14.25" customHeight="1" x14ac:dyDescent="0.3">
      <c r="A134048" s="21"/>
    </row>
    <row r="134054" s="20" customFormat="1" ht="14.25" customHeight="1" x14ac:dyDescent="0.25"/>
    <row r="134070" spans="1:1" ht="14.25" customHeight="1" x14ac:dyDescent="0.3">
      <c r="A134070" s="21"/>
    </row>
    <row r="134076" spans="1:1" s="20" customFormat="1" ht="14.25" customHeight="1" x14ac:dyDescent="0.25"/>
    <row r="134092" spans="1:1" ht="14.25" customHeight="1" x14ac:dyDescent="0.3">
      <c r="A134092" s="21"/>
    </row>
    <row r="134098" s="20" customFormat="1" ht="14.25" customHeight="1" x14ac:dyDescent="0.25"/>
    <row r="134114" spans="1:1" ht="14.25" customHeight="1" x14ac:dyDescent="0.3">
      <c r="A134114" s="21"/>
    </row>
    <row r="134120" spans="1:1" s="20" customFormat="1" ht="14.25" customHeight="1" x14ac:dyDescent="0.25"/>
    <row r="134136" spans="1:1" ht="14.25" customHeight="1" x14ac:dyDescent="0.3">
      <c r="A134136" s="21"/>
    </row>
    <row r="134142" spans="1:1" s="20" customFormat="1" ht="14.25" customHeight="1" x14ac:dyDescent="0.25"/>
    <row r="134158" spans="1:1" ht="14.25" customHeight="1" x14ac:dyDescent="0.3">
      <c r="A134158" s="21"/>
    </row>
    <row r="134164" s="20" customFormat="1" ht="14.25" customHeight="1" x14ac:dyDescent="0.25"/>
    <row r="134180" spans="1:1" ht="14.25" customHeight="1" x14ac:dyDescent="0.3">
      <c r="A134180" s="21"/>
    </row>
    <row r="134186" spans="1:1" s="20" customFormat="1" ht="14.25" customHeight="1" x14ac:dyDescent="0.25"/>
    <row r="134202" spans="1:1" ht="14.25" customHeight="1" x14ac:dyDescent="0.3">
      <c r="A134202" s="21"/>
    </row>
    <row r="134208" spans="1:1" s="20" customFormat="1" ht="14.25" customHeight="1" x14ac:dyDescent="0.25"/>
    <row r="134224" spans="1:1" ht="14.25" customHeight="1" x14ac:dyDescent="0.3">
      <c r="A134224" s="21"/>
    </row>
    <row r="134230" s="20" customFormat="1" ht="14.25" customHeight="1" x14ac:dyDescent="0.25"/>
    <row r="134246" spans="1:1" ht="14.25" customHeight="1" x14ac:dyDescent="0.3">
      <c r="A134246" s="21"/>
    </row>
    <row r="134252" spans="1:1" s="20" customFormat="1" ht="14.25" customHeight="1" x14ac:dyDescent="0.25"/>
    <row r="134268" spans="1:1" ht="14.25" customHeight="1" x14ac:dyDescent="0.3">
      <c r="A134268" s="21"/>
    </row>
    <row r="134274" s="20" customFormat="1" ht="14.25" customHeight="1" x14ac:dyDescent="0.25"/>
    <row r="134290" spans="1:1" ht="14.25" customHeight="1" x14ac:dyDescent="0.3">
      <c r="A134290" s="21"/>
    </row>
    <row r="134296" spans="1:1" s="20" customFormat="1" ht="14.25" customHeight="1" x14ac:dyDescent="0.25"/>
    <row r="134312" spans="1:1" ht="14.25" customHeight="1" x14ac:dyDescent="0.3">
      <c r="A134312" s="21"/>
    </row>
    <row r="134318" spans="1:1" s="20" customFormat="1" ht="14.25" customHeight="1" x14ac:dyDescent="0.25"/>
    <row r="134334" spans="1:1" ht="14.25" customHeight="1" x14ac:dyDescent="0.3">
      <c r="A134334" s="21"/>
    </row>
    <row r="134340" s="20" customFormat="1" ht="14.25" customHeight="1" x14ac:dyDescent="0.25"/>
    <row r="134356" spans="1:1" ht="14.25" customHeight="1" x14ac:dyDescent="0.3">
      <c r="A134356" s="21"/>
    </row>
    <row r="134362" spans="1:1" s="20" customFormat="1" ht="14.25" customHeight="1" x14ac:dyDescent="0.25"/>
    <row r="134378" spans="1:1" ht="14.25" customHeight="1" x14ac:dyDescent="0.3">
      <c r="A134378" s="21"/>
    </row>
    <row r="134384" spans="1:1" s="20" customFormat="1" ht="14.25" customHeight="1" x14ac:dyDescent="0.25"/>
    <row r="134400" spans="1:1" ht="14.25" customHeight="1" x14ac:dyDescent="0.3">
      <c r="A134400" s="21"/>
    </row>
    <row r="134406" s="20" customFormat="1" ht="14.25" customHeight="1" x14ac:dyDescent="0.25"/>
    <row r="134422" spans="1:1" ht="14.25" customHeight="1" x14ac:dyDescent="0.3">
      <c r="A134422" s="21"/>
    </row>
    <row r="134428" spans="1:1" s="20" customFormat="1" ht="14.25" customHeight="1" x14ac:dyDescent="0.25"/>
    <row r="134444" spans="1:1" ht="14.25" customHeight="1" x14ac:dyDescent="0.3">
      <c r="A134444" s="21"/>
    </row>
    <row r="134450" s="20" customFormat="1" ht="14.25" customHeight="1" x14ac:dyDescent="0.25"/>
    <row r="134466" spans="1:1" ht="14.25" customHeight="1" x14ac:dyDescent="0.3">
      <c r="A134466" s="21"/>
    </row>
    <row r="134472" spans="1:1" s="20" customFormat="1" ht="14.25" customHeight="1" x14ac:dyDescent="0.25"/>
    <row r="134488" spans="1:1" ht="14.25" customHeight="1" x14ac:dyDescent="0.3">
      <c r="A134488" s="21"/>
    </row>
    <row r="134494" spans="1:1" s="20" customFormat="1" ht="14.25" customHeight="1" x14ac:dyDescent="0.25"/>
    <row r="134510" spans="1:1" ht="14.25" customHeight="1" x14ac:dyDescent="0.3">
      <c r="A134510" s="21"/>
    </row>
    <row r="134516" s="20" customFormat="1" ht="14.25" customHeight="1" x14ac:dyDescent="0.25"/>
    <row r="134532" spans="1:1" ht="14.25" customHeight="1" x14ac:dyDescent="0.3">
      <c r="A134532" s="21"/>
    </row>
    <row r="134538" spans="1:1" s="20" customFormat="1" ht="14.25" customHeight="1" x14ac:dyDescent="0.25"/>
    <row r="134554" spans="1:1" ht="14.25" customHeight="1" x14ac:dyDescent="0.3">
      <c r="A134554" s="21"/>
    </row>
    <row r="134560" spans="1:1" s="20" customFormat="1" ht="14.25" customHeight="1" x14ac:dyDescent="0.25"/>
    <row r="134576" spans="1:1" ht="14.25" customHeight="1" x14ac:dyDescent="0.3">
      <c r="A134576" s="21"/>
    </row>
    <row r="134582" s="20" customFormat="1" ht="14.25" customHeight="1" x14ac:dyDescent="0.25"/>
    <row r="134598" spans="1:1" ht="14.25" customHeight="1" x14ac:dyDescent="0.3">
      <c r="A134598" s="21"/>
    </row>
    <row r="134604" spans="1:1" s="20" customFormat="1" ht="14.25" customHeight="1" x14ac:dyDescent="0.25"/>
    <row r="134620" spans="1:1" ht="14.25" customHeight="1" x14ac:dyDescent="0.3">
      <c r="A134620" s="21"/>
    </row>
    <row r="134626" s="20" customFormat="1" ht="14.25" customHeight="1" x14ac:dyDescent="0.25"/>
    <row r="134642" spans="1:1" ht="14.25" customHeight="1" x14ac:dyDescent="0.3">
      <c r="A134642" s="21"/>
    </row>
    <row r="134648" spans="1:1" s="20" customFormat="1" ht="14.25" customHeight="1" x14ac:dyDescent="0.25"/>
    <row r="134664" spans="1:1" ht="14.25" customHeight="1" x14ac:dyDescent="0.3">
      <c r="A134664" s="21"/>
    </row>
    <row r="134670" spans="1:1" s="20" customFormat="1" ht="14.25" customHeight="1" x14ac:dyDescent="0.25"/>
    <row r="134686" spans="1:1" ht="14.25" customHeight="1" x14ac:dyDescent="0.3">
      <c r="A134686" s="21"/>
    </row>
    <row r="134692" s="20" customFormat="1" ht="14.25" customHeight="1" x14ac:dyDescent="0.25"/>
    <row r="134708" spans="1:1" ht="14.25" customHeight="1" x14ac:dyDescent="0.3">
      <c r="A134708" s="21"/>
    </row>
    <row r="134714" spans="1:1" s="20" customFormat="1" ht="14.25" customHeight="1" x14ac:dyDescent="0.25"/>
    <row r="134730" spans="1:1" ht="14.25" customHeight="1" x14ac:dyDescent="0.3">
      <c r="A134730" s="21"/>
    </row>
    <row r="134736" spans="1:1" s="20" customFormat="1" ht="14.25" customHeight="1" x14ac:dyDescent="0.25"/>
    <row r="134752" spans="1:1" ht="14.25" customHeight="1" x14ac:dyDescent="0.3">
      <c r="A134752" s="21"/>
    </row>
    <row r="134758" s="20" customFormat="1" ht="14.25" customHeight="1" x14ac:dyDescent="0.25"/>
    <row r="134774" spans="1:1" ht="14.25" customHeight="1" x14ac:dyDescent="0.3">
      <c r="A134774" s="21"/>
    </row>
    <row r="134780" spans="1:1" s="20" customFormat="1" ht="14.25" customHeight="1" x14ac:dyDescent="0.25"/>
    <row r="134796" spans="1:1" ht="14.25" customHeight="1" x14ac:dyDescent="0.3">
      <c r="A134796" s="21"/>
    </row>
    <row r="134802" s="20" customFormat="1" ht="14.25" customHeight="1" x14ac:dyDescent="0.25"/>
    <row r="134818" spans="1:1" ht="14.25" customHeight="1" x14ac:dyDescent="0.3">
      <c r="A134818" s="21"/>
    </row>
    <row r="134824" spans="1:1" s="20" customFormat="1" ht="14.25" customHeight="1" x14ac:dyDescent="0.25"/>
    <row r="134840" spans="1:1" ht="14.25" customHeight="1" x14ac:dyDescent="0.3">
      <c r="A134840" s="21"/>
    </row>
    <row r="134846" spans="1:1" s="20" customFormat="1" ht="14.25" customHeight="1" x14ac:dyDescent="0.25"/>
    <row r="134862" spans="1:1" ht="14.25" customHeight="1" x14ac:dyDescent="0.3">
      <c r="A134862" s="21"/>
    </row>
    <row r="134868" s="20" customFormat="1" ht="14.25" customHeight="1" x14ac:dyDescent="0.25"/>
    <row r="134884" spans="1:1" ht="14.25" customHeight="1" x14ac:dyDescent="0.3">
      <c r="A134884" s="21"/>
    </row>
    <row r="134890" spans="1:1" s="20" customFormat="1" ht="14.25" customHeight="1" x14ac:dyDescent="0.25"/>
    <row r="134906" spans="1:1" ht="14.25" customHeight="1" x14ac:dyDescent="0.3">
      <c r="A134906" s="21"/>
    </row>
    <row r="134912" spans="1:1" s="20" customFormat="1" ht="14.25" customHeight="1" x14ac:dyDescent="0.25"/>
    <row r="134928" spans="1:1" ht="14.25" customHeight="1" x14ac:dyDescent="0.3">
      <c r="A134928" s="21"/>
    </row>
    <row r="134934" s="20" customFormat="1" ht="14.25" customHeight="1" x14ac:dyDescent="0.25"/>
    <row r="134950" spans="1:1" ht="14.25" customHeight="1" x14ac:dyDescent="0.3">
      <c r="A134950" s="21"/>
    </row>
    <row r="134956" spans="1:1" s="20" customFormat="1" ht="14.25" customHeight="1" x14ac:dyDescent="0.25"/>
    <row r="134972" spans="1:1" ht="14.25" customHeight="1" x14ac:dyDescent="0.3">
      <c r="A134972" s="21"/>
    </row>
    <row r="134978" s="20" customFormat="1" ht="14.25" customHeight="1" x14ac:dyDescent="0.25"/>
    <row r="134994" spans="1:1" ht="14.25" customHeight="1" x14ac:dyDescent="0.3">
      <c r="A134994" s="21"/>
    </row>
    <row r="135000" spans="1:1" s="20" customFormat="1" ht="14.25" customHeight="1" x14ac:dyDescent="0.25"/>
    <row r="135016" spans="1:1" ht="14.25" customHeight="1" x14ac:dyDescent="0.3">
      <c r="A135016" s="21"/>
    </row>
    <row r="135022" spans="1:1" s="20" customFormat="1" ht="14.25" customHeight="1" x14ac:dyDescent="0.25"/>
    <row r="135038" spans="1:1" ht="14.25" customHeight="1" x14ac:dyDescent="0.3">
      <c r="A135038" s="21"/>
    </row>
    <row r="135044" s="20" customFormat="1" ht="14.25" customHeight="1" x14ac:dyDescent="0.25"/>
    <row r="135060" spans="1:1" ht="14.25" customHeight="1" x14ac:dyDescent="0.3">
      <c r="A135060" s="21"/>
    </row>
    <row r="135066" spans="1:1" s="20" customFormat="1" ht="14.25" customHeight="1" x14ac:dyDescent="0.25"/>
    <row r="135082" spans="1:1" ht="14.25" customHeight="1" x14ac:dyDescent="0.3">
      <c r="A135082" s="21"/>
    </row>
    <row r="135088" spans="1:1" s="20" customFormat="1" ht="14.25" customHeight="1" x14ac:dyDescent="0.25"/>
    <row r="135104" spans="1:1" ht="14.25" customHeight="1" x14ac:dyDescent="0.3">
      <c r="A135104" s="21"/>
    </row>
    <row r="135110" s="20" customFormat="1" ht="14.25" customHeight="1" x14ac:dyDescent="0.25"/>
    <row r="135126" spans="1:1" ht="14.25" customHeight="1" x14ac:dyDescent="0.3">
      <c r="A135126" s="21"/>
    </row>
    <row r="135132" spans="1:1" s="20" customFormat="1" ht="14.25" customHeight="1" x14ac:dyDescent="0.25"/>
    <row r="135148" spans="1:1" ht="14.25" customHeight="1" x14ac:dyDescent="0.3">
      <c r="A135148" s="21"/>
    </row>
    <row r="135154" s="20" customFormat="1" ht="14.25" customHeight="1" x14ac:dyDescent="0.25"/>
    <row r="135170" spans="1:1" ht="14.25" customHeight="1" x14ac:dyDescent="0.3">
      <c r="A135170" s="21"/>
    </row>
    <row r="135176" spans="1:1" s="20" customFormat="1" ht="14.25" customHeight="1" x14ac:dyDescent="0.25"/>
    <row r="135192" spans="1:1" ht="14.25" customHeight="1" x14ac:dyDescent="0.3">
      <c r="A135192" s="21"/>
    </row>
    <row r="135198" spans="1:1" s="20" customFormat="1" ht="14.25" customHeight="1" x14ac:dyDescent="0.25"/>
    <row r="135214" spans="1:1" ht="14.25" customHeight="1" x14ac:dyDescent="0.3">
      <c r="A135214" s="21"/>
    </row>
    <row r="135220" s="20" customFormat="1" ht="14.25" customHeight="1" x14ac:dyDescent="0.25"/>
    <row r="135236" spans="1:1" ht="14.25" customHeight="1" x14ac:dyDescent="0.3">
      <c r="A135236" s="21"/>
    </row>
    <row r="135242" spans="1:1" s="20" customFormat="1" ht="14.25" customHeight="1" x14ac:dyDescent="0.25"/>
    <row r="135258" spans="1:1" ht="14.25" customHeight="1" x14ac:dyDescent="0.3">
      <c r="A135258" s="21"/>
    </row>
    <row r="135264" spans="1:1" s="20" customFormat="1" ht="14.25" customHeight="1" x14ac:dyDescent="0.25"/>
    <row r="135280" spans="1:1" ht="14.25" customHeight="1" x14ac:dyDescent="0.3">
      <c r="A135280" s="21"/>
    </row>
    <row r="135286" s="20" customFormat="1" ht="14.25" customHeight="1" x14ac:dyDescent="0.25"/>
    <row r="135302" spans="1:1" ht="14.25" customHeight="1" x14ac:dyDescent="0.3">
      <c r="A135302" s="21"/>
    </row>
    <row r="135308" spans="1:1" s="20" customFormat="1" ht="14.25" customHeight="1" x14ac:dyDescent="0.25"/>
    <row r="135324" spans="1:1" ht="14.25" customHeight="1" x14ac:dyDescent="0.3">
      <c r="A135324" s="21"/>
    </row>
    <row r="135330" s="20" customFormat="1" ht="14.25" customHeight="1" x14ac:dyDescent="0.25"/>
    <row r="135346" spans="1:1" ht="14.25" customHeight="1" x14ac:dyDescent="0.3">
      <c r="A135346" s="21"/>
    </row>
    <row r="135352" spans="1:1" s="20" customFormat="1" ht="14.25" customHeight="1" x14ac:dyDescent="0.25"/>
    <row r="135368" spans="1:1" ht="14.25" customHeight="1" x14ac:dyDescent="0.3">
      <c r="A135368" s="21"/>
    </row>
    <row r="135374" spans="1:1" s="20" customFormat="1" ht="14.25" customHeight="1" x14ac:dyDescent="0.25"/>
    <row r="135390" spans="1:1" ht="14.25" customHeight="1" x14ac:dyDescent="0.3">
      <c r="A135390" s="21"/>
    </row>
    <row r="135396" s="20" customFormat="1" ht="14.25" customHeight="1" x14ac:dyDescent="0.25"/>
    <row r="135412" spans="1:1" ht="14.25" customHeight="1" x14ac:dyDescent="0.3">
      <c r="A135412" s="21"/>
    </row>
    <row r="135418" spans="1:1" s="20" customFormat="1" ht="14.25" customHeight="1" x14ac:dyDescent="0.25"/>
    <row r="135434" spans="1:1" ht="14.25" customHeight="1" x14ac:dyDescent="0.3">
      <c r="A135434" s="21"/>
    </row>
    <row r="135440" spans="1:1" s="20" customFormat="1" ht="14.25" customHeight="1" x14ac:dyDescent="0.25"/>
    <row r="135456" spans="1:1" ht="14.25" customHeight="1" x14ac:dyDescent="0.3">
      <c r="A135456" s="21"/>
    </row>
    <row r="135462" s="20" customFormat="1" ht="14.25" customHeight="1" x14ac:dyDescent="0.25"/>
    <row r="135478" spans="1:1" ht="14.25" customHeight="1" x14ac:dyDescent="0.3">
      <c r="A135478" s="21"/>
    </row>
    <row r="135484" spans="1:1" s="20" customFormat="1" ht="14.25" customHeight="1" x14ac:dyDescent="0.25"/>
    <row r="135500" spans="1:1" ht="14.25" customHeight="1" x14ac:dyDescent="0.3">
      <c r="A135500" s="21"/>
    </row>
    <row r="135506" s="20" customFormat="1" ht="14.25" customHeight="1" x14ac:dyDescent="0.25"/>
    <row r="135522" spans="1:1" ht="14.25" customHeight="1" x14ac:dyDescent="0.3">
      <c r="A135522" s="21"/>
    </row>
    <row r="135528" spans="1:1" s="20" customFormat="1" ht="14.25" customHeight="1" x14ac:dyDescent="0.25"/>
    <row r="135544" spans="1:1" ht="14.25" customHeight="1" x14ac:dyDescent="0.3">
      <c r="A135544" s="21"/>
    </row>
    <row r="135550" spans="1:1" s="20" customFormat="1" ht="14.25" customHeight="1" x14ac:dyDescent="0.25"/>
    <row r="135566" spans="1:1" ht="14.25" customHeight="1" x14ac:dyDescent="0.3">
      <c r="A135566" s="21"/>
    </row>
    <row r="135572" s="20" customFormat="1" ht="14.25" customHeight="1" x14ac:dyDescent="0.25"/>
    <row r="135588" spans="1:1" ht="14.25" customHeight="1" x14ac:dyDescent="0.3">
      <c r="A135588" s="21"/>
    </row>
    <row r="135594" spans="1:1" s="20" customFormat="1" ht="14.25" customHeight="1" x14ac:dyDescent="0.25"/>
    <row r="135610" spans="1:1" ht="14.25" customHeight="1" x14ac:dyDescent="0.3">
      <c r="A135610" s="21"/>
    </row>
    <row r="135616" spans="1:1" s="20" customFormat="1" ht="14.25" customHeight="1" x14ac:dyDescent="0.25"/>
    <row r="135632" spans="1:1" ht="14.25" customHeight="1" x14ac:dyDescent="0.3">
      <c r="A135632" s="21"/>
    </row>
    <row r="135638" s="20" customFormat="1" ht="14.25" customHeight="1" x14ac:dyDescent="0.25"/>
    <row r="135654" spans="1:1" ht="14.25" customHeight="1" x14ac:dyDescent="0.3">
      <c r="A135654" s="21"/>
    </row>
    <row r="135660" spans="1:1" s="20" customFormat="1" ht="14.25" customHeight="1" x14ac:dyDescent="0.25"/>
    <row r="135676" spans="1:1" ht="14.25" customHeight="1" x14ac:dyDescent="0.3">
      <c r="A135676" s="21"/>
    </row>
    <row r="135682" s="20" customFormat="1" ht="14.25" customHeight="1" x14ac:dyDescent="0.25"/>
    <row r="135698" spans="1:1" ht="14.25" customHeight="1" x14ac:dyDescent="0.3">
      <c r="A135698" s="21"/>
    </row>
    <row r="135704" spans="1:1" s="20" customFormat="1" ht="14.25" customHeight="1" x14ac:dyDescent="0.25"/>
    <row r="135720" spans="1:1" ht="14.25" customHeight="1" x14ac:dyDescent="0.3">
      <c r="A135720" s="21"/>
    </row>
    <row r="135726" spans="1:1" s="20" customFormat="1" ht="14.25" customHeight="1" x14ac:dyDescent="0.25"/>
    <row r="135742" spans="1:1" ht="14.25" customHeight="1" x14ac:dyDescent="0.3">
      <c r="A135742" s="21"/>
    </row>
    <row r="135748" s="20" customFormat="1" ht="14.25" customHeight="1" x14ac:dyDescent="0.25"/>
    <row r="135764" spans="1:1" ht="14.25" customHeight="1" x14ac:dyDescent="0.3">
      <c r="A135764" s="21"/>
    </row>
    <row r="135770" spans="1:1" s="20" customFormat="1" ht="14.25" customHeight="1" x14ac:dyDescent="0.25"/>
    <row r="135786" spans="1:1" ht="14.25" customHeight="1" x14ac:dyDescent="0.3">
      <c r="A135786" s="21"/>
    </row>
    <row r="135792" spans="1:1" s="20" customFormat="1" ht="14.25" customHeight="1" x14ac:dyDescent="0.25"/>
    <row r="135808" spans="1:1" ht="14.25" customHeight="1" x14ac:dyDescent="0.3">
      <c r="A135808" s="21"/>
    </row>
    <row r="135814" s="20" customFormat="1" ht="14.25" customHeight="1" x14ac:dyDescent="0.25"/>
    <row r="135830" spans="1:1" ht="14.25" customHeight="1" x14ac:dyDescent="0.3">
      <c r="A135830" s="21"/>
    </row>
    <row r="135836" spans="1:1" s="20" customFormat="1" ht="14.25" customHeight="1" x14ac:dyDescent="0.25"/>
    <row r="135852" spans="1:1" ht="14.25" customHeight="1" x14ac:dyDescent="0.3">
      <c r="A135852" s="21"/>
    </row>
    <row r="135858" s="20" customFormat="1" ht="14.25" customHeight="1" x14ac:dyDescent="0.25"/>
    <row r="135874" spans="1:1" ht="14.25" customHeight="1" x14ac:dyDescent="0.3">
      <c r="A135874" s="21"/>
    </row>
    <row r="135880" spans="1:1" s="20" customFormat="1" ht="14.25" customHeight="1" x14ac:dyDescent="0.25"/>
    <row r="135896" spans="1:1" ht="14.25" customHeight="1" x14ac:dyDescent="0.3">
      <c r="A135896" s="21"/>
    </row>
    <row r="135902" spans="1:1" s="20" customFormat="1" ht="14.25" customHeight="1" x14ac:dyDescent="0.25"/>
    <row r="135918" spans="1:1" ht="14.25" customHeight="1" x14ac:dyDescent="0.3">
      <c r="A135918" s="21"/>
    </row>
    <row r="135924" s="20" customFormat="1" ht="14.25" customHeight="1" x14ac:dyDescent="0.25"/>
    <row r="135940" spans="1:1" ht="14.25" customHeight="1" x14ac:dyDescent="0.3">
      <c r="A135940" s="21"/>
    </row>
    <row r="135946" spans="1:1" s="20" customFormat="1" ht="14.25" customHeight="1" x14ac:dyDescent="0.25"/>
    <row r="135962" spans="1:1" ht="14.25" customHeight="1" x14ac:dyDescent="0.3">
      <c r="A135962" s="21"/>
    </row>
    <row r="135968" spans="1:1" s="20" customFormat="1" ht="14.25" customHeight="1" x14ac:dyDescent="0.25"/>
    <row r="135984" spans="1:1" ht="14.25" customHeight="1" x14ac:dyDescent="0.3">
      <c r="A135984" s="21"/>
    </row>
    <row r="135990" s="20" customFormat="1" ht="14.25" customHeight="1" x14ac:dyDescent="0.25"/>
    <row r="136006" spans="1:1" ht="14.25" customHeight="1" x14ac:dyDescent="0.3">
      <c r="A136006" s="21"/>
    </row>
    <row r="136012" spans="1:1" s="20" customFormat="1" ht="14.25" customHeight="1" x14ac:dyDescent="0.25"/>
    <row r="136028" spans="1:1" ht="14.25" customHeight="1" x14ac:dyDescent="0.3">
      <c r="A136028" s="21"/>
    </row>
    <row r="136034" s="20" customFormat="1" ht="14.25" customHeight="1" x14ac:dyDescent="0.25"/>
    <row r="136050" spans="1:1" ht="14.25" customHeight="1" x14ac:dyDescent="0.3">
      <c r="A136050" s="21"/>
    </row>
    <row r="136056" spans="1:1" s="20" customFormat="1" ht="14.25" customHeight="1" x14ac:dyDescent="0.25"/>
    <row r="136072" spans="1:1" ht="14.25" customHeight="1" x14ac:dyDescent="0.3">
      <c r="A136072" s="21"/>
    </row>
    <row r="136078" spans="1:1" s="20" customFormat="1" ht="14.25" customHeight="1" x14ac:dyDescent="0.25"/>
    <row r="136094" spans="1:1" ht="14.25" customHeight="1" x14ac:dyDescent="0.3">
      <c r="A136094" s="21"/>
    </row>
    <row r="136100" s="20" customFormat="1" ht="14.25" customHeight="1" x14ac:dyDescent="0.25"/>
    <row r="136116" spans="1:1" ht="14.25" customHeight="1" x14ac:dyDescent="0.3">
      <c r="A136116" s="21"/>
    </row>
    <row r="136122" spans="1:1" s="20" customFormat="1" ht="14.25" customHeight="1" x14ac:dyDescent="0.25"/>
    <row r="136138" spans="1:1" ht="14.25" customHeight="1" x14ac:dyDescent="0.3">
      <c r="A136138" s="21"/>
    </row>
    <row r="136144" spans="1:1" s="20" customFormat="1" ht="14.25" customHeight="1" x14ac:dyDescent="0.25"/>
    <row r="136160" spans="1:1" ht="14.25" customHeight="1" x14ac:dyDescent="0.3">
      <c r="A136160" s="21"/>
    </row>
    <row r="136166" s="20" customFormat="1" ht="14.25" customHeight="1" x14ac:dyDescent="0.25"/>
    <row r="136182" spans="1:1" ht="14.25" customHeight="1" x14ac:dyDescent="0.3">
      <c r="A136182" s="21"/>
    </row>
    <row r="136188" spans="1:1" s="20" customFormat="1" ht="14.25" customHeight="1" x14ac:dyDescent="0.25"/>
    <row r="136204" spans="1:1" ht="14.25" customHeight="1" x14ac:dyDescent="0.3">
      <c r="A136204" s="21"/>
    </row>
    <row r="136210" s="20" customFormat="1" ht="14.25" customHeight="1" x14ac:dyDescent="0.25"/>
    <row r="136226" spans="1:1" ht="14.25" customHeight="1" x14ac:dyDescent="0.3">
      <c r="A136226" s="21"/>
    </row>
    <row r="136232" spans="1:1" s="20" customFormat="1" ht="14.25" customHeight="1" x14ac:dyDescent="0.25"/>
    <row r="136248" spans="1:1" ht="14.25" customHeight="1" x14ac:dyDescent="0.3">
      <c r="A136248" s="21"/>
    </row>
    <row r="136254" spans="1:1" s="20" customFormat="1" ht="14.25" customHeight="1" x14ac:dyDescent="0.25"/>
    <row r="136270" spans="1:1" ht="14.25" customHeight="1" x14ac:dyDescent="0.3">
      <c r="A136270" s="21"/>
    </row>
    <row r="136276" s="20" customFormat="1" ht="14.25" customHeight="1" x14ac:dyDescent="0.25"/>
    <row r="136292" spans="1:1" ht="14.25" customHeight="1" x14ac:dyDescent="0.3">
      <c r="A136292" s="21"/>
    </row>
    <row r="136298" spans="1:1" s="20" customFormat="1" ht="14.25" customHeight="1" x14ac:dyDescent="0.25"/>
    <row r="136314" spans="1:1" ht="14.25" customHeight="1" x14ac:dyDescent="0.3">
      <c r="A136314" s="21"/>
    </row>
    <row r="136320" spans="1:1" s="20" customFormat="1" ht="14.25" customHeight="1" x14ac:dyDescent="0.25"/>
    <row r="136336" spans="1:1" ht="14.25" customHeight="1" x14ac:dyDescent="0.3">
      <c r="A136336" s="21"/>
    </row>
    <row r="136342" s="20" customFormat="1" ht="14.25" customHeight="1" x14ac:dyDescent="0.25"/>
    <row r="136358" spans="1:1" ht="14.25" customHeight="1" x14ac:dyDescent="0.3">
      <c r="A136358" s="21"/>
    </row>
    <row r="136364" spans="1:1" s="20" customFormat="1" ht="14.25" customHeight="1" x14ac:dyDescent="0.25"/>
    <row r="136380" spans="1:1" ht="14.25" customHeight="1" x14ac:dyDescent="0.3">
      <c r="A136380" s="21"/>
    </row>
    <row r="136386" s="20" customFormat="1" ht="14.25" customHeight="1" x14ac:dyDescent="0.25"/>
    <row r="136402" spans="1:1" ht="14.25" customHeight="1" x14ac:dyDescent="0.3">
      <c r="A136402" s="21"/>
    </row>
    <row r="136408" spans="1:1" s="20" customFormat="1" ht="14.25" customHeight="1" x14ac:dyDescent="0.25"/>
    <row r="136424" spans="1:1" ht="14.25" customHeight="1" x14ac:dyDescent="0.3">
      <c r="A136424" s="21"/>
    </row>
    <row r="136430" spans="1:1" s="20" customFormat="1" ht="14.25" customHeight="1" x14ac:dyDescent="0.25"/>
    <row r="136446" spans="1:1" ht="14.25" customHeight="1" x14ac:dyDescent="0.3">
      <c r="A136446" s="21"/>
    </row>
    <row r="136452" s="20" customFormat="1" ht="14.25" customHeight="1" x14ac:dyDescent="0.25"/>
    <row r="136468" spans="1:1" ht="14.25" customHeight="1" x14ac:dyDescent="0.3">
      <c r="A136468" s="21"/>
    </row>
    <row r="136474" spans="1:1" s="20" customFormat="1" ht="14.25" customHeight="1" x14ac:dyDescent="0.25"/>
    <row r="136490" spans="1:1" ht="14.25" customHeight="1" x14ac:dyDescent="0.3">
      <c r="A136490" s="21"/>
    </row>
    <row r="136496" spans="1:1" s="20" customFormat="1" ht="14.25" customHeight="1" x14ac:dyDescent="0.25"/>
    <row r="136512" spans="1:1" ht="14.25" customHeight="1" x14ac:dyDescent="0.3">
      <c r="A136512" s="21"/>
    </row>
    <row r="136518" s="20" customFormat="1" ht="14.25" customHeight="1" x14ac:dyDescent="0.25"/>
    <row r="136534" spans="1:1" ht="14.25" customHeight="1" x14ac:dyDescent="0.3">
      <c r="A136534" s="21"/>
    </row>
    <row r="136540" spans="1:1" s="20" customFormat="1" ht="14.25" customHeight="1" x14ac:dyDescent="0.25"/>
    <row r="136556" spans="1:1" ht="14.25" customHeight="1" x14ac:dyDescent="0.3">
      <c r="A136556" s="21"/>
    </row>
    <row r="136562" s="20" customFormat="1" ht="14.25" customHeight="1" x14ac:dyDescent="0.25"/>
    <row r="136578" spans="1:1" ht="14.25" customHeight="1" x14ac:dyDescent="0.3">
      <c r="A136578" s="21"/>
    </row>
    <row r="136584" spans="1:1" s="20" customFormat="1" ht="14.25" customHeight="1" x14ac:dyDescent="0.25"/>
    <row r="136600" spans="1:1" ht="14.25" customHeight="1" x14ac:dyDescent="0.3">
      <c r="A136600" s="21"/>
    </row>
    <row r="136606" spans="1:1" s="20" customFormat="1" ht="14.25" customHeight="1" x14ac:dyDescent="0.25"/>
    <row r="136622" spans="1:1" ht="14.25" customHeight="1" x14ac:dyDescent="0.3">
      <c r="A136622" s="21"/>
    </row>
    <row r="136628" s="20" customFormat="1" ht="14.25" customHeight="1" x14ac:dyDescent="0.25"/>
    <row r="136644" spans="1:1" ht="14.25" customHeight="1" x14ac:dyDescent="0.3">
      <c r="A136644" s="21"/>
    </row>
    <row r="136650" spans="1:1" s="20" customFormat="1" ht="14.25" customHeight="1" x14ac:dyDescent="0.25"/>
    <row r="136666" spans="1:1" ht="14.25" customHeight="1" x14ac:dyDescent="0.3">
      <c r="A136666" s="21"/>
    </row>
    <row r="136672" spans="1:1" s="20" customFormat="1" ht="14.25" customHeight="1" x14ac:dyDescent="0.25"/>
    <row r="136688" spans="1:1" ht="14.25" customHeight="1" x14ac:dyDescent="0.3">
      <c r="A136688" s="21"/>
    </row>
    <row r="136694" s="20" customFormat="1" ht="14.25" customHeight="1" x14ac:dyDescent="0.25"/>
    <row r="136710" spans="1:1" ht="14.25" customHeight="1" x14ac:dyDescent="0.3">
      <c r="A136710" s="21"/>
    </row>
    <row r="136716" spans="1:1" s="20" customFormat="1" ht="14.25" customHeight="1" x14ac:dyDescent="0.25"/>
    <row r="136732" spans="1:1" ht="14.25" customHeight="1" x14ac:dyDescent="0.3">
      <c r="A136732" s="21"/>
    </row>
    <row r="136738" s="20" customFormat="1" ht="14.25" customHeight="1" x14ac:dyDescent="0.25"/>
    <row r="136754" spans="1:1" ht="14.25" customHeight="1" x14ac:dyDescent="0.3">
      <c r="A136754" s="21"/>
    </row>
    <row r="136760" spans="1:1" s="20" customFormat="1" ht="14.25" customHeight="1" x14ac:dyDescent="0.25"/>
    <row r="136776" spans="1:1" ht="14.25" customHeight="1" x14ac:dyDescent="0.3">
      <c r="A136776" s="21"/>
    </row>
    <row r="136782" spans="1:1" s="20" customFormat="1" ht="14.25" customHeight="1" x14ac:dyDescent="0.25"/>
    <row r="136798" spans="1:1" ht="14.25" customHeight="1" x14ac:dyDescent="0.3">
      <c r="A136798" s="21"/>
    </row>
    <row r="136804" s="20" customFormat="1" ht="14.25" customHeight="1" x14ac:dyDescent="0.25"/>
    <row r="136820" spans="1:1" ht="14.25" customHeight="1" x14ac:dyDescent="0.3">
      <c r="A136820" s="21"/>
    </row>
    <row r="136826" spans="1:1" s="20" customFormat="1" ht="14.25" customHeight="1" x14ac:dyDescent="0.25"/>
    <row r="136842" spans="1:1" ht="14.25" customHeight="1" x14ac:dyDescent="0.3">
      <c r="A136842" s="21"/>
    </row>
    <row r="136848" spans="1:1" s="20" customFormat="1" ht="14.25" customHeight="1" x14ac:dyDescent="0.25"/>
    <row r="136864" spans="1:1" ht="14.25" customHeight="1" x14ac:dyDescent="0.3">
      <c r="A136864" s="21"/>
    </row>
    <row r="136870" s="20" customFormat="1" ht="14.25" customHeight="1" x14ac:dyDescent="0.25"/>
    <row r="136886" spans="1:1" ht="14.25" customHeight="1" x14ac:dyDescent="0.3">
      <c r="A136886" s="21"/>
    </row>
    <row r="136892" spans="1:1" s="20" customFormat="1" ht="14.25" customHeight="1" x14ac:dyDescent="0.25"/>
    <row r="136908" spans="1:1" ht="14.25" customHeight="1" x14ac:dyDescent="0.3">
      <c r="A136908" s="21"/>
    </row>
    <row r="136914" s="20" customFormat="1" ht="14.25" customHeight="1" x14ac:dyDescent="0.25"/>
    <row r="136930" spans="1:1" ht="14.25" customHeight="1" x14ac:dyDescent="0.3">
      <c r="A136930" s="21"/>
    </row>
    <row r="136936" spans="1:1" s="20" customFormat="1" ht="14.25" customHeight="1" x14ac:dyDescent="0.25"/>
    <row r="136952" spans="1:1" ht="14.25" customHeight="1" x14ac:dyDescent="0.3">
      <c r="A136952" s="21"/>
    </row>
    <row r="136958" spans="1:1" s="20" customFormat="1" ht="14.25" customHeight="1" x14ac:dyDescent="0.25"/>
    <row r="136974" spans="1:1" ht="14.25" customHeight="1" x14ac:dyDescent="0.3">
      <c r="A136974" s="21"/>
    </row>
    <row r="136980" s="20" customFormat="1" ht="14.25" customHeight="1" x14ac:dyDescent="0.25"/>
    <row r="136996" spans="1:1" ht="14.25" customHeight="1" x14ac:dyDescent="0.3">
      <c r="A136996" s="21"/>
    </row>
    <row r="137002" spans="1:1" s="20" customFormat="1" ht="14.25" customHeight="1" x14ac:dyDescent="0.25"/>
    <row r="137018" spans="1:1" ht="14.25" customHeight="1" x14ac:dyDescent="0.3">
      <c r="A137018" s="21"/>
    </row>
    <row r="137024" spans="1:1" s="20" customFormat="1" ht="14.25" customHeight="1" x14ac:dyDescent="0.25"/>
    <row r="137040" spans="1:1" ht="14.25" customHeight="1" x14ac:dyDescent="0.3">
      <c r="A137040" s="21"/>
    </row>
    <row r="137046" s="20" customFormat="1" ht="14.25" customHeight="1" x14ac:dyDescent="0.25"/>
    <row r="137062" spans="1:1" ht="14.25" customHeight="1" x14ac:dyDescent="0.3">
      <c r="A137062" s="21"/>
    </row>
    <row r="137068" spans="1:1" s="20" customFormat="1" ht="14.25" customHeight="1" x14ac:dyDescent="0.25"/>
    <row r="137084" spans="1:1" ht="14.25" customHeight="1" x14ac:dyDescent="0.3">
      <c r="A137084" s="21"/>
    </row>
    <row r="137090" s="20" customFormat="1" ht="14.25" customHeight="1" x14ac:dyDescent="0.25"/>
    <row r="137106" spans="1:1" ht="14.25" customHeight="1" x14ac:dyDescent="0.3">
      <c r="A137106" s="21"/>
    </row>
    <row r="137112" spans="1:1" s="20" customFormat="1" ht="14.25" customHeight="1" x14ac:dyDescent="0.25"/>
    <row r="137128" spans="1:1" ht="14.25" customHeight="1" x14ac:dyDescent="0.3">
      <c r="A137128" s="21"/>
    </row>
    <row r="137134" spans="1:1" s="20" customFormat="1" ht="14.25" customHeight="1" x14ac:dyDescent="0.25"/>
    <row r="137150" spans="1:1" ht="14.25" customHeight="1" x14ac:dyDescent="0.3">
      <c r="A137150" s="21"/>
    </row>
    <row r="137156" s="20" customFormat="1" ht="14.25" customHeight="1" x14ac:dyDescent="0.25"/>
    <row r="137172" spans="1:1" ht="14.25" customHeight="1" x14ac:dyDescent="0.3">
      <c r="A137172" s="21"/>
    </row>
    <row r="137178" spans="1:1" s="20" customFormat="1" ht="14.25" customHeight="1" x14ac:dyDescent="0.25"/>
    <row r="137194" spans="1:1" ht="14.25" customHeight="1" x14ac:dyDescent="0.3">
      <c r="A137194" s="21"/>
    </row>
    <row r="137200" spans="1:1" s="20" customFormat="1" ht="14.25" customHeight="1" x14ac:dyDescent="0.25"/>
    <row r="137216" spans="1:1" ht="14.25" customHeight="1" x14ac:dyDescent="0.3">
      <c r="A137216" s="21"/>
    </row>
    <row r="137222" s="20" customFormat="1" ht="14.25" customHeight="1" x14ac:dyDescent="0.25"/>
    <row r="137238" spans="1:1" ht="14.25" customHeight="1" x14ac:dyDescent="0.3">
      <c r="A137238" s="21"/>
    </row>
    <row r="137244" spans="1:1" s="20" customFormat="1" ht="14.25" customHeight="1" x14ac:dyDescent="0.25"/>
    <row r="137260" spans="1:1" ht="14.25" customHeight="1" x14ac:dyDescent="0.3">
      <c r="A137260" s="21"/>
    </row>
    <row r="137266" s="20" customFormat="1" ht="14.25" customHeight="1" x14ac:dyDescent="0.25"/>
    <row r="137282" spans="1:1" ht="14.25" customHeight="1" x14ac:dyDescent="0.3">
      <c r="A137282" s="21"/>
    </row>
    <row r="137288" spans="1:1" s="20" customFormat="1" ht="14.25" customHeight="1" x14ac:dyDescent="0.25"/>
    <row r="137304" spans="1:1" ht="14.25" customHeight="1" x14ac:dyDescent="0.3">
      <c r="A137304" s="21"/>
    </row>
    <row r="137310" spans="1:1" s="20" customFormat="1" ht="14.25" customHeight="1" x14ac:dyDescent="0.25"/>
    <row r="137326" spans="1:1" ht="14.25" customHeight="1" x14ac:dyDescent="0.3">
      <c r="A137326" s="21"/>
    </row>
    <row r="137332" s="20" customFormat="1" ht="14.25" customHeight="1" x14ac:dyDescent="0.25"/>
    <row r="137348" spans="1:1" ht="14.25" customHeight="1" x14ac:dyDescent="0.3">
      <c r="A137348" s="21"/>
    </row>
    <row r="137354" spans="1:1" s="20" customFormat="1" ht="14.25" customHeight="1" x14ac:dyDescent="0.25"/>
    <row r="137370" spans="1:1" ht="14.25" customHeight="1" x14ac:dyDescent="0.3">
      <c r="A137370" s="21"/>
    </row>
    <row r="137376" spans="1:1" s="20" customFormat="1" ht="14.25" customHeight="1" x14ac:dyDescent="0.25"/>
    <row r="137392" spans="1:1" ht="14.25" customHeight="1" x14ac:dyDescent="0.3">
      <c r="A137392" s="21"/>
    </row>
    <row r="137398" s="20" customFormat="1" ht="14.25" customHeight="1" x14ac:dyDescent="0.25"/>
    <row r="137414" spans="1:1" ht="14.25" customHeight="1" x14ac:dyDescent="0.3">
      <c r="A137414" s="21"/>
    </row>
    <row r="137420" spans="1:1" s="20" customFormat="1" ht="14.25" customHeight="1" x14ac:dyDescent="0.25"/>
    <row r="137436" spans="1:1" ht="14.25" customHeight="1" x14ac:dyDescent="0.3">
      <c r="A137436" s="21"/>
    </row>
    <row r="137442" s="20" customFormat="1" ht="14.25" customHeight="1" x14ac:dyDescent="0.25"/>
    <row r="137458" spans="1:1" ht="14.25" customHeight="1" x14ac:dyDescent="0.3">
      <c r="A137458" s="21"/>
    </row>
    <row r="137464" spans="1:1" s="20" customFormat="1" ht="14.25" customHeight="1" x14ac:dyDescent="0.25"/>
    <row r="137480" spans="1:1" ht="14.25" customHeight="1" x14ac:dyDescent="0.3">
      <c r="A137480" s="21"/>
    </row>
    <row r="137486" spans="1:1" s="20" customFormat="1" ht="14.25" customHeight="1" x14ac:dyDescent="0.25"/>
    <row r="137502" spans="1:1" ht="14.25" customHeight="1" x14ac:dyDescent="0.3">
      <c r="A137502" s="21"/>
    </row>
    <row r="137508" s="20" customFormat="1" ht="14.25" customHeight="1" x14ac:dyDescent="0.25"/>
    <row r="137524" spans="1:1" ht="14.25" customHeight="1" x14ac:dyDescent="0.3">
      <c r="A137524" s="21"/>
    </row>
    <row r="137530" spans="1:1" s="20" customFormat="1" ht="14.25" customHeight="1" x14ac:dyDescent="0.25"/>
    <row r="137546" spans="1:1" ht="14.25" customHeight="1" x14ac:dyDescent="0.3">
      <c r="A137546" s="21"/>
    </row>
    <row r="137552" spans="1:1" s="20" customFormat="1" ht="14.25" customHeight="1" x14ac:dyDescent="0.25"/>
    <row r="137568" spans="1:1" ht="14.25" customHeight="1" x14ac:dyDescent="0.3">
      <c r="A137568" s="21"/>
    </row>
    <row r="137574" s="20" customFormat="1" ht="14.25" customHeight="1" x14ac:dyDescent="0.25"/>
    <row r="137590" spans="1:1" ht="14.25" customHeight="1" x14ac:dyDescent="0.3">
      <c r="A137590" s="21"/>
    </row>
    <row r="137596" spans="1:1" s="20" customFormat="1" ht="14.25" customHeight="1" x14ac:dyDescent="0.25"/>
    <row r="137612" spans="1:1" ht="14.25" customHeight="1" x14ac:dyDescent="0.3">
      <c r="A137612" s="21"/>
    </row>
    <row r="137618" s="20" customFormat="1" ht="14.25" customHeight="1" x14ac:dyDescent="0.25"/>
    <row r="137634" spans="1:1" ht="14.25" customHeight="1" x14ac:dyDescent="0.3">
      <c r="A137634" s="21"/>
    </row>
    <row r="137640" spans="1:1" s="20" customFormat="1" ht="14.25" customHeight="1" x14ac:dyDescent="0.25"/>
    <row r="137656" spans="1:1" ht="14.25" customHeight="1" x14ac:dyDescent="0.3">
      <c r="A137656" s="21"/>
    </row>
    <row r="137662" spans="1:1" s="20" customFormat="1" ht="14.25" customHeight="1" x14ac:dyDescent="0.25"/>
    <row r="137678" spans="1:1" ht="14.25" customHeight="1" x14ac:dyDescent="0.3">
      <c r="A137678" s="21"/>
    </row>
    <row r="137684" s="20" customFormat="1" ht="14.25" customHeight="1" x14ac:dyDescent="0.25"/>
    <row r="137700" spans="1:1" ht="14.25" customHeight="1" x14ac:dyDescent="0.3">
      <c r="A137700" s="21"/>
    </row>
    <row r="137706" spans="1:1" s="20" customFormat="1" ht="14.25" customHeight="1" x14ac:dyDescent="0.25"/>
    <row r="137722" spans="1:1" ht="14.25" customHeight="1" x14ac:dyDescent="0.3">
      <c r="A137722" s="21"/>
    </row>
    <row r="137728" spans="1:1" s="20" customFormat="1" ht="14.25" customHeight="1" x14ac:dyDescent="0.25"/>
    <row r="137744" spans="1:1" ht="14.25" customHeight="1" x14ac:dyDescent="0.3">
      <c r="A137744" s="21"/>
    </row>
    <row r="137750" s="20" customFormat="1" ht="14.25" customHeight="1" x14ac:dyDescent="0.25"/>
    <row r="137766" spans="1:1" ht="14.25" customHeight="1" x14ac:dyDescent="0.3">
      <c r="A137766" s="21"/>
    </row>
    <row r="137772" spans="1:1" s="20" customFormat="1" ht="14.25" customHeight="1" x14ac:dyDescent="0.25"/>
    <row r="137788" spans="1:1" ht="14.25" customHeight="1" x14ac:dyDescent="0.3">
      <c r="A137788" s="21"/>
    </row>
    <row r="137794" s="20" customFormat="1" ht="14.25" customHeight="1" x14ac:dyDescent="0.25"/>
    <row r="137810" spans="1:1" ht="14.25" customHeight="1" x14ac:dyDescent="0.3">
      <c r="A137810" s="21"/>
    </row>
    <row r="137816" spans="1:1" s="20" customFormat="1" ht="14.25" customHeight="1" x14ac:dyDescent="0.25"/>
    <row r="137832" spans="1:1" ht="14.25" customHeight="1" x14ac:dyDescent="0.3">
      <c r="A137832" s="21"/>
    </row>
    <row r="137838" spans="1:1" s="20" customFormat="1" ht="14.25" customHeight="1" x14ac:dyDescent="0.25"/>
    <row r="137854" spans="1:1" ht="14.25" customHeight="1" x14ac:dyDescent="0.3">
      <c r="A137854" s="21"/>
    </row>
    <row r="137860" s="20" customFormat="1" ht="14.25" customHeight="1" x14ac:dyDescent="0.25"/>
    <row r="137876" spans="1:1" ht="14.25" customHeight="1" x14ac:dyDescent="0.3">
      <c r="A137876" s="21"/>
    </row>
    <row r="137882" spans="1:1" s="20" customFormat="1" ht="14.25" customHeight="1" x14ac:dyDescent="0.25"/>
    <row r="137898" spans="1:1" ht="14.25" customHeight="1" x14ac:dyDescent="0.3">
      <c r="A137898" s="21"/>
    </row>
    <row r="137904" spans="1:1" s="20" customFormat="1" ht="14.25" customHeight="1" x14ac:dyDescent="0.25"/>
    <row r="137920" spans="1:1" ht="14.25" customHeight="1" x14ac:dyDescent="0.3">
      <c r="A137920" s="21"/>
    </row>
    <row r="137926" s="20" customFormat="1" ht="14.25" customHeight="1" x14ac:dyDescent="0.25"/>
    <row r="137942" spans="1:1" ht="14.25" customHeight="1" x14ac:dyDescent="0.3">
      <c r="A137942" s="21"/>
    </row>
    <row r="137948" spans="1:1" s="20" customFormat="1" ht="14.25" customHeight="1" x14ac:dyDescent="0.25"/>
    <row r="137964" spans="1:1" ht="14.25" customHeight="1" x14ac:dyDescent="0.3">
      <c r="A137964" s="21"/>
    </row>
    <row r="137970" s="20" customFormat="1" ht="14.25" customHeight="1" x14ac:dyDescent="0.25"/>
    <row r="137986" spans="1:1" ht="14.25" customHeight="1" x14ac:dyDescent="0.3">
      <c r="A137986" s="21"/>
    </row>
    <row r="137992" spans="1:1" s="20" customFormat="1" ht="14.25" customHeight="1" x14ac:dyDescent="0.25"/>
    <row r="138008" spans="1:1" ht="14.25" customHeight="1" x14ac:dyDescent="0.3">
      <c r="A138008" s="21"/>
    </row>
    <row r="138014" spans="1:1" s="20" customFormat="1" ht="14.25" customHeight="1" x14ac:dyDescent="0.25"/>
    <row r="138030" spans="1:1" ht="14.25" customHeight="1" x14ac:dyDescent="0.3">
      <c r="A138030" s="21"/>
    </row>
    <row r="138036" s="20" customFormat="1" ht="14.25" customHeight="1" x14ac:dyDescent="0.25"/>
    <row r="138052" spans="1:1" ht="14.25" customHeight="1" x14ac:dyDescent="0.3">
      <c r="A138052" s="21"/>
    </row>
    <row r="138058" spans="1:1" s="20" customFormat="1" ht="14.25" customHeight="1" x14ac:dyDescent="0.25"/>
    <row r="138074" spans="1:1" ht="14.25" customHeight="1" x14ac:dyDescent="0.3">
      <c r="A138074" s="21"/>
    </row>
    <row r="138080" spans="1:1" s="20" customFormat="1" ht="14.25" customHeight="1" x14ac:dyDescent="0.25"/>
    <row r="138096" spans="1:1" ht="14.25" customHeight="1" x14ac:dyDescent="0.3">
      <c r="A138096" s="21"/>
    </row>
    <row r="138102" s="20" customFormat="1" ht="14.25" customHeight="1" x14ac:dyDescent="0.25"/>
    <row r="138118" spans="1:1" ht="14.25" customHeight="1" x14ac:dyDescent="0.3">
      <c r="A138118" s="21"/>
    </row>
    <row r="138124" spans="1:1" s="20" customFormat="1" ht="14.25" customHeight="1" x14ac:dyDescent="0.25"/>
    <row r="138140" spans="1:1" ht="14.25" customHeight="1" x14ac:dyDescent="0.3">
      <c r="A138140" s="21"/>
    </row>
    <row r="138146" s="20" customFormat="1" ht="14.25" customHeight="1" x14ac:dyDescent="0.25"/>
    <row r="138162" spans="1:1" ht="14.25" customHeight="1" x14ac:dyDescent="0.3">
      <c r="A138162" s="21"/>
    </row>
    <row r="138168" spans="1:1" s="20" customFormat="1" ht="14.25" customHeight="1" x14ac:dyDescent="0.25"/>
    <row r="138184" spans="1:1" ht="14.25" customHeight="1" x14ac:dyDescent="0.3">
      <c r="A138184" s="21"/>
    </row>
    <row r="138190" spans="1:1" s="20" customFormat="1" ht="14.25" customHeight="1" x14ac:dyDescent="0.25"/>
    <row r="138206" spans="1:1" ht="14.25" customHeight="1" x14ac:dyDescent="0.3">
      <c r="A138206" s="21"/>
    </row>
    <row r="138212" s="20" customFormat="1" ht="14.25" customHeight="1" x14ac:dyDescent="0.25"/>
    <row r="138228" spans="1:1" ht="14.25" customHeight="1" x14ac:dyDescent="0.3">
      <c r="A138228" s="21"/>
    </row>
    <row r="138234" spans="1:1" s="20" customFormat="1" ht="14.25" customHeight="1" x14ac:dyDescent="0.25"/>
    <row r="138250" spans="1:1" ht="14.25" customHeight="1" x14ac:dyDescent="0.3">
      <c r="A138250" s="21"/>
    </row>
    <row r="138256" spans="1:1" s="20" customFormat="1" ht="14.25" customHeight="1" x14ac:dyDescent="0.25"/>
    <row r="138272" spans="1:1" ht="14.25" customHeight="1" x14ac:dyDescent="0.3">
      <c r="A138272" s="21"/>
    </row>
    <row r="138278" s="20" customFormat="1" ht="14.25" customHeight="1" x14ac:dyDescent="0.25"/>
    <row r="138294" spans="1:1" ht="14.25" customHeight="1" x14ac:dyDescent="0.3">
      <c r="A138294" s="21"/>
    </row>
    <row r="138300" spans="1:1" s="20" customFormat="1" ht="14.25" customHeight="1" x14ac:dyDescent="0.25"/>
    <row r="138316" spans="1:1" ht="14.25" customHeight="1" x14ac:dyDescent="0.3">
      <c r="A138316" s="21"/>
    </row>
    <row r="138322" s="20" customFormat="1" ht="14.25" customHeight="1" x14ac:dyDescent="0.25"/>
    <row r="138338" spans="1:1" ht="14.25" customHeight="1" x14ac:dyDescent="0.3">
      <c r="A138338" s="21"/>
    </row>
    <row r="138344" spans="1:1" s="20" customFormat="1" ht="14.25" customHeight="1" x14ac:dyDescent="0.25"/>
    <row r="138360" spans="1:1" ht="14.25" customHeight="1" x14ac:dyDescent="0.3">
      <c r="A138360" s="21"/>
    </row>
    <row r="138366" spans="1:1" s="20" customFormat="1" ht="14.25" customHeight="1" x14ac:dyDescent="0.25"/>
    <row r="138382" spans="1:1" ht="14.25" customHeight="1" x14ac:dyDescent="0.3">
      <c r="A138382" s="21"/>
    </row>
    <row r="138388" s="20" customFormat="1" ht="14.25" customHeight="1" x14ac:dyDescent="0.25"/>
    <row r="138404" spans="1:1" ht="14.25" customHeight="1" x14ac:dyDescent="0.3">
      <c r="A138404" s="21"/>
    </row>
    <row r="138410" spans="1:1" s="20" customFormat="1" ht="14.25" customHeight="1" x14ac:dyDescent="0.25"/>
    <row r="138426" spans="1:1" ht="14.25" customHeight="1" x14ac:dyDescent="0.3">
      <c r="A138426" s="21"/>
    </row>
    <row r="138432" spans="1:1" s="20" customFormat="1" ht="14.25" customHeight="1" x14ac:dyDescent="0.25"/>
    <row r="138448" spans="1:1" ht="14.25" customHeight="1" x14ac:dyDescent="0.3">
      <c r="A138448" s="21"/>
    </row>
    <row r="138454" s="20" customFormat="1" ht="14.25" customHeight="1" x14ac:dyDescent="0.25"/>
    <row r="138470" spans="1:1" ht="14.25" customHeight="1" x14ac:dyDescent="0.3">
      <c r="A138470" s="21"/>
    </row>
    <row r="138476" spans="1:1" s="20" customFormat="1" ht="14.25" customHeight="1" x14ac:dyDescent="0.25"/>
    <row r="138492" spans="1:1" ht="14.25" customHeight="1" x14ac:dyDescent="0.3">
      <c r="A138492" s="21"/>
    </row>
    <row r="138498" s="20" customFormat="1" ht="14.25" customHeight="1" x14ac:dyDescent="0.25"/>
    <row r="138514" spans="1:1" ht="14.25" customHeight="1" x14ac:dyDescent="0.3">
      <c r="A138514" s="21"/>
    </row>
    <row r="138520" spans="1:1" s="20" customFormat="1" ht="14.25" customHeight="1" x14ac:dyDescent="0.25"/>
    <row r="138536" spans="1:1" ht="14.25" customHeight="1" x14ac:dyDescent="0.3">
      <c r="A138536" s="21"/>
    </row>
    <row r="138542" spans="1:1" s="20" customFormat="1" ht="14.25" customHeight="1" x14ac:dyDescent="0.25"/>
    <row r="138558" spans="1:1" ht="14.25" customHeight="1" x14ac:dyDescent="0.3">
      <c r="A138558" s="21"/>
    </row>
    <row r="138564" s="20" customFormat="1" ht="14.25" customHeight="1" x14ac:dyDescent="0.25"/>
    <row r="138580" spans="1:1" ht="14.25" customHeight="1" x14ac:dyDescent="0.3">
      <c r="A138580" s="21"/>
    </row>
    <row r="138586" spans="1:1" s="20" customFormat="1" ht="14.25" customHeight="1" x14ac:dyDescent="0.25"/>
    <row r="138602" spans="1:1" ht="14.25" customHeight="1" x14ac:dyDescent="0.3">
      <c r="A138602" s="21"/>
    </row>
    <row r="138608" spans="1:1" s="20" customFormat="1" ht="14.25" customHeight="1" x14ac:dyDescent="0.25"/>
    <row r="138624" spans="1:1" ht="14.25" customHeight="1" x14ac:dyDescent="0.3">
      <c r="A138624" s="21"/>
    </row>
    <row r="138630" s="20" customFormat="1" ht="14.25" customHeight="1" x14ac:dyDescent="0.25"/>
    <row r="138646" spans="1:1" ht="14.25" customHeight="1" x14ac:dyDescent="0.3">
      <c r="A138646" s="21"/>
    </row>
    <row r="138652" spans="1:1" s="20" customFormat="1" ht="14.25" customHeight="1" x14ac:dyDescent="0.25"/>
    <row r="138668" spans="1:1" ht="14.25" customHeight="1" x14ac:dyDescent="0.3">
      <c r="A138668" s="21"/>
    </row>
    <row r="138674" s="20" customFormat="1" ht="14.25" customHeight="1" x14ac:dyDescent="0.25"/>
    <row r="138690" spans="1:1" ht="14.25" customHeight="1" x14ac:dyDescent="0.3">
      <c r="A138690" s="21"/>
    </row>
    <row r="138696" spans="1:1" s="20" customFormat="1" ht="14.25" customHeight="1" x14ac:dyDescent="0.25"/>
    <row r="138712" spans="1:1" ht="14.25" customHeight="1" x14ac:dyDescent="0.3">
      <c r="A138712" s="21"/>
    </row>
    <row r="138718" spans="1:1" s="20" customFormat="1" ht="14.25" customHeight="1" x14ac:dyDescent="0.25"/>
    <row r="138734" spans="1:1" ht="14.25" customHeight="1" x14ac:dyDescent="0.3">
      <c r="A138734" s="21"/>
    </row>
    <row r="138740" s="20" customFormat="1" ht="14.25" customHeight="1" x14ac:dyDescent="0.25"/>
    <row r="138756" spans="1:1" ht="14.25" customHeight="1" x14ac:dyDescent="0.3">
      <c r="A138756" s="21"/>
    </row>
    <row r="138762" spans="1:1" s="20" customFormat="1" ht="14.25" customHeight="1" x14ac:dyDescent="0.25"/>
    <row r="138778" spans="1:1" ht="14.25" customHeight="1" x14ac:dyDescent="0.3">
      <c r="A138778" s="21"/>
    </row>
    <row r="138784" spans="1:1" s="20" customFormat="1" ht="14.25" customHeight="1" x14ac:dyDescent="0.25"/>
    <row r="138800" spans="1:1" ht="14.25" customHeight="1" x14ac:dyDescent="0.3">
      <c r="A138800" s="21"/>
    </row>
    <row r="138806" s="20" customFormat="1" ht="14.25" customHeight="1" x14ac:dyDescent="0.25"/>
    <row r="138822" spans="1:1" ht="14.25" customHeight="1" x14ac:dyDescent="0.3">
      <c r="A138822" s="21"/>
    </row>
    <row r="138828" spans="1:1" s="20" customFormat="1" ht="14.25" customHeight="1" x14ac:dyDescent="0.25"/>
    <row r="138844" spans="1:1" ht="14.25" customHeight="1" x14ac:dyDescent="0.3">
      <c r="A138844" s="21"/>
    </row>
    <row r="138850" s="20" customFormat="1" ht="14.25" customHeight="1" x14ac:dyDescent="0.25"/>
    <row r="138866" spans="1:1" ht="14.25" customHeight="1" x14ac:dyDescent="0.3">
      <c r="A138866" s="21"/>
    </row>
    <row r="138872" spans="1:1" s="20" customFormat="1" ht="14.25" customHeight="1" x14ac:dyDescent="0.25"/>
    <row r="138888" spans="1:1" ht="14.25" customHeight="1" x14ac:dyDescent="0.3">
      <c r="A138888" s="21"/>
    </row>
    <row r="138894" spans="1:1" s="20" customFormat="1" ht="14.25" customHeight="1" x14ac:dyDescent="0.25"/>
    <row r="138910" spans="1:1" ht="14.25" customHeight="1" x14ac:dyDescent="0.3">
      <c r="A138910" s="21"/>
    </row>
    <row r="138916" s="20" customFormat="1" ht="14.25" customHeight="1" x14ac:dyDescent="0.25"/>
    <row r="138932" spans="1:1" ht="14.25" customHeight="1" x14ac:dyDescent="0.3">
      <c r="A138932" s="21"/>
    </row>
    <row r="138938" spans="1:1" s="20" customFormat="1" ht="14.25" customHeight="1" x14ac:dyDescent="0.25"/>
    <row r="138954" spans="1:1" ht="14.25" customHeight="1" x14ac:dyDescent="0.3">
      <c r="A138954" s="21"/>
    </row>
    <row r="138960" spans="1:1" s="20" customFormat="1" ht="14.25" customHeight="1" x14ac:dyDescent="0.25"/>
    <row r="138976" spans="1:1" ht="14.25" customHeight="1" x14ac:dyDescent="0.3">
      <c r="A138976" s="21"/>
    </row>
    <row r="138982" s="20" customFormat="1" ht="14.25" customHeight="1" x14ac:dyDescent="0.25"/>
    <row r="138998" spans="1:1" ht="14.25" customHeight="1" x14ac:dyDescent="0.3">
      <c r="A138998" s="21"/>
    </row>
    <row r="139004" spans="1:1" s="20" customFormat="1" ht="14.25" customHeight="1" x14ac:dyDescent="0.25"/>
    <row r="139020" spans="1:1" ht="14.25" customHeight="1" x14ac:dyDescent="0.3">
      <c r="A139020" s="21"/>
    </row>
    <row r="139026" s="20" customFormat="1" ht="14.25" customHeight="1" x14ac:dyDescent="0.25"/>
    <row r="139042" spans="1:1" ht="14.25" customHeight="1" x14ac:dyDescent="0.3">
      <c r="A139042" s="21"/>
    </row>
    <row r="139048" spans="1:1" s="20" customFormat="1" ht="14.25" customHeight="1" x14ac:dyDescent="0.25"/>
    <row r="139064" spans="1:1" ht="14.25" customHeight="1" x14ac:dyDescent="0.3">
      <c r="A139064" s="21"/>
    </row>
    <row r="139070" spans="1:1" s="20" customFormat="1" ht="14.25" customHeight="1" x14ac:dyDescent="0.25"/>
    <row r="139086" spans="1:1" ht="14.25" customHeight="1" x14ac:dyDescent="0.3">
      <c r="A139086" s="21"/>
    </row>
    <row r="139092" s="20" customFormat="1" ht="14.25" customHeight="1" x14ac:dyDescent="0.25"/>
    <row r="139108" spans="1:1" ht="14.25" customHeight="1" x14ac:dyDescent="0.3">
      <c r="A139108" s="21"/>
    </row>
    <row r="139114" spans="1:1" s="20" customFormat="1" ht="14.25" customHeight="1" x14ac:dyDescent="0.25"/>
    <row r="139130" spans="1:1" ht="14.25" customHeight="1" x14ac:dyDescent="0.3">
      <c r="A139130" s="21"/>
    </row>
    <row r="139136" spans="1:1" s="20" customFormat="1" ht="14.25" customHeight="1" x14ac:dyDescent="0.25"/>
    <row r="139152" spans="1:1" ht="14.25" customHeight="1" x14ac:dyDescent="0.3">
      <c r="A139152" s="21"/>
    </row>
    <row r="139158" s="20" customFormat="1" ht="14.25" customHeight="1" x14ac:dyDescent="0.25"/>
    <row r="139174" spans="1:1" ht="14.25" customHeight="1" x14ac:dyDescent="0.3">
      <c r="A139174" s="21"/>
    </row>
    <row r="139180" spans="1:1" s="20" customFormat="1" ht="14.25" customHeight="1" x14ac:dyDescent="0.25"/>
    <row r="139196" spans="1:1" ht="14.25" customHeight="1" x14ac:dyDescent="0.3">
      <c r="A139196" s="21"/>
    </row>
    <row r="139202" s="20" customFormat="1" ht="14.25" customHeight="1" x14ac:dyDescent="0.25"/>
    <row r="139218" spans="1:1" ht="14.25" customHeight="1" x14ac:dyDescent="0.3">
      <c r="A139218" s="21"/>
    </row>
    <row r="139224" spans="1:1" s="20" customFormat="1" ht="14.25" customHeight="1" x14ac:dyDescent="0.25"/>
    <row r="139240" spans="1:1" ht="14.25" customHeight="1" x14ac:dyDescent="0.3">
      <c r="A139240" s="21"/>
    </row>
    <row r="139246" spans="1:1" s="20" customFormat="1" ht="14.25" customHeight="1" x14ac:dyDescent="0.25"/>
    <row r="139262" spans="1:1" ht="14.25" customHeight="1" x14ac:dyDescent="0.3">
      <c r="A139262" s="21"/>
    </row>
    <row r="139268" s="20" customFormat="1" ht="14.25" customHeight="1" x14ac:dyDescent="0.25"/>
    <row r="139284" spans="1:1" ht="14.25" customHeight="1" x14ac:dyDescent="0.3">
      <c r="A139284" s="21"/>
    </row>
    <row r="139290" spans="1:1" s="20" customFormat="1" ht="14.25" customHeight="1" x14ac:dyDescent="0.25"/>
    <row r="139306" spans="1:1" ht="14.25" customHeight="1" x14ac:dyDescent="0.3">
      <c r="A139306" s="21"/>
    </row>
    <row r="139312" spans="1:1" s="20" customFormat="1" ht="14.25" customHeight="1" x14ac:dyDescent="0.25"/>
    <row r="139328" spans="1:1" ht="14.25" customHeight="1" x14ac:dyDescent="0.3">
      <c r="A139328" s="21"/>
    </row>
    <row r="139334" s="20" customFormat="1" ht="14.25" customHeight="1" x14ac:dyDescent="0.25"/>
    <row r="139350" spans="1:1" ht="14.25" customHeight="1" x14ac:dyDescent="0.3">
      <c r="A139350" s="21"/>
    </row>
    <row r="139356" spans="1:1" s="20" customFormat="1" ht="14.25" customHeight="1" x14ac:dyDescent="0.25"/>
    <row r="139372" spans="1:1" ht="14.25" customHeight="1" x14ac:dyDescent="0.3">
      <c r="A139372" s="21"/>
    </row>
    <row r="139378" s="20" customFormat="1" ht="14.25" customHeight="1" x14ac:dyDescent="0.25"/>
    <row r="139394" spans="1:1" ht="14.25" customHeight="1" x14ac:dyDescent="0.3">
      <c r="A139394" s="21"/>
    </row>
    <row r="139400" spans="1:1" s="20" customFormat="1" ht="14.25" customHeight="1" x14ac:dyDescent="0.25"/>
    <row r="139416" spans="1:1" ht="14.25" customHeight="1" x14ac:dyDescent="0.3">
      <c r="A139416" s="21"/>
    </row>
    <row r="139422" spans="1:1" s="20" customFormat="1" ht="14.25" customHeight="1" x14ac:dyDescent="0.25"/>
    <row r="139438" spans="1:1" ht="14.25" customHeight="1" x14ac:dyDescent="0.3">
      <c r="A139438" s="21"/>
    </row>
    <row r="139444" s="20" customFormat="1" ht="14.25" customHeight="1" x14ac:dyDescent="0.25"/>
    <row r="139460" spans="1:1" ht="14.25" customHeight="1" x14ac:dyDescent="0.3">
      <c r="A139460" s="21"/>
    </row>
    <row r="139466" spans="1:1" s="20" customFormat="1" ht="14.25" customHeight="1" x14ac:dyDescent="0.25"/>
    <row r="139482" spans="1:1" ht="14.25" customHeight="1" x14ac:dyDescent="0.3">
      <c r="A139482" s="21"/>
    </row>
    <row r="139488" spans="1:1" s="20" customFormat="1" ht="14.25" customHeight="1" x14ac:dyDescent="0.25"/>
    <row r="139504" spans="1:1" ht="14.25" customHeight="1" x14ac:dyDescent="0.3">
      <c r="A139504" s="21"/>
    </row>
    <row r="139510" s="20" customFormat="1" ht="14.25" customHeight="1" x14ac:dyDescent="0.25"/>
    <row r="139526" spans="1:1" ht="14.25" customHeight="1" x14ac:dyDescent="0.3">
      <c r="A139526" s="21"/>
    </row>
    <row r="139532" spans="1:1" s="20" customFormat="1" ht="14.25" customHeight="1" x14ac:dyDescent="0.25"/>
    <row r="139548" spans="1:1" ht="14.25" customHeight="1" x14ac:dyDescent="0.3">
      <c r="A139548" s="21"/>
    </row>
    <row r="139554" s="20" customFormat="1" ht="14.25" customHeight="1" x14ac:dyDescent="0.25"/>
    <row r="139570" spans="1:1" ht="14.25" customHeight="1" x14ac:dyDescent="0.3">
      <c r="A139570" s="21"/>
    </row>
    <row r="139576" spans="1:1" s="20" customFormat="1" ht="14.25" customHeight="1" x14ac:dyDescent="0.25"/>
    <row r="139592" spans="1:1" ht="14.25" customHeight="1" x14ac:dyDescent="0.3">
      <c r="A139592" s="21"/>
    </row>
    <row r="139598" spans="1:1" s="20" customFormat="1" ht="14.25" customHeight="1" x14ac:dyDescent="0.25"/>
    <row r="139614" spans="1:1" ht="14.25" customHeight="1" x14ac:dyDescent="0.3">
      <c r="A139614" s="21"/>
    </row>
    <row r="139620" s="20" customFormat="1" ht="14.25" customHeight="1" x14ac:dyDescent="0.25"/>
    <row r="139636" spans="1:1" ht="14.25" customHeight="1" x14ac:dyDescent="0.3">
      <c r="A139636" s="21"/>
    </row>
    <row r="139642" spans="1:1" s="20" customFormat="1" ht="14.25" customHeight="1" x14ac:dyDescent="0.25"/>
    <row r="139658" spans="1:1" ht="14.25" customHeight="1" x14ac:dyDescent="0.3">
      <c r="A139658" s="21"/>
    </row>
    <row r="139664" spans="1:1" s="20" customFormat="1" ht="14.25" customHeight="1" x14ac:dyDescent="0.25"/>
    <row r="139680" spans="1:1" ht="14.25" customHeight="1" x14ac:dyDescent="0.3">
      <c r="A139680" s="21"/>
    </row>
    <row r="139686" s="20" customFormat="1" ht="14.25" customHeight="1" x14ac:dyDescent="0.25"/>
    <row r="139702" spans="1:1" ht="14.25" customHeight="1" x14ac:dyDescent="0.3">
      <c r="A139702" s="21"/>
    </row>
    <row r="139708" spans="1:1" s="20" customFormat="1" ht="14.25" customHeight="1" x14ac:dyDescent="0.25"/>
    <row r="139724" spans="1:1" ht="14.25" customHeight="1" x14ac:dyDescent="0.3">
      <c r="A139724" s="21"/>
    </row>
    <row r="139730" s="20" customFormat="1" ht="14.25" customHeight="1" x14ac:dyDescent="0.25"/>
    <row r="139746" spans="1:1" ht="14.25" customHeight="1" x14ac:dyDescent="0.3">
      <c r="A139746" s="21"/>
    </row>
    <row r="139752" spans="1:1" s="20" customFormat="1" ht="14.25" customHeight="1" x14ac:dyDescent="0.25"/>
    <row r="139768" spans="1:1" ht="14.25" customHeight="1" x14ac:dyDescent="0.3">
      <c r="A139768" s="21"/>
    </row>
    <row r="139774" spans="1:1" s="20" customFormat="1" ht="14.25" customHeight="1" x14ac:dyDescent="0.25"/>
    <row r="139790" spans="1:1" ht="14.25" customHeight="1" x14ac:dyDescent="0.3">
      <c r="A139790" s="21"/>
    </row>
    <row r="139796" s="20" customFormat="1" ht="14.25" customHeight="1" x14ac:dyDescent="0.25"/>
    <row r="139812" spans="1:1" ht="14.25" customHeight="1" x14ac:dyDescent="0.3">
      <c r="A139812" s="21"/>
    </row>
    <row r="139818" spans="1:1" s="20" customFormat="1" ht="14.25" customHeight="1" x14ac:dyDescent="0.25"/>
    <row r="139834" spans="1:1" ht="14.25" customHeight="1" x14ac:dyDescent="0.3">
      <c r="A139834" s="21"/>
    </row>
    <row r="139840" spans="1:1" s="20" customFormat="1" ht="14.25" customHeight="1" x14ac:dyDescent="0.25"/>
    <row r="139856" spans="1:1" ht="14.25" customHeight="1" x14ac:dyDescent="0.3">
      <c r="A139856" s="21"/>
    </row>
    <row r="139862" s="20" customFormat="1" ht="14.25" customHeight="1" x14ac:dyDescent="0.25"/>
    <row r="139878" spans="1:1" ht="14.25" customHeight="1" x14ac:dyDescent="0.3">
      <c r="A139878" s="21"/>
    </row>
    <row r="139884" spans="1:1" s="20" customFormat="1" ht="14.25" customHeight="1" x14ac:dyDescent="0.25"/>
    <row r="139900" spans="1:1" ht="14.25" customHeight="1" x14ac:dyDescent="0.3">
      <c r="A139900" s="21"/>
    </row>
    <row r="139906" s="20" customFormat="1" ht="14.25" customHeight="1" x14ac:dyDescent="0.25"/>
    <row r="139922" spans="1:1" ht="14.25" customHeight="1" x14ac:dyDescent="0.3">
      <c r="A139922" s="21"/>
    </row>
    <row r="139928" spans="1:1" s="20" customFormat="1" ht="14.25" customHeight="1" x14ac:dyDescent="0.25"/>
    <row r="139944" spans="1:1" ht="14.25" customHeight="1" x14ac:dyDescent="0.3">
      <c r="A139944" s="21"/>
    </row>
    <row r="139950" spans="1:1" s="20" customFormat="1" ht="14.25" customHeight="1" x14ac:dyDescent="0.25"/>
    <row r="139966" spans="1:1" ht="14.25" customHeight="1" x14ac:dyDescent="0.3">
      <c r="A139966" s="21"/>
    </row>
    <row r="139972" s="20" customFormat="1" ht="14.25" customHeight="1" x14ac:dyDescent="0.25"/>
    <row r="139988" spans="1:1" ht="14.25" customHeight="1" x14ac:dyDescent="0.3">
      <c r="A139988" s="21"/>
    </row>
    <row r="139994" spans="1:1" s="20" customFormat="1" ht="14.25" customHeight="1" x14ac:dyDescent="0.25"/>
    <row r="140010" spans="1:1" ht="14.25" customHeight="1" x14ac:dyDescent="0.3">
      <c r="A140010" s="21"/>
    </row>
    <row r="140016" spans="1:1" s="20" customFormat="1" ht="14.25" customHeight="1" x14ac:dyDescent="0.25"/>
    <row r="140032" spans="1:1" ht="14.25" customHeight="1" x14ac:dyDescent="0.3">
      <c r="A140032" s="21"/>
    </row>
    <row r="140038" s="20" customFormat="1" ht="14.25" customHeight="1" x14ac:dyDescent="0.25"/>
    <row r="140054" spans="1:1" ht="14.25" customHeight="1" x14ac:dyDescent="0.3">
      <c r="A140054" s="21"/>
    </row>
    <row r="140060" spans="1:1" s="20" customFormat="1" ht="14.25" customHeight="1" x14ac:dyDescent="0.25"/>
    <row r="140076" spans="1:1" ht="14.25" customHeight="1" x14ac:dyDescent="0.3">
      <c r="A140076" s="21"/>
    </row>
    <row r="140082" s="20" customFormat="1" ht="14.25" customHeight="1" x14ac:dyDescent="0.25"/>
    <row r="140098" spans="1:1" ht="14.25" customHeight="1" x14ac:dyDescent="0.3">
      <c r="A140098" s="21"/>
    </row>
    <row r="140104" spans="1:1" s="20" customFormat="1" ht="14.25" customHeight="1" x14ac:dyDescent="0.25"/>
    <row r="140120" spans="1:1" ht="14.25" customHeight="1" x14ac:dyDescent="0.3">
      <c r="A140120" s="21"/>
    </row>
    <row r="140126" spans="1:1" s="20" customFormat="1" ht="14.25" customHeight="1" x14ac:dyDescent="0.25"/>
    <row r="140142" spans="1:1" ht="14.25" customHeight="1" x14ac:dyDescent="0.3">
      <c r="A140142" s="21"/>
    </row>
    <row r="140148" s="20" customFormat="1" ht="14.25" customHeight="1" x14ac:dyDescent="0.25"/>
    <row r="140164" spans="1:1" ht="14.25" customHeight="1" x14ac:dyDescent="0.3">
      <c r="A140164" s="21"/>
    </row>
    <row r="140170" spans="1:1" s="20" customFormat="1" ht="14.25" customHeight="1" x14ac:dyDescent="0.25"/>
    <row r="140186" spans="1:1" ht="14.25" customHeight="1" x14ac:dyDescent="0.3">
      <c r="A140186" s="21"/>
    </row>
    <row r="140192" spans="1:1" s="20" customFormat="1" ht="14.25" customHeight="1" x14ac:dyDescent="0.25"/>
    <row r="140208" spans="1:1" ht="14.25" customHeight="1" x14ac:dyDescent="0.3">
      <c r="A140208" s="21"/>
    </row>
    <row r="140214" s="20" customFormat="1" ht="14.25" customHeight="1" x14ac:dyDescent="0.25"/>
    <row r="140230" spans="1:1" ht="14.25" customHeight="1" x14ac:dyDescent="0.3">
      <c r="A140230" s="21"/>
    </row>
    <row r="140236" spans="1:1" s="20" customFormat="1" ht="14.25" customHeight="1" x14ac:dyDescent="0.25"/>
    <row r="140252" spans="1:1" ht="14.25" customHeight="1" x14ac:dyDescent="0.3">
      <c r="A140252" s="21"/>
    </row>
    <row r="140258" s="20" customFormat="1" ht="14.25" customHeight="1" x14ac:dyDescent="0.25"/>
    <row r="140274" spans="1:1" ht="14.25" customHeight="1" x14ac:dyDescent="0.3">
      <c r="A140274" s="21"/>
    </row>
    <row r="140280" spans="1:1" s="20" customFormat="1" ht="14.25" customHeight="1" x14ac:dyDescent="0.25"/>
    <row r="140296" spans="1:1" ht="14.25" customHeight="1" x14ac:dyDescent="0.3">
      <c r="A140296" s="21"/>
    </row>
    <row r="140302" spans="1:1" s="20" customFormat="1" ht="14.25" customHeight="1" x14ac:dyDescent="0.25"/>
    <row r="140318" spans="1:1" ht="14.25" customHeight="1" x14ac:dyDescent="0.3">
      <c r="A140318" s="21"/>
    </row>
    <row r="140324" s="20" customFormat="1" ht="14.25" customHeight="1" x14ac:dyDescent="0.25"/>
    <row r="140340" spans="1:1" ht="14.25" customHeight="1" x14ac:dyDescent="0.3">
      <c r="A140340" s="21"/>
    </row>
    <row r="140346" spans="1:1" s="20" customFormat="1" ht="14.25" customHeight="1" x14ac:dyDescent="0.25"/>
    <row r="140362" spans="1:1" ht="14.25" customHeight="1" x14ac:dyDescent="0.3">
      <c r="A140362" s="21"/>
    </row>
    <row r="140368" spans="1:1" s="20" customFormat="1" ht="14.25" customHeight="1" x14ac:dyDescent="0.25"/>
    <row r="140384" spans="1:1" ht="14.25" customHeight="1" x14ac:dyDescent="0.3">
      <c r="A140384" s="21"/>
    </row>
    <row r="140390" s="20" customFormat="1" ht="14.25" customHeight="1" x14ac:dyDescent="0.25"/>
    <row r="140406" spans="1:1" ht="14.25" customHeight="1" x14ac:dyDescent="0.3">
      <c r="A140406" s="21"/>
    </row>
    <row r="140412" spans="1:1" s="20" customFormat="1" ht="14.25" customHeight="1" x14ac:dyDescent="0.25"/>
    <row r="140428" spans="1:1" ht="14.25" customHeight="1" x14ac:dyDescent="0.3">
      <c r="A140428" s="21"/>
    </row>
    <row r="140434" s="20" customFormat="1" ht="14.25" customHeight="1" x14ac:dyDescent="0.25"/>
    <row r="140450" spans="1:1" ht="14.25" customHeight="1" x14ac:dyDescent="0.3">
      <c r="A140450" s="21"/>
    </row>
    <row r="140456" spans="1:1" s="20" customFormat="1" ht="14.25" customHeight="1" x14ac:dyDescent="0.25"/>
    <row r="140472" spans="1:1" ht="14.25" customHeight="1" x14ac:dyDescent="0.3">
      <c r="A140472" s="21"/>
    </row>
    <row r="140478" spans="1:1" s="20" customFormat="1" ht="14.25" customHeight="1" x14ac:dyDescent="0.25"/>
    <row r="140494" spans="1:1" ht="14.25" customHeight="1" x14ac:dyDescent="0.3">
      <c r="A140494" s="21"/>
    </row>
    <row r="140500" s="20" customFormat="1" ht="14.25" customHeight="1" x14ac:dyDescent="0.25"/>
    <row r="140516" spans="1:1" ht="14.25" customHeight="1" x14ac:dyDescent="0.3">
      <c r="A140516" s="21"/>
    </row>
    <row r="140522" spans="1:1" s="20" customFormat="1" ht="14.25" customHeight="1" x14ac:dyDescent="0.25"/>
    <row r="140538" spans="1:1" ht="14.25" customHeight="1" x14ac:dyDescent="0.3">
      <c r="A140538" s="21"/>
    </row>
    <row r="140544" spans="1:1" s="20" customFormat="1" ht="14.25" customHeight="1" x14ac:dyDescent="0.25"/>
    <row r="140560" spans="1:1" ht="14.25" customHeight="1" x14ac:dyDescent="0.3">
      <c r="A140560" s="21"/>
    </row>
    <row r="140566" s="20" customFormat="1" ht="14.25" customHeight="1" x14ac:dyDescent="0.25"/>
    <row r="140582" spans="1:1" ht="14.25" customHeight="1" x14ac:dyDescent="0.3">
      <c r="A140582" s="21"/>
    </row>
    <row r="140588" spans="1:1" s="20" customFormat="1" ht="14.25" customHeight="1" x14ac:dyDescent="0.25"/>
    <row r="140604" spans="1:1" ht="14.25" customHeight="1" x14ac:dyDescent="0.3">
      <c r="A140604" s="21"/>
    </row>
    <row r="140610" s="20" customFormat="1" ht="14.25" customHeight="1" x14ac:dyDescent="0.25"/>
    <row r="140626" spans="1:1" ht="14.25" customHeight="1" x14ac:dyDescent="0.3">
      <c r="A140626" s="21"/>
    </row>
    <row r="140632" spans="1:1" s="20" customFormat="1" ht="14.25" customHeight="1" x14ac:dyDescent="0.25"/>
    <row r="140648" spans="1:1" ht="14.25" customHeight="1" x14ac:dyDescent="0.3">
      <c r="A140648" s="21"/>
    </row>
    <row r="140654" spans="1:1" s="20" customFormat="1" ht="14.25" customHeight="1" x14ac:dyDescent="0.25"/>
    <row r="140670" spans="1:1" ht="14.25" customHeight="1" x14ac:dyDescent="0.3">
      <c r="A140670" s="21"/>
    </row>
    <row r="140676" s="20" customFormat="1" ht="14.25" customHeight="1" x14ac:dyDescent="0.25"/>
    <row r="140692" spans="1:1" ht="14.25" customHeight="1" x14ac:dyDescent="0.3">
      <c r="A140692" s="21"/>
    </row>
    <row r="140698" spans="1:1" s="20" customFormat="1" ht="14.25" customHeight="1" x14ac:dyDescent="0.25"/>
    <row r="140714" spans="1:1" ht="14.25" customHeight="1" x14ac:dyDescent="0.3">
      <c r="A140714" s="21"/>
    </row>
    <row r="140720" spans="1:1" s="20" customFormat="1" ht="14.25" customHeight="1" x14ac:dyDescent="0.25"/>
    <row r="140736" spans="1:1" ht="14.25" customHeight="1" x14ac:dyDescent="0.3">
      <c r="A140736" s="21"/>
    </row>
    <row r="140742" s="20" customFormat="1" ht="14.25" customHeight="1" x14ac:dyDescent="0.25"/>
    <row r="140758" spans="1:1" ht="14.25" customHeight="1" x14ac:dyDescent="0.3">
      <c r="A140758" s="21"/>
    </row>
    <row r="140764" spans="1:1" s="20" customFormat="1" ht="14.25" customHeight="1" x14ac:dyDescent="0.25"/>
    <row r="140780" spans="1:1" ht="14.25" customHeight="1" x14ac:dyDescent="0.3">
      <c r="A140780" s="21"/>
    </row>
    <row r="140786" s="20" customFormat="1" ht="14.25" customHeight="1" x14ac:dyDescent="0.25"/>
    <row r="140802" spans="1:1" ht="14.25" customHeight="1" x14ac:dyDescent="0.3">
      <c r="A140802" s="21"/>
    </row>
    <row r="140808" spans="1:1" s="20" customFormat="1" ht="14.25" customHeight="1" x14ac:dyDescent="0.25"/>
    <row r="140824" spans="1:1" ht="14.25" customHeight="1" x14ac:dyDescent="0.3">
      <c r="A140824" s="21"/>
    </row>
    <row r="140830" spans="1:1" s="20" customFormat="1" ht="14.25" customHeight="1" x14ac:dyDescent="0.25"/>
    <row r="140846" spans="1:1" ht="14.25" customHeight="1" x14ac:dyDescent="0.3">
      <c r="A140846" s="21"/>
    </row>
    <row r="140852" s="20" customFormat="1" ht="14.25" customHeight="1" x14ac:dyDescent="0.25"/>
    <row r="140868" spans="1:1" ht="14.25" customHeight="1" x14ac:dyDescent="0.3">
      <c r="A140868" s="21"/>
    </row>
    <row r="140874" spans="1:1" s="20" customFormat="1" ht="14.25" customHeight="1" x14ac:dyDescent="0.25"/>
    <row r="140890" spans="1:1" ht="14.25" customHeight="1" x14ac:dyDescent="0.3">
      <c r="A140890" s="21"/>
    </row>
    <row r="140896" spans="1:1" s="20" customFormat="1" ht="14.25" customHeight="1" x14ac:dyDescent="0.25"/>
    <row r="140912" spans="1:1" ht="14.25" customHeight="1" x14ac:dyDescent="0.3">
      <c r="A140912" s="21"/>
    </row>
    <row r="140918" s="20" customFormat="1" ht="14.25" customHeight="1" x14ac:dyDescent="0.25"/>
    <row r="140934" spans="1:1" ht="14.25" customHeight="1" x14ac:dyDescent="0.3">
      <c r="A140934" s="21"/>
    </row>
    <row r="140940" spans="1:1" s="20" customFormat="1" ht="14.25" customHeight="1" x14ac:dyDescent="0.25"/>
    <row r="140956" spans="1:1" ht="14.25" customHeight="1" x14ac:dyDescent="0.3">
      <c r="A140956" s="21"/>
    </row>
    <row r="140962" s="20" customFormat="1" ht="14.25" customHeight="1" x14ac:dyDescent="0.25"/>
    <row r="140978" spans="1:1" ht="14.25" customHeight="1" x14ac:dyDescent="0.3">
      <c r="A140978" s="21"/>
    </row>
    <row r="140984" spans="1:1" s="20" customFormat="1" ht="14.25" customHeight="1" x14ac:dyDescent="0.25"/>
    <row r="141000" spans="1:1" ht="14.25" customHeight="1" x14ac:dyDescent="0.3">
      <c r="A141000" s="21"/>
    </row>
    <row r="141006" spans="1:1" s="20" customFormat="1" ht="14.25" customHeight="1" x14ac:dyDescent="0.25"/>
    <row r="141022" spans="1:1" ht="14.25" customHeight="1" x14ac:dyDescent="0.3">
      <c r="A141022" s="21"/>
    </row>
    <row r="141028" s="20" customFormat="1" ht="14.25" customHeight="1" x14ac:dyDescent="0.25"/>
    <row r="141044" spans="1:1" ht="14.25" customHeight="1" x14ac:dyDescent="0.3">
      <c r="A141044" s="21"/>
    </row>
    <row r="141050" spans="1:1" s="20" customFormat="1" ht="14.25" customHeight="1" x14ac:dyDescent="0.25"/>
    <row r="141066" spans="1:1" ht="14.25" customHeight="1" x14ac:dyDescent="0.3">
      <c r="A141066" s="21"/>
    </row>
    <row r="141072" spans="1:1" s="20" customFormat="1" ht="14.25" customHeight="1" x14ac:dyDescent="0.25"/>
    <row r="141088" spans="1:1" ht="14.25" customHeight="1" x14ac:dyDescent="0.3">
      <c r="A141088" s="21"/>
    </row>
    <row r="141094" s="20" customFormat="1" ht="14.25" customHeight="1" x14ac:dyDescent="0.25"/>
    <row r="141110" spans="1:1" ht="14.25" customHeight="1" x14ac:dyDescent="0.3">
      <c r="A141110" s="21"/>
    </row>
    <row r="141116" spans="1:1" s="20" customFormat="1" ht="14.25" customHeight="1" x14ac:dyDescent="0.25"/>
    <row r="141132" spans="1:1" ht="14.25" customHeight="1" x14ac:dyDescent="0.3">
      <c r="A141132" s="21"/>
    </row>
    <row r="141138" s="20" customFormat="1" ht="14.25" customHeight="1" x14ac:dyDescent="0.25"/>
    <row r="141154" spans="1:1" ht="14.25" customHeight="1" x14ac:dyDescent="0.3">
      <c r="A141154" s="21"/>
    </row>
    <row r="141160" spans="1:1" s="20" customFormat="1" ht="14.25" customHeight="1" x14ac:dyDescent="0.25"/>
    <row r="141176" spans="1:1" ht="14.25" customHeight="1" x14ac:dyDescent="0.3">
      <c r="A141176" s="21"/>
    </row>
    <row r="141182" spans="1:1" s="20" customFormat="1" ht="14.25" customHeight="1" x14ac:dyDescent="0.25"/>
    <row r="141198" spans="1:1" ht="14.25" customHeight="1" x14ac:dyDescent="0.3">
      <c r="A141198" s="21"/>
    </row>
    <row r="141204" s="20" customFormat="1" ht="14.25" customHeight="1" x14ac:dyDescent="0.25"/>
    <row r="141220" spans="1:1" ht="14.25" customHeight="1" x14ac:dyDescent="0.3">
      <c r="A141220" s="21"/>
    </row>
    <row r="141226" spans="1:1" s="20" customFormat="1" ht="14.25" customHeight="1" x14ac:dyDescent="0.25"/>
    <row r="141242" spans="1:1" ht="14.25" customHeight="1" x14ac:dyDescent="0.3">
      <c r="A141242" s="21"/>
    </row>
    <row r="141248" spans="1:1" s="20" customFormat="1" ht="14.25" customHeight="1" x14ac:dyDescent="0.25"/>
    <row r="141264" spans="1:1" ht="14.25" customHeight="1" x14ac:dyDescent="0.3">
      <c r="A141264" s="21"/>
    </row>
    <row r="141270" s="20" customFormat="1" ht="14.25" customHeight="1" x14ac:dyDescent="0.25"/>
    <row r="141286" spans="1:1" ht="14.25" customHeight="1" x14ac:dyDescent="0.3">
      <c r="A141286" s="21"/>
    </row>
    <row r="141292" spans="1:1" s="20" customFormat="1" ht="14.25" customHeight="1" x14ac:dyDescent="0.25"/>
    <row r="141308" spans="1:1" ht="14.25" customHeight="1" x14ac:dyDescent="0.3">
      <c r="A141308" s="21"/>
    </row>
    <row r="141314" s="20" customFormat="1" ht="14.25" customHeight="1" x14ac:dyDescent="0.25"/>
    <row r="141330" spans="1:1" ht="14.25" customHeight="1" x14ac:dyDescent="0.3">
      <c r="A141330" s="21"/>
    </row>
    <row r="141336" spans="1:1" s="20" customFormat="1" ht="14.25" customHeight="1" x14ac:dyDescent="0.25"/>
    <row r="141352" spans="1:1" ht="14.25" customHeight="1" x14ac:dyDescent="0.3">
      <c r="A141352" s="21"/>
    </row>
    <row r="141358" spans="1:1" s="20" customFormat="1" ht="14.25" customHeight="1" x14ac:dyDescent="0.25"/>
    <row r="141374" spans="1:1" ht="14.25" customHeight="1" x14ac:dyDescent="0.3">
      <c r="A141374" s="21"/>
    </row>
    <row r="141380" s="20" customFormat="1" ht="14.25" customHeight="1" x14ac:dyDescent="0.25"/>
    <row r="141396" spans="1:1" ht="14.25" customHeight="1" x14ac:dyDescent="0.3">
      <c r="A141396" s="21"/>
    </row>
    <row r="141402" spans="1:1" s="20" customFormat="1" ht="14.25" customHeight="1" x14ac:dyDescent="0.25"/>
    <row r="141418" spans="1:1" ht="14.25" customHeight="1" x14ac:dyDescent="0.3">
      <c r="A141418" s="21"/>
    </row>
    <row r="141424" spans="1:1" s="20" customFormat="1" ht="14.25" customHeight="1" x14ac:dyDescent="0.25"/>
    <row r="141440" spans="1:1" ht="14.25" customHeight="1" x14ac:dyDescent="0.3">
      <c r="A141440" s="21"/>
    </row>
    <row r="141446" s="20" customFormat="1" ht="14.25" customHeight="1" x14ac:dyDescent="0.25"/>
    <row r="141462" spans="1:1" ht="14.25" customHeight="1" x14ac:dyDescent="0.3">
      <c r="A141462" s="21"/>
    </row>
    <row r="141468" spans="1:1" s="20" customFormat="1" ht="14.25" customHeight="1" x14ac:dyDescent="0.25"/>
    <row r="141484" spans="1:1" ht="14.25" customHeight="1" x14ac:dyDescent="0.3">
      <c r="A141484" s="21"/>
    </row>
    <row r="141490" s="20" customFormat="1" ht="14.25" customHeight="1" x14ac:dyDescent="0.25"/>
    <row r="141506" spans="1:1" ht="14.25" customHeight="1" x14ac:dyDescent="0.3">
      <c r="A141506" s="21"/>
    </row>
    <row r="141512" spans="1:1" s="20" customFormat="1" ht="14.25" customHeight="1" x14ac:dyDescent="0.25"/>
    <row r="141528" spans="1:1" ht="14.25" customHeight="1" x14ac:dyDescent="0.3">
      <c r="A141528" s="21"/>
    </row>
    <row r="141534" spans="1:1" s="20" customFormat="1" ht="14.25" customHeight="1" x14ac:dyDescent="0.25"/>
    <row r="141550" spans="1:1" ht="14.25" customHeight="1" x14ac:dyDescent="0.3">
      <c r="A141550" s="21"/>
    </row>
    <row r="141556" s="20" customFormat="1" ht="14.25" customHeight="1" x14ac:dyDescent="0.25"/>
    <row r="141572" spans="1:1" ht="14.25" customHeight="1" x14ac:dyDescent="0.3">
      <c r="A141572" s="21"/>
    </row>
    <row r="141578" spans="1:1" s="20" customFormat="1" ht="14.25" customHeight="1" x14ac:dyDescent="0.25"/>
    <row r="141594" spans="1:1" ht="14.25" customHeight="1" x14ac:dyDescent="0.3">
      <c r="A141594" s="21"/>
    </row>
    <row r="141600" spans="1:1" s="20" customFormat="1" ht="14.25" customHeight="1" x14ac:dyDescent="0.25"/>
    <row r="141616" spans="1:1" ht="14.25" customHeight="1" x14ac:dyDescent="0.3">
      <c r="A141616" s="21"/>
    </row>
    <row r="141622" s="20" customFormat="1" ht="14.25" customHeight="1" x14ac:dyDescent="0.25"/>
    <row r="141638" spans="1:1" ht="14.25" customHeight="1" x14ac:dyDescent="0.3">
      <c r="A141638" s="21"/>
    </row>
    <row r="141644" spans="1:1" s="20" customFormat="1" ht="14.25" customHeight="1" x14ac:dyDescent="0.25"/>
    <row r="141660" spans="1:1" ht="14.25" customHeight="1" x14ac:dyDescent="0.3">
      <c r="A141660" s="21"/>
    </row>
    <row r="141666" s="20" customFormat="1" ht="14.25" customHeight="1" x14ac:dyDescent="0.25"/>
    <row r="141682" spans="1:1" ht="14.25" customHeight="1" x14ac:dyDescent="0.3">
      <c r="A141682" s="21"/>
    </row>
    <row r="141688" spans="1:1" s="20" customFormat="1" ht="14.25" customHeight="1" x14ac:dyDescent="0.25"/>
    <row r="141704" spans="1:1" ht="14.25" customHeight="1" x14ac:dyDescent="0.3">
      <c r="A141704" s="21"/>
    </row>
    <row r="141710" spans="1:1" s="20" customFormat="1" ht="14.25" customHeight="1" x14ac:dyDescent="0.25"/>
    <row r="141726" spans="1:1" ht="14.25" customHeight="1" x14ac:dyDescent="0.3">
      <c r="A141726" s="21"/>
    </row>
    <row r="141732" s="20" customFormat="1" ht="14.25" customHeight="1" x14ac:dyDescent="0.25"/>
    <row r="141748" spans="1:1" ht="14.25" customHeight="1" x14ac:dyDescent="0.3">
      <c r="A141748" s="21"/>
    </row>
    <row r="141754" spans="1:1" s="20" customFormat="1" ht="14.25" customHeight="1" x14ac:dyDescent="0.25"/>
    <row r="141770" spans="1:1" ht="14.25" customHeight="1" x14ac:dyDescent="0.3">
      <c r="A141770" s="21"/>
    </row>
    <row r="141776" spans="1:1" s="20" customFormat="1" ht="14.25" customHeight="1" x14ac:dyDescent="0.25"/>
    <row r="141792" spans="1:1" ht="14.25" customHeight="1" x14ac:dyDescent="0.3">
      <c r="A141792" s="21"/>
    </row>
    <row r="141798" s="20" customFormat="1" ht="14.25" customHeight="1" x14ac:dyDescent="0.25"/>
    <row r="141814" spans="1:1" ht="14.25" customHeight="1" x14ac:dyDescent="0.3">
      <c r="A141814" s="21"/>
    </row>
    <row r="141820" spans="1:1" s="20" customFormat="1" ht="14.25" customHeight="1" x14ac:dyDescent="0.25"/>
    <row r="141836" spans="1:1" ht="14.25" customHeight="1" x14ac:dyDescent="0.3">
      <c r="A141836" s="21"/>
    </row>
    <row r="141842" s="20" customFormat="1" ht="14.25" customHeight="1" x14ac:dyDescent="0.25"/>
    <row r="141858" spans="1:1" ht="14.25" customHeight="1" x14ac:dyDescent="0.3">
      <c r="A141858" s="21"/>
    </row>
    <row r="141864" spans="1:1" s="20" customFormat="1" ht="14.25" customHeight="1" x14ac:dyDescent="0.25"/>
    <row r="141880" spans="1:1" ht="14.25" customHeight="1" x14ac:dyDescent="0.3">
      <c r="A141880" s="21"/>
    </row>
    <row r="141886" spans="1:1" s="20" customFormat="1" ht="14.25" customHeight="1" x14ac:dyDescent="0.25"/>
    <row r="141902" spans="1:1" ht="14.25" customHeight="1" x14ac:dyDescent="0.3">
      <c r="A141902" s="21"/>
    </row>
    <row r="141908" s="20" customFormat="1" ht="14.25" customHeight="1" x14ac:dyDescent="0.25"/>
    <row r="141924" spans="1:1" ht="14.25" customHeight="1" x14ac:dyDescent="0.3">
      <c r="A141924" s="21"/>
    </row>
    <row r="141930" spans="1:1" s="20" customFormat="1" ht="14.25" customHeight="1" x14ac:dyDescent="0.25"/>
    <row r="141946" spans="1:1" ht="14.25" customHeight="1" x14ac:dyDescent="0.3">
      <c r="A141946" s="21"/>
    </row>
    <row r="141952" spans="1:1" s="20" customFormat="1" ht="14.25" customHeight="1" x14ac:dyDescent="0.25"/>
    <row r="141968" spans="1:1" ht="14.25" customHeight="1" x14ac:dyDescent="0.3">
      <c r="A141968" s="21"/>
    </row>
    <row r="141974" s="20" customFormat="1" ht="14.25" customHeight="1" x14ac:dyDescent="0.25"/>
    <row r="141990" spans="1:1" ht="14.25" customHeight="1" x14ac:dyDescent="0.3">
      <c r="A141990" s="21"/>
    </row>
    <row r="141996" spans="1:1" s="20" customFormat="1" ht="14.25" customHeight="1" x14ac:dyDescent="0.25"/>
    <row r="142012" spans="1:1" ht="14.25" customHeight="1" x14ac:dyDescent="0.3">
      <c r="A142012" s="21"/>
    </row>
    <row r="142018" s="20" customFormat="1" ht="14.25" customHeight="1" x14ac:dyDescent="0.25"/>
    <row r="142034" spans="1:1" ht="14.25" customHeight="1" x14ac:dyDescent="0.3">
      <c r="A142034" s="21"/>
    </row>
    <row r="142040" spans="1:1" s="20" customFormat="1" ht="14.25" customHeight="1" x14ac:dyDescent="0.25"/>
    <row r="142056" spans="1:1" ht="14.25" customHeight="1" x14ac:dyDescent="0.3">
      <c r="A142056" s="21"/>
    </row>
    <row r="142062" spans="1:1" s="20" customFormat="1" ht="14.25" customHeight="1" x14ac:dyDescent="0.25"/>
    <row r="142078" spans="1:1" ht="14.25" customHeight="1" x14ac:dyDescent="0.3">
      <c r="A142078" s="21"/>
    </row>
    <row r="142084" s="20" customFormat="1" ht="14.25" customHeight="1" x14ac:dyDescent="0.25"/>
    <row r="142100" spans="1:1" ht="14.25" customHeight="1" x14ac:dyDescent="0.3">
      <c r="A142100" s="21"/>
    </row>
    <row r="142106" spans="1:1" s="20" customFormat="1" ht="14.25" customHeight="1" x14ac:dyDescent="0.25"/>
    <row r="142122" spans="1:1" ht="14.25" customHeight="1" x14ac:dyDescent="0.3">
      <c r="A142122" s="21"/>
    </row>
    <row r="142128" spans="1:1" s="20" customFormat="1" ht="14.25" customHeight="1" x14ac:dyDescent="0.25"/>
    <row r="142144" spans="1:1" ht="14.25" customHeight="1" x14ac:dyDescent="0.3">
      <c r="A142144" s="21"/>
    </row>
    <row r="142150" s="20" customFormat="1" ht="14.25" customHeight="1" x14ac:dyDescent="0.25"/>
    <row r="142166" spans="1:1" ht="14.25" customHeight="1" x14ac:dyDescent="0.3">
      <c r="A142166" s="21"/>
    </row>
    <row r="142172" spans="1:1" s="20" customFormat="1" ht="14.25" customHeight="1" x14ac:dyDescent="0.25"/>
    <row r="142188" spans="1:1" ht="14.25" customHeight="1" x14ac:dyDescent="0.3">
      <c r="A142188" s="21"/>
    </row>
    <row r="142194" s="20" customFormat="1" ht="14.25" customHeight="1" x14ac:dyDescent="0.25"/>
    <row r="142210" spans="1:1" ht="14.25" customHeight="1" x14ac:dyDescent="0.3">
      <c r="A142210" s="21"/>
    </row>
    <row r="142216" spans="1:1" s="20" customFormat="1" ht="14.25" customHeight="1" x14ac:dyDescent="0.25"/>
    <row r="142232" spans="1:1" ht="14.25" customHeight="1" x14ac:dyDescent="0.3">
      <c r="A142232" s="21"/>
    </row>
    <row r="142238" spans="1:1" s="20" customFormat="1" ht="14.25" customHeight="1" x14ac:dyDescent="0.25"/>
    <row r="142254" spans="1:1" ht="14.25" customHeight="1" x14ac:dyDescent="0.3">
      <c r="A142254" s="21"/>
    </row>
    <row r="142260" s="20" customFormat="1" ht="14.25" customHeight="1" x14ac:dyDescent="0.25"/>
    <row r="142276" spans="1:1" ht="14.25" customHeight="1" x14ac:dyDescent="0.3">
      <c r="A142276" s="21"/>
    </row>
    <row r="142282" spans="1:1" s="20" customFormat="1" ht="14.25" customHeight="1" x14ac:dyDescent="0.25"/>
    <row r="142298" spans="1:1" ht="14.25" customHeight="1" x14ac:dyDescent="0.3">
      <c r="A142298" s="21"/>
    </row>
    <row r="142304" spans="1:1" s="20" customFormat="1" ht="14.25" customHeight="1" x14ac:dyDescent="0.25"/>
    <row r="142320" spans="1:1" ht="14.25" customHeight="1" x14ac:dyDescent="0.3">
      <c r="A142320" s="21"/>
    </row>
    <row r="142326" s="20" customFormat="1" ht="14.25" customHeight="1" x14ac:dyDescent="0.25"/>
    <row r="142342" spans="1:1" ht="14.25" customHeight="1" x14ac:dyDescent="0.3">
      <c r="A142342" s="21"/>
    </row>
    <row r="142348" spans="1:1" s="20" customFormat="1" ht="14.25" customHeight="1" x14ac:dyDescent="0.25"/>
    <row r="142364" spans="1:1" ht="14.25" customHeight="1" x14ac:dyDescent="0.3">
      <c r="A142364" s="21"/>
    </row>
    <row r="142370" s="20" customFormat="1" ht="14.25" customHeight="1" x14ac:dyDescent="0.25"/>
    <row r="142386" spans="1:1" ht="14.25" customHeight="1" x14ac:dyDescent="0.3">
      <c r="A142386" s="21"/>
    </row>
    <row r="142392" spans="1:1" s="20" customFormat="1" ht="14.25" customHeight="1" x14ac:dyDescent="0.25"/>
    <row r="142408" spans="1:1" ht="14.25" customHeight="1" x14ac:dyDescent="0.3">
      <c r="A142408" s="21"/>
    </row>
    <row r="142414" spans="1:1" s="20" customFormat="1" ht="14.25" customHeight="1" x14ac:dyDescent="0.25"/>
    <row r="142430" spans="1:1" ht="14.25" customHeight="1" x14ac:dyDescent="0.3">
      <c r="A142430" s="21"/>
    </row>
    <row r="142436" s="20" customFormat="1" ht="14.25" customHeight="1" x14ac:dyDescent="0.25"/>
    <row r="142452" spans="1:1" ht="14.25" customHeight="1" x14ac:dyDescent="0.3">
      <c r="A142452" s="21"/>
    </row>
    <row r="142458" spans="1:1" s="20" customFormat="1" ht="14.25" customHeight="1" x14ac:dyDescent="0.25"/>
    <row r="142474" spans="1:1" ht="14.25" customHeight="1" x14ac:dyDescent="0.3">
      <c r="A142474" s="21"/>
    </row>
    <row r="142480" spans="1:1" s="20" customFormat="1" ht="14.25" customHeight="1" x14ac:dyDescent="0.25"/>
    <row r="142496" spans="1:1" ht="14.25" customHeight="1" x14ac:dyDescent="0.3">
      <c r="A142496" s="21"/>
    </row>
    <row r="142502" s="20" customFormat="1" ht="14.25" customHeight="1" x14ac:dyDescent="0.25"/>
    <row r="142518" spans="1:1" ht="14.25" customHeight="1" x14ac:dyDescent="0.3">
      <c r="A142518" s="21"/>
    </row>
    <row r="142524" spans="1:1" s="20" customFormat="1" ht="14.25" customHeight="1" x14ac:dyDescent="0.25"/>
    <row r="142540" spans="1:1" ht="14.25" customHeight="1" x14ac:dyDescent="0.3">
      <c r="A142540" s="21"/>
    </row>
    <row r="142546" s="20" customFormat="1" ht="14.25" customHeight="1" x14ac:dyDescent="0.25"/>
    <row r="142562" spans="1:1" ht="14.25" customHeight="1" x14ac:dyDescent="0.3">
      <c r="A142562" s="21"/>
    </row>
    <row r="142568" spans="1:1" s="20" customFormat="1" ht="14.25" customHeight="1" x14ac:dyDescent="0.25"/>
    <row r="142584" spans="1:1" ht="14.25" customHeight="1" x14ac:dyDescent="0.3">
      <c r="A142584" s="21"/>
    </row>
    <row r="142590" spans="1:1" s="20" customFormat="1" ht="14.25" customHeight="1" x14ac:dyDescent="0.25"/>
    <row r="142606" spans="1:1" ht="14.25" customHeight="1" x14ac:dyDescent="0.3">
      <c r="A142606" s="21"/>
    </row>
    <row r="142612" s="20" customFormat="1" ht="14.25" customHeight="1" x14ac:dyDescent="0.25"/>
    <row r="142628" spans="1:1" ht="14.25" customHeight="1" x14ac:dyDescent="0.3">
      <c r="A142628" s="21"/>
    </row>
    <row r="142634" spans="1:1" s="20" customFormat="1" ht="14.25" customHeight="1" x14ac:dyDescent="0.25"/>
    <row r="142650" spans="1:1" ht="14.25" customHeight="1" x14ac:dyDescent="0.3">
      <c r="A142650" s="21"/>
    </row>
    <row r="142656" spans="1:1" s="20" customFormat="1" ht="14.25" customHeight="1" x14ac:dyDescent="0.25"/>
    <row r="142672" spans="1:1" ht="14.25" customHeight="1" x14ac:dyDescent="0.3">
      <c r="A142672" s="21"/>
    </row>
    <row r="142678" s="20" customFormat="1" ht="14.25" customHeight="1" x14ac:dyDescent="0.25"/>
    <row r="142694" spans="1:1" ht="14.25" customHeight="1" x14ac:dyDescent="0.3">
      <c r="A142694" s="21"/>
    </row>
    <row r="142700" spans="1:1" s="20" customFormat="1" ht="14.25" customHeight="1" x14ac:dyDescent="0.25"/>
    <row r="142716" spans="1:1" ht="14.25" customHeight="1" x14ac:dyDescent="0.3">
      <c r="A142716" s="21"/>
    </row>
    <row r="142722" s="20" customFormat="1" ht="14.25" customHeight="1" x14ac:dyDescent="0.25"/>
    <row r="142738" spans="1:1" ht="14.25" customHeight="1" x14ac:dyDescent="0.3">
      <c r="A142738" s="21"/>
    </row>
    <row r="142744" spans="1:1" s="20" customFormat="1" ht="14.25" customHeight="1" x14ac:dyDescent="0.25"/>
    <row r="142760" spans="1:1" ht="14.25" customHeight="1" x14ac:dyDescent="0.3">
      <c r="A142760" s="21"/>
    </row>
    <row r="142766" spans="1:1" s="20" customFormat="1" ht="14.25" customHeight="1" x14ac:dyDescent="0.25"/>
    <row r="142782" spans="1:1" ht="14.25" customHeight="1" x14ac:dyDescent="0.3">
      <c r="A142782" s="21"/>
    </row>
    <row r="142788" s="20" customFormat="1" ht="14.25" customHeight="1" x14ac:dyDescent="0.25"/>
    <row r="142804" spans="1:1" ht="14.25" customHeight="1" x14ac:dyDescent="0.3">
      <c r="A142804" s="21"/>
    </row>
    <row r="142810" spans="1:1" s="20" customFormat="1" ht="14.25" customHeight="1" x14ac:dyDescent="0.25"/>
    <row r="142826" spans="1:1" ht="14.25" customHeight="1" x14ac:dyDescent="0.3">
      <c r="A142826" s="21"/>
    </row>
    <row r="142832" spans="1:1" s="20" customFormat="1" ht="14.25" customHeight="1" x14ac:dyDescent="0.25"/>
    <row r="142848" spans="1:1" ht="14.25" customHeight="1" x14ac:dyDescent="0.3">
      <c r="A142848" s="21"/>
    </row>
    <row r="142854" s="20" customFormat="1" ht="14.25" customHeight="1" x14ac:dyDescent="0.25"/>
    <row r="142870" spans="1:1" ht="14.25" customHeight="1" x14ac:dyDescent="0.3">
      <c r="A142870" s="21"/>
    </row>
    <row r="142876" spans="1:1" s="20" customFormat="1" ht="14.25" customHeight="1" x14ac:dyDescent="0.25"/>
    <row r="142892" spans="1:1" ht="14.25" customHeight="1" x14ac:dyDescent="0.3">
      <c r="A142892" s="21"/>
    </row>
    <row r="142898" s="20" customFormat="1" ht="14.25" customHeight="1" x14ac:dyDescent="0.25"/>
    <row r="142914" spans="1:1" ht="14.25" customHeight="1" x14ac:dyDescent="0.3">
      <c r="A142914" s="21"/>
    </row>
    <row r="142920" spans="1:1" s="20" customFormat="1" ht="14.25" customHeight="1" x14ac:dyDescent="0.25"/>
    <row r="142936" spans="1:1" ht="14.25" customHeight="1" x14ac:dyDescent="0.3">
      <c r="A142936" s="21"/>
    </row>
    <row r="142942" spans="1:1" s="20" customFormat="1" ht="14.25" customHeight="1" x14ac:dyDescent="0.25"/>
    <row r="142958" spans="1:1" ht="14.25" customHeight="1" x14ac:dyDescent="0.3">
      <c r="A142958" s="21"/>
    </row>
    <row r="142964" s="20" customFormat="1" ht="14.25" customHeight="1" x14ac:dyDescent="0.25"/>
    <row r="142980" spans="1:1" ht="14.25" customHeight="1" x14ac:dyDescent="0.3">
      <c r="A142980" s="21"/>
    </row>
    <row r="142986" spans="1:1" s="20" customFormat="1" ht="14.25" customHeight="1" x14ac:dyDescent="0.25"/>
    <row r="143002" spans="1:1" ht="14.25" customHeight="1" x14ac:dyDescent="0.3">
      <c r="A143002" s="21"/>
    </row>
    <row r="143008" spans="1:1" s="20" customFormat="1" ht="14.25" customHeight="1" x14ac:dyDescent="0.25"/>
    <row r="143024" spans="1:1" ht="14.25" customHeight="1" x14ac:dyDescent="0.3">
      <c r="A143024" s="21"/>
    </row>
    <row r="143030" s="20" customFormat="1" ht="14.25" customHeight="1" x14ac:dyDescent="0.25"/>
    <row r="143046" spans="1:1" ht="14.25" customHeight="1" x14ac:dyDescent="0.3">
      <c r="A143046" s="21"/>
    </row>
    <row r="143052" spans="1:1" s="20" customFormat="1" ht="14.25" customHeight="1" x14ac:dyDescent="0.25"/>
    <row r="143068" spans="1:1" ht="14.25" customHeight="1" x14ac:dyDescent="0.3">
      <c r="A143068" s="21"/>
    </row>
    <row r="143074" s="20" customFormat="1" ht="14.25" customHeight="1" x14ac:dyDescent="0.25"/>
    <row r="143090" spans="1:1" ht="14.25" customHeight="1" x14ac:dyDescent="0.3">
      <c r="A143090" s="21"/>
    </row>
    <row r="143096" spans="1:1" s="20" customFormat="1" ht="14.25" customHeight="1" x14ac:dyDescent="0.25"/>
    <row r="143112" spans="1:1" ht="14.25" customHeight="1" x14ac:dyDescent="0.3">
      <c r="A143112" s="21"/>
    </row>
    <row r="143118" spans="1:1" s="20" customFormat="1" ht="14.25" customHeight="1" x14ac:dyDescent="0.25"/>
    <row r="143134" spans="1:1" ht="14.25" customHeight="1" x14ac:dyDescent="0.3">
      <c r="A143134" s="21"/>
    </row>
    <row r="143140" s="20" customFormat="1" ht="14.25" customHeight="1" x14ac:dyDescent="0.25"/>
    <row r="143156" spans="1:1" ht="14.25" customHeight="1" x14ac:dyDescent="0.3">
      <c r="A143156" s="21"/>
    </row>
    <row r="143162" spans="1:1" s="20" customFormat="1" ht="14.25" customHeight="1" x14ac:dyDescent="0.25"/>
    <row r="143178" spans="1:1" ht="14.25" customHeight="1" x14ac:dyDescent="0.3">
      <c r="A143178" s="21"/>
    </row>
    <row r="143184" spans="1:1" s="20" customFormat="1" ht="14.25" customHeight="1" x14ac:dyDescent="0.25"/>
    <row r="143200" spans="1:1" ht="14.25" customHeight="1" x14ac:dyDescent="0.3">
      <c r="A143200" s="21"/>
    </row>
    <row r="143206" s="20" customFormat="1" ht="14.25" customHeight="1" x14ac:dyDescent="0.25"/>
    <row r="143222" spans="1:1" ht="14.25" customHeight="1" x14ac:dyDescent="0.3">
      <c r="A143222" s="21"/>
    </row>
    <row r="143228" spans="1:1" s="20" customFormat="1" ht="14.25" customHeight="1" x14ac:dyDescent="0.25"/>
    <row r="143244" spans="1:1" ht="14.25" customHeight="1" x14ac:dyDescent="0.3">
      <c r="A143244" s="21"/>
    </row>
    <row r="143250" s="20" customFormat="1" ht="14.25" customHeight="1" x14ac:dyDescent="0.25"/>
    <row r="143266" spans="1:1" ht="14.25" customHeight="1" x14ac:dyDescent="0.3">
      <c r="A143266" s="21"/>
    </row>
    <row r="143272" spans="1:1" s="20" customFormat="1" ht="14.25" customHeight="1" x14ac:dyDescent="0.25"/>
    <row r="143288" spans="1:1" ht="14.25" customHeight="1" x14ac:dyDescent="0.3">
      <c r="A143288" s="21"/>
    </row>
    <row r="143294" spans="1:1" s="20" customFormat="1" ht="14.25" customHeight="1" x14ac:dyDescent="0.25"/>
    <row r="143310" spans="1:1" ht="14.25" customHeight="1" x14ac:dyDescent="0.3">
      <c r="A143310" s="21"/>
    </row>
    <row r="143316" s="20" customFormat="1" ht="14.25" customHeight="1" x14ac:dyDescent="0.25"/>
    <row r="143332" spans="1:1" ht="14.25" customHeight="1" x14ac:dyDescent="0.3">
      <c r="A143332" s="21"/>
    </row>
    <row r="143338" spans="1:1" s="20" customFormat="1" ht="14.25" customHeight="1" x14ac:dyDescent="0.25"/>
    <row r="143354" spans="1:1" ht="14.25" customHeight="1" x14ac:dyDescent="0.3">
      <c r="A143354" s="21"/>
    </row>
    <row r="143360" spans="1:1" s="20" customFormat="1" ht="14.25" customHeight="1" x14ac:dyDescent="0.25"/>
    <row r="143376" spans="1:1" ht="14.25" customHeight="1" x14ac:dyDescent="0.3">
      <c r="A143376" s="21"/>
    </row>
    <row r="143382" s="20" customFormat="1" ht="14.25" customHeight="1" x14ac:dyDescent="0.25"/>
    <row r="143398" spans="1:1" ht="14.25" customHeight="1" x14ac:dyDescent="0.3">
      <c r="A143398" s="21"/>
    </row>
    <row r="143404" spans="1:1" s="20" customFormat="1" ht="14.25" customHeight="1" x14ac:dyDescent="0.25"/>
    <row r="143420" spans="1:1" ht="14.25" customHeight="1" x14ac:dyDescent="0.3">
      <c r="A143420" s="21"/>
    </row>
    <row r="143426" s="20" customFormat="1" ht="14.25" customHeight="1" x14ac:dyDescent="0.25"/>
    <row r="143442" spans="1:1" ht="14.25" customHeight="1" x14ac:dyDescent="0.3">
      <c r="A143442" s="21"/>
    </row>
    <row r="143448" spans="1:1" s="20" customFormat="1" ht="14.25" customHeight="1" x14ac:dyDescent="0.25"/>
    <row r="143464" spans="1:1" ht="14.25" customHeight="1" x14ac:dyDescent="0.3">
      <c r="A143464" s="21"/>
    </row>
    <row r="143470" spans="1:1" s="20" customFormat="1" ht="14.25" customHeight="1" x14ac:dyDescent="0.25"/>
    <row r="143486" spans="1:1" ht="14.25" customHeight="1" x14ac:dyDescent="0.3">
      <c r="A143486" s="21"/>
    </row>
    <row r="143492" s="20" customFormat="1" ht="14.25" customHeight="1" x14ac:dyDescent="0.25"/>
    <row r="143508" spans="1:1" ht="14.25" customHeight="1" x14ac:dyDescent="0.3">
      <c r="A143508" s="21"/>
    </row>
    <row r="143514" spans="1:1" s="20" customFormat="1" ht="14.25" customHeight="1" x14ac:dyDescent="0.25"/>
    <row r="143530" spans="1:1" ht="14.25" customHeight="1" x14ac:dyDescent="0.3">
      <c r="A143530" s="21"/>
    </row>
    <row r="143536" spans="1:1" s="20" customFormat="1" ht="14.25" customHeight="1" x14ac:dyDescent="0.25"/>
    <row r="143552" spans="1:1" ht="14.25" customHeight="1" x14ac:dyDescent="0.3">
      <c r="A143552" s="21"/>
    </row>
    <row r="143558" s="20" customFormat="1" ht="14.25" customHeight="1" x14ac:dyDescent="0.25"/>
    <row r="143574" spans="1:1" ht="14.25" customHeight="1" x14ac:dyDescent="0.3">
      <c r="A143574" s="21"/>
    </row>
    <row r="143580" spans="1:1" s="20" customFormat="1" ht="14.25" customHeight="1" x14ac:dyDescent="0.25"/>
    <row r="143596" spans="1:1" ht="14.25" customHeight="1" x14ac:dyDescent="0.3">
      <c r="A143596" s="21"/>
    </row>
    <row r="143602" s="20" customFormat="1" ht="14.25" customHeight="1" x14ac:dyDescent="0.25"/>
    <row r="143618" spans="1:1" ht="14.25" customHeight="1" x14ac:dyDescent="0.3">
      <c r="A143618" s="21"/>
    </row>
    <row r="143624" spans="1:1" s="20" customFormat="1" ht="14.25" customHeight="1" x14ac:dyDescent="0.25"/>
    <row r="143640" spans="1:1" ht="14.25" customHeight="1" x14ac:dyDescent="0.3">
      <c r="A143640" s="21"/>
    </row>
    <row r="143646" spans="1:1" s="20" customFormat="1" ht="14.25" customHeight="1" x14ac:dyDescent="0.25"/>
    <row r="143662" spans="1:1" ht="14.25" customHeight="1" x14ac:dyDescent="0.3">
      <c r="A143662" s="21"/>
    </row>
    <row r="143668" s="20" customFormat="1" ht="14.25" customHeight="1" x14ac:dyDescent="0.25"/>
    <row r="143684" spans="1:1" ht="14.25" customHeight="1" x14ac:dyDescent="0.3">
      <c r="A143684" s="21"/>
    </row>
    <row r="143690" spans="1:1" s="20" customFormat="1" ht="14.25" customHeight="1" x14ac:dyDescent="0.25"/>
    <row r="143706" spans="1:1" ht="14.25" customHeight="1" x14ac:dyDescent="0.3">
      <c r="A143706" s="21"/>
    </row>
    <row r="143712" spans="1:1" s="20" customFormat="1" ht="14.25" customHeight="1" x14ac:dyDescent="0.25"/>
    <row r="143728" spans="1:1" ht="14.25" customHeight="1" x14ac:dyDescent="0.3">
      <c r="A143728" s="21"/>
    </row>
    <row r="143734" s="20" customFormat="1" ht="14.25" customHeight="1" x14ac:dyDescent="0.25"/>
    <row r="143750" spans="1:1" ht="14.25" customHeight="1" x14ac:dyDescent="0.3">
      <c r="A143750" s="21"/>
    </row>
    <row r="143756" spans="1:1" s="20" customFormat="1" ht="14.25" customHeight="1" x14ac:dyDescent="0.25"/>
    <row r="143772" spans="1:1" ht="14.25" customHeight="1" x14ac:dyDescent="0.3">
      <c r="A143772" s="21"/>
    </row>
    <row r="143778" s="20" customFormat="1" ht="14.25" customHeight="1" x14ac:dyDescent="0.25"/>
    <row r="143794" spans="1:1" ht="14.25" customHeight="1" x14ac:dyDescent="0.3">
      <c r="A143794" s="21"/>
    </row>
    <row r="143800" spans="1:1" s="20" customFormat="1" ht="14.25" customHeight="1" x14ac:dyDescent="0.25"/>
    <row r="143816" spans="1:1" ht="14.25" customHeight="1" x14ac:dyDescent="0.3">
      <c r="A143816" s="21"/>
    </row>
    <row r="143822" spans="1:1" s="20" customFormat="1" ht="14.25" customHeight="1" x14ac:dyDescent="0.25"/>
    <row r="143838" spans="1:1" ht="14.25" customHeight="1" x14ac:dyDescent="0.3">
      <c r="A143838" s="21"/>
    </row>
    <row r="143844" s="20" customFormat="1" ht="14.25" customHeight="1" x14ac:dyDescent="0.25"/>
    <row r="143860" spans="1:1" ht="14.25" customHeight="1" x14ac:dyDescent="0.3">
      <c r="A143860" s="21"/>
    </row>
    <row r="143866" spans="1:1" s="20" customFormat="1" ht="14.25" customHeight="1" x14ac:dyDescent="0.25"/>
    <row r="143882" spans="1:1" ht="14.25" customHeight="1" x14ac:dyDescent="0.3">
      <c r="A143882" s="21"/>
    </row>
    <row r="143888" spans="1:1" s="20" customFormat="1" ht="14.25" customHeight="1" x14ac:dyDescent="0.25"/>
    <row r="143904" spans="1:1" ht="14.25" customHeight="1" x14ac:dyDescent="0.3">
      <c r="A143904" s="21"/>
    </row>
    <row r="143910" s="20" customFormat="1" ht="14.25" customHeight="1" x14ac:dyDescent="0.25"/>
    <row r="143926" spans="1:1" ht="14.25" customHeight="1" x14ac:dyDescent="0.3">
      <c r="A143926" s="21"/>
    </row>
    <row r="143932" spans="1:1" s="20" customFormat="1" ht="14.25" customHeight="1" x14ac:dyDescent="0.25"/>
    <row r="143948" spans="1:1" ht="14.25" customHeight="1" x14ac:dyDescent="0.3">
      <c r="A143948" s="21"/>
    </row>
    <row r="143954" s="20" customFormat="1" ht="14.25" customHeight="1" x14ac:dyDescent="0.25"/>
    <row r="143970" spans="1:1" ht="14.25" customHeight="1" x14ac:dyDescent="0.3">
      <c r="A143970" s="21"/>
    </row>
    <row r="143976" spans="1:1" s="20" customFormat="1" ht="14.25" customHeight="1" x14ac:dyDescent="0.25"/>
    <row r="143992" spans="1:1" ht="14.25" customHeight="1" x14ac:dyDescent="0.3">
      <c r="A143992" s="21"/>
    </row>
    <row r="143998" spans="1:1" s="20" customFormat="1" ht="14.25" customHeight="1" x14ac:dyDescent="0.25"/>
    <row r="144014" spans="1:1" ht="14.25" customHeight="1" x14ac:dyDescent="0.3">
      <c r="A144014" s="21"/>
    </row>
    <row r="144020" s="20" customFormat="1" ht="14.25" customHeight="1" x14ac:dyDescent="0.25"/>
    <row r="144036" spans="1:1" ht="14.25" customHeight="1" x14ac:dyDescent="0.3">
      <c r="A144036" s="21"/>
    </row>
    <row r="144042" spans="1:1" s="20" customFormat="1" ht="14.25" customHeight="1" x14ac:dyDescent="0.25"/>
    <row r="144058" spans="1:1" ht="14.25" customHeight="1" x14ac:dyDescent="0.3">
      <c r="A144058" s="21"/>
    </row>
    <row r="144064" spans="1:1" s="20" customFormat="1" ht="14.25" customHeight="1" x14ac:dyDescent="0.25"/>
    <row r="144080" spans="1:1" ht="14.25" customHeight="1" x14ac:dyDescent="0.3">
      <c r="A144080" s="21"/>
    </row>
    <row r="144086" s="20" customFormat="1" ht="14.25" customHeight="1" x14ac:dyDescent="0.25"/>
    <row r="144102" spans="1:1" ht="14.25" customHeight="1" x14ac:dyDescent="0.3">
      <c r="A144102" s="21"/>
    </row>
    <row r="144108" spans="1:1" s="20" customFormat="1" ht="14.25" customHeight="1" x14ac:dyDescent="0.25"/>
    <row r="144124" spans="1:1" ht="14.25" customHeight="1" x14ac:dyDescent="0.3">
      <c r="A144124" s="21"/>
    </row>
    <row r="144130" s="20" customFormat="1" ht="14.25" customHeight="1" x14ac:dyDescent="0.25"/>
    <row r="144146" spans="1:1" ht="14.25" customHeight="1" x14ac:dyDescent="0.3">
      <c r="A144146" s="21"/>
    </row>
    <row r="144152" spans="1:1" s="20" customFormat="1" ht="14.25" customHeight="1" x14ac:dyDescent="0.25"/>
    <row r="144168" spans="1:1" ht="14.25" customHeight="1" x14ac:dyDescent="0.3">
      <c r="A144168" s="21"/>
    </row>
    <row r="144174" spans="1:1" s="20" customFormat="1" ht="14.25" customHeight="1" x14ac:dyDescent="0.25"/>
    <row r="144190" spans="1:1" ht="14.25" customHeight="1" x14ac:dyDescent="0.3">
      <c r="A144190" s="21"/>
    </row>
    <row r="144196" s="20" customFormat="1" ht="14.25" customHeight="1" x14ac:dyDescent="0.25"/>
    <row r="144212" spans="1:1" ht="14.25" customHeight="1" x14ac:dyDescent="0.3">
      <c r="A144212" s="21"/>
    </row>
    <row r="144218" spans="1:1" s="20" customFormat="1" ht="14.25" customHeight="1" x14ac:dyDescent="0.25"/>
    <row r="144234" spans="1:1" ht="14.25" customHeight="1" x14ac:dyDescent="0.3">
      <c r="A144234" s="21"/>
    </row>
    <row r="144240" spans="1:1" s="20" customFormat="1" ht="14.25" customHeight="1" x14ac:dyDescent="0.25"/>
    <row r="144256" spans="1:1" ht="14.25" customHeight="1" x14ac:dyDescent="0.3">
      <c r="A144256" s="21"/>
    </row>
    <row r="144262" s="20" customFormat="1" ht="14.25" customHeight="1" x14ac:dyDescent="0.25"/>
    <row r="144278" spans="1:1" ht="14.25" customHeight="1" x14ac:dyDescent="0.3">
      <c r="A144278" s="21"/>
    </row>
    <row r="144284" spans="1:1" s="20" customFormat="1" ht="14.25" customHeight="1" x14ac:dyDescent="0.25"/>
    <row r="144300" spans="1:1" ht="14.25" customHeight="1" x14ac:dyDescent="0.3">
      <c r="A144300" s="21"/>
    </row>
    <row r="144306" s="20" customFormat="1" ht="14.25" customHeight="1" x14ac:dyDescent="0.25"/>
    <row r="144322" spans="1:1" ht="14.25" customHeight="1" x14ac:dyDescent="0.3">
      <c r="A144322" s="21"/>
    </row>
    <row r="144328" spans="1:1" s="20" customFormat="1" ht="14.25" customHeight="1" x14ac:dyDescent="0.25"/>
    <row r="144344" spans="1:1" ht="14.25" customHeight="1" x14ac:dyDescent="0.3">
      <c r="A144344" s="21"/>
    </row>
    <row r="144350" spans="1:1" s="20" customFormat="1" ht="14.25" customHeight="1" x14ac:dyDescent="0.25"/>
    <row r="144366" spans="1:1" ht="14.25" customHeight="1" x14ac:dyDescent="0.3">
      <c r="A144366" s="21"/>
    </row>
    <row r="144372" s="20" customFormat="1" ht="14.25" customHeight="1" x14ac:dyDescent="0.25"/>
    <row r="144388" spans="1:1" ht="14.25" customHeight="1" x14ac:dyDescent="0.3">
      <c r="A144388" s="21"/>
    </row>
    <row r="144394" spans="1:1" s="20" customFormat="1" ht="14.25" customHeight="1" x14ac:dyDescent="0.25"/>
    <row r="144410" spans="1:1" ht="14.25" customHeight="1" x14ac:dyDescent="0.3">
      <c r="A144410" s="21"/>
    </row>
    <row r="144416" spans="1:1" s="20" customFormat="1" ht="14.25" customHeight="1" x14ac:dyDescent="0.25"/>
    <row r="144432" spans="1:1" ht="14.25" customHeight="1" x14ac:dyDescent="0.3">
      <c r="A144432" s="21"/>
    </row>
    <row r="144438" s="20" customFormat="1" ht="14.25" customHeight="1" x14ac:dyDescent="0.25"/>
    <row r="144454" spans="1:1" ht="14.25" customHeight="1" x14ac:dyDescent="0.3">
      <c r="A144454" s="21"/>
    </row>
    <row r="144460" spans="1:1" s="20" customFormat="1" ht="14.25" customHeight="1" x14ac:dyDescent="0.25"/>
    <row r="144476" spans="1:1" ht="14.25" customHeight="1" x14ac:dyDescent="0.3">
      <c r="A144476" s="21"/>
    </row>
    <row r="144482" s="20" customFormat="1" ht="14.25" customHeight="1" x14ac:dyDescent="0.25"/>
    <row r="144498" spans="1:1" ht="14.25" customHeight="1" x14ac:dyDescent="0.3">
      <c r="A144498" s="21"/>
    </row>
    <row r="144504" spans="1:1" s="20" customFormat="1" ht="14.25" customHeight="1" x14ac:dyDescent="0.25"/>
    <row r="144520" spans="1:1" ht="14.25" customHeight="1" x14ac:dyDescent="0.3">
      <c r="A144520" s="21"/>
    </row>
    <row r="144526" spans="1:1" s="20" customFormat="1" ht="14.25" customHeight="1" x14ac:dyDescent="0.25"/>
    <row r="144542" spans="1:1" ht="14.25" customHeight="1" x14ac:dyDescent="0.3">
      <c r="A144542" s="21"/>
    </row>
    <row r="144548" s="20" customFormat="1" ht="14.25" customHeight="1" x14ac:dyDescent="0.25"/>
    <row r="144564" spans="1:1" ht="14.25" customHeight="1" x14ac:dyDescent="0.3">
      <c r="A144564" s="21"/>
    </row>
    <row r="144570" spans="1:1" s="20" customFormat="1" ht="14.25" customHeight="1" x14ac:dyDescent="0.25"/>
    <row r="144586" spans="1:1" ht="14.25" customHeight="1" x14ac:dyDescent="0.3">
      <c r="A144586" s="21"/>
    </row>
    <row r="144592" spans="1:1" s="20" customFormat="1" ht="14.25" customHeight="1" x14ac:dyDescent="0.25"/>
    <row r="144608" spans="1:1" ht="14.25" customHeight="1" x14ac:dyDescent="0.3">
      <c r="A144608" s="21"/>
    </row>
    <row r="144614" s="20" customFormat="1" ht="14.25" customHeight="1" x14ac:dyDescent="0.25"/>
    <row r="144630" spans="1:1" ht="14.25" customHeight="1" x14ac:dyDescent="0.3">
      <c r="A144630" s="21"/>
    </row>
    <row r="144636" spans="1:1" s="20" customFormat="1" ht="14.25" customHeight="1" x14ac:dyDescent="0.25"/>
    <row r="144652" spans="1:1" ht="14.25" customHeight="1" x14ac:dyDescent="0.3">
      <c r="A144652" s="21"/>
    </row>
    <row r="144658" s="20" customFormat="1" ht="14.25" customHeight="1" x14ac:dyDescent="0.25"/>
    <row r="144674" spans="1:1" ht="14.25" customHeight="1" x14ac:dyDescent="0.3">
      <c r="A144674" s="21"/>
    </row>
    <row r="144680" spans="1:1" s="20" customFormat="1" ht="14.25" customHeight="1" x14ac:dyDescent="0.25"/>
    <row r="144696" spans="1:1" ht="14.25" customHeight="1" x14ac:dyDescent="0.3">
      <c r="A144696" s="21"/>
    </row>
    <row r="144702" spans="1:1" s="20" customFormat="1" ht="14.25" customHeight="1" x14ac:dyDescent="0.25"/>
    <row r="144718" spans="1:1" ht="14.25" customHeight="1" x14ac:dyDescent="0.3">
      <c r="A144718" s="21"/>
    </row>
    <row r="144724" s="20" customFormat="1" ht="14.25" customHeight="1" x14ac:dyDescent="0.25"/>
    <row r="144740" spans="1:1" ht="14.25" customHeight="1" x14ac:dyDescent="0.3">
      <c r="A144740" s="21"/>
    </row>
    <row r="144746" spans="1:1" s="20" customFormat="1" ht="14.25" customHeight="1" x14ac:dyDescent="0.25"/>
    <row r="144762" spans="1:1" ht="14.25" customHeight="1" x14ac:dyDescent="0.3">
      <c r="A144762" s="21"/>
    </row>
    <row r="144768" spans="1:1" s="20" customFormat="1" ht="14.25" customHeight="1" x14ac:dyDescent="0.25"/>
    <row r="144784" spans="1:1" ht="14.25" customHeight="1" x14ac:dyDescent="0.3">
      <c r="A144784" s="21"/>
    </row>
    <row r="144790" s="20" customFormat="1" ht="14.25" customHeight="1" x14ac:dyDescent="0.25"/>
    <row r="144806" spans="1:1" ht="14.25" customHeight="1" x14ac:dyDescent="0.3">
      <c r="A144806" s="21"/>
    </row>
    <row r="144812" spans="1:1" s="20" customFormat="1" ht="14.25" customHeight="1" x14ac:dyDescent="0.25"/>
    <row r="144828" spans="1:1" ht="14.25" customHeight="1" x14ac:dyDescent="0.3">
      <c r="A144828" s="21"/>
    </row>
    <row r="144834" s="20" customFormat="1" ht="14.25" customHeight="1" x14ac:dyDescent="0.25"/>
    <row r="144850" spans="1:1" ht="14.25" customHeight="1" x14ac:dyDescent="0.3">
      <c r="A144850" s="21"/>
    </row>
    <row r="144856" spans="1:1" s="20" customFormat="1" ht="14.25" customHeight="1" x14ac:dyDescent="0.25"/>
    <row r="144872" spans="1:1" ht="14.25" customHeight="1" x14ac:dyDescent="0.3">
      <c r="A144872" s="21"/>
    </row>
    <row r="144878" spans="1:1" s="20" customFormat="1" ht="14.25" customHeight="1" x14ac:dyDescent="0.25"/>
    <row r="144894" spans="1:1" ht="14.25" customHeight="1" x14ac:dyDescent="0.3">
      <c r="A144894" s="21"/>
    </row>
    <row r="144900" s="20" customFormat="1" ht="14.25" customHeight="1" x14ac:dyDescent="0.25"/>
    <row r="144916" spans="1:1" ht="14.25" customHeight="1" x14ac:dyDescent="0.3">
      <c r="A144916" s="21"/>
    </row>
    <row r="144922" spans="1:1" s="20" customFormat="1" ht="14.25" customHeight="1" x14ac:dyDescent="0.25"/>
    <row r="144938" spans="1:1" ht="14.25" customHeight="1" x14ac:dyDescent="0.3">
      <c r="A144938" s="21"/>
    </row>
    <row r="144944" spans="1:1" s="20" customFormat="1" ht="14.25" customHeight="1" x14ac:dyDescent="0.25"/>
    <row r="144960" spans="1:1" ht="14.25" customHeight="1" x14ac:dyDescent="0.3">
      <c r="A144960" s="21"/>
    </row>
    <row r="144966" s="20" customFormat="1" ht="14.25" customHeight="1" x14ac:dyDescent="0.25"/>
    <row r="144982" spans="1:1" ht="14.25" customHeight="1" x14ac:dyDescent="0.3">
      <c r="A144982" s="21"/>
    </row>
    <row r="144988" spans="1:1" s="20" customFormat="1" ht="14.25" customHeight="1" x14ac:dyDescent="0.25"/>
    <row r="145004" spans="1:1" ht="14.25" customHeight="1" x14ac:dyDescent="0.3">
      <c r="A145004" s="21"/>
    </row>
    <row r="145010" s="20" customFormat="1" ht="14.25" customHeight="1" x14ac:dyDescent="0.25"/>
    <row r="145026" spans="1:1" ht="14.25" customHeight="1" x14ac:dyDescent="0.3">
      <c r="A145026" s="21"/>
    </row>
    <row r="145032" spans="1:1" s="20" customFormat="1" ht="14.25" customHeight="1" x14ac:dyDescent="0.25"/>
    <row r="145048" spans="1:1" ht="14.25" customHeight="1" x14ac:dyDescent="0.3">
      <c r="A145048" s="21"/>
    </row>
    <row r="145054" spans="1:1" s="20" customFormat="1" ht="14.25" customHeight="1" x14ac:dyDescent="0.25"/>
    <row r="145070" spans="1:1" ht="14.25" customHeight="1" x14ac:dyDescent="0.3">
      <c r="A145070" s="21"/>
    </row>
    <row r="145076" s="20" customFormat="1" ht="14.25" customHeight="1" x14ac:dyDescent="0.25"/>
    <row r="145092" spans="1:1" ht="14.25" customHeight="1" x14ac:dyDescent="0.3">
      <c r="A145092" s="21"/>
    </row>
    <row r="145098" spans="1:1" s="20" customFormat="1" ht="14.25" customHeight="1" x14ac:dyDescent="0.25"/>
    <row r="145114" spans="1:1" ht="14.25" customHeight="1" x14ac:dyDescent="0.3">
      <c r="A145114" s="21"/>
    </row>
    <row r="145120" spans="1:1" s="20" customFormat="1" ht="14.25" customHeight="1" x14ac:dyDescent="0.25"/>
    <row r="145136" spans="1:1" ht="14.25" customHeight="1" x14ac:dyDescent="0.3">
      <c r="A145136" s="21"/>
    </row>
    <row r="145142" s="20" customFormat="1" ht="14.25" customHeight="1" x14ac:dyDescent="0.25"/>
    <row r="145158" spans="1:1" ht="14.25" customHeight="1" x14ac:dyDescent="0.3">
      <c r="A145158" s="21"/>
    </row>
    <row r="145164" spans="1:1" s="20" customFormat="1" ht="14.25" customHeight="1" x14ac:dyDescent="0.25"/>
    <row r="145180" spans="1:1" ht="14.25" customHeight="1" x14ac:dyDescent="0.3">
      <c r="A145180" s="21"/>
    </row>
    <row r="145186" s="20" customFormat="1" ht="14.25" customHeight="1" x14ac:dyDescent="0.25"/>
    <row r="145202" spans="1:1" ht="14.25" customHeight="1" x14ac:dyDescent="0.3">
      <c r="A145202" s="21"/>
    </row>
    <row r="145208" spans="1:1" s="20" customFormat="1" ht="14.25" customHeight="1" x14ac:dyDescent="0.25"/>
    <row r="145224" spans="1:1" ht="14.25" customHeight="1" x14ac:dyDescent="0.3">
      <c r="A145224" s="21"/>
    </row>
    <row r="145230" spans="1:1" s="20" customFormat="1" ht="14.25" customHeight="1" x14ac:dyDescent="0.25"/>
    <row r="145246" spans="1:1" ht="14.25" customHeight="1" x14ac:dyDescent="0.3">
      <c r="A145246" s="21"/>
    </row>
    <row r="145252" s="20" customFormat="1" ht="14.25" customHeight="1" x14ac:dyDescent="0.25"/>
    <row r="145268" spans="1:1" ht="14.25" customHeight="1" x14ac:dyDescent="0.3">
      <c r="A145268" s="21"/>
    </row>
    <row r="145274" spans="1:1" s="20" customFormat="1" ht="14.25" customHeight="1" x14ac:dyDescent="0.25"/>
    <row r="145290" spans="1:1" ht="14.25" customHeight="1" x14ac:dyDescent="0.3">
      <c r="A145290" s="21"/>
    </row>
    <row r="145296" spans="1:1" s="20" customFormat="1" ht="14.25" customHeight="1" x14ac:dyDescent="0.25"/>
    <row r="145312" spans="1:1" ht="14.25" customHeight="1" x14ac:dyDescent="0.3">
      <c r="A145312" s="21"/>
    </row>
    <row r="145318" s="20" customFormat="1" ht="14.25" customHeight="1" x14ac:dyDescent="0.25"/>
    <row r="145334" spans="1:1" ht="14.25" customHeight="1" x14ac:dyDescent="0.3">
      <c r="A145334" s="21"/>
    </row>
    <row r="145340" spans="1:1" s="20" customFormat="1" ht="14.25" customHeight="1" x14ac:dyDescent="0.25"/>
    <row r="145356" spans="1:1" ht="14.25" customHeight="1" x14ac:dyDescent="0.3">
      <c r="A145356" s="21"/>
    </row>
    <row r="145362" s="20" customFormat="1" ht="14.25" customHeight="1" x14ac:dyDescent="0.25"/>
    <row r="145378" spans="1:1" ht="14.25" customHeight="1" x14ac:dyDescent="0.3">
      <c r="A145378" s="21"/>
    </row>
    <row r="145384" spans="1:1" s="20" customFormat="1" ht="14.25" customHeight="1" x14ac:dyDescent="0.25"/>
    <row r="145400" spans="1:1" ht="14.25" customHeight="1" x14ac:dyDescent="0.3">
      <c r="A145400" s="21"/>
    </row>
    <row r="145406" spans="1:1" s="20" customFormat="1" ht="14.25" customHeight="1" x14ac:dyDescent="0.25"/>
    <row r="145422" spans="1:1" ht="14.25" customHeight="1" x14ac:dyDescent="0.3">
      <c r="A145422" s="21"/>
    </row>
    <row r="145428" s="20" customFormat="1" ht="14.25" customHeight="1" x14ac:dyDescent="0.25"/>
    <row r="145444" spans="1:1" ht="14.25" customHeight="1" x14ac:dyDescent="0.3">
      <c r="A145444" s="21"/>
    </row>
    <row r="145450" spans="1:1" s="20" customFormat="1" ht="14.25" customHeight="1" x14ac:dyDescent="0.25"/>
    <row r="145466" spans="1:1" ht="14.25" customHeight="1" x14ac:dyDescent="0.3">
      <c r="A145466" s="21"/>
    </row>
    <row r="145472" spans="1:1" s="20" customFormat="1" ht="14.25" customHeight="1" x14ac:dyDescent="0.25"/>
    <row r="145488" spans="1:1" ht="14.25" customHeight="1" x14ac:dyDescent="0.3">
      <c r="A145488" s="21"/>
    </row>
    <row r="145494" s="20" customFormat="1" ht="14.25" customHeight="1" x14ac:dyDescent="0.25"/>
    <row r="145510" spans="1:1" ht="14.25" customHeight="1" x14ac:dyDescent="0.3">
      <c r="A145510" s="21"/>
    </row>
    <row r="145516" spans="1:1" s="20" customFormat="1" ht="14.25" customHeight="1" x14ac:dyDescent="0.25"/>
    <row r="145532" spans="1:1" ht="14.25" customHeight="1" x14ac:dyDescent="0.3">
      <c r="A145532" s="21"/>
    </row>
    <row r="145538" s="20" customFormat="1" ht="14.25" customHeight="1" x14ac:dyDescent="0.25"/>
    <row r="145554" spans="1:1" ht="14.25" customHeight="1" x14ac:dyDescent="0.3">
      <c r="A145554" s="21"/>
    </row>
    <row r="145560" spans="1:1" s="20" customFormat="1" ht="14.25" customHeight="1" x14ac:dyDescent="0.25"/>
    <row r="145576" spans="1:1" ht="14.25" customHeight="1" x14ac:dyDescent="0.3">
      <c r="A145576" s="21"/>
    </row>
    <row r="145582" spans="1:1" s="20" customFormat="1" ht="14.25" customHeight="1" x14ac:dyDescent="0.25"/>
    <row r="145598" spans="1:1" ht="14.25" customHeight="1" x14ac:dyDescent="0.3">
      <c r="A145598" s="21"/>
    </row>
    <row r="145604" s="20" customFormat="1" ht="14.25" customHeight="1" x14ac:dyDescent="0.25"/>
    <row r="145620" spans="1:1" ht="14.25" customHeight="1" x14ac:dyDescent="0.3">
      <c r="A145620" s="21"/>
    </row>
    <row r="145626" spans="1:1" s="20" customFormat="1" ht="14.25" customHeight="1" x14ac:dyDescent="0.25"/>
    <row r="145642" spans="1:1" ht="14.25" customHeight="1" x14ac:dyDescent="0.3">
      <c r="A145642" s="21"/>
    </row>
    <row r="145648" spans="1:1" s="20" customFormat="1" ht="14.25" customHeight="1" x14ac:dyDescent="0.25"/>
    <row r="145664" spans="1:1" ht="14.25" customHeight="1" x14ac:dyDescent="0.3">
      <c r="A145664" s="21"/>
    </row>
    <row r="145670" s="20" customFormat="1" ht="14.25" customHeight="1" x14ac:dyDescent="0.25"/>
    <row r="145686" spans="1:1" ht="14.25" customHeight="1" x14ac:dyDescent="0.3">
      <c r="A145686" s="21"/>
    </row>
    <row r="145692" spans="1:1" s="20" customFormat="1" ht="14.25" customHeight="1" x14ac:dyDescent="0.25"/>
    <row r="145708" spans="1:1" ht="14.25" customHeight="1" x14ac:dyDescent="0.3">
      <c r="A145708" s="21"/>
    </row>
    <row r="145714" s="20" customFormat="1" ht="14.25" customHeight="1" x14ac:dyDescent="0.25"/>
    <row r="145730" spans="1:1" ht="14.25" customHeight="1" x14ac:dyDescent="0.3">
      <c r="A145730" s="21"/>
    </row>
    <row r="145736" spans="1:1" s="20" customFormat="1" ht="14.25" customHeight="1" x14ac:dyDescent="0.25"/>
    <row r="145752" spans="1:1" ht="14.25" customHeight="1" x14ac:dyDescent="0.3">
      <c r="A145752" s="21"/>
    </row>
    <row r="145758" spans="1:1" s="20" customFormat="1" ht="14.25" customHeight="1" x14ac:dyDescent="0.25"/>
    <row r="145774" spans="1:1" ht="14.25" customHeight="1" x14ac:dyDescent="0.3">
      <c r="A145774" s="21"/>
    </row>
    <row r="145780" s="20" customFormat="1" ht="14.25" customHeight="1" x14ac:dyDescent="0.25"/>
    <row r="145796" spans="1:1" ht="14.25" customHeight="1" x14ac:dyDescent="0.3">
      <c r="A145796" s="21"/>
    </row>
    <row r="145802" spans="1:1" s="20" customFormat="1" ht="14.25" customHeight="1" x14ac:dyDescent="0.25"/>
    <row r="145818" spans="1:1" ht="14.25" customHeight="1" x14ac:dyDescent="0.3">
      <c r="A145818" s="21"/>
    </row>
    <row r="145824" spans="1:1" s="20" customFormat="1" ht="14.25" customHeight="1" x14ac:dyDescent="0.25"/>
    <row r="145840" spans="1:1" ht="14.25" customHeight="1" x14ac:dyDescent="0.3">
      <c r="A145840" s="21"/>
    </row>
    <row r="145846" s="20" customFormat="1" ht="14.25" customHeight="1" x14ac:dyDescent="0.25"/>
    <row r="145862" spans="1:1" ht="14.25" customHeight="1" x14ac:dyDescent="0.3">
      <c r="A145862" s="21"/>
    </row>
    <row r="145868" spans="1:1" s="20" customFormat="1" ht="14.25" customHeight="1" x14ac:dyDescent="0.25"/>
    <row r="145884" spans="1:1" ht="14.25" customHeight="1" x14ac:dyDescent="0.3">
      <c r="A145884" s="21"/>
    </row>
    <row r="145890" s="20" customFormat="1" ht="14.25" customHeight="1" x14ac:dyDescent="0.25"/>
    <row r="145906" spans="1:1" ht="14.25" customHeight="1" x14ac:dyDescent="0.3">
      <c r="A145906" s="21"/>
    </row>
    <row r="145912" spans="1:1" s="20" customFormat="1" ht="14.25" customHeight="1" x14ac:dyDescent="0.25"/>
    <row r="145928" spans="1:1" ht="14.25" customHeight="1" x14ac:dyDescent="0.3">
      <c r="A145928" s="21"/>
    </row>
    <row r="145934" spans="1:1" s="20" customFormat="1" ht="14.25" customHeight="1" x14ac:dyDescent="0.25"/>
    <row r="145950" spans="1:1" ht="14.25" customHeight="1" x14ac:dyDescent="0.3">
      <c r="A145950" s="21"/>
    </row>
    <row r="145956" s="20" customFormat="1" ht="14.25" customHeight="1" x14ac:dyDescent="0.25"/>
    <row r="145972" spans="1:1" ht="14.25" customHeight="1" x14ac:dyDescent="0.3">
      <c r="A145972" s="21"/>
    </row>
    <row r="145978" spans="1:1" s="20" customFormat="1" ht="14.25" customHeight="1" x14ac:dyDescent="0.25"/>
    <row r="145994" spans="1:1" ht="14.25" customHeight="1" x14ac:dyDescent="0.3">
      <c r="A145994" s="21"/>
    </row>
    <row r="146000" spans="1:1" s="20" customFormat="1" ht="14.25" customHeight="1" x14ac:dyDescent="0.25"/>
    <row r="146016" spans="1:1" ht="14.25" customHeight="1" x14ac:dyDescent="0.3">
      <c r="A146016" s="21"/>
    </row>
    <row r="146022" s="20" customFormat="1" ht="14.25" customHeight="1" x14ac:dyDescent="0.25"/>
    <row r="146038" spans="1:1" ht="14.25" customHeight="1" x14ac:dyDescent="0.3">
      <c r="A146038" s="21"/>
    </row>
    <row r="146044" spans="1:1" s="20" customFormat="1" ht="14.25" customHeight="1" x14ac:dyDescent="0.25"/>
    <row r="146060" spans="1:1" ht="14.25" customHeight="1" x14ac:dyDescent="0.3">
      <c r="A146060" s="21"/>
    </row>
    <row r="146066" s="20" customFormat="1" ht="14.25" customHeight="1" x14ac:dyDescent="0.25"/>
    <row r="146082" spans="1:1" ht="14.25" customHeight="1" x14ac:dyDescent="0.3">
      <c r="A146082" s="21"/>
    </row>
    <row r="146088" spans="1:1" s="20" customFormat="1" ht="14.25" customHeight="1" x14ac:dyDescent="0.25"/>
    <row r="146104" spans="1:1" ht="14.25" customHeight="1" x14ac:dyDescent="0.3">
      <c r="A146104" s="21"/>
    </row>
    <row r="146110" spans="1:1" s="20" customFormat="1" ht="14.25" customHeight="1" x14ac:dyDescent="0.25"/>
    <row r="146126" spans="1:1" ht="14.25" customHeight="1" x14ac:dyDescent="0.3">
      <c r="A146126" s="21"/>
    </row>
    <row r="146132" s="20" customFormat="1" ht="14.25" customHeight="1" x14ac:dyDescent="0.25"/>
    <row r="146148" spans="1:1" ht="14.25" customHeight="1" x14ac:dyDescent="0.3">
      <c r="A146148" s="21"/>
    </row>
    <row r="146154" spans="1:1" s="20" customFormat="1" ht="14.25" customHeight="1" x14ac:dyDescent="0.25"/>
    <row r="146170" spans="1:1" ht="14.25" customHeight="1" x14ac:dyDescent="0.3">
      <c r="A146170" s="21"/>
    </row>
    <row r="146176" spans="1:1" s="20" customFormat="1" ht="14.25" customHeight="1" x14ac:dyDescent="0.25"/>
    <row r="146192" spans="1:1" ht="14.25" customHeight="1" x14ac:dyDescent="0.3">
      <c r="A146192" s="21"/>
    </row>
    <row r="146198" s="20" customFormat="1" ht="14.25" customHeight="1" x14ac:dyDescent="0.25"/>
    <row r="146214" spans="1:1" ht="14.25" customHeight="1" x14ac:dyDescent="0.3">
      <c r="A146214" s="21"/>
    </row>
    <row r="146220" spans="1:1" s="20" customFormat="1" ht="14.25" customHeight="1" x14ac:dyDescent="0.25"/>
    <row r="146236" spans="1:1" ht="14.25" customHeight="1" x14ac:dyDescent="0.3">
      <c r="A146236" s="21"/>
    </row>
    <row r="146242" s="20" customFormat="1" ht="14.25" customHeight="1" x14ac:dyDescent="0.25"/>
    <row r="146258" spans="1:1" ht="14.25" customHeight="1" x14ac:dyDescent="0.3">
      <c r="A146258" s="21"/>
    </row>
    <row r="146264" spans="1:1" s="20" customFormat="1" ht="14.25" customHeight="1" x14ac:dyDescent="0.25"/>
    <row r="146280" spans="1:1" ht="14.25" customHeight="1" x14ac:dyDescent="0.3">
      <c r="A146280" s="21"/>
    </row>
    <row r="146286" spans="1:1" s="20" customFormat="1" ht="14.25" customHeight="1" x14ac:dyDescent="0.25"/>
    <row r="146302" spans="1:1" ht="14.25" customHeight="1" x14ac:dyDescent="0.3">
      <c r="A146302" s="21"/>
    </row>
    <row r="146308" s="20" customFormat="1" ht="14.25" customHeight="1" x14ac:dyDescent="0.25"/>
    <row r="146324" spans="1:1" ht="14.25" customHeight="1" x14ac:dyDescent="0.3">
      <c r="A146324" s="21"/>
    </row>
    <row r="146330" spans="1:1" s="20" customFormat="1" ht="14.25" customHeight="1" x14ac:dyDescent="0.25"/>
    <row r="146346" spans="1:1" ht="14.25" customHeight="1" x14ac:dyDescent="0.3">
      <c r="A146346" s="21"/>
    </row>
    <row r="146352" spans="1:1" s="20" customFormat="1" ht="14.25" customHeight="1" x14ac:dyDescent="0.25"/>
    <row r="146368" spans="1:1" ht="14.25" customHeight="1" x14ac:dyDescent="0.3">
      <c r="A146368" s="21"/>
    </row>
    <row r="146374" s="20" customFormat="1" ht="14.25" customHeight="1" x14ac:dyDescent="0.25"/>
    <row r="146390" spans="1:1" ht="14.25" customHeight="1" x14ac:dyDescent="0.3">
      <c r="A146390" s="21"/>
    </row>
    <row r="146396" spans="1:1" s="20" customFormat="1" ht="14.25" customHeight="1" x14ac:dyDescent="0.25"/>
    <row r="146412" spans="1:1" ht="14.25" customHeight="1" x14ac:dyDescent="0.3">
      <c r="A146412" s="21"/>
    </row>
    <row r="146418" s="20" customFormat="1" ht="14.25" customHeight="1" x14ac:dyDescent="0.25"/>
    <row r="146434" spans="1:1" ht="14.25" customHeight="1" x14ac:dyDescent="0.3">
      <c r="A146434" s="21"/>
    </row>
    <row r="146440" spans="1:1" s="20" customFormat="1" ht="14.25" customHeight="1" x14ac:dyDescent="0.25"/>
    <row r="146456" spans="1:1" ht="14.25" customHeight="1" x14ac:dyDescent="0.3">
      <c r="A146456" s="21"/>
    </row>
    <row r="146462" spans="1:1" s="20" customFormat="1" ht="14.25" customHeight="1" x14ac:dyDescent="0.25"/>
    <row r="146478" spans="1:1" ht="14.25" customHeight="1" x14ac:dyDescent="0.3">
      <c r="A146478" s="21"/>
    </row>
    <row r="146484" s="20" customFormat="1" ht="14.25" customHeight="1" x14ac:dyDescent="0.25"/>
    <row r="146500" spans="1:1" ht="14.25" customHeight="1" x14ac:dyDescent="0.3">
      <c r="A146500" s="21"/>
    </row>
    <row r="146506" spans="1:1" s="20" customFormat="1" ht="14.25" customHeight="1" x14ac:dyDescent="0.25"/>
    <row r="146522" spans="1:1" ht="14.25" customHeight="1" x14ac:dyDescent="0.3">
      <c r="A146522" s="21"/>
    </row>
    <row r="146528" spans="1:1" s="20" customFormat="1" ht="14.25" customHeight="1" x14ac:dyDescent="0.25"/>
    <row r="146544" spans="1:1" ht="14.25" customHeight="1" x14ac:dyDescent="0.3">
      <c r="A146544" s="21"/>
    </row>
    <row r="146550" s="20" customFormat="1" ht="14.25" customHeight="1" x14ac:dyDescent="0.25"/>
    <row r="146566" spans="1:1" ht="14.25" customHeight="1" x14ac:dyDescent="0.3">
      <c r="A146566" s="21"/>
    </row>
    <row r="146572" spans="1:1" s="20" customFormat="1" ht="14.25" customHeight="1" x14ac:dyDescent="0.25"/>
    <row r="146588" spans="1:1" ht="14.25" customHeight="1" x14ac:dyDescent="0.3">
      <c r="A146588" s="21"/>
    </row>
    <row r="146594" s="20" customFormat="1" ht="14.25" customHeight="1" x14ac:dyDescent="0.25"/>
    <row r="146610" spans="1:1" ht="14.25" customHeight="1" x14ac:dyDescent="0.3">
      <c r="A146610" s="21"/>
    </row>
    <row r="146616" spans="1:1" s="20" customFormat="1" ht="14.25" customHeight="1" x14ac:dyDescent="0.25"/>
    <row r="146632" spans="1:1" ht="14.25" customHeight="1" x14ac:dyDescent="0.3">
      <c r="A146632" s="21"/>
    </row>
    <row r="146638" spans="1:1" s="20" customFormat="1" ht="14.25" customHeight="1" x14ac:dyDescent="0.25"/>
    <row r="146654" spans="1:1" ht="14.25" customHeight="1" x14ac:dyDescent="0.3">
      <c r="A146654" s="21"/>
    </row>
    <row r="146660" s="20" customFormat="1" ht="14.25" customHeight="1" x14ac:dyDescent="0.25"/>
    <row r="146676" spans="1:1" ht="14.25" customHeight="1" x14ac:dyDescent="0.3">
      <c r="A146676" s="21"/>
    </row>
    <row r="146682" spans="1:1" s="20" customFormat="1" ht="14.25" customHeight="1" x14ac:dyDescent="0.25"/>
    <row r="146698" spans="1:1" ht="14.25" customHeight="1" x14ac:dyDescent="0.3">
      <c r="A146698" s="21"/>
    </row>
    <row r="146704" spans="1:1" s="20" customFormat="1" ht="14.25" customHeight="1" x14ac:dyDescent="0.25"/>
    <row r="146720" spans="1:1" ht="14.25" customHeight="1" x14ac:dyDescent="0.3">
      <c r="A146720" s="21"/>
    </row>
    <row r="146726" s="20" customFormat="1" ht="14.25" customHeight="1" x14ac:dyDescent="0.25"/>
    <row r="146742" spans="1:1" ht="14.25" customHeight="1" x14ac:dyDescent="0.3">
      <c r="A146742" s="21"/>
    </row>
    <row r="146748" spans="1:1" s="20" customFormat="1" ht="14.25" customHeight="1" x14ac:dyDescent="0.25"/>
    <row r="146764" spans="1:1" ht="14.25" customHeight="1" x14ac:dyDescent="0.3">
      <c r="A146764" s="21"/>
    </row>
    <row r="146770" s="20" customFormat="1" ht="14.25" customHeight="1" x14ac:dyDescent="0.25"/>
    <row r="146786" spans="1:1" ht="14.25" customHeight="1" x14ac:dyDescent="0.3">
      <c r="A146786" s="21"/>
    </row>
    <row r="146792" spans="1:1" s="20" customFormat="1" ht="14.25" customHeight="1" x14ac:dyDescent="0.25"/>
    <row r="146808" spans="1:1" ht="14.25" customHeight="1" x14ac:dyDescent="0.3">
      <c r="A146808" s="21"/>
    </row>
    <row r="146814" spans="1:1" s="20" customFormat="1" ht="14.25" customHeight="1" x14ac:dyDescent="0.25"/>
    <row r="146830" spans="1:1" ht="14.25" customHeight="1" x14ac:dyDescent="0.3">
      <c r="A146830" s="21"/>
    </row>
    <row r="146836" s="20" customFormat="1" ht="14.25" customHeight="1" x14ac:dyDescent="0.25"/>
    <row r="146852" spans="1:1" ht="14.25" customHeight="1" x14ac:dyDescent="0.3">
      <c r="A146852" s="21"/>
    </row>
    <row r="146858" spans="1:1" s="20" customFormat="1" ht="14.25" customHeight="1" x14ac:dyDescent="0.25"/>
    <row r="146874" spans="1:1" ht="14.25" customHeight="1" x14ac:dyDescent="0.3">
      <c r="A146874" s="21"/>
    </row>
    <row r="146880" spans="1:1" s="20" customFormat="1" ht="14.25" customHeight="1" x14ac:dyDescent="0.25"/>
    <row r="146896" spans="1:1" ht="14.25" customHeight="1" x14ac:dyDescent="0.3">
      <c r="A146896" s="21"/>
    </row>
    <row r="146902" s="20" customFormat="1" ht="14.25" customHeight="1" x14ac:dyDescent="0.25"/>
    <row r="146918" spans="1:1" ht="14.25" customHeight="1" x14ac:dyDescent="0.3">
      <c r="A146918" s="21"/>
    </row>
    <row r="146924" spans="1:1" s="20" customFormat="1" ht="14.25" customHeight="1" x14ac:dyDescent="0.25"/>
    <row r="146940" spans="1:1" ht="14.25" customHeight="1" x14ac:dyDescent="0.3">
      <c r="A146940" s="21"/>
    </row>
    <row r="146946" s="20" customFormat="1" ht="14.25" customHeight="1" x14ac:dyDescent="0.25"/>
    <row r="146962" spans="1:1" ht="14.25" customHeight="1" x14ac:dyDescent="0.3">
      <c r="A146962" s="21"/>
    </row>
    <row r="146968" spans="1:1" s="20" customFormat="1" ht="14.25" customHeight="1" x14ac:dyDescent="0.25"/>
    <row r="146984" spans="1:1" ht="14.25" customHeight="1" x14ac:dyDescent="0.3">
      <c r="A146984" s="21"/>
    </row>
    <row r="146990" spans="1:1" s="20" customFormat="1" ht="14.25" customHeight="1" x14ac:dyDescent="0.25"/>
    <row r="147006" spans="1:1" ht="14.25" customHeight="1" x14ac:dyDescent="0.3">
      <c r="A147006" s="21"/>
    </row>
    <row r="147012" s="20" customFormat="1" ht="14.25" customHeight="1" x14ac:dyDescent="0.25"/>
    <row r="147028" spans="1:1" ht="14.25" customHeight="1" x14ac:dyDescent="0.3">
      <c r="A147028" s="21"/>
    </row>
    <row r="147034" spans="1:1" s="20" customFormat="1" ht="14.25" customHeight="1" x14ac:dyDescent="0.25"/>
    <row r="147050" spans="1:1" ht="14.25" customHeight="1" x14ac:dyDescent="0.3">
      <c r="A147050" s="21"/>
    </row>
    <row r="147056" spans="1:1" s="20" customFormat="1" ht="14.25" customHeight="1" x14ac:dyDescent="0.25"/>
    <row r="147072" spans="1:1" ht="14.25" customHeight="1" x14ac:dyDescent="0.3">
      <c r="A147072" s="21"/>
    </row>
    <row r="147078" s="20" customFormat="1" ht="14.25" customHeight="1" x14ac:dyDescent="0.25"/>
    <row r="147094" spans="1:1" ht="14.25" customHeight="1" x14ac:dyDescent="0.3">
      <c r="A147094" s="21"/>
    </row>
    <row r="147100" spans="1:1" s="20" customFormat="1" ht="14.25" customHeight="1" x14ac:dyDescent="0.25"/>
    <row r="147116" spans="1:1" ht="14.25" customHeight="1" x14ac:dyDescent="0.3">
      <c r="A147116" s="21"/>
    </row>
    <row r="147122" s="20" customFormat="1" ht="14.25" customHeight="1" x14ac:dyDescent="0.25"/>
    <row r="147138" spans="1:1" ht="14.25" customHeight="1" x14ac:dyDescent="0.3">
      <c r="A147138" s="21"/>
    </row>
    <row r="147144" spans="1:1" s="20" customFormat="1" ht="14.25" customHeight="1" x14ac:dyDescent="0.25"/>
    <row r="147160" spans="1:1" ht="14.25" customHeight="1" x14ac:dyDescent="0.3">
      <c r="A147160" s="21"/>
    </row>
    <row r="147166" spans="1:1" s="20" customFormat="1" ht="14.25" customHeight="1" x14ac:dyDescent="0.25"/>
    <row r="147182" spans="1:1" ht="14.25" customHeight="1" x14ac:dyDescent="0.3">
      <c r="A147182" s="21"/>
    </row>
    <row r="147188" s="20" customFormat="1" ht="14.25" customHeight="1" x14ac:dyDescent="0.25"/>
    <row r="147204" spans="1:1" ht="14.25" customHeight="1" x14ac:dyDescent="0.3">
      <c r="A147204" s="21"/>
    </row>
    <row r="147210" spans="1:1" s="20" customFormat="1" ht="14.25" customHeight="1" x14ac:dyDescent="0.25"/>
    <row r="147226" spans="1:1" ht="14.25" customHeight="1" x14ac:dyDescent="0.3">
      <c r="A147226" s="21"/>
    </row>
    <row r="147232" spans="1:1" s="20" customFormat="1" ht="14.25" customHeight="1" x14ac:dyDescent="0.25"/>
    <row r="147248" spans="1:1" ht="14.25" customHeight="1" x14ac:dyDescent="0.3">
      <c r="A147248" s="21"/>
    </row>
    <row r="147254" s="20" customFormat="1" ht="14.25" customHeight="1" x14ac:dyDescent="0.25"/>
    <row r="147270" spans="1:1" ht="14.25" customHeight="1" x14ac:dyDescent="0.3">
      <c r="A147270" s="21"/>
    </row>
    <row r="147276" spans="1:1" s="20" customFormat="1" ht="14.25" customHeight="1" x14ac:dyDescent="0.25"/>
    <row r="147292" spans="1:1" ht="14.25" customHeight="1" x14ac:dyDescent="0.3">
      <c r="A147292" s="21"/>
    </row>
    <row r="147298" s="20" customFormat="1" ht="14.25" customHeight="1" x14ac:dyDescent="0.25"/>
    <row r="147314" spans="1:1" ht="14.25" customHeight="1" x14ac:dyDescent="0.3">
      <c r="A147314" s="21"/>
    </row>
    <row r="147320" spans="1:1" s="20" customFormat="1" ht="14.25" customHeight="1" x14ac:dyDescent="0.25"/>
    <row r="147336" spans="1:1" ht="14.25" customHeight="1" x14ac:dyDescent="0.3">
      <c r="A147336" s="21"/>
    </row>
    <row r="147342" spans="1:1" s="20" customFormat="1" ht="14.25" customHeight="1" x14ac:dyDescent="0.25"/>
    <row r="147358" spans="1:1" ht="14.25" customHeight="1" x14ac:dyDescent="0.3">
      <c r="A147358" s="21"/>
    </row>
    <row r="147364" s="20" customFormat="1" ht="14.25" customHeight="1" x14ac:dyDescent="0.25"/>
    <row r="147380" spans="1:1" ht="14.25" customHeight="1" x14ac:dyDescent="0.3">
      <c r="A147380" s="21"/>
    </row>
    <row r="147386" spans="1:1" s="20" customFormat="1" ht="14.25" customHeight="1" x14ac:dyDescent="0.25"/>
    <row r="147402" spans="1:1" ht="14.25" customHeight="1" x14ac:dyDescent="0.3">
      <c r="A147402" s="21"/>
    </row>
    <row r="147408" spans="1:1" s="20" customFormat="1" ht="14.25" customHeight="1" x14ac:dyDescent="0.25"/>
    <row r="147424" spans="1:1" ht="14.25" customHeight="1" x14ac:dyDescent="0.3">
      <c r="A147424" s="21"/>
    </row>
    <row r="147430" s="20" customFormat="1" ht="14.25" customHeight="1" x14ac:dyDescent="0.25"/>
    <row r="147446" spans="1:1" ht="14.25" customHeight="1" x14ac:dyDescent="0.3">
      <c r="A147446" s="21"/>
    </row>
    <row r="147452" spans="1:1" s="20" customFormat="1" ht="14.25" customHeight="1" x14ac:dyDescent="0.25"/>
    <row r="147468" spans="1:1" ht="14.25" customHeight="1" x14ac:dyDescent="0.3">
      <c r="A147468" s="21"/>
    </row>
    <row r="147474" s="20" customFormat="1" ht="14.25" customHeight="1" x14ac:dyDescent="0.25"/>
    <row r="147490" spans="1:1" ht="14.25" customHeight="1" x14ac:dyDescent="0.3">
      <c r="A147490" s="21"/>
    </row>
    <row r="147496" spans="1:1" s="20" customFormat="1" ht="14.25" customHeight="1" x14ac:dyDescent="0.25"/>
    <row r="147512" spans="1:1" ht="14.25" customHeight="1" x14ac:dyDescent="0.3">
      <c r="A147512" s="21"/>
    </row>
    <row r="147518" spans="1:1" s="20" customFormat="1" ht="14.25" customHeight="1" x14ac:dyDescent="0.25"/>
    <row r="147534" spans="1:1" ht="14.25" customHeight="1" x14ac:dyDescent="0.3">
      <c r="A147534" s="21"/>
    </row>
    <row r="147540" s="20" customFormat="1" ht="14.25" customHeight="1" x14ac:dyDescent="0.25"/>
    <row r="147556" spans="1:1" ht="14.25" customHeight="1" x14ac:dyDescent="0.3">
      <c r="A147556" s="21"/>
    </row>
    <row r="147562" spans="1:1" s="20" customFormat="1" ht="14.25" customHeight="1" x14ac:dyDescent="0.25"/>
    <row r="147578" spans="1:1" ht="14.25" customHeight="1" x14ac:dyDescent="0.3">
      <c r="A147578" s="21"/>
    </row>
    <row r="147584" spans="1:1" s="20" customFormat="1" ht="14.25" customHeight="1" x14ac:dyDescent="0.25"/>
    <row r="147600" spans="1:1" ht="14.25" customHeight="1" x14ac:dyDescent="0.3">
      <c r="A147600" s="21"/>
    </row>
    <row r="147606" s="20" customFormat="1" ht="14.25" customHeight="1" x14ac:dyDescent="0.25"/>
    <row r="147622" spans="1:1" ht="14.25" customHeight="1" x14ac:dyDescent="0.3">
      <c r="A147622" s="21"/>
    </row>
    <row r="147628" spans="1:1" s="20" customFormat="1" ht="14.25" customHeight="1" x14ac:dyDescent="0.25"/>
    <row r="147644" spans="1:1" ht="14.25" customHeight="1" x14ac:dyDescent="0.3">
      <c r="A147644" s="21"/>
    </row>
    <row r="147650" s="20" customFormat="1" ht="14.25" customHeight="1" x14ac:dyDescent="0.25"/>
    <row r="147666" spans="1:1" ht="14.25" customHeight="1" x14ac:dyDescent="0.3">
      <c r="A147666" s="21"/>
    </row>
    <row r="147672" spans="1:1" s="20" customFormat="1" ht="14.25" customHeight="1" x14ac:dyDescent="0.25"/>
    <row r="147688" spans="1:1" ht="14.25" customHeight="1" x14ac:dyDescent="0.3">
      <c r="A147688" s="21"/>
    </row>
    <row r="147694" spans="1:1" s="20" customFormat="1" ht="14.25" customHeight="1" x14ac:dyDescent="0.25"/>
    <row r="147710" spans="1:1" ht="14.25" customHeight="1" x14ac:dyDescent="0.3">
      <c r="A147710" s="21"/>
    </row>
    <row r="147716" s="20" customFormat="1" ht="14.25" customHeight="1" x14ac:dyDescent="0.25"/>
    <row r="147732" spans="1:1" ht="14.25" customHeight="1" x14ac:dyDescent="0.3">
      <c r="A147732" s="21"/>
    </row>
    <row r="147738" spans="1:1" s="20" customFormat="1" ht="14.25" customHeight="1" x14ac:dyDescent="0.25"/>
    <row r="147754" spans="1:1" ht="14.25" customHeight="1" x14ac:dyDescent="0.3">
      <c r="A147754" s="21"/>
    </row>
    <row r="147760" spans="1:1" s="20" customFormat="1" ht="14.25" customHeight="1" x14ac:dyDescent="0.25"/>
    <row r="147776" spans="1:1" ht="14.25" customHeight="1" x14ac:dyDescent="0.3">
      <c r="A147776" s="21"/>
    </row>
    <row r="147782" s="20" customFormat="1" ht="14.25" customHeight="1" x14ac:dyDescent="0.25"/>
    <row r="147798" spans="1:1" ht="14.25" customHeight="1" x14ac:dyDescent="0.3">
      <c r="A147798" s="21"/>
    </row>
    <row r="147804" spans="1:1" s="20" customFormat="1" ht="14.25" customHeight="1" x14ac:dyDescent="0.25"/>
    <row r="147820" spans="1:1" ht="14.25" customHeight="1" x14ac:dyDescent="0.3">
      <c r="A147820" s="21"/>
    </row>
    <row r="147826" s="20" customFormat="1" ht="14.25" customHeight="1" x14ac:dyDescent="0.25"/>
    <row r="147842" spans="1:1" ht="14.25" customHeight="1" x14ac:dyDescent="0.3">
      <c r="A147842" s="21"/>
    </row>
    <row r="147848" spans="1:1" s="20" customFormat="1" ht="14.25" customHeight="1" x14ac:dyDescent="0.25"/>
    <row r="147864" spans="1:1" ht="14.25" customHeight="1" x14ac:dyDescent="0.3">
      <c r="A147864" s="21"/>
    </row>
    <row r="147870" spans="1:1" s="20" customFormat="1" ht="14.25" customHeight="1" x14ac:dyDescent="0.25"/>
    <row r="147886" spans="1:1" ht="14.25" customHeight="1" x14ac:dyDescent="0.3">
      <c r="A147886" s="21"/>
    </row>
    <row r="147892" s="20" customFormat="1" ht="14.25" customHeight="1" x14ac:dyDescent="0.25"/>
    <row r="147908" spans="1:1" ht="14.25" customHeight="1" x14ac:dyDescent="0.3">
      <c r="A147908" s="21"/>
    </row>
    <row r="147914" spans="1:1" s="20" customFormat="1" ht="14.25" customHeight="1" x14ac:dyDescent="0.25"/>
    <row r="147930" spans="1:1" ht="14.25" customHeight="1" x14ac:dyDescent="0.3">
      <c r="A147930" s="21"/>
    </row>
    <row r="147936" spans="1:1" s="20" customFormat="1" ht="14.25" customHeight="1" x14ac:dyDescent="0.25"/>
    <row r="147952" spans="1:1" ht="14.25" customHeight="1" x14ac:dyDescent="0.3">
      <c r="A147952" s="21"/>
    </row>
    <row r="147958" s="20" customFormat="1" ht="14.25" customHeight="1" x14ac:dyDescent="0.25"/>
    <row r="147974" spans="1:1" ht="14.25" customHeight="1" x14ac:dyDescent="0.3">
      <c r="A147974" s="21"/>
    </row>
    <row r="147980" spans="1:1" s="20" customFormat="1" ht="14.25" customHeight="1" x14ac:dyDescent="0.25"/>
    <row r="147996" spans="1:1" ht="14.25" customHeight="1" x14ac:dyDescent="0.3">
      <c r="A147996" s="21"/>
    </row>
    <row r="148002" s="20" customFormat="1" ht="14.25" customHeight="1" x14ac:dyDescent="0.25"/>
    <row r="148018" spans="1:1" ht="14.25" customHeight="1" x14ac:dyDescent="0.3">
      <c r="A148018" s="21"/>
    </row>
    <row r="148024" spans="1:1" s="20" customFormat="1" ht="14.25" customHeight="1" x14ac:dyDescent="0.25"/>
    <row r="148040" spans="1:1" ht="14.25" customHeight="1" x14ac:dyDescent="0.3">
      <c r="A148040" s="21"/>
    </row>
    <row r="148046" spans="1:1" s="20" customFormat="1" ht="14.25" customHeight="1" x14ac:dyDescent="0.25"/>
    <row r="148062" spans="1:1" ht="14.25" customHeight="1" x14ac:dyDescent="0.3">
      <c r="A148062" s="21"/>
    </row>
    <row r="148068" s="20" customFormat="1" ht="14.25" customHeight="1" x14ac:dyDescent="0.25"/>
    <row r="148084" spans="1:1" ht="14.25" customHeight="1" x14ac:dyDescent="0.3">
      <c r="A148084" s="21"/>
    </row>
    <row r="148090" spans="1:1" s="20" customFormat="1" ht="14.25" customHeight="1" x14ac:dyDescent="0.25"/>
    <row r="148106" spans="1:1" ht="14.25" customHeight="1" x14ac:dyDescent="0.3">
      <c r="A148106" s="21"/>
    </row>
    <row r="148112" spans="1:1" s="20" customFormat="1" ht="14.25" customHeight="1" x14ac:dyDescent="0.25"/>
    <row r="148128" spans="1:1" ht="14.25" customHeight="1" x14ac:dyDescent="0.3">
      <c r="A148128" s="21"/>
    </row>
    <row r="148134" s="20" customFormat="1" ht="14.25" customHeight="1" x14ac:dyDescent="0.25"/>
    <row r="148150" spans="1:1" ht="14.25" customHeight="1" x14ac:dyDescent="0.3">
      <c r="A148150" s="21"/>
    </row>
    <row r="148156" spans="1:1" s="20" customFormat="1" ht="14.25" customHeight="1" x14ac:dyDescent="0.25"/>
    <row r="148172" spans="1:1" ht="14.25" customHeight="1" x14ac:dyDescent="0.3">
      <c r="A148172" s="21"/>
    </row>
    <row r="148178" s="20" customFormat="1" ht="14.25" customHeight="1" x14ac:dyDescent="0.25"/>
    <row r="148194" spans="1:1" ht="14.25" customHeight="1" x14ac:dyDescent="0.3">
      <c r="A148194" s="21"/>
    </row>
    <row r="148200" spans="1:1" s="20" customFormat="1" ht="14.25" customHeight="1" x14ac:dyDescent="0.25"/>
    <row r="148216" spans="1:1" ht="14.25" customHeight="1" x14ac:dyDescent="0.3">
      <c r="A148216" s="21"/>
    </row>
    <row r="148222" spans="1:1" s="20" customFormat="1" ht="14.25" customHeight="1" x14ac:dyDescent="0.25"/>
    <row r="148238" spans="1:1" ht="14.25" customHeight="1" x14ac:dyDescent="0.3">
      <c r="A148238" s="21"/>
    </row>
    <row r="148244" s="20" customFormat="1" ht="14.25" customHeight="1" x14ac:dyDescent="0.25"/>
    <row r="148260" spans="1:1" ht="14.25" customHeight="1" x14ac:dyDescent="0.3">
      <c r="A148260" s="21"/>
    </row>
    <row r="148266" spans="1:1" s="20" customFormat="1" ht="14.25" customHeight="1" x14ac:dyDescent="0.25"/>
    <row r="148282" spans="1:1" ht="14.25" customHeight="1" x14ac:dyDescent="0.3">
      <c r="A148282" s="21"/>
    </row>
    <row r="148288" spans="1:1" s="20" customFormat="1" ht="14.25" customHeight="1" x14ac:dyDescent="0.25"/>
    <row r="148304" spans="1:1" ht="14.25" customHeight="1" x14ac:dyDescent="0.3">
      <c r="A148304" s="21"/>
    </row>
    <row r="148310" s="20" customFormat="1" ht="14.25" customHeight="1" x14ac:dyDescent="0.25"/>
    <row r="148326" spans="1:1" ht="14.25" customHeight="1" x14ac:dyDescent="0.3">
      <c r="A148326" s="21"/>
    </row>
    <row r="148332" spans="1:1" s="20" customFormat="1" ht="14.25" customHeight="1" x14ac:dyDescent="0.25"/>
    <row r="148348" spans="1:1" ht="14.25" customHeight="1" x14ac:dyDescent="0.3">
      <c r="A148348" s="21"/>
    </row>
    <row r="148354" s="20" customFormat="1" ht="14.25" customHeight="1" x14ac:dyDescent="0.25"/>
    <row r="148370" spans="1:1" ht="14.25" customHeight="1" x14ac:dyDescent="0.3">
      <c r="A148370" s="21"/>
    </row>
    <row r="148376" spans="1:1" s="20" customFormat="1" ht="14.25" customHeight="1" x14ac:dyDescent="0.25"/>
    <row r="148392" spans="1:1" ht="14.25" customHeight="1" x14ac:dyDescent="0.3">
      <c r="A148392" s="21"/>
    </row>
    <row r="148398" spans="1:1" s="20" customFormat="1" ht="14.25" customHeight="1" x14ac:dyDescent="0.25"/>
    <row r="148414" spans="1:1" ht="14.25" customHeight="1" x14ac:dyDescent="0.3">
      <c r="A148414" s="21"/>
    </row>
    <row r="148420" s="20" customFormat="1" ht="14.25" customHeight="1" x14ac:dyDescent="0.25"/>
    <row r="148436" spans="1:1" ht="14.25" customHeight="1" x14ac:dyDescent="0.3">
      <c r="A148436" s="21"/>
    </row>
    <row r="148442" spans="1:1" s="20" customFormat="1" ht="14.25" customHeight="1" x14ac:dyDescent="0.25"/>
    <row r="148458" spans="1:1" ht="14.25" customHeight="1" x14ac:dyDescent="0.3">
      <c r="A148458" s="21"/>
    </row>
    <row r="148464" spans="1:1" s="20" customFormat="1" ht="14.25" customHeight="1" x14ac:dyDescent="0.25"/>
    <row r="148480" spans="1:1" ht="14.25" customHeight="1" x14ac:dyDescent="0.3">
      <c r="A148480" s="21"/>
    </row>
    <row r="148486" s="20" customFormat="1" ht="14.25" customHeight="1" x14ac:dyDescent="0.25"/>
    <row r="148502" spans="1:1" ht="14.25" customHeight="1" x14ac:dyDescent="0.3">
      <c r="A148502" s="21"/>
    </row>
    <row r="148508" spans="1:1" s="20" customFormat="1" ht="14.25" customHeight="1" x14ac:dyDescent="0.25"/>
    <row r="148524" spans="1:1" ht="14.25" customHeight="1" x14ac:dyDescent="0.3">
      <c r="A148524" s="21"/>
    </row>
    <row r="148530" s="20" customFormat="1" ht="14.25" customHeight="1" x14ac:dyDescent="0.25"/>
    <row r="148546" spans="1:1" ht="14.25" customHeight="1" x14ac:dyDescent="0.3">
      <c r="A148546" s="21"/>
    </row>
    <row r="148552" spans="1:1" s="20" customFormat="1" ht="14.25" customHeight="1" x14ac:dyDescent="0.25"/>
    <row r="148568" spans="1:1" ht="14.25" customHeight="1" x14ac:dyDescent="0.3">
      <c r="A148568" s="21"/>
    </row>
    <row r="148574" spans="1:1" s="20" customFormat="1" ht="14.25" customHeight="1" x14ac:dyDescent="0.25"/>
    <row r="148590" spans="1:1" ht="14.25" customHeight="1" x14ac:dyDescent="0.3">
      <c r="A148590" s="21"/>
    </row>
    <row r="148596" s="20" customFormat="1" ht="14.25" customHeight="1" x14ac:dyDescent="0.25"/>
    <row r="148612" spans="1:1" ht="14.25" customHeight="1" x14ac:dyDescent="0.3">
      <c r="A148612" s="21"/>
    </row>
    <row r="148618" spans="1:1" s="20" customFormat="1" ht="14.25" customHeight="1" x14ac:dyDescent="0.25"/>
    <row r="148634" spans="1:1" ht="14.25" customHeight="1" x14ac:dyDescent="0.3">
      <c r="A148634" s="21"/>
    </row>
    <row r="148640" spans="1:1" s="20" customFormat="1" ht="14.25" customHeight="1" x14ac:dyDescent="0.25"/>
    <row r="148656" spans="1:1" ht="14.25" customHeight="1" x14ac:dyDescent="0.3">
      <c r="A148656" s="21"/>
    </row>
    <row r="148662" s="20" customFormat="1" ht="14.25" customHeight="1" x14ac:dyDescent="0.25"/>
    <row r="148678" spans="1:1" ht="14.25" customHeight="1" x14ac:dyDescent="0.3">
      <c r="A148678" s="21"/>
    </row>
    <row r="148684" spans="1:1" s="20" customFormat="1" ht="14.25" customHeight="1" x14ac:dyDescent="0.25"/>
    <row r="148700" spans="1:1" ht="14.25" customHeight="1" x14ac:dyDescent="0.3">
      <c r="A148700" s="21"/>
    </row>
    <row r="148706" s="20" customFormat="1" ht="14.25" customHeight="1" x14ac:dyDescent="0.25"/>
    <row r="148722" spans="1:1" ht="14.25" customHeight="1" x14ac:dyDescent="0.3">
      <c r="A148722" s="21"/>
    </row>
    <row r="148728" spans="1:1" s="20" customFormat="1" ht="14.25" customHeight="1" x14ac:dyDescent="0.25"/>
    <row r="148744" spans="1:1" ht="14.25" customHeight="1" x14ac:dyDescent="0.3">
      <c r="A148744" s="21"/>
    </row>
    <row r="148750" spans="1:1" s="20" customFormat="1" ht="14.25" customHeight="1" x14ac:dyDescent="0.25"/>
    <row r="148766" spans="1:1" ht="14.25" customHeight="1" x14ac:dyDescent="0.3">
      <c r="A148766" s="21"/>
    </row>
    <row r="148772" s="20" customFormat="1" ht="14.25" customHeight="1" x14ac:dyDescent="0.25"/>
    <row r="148788" spans="1:1" ht="14.25" customHeight="1" x14ac:dyDescent="0.3">
      <c r="A148788" s="21"/>
    </row>
    <row r="148794" spans="1:1" s="20" customFormat="1" ht="14.25" customHeight="1" x14ac:dyDescent="0.25"/>
    <row r="148810" spans="1:1" ht="14.25" customHeight="1" x14ac:dyDescent="0.3">
      <c r="A148810" s="21"/>
    </row>
    <row r="148816" spans="1:1" s="20" customFormat="1" ht="14.25" customHeight="1" x14ac:dyDescent="0.25"/>
    <row r="148832" spans="1:1" ht="14.25" customHeight="1" x14ac:dyDescent="0.3">
      <c r="A148832" s="21"/>
    </row>
    <row r="148838" s="20" customFormat="1" ht="14.25" customHeight="1" x14ac:dyDescent="0.25"/>
    <row r="148854" spans="1:1" ht="14.25" customHeight="1" x14ac:dyDescent="0.3">
      <c r="A148854" s="21"/>
    </row>
    <row r="148860" spans="1:1" s="20" customFormat="1" ht="14.25" customHeight="1" x14ac:dyDescent="0.25"/>
    <row r="148876" spans="1:1" ht="14.25" customHeight="1" x14ac:dyDescent="0.3">
      <c r="A148876" s="21"/>
    </row>
    <row r="148882" s="20" customFormat="1" ht="14.25" customHeight="1" x14ac:dyDescent="0.25"/>
    <row r="148898" spans="1:1" ht="14.25" customHeight="1" x14ac:dyDescent="0.3">
      <c r="A148898" s="21"/>
    </row>
    <row r="148904" spans="1:1" s="20" customFormat="1" ht="14.25" customHeight="1" x14ac:dyDescent="0.25"/>
    <row r="148920" spans="1:1" ht="14.25" customHeight="1" x14ac:dyDescent="0.3">
      <c r="A148920" s="21"/>
    </row>
    <row r="148926" spans="1:1" s="20" customFormat="1" ht="14.25" customHeight="1" x14ac:dyDescent="0.25"/>
    <row r="148942" spans="1:1" ht="14.25" customHeight="1" x14ac:dyDescent="0.3">
      <c r="A148942" s="21"/>
    </row>
    <row r="148948" s="20" customFormat="1" ht="14.25" customHeight="1" x14ac:dyDescent="0.25"/>
    <row r="148964" spans="1:1" ht="14.25" customHeight="1" x14ac:dyDescent="0.3">
      <c r="A148964" s="21"/>
    </row>
    <row r="148970" spans="1:1" s="20" customFormat="1" ht="14.25" customHeight="1" x14ac:dyDescent="0.25"/>
    <row r="148986" spans="1:1" ht="14.25" customHeight="1" x14ac:dyDescent="0.3">
      <c r="A148986" s="21"/>
    </row>
    <row r="148992" spans="1:1" s="20" customFormat="1" ht="14.25" customHeight="1" x14ac:dyDescent="0.25"/>
    <row r="149008" spans="1:1" ht="14.25" customHeight="1" x14ac:dyDescent="0.3">
      <c r="A149008" s="21"/>
    </row>
    <row r="149014" s="20" customFormat="1" ht="14.25" customHeight="1" x14ac:dyDescent="0.25"/>
    <row r="149030" spans="1:1" ht="14.25" customHeight="1" x14ac:dyDescent="0.3">
      <c r="A149030" s="21"/>
    </row>
    <row r="149036" spans="1:1" s="20" customFormat="1" ht="14.25" customHeight="1" x14ac:dyDescent="0.25"/>
    <row r="149052" spans="1:1" ht="14.25" customHeight="1" x14ac:dyDescent="0.3">
      <c r="A149052" s="21"/>
    </row>
    <row r="149058" s="20" customFormat="1" ht="14.25" customHeight="1" x14ac:dyDescent="0.25"/>
    <row r="149074" spans="1:1" ht="14.25" customHeight="1" x14ac:dyDescent="0.3">
      <c r="A149074" s="21"/>
    </row>
    <row r="149080" spans="1:1" s="20" customFormat="1" ht="14.25" customHeight="1" x14ac:dyDescent="0.25"/>
    <row r="149096" spans="1:1" ht="14.25" customHeight="1" x14ac:dyDescent="0.3">
      <c r="A149096" s="21"/>
    </row>
    <row r="149102" spans="1:1" s="20" customFormat="1" ht="14.25" customHeight="1" x14ac:dyDescent="0.25"/>
    <row r="149118" spans="1:1" ht="14.25" customHeight="1" x14ac:dyDescent="0.3">
      <c r="A149118" s="21"/>
    </row>
    <row r="149124" s="20" customFormat="1" ht="14.25" customHeight="1" x14ac:dyDescent="0.25"/>
    <row r="149140" spans="1:1" ht="14.25" customHeight="1" x14ac:dyDescent="0.3">
      <c r="A149140" s="21"/>
    </row>
    <row r="149146" spans="1:1" s="20" customFormat="1" ht="14.25" customHeight="1" x14ac:dyDescent="0.25"/>
    <row r="149162" spans="1:1" ht="14.25" customHeight="1" x14ac:dyDescent="0.3">
      <c r="A149162" s="21"/>
    </row>
    <row r="149168" spans="1:1" s="20" customFormat="1" ht="14.25" customHeight="1" x14ac:dyDescent="0.25"/>
    <row r="149184" spans="1:1" ht="14.25" customHeight="1" x14ac:dyDescent="0.3">
      <c r="A149184" s="21"/>
    </row>
    <row r="149190" s="20" customFormat="1" ht="14.25" customHeight="1" x14ac:dyDescent="0.25"/>
    <row r="149206" spans="1:1" ht="14.25" customHeight="1" x14ac:dyDescent="0.3">
      <c r="A149206" s="21"/>
    </row>
    <row r="149212" spans="1:1" s="20" customFormat="1" ht="14.25" customHeight="1" x14ac:dyDescent="0.25"/>
    <row r="149228" spans="1:1" ht="14.25" customHeight="1" x14ac:dyDescent="0.3">
      <c r="A149228" s="21"/>
    </row>
    <row r="149234" s="20" customFormat="1" ht="14.25" customHeight="1" x14ac:dyDescent="0.25"/>
    <row r="149250" spans="1:1" ht="14.25" customHeight="1" x14ac:dyDescent="0.3">
      <c r="A149250" s="21"/>
    </row>
    <row r="149256" spans="1:1" s="20" customFormat="1" ht="14.25" customHeight="1" x14ac:dyDescent="0.25"/>
    <row r="149272" spans="1:1" ht="14.25" customHeight="1" x14ac:dyDescent="0.3">
      <c r="A149272" s="21"/>
    </row>
    <row r="149278" spans="1:1" s="20" customFormat="1" ht="14.25" customHeight="1" x14ac:dyDescent="0.25"/>
    <row r="149294" spans="1:1" ht="14.25" customHeight="1" x14ac:dyDescent="0.3">
      <c r="A149294" s="21"/>
    </row>
    <row r="149300" s="20" customFormat="1" ht="14.25" customHeight="1" x14ac:dyDescent="0.25"/>
    <row r="149316" spans="1:1" ht="14.25" customHeight="1" x14ac:dyDescent="0.3">
      <c r="A149316" s="21"/>
    </row>
    <row r="149322" spans="1:1" s="20" customFormat="1" ht="14.25" customHeight="1" x14ac:dyDescent="0.25"/>
    <row r="149338" spans="1:1" ht="14.25" customHeight="1" x14ac:dyDescent="0.3">
      <c r="A149338" s="21"/>
    </row>
    <row r="149344" spans="1:1" s="20" customFormat="1" ht="14.25" customHeight="1" x14ac:dyDescent="0.25"/>
    <row r="149360" spans="1:1" ht="14.25" customHeight="1" x14ac:dyDescent="0.3">
      <c r="A149360" s="21"/>
    </row>
    <row r="149366" s="20" customFormat="1" ht="14.25" customHeight="1" x14ac:dyDescent="0.25"/>
    <row r="149382" spans="1:1" ht="14.25" customHeight="1" x14ac:dyDescent="0.3">
      <c r="A149382" s="21"/>
    </row>
    <row r="149388" spans="1:1" s="20" customFormat="1" ht="14.25" customHeight="1" x14ac:dyDescent="0.25"/>
    <row r="149404" spans="1:1" ht="14.25" customHeight="1" x14ac:dyDescent="0.3">
      <c r="A149404" s="21"/>
    </row>
    <row r="149410" s="20" customFormat="1" ht="14.25" customHeight="1" x14ac:dyDescent="0.25"/>
    <row r="149426" spans="1:1" ht="14.25" customHeight="1" x14ac:dyDescent="0.3">
      <c r="A149426" s="21"/>
    </row>
    <row r="149432" spans="1:1" s="20" customFormat="1" ht="14.25" customHeight="1" x14ac:dyDescent="0.25"/>
    <row r="149448" spans="1:1" ht="14.25" customHeight="1" x14ac:dyDescent="0.3">
      <c r="A149448" s="21"/>
    </row>
    <row r="149454" spans="1:1" s="20" customFormat="1" ht="14.25" customHeight="1" x14ac:dyDescent="0.25"/>
    <row r="149470" spans="1:1" ht="14.25" customHeight="1" x14ac:dyDescent="0.3">
      <c r="A149470" s="21"/>
    </row>
    <row r="149476" s="20" customFormat="1" ht="14.25" customHeight="1" x14ac:dyDescent="0.25"/>
    <row r="149492" spans="1:1" ht="14.25" customHeight="1" x14ac:dyDescent="0.3">
      <c r="A149492" s="21"/>
    </row>
    <row r="149498" spans="1:1" s="20" customFormat="1" ht="14.25" customHeight="1" x14ac:dyDescent="0.25"/>
    <row r="149514" spans="1:1" ht="14.25" customHeight="1" x14ac:dyDescent="0.3">
      <c r="A149514" s="21"/>
    </row>
    <row r="149520" spans="1:1" s="20" customFormat="1" ht="14.25" customHeight="1" x14ac:dyDescent="0.25"/>
    <row r="149536" spans="1:1" ht="14.25" customHeight="1" x14ac:dyDescent="0.3">
      <c r="A149536" s="21"/>
    </row>
    <row r="149542" s="20" customFormat="1" ht="14.25" customHeight="1" x14ac:dyDescent="0.25"/>
    <row r="149558" spans="1:1" ht="14.25" customHeight="1" x14ac:dyDescent="0.3">
      <c r="A149558" s="21"/>
    </row>
    <row r="149564" spans="1:1" s="20" customFormat="1" ht="14.25" customHeight="1" x14ac:dyDescent="0.25"/>
    <row r="149580" spans="1:1" ht="14.25" customHeight="1" x14ac:dyDescent="0.3">
      <c r="A149580" s="21"/>
    </row>
    <row r="149586" s="20" customFormat="1" ht="14.25" customHeight="1" x14ac:dyDescent="0.25"/>
    <row r="149602" spans="1:1" ht="14.25" customHeight="1" x14ac:dyDescent="0.3">
      <c r="A149602" s="21"/>
    </row>
    <row r="149608" spans="1:1" s="20" customFormat="1" ht="14.25" customHeight="1" x14ac:dyDescent="0.25"/>
    <row r="149624" spans="1:1" ht="14.25" customHeight="1" x14ac:dyDescent="0.3">
      <c r="A149624" s="21"/>
    </row>
    <row r="149630" spans="1:1" s="20" customFormat="1" ht="14.25" customHeight="1" x14ac:dyDescent="0.25"/>
    <row r="149646" spans="1:1" ht="14.25" customHeight="1" x14ac:dyDescent="0.3">
      <c r="A149646" s="21"/>
    </row>
    <row r="149652" s="20" customFormat="1" ht="14.25" customHeight="1" x14ac:dyDescent="0.25"/>
    <row r="149668" spans="1:1" ht="14.25" customHeight="1" x14ac:dyDescent="0.3">
      <c r="A149668" s="21"/>
    </row>
    <row r="149674" spans="1:1" s="20" customFormat="1" ht="14.25" customHeight="1" x14ac:dyDescent="0.25"/>
    <row r="149690" spans="1:1" ht="14.25" customHeight="1" x14ac:dyDescent="0.3">
      <c r="A149690" s="21"/>
    </row>
    <row r="149696" spans="1:1" s="20" customFormat="1" ht="14.25" customHeight="1" x14ac:dyDescent="0.25"/>
    <row r="149712" spans="1:1" ht="14.25" customHeight="1" x14ac:dyDescent="0.3">
      <c r="A149712" s="21"/>
    </row>
    <row r="149718" s="20" customFormat="1" ht="14.25" customHeight="1" x14ac:dyDescent="0.25"/>
    <row r="149734" spans="1:1" ht="14.25" customHeight="1" x14ac:dyDescent="0.3">
      <c r="A149734" s="21"/>
    </row>
    <row r="149740" spans="1:1" s="20" customFormat="1" ht="14.25" customHeight="1" x14ac:dyDescent="0.25"/>
    <row r="149756" spans="1:1" ht="14.25" customHeight="1" x14ac:dyDescent="0.3">
      <c r="A149756" s="21"/>
    </row>
    <row r="149762" s="20" customFormat="1" ht="14.25" customHeight="1" x14ac:dyDescent="0.25"/>
    <row r="149778" spans="1:1" ht="14.25" customHeight="1" x14ac:dyDescent="0.3">
      <c r="A149778" s="21"/>
    </row>
    <row r="149784" spans="1:1" s="20" customFormat="1" ht="14.25" customHeight="1" x14ac:dyDescent="0.25"/>
    <row r="149800" spans="1:1" ht="14.25" customHeight="1" x14ac:dyDescent="0.3">
      <c r="A149800" s="21"/>
    </row>
    <row r="149806" spans="1:1" s="20" customFormat="1" ht="14.25" customHeight="1" x14ac:dyDescent="0.25"/>
    <row r="149822" spans="1:1" ht="14.25" customHeight="1" x14ac:dyDescent="0.3">
      <c r="A149822" s="21"/>
    </row>
    <row r="149828" s="20" customFormat="1" ht="14.25" customHeight="1" x14ac:dyDescent="0.25"/>
    <row r="149844" spans="1:1" ht="14.25" customHeight="1" x14ac:dyDescent="0.3">
      <c r="A149844" s="21"/>
    </row>
    <row r="149850" spans="1:1" s="20" customFormat="1" ht="14.25" customHeight="1" x14ac:dyDescent="0.25"/>
    <row r="149866" spans="1:1" ht="14.25" customHeight="1" x14ac:dyDescent="0.3">
      <c r="A149866" s="21"/>
    </row>
    <row r="149872" spans="1:1" s="20" customFormat="1" ht="14.25" customHeight="1" x14ac:dyDescent="0.25"/>
    <row r="149888" spans="1:1" ht="14.25" customHeight="1" x14ac:dyDescent="0.3">
      <c r="A149888" s="21"/>
    </row>
    <row r="149894" s="20" customFormat="1" ht="14.25" customHeight="1" x14ac:dyDescent="0.25"/>
    <row r="149910" spans="1:1" ht="14.25" customHeight="1" x14ac:dyDescent="0.3">
      <c r="A149910" s="21"/>
    </row>
    <row r="149916" spans="1:1" s="20" customFormat="1" ht="14.25" customHeight="1" x14ac:dyDescent="0.25"/>
    <row r="149932" spans="1:1" ht="14.25" customHeight="1" x14ac:dyDescent="0.3">
      <c r="A149932" s="21"/>
    </row>
    <row r="149938" s="20" customFormat="1" ht="14.25" customHeight="1" x14ac:dyDescent="0.25"/>
    <row r="149954" spans="1:1" ht="14.25" customHeight="1" x14ac:dyDescent="0.3">
      <c r="A149954" s="21"/>
    </row>
    <row r="149960" spans="1:1" s="20" customFormat="1" ht="14.25" customHeight="1" x14ac:dyDescent="0.25"/>
    <row r="149976" spans="1:1" ht="14.25" customHeight="1" x14ac:dyDescent="0.3">
      <c r="A149976" s="21"/>
    </row>
    <row r="149982" spans="1:1" s="20" customFormat="1" ht="14.25" customHeight="1" x14ac:dyDescent="0.25"/>
    <row r="149998" spans="1:1" ht="14.25" customHeight="1" x14ac:dyDescent="0.3">
      <c r="A149998" s="21"/>
    </row>
    <row r="150004" s="20" customFormat="1" ht="14.25" customHeight="1" x14ac:dyDescent="0.25"/>
    <row r="150020" spans="1:1" ht="14.25" customHeight="1" x14ac:dyDescent="0.3">
      <c r="A150020" s="21"/>
    </row>
    <row r="150026" spans="1:1" s="20" customFormat="1" ht="14.25" customHeight="1" x14ac:dyDescent="0.25"/>
    <row r="150042" spans="1:1" ht="14.25" customHeight="1" x14ac:dyDescent="0.3">
      <c r="A150042" s="21"/>
    </row>
    <row r="150048" spans="1:1" s="20" customFormat="1" ht="14.25" customHeight="1" x14ac:dyDescent="0.25"/>
    <row r="150064" spans="1:1" ht="14.25" customHeight="1" x14ac:dyDescent="0.3">
      <c r="A150064" s="21"/>
    </row>
    <row r="150070" s="20" customFormat="1" ht="14.25" customHeight="1" x14ac:dyDescent="0.25"/>
    <row r="150086" spans="1:1" ht="14.25" customHeight="1" x14ac:dyDescent="0.3">
      <c r="A150086" s="21"/>
    </row>
    <row r="150092" spans="1:1" s="20" customFormat="1" ht="14.25" customHeight="1" x14ac:dyDescent="0.25"/>
    <row r="150108" spans="1:1" ht="14.25" customHeight="1" x14ac:dyDescent="0.3">
      <c r="A150108" s="21"/>
    </row>
    <row r="150114" s="20" customFormat="1" ht="14.25" customHeight="1" x14ac:dyDescent="0.25"/>
    <row r="150130" spans="1:1" ht="14.25" customHeight="1" x14ac:dyDescent="0.3">
      <c r="A150130" s="21"/>
    </row>
    <row r="150136" spans="1:1" s="20" customFormat="1" ht="14.25" customHeight="1" x14ac:dyDescent="0.25"/>
    <row r="150152" spans="1:1" ht="14.25" customHeight="1" x14ac:dyDescent="0.3">
      <c r="A150152" s="21"/>
    </row>
    <row r="150158" spans="1:1" s="20" customFormat="1" ht="14.25" customHeight="1" x14ac:dyDescent="0.25"/>
    <row r="150174" spans="1:1" ht="14.25" customHeight="1" x14ac:dyDescent="0.3">
      <c r="A150174" s="21"/>
    </row>
    <row r="150180" s="20" customFormat="1" ht="14.25" customHeight="1" x14ac:dyDescent="0.25"/>
    <row r="150196" spans="1:1" ht="14.25" customHeight="1" x14ac:dyDescent="0.3">
      <c r="A150196" s="21"/>
    </row>
    <row r="150202" spans="1:1" s="20" customFormat="1" ht="14.25" customHeight="1" x14ac:dyDescent="0.25"/>
    <row r="150218" spans="1:1" ht="14.25" customHeight="1" x14ac:dyDescent="0.3">
      <c r="A150218" s="21"/>
    </row>
    <row r="150224" spans="1:1" s="20" customFormat="1" ht="14.25" customHeight="1" x14ac:dyDescent="0.25"/>
    <row r="150240" spans="1:1" ht="14.25" customHeight="1" x14ac:dyDescent="0.3">
      <c r="A150240" s="21"/>
    </row>
    <row r="150246" s="20" customFormat="1" ht="14.25" customHeight="1" x14ac:dyDescent="0.25"/>
    <row r="150262" spans="1:1" ht="14.25" customHeight="1" x14ac:dyDescent="0.3">
      <c r="A150262" s="21"/>
    </row>
    <row r="150268" spans="1:1" s="20" customFormat="1" ht="14.25" customHeight="1" x14ac:dyDescent="0.25"/>
    <row r="150284" spans="1:1" ht="14.25" customHeight="1" x14ac:dyDescent="0.3">
      <c r="A150284" s="21"/>
    </row>
    <row r="150290" s="20" customFormat="1" ht="14.25" customHeight="1" x14ac:dyDescent="0.25"/>
    <row r="150306" spans="1:1" ht="14.25" customHeight="1" x14ac:dyDescent="0.3">
      <c r="A150306" s="21"/>
    </row>
    <row r="150312" spans="1:1" s="20" customFormat="1" ht="14.25" customHeight="1" x14ac:dyDescent="0.25"/>
    <row r="150328" spans="1:1" ht="14.25" customHeight="1" x14ac:dyDescent="0.3">
      <c r="A150328" s="21"/>
    </row>
    <row r="150334" spans="1:1" s="20" customFormat="1" ht="14.25" customHeight="1" x14ac:dyDescent="0.25"/>
    <row r="150350" spans="1:1" ht="14.25" customHeight="1" x14ac:dyDescent="0.3">
      <c r="A150350" s="21"/>
    </row>
    <row r="150356" s="20" customFormat="1" ht="14.25" customHeight="1" x14ac:dyDescent="0.25"/>
    <row r="150372" spans="1:1" ht="14.25" customHeight="1" x14ac:dyDescent="0.3">
      <c r="A150372" s="21"/>
    </row>
    <row r="150378" spans="1:1" s="20" customFormat="1" ht="14.25" customHeight="1" x14ac:dyDescent="0.25"/>
    <row r="150394" spans="1:1" ht="14.25" customHeight="1" x14ac:dyDescent="0.3">
      <c r="A150394" s="21"/>
    </row>
    <row r="150400" spans="1:1" s="20" customFormat="1" ht="14.25" customHeight="1" x14ac:dyDescent="0.25"/>
    <row r="150416" spans="1:1" ht="14.25" customHeight="1" x14ac:dyDescent="0.3">
      <c r="A150416" s="21"/>
    </row>
    <row r="150422" s="20" customFormat="1" ht="14.25" customHeight="1" x14ac:dyDescent="0.25"/>
    <row r="150438" spans="1:1" ht="14.25" customHeight="1" x14ac:dyDescent="0.3">
      <c r="A150438" s="21"/>
    </row>
    <row r="150444" spans="1:1" s="20" customFormat="1" ht="14.25" customHeight="1" x14ac:dyDescent="0.25"/>
    <row r="150460" spans="1:1" ht="14.25" customHeight="1" x14ac:dyDescent="0.3">
      <c r="A150460" s="21"/>
    </row>
    <row r="150466" s="20" customFormat="1" ht="14.25" customHeight="1" x14ac:dyDescent="0.25"/>
    <row r="150482" spans="1:1" ht="14.25" customHeight="1" x14ac:dyDescent="0.3">
      <c r="A150482" s="21"/>
    </row>
    <row r="150488" spans="1:1" s="20" customFormat="1" ht="14.25" customHeight="1" x14ac:dyDescent="0.25"/>
    <row r="150504" spans="1:1" ht="14.25" customHeight="1" x14ac:dyDescent="0.3">
      <c r="A150504" s="21"/>
    </row>
    <row r="150510" spans="1:1" s="20" customFormat="1" ht="14.25" customHeight="1" x14ac:dyDescent="0.25"/>
    <row r="150526" spans="1:1" ht="14.25" customHeight="1" x14ac:dyDescent="0.3">
      <c r="A150526" s="21"/>
    </row>
    <row r="150532" s="20" customFormat="1" ht="14.25" customHeight="1" x14ac:dyDescent="0.25"/>
    <row r="150548" spans="1:1" ht="14.25" customHeight="1" x14ac:dyDescent="0.3">
      <c r="A150548" s="21"/>
    </row>
    <row r="150554" spans="1:1" s="20" customFormat="1" ht="14.25" customHeight="1" x14ac:dyDescent="0.25"/>
    <row r="150570" spans="1:1" ht="14.25" customHeight="1" x14ac:dyDescent="0.3">
      <c r="A150570" s="21"/>
    </row>
    <row r="150576" spans="1:1" s="20" customFormat="1" ht="14.25" customHeight="1" x14ac:dyDescent="0.25"/>
    <row r="150592" spans="1:1" ht="14.25" customHeight="1" x14ac:dyDescent="0.3">
      <c r="A150592" s="21"/>
    </row>
    <row r="150598" s="20" customFormat="1" ht="14.25" customHeight="1" x14ac:dyDescent="0.25"/>
    <row r="150614" spans="1:1" ht="14.25" customHeight="1" x14ac:dyDescent="0.3">
      <c r="A150614" s="21"/>
    </row>
    <row r="150620" spans="1:1" s="20" customFormat="1" ht="14.25" customHeight="1" x14ac:dyDescent="0.25"/>
    <row r="150636" spans="1:1" ht="14.25" customHeight="1" x14ac:dyDescent="0.3">
      <c r="A150636" s="21"/>
    </row>
    <row r="150642" s="20" customFormat="1" ht="14.25" customHeight="1" x14ac:dyDescent="0.25"/>
    <row r="150658" spans="1:1" ht="14.25" customHeight="1" x14ac:dyDescent="0.3">
      <c r="A150658" s="21"/>
    </row>
    <row r="150664" spans="1:1" s="20" customFormat="1" ht="14.25" customHeight="1" x14ac:dyDescent="0.25"/>
    <row r="150680" spans="1:1" ht="14.25" customHeight="1" x14ac:dyDescent="0.3">
      <c r="A150680" s="21"/>
    </row>
    <row r="150686" spans="1:1" s="20" customFormat="1" ht="14.25" customHeight="1" x14ac:dyDescent="0.25"/>
    <row r="150702" spans="1:1" ht="14.25" customHeight="1" x14ac:dyDescent="0.3">
      <c r="A150702" s="21"/>
    </row>
    <row r="150708" s="20" customFormat="1" ht="14.25" customHeight="1" x14ac:dyDescent="0.25"/>
    <row r="150724" spans="1:1" ht="14.25" customHeight="1" x14ac:dyDescent="0.3">
      <c r="A150724" s="21"/>
    </row>
    <row r="150730" spans="1:1" s="20" customFormat="1" ht="14.25" customHeight="1" x14ac:dyDescent="0.25"/>
    <row r="150746" spans="1:1" ht="14.25" customHeight="1" x14ac:dyDescent="0.3">
      <c r="A150746" s="21"/>
    </row>
    <row r="150752" spans="1:1" s="20" customFormat="1" ht="14.25" customHeight="1" x14ac:dyDescent="0.25"/>
    <row r="150768" spans="1:1" ht="14.25" customHeight="1" x14ac:dyDescent="0.3">
      <c r="A150768" s="21"/>
    </row>
    <row r="150774" s="20" customFormat="1" ht="14.25" customHeight="1" x14ac:dyDescent="0.25"/>
    <row r="150790" spans="1:1" ht="14.25" customHeight="1" x14ac:dyDescent="0.3">
      <c r="A150790" s="21"/>
    </row>
    <row r="150796" spans="1:1" s="20" customFormat="1" ht="14.25" customHeight="1" x14ac:dyDescent="0.25"/>
    <row r="150812" spans="1:1" ht="14.25" customHeight="1" x14ac:dyDescent="0.3">
      <c r="A150812" s="21"/>
    </row>
    <row r="150818" s="20" customFormat="1" ht="14.25" customHeight="1" x14ac:dyDescent="0.25"/>
    <row r="150834" spans="1:1" ht="14.25" customHeight="1" x14ac:dyDescent="0.3">
      <c r="A150834" s="21"/>
    </row>
    <row r="150840" spans="1:1" s="20" customFormat="1" ht="14.25" customHeight="1" x14ac:dyDescent="0.25"/>
    <row r="150856" spans="1:1" ht="14.25" customHeight="1" x14ac:dyDescent="0.3">
      <c r="A150856" s="21"/>
    </row>
    <row r="150862" spans="1:1" s="20" customFormat="1" ht="14.25" customHeight="1" x14ac:dyDescent="0.25"/>
    <row r="150878" spans="1:1" ht="14.25" customHeight="1" x14ac:dyDescent="0.3">
      <c r="A150878" s="21"/>
    </row>
    <row r="150884" s="20" customFormat="1" ht="14.25" customHeight="1" x14ac:dyDescent="0.25"/>
    <row r="150900" spans="1:1" ht="14.25" customHeight="1" x14ac:dyDescent="0.3">
      <c r="A150900" s="21"/>
    </row>
    <row r="150906" spans="1:1" s="20" customFormat="1" ht="14.25" customHeight="1" x14ac:dyDescent="0.25"/>
    <row r="150922" spans="1:1" ht="14.25" customHeight="1" x14ac:dyDescent="0.3">
      <c r="A150922" s="21"/>
    </row>
    <row r="150928" spans="1:1" s="20" customFormat="1" ht="14.25" customHeight="1" x14ac:dyDescent="0.25"/>
    <row r="150944" spans="1:1" ht="14.25" customHeight="1" x14ac:dyDescent="0.3">
      <c r="A150944" s="21"/>
    </row>
    <row r="150950" s="20" customFormat="1" ht="14.25" customHeight="1" x14ac:dyDescent="0.25"/>
    <row r="150966" spans="1:1" ht="14.25" customHeight="1" x14ac:dyDescent="0.3">
      <c r="A150966" s="21"/>
    </row>
    <row r="150972" spans="1:1" s="20" customFormat="1" ht="14.25" customHeight="1" x14ac:dyDescent="0.25"/>
    <row r="150988" spans="1:1" ht="14.25" customHeight="1" x14ac:dyDescent="0.3">
      <c r="A150988" s="21"/>
    </row>
    <row r="150994" s="20" customFormat="1" ht="14.25" customHeight="1" x14ac:dyDescent="0.25"/>
    <row r="151010" spans="1:1" ht="14.25" customHeight="1" x14ac:dyDescent="0.3">
      <c r="A151010" s="21"/>
    </row>
    <row r="151016" spans="1:1" s="20" customFormat="1" ht="14.25" customHeight="1" x14ac:dyDescent="0.25"/>
    <row r="151032" spans="1:1" ht="14.25" customHeight="1" x14ac:dyDescent="0.3">
      <c r="A151032" s="21"/>
    </row>
    <row r="151038" spans="1:1" s="20" customFormat="1" ht="14.25" customHeight="1" x14ac:dyDescent="0.25"/>
    <row r="151054" spans="1:1" ht="14.25" customHeight="1" x14ac:dyDescent="0.3">
      <c r="A151054" s="21"/>
    </row>
    <row r="151060" s="20" customFormat="1" ht="14.25" customHeight="1" x14ac:dyDescent="0.25"/>
    <row r="151076" spans="1:1" ht="14.25" customHeight="1" x14ac:dyDescent="0.3">
      <c r="A151076" s="21"/>
    </row>
    <row r="151082" spans="1:1" s="20" customFormat="1" ht="14.25" customHeight="1" x14ac:dyDescent="0.25"/>
    <row r="151098" spans="1:1" ht="14.25" customHeight="1" x14ac:dyDescent="0.3">
      <c r="A151098" s="21"/>
    </row>
    <row r="151104" spans="1:1" s="20" customFormat="1" ht="14.25" customHeight="1" x14ac:dyDescent="0.25"/>
    <row r="151120" spans="1:1" ht="14.25" customHeight="1" x14ac:dyDescent="0.3">
      <c r="A151120" s="21"/>
    </row>
    <row r="151126" s="20" customFormat="1" ht="14.25" customHeight="1" x14ac:dyDescent="0.25"/>
    <row r="151142" spans="1:1" ht="14.25" customHeight="1" x14ac:dyDescent="0.3">
      <c r="A151142" s="21"/>
    </row>
    <row r="151148" spans="1:1" s="20" customFormat="1" ht="14.25" customHeight="1" x14ac:dyDescent="0.25"/>
    <row r="151164" spans="1:1" ht="14.25" customHeight="1" x14ac:dyDescent="0.3">
      <c r="A151164" s="21"/>
    </row>
    <row r="151170" s="20" customFormat="1" ht="14.25" customHeight="1" x14ac:dyDescent="0.25"/>
    <row r="151186" spans="1:1" ht="14.25" customHeight="1" x14ac:dyDescent="0.3">
      <c r="A151186" s="21"/>
    </row>
    <row r="151192" spans="1:1" s="20" customFormat="1" ht="14.25" customHeight="1" x14ac:dyDescent="0.25"/>
    <row r="151208" spans="1:1" ht="14.25" customHeight="1" x14ac:dyDescent="0.3">
      <c r="A151208" s="21"/>
    </row>
    <row r="151214" spans="1:1" s="20" customFormat="1" ht="14.25" customHeight="1" x14ac:dyDescent="0.25"/>
    <row r="151230" spans="1:1" ht="14.25" customHeight="1" x14ac:dyDescent="0.3">
      <c r="A151230" s="21"/>
    </row>
    <row r="151236" s="20" customFormat="1" ht="14.25" customHeight="1" x14ac:dyDescent="0.25"/>
    <row r="151252" spans="1:1" ht="14.25" customHeight="1" x14ac:dyDescent="0.3">
      <c r="A151252" s="21"/>
    </row>
    <row r="151258" spans="1:1" s="20" customFormat="1" ht="14.25" customHeight="1" x14ac:dyDescent="0.25"/>
    <row r="151274" spans="1:1" ht="14.25" customHeight="1" x14ac:dyDescent="0.3">
      <c r="A151274" s="21"/>
    </row>
    <row r="151280" spans="1:1" s="20" customFormat="1" ht="14.25" customHeight="1" x14ac:dyDescent="0.25"/>
    <row r="151296" spans="1:1" ht="14.25" customHeight="1" x14ac:dyDescent="0.3">
      <c r="A151296" s="21"/>
    </row>
    <row r="151302" s="20" customFormat="1" ht="14.25" customHeight="1" x14ac:dyDescent="0.25"/>
    <row r="151318" spans="1:1" ht="14.25" customHeight="1" x14ac:dyDescent="0.3">
      <c r="A151318" s="21"/>
    </row>
    <row r="151324" spans="1:1" s="20" customFormat="1" ht="14.25" customHeight="1" x14ac:dyDescent="0.25"/>
    <row r="151340" spans="1:1" ht="14.25" customHeight="1" x14ac:dyDescent="0.3">
      <c r="A151340" s="21"/>
    </row>
    <row r="151346" s="20" customFormat="1" ht="14.25" customHeight="1" x14ac:dyDescent="0.25"/>
    <row r="151362" spans="1:1" ht="14.25" customHeight="1" x14ac:dyDescent="0.3">
      <c r="A151362" s="21"/>
    </row>
    <row r="151368" spans="1:1" s="20" customFormat="1" ht="14.25" customHeight="1" x14ac:dyDescent="0.25"/>
    <row r="151384" spans="1:1" ht="14.25" customHeight="1" x14ac:dyDescent="0.3">
      <c r="A151384" s="21"/>
    </row>
    <row r="151390" spans="1:1" s="20" customFormat="1" ht="14.25" customHeight="1" x14ac:dyDescent="0.25"/>
    <row r="151406" spans="1:1" ht="14.25" customHeight="1" x14ac:dyDescent="0.3">
      <c r="A151406" s="21"/>
    </row>
    <row r="151412" s="20" customFormat="1" ht="14.25" customHeight="1" x14ac:dyDescent="0.25"/>
    <row r="151428" spans="1:1" ht="14.25" customHeight="1" x14ac:dyDescent="0.3">
      <c r="A151428" s="21"/>
    </row>
    <row r="151434" spans="1:1" s="20" customFormat="1" ht="14.25" customHeight="1" x14ac:dyDescent="0.25"/>
    <row r="151450" spans="1:1" ht="14.25" customHeight="1" x14ac:dyDescent="0.3">
      <c r="A151450" s="21"/>
    </row>
    <row r="151456" spans="1:1" s="20" customFormat="1" ht="14.25" customHeight="1" x14ac:dyDescent="0.25"/>
    <row r="151472" spans="1:1" ht="14.25" customHeight="1" x14ac:dyDescent="0.3">
      <c r="A151472" s="21"/>
    </row>
    <row r="151478" s="20" customFormat="1" ht="14.25" customHeight="1" x14ac:dyDescent="0.25"/>
    <row r="151494" spans="1:1" ht="14.25" customHeight="1" x14ac:dyDescent="0.3">
      <c r="A151494" s="21"/>
    </row>
    <row r="151500" spans="1:1" s="20" customFormat="1" ht="14.25" customHeight="1" x14ac:dyDescent="0.25"/>
    <row r="151516" spans="1:1" ht="14.25" customHeight="1" x14ac:dyDescent="0.3">
      <c r="A151516" s="21"/>
    </row>
    <row r="151522" s="20" customFormat="1" ht="14.25" customHeight="1" x14ac:dyDescent="0.25"/>
    <row r="151538" spans="1:1" ht="14.25" customHeight="1" x14ac:dyDescent="0.3">
      <c r="A151538" s="21"/>
    </row>
    <row r="151544" spans="1:1" s="20" customFormat="1" ht="14.25" customHeight="1" x14ac:dyDescent="0.25"/>
    <row r="151560" spans="1:1" ht="14.25" customHeight="1" x14ac:dyDescent="0.3">
      <c r="A151560" s="21"/>
    </row>
    <row r="151566" spans="1:1" s="20" customFormat="1" ht="14.25" customHeight="1" x14ac:dyDescent="0.25"/>
    <row r="151582" spans="1:1" ht="14.25" customHeight="1" x14ac:dyDescent="0.3">
      <c r="A151582" s="21"/>
    </row>
    <row r="151588" s="20" customFormat="1" ht="14.25" customHeight="1" x14ac:dyDescent="0.25"/>
    <row r="151604" spans="1:1" ht="14.25" customHeight="1" x14ac:dyDescent="0.3">
      <c r="A151604" s="21"/>
    </row>
    <row r="151610" spans="1:1" s="20" customFormat="1" ht="14.25" customHeight="1" x14ac:dyDescent="0.25"/>
    <row r="151626" spans="1:1" ht="14.25" customHeight="1" x14ac:dyDescent="0.3">
      <c r="A151626" s="21"/>
    </row>
    <row r="151632" spans="1:1" s="20" customFormat="1" ht="14.25" customHeight="1" x14ac:dyDescent="0.25"/>
    <row r="151648" spans="1:1" ht="14.25" customHeight="1" x14ac:dyDescent="0.3">
      <c r="A151648" s="21"/>
    </row>
    <row r="151654" s="20" customFormat="1" ht="14.25" customHeight="1" x14ac:dyDescent="0.25"/>
    <row r="151670" spans="1:1" ht="14.25" customHeight="1" x14ac:dyDescent="0.3">
      <c r="A151670" s="21"/>
    </row>
    <row r="151676" spans="1:1" s="20" customFormat="1" ht="14.25" customHeight="1" x14ac:dyDescent="0.25"/>
    <row r="151692" spans="1:1" ht="14.25" customHeight="1" x14ac:dyDescent="0.3">
      <c r="A151692" s="21"/>
    </row>
    <row r="151698" s="20" customFormat="1" ht="14.25" customHeight="1" x14ac:dyDescent="0.25"/>
    <row r="151714" spans="1:1" ht="14.25" customHeight="1" x14ac:dyDescent="0.3">
      <c r="A151714" s="21"/>
    </row>
    <row r="151720" spans="1:1" s="20" customFormat="1" ht="14.25" customHeight="1" x14ac:dyDescent="0.25"/>
    <row r="151736" spans="1:1" ht="14.25" customHeight="1" x14ac:dyDescent="0.3">
      <c r="A151736" s="21"/>
    </row>
    <row r="151742" spans="1:1" s="20" customFormat="1" ht="14.25" customHeight="1" x14ac:dyDescent="0.25"/>
    <row r="151758" spans="1:1" ht="14.25" customHeight="1" x14ac:dyDescent="0.3">
      <c r="A151758" s="21"/>
    </row>
    <row r="151764" s="20" customFormat="1" ht="14.25" customHeight="1" x14ac:dyDescent="0.25"/>
    <row r="151780" spans="1:1" ht="14.25" customHeight="1" x14ac:dyDescent="0.3">
      <c r="A151780" s="21"/>
    </row>
    <row r="151786" spans="1:1" s="20" customFormat="1" ht="14.25" customHeight="1" x14ac:dyDescent="0.25"/>
    <row r="151802" spans="1:1" ht="14.25" customHeight="1" x14ac:dyDescent="0.3">
      <c r="A151802" s="21"/>
    </row>
    <row r="151808" spans="1:1" s="20" customFormat="1" ht="14.25" customHeight="1" x14ac:dyDescent="0.25"/>
    <row r="151824" spans="1:1" ht="14.25" customHeight="1" x14ac:dyDescent="0.3">
      <c r="A151824" s="21"/>
    </row>
    <row r="151830" s="20" customFormat="1" ht="14.25" customHeight="1" x14ac:dyDescent="0.25"/>
    <row r="151846" spans="1:1" ht="14.25" customHeight="1" x14ac:dyDescent="0.3">
      <c r="A151846" s="21"/>
    </row>
    <row r="151852" spans="1:1" s="20" customFormat="1" ht="14.25" customHeight="1" x14ac:dyDescent="0.25"/>
    <row r="151868" spans="1:1" ht="14.25" customHeight="1" x14ac:dyDescent="0.3">
      <c r="A151868" s="21"/>
    </row>
    <row r="151874" s="20" customFormat="1" ht="14.25" customHeight="1" x14ac:dyDescent="0.25"/>
    <row r="151890" spans="1:1" ht="14.25" customHeight="1" x14ac:dyDescent="0.3">
      <c r="A151890" s="21"/>
    </row>
    <row r="151896" spans="1:1" s="20" customFormat="1" ht="14.25" customHeight="1" x14ac:dyDescent="0.25"/>
    <row r="151912" spans="1:1" ht="14.25" customHeight="1" x14ac:dyDescent="0.3">
      <c r="A151912" s="21"/>
    </row>
    <row r="151918" spans="1:1" s="20" customFormat="1" ht="14.25" customHeight="1" x14ac:dyDescent="0.25"/>
    <row r="151934" spans="1:1" ht="14.25" customHeight="1" x14ac:dyDescent="0.3">
      <c r="A151934" s="21"/>
    </row>
    <row r="151940" s="20" customFormat="1" ht="14.25" customHeight="1" x14ac:dyDescent="0.25"/>
    <row r="151956" spans="1:1" ht="14.25" customHeight="1" x14ac:dyDescent="0.3">
      <c r="A151956" s="21"/>
    </row>
    <row r="151962" spans="1:1" s="20" customFormat="1" ht="14.25" customHeight="1" x14ac:dyDescent="0.25"/>
    <row r="151978" spans="1:1" ht="14.25" customHeight="1" x14ac:dyDescent="0.3">
      <c r="A151978" s="21"/>
    </row>
    <row r="151984" spans="1:1" s="20" customFormat="1" ht="14.25" customHeight="1" x14ac:dyDescent="0.25"/>
    <row r="152000" spans="1:1" ht="14.25" customHeight="1" x14ac:dyDescent="0.3">
      <c r="A152000" s="21"/>
    </row>
    <row r="152006" s="20" customFormat="1" ht="14.25" customHeight="1" x14ac:dyDescent="0.25"/>
    <row r="152022" spans="1:1" ht="14.25" customHeight="1" x14ac:dyDescent="0.3">
      <c r="A152022" s="21"/>
    </row>
    <row r="152028" spans="1:1" s="20" customFormat="1" ht="14.25" customHeight="1" x14ac:dyDescent="0.25"/>
    <row r="152044" spans="1:1" ht="14.25" customHeight="1" x14ac:dyDescent="0.3">
      <c r="A152044" s="21"/>
    </row>
    <row r="152050" s="20" customFormat="1" ht="14.25" customHeight="1" x14ac:dyDescent="0.25"/>
    <row r="152066" spans="1:1" ht="14.25" customHeight="1" x14ac:dyDescent="0.3">
      <c r="A152066" s="21"/>
    </row>
    <row r="152072" spans="1:1" s="20" customFormat="1" ht="14.25" customHeight="1" x14ac:dyDescent="0.25"/>
    <row r="152088" spans="1:1" ht="14.25" customHeight="1" x14ac:dyDescent="0.3">
      <c r="A152088" s="21"/>
    </row>
    <row r="152094" spans="1:1" s="20" customFormat="1" ht="14.25" customHeight="1" x14ac:dyDescent="0.25"/>
    <row r="152110" spans="1:1" ht="14.25" customHeight="1" x14ac:dyDescent="0.3">
      <c r="A152110" s="21"/>
    </row>
    <row r="152116" s="20" customFormat="1" ht="14.25" customHeight="1" x14ac:dyDescent="0.25"/>
    <row r="152132" spans="1:1" ht="14.25" customHeight="1" x14ac:dyDescent="0.3">
      <c r="A152132" s="21"/>
    </row>
    <row r="152138" spans="1:1" s="20" customFormat="1" ht="14.25" customHeight="1" x14ac:dyDescent="0.25"/>
    <row r="152154" spans="1:1" ht="14.25" customHeight="1" x14ac:dyDescent="0.3">
      <c r="A152154" s="21"/>
    </row>
    <row r="152160" spans="1:1" s="20" customFormat="1" ht="14.25" customHeight="1" x14ac:dyDescent="0.25"/>
    <row r="152176" spans="1:1" ht="14.25" customHeight="1" x14ac:dyDescent="0.3">
      <c r="A152176" s="21"/>
    </row>
    <row r="152182" s="20" customFormat="1" ht="14.25" customHeight="1" x14ac:dyDescent="0.25"/>
    <row r="152198" spans="1:1" ht="14.25" customHeight="1" x14ac:dyDescent="0.3">
      <c r="A152198" s="21"/>
    </row>
    <row r="152204" spans="1:1" s="20" customFormat="1" ht="14.25" customHeight="1" x14ac:dyDescent="0.25"/>
    <row r="152220" spans="1:1" ht="14.25" customHeight="1" x14ac:dyDescent="0.3">
      <c r="A152220" s="21"/>
    </row>
    <row r="152226" s="20" customFormat="1" ht="14.25" customHeight="1" x14ac:dyDescent="0.25"/>
    <row r="152242" spans="1:1" ht="14.25" customHeight="1" x14ac:dyDescent="0.3">
      <c r="A152242" s="21"/>
    </row>
    <row r="152248" spans="1:1" s="20" customFormat="1" ht="14.25" customHeight="1" x14ac:dyDescent="0.25"/>
    <row r="152264" spans="1:1" ht="14.25" customHeight="1" x14ac:dyDescent="0.3">
      <c r="A152264" s="21"/>
    </row>
    <row r="152270" spans="1:1" s="20" customFormat="1" ht="14.25" customHeight="1" x14ac:dyDescent="0.25"/>
    <row r="152286" spans="1:1" ht="14.25" customHeight="1" x14ac:dyDescent="0.3">
      <c r="A152286" s="21"/>
    </row>
    <row r="152292" s="20" customFormat="1" ht="14.25" customHeight="1" x14ac:dyDescent="0.25"/>
    <row r="152308" spans="1:1" ht="14.25" customHeight="1" x14ac:dyDescent="0.3">
      <c r="A152308" s="21"/>
    </row>
    <row r="152314" spans="1:1" s="20" customFormat="1" ht="14.25" customHeight="1" x14ac:dyDescent="0.25"/>
    <row r="152330" spans="1:1" ht="14.25" customHeight="1" x14ac:dyDescent="0.3">
      <c r="A152330" s="21"/>
    </row>
    <row r="152336" spans="1:1" s="20" customFormat="1" ht="14.25" customHeight="1" x14ac:dyDescent="0.25"/>
    <row r="152352" spans="1:1" ht="14.25" customHeight="1" x14ac:dyDescent="0.3">
      <c r="A152352" s="21"/>
    </row>
    <row r="152358" s="20" customFormat="1" ht="14.25" customHeight="1" x14ac:dyDescent="0.25"/>
    <row r="152374" spans="1:1" ht="14.25" customHeight="1" x14ac:dyDescent="0.3">
      <c r="A152374" s="21"/>
    </row>
    <row r="152380" spans="1:1" s="20" customFormat="1" ht="14.25" customHeight="1" x14ac:dyDescent="0.25"/>
    <row r="152396" spans="1:1" ht="14.25" customHeight="1" x14ac:dyDescent="0.3">
      <c r="A152396" s="21"/>
    </row>
    <row r="152402" s="20" customFormat="1" ht="14.25" customHeight="1" x14ac:dyDescent="0.25"/>
    <row r="152418" spans="1:1" ht="14.25" customHeight="1" x14ac:dyDescent="0.3">
      <c r="A152418" s="21"/>
    </row>
    <row r="152424" spans="1:1" s="20" customFormat="1" ht="14.25" customHeight="1" x14ac:dyDescent="0.25"/>
    <row r="152440" spans="1:1" ht="14.25" customHeight="1" x14ac:dyDescent="0.3">
      <c r="A152440" s="21"/>
    </row>
    <row r="152446" spans="1:1" s="20" customFormat="1" ht="14.25" customHeight="1" x14ac:dyDescent="0.25"/>
    <row r="152462" spans="1:1" ht="14.25" customHeight="1" x14ac:dyDescent="0.3">
      <c r="A152462" s="21"/>
    </row>
    <row r="152468" s="20" customFormat="1" ht="14.25" customHeight="1" x14ac:dyDescent="0.25"/>
    <row r="152484" spans="1:1" ht="14.25" customHeight="1" x14ac:dyDescent="0.3">
      <c r="A152484" s="21"/>
    </row>
    <row r="152490" spans="1:1" s="20" customFormat="1" ht="14.25" customHeight="1" x14ac:dyDescent="0.25"/>
    <row r="152506" spans="1:1" ht="14.25" customHeight="1" x14ac:dyDescent="0.3">
      <c r="A152506" s="21"/>
    </row>
    <row r="152512" spans="1:1" s="20" customFormat="1" ht="14.25" customHeight="1" x14ac:dyDescent="0.25"/>
    <row r="152528" spans="1:1" ht="14.25" customHeight="1" x14ac:dyDescent="0.3">
      <c r="A152528" s="21"/>
    </row>
    <row r="152534" s="20" customFormat="1" ht="14.25" customHeight="1" x14ac:dyDescent="0.25"/>
    <row r="152550" spans="1:1" ht="14.25" customHeight="1" x14ac:dyDescent="0.3">
      <c r="A152550" s="21"/>
    </row>
    <row r="152556" spans="1:1" s="20" customFormat="1" ht="14.25" customHeight="1" x14ac:dyDescent="0.25"/>
    <row r="152572" spans="1:1" ht="14.25" customHeight="1" x14ac:dyDescent="0.3">
      <c r="A152572" s="21"/>
    </row>
    <row r="152578" s="20" customFormat="1" ht="14.25" customHeight="1" x14ac:dyDescent="0.25"/>
    <row r="152594" spans="1:1" ht="14.25" customHeight="1" x14ac:dyDescent="0.3">
      <c r="A152594" s="21"/>
    </row>
    <row r="152600" spans="1:1" s="20" customFormat="1" ht="14.25" customHeight="1" x14ac:dyDescent="0.25"/>
    <row r="152616" spans="1:1" ht="14.25" customHeight="1" x14ac:dyDescent="0.3">
      <c r="A152616" s="21"/>
    </row>
    <row r="152622" spans="1:1" s="20" customFormat="1" ht="14.25" customHeight="1" x14ac:dyDescent="0.25"/>
    <row r="152638" spans="1:1" ht="14.25" customHeight="1" x14ac:dyDescent="0.3">
      <c r="A152638" s="21"/>
    </row>
    <row r="152644" s="20" customFormat="1" ht="14.25" customHeight="1" x14ac:dyDescent="0.25"/>
    <row r="152660" spans="1:1" ht="14.25" customHeight="1" x14ac:dyDescent="0.3">
      <c r="A152660" s="21"/>
    </row>
    <row r="152666" spans="1:1" s="20" customFormat="1" ht="14.25" customHeight="1" x14ac:dyDescent="0.25"/>
    <row r="152682" spans="1:1" ht="14.25" customHeight="1" x14ac:dyDescent="0.3">
      <c r="A152682" s="21"/>
    </row>
    <row r="152688" spans="1:1" s="20" customFormat="1" ht="14.25" customHeight="1" x14ac:dyDescent="0.25"/>
    <row r="152704" spans="1:1" ht="14.25" customHeight="1" x14ac:dyDescent="0.3">
      <c r="A152704" s="21"/>
    </row>
    <row r="152710" s="20" customFormat="1" ht="14.25" customHeight="1" x14ac:dyDescent="0.25"/>
    <row r="152726" spans="1:1" ht="14.25" customHeight="1" x14ac:dyDescent="0.3">
      <c r="A152726" s="21"/>
    </row>
    <row r="152732" spans="1:1" s="20" customFormat="1" ht="14.25" customHeight="1" x14ac:dyDescent="0.25"/>
    <row r="152748" spans="1:1" ht="14.25" customHeight="1" x14ac:dyDescent="0.3">
      <c r="A152748" s="21"/>
    </row>
    <row r="152754" s="20" customFormat="1" ht="14.25" customHeight="1" x14ac:dyDescent="0.25"/>
    <row r="152770" spans="1:1" ht="14.25" customHeight="1" x14ac:dyDescent="0.3">
      <c r="A152770" s="21"/>
    </row>
    <row r="152776" spans="1:1" s="20" customFormat="1" ht="14.25" customHeight="1" x14ac:dyDescent="0.25"/>
    <row r="152792" spans="1:1" ht="14.25" customHeight="1" x14ac:dyDescent="0.3">
      <c r="A152792" s="21"/>
    </row>
    <row r="152798" spans="1:1" s="20" customFormat="1" ht="14.25" customHeight="1" x14ac:dyDescent="0.25"/>
    <row r="152814" spans="1:1" ht="14.25" customHeight="1" x14ac:dyDescent="0.3">
      <c r="A152814" s="21"/>
    </row>
    <row r="152820" s="20" customFormat="1" ht="14.25" customHeight="1" x14ac:dyDescent="0.25"/>
    <row r="152836" spans="1:1" ht="14.25" customHeight="1" x14ac:dyDescent="0.3">
      <c r="A152836" s="21"/>
    </row>
    <row r="152842" spans="1:1" s="20" customFormat="1" ht="14.25" customHeight="1" x14ac:dyDescent="0.25"/>
    <row r="152858" spans="1:1" ht="14.25" customHeight="1" x14ac:dyDescent="0.3">
      <c r="A152858" s="21"/>
    </row>
    <row r="152864" spans="1:1" s="20" customFormat="1" ht="14.25" customHeight="1" x14ac:dyDescent="0.25"/>
    <row r="152880" spans="1:1" ht="14.25" customHeight="1" x14ac:dyDescent="0.3">
      <c r="A152880" s="21"/>
    </row>
    <row r="152886" s="20" customFormat="1" ht="14.25" customHeight="1" x14ac:dyDescent="0.25"/>
    <row r="152902" spans="1:1" ht="14.25" customHeight="1" x14ac:dyDescent="0.3">
      <c r="A152902" s="21"/>
    </row>
    <row r="152908" spans="1:1" s="20" customFormat="1" ht="14.25" customHeight="1" x14ac:dyDescent="0.25"/>
    <row r="152924" spans="1:1" ht="14.25" customHeight="1" x14ac:dyDescent="0.3">
      <c r="A152924" s="21"/>
    </row>
    <row r="152930" s="20" customFormat="1" ht="14.25" customHeight="1" x14ac:dyDescent="0.25"/>
    <row r="152946" spans="1:1" ht="14.25" customHeight="1" x14ac:dyDescent="0.3">
      <c r="A152946" s="21"/>
    </row>
    <row r="152952" spans="1:1" s="20" customFormat="1" ht="14.25" customHeight="1" x14ac:dyDescent="0.25"/>
    <row r="152968" spans="1:1" ht="14.25" customHeight="1" x14ac:dyDescent="0.3">
      <c r="A152968" s="21"/>
    </row>
    <row r="152974" spans="1:1" s="20" customFormat="1" ht="14.25" customHeight="1" x14ac:dyDescent="0.25"/>
    <row r="152990" spans="1:1" ht="14.25" customHeight="1" x14ac:dyDescent="0.3">
      <c r="A152990" s="21"/>
    </row>
    <row r="152996" s="20" customFormat="1" ht="14.25" customHeight="1" x14ac:dyDescent="0.25"/>
    <row r="153012" spans="1:1" ht="14.25" customHeight="1" x14ac:dyDescent="0.3">
      <c r="A153012" s="21"/>
    </row>
    <row r="153018" spans="1:1" s="20" customFormat="1" ht="14.25" customHeight="1" x14ac:dyDescent="0.25"/>
    <row r="153034" spans="1:1" ht="14.25" customHeight="1" x14ac:dyDescent="0.3">
      <c r="A153034" s="21"/>
    </row>
    <row r="153040" spans="1:1" s="20" customFormat="1" ht="14.25" customHeight="1" x14ac:dyDescent="0.25"/>
    <row r="153056" spans="1:1" ht="14.25" customHeight="1" x14ac:dyDescent="0.3">
      <c r="A153056" s="21"/>
    </row>
    <row r="153062" s="20" customFormat="1" ht="14.25" customHeight="1" x14ac:dyDescent="0.25"/>
    <row r="153078" spans="1:1" ht="14.25" customHeight="1" x14ac:dyDescent="0.3">
      <c r="A153078" s="21"/>
    </row>
    <row r="153084" spans="1:1" s="20" customFormat="1" ht="14.25" customHeight="1" x14ac:dyDescent="0.25"/>
    <row r="153100" spans="1:1" ht="14.25" customHeight="1" x14ac:dyDescent="0.3">
      <c r="A153100" s="21"/>
    </row>
    <row r="153106" s="20" customFormat="1" ht="14.25" customHeight="1" x14ac:dyDescent="0.25"/>
    <row r="153122" spans="1:1" ht="14.25" customHeight="1" x14ac:dyDescent="0.3">
      <c r="A153122" s="21"/>
    </row>
    <row r="153128" spans="1:1" s="20" customFormat="1" ht="14.25" customHeight="1" x14ac:dyDescent="0.25"/>
    <row r="153144" spans="1:1" ht="14.25" customHeight="1" x14ac:dyDescent="0.3">
      <c r="A153144" s="21"/>
    </row>
    <row r="153150" spans="1:1" s="20" customFormat="1" ht="14.25" customHeight="1" x14ac:dyDescent="0.25"/>
    <row r="153166" spans="1:1" ht="14.25" customHeight="1" x14ac:dyDescent="0.3">
      <c r="A153166" s="21"/>
    </row>
    <row r="153172" s="20" customFormat="1" ht="14.25" customHeight="1" x14ac:dyDescent="0.25"/>
    <row r="153188" spans="1:1" ht="14.25" customHeight="1" x14ac:dyDescent="0.3">
      <c r="A153188" s="21"/>
    </row>
    <row r="153194" spans="1:1" s="20" customFormat="1" ht="14.25" customHeight="1" x14ac:dyDescent="0.25"/>
    <row r="153210" spans="1:1" ht="14.25" customHeight="1" x14ac:dyDescent="0.3">
      <c r="A153210" s="21"/>
    </row>
    <row r="153216" spans="1:1" s="20" customFormat="1" ht="14.25" customHeight="1" x14ac:dyDescent="0.25"/>
    <row r="153232" spans="1:1" ht="14.25" customHeight="1" x14ac:dyDescent="0.3">
      <c r="A153232" s="21"/>
    </row>
    <row r="153238" s="20" customFormat="1" ht="14.25" customHeight="1" x14ac:dyDescent="0.25"/>
    <row r="153254" spans="1:1" ht="14.25" customHeight="1" x14ac:dyDescent="0.3">
      <c r="A153254" s="21"/>
    </row>
    <row r="153260" spans="1:1" s="20" customFormat="1" ht="14.25" customHeight="1" x14ac:dyDescent="0.25"/>
    <row r="153276" spans="1:1" ht="14.25" customHeight="1" x14ac:dyDescent="0.3">
      <c r="A153276" s="21"/>
    </row>
    <row r="153282" s="20" customFormat="1" ht="14.25" customHeight="1" x14ac:dyDescent="0.25"/>
    <row r="153298" spans="1:1" ht="14.25" customHeight="1" x14ac:dyDescent="0.3">
      <c r="A153298" s="21"/>
    </row>
    <row r="153304" spans="1:1" s="20" customFormat="1" ht="14.25" customHeight="1" x14ac:dyDescent="0.25"/>
    <row r="153320" spans="1:1" ht="14.25" customHeight="1" x14ac:dyDescent="0.3">
      <c r="A153320" s="21"/>
    </row>
    <row r="153326" spans="1:1" s="20" customFormat="1" ht="14.25" customHeight="1" x14ac:dyDescent="0.25"/>
    <row r="153342" spans="1:1" ht="14.25" customHeight="1" x14ac:dyDescent="0.3">
      <c r="A153342" s="21"/>
    </row>
    <row r="153348" s="20" customFormat="1" ht="14.25" customHeight="1" x14ac:dyDescent="0.25"/>
    <row r="153364" spans="1:1" ht="14.25" customHeight="1" x14ac:dyDescent="0.3">
      <c r="A153364" s="21"/>
    </row>
    <row r="153370" spans="1:1" s="20" customFormat="1" ht="14.25" customHeight="1" x14ac:dyDescent="0.25"/>
    <row r="153386" spans="1:1" ht="14.25" customHeight="1" x14ac:dyDescent="0.3">
      <c r="A153386" s="21"/>
    </row>
    <row r="153392" spans="1:1" s="20" customFormat="1" ht="14.25" customHeight="1" x14ac:dyDescent="0.25"/>
    <row r="153408" spans="1:1" ht="14.25" customHeight="1" x14ac:dyDescent="0.3">
      <c r="A153408" s="21"/>
    </row>
    <row r="153414" s="20" customFormat="1" ht="14.25" customHeight="1" x14ac:dyDescent="0.25"/>
    <row r="153430" spans="1:1" ht="14.25" customHeight="1" x14ac:dyDescent="0.3">
      <c r="A153430" s="21"/>
    </row>
    <row r="153436" spans="1:1" s="20" customFormat="1" ht="14.25" customHeight="1" x14ac:dyDescent="0.25"/>
    <row r="153452" spans="1:1" ht="14.25" customHeight="1" x14ac:dyDescent="0.3">
      <c r="A153452" s="21"/>
    </row>
    <row r="153458" s="20" customFormat="1" ht="14.25" customHeight="1" x14ac:dyDescent="0.25"/>
    <row r="153474" spans="1:1" ht="14.25" customHeight="1" x14ac:dyDescent="0.3">
      <c r="A153474" s="21"/>
    </row>
    <row r="153480" spans="1:1" s="20" customFormat="1" ht="14.25" customHeight="1" x14ac:dyDescent="0.25"/>
    <row r="153496" spans="1:1" ht="14.25" customHeight="1" x14ac:dyDescent="0.3">
      <c r="A153496" s="21"/>
    </row>
    <row r="153502" spans="1:1" s="20" customFormat="1" ht="14.25" customHeight="1" x14ac:dyDescent="0.25"/>
    <row r="153518" spans="1:1" ht="14.25" customHeight="1" x14ac:dyDescent="0.3">
      <c r="A153518" s="21"/>
    </row>
    <row r="153524" s="20" customFormat="1" ht="14.25" customHeight="1" x14ac:dyDescent="0.25"/>
    <row r="153540" spans="1:1" ht="14.25" customHeight="1" x14ac:dyDescent="0.3">
      <c r="A153540" s="21"/>
    </row>
    <row r="153546" spans="1:1" s="20" customFormat="1" ht="14.25" customHeight="1" x14ac:dyDescent="0.25"/>
    <row r="153562" spans="1:1" ht="14.25" customHeight="1" x14ac:dyDescent="0.3">
      <c r="A153562" s="21"/>
    </row>
    <row r="153568" spans="1:1" s="20" customFormat="1" ht="14.25" customHeight="1" x14ac:dyDescent="0.25"/>
    <row r="153584" spans="1:1" ht="14.25" customHeight="1" x14ac:dyDescent="0.3">
      <c r="A153584" s="21"/>
    </row>
    <row r="153590" s="20" customFormat="1" ht="14.25" customHeight="1" x14ac:dyDescent="0.25"/>
    <row r="153606" spans="1:1" ht="14.25" customHeight="1" x14ac:dyDescent="0.3">
      <c r="A153606" s="21"/>
    </row>
    <row r="153612" spans="1:1" s="20" customFormat="1" ht="14.25" customHeight="1" x14ac:dyDescent="0.25"/>
    <row r="153628" spans="1:1" ht="14.25" customHeight="1" x14ac:dyDescent="0.3">
      <c r="A153628" s="21"/>
    </row>
    <row r="153634" s="20" customFormat="1" ht="14.25" customHeight="1" x14ac:dyDescent="0.25"/>
    <row r="153650" spans="1:1" ht="14.25" customHeight="1" x14ac:dyDescent="0.3">
      <c r="A153650" s="21"/>
    </row>
    <row r="153656" spans="1:1" s="20" customFormat="1" ht="14.25" customHeight="1" x14ac:dyDescent="0.25"/>
    <row r="153672" spans="1:1" ht="14.25" customHeight="1" x14ac:dyDescent="0.3">
      <c r="A153672" s="21"/>
    </row>
    <row r="153678" spans="1:1" s="20" customFormat="1" ht="14.25" customHeight="1" x14ac:dyDescent="0.25"/>
    <row r="153694" spans="1:1" ht="14.25" customHeight="1" x14ac:dyDescent="0.3">
      <c r="A153694" s="21"/>
    </row>
    <row r="153700" s="20" customFormat="1" ht="14.25" customHeight="1" x14ac:dyDescent="0.25"/>
    <row r="153716" spans="1:1" ht="14.25" customHeight="1" x14ac:dyDescent="0.3">
      <c r="A153716" s="21"/>
    </row>
    <row r="153722" spans="1:1" s="20" customFormat="1" ht="14.25" customHeight="1" x14ac:dyDescent="0.25"/>
    <row r="153738" spans="1:1" ht="14.25" customHeight="1" x14ac:dyDescent="0.3">
      <c r="A153738" s="21"/>
    </row>
    <row r="153744" spans="1:1" s="20" customFormat="1" ht="14.25" customHeight="1" x14ac:dyDescent="0.25"/>
    <row r="153760" spans="1:1" ht="14.25" customHeight="1" x14ac:dyDescent="0.3">
      <c r="A153760" s="21"/>
    </row>
    <row r="153766" s="20" customFormat="1" ht="14.25" customHeight="1" x14ac:dyDescent="0.25"/>
    <row r="153782" spans="1:1" ht="14.25" customHeight="1" x14ac:dyDescent="0.3">
      <c r="A153782" s="21"/>
    </row>
    <row r="153788" spans="1:1" s="20" customFormat="1" ht="14.25" customHeight="1" x14ac:dyDescent="0.25"/>
    <row r="153804" spans="1:1" ht="14.25" customHeight="1" x14ac:dyDescent="0.3">
      <c r="A153804" s="21"/>
    </row>
    <row r="153810" s="20" customFormat="1" ht="14.25" customHeight="1" x14ac:dyDescent="0.25"/>
    <row r="153826" spans="1:1" ht="14.25" customHeight="1" x14ac:dyDescent="0.3">
      <c r="A153826" s="21"/>
    </row>
    <row r="153832" spans="1:1" s="20" customFormat="1" ht="14.25" customHeight="1" x14ac:dyDescent="0.25"/>
    <row r="153848" spans="1:1" ht="14.25" customHeight="1" x14ac:dyDescent="0.3">
      <c r="A153848" s="21"/>
    </row>
    <row r="153854" spans="1:1" s="20" customFormat="1" ht="14.25" customHeight="1" x14ac:dyDescent="0.25"/>
    <row r="153870" spans="1:1" ht="14.25" customHeight="1" x14ac:dyDescent="0.3">
      <c r="A153870" s="21"/>
    </row>
    <row r="153876" s="20" customFormat="1" ht="14.25" customHeight="1" x14ac:dyDescent="0.25"/>
    <row r="153892" spans="1:1" ht="14.25" customHeight="1" x14ac:dyDescent="0.3">
      <c r="A153892" s="21"/>
    </row>
    <row r="153898" spans="1:1" s="20" customFormat="1" ht="14.25" customHeight="1" x14ac:dyDescent="0.25"/>
    <row r="153914" spans="1:1" ht="14.25" customHeight="1" x14ac:dyDescent="0.3">
      <c r="A153914" s="21"/>
    </row>
    <row r="153920" spans="1:1" s="20" customFormat="1" ht="14.25" customHeight="1" x14ac:dyDescent="0.25"/>
    <row r="153936" spans="1:1" ht="14.25" customHeight="1" x14ac:dyDescent="0.3">
      <c r="A153936" s="21"/>
    </row>
    <row r="153942" s="20" customFormat="1" ht="14.25" customHeight="1" x14ac:dyDescent="0.25"/>
    <row r="153958" spans="1:1" ht="14.25" customHeight="1" x14ac:dyDescent="0.3">
      <c r="A153958" s="21"/>
    </row>
    <row r="153964" spans="1:1" s="20" customFormat="1" ht="14.25" customHeight="1" x14ac:dyDescent="0.25"/>
    <row r="153980" spans="1:1" ht="14.25" customHeight="1" x14ac:dyDescent="0.3">
      <c r="A153980" s="21"/>
    </row>
    <row r="153986" s="20" customFormat="1" ht="14.25" customHeight="1" x14ac:dyDescent="0.25"/>
    <row r="154002" spans="1:1" ht="14.25" customHeight="1" x14ac:dyDescent="0.3">
      <c r="A154002" s="21"/>
    </row>
    <row r="154008" spans="1:1" s="20" customFormat="1" ht="14.25" customHeight="1" x14ac:dyDescent="0.25"/>
    <row r="154024" spans="1:1" ht="14.25" customHeight="1" x14ac:dyDescent="0.3">
      <c r="A154024" s="21"/>
    </row>
    <row r="154030" spans="1:1" s="20" customFormat="1" ht="14.25" customHeight="1" x14ac:dyDescent="0.25"/>
    <row r="154046" spans="1:1" ht="14.25" customHeight="1" x14ac:dyDescent="0.3">
      <c r="A154046" s="21"/>
    </row>
    <row r="154052" s="20" customFormat="1" ht="14.25" customHeight="1" x14ac:dyDescent="0.25"/>
    <row r="154068" spans="1:1" ht="14.25" customHeight="1" x14ac:dyDescent="0.3">
      <c r="A154068" s="21"/>
    </row>
    <row r="154074" spans="1:1" s="20" customFormat="1" ht="14.25" customHeight="1" x14ac:dyDescent="0.25"/>
    <row r="154090" spans="1:1" ht="14.25" customHeight="1" x14ac:dyDescent="0.3">
      <c r="A154090" s="21"/>
    </row>
    <row r="154096" spans="1:1" s="20" customFormat="1" ht="14.25" customHeight="1" x14ac:dyDescent="0.25"/>
    <row r="154112" spans="1:1" ht="14.25" customHeight="1" x14ac:dyDescent="0.3">
      <c r="A154112" s="21"/>
    </row>
    <row r="154118" s="20" customFormat="1" ht="14.25" customHeight="1" x14ac:dyDescent="0.25"/>
    <row r="154134" spans="1:1" ht="14.25" customHeight="1" x14ac:dyDescent="0.3">
      <c r="A154134" s="21"/>
    </row>
    <row r="154140" spans="1:1" s="20" customFormat="1" ht="14.25" customHeight="1" x14ac:dyDescent="0.25"/>
    <row r="154156" spans="1:1" ht="14.25" customHeight="1" x14ac:dyDescent="0.3">
      <c r="A154156" s="21"/>
    </row>
    <row r="154162" s="20" customFormat="1" ht="14.25" customHeight="1" x14ac:dyDescent="0.25"/>
    <row r="154178" spans="1:1" ht="14.25" customHeight="1" x14ac:dyDescent="0.3">
      <c r="A154178" s="21"/>
    </row>
    <row r="154184" spans="1:1" s="20" customFormat="1" ht="14.25" customHeight="1" x14ac:dyDescent="0.25"/>
    <row r="154200" spans="1:1" ht="14.25" customHeight="1" x14ac:dyDescent="0.3">
      <c r="A154200" s="21"/>
    </row>
    <row r="154206" spans="1:1" s="20" customFormat="1" ht="14.25" customHeight="1" x14ac:dyDescent="0.25"/>
    <row r="154222" spans="1:1" ht="14.25" customHeight="1" x14ac:dyDescent="0.3">
      <c r="A154222" s="21"/>
    </row>
    <row r="154228" s="20" customFormat="1" ht="14.25" customHeight="1" x14ac:dyDescent="0.25"/>
    <row r="154244" spans="1:1" ht="14.25" customHeight="1" x14ac:dyDescent="0.3">
      <c r="A154244" s="21"/>
    </row>
    <row r="154250" spans="1:1" s="20" customFormat="1" ht="14.25" customHeight="1" x14ac:dyDescent="0.25"/>
    <row r="154266" spans="1:1" ht="14.25" customHeight="1" x14ac:dyDescent="0.3">
      <c r="A154266" s="21"/>
    </row>
    <row r="154272" spans="1:1" s="20" customFormat="1" ht="14.25" customHeight="1" x14ac:dyDescent="0.25"/>
    <row r="154288" spans="1:1" ht="14.25" customHeight="1" x14ac:dyDescent="0.3">
      <c r="A154288" s="21"/>
    </row>
    <row r="154294" s="20" customFormat="1" ht="14.25" customHeight="1" x14ac:dyDescent="0.25"/>
    <row r="154310" spans="1:1" ht="14.25" customHeight="1" x14ac:dyDescent="0.3">
      <c r="A154310" s="21"/>
    </row>
    <row r="154316" spans="1:1" s="20" customFormat="1" ht="14.25" customHeight="1" x14ac:dyDescent="0.25"/>
    <row r="154332" spans="1:1" ht="14.25" customHeight="1" x14ac:dyDescent="0.3">
      <c r="A154332" s="21"/>
    </row>
    <row r="154338" s="20" customFormat="1" ht="14.25" customHeight="1" x14ac:dyDescent="0.25"/>
    <row r="154354" spans="1:1" ht="14.25" customHeight="1" x14ac:dyDescent="0.3">
      <c r="A154354" s="21"/>
    </row>
    <row r="154360" spans="1:1" s="20" customFormat="1" ht="14.25" customHeight="1" x14ac:dyDescent="0.25"/>
    <row r="154376" spans="1:1" ht="14.25" customHeight="1" x14ac:dyDescent="0.3">
      <c r="A154376" s="21"/>
    </row>
    <row r="154382" spans="1:1" s="20" customFormat="1" ht="14.25" customHeight="1" x14ac:dyDescent="0.25"/>
    <row r="154398" spans="1:1" ht="14.25" customHeight="1" x14ac:dyDescent="0.3">
      <c r="A154398" s="21"/>
    </row>
    <row r="154404" s="20" customFormat="1" ht="14.25" customHeight="1" x14ac:dyDescent="0.25"/>
    <row r="154420" spans="1:1" ht="14.25" customHeight="1" x14ac:dyDescent="0.3">
      <c r="A154420" s="21"/>
    </row>
    <row r="154426" spans="1:1" s="20" customFormat="1" ht="14.25" customHeight="1" x14ac:dyDescent="0.25"/>
    <row r="154442" spans="1:1" ht="14.25" customHeight="1" x14ac:dyDescent="0.3">
      <c r="A154442" s="21"/>
    </row>
    <row r="154448" spans="1:1" s="20" customFormat="1" ht="14.25" customHeight="1" x14ac:dyDescent="0.25"/>
    <row r="154464" spans="1:1" ht="14.25" customHeight="1" x14ac:dyDescent="0.3">
      <c r="A154464" s="21"/>
    </row>
    <row r="154470" s="20" customFormat="1" ht="14.25" customHeight="1" x14ac:dyDescent="0.25"/>
    <row r="154486" spans="1:1" ht="14.25" customHeight="1" x14ac:dyDescent="0.3">
      <c r="A154486" s="21"/>
    </row>
    <row r="154492" spans="1:1" s="20" customFormat="1" ht="14.25" customHeight="1" x14ac:dyDescent="0.25"/>
    <row r="154508" spans="1:1" ht="14.25" customHeight="1" x14ac:dyDescent="0.3">
      <c r="A154508" s="21"/>
    </row>
    <row r="154514" s="20" customFormat="1" ht="14.25" customHeight="1" x14ac:dyDescent="0.25"/>
    <row r="154530" spans="1:1" ht="14.25" customHeight="1" x14ac:dyDescent="0.3">
      <c r="A154530" s="21"/>
    </row>
    <row r="154536" spans="1:1" s="20" customFormat="1" ht="14.25" customHeight="1" x14ac:dyDescent="0.25"/>
    <row r="154552" spans="1:1" ht="14.25" customHeight="1" x14ac:dyDescent="0.3">
      <c r="A154552" s="21"/>
    </row>
    <row r="154558" spans="1:1" s="20" customFormat="1" ht="14.25" customHeight="1" x14ac:dyDescent="0.25"/>
    <row r="154574" spans="1:1" ht="14.25" customHeight="1" x14ac:dyDescent="0.3">
      <c r="A154574" s="21"/>
    </row>
    <row r="154580" s="20" customFormat="1" ht="14.25" customHeight="1" x14ac:dyDescent="0.25"/>
    <row r="154596" spans="1:1" ht="14.25" customHeight="1" x14ac:dyDescent="0.3">
      <c r="A154596" s="21"/>
    </row>
    <row r="154602" spans="1:1" s="20" customFormat="1" ht="14.25" customHeight="1" x14ac:dyDescent="0.25"/>
    <row r="154618" spans="1:1" ht="14.25" customHeight="1" x14ac:dyDescent="0.3">
      <c r="A154618" s="21"/>
    </row>
    <row r="154624" spans="1:1" s="20" customFormat="1" ht="14.25" customHeight="1" x14ac:dyDescent="0.25"/>
    <row r="154640" spans="1:1" ht="14.25" customHeight="1" x14ac:dyDescent="0.3">
      <c r="A154640" s="21"/>
    </row>
    <row r="154646" s="20" customFormat="1" ht="14.25" customHeight="1" x14ac:dyDescent="0.25"/>
    <row r="154662" spans="1:1" ht="14.25" customHeight="1" x14ac:dyDescent="0.3">
      <c r="A154662" s="21"/>
    </row>
    <row r="154668" spans="1:1" s="20" customFormat="1" ht="14.25" customHeight="1" x14ac:dyDescent="0.25"/>
    <row r="154684" spans="1:1" ht="14.25" customHeight="1" x14ac:dyDescent="0.3">
      <c r="A154684" s="21"/>
    </row>
    <row r="154690" s="20" customFormat="1" ht="14.25" customHeight="1" x14ac:dyDescent="0.25"/>
    <row r="154706" spans="1:1" ht="14.25" customHeight="1" x14ac:dyDescent="0.3">
      <c r="A154706" s="21"/>
    </row>
    <row r="154712" spans="1:1" s="20" customFormat="1" ht="14.25" customHeight="1" x14ac:dyDescent="0.25"/>
    <row r="154728" spans="1:1" ht="14.25" customHeight="1" x14ac:dyDescent="0.3">
      <c r="A154728" s="21"/>
    </row>
    <row r="154734" spans="1:1" s="20" customFormat="1" ht="14.25" customHeight="1" x14ac:dyDescent="0.25"/>
    <row r="154750" spans="1:1" ht="14.25" customHeight="1" x14ac:dyDescent="0.3">
      <c r="A154750" s="21"/>
    </row>
    <row r="154756" s="20" customFormat="1" ht="14.25" customHeight="1" x14ac:dyDescent="0.25"/>
    <row r="154772" spans="1:1" ht="14.25" customHeight="1" x14ac:dyDescent="0.3">
      <c r="A154772" s="21"/>
    </row>
    <row r="154778" spans="1:1" s="20" customFormat="1" ht="14.25" customHeight="1" x14ac:dyDescent="0.25"/>
    <row r="154794" spans="1:1" ht="14.25" customHeight="1" x14ac:dyDescent="0.3">
      <c r="A154794" s="21"/>
    </row>
    <row r="154800" spans="1:1" s="20" customFormat="1" ht="14.25" customHeight="1" x14ac:dyDescent="0.25"/>
    <row r="154816" spans="1:1" ht="14.25" customHeight="1" x14ac:dyDescent="0.3">
      <c r="A154816" s="21"/>
    </row>
    <row r="154822" s="20" customFormat="1" ht="14.25" customHeight="1" x14ac:dyDescent="0.25"/>
    <row r="154838" spans="1:1" ht="14.25" customHeight="1" x14ac:dyDescent="0.3">
      <c r="A154838" s="21"/>
    </row>
    <row r="154844" spans="1:1" s="20" customFormat="1" ht="14.25" customHeight="1" x14ac:dyDescent="0.25"/>
    <row r="154860" spans="1:1" ht="14.25" customHeight="1" x14ac:dyDescent="0.3">
      <c r="A154860" s="21"/>
    </row>
    <row r="154866" s="20" customFormat="1" ht="14.25" customHeight="1" x14ac:dyDescent="0.25"/>
    <row r="154882" spans="1:1" ht="14.25" customHeight="1" x14ac:dyDescent="0.3">
      <c r="A154882" s="21"/>
    </row>
    <row r="154888" spans="1:1" s="20" customFormat="1" ht="14.25" customHeight="1" x14ac:dyDescent="0.25"/>
    <row r="154904" spans="1:1" ht="14.25" customHeight="1" x14ac:dyDescent="0.3">
      <c r="A154904" s="21"/>
    </row>
    <row r="154910" spans="1:1" s="20" customFormat="1" ht="14.25" customHeight="1" x14ac:dyDescent="0.25"/>
    <row r="154926" spans="1:1" ht="14.25" customHeight="1" x14ac:dyDescent="0.3">
      <c r="A154926" s="21"/>
    </row>
    <row r="154932" s="20" customFormat="1" ht="14.25" customHeight="1" x14ac:dyDescent="0.25"/>
    <row r="154948" spans="1:1" ht="14.25" customHeight="1" x14ac:dyDescent="0.3">
      <c r="A154948" s="21"/>
    </row>
    <row r="154954" spans="1:1" s="20" customFormat="1" ht="14.25" customHeight="1" x14ac:dyDescent="0.25"/>
    <row r="154970" spans="1:1" ht="14.25" customHeight="1" x14ac:dyDescent="0.3">
      <c r="A154970" s="21"/>
    </row>
    <row r="154976" spans="1:1" s="20" customFormat="1" ht="14.25" customHeight="1" x14ac:dyDescent="0.25"/>
    <row r="154992" spans="1:1" ht="14.25" customHeight="1" x14ac:dyDescent="0.3">
      <c r="A154992" s="21"/>
    </row>
    <row r="154998" s="20" customFormat="1" ht="14.25" customHeight="1" x14ac:dyDescent="0.25"/>
    <row r="155014" spans="1:1" ht="14.25" customHeight="1" x14ac:dyDescent="0.3">
      <c r="A155014" s="21"/>
    </row>
    <row r="155020" spans="1:1" s="20" customFormat="1" ht="14.25" customHeight="1" x14ac:dyDescent="0.25"/>
    <row r="155036" spans="1:1" ht="14.25" customHeight="1" x14ac:dyDescent="0.3">
      <c r="A155036" s="21"/>
    </row>
    <row r="155042" s="20" customFormat="1" ht="14.25" customHeight="1" x14ac:dyDescent="0.25"/>
    <row r="155058" spans="1:1" ht="14.25" customHeight="1" x14ac:dyDescent="0.3">
      <c r="A155058" s="21"/>
    </row>
    <row r="155064" spans="1:1" s="20" customFormat="1" ht="14.25" customHeight="1" x14ac:dyDescent="0.25"/>
    <row r="155080" spans="1:1" ht="14.25" customHeight="1" x14ac:dyDescent="0.3">
      <c r="A155080" s="21"/>
    </row>
    <row r="155086" spans="1:1" s="20" customFormat="1" ht="14.25" customHeight="1" x14ac:dyDescent="0.25"/>
    <row r="155102" spans="1:1" ht="14.25" customHeight="1" x14ac:dyDescent="0.3">
      <c r="A155102" s="21"/>
    </row>
    <row r="155108" s="20" customFormat="1" ht="14.25" customHeight="1" x14ac:dyDescent="0.25"/>
    <row r="155124" spans="1:1" ht="14.25" customHeight="1" x14ac:dyDescent="0.3">
      <c r="A155124" s="21"/>
    </row>
    <row r="155130" spans="1:1" s="20" customFormat="1" ht="14.25" customHeight="1" x14ac:dyDescent="0.25"/>
    <row r="155146" spans="1:1" ht="14.25" customHeight="1" x14ac:dyDescent="0.3">
      <c r="A155146" s="21"/>
    </row>
    <row r="155152" spans="1:1" s="20" customFormat="1" ht="14.25" customHeight="1" x14ac:dyDescent="0.25"/>
    <row r="155168" spans="1:1" ht="14.25" customHeight="1" x14ac:dyDescent="0.3">
      <c r="A155168" s="21"/>
    </row>
    <row r="155174" s="20" customFormat="1" ht="14.25" customHeight="1" x14ac:dyDescent="0.25"/>
    <row r="155190" spans="1:1" ht="14.25" customHeight="1" x14ac:dyDescent="0.3">
      <c r="A155190" s="21"/>
    </row>
    <row r="155196" spans="1:1" s="20" customFormat="1" ht="14.25" customHeight="1" x14ac:dyDescent="0.25"/>
    <row r="155212" spans="1:1" ht="14.25" customHeight="1" x14ac:dyDescent="0.3">
      <c r="A155212" s="21"/>
    </row>
    <row r="155218" s="20" customFormat="1" ht="14.25" customHeight="1" x14ac:dyDescent="0.25"/>
    <row r="155234" spans="1:1" ht="14.25" customHeight="1" x14ac:dyDescent="0.3">
      <c r="A155234" s="21"/>
    </row>
    <row r="155240" spans="1:1" s="20" customFormat="1" ht="14.25" customHeight="1" x14ac:dyDescent="0.25"/>
    <row r="155256" spans="1:1" ht="14.25" customHeight="1" x14ac:dyDescent="0.3">
      <c r="A155256" s="21"/>
    </row>
    <row r="155262" spans="1:1" s="20" customFormat="1" ht="14.25" customHeight="1" x14ac:dyDescent="0.25"/>
    <row r="155278" spans="1:1" ht="14.25" customHeight="1" x14ac:dyDescent="0.3">
      <c r="A155278" s="21"/>
    </row>
    <row r="155284" s="20" customFormat="1" ht="14.25" customHeight="1" x14ac:dyDescent="0.25"/>
    <row r="155300" spans="1:1" ht="14.25" customHeight="1" x14ac:dyDescent="0.3">
      <c r="A155300" s="21"/>
    </row>
    <row r="155306" spans="1:1" s="20" customFormat="1" ht="14.25" customHeight="1" x14ac:dyDescent="0.25"/>
    <row r="155322" spans="1:1" ht="14.25" customHeight="1" x14ac:dyDescent="0.3">
      <c r="A155322" s="21"/>
    </row>
    <row r="155328" spans="1:1" s="20" customFormat="1" ht="14.25" customHeight="1" x14ac:dyDescent="0.25"/>
    <row r="155344" spans="1:1" ht="14.25" customHeight="1" x14ac:dyDescent="0.3">
      <c r="A155344" s="21"/>
    </row>
    <row r="155350" s="20" customFormat="1" ht="14.25" customHeight="1" x14ac:dyDescent="0.25"/>
    <row r="155366" spans="1:1" ht="14.25" customHeight="1" x14ac:dyDescent="0.3">
      <c r="A155366" s="21"/>
    </row>
    <row r="155372" spans="1:1" s="20" customFormat="1" ht="14.25" customHeight="1" x14ac:dyDescent="0.25"/>
    <row r="155388" spans="1:1" ht="14.25" customHeight="1" x14ac:dyDescent="0.3">
      <c r="A155388" s="21"/>
    </row>
    <row r="155394" s="20" customFormat="1" ht="14.25" customHeight="1" x14ac:dyDescent="0.25"/>
    <row r="155410" spans="1:1" ht="14.25" customHeight="1" x14ac:dyDescent="0.3">
      <c r="A155410" s="21"/>
    </row>
    <row r="155416" spans="1:1" s="20" customFormat="1" ht="14.25" customHeight="1" x14ac:dyDescent="0.25"/>
    <row r="155432" spans="1:1" ht="14.25" customHeight="1" x14ac:dyDescent="0.3">
      <c r="A155432" s="21"/>
    </row>
    <row r="155438" spans="1:1" s="20" customFormat="1" ht="14.25" customHeight="1" x14ac:dyDescent="0.25"/>
    <row r="155454" spans="1:1" ht="14.25" customHeight="1" x14ac:dyDescent="0.3">
      <c r="A155454" s="21"/>
    </row>
    <row r="155460" s="20" customFormat="1" ht="14.25" customHeight="1" x14ac:dyDescent="0.25"/>
    <row r="155476" spans="1:1" ht="14.25" customHeight="1" x14ac:dyDescent="0.3">
      <c r="A155476" s="21"/>
    </row>
    <row r="155482" spans="1:1" s="20" customFormat="1" ht="14.25" customHeight="1" x14ac:dyDescent="0.25"/>
    <row r="155498" spans="1:1" ht="14.25" customHeight="1" x14ac:dyDescent="0.3">
      <c r="A155498" s="21"/>
    </row>
    <row r="155504" spans="1:1" s="20" customFormat="1" ht="14.25" customHeight="1" x14ac:dyDescent="0.25"/>
    <row r="155520" spans="1:1" ht="14.25" customHeight="1" x14ac:dyDescent="0.3">
      <c r="A155520" s="21"/>
    </row>
    <row r="155526" s="20" customFormat="1" ht="14.25" customHeight="1" x14ac:dyDescent="0.25"/>
    <row r="155542" spans="1:1" ht="14.25" customHeight="1" x14ac:dyDescent="0.3">
      <c r="A155542" s="21"/>
    </row>
    <row r="155548" spans="1:1" s="20" customFormat="1" ht="14.25" customHeight="1" x14ac:dyDescent="0.25"/>
    <row r="155564" spans="1:1" ht="14.25" customHeight="1" x14ac:dyDescent="0.3">
      <c r="A155564" s="21"/>
    </row>
    <row r="155570" s="20" customFormat="1" ht="14.25" customHeight="1" x14ac:dyDescent="0.25"/>
    <row r="155586" spans="1:1" ht="14.25" customHeight="1" x14ac:dyDescent="0.3">
      <c r="A155586" s="21"/>
    </row>
    <row r="155592" spans="1:1" s="20" customFormat="1" ht="14.25" customHeight="1" x14ac:dyDescent="0.25"/>
    <row r="155608" spans="1:1" ht="14.25" customHeight="1" x14ac:dyDescent="0.3">
      <c r="A155608" s="21"/>
    </row>
    <row r="155614" spans="1:1" s="20" customFormat="1" ht="14.25" customHeight="1" x14ac:dyDescent="0.25"/>
    <row r="155630" spans="1:1" ht="14.25" customHeight="1" x14ac:dyDescent="0.3">
      <c r="A155630" s="21"/>
    </row>
    <row r="155636" s="20" customFormat="1" ht="14.25" customHeight="1" x14ac:dyDescent="0.25"/>
    <row r="155652" spans="1:1" ht="14.25" customHeight="1" x14ac:dyDescent="0.3">
      <c r="A155652" s="21"/>
    </row>
    <row r="155658" spans="1:1" s="20" customFormat="1" ht="14.25" customHeight="1" x14ac:dyDescent="0.25"/>
    <row r="155674" spans="1:1" ht="14.25" customHeight="1" x14ac:dyDescent="0.3">
      <c r="A155674" s="21"/>
    </row>
    <row r="155680" spans="1:1" s="20" customFormat="1" ht="14.25" customHeight="1" x14ac:dyDescent="0.25"/>
    <row r="155696" spans="1:1" ht="14.25" customHeight="1" x14ac:dyDescent="0.3">
      <c r="A155696" s="21"/>
    </row>
    <row r="155702" s="20" customFormat="1" ht="14.25" customHeight="1" x14ac:dyDescent="0.25"/>
    <row r="155718" spans="1:1" ht="14.25" customHeight="1" x14ac:dyDescent="0.3">
      <c r="A155718" s="21"/>
    </row>
    <row r="155724" spans="1:1" s="20" customFormat="1" ht="14.25" customHeight="1" x14ac:dyDescent="0.25"/>
    <row r="155740" spans="1:1" ht="14.25" customHeight="1" x14ac:dyDescent="0.3">
      <c r="A155740" s="21"/>
    </row>
    <row r="155746" s="20" customFormat="1" ht="14.25" customHeight="1" x14ac:dyDescent="0.25"/>
    <row r="155762" spans="1:1" ht="14.25" customHeight="1" x14ac:dyDescent="0.3">
      <c r="A155762" s="21"/>
    </row>
    <row r="155768" spans="1:1" s="20" customFormat="1" ht="14.25" customHeight="1" x14ac:dyDescent="0.25"/>
    <row r="155784" spans="1:1" ht="14.25" customHeight="1" x14ac:dyDescent="0.3">
      <c r="A155784" s="21"/>
    </row>
    <row r="155790" spans="1:1" s="20" customFormat="1" ht="14.25" customHeight="1" x14ac:dyDescent="0.25"/>
    <row r="155806" spans="1:1" ht="14.25" customHeight="1" x14ac:dyDescent="0.3">
      <c r="A155806" s="21"/>
    </row>
    <row r="155812" s="20" customFormat="1" ht="14.25" customHeight="1" x14ac:dyDescent="0.25"/>
    <row r="155828" spans="1:1" ht="14.25" customHeight="1" x14ac:dyDescent="0.3">
      <c r="A155828" s="21"/>
    </row>
    <row r="155834" spans="1:1" s="20" customFormat="1" ht="14.25" customHeight="1" x14ac:dyDescent="0.25"/>
    <row r="155850" spans="1:1" ht="14.25" customHeight="1" x14ac:dyDescent="0.3">
      <c r="A155850" s="21"/>
    </row>
    <row r="155856" spans="1:1" s="20" customFormat="1" ht="14.25" customHeight="1" x14ac:dyDescent="0.25"/>
    <row r="155872" spans="1:1" ht="14.25" customHeight="1" x14ac:dyDescent="0.3">
      <c r="A155872" s="21"/>
    </row>
    <row r="155878" s="20" customFormat="1" ht="14.25" customHeight="1" x14ac:dyDescent="0.25"/>
    <row r="155894" spans="1:1" ht="14.25" customHeight="1" x14ac:dyDescent="0.3">
      <c r="A155894" s="21"/>
    </row>
    <row r="155900" spans="1:1" s="20" customFormat="1" ht="14.25" customHeight="1" x14ac:dyDescent="0.25"/>
    <row r="155916" spans="1:1" ht="14.25" customHeight="1" x14ac:dyDescent="0.3">
      <c r="A155916" s="21"/>
    </row>
    <row r="155922" s="20" customFormat="1" ht="14.25" customHeight="1" x14ac:dyDescent="0.25"/>
    <row r="155938" spans="1:1" ht="14.25" customHeight="1" x14ac:dyDescent="0.3">
      <c r="A155938" s="21"/>
    </row>
    <row r="155944" spans="1:1" s="20" customFormat="1" ht="14.25" customHeight="1" x14ac:dyDescent="0.25"/>
    <row r="155960" spans="1:1" ht="14.25" customHeight="1" x14ac:dyDescent="0.3">
      <c r="A155960" s="21"/>
    </row>
    <row r="155966" spans="1:1" s="20" customFormat="1" ht="14.25" customHeight="1" x14ac:dyDescent="0.25"/>
    <row r="155982" spans="1:1" ht="14.25" customHeight="1" x14ac:dyDescent="0.3">
      <c r="A155982" s="21"/>
    </row>
    <row r="155988" s="20" customFormat="1" ht="14.25" customHeight="1" x14ac:dyDescent="0.25"/>
    <row r="156004" spans="1:1" ht="14.25" customHeight="1" x14ac:dyDescent="0.3">
      <c r="A156004" s="21"/>
    </row>
    <row r="156010" spans="1:1" s="20" customFormat="1" ht="14.25" customHeight="1" x14ac:dyDescent="0.25"/>
    <row r="156026" spans="1:1" ht="14.25" customHeight="1" x14ac:dyDescent="0.3">
      <c r="A156026" s="21"/>
    </row>
    <row r="156032" spans="1:1" s="20" customFormat="1" ht="14.25" customHeight="1" x14ac:dyDescent="0.25"/>
    <row r="156048" spans="1:1" ht="14.25" customHeight="1" x14ac:dyDescent="0.3">
      <c r="A156048" s="21"/>
    </row>
    <row r="156054" s="20" customFormat="1" ht="14.25" customHeight="1" x14ac:dyDescent="0.25"/>
    <row r="156070" spans="1:1" ht="14.25" customHeight="1" x14ac:dyDescent="0.3">
      <c r="A156070" s="21"/>
    </row>
    <row r="156076" spans="1:1" s="20" customFormat="1" ht="14.25" customHeight="1" x14ac:dyDescent="0.25"/>
    <row r="156092" spans="1:1" ht="14.25" customHeight="1" x14ac:dyDescent="0.3">
      <c r="A156092" s="21"/>
    </row>
    <row r="156098" s="20" customFormat="1" ht="14.25" customHeight="1" x14ac:dyDescent="0.25"/>
    <row r="156114" spans="1:1" ht="14.25" customHeight="1" x14ac:dyDescent="0.3">
      <c r="A156114" s="21"/>
    </row>
    <row r="156120" spans="1:1" s="20" customFormat="1" ht="14.25" customHeight="1" x14ac:dyDescent="0.25"/>
    <row r="156136" spans="1:1" ht="14.25" customHeight="1" x14ac:dyDescent="0.3">
      <c r="A156136" s="21"/>
    </row>
    <row r="156142" spans="1:1" s="20" customFormat="1" ht="14.25" customHeight="1" x14ac:dyDescent="0.25"/>
    <row r="156158" spans="1:1" ht="14.25" customHeight="1" x14ac:dyDescent="0.3">
      <c r="A156158" s="21"/>
    </row>
    <row r="156164" s="20" customFormat="1" ht="14.25" customHeight="1" x14ac:dyDescent="0.25"/>
    <row r="156180" spans="1:1" ht="14.25" customHeight="1" x14ac:dyDescent="0.3">
      <c r="A156180" s="21"/>
    </row>
    <row r="156186" spans="1:1" s="20" customFormat="1" ht="14.25" customHeight="1" x14ac:dyDescent="0.25"/>
    <row r="156202" spans="1:1" ht="14.25" customHeight="1" x14ac:dyDescent="0.3">
      <c r="A156202" s="21"/>
    </row>
    <row r="156208" spans="1:1" s="20" customFormat="1" ht="14.25" customHeight="1" x14ac:dyDescent="0.25"/>
    <row r="156224" spans="1:1" ht="14.25" customHeight="1" x14ac:dyDescent="0.3">
      <c r="A156224" s="21"/>
    </row>
    <row r="156230" s="20" customFormat="1" ht="14.25" customHeight="1" x14ac:dyDescent="0.25"/>
    <row r="156246" spans="1:1" ht="14.25" customHeight="1" x14ac:dyDescent="0.3">
      <c r="A156246" s="21"/>
    </row>
    <row r="156252" spans="1:1" s="20" customFormat="1" ht="14.25" customHeight="1" x14ac:dyDescent="0.25"/>
    <row r="156268" spans="1:1" ht="14.25" customHeight="1" x14ac:dyDescent="0.3">
      <c r="A156268" s="21"/>
    </row>
    <row r="156274" s="20" customFormat="1" ht="14.25" customHeight="1" x14ac:dyDescent="0.25"/>
    <row r="156290" spans="1:1" ht="14.25" customHeight="1" x14ac:dyDescent="0.3">
      <c r="A156290" s="21"/>
    </row>
    <row r="156296" spans="1:1" s="20" customFormat="1" ht="14.25" customHeight="1" x14ac:dyDescent="0.25"/>
    <row r="156312" spans="1:1" ht="14.25" customHeight="1" x14ac:dyDescent="0.3">
      <c r="A156312" s="21"/>
    </row>
    <row r="156318" spans="1:1" s="20" customFormat="1" ht="14.25" customHeight="1" x14ac:dyDescent="0.25"/>
    <row r="156334" spans="1:1" ht="14.25" customHeight="1" x14ac:dyDescent="0.3">
      <c r="A156334" s="21"/>
    </row>
    <row r="156340" s="20" customFormat="1" ht="14.25" customHeight="1" x14ac:dyDescent="0.25"/>
    <row r="156356" spans="1:1" ht="14.25" customHeight="1" x14ac:dyDescent="0.3">
      <c r="A156356" s="21"/>
    </row>
    <row r="156362" spans="1:1" s="20" customFormat="1" ht="14.25" customHeight="1" x14ac:dyDescent="0.25"/>
    <row r="156378" spans="1:1" ht="14.25" customHeight="1" x14ac:dyDescent="0.3">
      <c r="A156378" s="21"/>
    </row>
    <row r="156384" spans="1:1" s="20" customFormat="1" ht="14.25" customHeight="1" x14ac:dyDescent="0.25"/>
    <row r="156400" spans="1:1" ht="14.25" customHeight="1" x14ac:dyDescent="0.3">
      <c r="A156400" s="21"/>
    </row>
    <row r="156406" s="20" customFormat="1" ht="14.25" customHeight="1" x14ac:dyDescent="0.25"/>
    <row r="156422" spans="1:1" ht="14.25" customHeight="1" x14ac:dyDescent="0.3">
      <c r="A156422" s="21"/>
    </row>
    <row r="156428" spans="1:1" s="20" customFormat="1" ht="14.25" customHeight="1" x14ac:dyDescent="0.25"/>
    <row r="156444" spans="1:1" ht="14.25" customHeight="1" x14ac:dyDescent="0.3">
      <c r="A156444" s="21"/>
    </row>
    <row r="156450" s="20" customFormat="1" ht="14.25" customHeight="1" x14ac:dyDescent="0.25"/>
    <row r="156466" spans="1:1" ht="14.25" customHeight="1" x14ac:dyDescent="0.3">
      <c r="A156466" s="21"/>
    </row>
    <row r="156472" spans="1:1" s="20" customFormat="1" ht="14.25" customHeight="1" x14ac:dyDescent="0.25"/>
    <row r="156488" spans="1:1" ht="14.25" customHeight="1" x14ac:dyDescent="0.3">
      <c r="A156488" s="21"/>
    </row>
    <row r="156494" spans="1:1" s="20" customFormat="1" ht="14.25" customHeight="1" x14ac:dyDescent="0.25"/>
    <row r="156510" spans="1:1" ht="14.25" customHeight="1" x14ac:dyDescent="0.3">
      <c r="A156510" s="21"/>
    </row>
    <row r="156516" s="20" customFormat="1" ht="14.25" customHeight="1" x14ac:dyDescent="0.25"/>
    <row r="156532" spans="1:1" ht="14.25" customHeight="1" x14ac:dyDescent="0.3">
      <c r="A156532" s="21"/>
    </row>
    <row r="156538" spans="1:1" s="20" customFormat="1" ht="14.25" customHeight="1" x14ac:dyDescent="0.25"/>
    <row r="156554" spans="1:1" ht="14.25" customHeight="1" x14ac:dyDescent="0.3">
      <c r="A156554" s="21"/>
    </row>
    <row r="156560" spans="1:1" s="20" customFormat="1" ht="14.25" customHeight="1" x14ac:dyDescent="0.25"/>
    <row r="156576" spans="1:1" ht="14.25" customHeight="1" x14ac:dyDescent="0.3">
      <c r="A156576" s="21"/>
    </row>
    <row r="156582" s="20" customFormat="1" ht="14.25" customHeight="1" x14ac:dyDescent="0.25"/>
    <row r="156598" spans="1:1" ht="14.25" customHeight="1" x14ac:dyDescent="0.3">
      <c r="A156598" s="21"/>
    </row>
    <row r="156604" spans="1:1" s="20" customFormat="1" ht="14.25" customHeight="1" x14ac:dyDescent="0.25"/>
    <row r="156620" spans="1:1" ht="14.25" customHeight="1" x14ac:dyDescent="0.3">
      <c r="A156620" s="21"/>
    </row>
    <row r="156626" s="20" customFormat="1" ht="14.25" customHeight="1" x14ac:dyDescent="0.25"/>
    <row r="156642" spans="1:1" ht="14.25" customHeight="1" x14ac:dyDescent="0.3">
      <c r="A156642" s="21"/>
    </row>
    <row r="156648" spans="1:1" s="20" customFormat="1" ht="14.25" customHeight="1" x14ac:dyDescent="0.25"/>
    <row r="156664" spans="1:1" ht="14.25" customHeight="1" x14ac:dyDescent="0.3">
      <c r="A156664" s="21"/>
    </row>
    <row r="156670" spans="1:1" s="20" customFormat="1" ht="14.25" customHeight="1" x14ac:dyDescent="0.25"/>
    <row r="156686" spans="1:1" ht="14.25" customHeight="1" x14ac:dyDescent="0.3">
      <c r="A156686" s="21"/>
    </row>
    <row r="156692" s="20" customFormat="1" ht="14.25" customHeight="1" x14ac:dyDescent="0.25"/>
    <row r="156708" spans="1:1" ht="14.25" customHeight="1" x14ac:dyDescent="0.3">
      <c r="A156708" s="21"/>
    </row>
    <row r="156714" spans="1:1" s="20" customFormat="1" ht="14.25" customHeight="1" x14ac:dyDescent="0.25"/>
    <row r="156730" spans="1:1" ht="14.25" customHeight="1" x14ac:dyDescent="0.3">
      <c r="A156730" s="21"/>
    </row>
    <row r="156736" spans="1:1" s="20" customFormat="1" ht="14.25" customHeight="1" x14ac:dyDescent="0.25"/>
    <row r="156752" spans="1:1" ht="14.25" customHeight="1" x14ac:dyDescent="0.3">
      <c r="A156752" s="21"/>
    </row>
    <row r="156758" s="20" customFormat="1" ht="14.25" customHeight="1" x14ac:dyDescent="0.25"/>
    <row r="156774" spans="1:1" ht="14.25" customHeight="1" x14ac:dyDescent="0.3">
      <c r="A156774" s="21"/>
    </row>
    <row r="156780" spans="1:1" s="20" customFormat="1" ht="14.25" customHeight="1" x14ac:dyDescent="0.25"/>
    <row r="156796" spans="1:1" ht="14.25" customHeight="1" x14ac:dyDescent="0.3">
      <c r="A156796" s="21"/>
    </row>
    <row r="156802" s="20" customFormat="1" ht="14.25" customHeight="1" x14ac:dyDescent="0.25"/>
    <row r="156818" spans="1:1" ht="14.25" customHeight="1" x14ac:dyDescent="0.3">
      <c r="A156818" s="21"/>
    </row>
    <row r="156824" spans="1:1" s="20" customFormat="1" ht="14.25" customHeight="1" x14ac:dyDescent="0.25"/>
    <row r="156840" spans="1:1" ht="14.25" customHeight="1" x14ac:dyDescent="0.3">
      <c r="A156840" s="21"/>
    </row>
    <row r="156846" spans="1:1" s="20" customFormat="1" ht="14.25" customHeight="1" x14ac:dyDescent="0.25"/>
    <row r="156862" spans="1:1" ht="14.25" customHeight="1" x14ac:dyDescent="0.3">
      <c r="A156862" s="21"/>
    </row>
    <row r="156868" s="20" customFormat="1" ht="14.25" customHeight="1" x14ac:dyDescent="0.25"/>
    <row r="156884" spans="1:1" ht="14.25" customHeight="1" x14ac:dyDescent="0.3">
      <c r="A156884" s="21"/>
    </row>
    <row r="156890" spans="1:1" s="20" customFormat="1" ht="14.25" customHeight="1" x14ac:dyDescent="0.25"/>
    <row r="156906" spans="1:1" ht="14.25" customHeight="1" x14ac:dyDescent="0.3">
      <c r="A156906" s="21"/>
    </row>
    <row r="156912" spans="1:1" s="20" customFormat="1" ht="14.25" customHeight="1" x14ac:dyDescent="0.25"/>
    <row r="156928" spans="1:1" ht="14.25" customHeight="1" x14ac:dyDescent="0.3">
      <c r="A156928" s="21"/>
    </row>
    <row r="156934" s="20" customFormat="1" ht="14.25" customHeight="1" x14ac:dyDescent="0.25"/>
    <row r="156950" spans="1:1" ht="14.25" customHeight="1" x14ac:dyDescent="0.3">
      <c r="A156950" s="21"/>
    </row>
    <row r="156956" spans="1:1" s="20" customFormat="1" ht="14.25" customHeight="1" x14ac:dyDescent="0.25"/>
    <row r="156972" spans="1:1" ht="14.25" customHeight="1" x14ac:dyDescent="0.3">
      <c r="A156972" s="21"/>
    </row>
    <row r="156978" s="20" customFormat="1" ht="14.25" customHeight="1" x14ac:dyDescent="0.25"/>
    <row r="156994" spans="1:1" ht="14.25" customHeight="1" x14ac:dyDescent="0.3">
      <c r="A156994" s="21"/>
    </row>
    <row r="157000" spans="1:1" s="20" customFormat="1" ht="14.25" customHeight="1" x14ac:dyDescent="0.25"/>
    <row r="157016" spans="1:1" ht="14.25" customHeight="1" x14ac:dyDescent="0.3">
      <c r="A157016" s="21"/>
    </row>
    <row r="157022" spans="1:1" s="20" customFormat="1" ht="14.25" customHeight="1" x14ac:dyDescent="0.25"/>
    <row r="157038" spans="1:1" ht="14.25" customHeight="1" x14ac:dyDescent="0.3">
      <c r="A157038" s="21"/>
    </row>
    <row r="157044" s="20" customFormat="1" ht="14.25" customHeight="1" x14ac:dyDescent="0.25"/>
    <row r="157060" spans="1:1" ht="14.25" customHeight="1" x14ac:dyDescent="0.3">
      <c r="A157060" s="21"/>
    </row>
    <row r="157066" spans="1:1" s="20" customFormat="1" ht="14.25" customHeight="1" x14ac:dyDescent="0.25"/>
    <row r="157082" spans="1:1" ht="14.25" customHeight="1" x14ac:dyDescent="0.3">
      <c r="A157082" s="21"/>
    </row>
    <row r="157088" spans="1:1" s="20" customFormat="1" ht="14.25" customHeight="1" x14ac:dyDescent="0.25"/>
    <row r="157104" spans="1:1" ht="14.25" customHeight="1" x14ac:dyDescent="0.3">
      <c r="A157104" s="21"/>
    </row>
    <row r="157110" s="20" customFormat="1" ht="14.25" customHeight="1" x14ac:dyDescent="0.25"/>
    <row r="157126" spans="1:1" ht="14.25" customHeight="1" x14ac:dyDescent="0.3">
      <c r="A157126" s="21"/>
    </row>
    <row r="157132" spans="1:1" s="20" customFormat="1" ht="14.25" customHeight="1" x14ac:dyDescent="0.25"/>
    <row r="157148" spans="1:1" ht="14.25" customHeight="1" x14ac:dyDescent="0.3">
      <c r="A157148" s="21"/>
    </row>
    <row r="157154" s="20" customFormat="1" ht="14.25" customHeight="1" x14ac:dyDescent="0.25"/>
    <row r="157170" spans="1:1" ht="14.25" customHeight="1" x14ac:dyDescent="0.3">
      <c r="A157170" s="21"/>
    </row>
    <row r="157176" spans="1:1" s="20" customFormat="1" ht="14.25" customHeight="1" x14ac:dyDescent="0.25"/>
    <row r="157192" spans="1:1" ht="14.25" customHeight="1" x14ac:dyDescent="0.3">
      <c r="A157192" s="21"/>
    </row>
    <row r="157198" spans="1:1" s="20" customFormat="1" ht="14.25" customHeight="1" x14ac:dyDescent="0.25"/>
    <row r="157214" spans="1:1" ht="14.25" customHeight="1" x14ac:dyDescent="0.3">
      <c r="A157214" s="21"/>
    </row>
    <row r="157220" s="20" customFormat="1" ht="14.25" customHeight="1" x14ac:dyDescent="0.25"/>
    <row r="157236" spans="1:1" ht="14.25" customHeight="1" x14ac:dyDescent="0.3">
      <c r="A157236" s="21"/>
    </row>
    <row r="157242" spans="1:1" s="20" customFormat="1" ht="14.25" customHeight="1" x14ac:dyDescent="0.25"/>
    <row r="157258" spans="1:1" ht="14.25" customHeight="1" x14ac:dyDescent="0.3">
      <c r="A157258" s="21"/>
    </row>
    <row r="157264" spans="1:1" s="20" customFormat="1" ht="14.25" customHeight="1" x14ac:dyDescent="0.25"/>
    <row r="157280" spans="1:1" ht="14.25" customHeight="1" x14ac:dyDescent="0.3">
      <c r="A157280" s="21"/>
    </row>
    <row r="157286" s="20" customFormat="1" ht="14.25" customHeight="1" x14ac:dyDescent="0.25"/>
    <row r="157302" spans="1:1" ht="14.25" customHeight="1" x14ac:dyDescent="0.3">
      <c r="A157302" s="21"/>
    </row>
    <row r="157308" spans="1:1" s="20" customFormat="1" ht="14.25" customHeight="1" x14ac:dyDescent="0.25"/>
    <row r="157324" spans="1:1" ht="14.25" customHeight="1" x14ac:dyDescent="0.3">
      <c r="A157324" s="21"/>
    </row>
    <row r="157330" s="20" customFormat="1" ht="14.25" customHeight="1" x14ac:dyDescent="0.25"/>
    <row r="157346" spans="1:1" ht="14.25" customHeight="1" x14ac:dyDescent="0.3">
      <c r="A157346" s="21"/>
    </row>
    <row r="157352" spans="1:1" s="20" customFormat="1" ht="14.25" customHeight="1" x14ac:dyDescent="0.25"/>
    <row r="157368" spans="1:1" ht="14.25" customHeight="1" x14ac:dyDescent="0.3">
      <c r="A157368" s="21"/>
    </row>
    <row r="157374" spans="1:1" s="20" customFormat="1" ht="14.25" customHeight="1" x14ac:dyDescent="0.25"/>
    <row r="157390" spans="1:1" ht="14.25" customHeight="1" x14ac:dyDescent="0.3">
      <c r="A157390" s="21"/>
    </row>
    <row r="157396" s="20" customFormat="1" ht="14.25" customHeight="1" x14ac:dyDescent="0.25"/>
    <row r="157412" spans="1:1" ht="14.25" customHeight="1" x14ac:dyDescent="0.3">
      <c r="A157412" s="21"/>
    </row>
    <row r="157418" spans="1:1" s="20" customFormat="1" ht="14.25" customHeight="1" x14ac:dyDescent="0.25"/>
    <row r="157434" spans="1:1" ht="14.25" customHeight="1" x14ac:dyDescent="0.3">
      <c r="A157434" s="21"/>
    </row>
    <row r="157440" spans="1:1" s="20" customFormat="1" ht="14.25" customHeight="1" x14ac:dyDescent="0.25"/>
    <row r="157456" spans="1:1" ht="14.25" customHeight="1" x14ac:dyDescent="0.3">
      <c r="A157456" s="21"/>
    </row>
    <row r="157462" s="20" customFormat="1" ht="14.25" customHeight="1" x14ac:dyDescent="0.25"/>
    <row r="157478" spans="1:1" ht="14.25" customHeight="1" x14ac:dyDescent="0.3">
      <c r="A157478" s="21"/>
    </row>
    <row r="157484" spans="1:1" s="20" customFormat="1" ht="14.25" customHeight="1" x14ac:dyDescent="0.25"/>
    <row r="157500" spans="1:1" ht="14.25" customHeight="1" x14ac:dyDescent="0.3">
      <c r="A157500" s="21"/>
    </row>
    <row r="157506" s="20" customFormat="1" ht="14.25" customHeight="1" x14ac:dyDescent="0.25"/>
    <row r="157522" spans="1:1" ht="14.25" customHeight="1" x14ac:dyDescent="0.3">
      <c r="A157522" s="21"/>
    </row>
    <row r="157528" spans="1:1" s="20" customFormat="1" ht="14.25" customHeight="1" x14ac:dyDescent="0.25"/>
    <row r="157544" spans="1:1" ht="14.25" customHeight="1" x14ac:dyDescent="0.3">
      <c r="A157544" s="21"/>
    </row>
    <row r="157550" spans="1:1" s="20" customFormat="1" ht="14.25" customHeight="1" x14ac:dyDescent="0.25"/>
    <row r="157566" spans="1:1" ht="14.25" customHeight="1" x14ac:dyDescent="0.3">
      <c r="A157566" s="21"/>
    </row>
    <row r="157572" s="20" customFormat="1" ht="14.25" customHeight="1" x14ac:dyDescent="0.25"/>
    <row r="157588" spans="1:1" ht="14.25" customHeight="1" x14ac:dyDescent="0.3">
      <c r="A157588" s="21"/>
    </row>
    <row r="157594" spans="1:1" s="20" customFormat="1" ht="14.25" customHeight="1" x14ac:dyDescent="0.25"/>
    <row r="157610" spans="1:1" ht="14.25" customHeight="1" x14ac:dyDescent="0.3">
      <c r="A157610" s="21"/>
    </row>
    <row r="157616" spans="1:1" s="20" customFormat="1" ht="14.25" customHeight="1" x14ac:dyDescent="0.25"/>
    <row r="157632" spans="1:1" ht="14.25" customHeight="1" x14ac:dyDescent="0.3">
      <c r="A157632" s="21"/>
    </row>
    <row r="157638" s="20" customFormat="1" ht="14.25" customHeight="1" x14ac:dyDescent="0.25"/>
    <row r="157654" spans="1:1" ht="14.25" customHeight="1" x14ac:dyDescent="0.3">
      <c r="A157654" s="21"/>
    </row>
    <row r="157660" spans="1:1" s="20" customFormat="1" ht="14.25" customHeight="1" x14ac:dyDescent="0.25"/>
    <row r="157676" spans="1:1" ht="14.25" customHeight="1" x14ac:dyDescent="0.3">
      <c r="A157676" s="21"/>
    </row>
    <row r="157682" s="20" customFormat="1" ht="14.25" customHeight="1" x14ac:dyDescent="0.25"/>
    <row r="157698" spans="1:1" ht="14.25" customHeight="1" x14ac:dyDescent="0.3">
      <c r="A157698" s="21"/>
    </row>
    <row r="157704" spans="1:1" s="20" customFormat="1" ht="14.25" customHeight="1" x14ac:dyDescent="0.25"/>
    <row r="157720" spans="1:1" ht="14.25" customHeight="1" x14ac:dyDescent="0.3">
      <c r="A157720" s="21"/>
    </row>
    <row r="157726" spans="1:1" s="20" customFormat="1" ht="14.25" customHeight="1" x14ac:dyDescent="0.25"/>
    <row r="157742" spans="1:1" ht="14.25" customHeight="1" x14ac:dyDescent="0.3">
      <c r="A157742" s="21"/>
    </row>
    <row r="157748" s="20" customFormat="1" ht="14.25" customHeight="1" x14ac:dyDescent="0.25"/>
    <row r="157764" spans="1:1" ht="14.25" customHeight="1" x14ac:dyDescent="0.3">
      <c r="A157764" s="21"/>
    </row>
    <row r="157770" spans="1:1" s="20" customFormat="1" ht="14.25" customHeight="1" x14ac:dyDescent="0.25"/>
    <row r="157786" spans="1:1" ht="14.25" customHeight="1" x14ac:dyDescent="0.3">
      <c r="A157786" s="21"/>
    </row>
    <row r="157792" spans="1:1" s="20" customFormat="1" ht="14.25" customHeight="1" x14ac:dyDescent="0.25"/>
    <row r="157808" spans="1:1" ht="14.25" customHeight="1" x14ac:dyDescent="0.3">
      <c r="A157808" s="21"/>
    </row>
    <row r="157814" s="20" customFormat="1" ht="14.25" customHeight="1" x14ac:dyDescent="0.25"/>
    <row r="157830" spans="1:1" ht="14.25" customHeight="1" x14ac:dyDescent="0.3">
      <c r="A157830" s="21"/>
    </row>
    <row r="157836" spans="1:1" s="20" customFormat="1" ht="14.25" customHeight="1" x14ac:dyDescent="0.25"/>
    <row r="157852" spans="1:1" ht="14.25" customHeight="1" x14ac:dyDescent="0.3">
      <c r="A157852" s="21"/>
    </row>
    <row r="157858" s="20" customFormat="1" ht="14.25" customHeight="1" x14ac:dyDescent="0.25"/>
    <row r="157874" spans="1:1" ht="14.25" customHeight="1" x14ac:dyDescent="0.3">
      <c r="A157874" s="21"/>
    </row>
    <row r="157880" spans="1:1" s="20" customFormat="1" ht="14.25" customHeight="1" x14ac:dyDescent="0.25"/>
    <row r="157896" spans="1:1" ht="14.25" customHeight="1" x14ac:dyDescent="0.3">
      <c r="A157896" s="21"/>
    </row>
    <row r="157902" spans="1:1" s="20" customFormat="1" ht="14.25" customHeight="1" x14ac:dyDescent="0.25"/>
    <row r="157918" spans="1:1" ht="14.25" customHeight="1" x14ac:dyDescent="0.3">
      <c r="A157918" s="21"/>
    </row>
    <row r="157924" s="20" customFormat="1" ht="14.25" customHeight="1" x14ac:dyDescent="0.25"/>
    <row r="157940" spans="1:1" ht="14.25" customHeight="1" x14ac:dyDescent="0.3">
      <c r="A157940" s="21"/>
    </row>
    <row r="157946" spans="1:1" s="20" customFormat="1" ht="14.25" customHeight="1" x14ac:dyDescent="0.25"/>
    <row r="157962" spans="1:1" ht="14.25" customHeight="1" x14ac:dyDescent="0.3">
      <c r="A157962" s="21"/>
    </row>
    <row r="157968" spans="1:1" s="20" customFormat="1" ht="14.25" customHeight="1" x14ac:dyDescent="0.25"/>
    <row r="157984" spans="1:1" ht="14.25" customHeight="1" x14ac:dyDescent="0.3">
      <c r="A157984" s="21"/>
    </row>
    <row r="157990" s="20" customFormat="1" ht="14.25" customHeight="1" x14ac:dyDescent="0.25"/>
    <row r="158006" spans="1:1" ht="14.25" customHeight="1" x14ac:dyDescent="0.3">
      <c r="A158006" s="21"/>
    </row>
    <row r="158012" spans="1:1" s="20" customFormat="1" ht="14.25" customHeight="1" x14ac:dyDescent="0.25"/>
    <row r="158028" spans="1:1" ht="14.25" customHeight="1" x14ac:dyDescent="0.3">
      <c r="A158028" s="21"/>
    </row>
    <row r="158034" s="20" customFormat="1" ht="14.25" customHeight="1" x14ac:dyDescent="0.25"/>
    <row r="158050" spans="1:1" ht="14.25" customHeight="1" x14ac:dyDescent="0.3">
      <c r="A158050" s="21"/>
    </row>
    <row r="158056" spans="1:1" s="20" customFormat="1" ht="14.25" customHeight="1" x14ac:dyDescent="0.25"/>
    <row r="158072" spans="1:1" ht="14.25" customHeight="1" x14ac:dyDescent="0.3">
      <c r="A158072" s="21"/>
    </row>
    <row r="158078" spans="1:1" s="20" customFormat="1" ht="14.25" customHeight="1" x14ac:dyDescent="0.25"/>
    <row r="158094" spans="1:1" ht="14.25" customHeight="1" x14ac:dyDescent="0.3">
      <c r="A158094" s="21"/>
    </row>
    <row r="158100" s="20" customFormat="1" ht="14.25" customHeight="1" x14ac:dyDescent="0.25"/>
    <row r="158116" spans="1:1" ht="14.25" customHeight="1" x14ac:dyDescent="0.3">
      <c r="A158116" s="21"/>
    </row>
    <row r="158122" spans="1:1" s="20" customFormat="1" ht="14.25" customHeight="1" x14ac:dyDescent="0.25"/>
    <row r="158138" spans="1:1" ht="14.25" customHeight="1" x14ac:dyDescent="0.3">
      <c r="A158138" s="21"/>
    </row>
    <row r="158144" spans="1:1" s="20" customFormat="1" ht="14.25" customHeight="1" x14ac:dyDescent="0.25"/>
    <row r="158160" spans="1:1" ht="14.25" customHeight="1" x14ac:dyDescent="0.3">
      <c r="A158160" s="21"/>
    </row>
    <row r="158166" s="20" customFormat="1" ht="14.25" customHeight="1" x14ac:dyDescent="0.25"/>
    <row r="158182" spans="1:1" ht="14.25" customHeight="1" x14ac:dyDescent="0.3">
      <c r="A158182" s="21"/>
    </row>
    <row r="158188" spans="1:1" s="20" customFormat="1" ht="14.25" customHeight="1" x14ac:dyDescent="0.25"/>
    <row r="158204" spans="1:1" ht="14.25" customHeight="1" x14ac:dyDescent="0.3">
      <c r="A158204" s="21"/>
    </row>
    <row r="158210" s="20" customFormat="1" ht="14.25" customHeight="1" x14ac:dyDescent="0.25"/>
    <row r="158226" spans="1:1" ht="14.25" customHeight="1" x14ac:dyDescent="0.3">
      <c r="A158226" s="21"/>
    </row>
    <row r="158232" spans="1:1" s="20" customFormat="1" ht="14.25" customHeight="1" x14ac:dyDescent="0.25"/>
    <row r="158248" spans="1:1" ht="14.25" customHeight="1" x14ac:dyDescent="0.3">
      <c r="A158248" s="21"/>
    </row>
    <row r="158254" spans="1:1" s="20" customFormat="1" ht="14.25" customHeight="1" x14ac:dyDescent="0.25"/>
    <row r="158270" spans="1:1" ht="14.25" customHeight="1" x14ac:dyDescent="0.3">
      <c r="A158270" s="21"/>
    </row>
    <row r="158276" s="20" customFormat="1" ht="14.25" customHeight="1" x14ac:dyDescent="0.25"/>
    <row r="158292" spans="1:1" ht="14.25" customHeight="1" x14ac:dyDescent="0.3">
      <c r="A158292" s="21"/>
    </row>
    <row r="158298" spans="1:1" s="20" customFormat="1" ht="14.25" customHeight="1" x14ac:dyDescent="0.25"/>
    <row r="158314" spans="1:1" ht="14.25" customHeight="1" x14ac:dyDescent="0.3">
      <c r="A158314" s="21"/>
    </row>
    <row r="158320" spans="1:1" s="20" customFormat="1" ht="14.25" customHeight="1" x14ac:dyDescent="0.25"/>
    <row r="158336" spans="1:1" ht="14.25" customHeight="1" x14ac:dyDescent="0.3">
      <c r="A158336" s="21"/>
    </row>
    <row r="158342" s="20" customFormat="1" ht="14.25" customHeight="1" x14ac:dyDescent="0.25"/>
    <row r="158358" spans="1:1" ht="14.25" customHeight="1" x14ac:dyDescent="0.3">
      <c r="A158358" s="21"/>
    </row>
    <row r="158364" spans="1:1" s="20" customFormat="1" ht="14.25" customHeight="1" x14ac:dyDescent="0.25"/>
    <row r="158380" spans="1:1" ht="14.25" customHeight="1" x14ac:dyDescent="0.3">
      <c r="A158380" s="21"/>
    </row>
    <row r="158386" s="20" customFormat="1" ht="14.25" customHeight="1" x14ac:dyDescent="0.25"/>
    <row r="158402" spans="1:1" ht="14.25" customHeight="1" x14ac:dyDescent="0.3">
      <c r="A158402" s="21"/>
    </row>
    <row r="158408" spans="1:1" s="20" customFormat="1" ht="14.25" customHeight="1" x14ac:dyDescent="0.25"/>
    <row r="158424" spans="1:1" ht="14.25" customHeight="1" x14ac:dyDescent="0.3">
      <c r="A158424" s="21"/>
    </row>
    <row r="158430" spans="1:1" s="20" customFormat="1" ht="14.25" customHeight="1" x14ac:dyDescent="0.25"/>
    <row r="158446" spans="1:1" ht="14.25" customHeight="1" x14ac:dyDescent="0.3">
      <c r="A158446" s="21"/>
    </row>
    <row r="158452" s="20" customFormat="1" ht="14.25" customHeight="1" x14ac:dyDescent="0.25"/>
    <row r="158468" spans="1:1" ht="14.25" customHeight="1" x14ac:dyDescent="0.3">
      <c r="A158468" s="21"/>
    </row>
    <row r="158474" spans="1:1" s="20" customFormat="1" ht="14.25" customHeight="1" x14ac:dyDescent="0.25"/>
    <row r="158490" spans="1:1" ht="14.25" customHeight="1" x14ac:dyDescent="0.3">
      <c r="A158490" s="21"/>
    </row>
    <row r="158496" spans="1:1" s="20" customFormat="1" ht="14.25" customHeight="1" x14ac:dyDescent="0.25"/>
    <row r="158512" spans="1:1" ht="14.25" customHeight="1" x14ac:dyDescent="0.3">
      <c r="A158512" s="21"/>
    </row>
    <row r="158518" s="20" customFormat="1" ht="14.25" customHeight="1" x14ac:dyDescent="0.25"/>
    <row r="158534" spans="1:1" ht="14.25" customHeight="1" x14ac:dyDescent="0.3">
      <c r="A158534" s="21"/>
    </row>
    <row r="158540" spans="1:1" s="20" customFormat="1" ht="14.25" customHeight="1" x14ac:dyDescent="0.25"/>
    <row r="158556" spans="1:1" ht="14.25" customHeight="1" x14ac:dyDescent="0.3">
      <c r="A158556" s="21"/>
    </row>
    <row r="158562" s="20" customFormat="1" ht="14.25" customHeight="1" x14ac:dyDescent="0.25"/>
    <row r="158578" spans="1:1" ht="14.25" customHeight="1" x14ac:dyDescent="0.3">
      <c r="A158578" s="21"/>
    </row>
    <row r="158584" spans="1:1" s="20" customFormat="1" ht="14.25" customHeight="1" x14ac:dyDescent="0.25"/>
    <row r="158600" spans="1:1" ht="14.25" customHeight="1" x14ac:dyDescent="0.3">
      <c r="A158600" s="21"/>
    </row>
    <row r="158606" spans="1:1" s="20" customFormat="1" ht="14.25" customHeight="1" x14ac:dyDescent="0.25"/>
    <row r="158622" spans="1:1" ht="14.25" customHeight="1" x14ac:dyDescent="0.3">
      <c r="A158622" s="21"/>
    </row>
    <row r="158628" s="20" customFormat="1" ht="14.25" customHeight="1" x14ac:dyDescent="0.25"/>
    <row r="158644" spans="1:1" ht="14.25" customHeight="1" x14ac:dyDescent="0.3">
      <c r="A158644" s="21"/>
    </row>
    <row r="158650" spans="1:1" s="20" customFormat="1" ht="14.25" customHeight="1" x14ac:dyDescent="0.25"/>
    <row r="158666" spans="1:1" ht="14.25" customHeight="1" x14ac:dyDescent="0.3">
      <c r="A158666" s="21"/>
    </row>
    <row r="158672" spans="1:1" s="20" customFormat="1" ht="14.25" customHeight="1" x14ac:dyDescent="0.25"/>
    <row r="158688" spans="1:1" ht="14.25" customHeight="1" x14ac:dyDescent="0.3">
      <c r="A158688" s="21"/>
    </row>
    <row r="158694" s="20" customFormat="1" ht="14.25" customHeight="1" x14ac:dyDescent="0.25"/>
    <row r="158710" spans="1:1" ht="14.25" customHeight="1" x14ac:dyDescent="0.3">
      <c r="A158710" s="21"/>
    </row>
    <row r="158716" spans="1:1" s="20" customFormat="1" ht="14.25" customHeight="1" x14ac:dyDescent="0.25"/>
    <row r="158732" spans="1:1" ht="14.25" customHeight="1" x14ac:dyDescent="0.3">
      <c r="A158732" s="21"/>
    </row>
    <row r="158738" s="20" customFormat="1" ht="14.25" customHeight="1" x14ac:dyDescent="0.25"/>
    <row r="158754" spans="1:1" ht="14.25" customHeight="1" x14ac:dyDescent="0.3">
      <c r="A158754" s="21"/>
    </row>
    <row r="158760" spans="1:1" s="20" customFormat="1" ht="14.25" customHeight="1" x14ac:dyDescent="0.25"/>
    <row r="158776" spans="1:1" ht="14.25" customHeight="1" x14ac:dyDescent="0.3">
      <c r="A158776" s="21"/>
    </row>
    <row r="158782" spans="1:1" s="20" customFormat="1" ht="14.25" customHeight="1" x14ac:dyDescent="0.25"/>
    <row r="158798" spans="1:1" ht="14.25" customHeight="1" x14ac:dyDescent="0.3">
      <c r="A158798" s="21"/>
    </row>
    <row r="158804" s="20" customFormat="1" ht="14.25" customHeight="1" x14ac:dyDescent="0.25"/>
    <row r="158820" spans="1:1" ht="14.25" customHeight="1" x14ac:dyDescent="0.3">
      <c r="A158820" s="21"/>
    </row>
    <row r="158826" spans="1:1" s="20" customFormat="1" ht="14.25" customHeight="1" x14ac:dyDescent="0.25"/>
    <row r="158842" spans="1:1" ht="14.25" customHeight="1" x14ac:dyDescent="0.3">
      <c r="A158842" s="21"/>
    </row>
    <row r="158848" spans="1:1" s="20" customFormat="1" ht="14.25" customHeight="1" x14ac:dyDescent="0.25"/>
    <row r="158864" spans="1:1" ht="14.25" customHeight="1" x14ac:dyDescent="0.3">
      <c r="A158864" s="21"/>
    </row>
    <row r="158870" s="20" customFormat="1" ht="14.25" customHeight="1" x14ac:dyDescent="0.25"/>
    <row r="158886" spans="1:1" ht="14.25" customHeight="1" x14ac:dyDescent="0.3">
      <c r="A158886" s="21"/>
    </row>
    <row r="158892" spans="1:1" s="20" customFormat="1" ht="14.25" customHeight="1" x14ac:dyDescent="0.25"/>
    <row r="158908" spans="1:1" ht="14.25" customHeight="1" x14ac:dyDescent="0.3">
      <c r="A158908" s="21"/>
    </row>
    <row r="158914" s="20" customFormat="1" ht="14.25" customHeight="1" x14ac:dyDescent="0.25"/>
    <row r="158930" spans="1:1" ht="14.25" customHeight="1" x14ac:dyDescent="0.3">
      <c r="A158930" s="21"/>
    </row>
    <row r="158936" spans="1:1" s="20" customFormat="1" ht="14.25" customHeight="1" x14ac:dyDescent="0.25"/>
    <row r="158952" spans="1:1" ht="14.25" customHeight="1" x14ac:dyDescent="0.3">
      <c r="A158952" s="21"/>
    </row>
    <row r="158958" spans="1:1" s="20" customFormat="1" ht="14.25" customHeight="1" x14ac:dyDescent="0.25"/>
    <row r="158974" spans="1:1" ht="14.25" customHeight="1" x14ac:dyDescent="0.3">
      <c r="A158974" s="21"/>
    </row>
    <row r="158980" s="20" customFormat="1" ht="14.25" customHeight="1" x14ac:dyDescent="0.25"/>
    <row r="158996" spans="1:1" ht="14.25" customHeight="1" x14ac:dyDescent="0.3">
      <c r="A158996" s="21"/>
    </row>
    <row r="159002" spans="1:1" s="20" customFormat="1" ht="14.25" customHeight="1" x14ac:dyDescent="0.25"/>
    <row r="159018" spans="1:1" ht="14.25" customHeight="1" x14ac:dyDescent="0.3">
      <c r="A159018" s="21"/>
    </row>
    <row r="159024" spans="1:1" s="20" customFormat="1" ht="14.25" customHeight="1" x14ac:dyDescent="0.25"/>
    <row r="159040" spans="1:1" ht="14.25" customHeight="1" x14ac:dyDescent="0.3">
      <c r="A159040" s="21"/>
    </row>
    <row r="159046" s="20" customFormat="1" ht="14.25" customHeight="1" x14ac:dyDescent="0.25"/>
    <row r="159062" spans="1:1" ht="14.25" customHeight="1" x14ac:dyDescent="0.3">
      <c r="A159062" s="21"/>
    </row>
    <row r="159068" spans="1:1" s="20" customFormat="1" ht="14.25" customHeight="1" x14ac:dyDescent="0.25"/>
    <row r="159084" spans="1:1" ht="14.25" customHeight="1" x14ac:dyDescent="0.3">
      <c r="A159084" s="21"/>
    </row>
    <row r="159090" s="20" customFormat="1" ht="14.25" customHeight="1" x14ac:dyDescent="0.25"/>
    <row r="159106" spans="1:1" ht="14.25" customHeight="1" x14ac:dyDescent="0.3">
      <c r="A159106" s="21"/>
    </row>
    <row r="159112" spans="1:1" s="20" customFormat="1" ht="14.25" customHeight="1" x14ac:dyDescent="0.25"/>
    <row r="159128" spans="1:1" ht="14.25" customHeight="1" x14ac:dyDescent="0.3">
      <c r="A159128" s="21"/>
    </row>
    <row r="159134" spans="1:1" s="20" customFormat="1" ht="14.25" customHeight="1" x14ac:dyDescent="0.25"/>
    <row r="159150" spans="1:1" ht="14.25" customHeight="1" x14ac:dyDescent="0.3">
      <c r="A159150" s="21"/>
    </row>
    <row r="159156" s="20" customFormat="1" ht="14.25" customHeight="1" x14ac:dyDescent="0.25"/>
    <row r="159172" spans="1:1" ht="14.25" customHeight="1" x14ac:dyDescent="0.3">
      <c r="A159172" s="21"/>
    </row>
    <row r="159178" spans="1:1" s="20" customFormat="1" ht="14.25" customHeight="1" x14ac:dyDescent="0.25"/>
    <row r="159194" spans="1:1" ht="14.25" customHeight="1" x14ac:dyDescent="0.3">
      <c r="A159194" s="21"/>
    </row>
    <row r="159200" spans="1:1" s="20" customFormat="1" ht="14.25" customHeight="1" x14ac:dyDescent="0.25"/>
    <row r="159216" spans="1:1" ht="14.25" customHeight="1" x14ac:dyDescent="0.3">
      <c r="A159216" s="21"/>
    </row>
    <row r="159222" s="20" customFormat="1" ht="14.25" customHeight="1" x14ac:dyDescent="0.25"/>
    <row r="159238" spans="1:1" ht="14.25" customHeight="1" x14ac:dyDescent="0.3">
      <c r="A159238" s="21"/>
    </row>
    <row r="159244" spans="1:1" s="20" customFormat="1" ht="14.25" customHeight="1" x14ac:dyDescent="0.25"/>
    <row r="159260" spans="1:1" ht="14.25" customHeight="1" x14ac:dyDescent="0.3">
      <c r="A159260" s="21"/>
    </row>
    <row r="159266" s="20" customFormat="1" ht="14.25" customHeight="1" x14ac:dyDescent="0.25"/>
    <row r="159282" spans="1:1" ht="14.25" customHeight="1" x14ac:dyDescent="0.3">
      <c r="A159282" s="21"/>
    </row>
    <row r="159288" spans="1:1" s="20" customFormat="1" ht="14.25" customHeight="1" x14ac:dyDescent="0.25"/>
    <row r="159304" spans="1:1" ht="14.25" customHeight="1" x14ac:dyDescent="0.3">
      <c r="A159304" s="21"/>
    </row>
    <row r="159310" spans="1:1" s="20" customFormat="1" ht="14.25" customHeight="1" x14ac:dyDescent="0.25"/>
    <row r="159326" spans="1:1" ht="14.25" customHeight="1" x14ac:dyDescent="0.3">
      <c r="A159326" s="21"/>
    </row>
    <row r="159332" s="20" customFormat="1" ht="14.25" customHeight="1" x14ac:dyDescent="0.25"/>
    <row r="159348" spans="1:1" ht="14.25" customHeight="1" x14ac:dyDescent="0.3">
      <c r="A159348" s="21"/>
    </row>
    <row r="159354" spans="1:1" s="20" customFormat="1" ht="14.25" customHeight="1" x14ac:dyDescent="0.25"/>
    <row r="159370" spans="1:1" ht="14.25" customHeight="1" x14ac:dyDescent="0.3">
      <c r="A159370" s="21"/>
    </row>
    <row r="159376" spans="1:1" s="20" customFormat="1" ht="14.25" customHeight="1" x14ac:dyDescent="0.25"/>
    <row r="159392" spans="1:1" ht="14.25" customHeight="1" x14ac:dyDescent="0.3">
      <c r="A159392" s="21"/>
    </row>
    <row r="159398" s="20" customFormat="1" ht="14.25" customHeight="1" x14ac:dyDescent="0.25"/>
    <row r="159414" spans="1:1" ht="14.25" customHeight="1" x14ac:dyDescent="0.3">
      <c r="A159414" s="21"/>
    </row>
    <row r="159420" spans="1:1" s="20" customFormat="1" ht="14.25" customHeight="1" x14ac:dyDescent="0.25"/>
    <row r="159436" spans="1:1" ht="14.25" customHeight="1" x14ac:dyDescent="0.3">
      <c r="A159436" s="21"/>
    </row>
    <row r="159442" s="20" customFormat="1" ht="14.25" customHeight="1" x14ac:dyDescent="0.25"/>
    <row r="159458" spans="1:1" ht="14.25" customHeight="1" x14ac:dyDescent="0.3">
      <c r="A159458" s="21"/>
    </row>
    <row r="159464" spans="1:1" s="20" customFormat="1" ht="14.25" customHeight="1" x14ac:dyDescent="0.25"/>
    <row r="159480" spans="1:1" ht="14.25" customHeight="1" x14ac:dyDescent="0.3">
      <c r="A159480" s="21"/>
    </row>
    <row r="159486" spans="1:1" s="20" customFormat="1" ht="14.25" customHeight="1" x14ac:dyDescent="0.25"/>
    <row r="159502" spans="1:1" ht="14.25" customHeight="1" x14ac:dyDescent="0.3">
      <c r="A159502" s="21"/>
    </row>
    <row r="159508" s="20" customFormat="1" ht="14.25" customHeight="1" x14ac:dyDescent="0.25"/>
    <row r="159524" spans="1:1" ht="14.25" customHeight="1" x14ac:dyDescent="0.3">
      <c r="A159524" s="21"/>
    </row>
    <row r="159530" spans="1:1" s="20" customFormat="1" ht="14.25" customHeight="1" x14ac:dyDescent="0.25"/>
    <row r="159546" spans="1:1" ht="14.25" customHeight="1" x14ac:dyDescent="0.3">
      <c r="A159546" s="21"/>
    </row>
    <row r="159552" spans="1:1" s="20" customFormat="1" ht="14.25" customHeight="1" x14ac:dyDescent="0.25"/>
    <row r="159568" spans="1:1" ht="14.25" customHeight="1" x14ac:dyDescent="0.3">
      <c r="A159568" s="21"/>
    </row>
    <row r="159574" s="20" customFormat="1" ht="14.25" customHeight="1" x14ac:dyDescent="0.25"/>
    <row r="159590" spans="1:1" ht="14.25" customHeight="1" x14ac:dyDescent="0.3">
      <c r="A159590" s="21"/>
    </row>
    <row r="159596" spans="1:1" s="20" customFormat="1" ht="14.25" customHeight="1" x14ac:dyDescent="0.25"/>
    <row r="159612" spans="1:1" ht="14.25" customHeight="1" x14ac:dyDescent="0.3">
      <c r="A159612" s="21"/>
    </row>
    <row r="159618" s="20" customFormat="1" ht="14.25" customHeight="1" x14ac:dyDescent="0.25"/>
    <row r="159634" spans="1:1" ht="14.25" customHeight="1" x14ac:dyDescent="0.3">
      <c r="A159634" s="21"/>
    </row>
    <row r="159640" spans="1:1" s="20" customFormat="1" ht="14.25" customHeight="1" x14ac:dyDescent="0.25"/>
    <row r="159656" spans="1:1" ht="14.25" customHeight="1" x14ac:dyDescent="0.3">
      <c r="A159656" s="21"/>
    </row>
    <row r="159662" spans="1:1" s="20" customFormat="1" ht="14.25" customHeight="1" x14ac:dyDescent="0.25"/>
    <row r="159678" spans="1:1" ht="14.25" customHeight="1" x14ac:dyDescent="0.3">
      <c r="A159678" s="21"/>
    </row>
    <row r="159684" s="20" customFormat="1" ht="14.25" customHeight="1" x14ac:dyDescent="0.25"/>
    <row r="159700" spans="1:1" ht="14.25" customHeight="1" x14ac:dyDescent="0.3">
      <c r="A159700" s="21"/>
    </row>
    <row r="159706" spans="1:1" s="20" customFormat="1" ht="14.25" customHeight="1" x14ac:dyDescent="0.25"/>
    <row r="159722" spans="1:1" ht="14.25" customHeight="1" x14ac:dyDescent="0.3">
      <c r="A159722" s="21"/>
    </row>
    <row r="159728" spans="1:1" s="20" customFormat="1" ht="14.25" customHeight="1" x14ac:dyDescent="0.25"/>
    <row r="159744" spans="1:1" ht="14.25" customHeight="1" x14ac:dyDescent="0.3">
      <c r="A159744" s="21"/>
    </row>
    <row r="159750" s="20" customFormat="1" ht="14.25" customHeight="1" x14ac:dyDescent="0.25"/>
    <row r="159766" spans="1:1" ht="14.25" customHeight="1" x14ac:dyDescent="0.3">
      <c r="A159766" s="21"/>
    </row>
    <row r="159772" spans="1:1" s="20" customFormat="1" ht="14.25" customHeight="1" x14ac:dyDescent="0.25"/>
    <row r="159788" spans="1:1" ht="14.25" customHeight="1" x14ac:dyDescent="0.3">
      <c r="A159788" s="21"/>
    </row>
    <row r="159794" s="20" customFormat="1" ht="14.25" customHeight="1" x14ac:dyDescent="0.25"/>
    <row r="159810" spans="1:1" ht="14.25" customHeight="1" x14ac:dyDescent="0.3">
      <c r="A159810" s="21"/>
    </row>
    <row r="159816" spans="1:1" s="20" customFormat="1" ht="14.25" customHeight="1" x14ac:dyDescent="0.25"/>
    <row r="159832" spans="1:1" ht="14.25" customHeight="1" x14ac:dyDescent="0.3">
      <c r="A159832" s="21"/>
    </row>
    <row r="159838" spans="1:1" s="20" customFormat="1" ht="14.25" customHeight="1" x14ac:dyDescent="0.25"/>
    <row r="159854" spans="1:1" ht="14.25" customHeight="1" x14ac:dyDescent="0.3">
      <c r="A159854" s="21"/>
    </row>
    <row r="159860" s="20" customFormat="1" ht="14.25" customHeight="1" x14ac:dyDescent="0.25"/>
    <row r="159876" spans="1:1" ht="14.25" customHeight="1" x14ac:dyDescent="0.3">
      <c r="A159876" s="21"/>
    </row>
    <row r="159882" spans="1:1" s="20" customFormat="1" ht="14.25" customHeight="1" x14ac:dyDescent="0.25"/>
    <row r="159898" spans="1:1" ht="14.25" customHeight="1" x14ac:dyDescent="0.3">
      <c r="A159898" s="21"/>
    </row>
    <row r="159904" spans="1:1" s="20" customFormat="1" ht="14.25" customHeight="1" x14ac:dyDescent="0.25"/>
    <row r="159920" spans="1:1" ht="14.25" customHeight="1" x14ac:dyDescent="0.3">
      <c r="A159920" s="21"/>
    </row>
    <row r="159926" s="20" customFormat="1" ht="14.25" customHeight="1" x14ac:dyDescent="0.25"/>
    <row r="159942" spans="1:1" ht="14.25" customHeight="1" x14ac:dyDescent="0.3">
      <c r="A159942" s="21"/>
    </row>
    <row r="159948" spans="1:1" s="20" customFormat="1" ht="14.25" customHeight="1" x14ac:dyDescent="0.25"/>
    <row r="159964" spans="1:1" ht="14.25" customHeight="1" x14ac:dyDescent="0.3">
      <c r="A159964" s="21"/>
    </row>
    <row r="159970" s="20" customFormat="1" ht="14.25" customHeight="1" x14ac:dyDescent="0.25"/>
    <row r="159986" spans="1:1" ht="14.25" customHeight="1" x14ac:dyDescent="0.3">
      <c r="A159986" s="21"/>
    </row>
    <row r="159992" spans="1:1" s="20" customFormat="1" ht="14.25" customHeight="1" x14ac:dyDescent="0.25"/>
    <row r="160008" spans="1:1" ht="14.25" customHeight="1" x14ac:dyDescent="0.3">
      <c r="A160008" s="21"/>
    </row>
    <row r="160014" spans="1:1" s="20" customFormat="1" ht="14.25" customHeight="1" x14ac:dyDescent="0.25"/>
    <row r="160030" spans="1:1" ht="14.25" customHeight="1" x14ac:dyDescent="0.3">
      <c r="A160030" s="21"/>
    </row>
    <row r="160036" s="20" customFormat="1" ht="14.25" customHeight="1" x14ac:dyDescent="0.25"/>
    <row r="160052" spans="1:1" ht="14.25" customHeight="1" x14ac:dyDescent="0.3">
      <c r="A160052" s="21"/>
    </row>
    <row r="160058" spans="1:1" s="20" customFormat="1" ht="14.25" customHeight="1" x14ac:dyDescent="0.25"/>
    <row r="160074" spans="1:1" ht="14.25" customHeight="1" x14ac:dyDescent="0.3">
      <c r="A160074" s="21"/>
    </row>
    <row r="160080" spans="1:1" s="20" customFormat="1" ht="14.25" customHeight="1" x14ac:dyDescent="0.25"/>
    <row r="160096" spans="1:1" ht="14.25" customHeight="1" x14ac:dyDescent="0.3">
      <c r="A160096" s="21"/>
    </row>
    <row r="160102" s="20" customFormat="1" ht="14.25" customHeight="1" x14ac:dyDescent="0.25"/>
    <row r="160118" spans="1:1" ht="14.25" customHeight="1" x14ac:dyDescent="0.3">
      <c r="A160118" s="21"/>
    </row>
    <row r="160124" spans="1:1" s="20" customFormat="1" ht="14.25" customHeight="1" x14ac:dyDescent="0.25"/>
    <row r="160140" spans="1:1" ht="14.25" customHeight="1" x14ac:dyDescent="0.3">
      <c r="A160140" s="21"/>
    </row>
    <row r="160146" s="20" customFormat="1" ht="14.25" customHeight="1" x14ac:dyDescent="0.25"/>
    <row r="160162" spans="1:1" ht="14.25" customHeight="1" x14ac:dyDescent="0.3">
      <c r="A160162" s="21"/>
    </row>
    <row r="160168" spans="1:1" s="20" customFormat="1" ht="14.25" customHeight="1" x14ac:dyDescent="0.25"/>
    <row r="160184" spans="1:1" ht="14.25" customHeight="1" x14ac:dyDescent="0.3">
      <c r="A160184" s="21"/>
    </row>
    <row r="160190" spans="1:1" s="20" customFormat="1" ht="14.25" customHeight="1" x14ac:dyDescent="0.25"/>
    <row r="160206" spans="1:1" ht="14.25" customHeight="1" x14ac:dyDescent="0.3">
      <c r="A160206" s="21"/>
    </row>
    <row r="160212" s="20" customFormat="1" ht="14.25" customHeight="1" x14ac:dyDescent="0.25"/>
    <row r="160228" spans="1:1" ht="14.25" customHeight="1" x14ac:dyDescent="0.3">
      <c r="A160228" s="21"/>
    </row>
    <row r="160234" spans="1:1" s="20" customFormat="1" ht="14.25" customHeight="1" x14ac:dyDescent="0.25"/>
    <row r="160250" spans="1:1" ht="14.25" customHeight="1" x14ac:dyDescent="0.3">
      <c r="A160250" s="21"/>
    </row>
    <row r="160256" spans="1:1" s="20" customFormat="1" ht="14.25" customHeight="1" x14ac:dyDescent="0.25"/>
    <row r="160272" spans="1:1" ht="14.25" customHeight="1" x14ac:dyDescent="0.3">
      <c r="A160272" s="21"/>
    </row>
    <row r="160278" s="20" customFormat="1" ht="14.25" customHeight="1" x14ac:dyDescent="0.25"/>
    <row r="160294" spans="1:1" ht="14.25" customHeight="1" x14ac:dyDescent="0.3">
      <c r="A160294" s="21"/>
    </row>
    <row r="160300" spans="1:1" s="20" customFormat="1" ht="14.25" customHeight="1" x14ac:dyDescent="0.25"/>
    <row r="160316" spans="1:1" ht="14.25" customHeight="1" x14ac:dyDescent="0.3">
      <c r="A160316" s="21"/>
    </row>
    <row r="160322" s="20" customFormat="1" ht="14.25" customHeight="1" x14ac:dyDescent="0.25"/>
    <row r="160338" spans="1:1" ht="14.25" customHeight="1" x14ac:dyDescent="0.3">
      <c r="A160338" s="21"/>
    </row>
    <row r="160344" spans="1:1" s="20" customFormat="1" ht="14.25" customHeight="1" x14ac:dyDescent="0.25"/>
    <row r="160360" spans="1:1" ht="14.25" customHeight="1" x14ac:dyDescent="0.3">
      <c r="A160360" s="21"/>
    </row>
    <row r="160366" spans="1:1" s="20" customFormat="1" ht="14.25" customHeight="1" x14ac:dyDescent="0.25"/>
    <row r="160382" spans="1:1" ht="14.25" customHeight="1" x14ac:dyDescent="0.3">
      <c r="A160382" s="21"/>
    </row>
    <row r="160388" s="20" customFormat="1" ht="14.25" customHeight="1" x14ac:dyDescent="0.25"/>
    <row r="160404" spans="1:1" ht="14.25" customHeight="1" x14ac:dyDescent="0.3">
      <c r="A160404" s="21"/>
    </row>
    <row r="160410" spans="1:1" s="20" customFormat="1" ht="14.25" customHeight="1" x14ac:dyDescent="0.25"/>
    <row r="160426" spans="1:1" ht="14.25" customHeight="1" x14ac:dyDescent="0.3">
      <c r="A160426" s="21"/>
    </row>
    <row r="160432" spans="1:1" s="20" customFormat="1" ht="14.25" customHeight="1" x14ac:dyDescent="0.25"/>
    <row r="160448" spans="1:1" ht="14.25" customHeight="1" x14ac:dyDescent="0.3">
      <c r="A160448" s="21"/>
    </row>
    <row r="160454" s="20" customFormat="1" ht="14.25" customHeight="1" x14ac:dyDescent="0.25"/>
    <row r="160470" spans="1:1" ht="14.25" customHeight="1" x14ac:dyDescent="0.3">
      <c r="A160470" s="21"/>
    </row>
    <row r="160476" spans="1:1" s="20" customFormat="1" ht="14.25" customHeight="1" x14ac:dyDescent="0.25"/>
    <row r="160492" spans="1:1" ht="14.25" customHeight="1" x14ac:dyDescent="0.3">
      <c r="A160492" s="21"/>
    </row>
    <row r="160498" s="20" customFormat="1" ht="14.25" customHeight="1" x14ac:dyDescent="0.25"/>
    <row r="160514" spans="1:1" ht="14.25" customHeight="1" x14ac:dyDescent="0.3">
      <c r="A160514" s="21"/>
    </row>
    <row r="160520" spans="1:1" s="20" customFormat="1" ht="14.25" customHeight="1" x14ac:dyDescent="0.25"/>
    <row r="160536" spans="1:1" ht="14.25" customHeight="1" x14ac:dyDescent="0.3">
      <c r="A160536" s="21"/>
    </row>
    <row r="160542" spans="1:1" s="20" customFormat="1" ht="14.25" customHeight="1" x14ac:dyDescent="0.25"/>
    <row r="160558" spans="1:1" ht="14.25" customHeight="1" x14ac:dyDescent="0.3">
      <c r="A160558" s="21"/>
    </row>
    <row r="160564" s="20" customFormat="1" ht="14.25" customHeight="1" x14ac:dyDescent="0.25"/>
    <row r="160580" spans="1:1" ht="14.25" customHeight="1" x14ac:dyDescent="0.3">
      <c r="A160580" s="21"/>
    </row>
    <row r="160586" spans="1:1" s="20" customFormat="1" ht="14.25" customHeight="1" x14ac:dyDescent="0.25"/>
    <row r="160602" spans="1:1" ht="14.25" customHeight="1" x14ac:dyDescent="0.3">
      <c r="A160602" s="21"/>
    </row>
    <row r="160608" spans="1:1" s="20" customFormat="1" ht="14.25" customHeight="1" x14ac:dyDescent="0.25"/>
    <row r="160624" spans="1:1" ht="14.25" customHeight="1" x14ac:dyDescent="0.3">
      <c r="A160624" s="21"/>
    </row>
    <row r="160630" s="20" customFormat="1" ht="14.25" customHeight="1" x14ac:dyDescent="0.25"/>
    <row r="160646" spans="1:1" ht="14.25" customHeight="1" x14ac:dyDescent="0.3">
      <c r="A160646" s="21"/>
    </row>
    <row r="160652" spans="1:1" s="20" customFormat="1" ht="14.25" customHeight="1" x14ac:dyDescent="0.25"/>
    <row r="160668" spans="1:1" ht="14.25" customHeight="1" x14ac:dyDescent="0.3">
      <c r="A160668" s="21"/>
    </row>
    <row r="160674" s="20" customFormat="1" ht="14.25" customHeight="1" x14ac:dyDescent="0.25"/>
    <row r="160690" spans="1:1" ht="14.25" customHeight="1" x14ac:dyDescent="0.3">
      <c r="A160690" s="21"/>
    </row>
    <row r="160696" spans="1:1" s="20" customFormat="1" ht="14.25" customHeight="1" x14ac:dyDescent="0.25"/>
    <row r="160712" spans="1:1" ht="14.25" customHeight="1" x14ac:dyDescent="0.3">
      <c r="A160712" s="21"/>
    </row>
    <row r="160718" spans="1:1" s="20" customFormat="1" ht="14.25" customHeight="1" x14ac:dyDescent="0.25"/>
    <row r="160734" spans="1:1" ht="14.25" customHeight="1" x14ac:dyDescent="0.3">
      <c r="A160734" s="21"/>
    </row>
    <row r="160740" s="20" customFormat="1" ht="14.25" customHeight="1" x14ac:dyDescent="0.25"/>
    <row r="160756" spans="1:1" ht="14.25" customHeight="1" x14ac:dyDescent="0.3">
      <c r="A160756" s="21"/>
    </row>
    <row r="160762" spans="1:1" s="20" customFormat="1" ht="14.25" customHeight="1" x14ac:dyDescent="0.25"/>
    <row r="160778" spans="1:1" ht="14.25" customHeight="1" x14ac:dyDescent="0.3">
      <c r="A160778" s="21"/>
    </row>
    <row r="160784" spans="1:1" s="20" customFormat="1" ht="14.25" customHeight="1" x14ac:dyDescent="0.25"/>
    <row r="160800" spans="1:1" ht="14.25" customHeight="1" x14ac:dyDescent="0.3">
      <c r="A160800" s="21"/>
    </row>
    <row r="160806" s="20" customFormat="1" ht="14.25" customHeight="1" x14ac:dyDescent="0.25"/>
    <row r="160822" spans="1:1" ht="14.25" customHeight="1" x14ac:dyDescent="0.3">
      <c r="A160822" s="21"/>
    </row>
    <row r="160828" spans="1:1" s="20" customFormat="1" ht="14.25" customHeight="1" x14ac:dyDescent="0.25"/>
    <row r="160844" spans="1:1" ht="14.25" customHeight="1" x14ac:dyDescent="0.3">
      <c r="A160844" s="21"/>
    </row>
    <row r="160850" s="20" customFormat="1" ht="14.25" customHeight="1" x14ac:dyDescent="0.25"/>
    <row r="160866" spans="1:1" ht="14.25" customHeight="1" x14ac:dyDescent="0.3">
      <c r="A160866" s="21"/>
    </row>
    <row r="160872" spans="1:1" s="20" customFormat="1" ht="14.25" customHeight="1" x14ac:dyDescent="0.25"/>
    <row r="160888" spans="1:1" ht="14.25" customHeight="1" x14ac:dyDescent="0.3">
      <c r="A160888" s="21"/>
    </row>
    <row r="160894" spans="1:1" s="20" customFormat="1" ht="14.25" customHeight="1" x14ac:dyDescent="0.25"/>
    <row r="160910" spans="1:1" ht="14.25" customHeight="1" x14ac:dyDescent="0.3">
      <c r="A160910" s="21"/>
    </row>
    <row r="160916" s="20" customFormat="1" ht="14.25" customHeight="1" x14ac:dyDescent="0.25"/>
    <row r="160932" spans="1:1" ht="14.25" customHeight="1" x14ac:dyDescent="0.3">
      <c r="A160932" s="21"/>
    </row>
    <row r="160938" spans="1:1" s="20" customFormat="1" ht="14.25" customHeight="1" x14ac:dyDescent="0.25"/>
    <row r="160954" spans="1:1" ht="14.25" customHeight="1" x14ac:dyDescent="0.3">
      <c r="A160954" s="21"/>
    </row>
    <row r="160960" spans="1:1" s="20" customFormat="1" ht="14.25" customHeight="1" x14ac:dyDescent="0.25"/>
    <row r="160976" spans="1:1" ht="14.25" customHeight="1" x14ac:dyDescent="0.3">
      <c r="A160976" s="21"/>
    </row>
    <row r="160982" s="20" customFormat="1" ht="14.25" customHeight="1" x14ac:dyDescent="0.25"/>
    <row r="160998" spans="1:1" ht="14.25" customHeight="1" x14ac:dyDescent="0.3">
      <c r="A160998" s="21"/>
    </row>
    <row r="161004" spans="1:1" s="20" customFormat="1" ht="14.25" customHeight="1" x14ac:dyDescent="0.25"/>
    <row r="161020" spans="1:1" ht="14.25" customHeight="1" x14ac:dyDescent="0.3">
      <c r="A161020" s="21"/>
    </row>
    <row r="161026" s="20" customFormat="1" ht="14.25" customHeight="1" x14ac:dyDescent="0.25"/>
    <row r="161042" spans="1:1" ht="14.25" customHeight="1" x14ac:dyDescent="0.3">
      <c r="A161042" s="21"/>
    </row>
    <row r="161048" spans="1:1" s="20" customFormat="1" ht="14.25" customHeight="1" x14ac:dyDescent="0.25"/>
    <row r="161064" spans="1:1" ht="14.25" customHeight="1" x14ac:dyDescent="0.3">
      <c r="A161064" s="21"/>
    </row>
    <row r="161070" spans="1:1" s="20" customFormat="1" ht="14.25" customHeight="1" x14ac:dyDescent="0.25"/>
    <row r="161086" spans="1:1" ht="14.25" customHeight="1" x14ac:dyDescent="0.3">
      <c r="A161086" s="21"/>
    </row>
    <row r="161092" s="20" customFormat="1" ht="14.25" customHeight="1" x14ac:dyDescent="0.25"/>
    <row r="161108" spans="1:1" ht="14.25" customHeight="1" x14ac:dyDescent="0.3">
      <c r="A161108" s="21"/>
    </row>
    <row r="161114" spans="1:1" s="20" customFormat="1" ht="14.25" customHeight="1" x14ac:dyDescent="0.25"/>
    <row r="161130" spans="1:1" ht="14.25" customHeight="1" x14ac:dyDescent="0.3">
      <c r="A161130" s="21"/>
    </row>
    <row r="161136" spans="1:1" s="20" customFormat="1" ht="14.25" customHeight="1" x14ac:dyDescent="0.25"/>
    <row r="161152" spans="1:1" ht="14.25" customHeight="1" x14ac:dyDescent="0.3">
      <c r="A161152" s="21"/>
    </row>
    <row r="161158" s="20" customFormat="1" ht="14.25" customHeight="1" x14ac:dyDescent="0.25"/>
    <row r="161174" spans="1:1" ht="14.25" customHeight="1" x14ac:dyDescent="0.3">
      <c r="A161174" s="21"/>
    </row>
    <row r="161180" spans="1:1" s="20" customFormat="1" ht="14.25" customHeight="1" x14ac:dyDescent="0.25"/>
    <row r="161196" spans="1:1" ht="14.25" customHeight="1" x14ac:dyDescent="0.3">
      <c r="A161196" s="21"/>
    </row>
    <row r="161202" s="20" customFormat="1" ht="14.25" customHeight="1" x14ac:dyDescent="0.25"/>
    <row r="161218" spans="1:1" ht="14.25" customHeight="1" x14ac:dyDescent="0.3">
      <c r="A161218" s="21"/>
    </row>
    <row r="161224" spans="1:1" s="20" customFormat="1" ht="14.25" customHeight="1" x14ac:dyDescent="0.25"/>
    <row r="161240" spans="1:1" ht="14.25" customHeight="1" x14ac:dyDescent="0.3">
      <c r="A161240" s="21"/>
    </row>
    <row r="161246" spans="1:1" s="20" customFormat="1" ht="14.25" customHeight="1" x14ac:dyDescent="0.25"/>
    <row r="161262" spans="1:1" ht="14.25" customHeight="1" x14ac:dyDescent="0.3">
      <c r="A161262" s="21"/>
    </row>
    <row r="161268" s="20" customFormat="1" ht="14.25" customHeight="1" x14ac:dyDescent="0.25"/>
    <row r="161284" spans="1:1" ht="14.25" customHeight="1" x14ac:dyDescent="0.3">
      <c r="A161284" s="21"/>
    </row>
    <row r="161290" spans="1:1" s="20" customFormat="1" ht="14.25" customHeight="1" x14ac:dyDescent="0.25"/>
    <row r="161306" spans="1:1" ht="14.25" customHeight="1" x14ac:dyDescent="0.3">
      <c r="A161306" s="21"/>
    </row>
    <row r="161312" spans="1:1" s="20" customFormat="1" ht="14.25" customHeight="1" x14ac:dyDescent="0.25"/>
    <row r="161328" spans="1:1" ht="14.25" customHeight="1" x14ac:dyDescent="0.3">
      <c r="A161328" s="21"/>
    </row>
    <row r="161334" s="20" customFormat="1" ht="14.25" customHeight="1" x14ac:dyDescent="0.25"/>
    <row r="161350" spans="1:1" ht="14.25" customHeight="1" x14ac:dyDescent="0.3">
      <c r="A161350" s="21"/>
    </row>
    <row r="161356" spans="1:1" s="20" customFormat="1" ht="14.25" customHeight="1" x14ac:dyDescent="0.25"/>
    <row r="161372" spans="1:1" ht="14.25" customHeight="1" x14ac:dyDescent="0.3">
      <c r="A161372" s="21"/>
    </row>
    <row r="161378" s="20" customFormat="1" ht="14.25" customHeight="1" x14ac:dyDescent="0.25"/>
    <row r="161394" spans="1:1" ht="14.25" customHeight="1" x14ac:dyDescent="0.3">
      <c r="A161394" s="21"/>
    </row>
    <row r="161400" spans="1:1" s="20" customFormat="1" ht="14.25" customHeight="1" x14ac:dyDescent="0.25"/>
    <row r="161416" spans="1:1" ht="14.25" customHeight="1" x14ac:dyDescent="0.3">
      <c r="A161416" s="21"/>
    </row>
    <row r="161422" spans="1:1" s="20" customFormat="1" ht="14.25" customHeight="1" x14ac:dyDescent="0.25"/>
    <row r="161438" spans="1:1" ht="14.25" customHeight="1" x14ac:dyDescent="0.3">
      <c r="A161438" s="21"/>
    </row>
    <row r="161444" s="20" customFormat="1" ht="14.25" customHeight="1" x14ac:dyDescent="0.25"/>
    <row r="161460" spans="1:1" ht="14.25" customHeight="1" x14ac:dyDescent="0.3">
      <c r="A161460" s="21"/>
    </row>
    <row r="161466" spans="1:1" s="20" customFormat="1" ht="14.25" customHeight="1" x14ac:dyDescent="0.25"/>
    <row r="161482" spans="1:1" ht="14.25" customHeight="1" x14ac:dyDescent="0.3">
      <c r="A161482" s="21"/>
    </row>
    <row r="161488" spans="1:1" s="20" customFormat="1" ht="14.25" customHeight="1" x14ac:dyDescent="0.25"/>
    <row r="161504" spans="1:1" ht="14.25" customHeight="1" x14ac:dyDescent="0.3">
      <c r="A161504" s="21"/>
    </row>
    <row r="161510" s="20" customFormat="1" ht="14.25" customHeight="1" x14ac:dyDescent="0.25"/>
    <row r="161526" spans="1:1" ht="14.25" customHeight="1" x14ac:dyDescent="0.3">
      <c r="A161526" s="21"/>
    </row>
    <row r="161532" spans="1:1" s="20" customFormat="1" ht="14.25" customHeight="1" x14ac:dyDescent="0.25"/>
    <row r="161548" spans="1:1" ht="14.25" customHeight="1" x14ac:dyDescent="0.3">
      <c r="A161548" s="21"/>
    </row>
    <row r="161554" s="20" customFormat="1" ht="14.25" customHeight="1" x14ac:dyDescent="0.25"/>
    <row r="161570" spans="1:1" ht="14.25" customHeight="1" x14ac:dyDescent="0.3">
      <c r="A161570" s="21"/>
    </row>
    <row r="161576" spans="1:1" s="20" customFormat="1" ht="14.25" customHeight="1" x14ac:dyDescent="0.25"/>
    <row r="161592" spans="1:1" ht="14.25" customHeight="1" x14ac:dyDescent="0.3">
      <c r="A161592" s="21"/>
    </row>
    <row r="161598" spans="1:1" s="20" customFormat="1" ht="14.25" customHeight="1" x14ac:dyDescent="0.25"/>
    <row r="161614" spans="1:1" ht="14.25" customHeight="1" x14ac:dyDescent="0.3">
      <c r="A161614" s="21"/>
    </row>
    <row r="161620" s="20" customFormat="1" ht="14.25" customHeight="1" x14ac:dyDescent="0.25"/>
    <row r="161636" spans="1:1" ht="14.25" customHeight="1" x14ac:dyDescent="0.3">
      <c r="A161636" s="21"/>
    </row>
    <row r="161642" spans="1:1" s="20" customFormat="1" ht="14.25" customHeight="1" x14ac:dyDescent="0.25"/>
    <row r="161658" spans="1:1" ht="14.25" customHeight="1" x14ac:dyDescent="0.3">
      <c r="A161658" s="21"/>
    </row>
    <row r="161664" spans="1:1" s="20" customFormat="1" ht="14.25" customHeight="1" x14ac:dyDescent="0.25"/>
    <row r="161680" spans="1:1" ht="14.25" customHeight="1" x14ac:dyDescent="0.3">
      <c r="A161680" s="21"/>
    </row>
    <row r="161686" s="20" customFormat="1" ht="14.25" customHeight="1" x14ac:dyDescent="0.25"/>
    <row r="161702" spans="1:1" ht="14.25" customHeight="1" x14ac:dyDescent="0.3">
      <c r="A161702" s="21"/>
    </row>
    <row r="161708" spans="1:1" s="20" customFormat="1" ht="14.25" customHeight="1" x14ac:dyDescent="0.25"/>
    <row r="161724" spans="1:1" ht="14.25" customHeight="1" x14ac:dyDescent="0.3">
      <c r="A161724" s="21"/>
    </row>
    <row r="161730" s="20" customFormat="1" ht="14.25" customHeight="1" x14ac:dyDescent="0.25"/>
    <row r="161746" spans="1:1" ht="14.25" customHeight="1" x14ac:dyDescent="0.3">
      <c r="A161746" s="21"/>
    </row>
    <row r="161752" spans="1:1" s="20" customFormat="1" ht="14.25" customHeight="1" x14ac:dyDescent="0.25"/>
    <row r="161768" spans="1:1" ht="14.25" customHeight="1" x14ac:dyDescent="0.3">
      <c r="A161768" s="21"/>
    </row>
    <row r="161774" spans="1:1" s="20" customFormat="1" ht="14.25" customHeight="1" x14ac:dyDescent="0.25"/>
    <row r="161790" spans="1:1" ht="14.25" customHeight="1" x14ac:dyDescent="0.3">
      <c r="A161790" s="21"/>
    </row>
    <row r="161796" s="20" customFormat="1" ht="14.25" customHeight="1" x14ac:dyDescent="0.25"/>
    <row r="161812" spans="1:1" ht="14.25" customHeight="1" x14ac:dyDescent="0.3">
      <c r="A161812" s="21"/>
    </row>
    <row r="161818" spans="1:1" s="20" customFormat="1" ht="14.25" customHeight="1" x14ac:dyDescent="0.25"/>
    <row r="161834" spans="1:1" ht="14.25" customHeight="1" x14ac:dyDescent="0.3">
      <c r="A161834" s="21"/>
    </row>
    <row r="161840" spans="1:1" s="20" customFormat="1" ht="14.25" customHeight="1" x14ac:dyDescent="0.25"/>
    <row r="161856" spans="1:1" ht="14.25" customHeight="1" x14ac:dyDescent="0.3">
      <c r="A161856" s="21"/>
    </row>
    <row r="161862" s="20" customFormat="1" ht="14.25" customHeight="1" x14ac:dyDescent="0.25"/>
    <row r="161878" spans="1:1" ht="14.25" customHeight="1" x14ac:dyDescent="0.3">
      <c r="A161878" s="21"/>
    </row>
    <row r="161884" spans="1:1" s="20" customFormat="1" ht="14.25" customHeight="1" x14ac:dyDescent="0.25"/>
    <row r="161900" spans="1:1" ht="14.25" customHeight="1" x14ac:dyDescent="0.3">
      <c r="A161900" s="21"/>
    </row>
    <row r="161906" s="20" customFormat="1" ht="14.25" customHeight="1" x14ac:dyDescent="0.25"/>
    <row r="161922" spans="1:1" ht="14.25" customHeight="1" x14ac:dyDescent="0.3">
      <c r="A161922" s="21"/>
    </row>
    <row r="161928" spans="1:1" s="20" customFormat="1" ht="14.25" customHeight="1" x14ac:dyDescent="0.25"/>
    <row r="161944" spans="1:1" ht="14.25" customHeight="1" x14ac:dyDescent="0.3">
      <c r="A161944" s="21"/>
    </row>
    <row r="161950" spans="1:1" s="20" customFormat="1" ht="14.25" customHeight="1" x14ac:dyDescent="0.25"/>
    <row r="161966" spans="1:1" ht="14.25" customHeight="1" x14ac:dyDescent="0.3">
      <c r="A161966" s="21"/>
    </row>
    <row r="161972" s="20" customFormat="1" ht="14.25" customHeight="1" x14ac:dyDescent="0.25"/>
    <row r="161988" spans="1:1" ht="14.25" customHeight="1" x14ac:dyDescent="0.3">
      <c r="A161988" s="21"/>
    </row>
    <row r="161994" spans="1:1" s="20" customFormat="1" ht="14.25" customHeight="1" x14ac:dyDescent="0.25"/>
    <row r="162010" spans="1:1" ht="14.25" customHeight="1" x14ac:dyDescent="0.3">
      <c r="A162010" s="21"/>
    </row>
    <row r="162016" spans="1:1" s="20" customFormat="1" ht="14.25" customHeight="1" x14ac:dyDescent="0.25"/>
    <row r="162032" spans="1:1" ht="14.25" customHeight="1" x14ac:dyDescent="0.3">
      <c r="A162032" s="21"/>
    </row>
    <row r="162038" s="20" customFormat="1" ht="14.25" customHeight="1" x14ac:dyDescent="0.25"/>
    <row r="162054" spans="1:1" ht="14.25" customHeight="1" x14ac:dyDescent="0.3">
      <c r="A162054" s="21"/>
    </row>
    <row r="162060" spans="1:1" s="20" customFormat="1" ht="14.25" customHeight="1" x14ac:dyDescent="0.25"/>
    <row r="162076" spans="1:1" ht="14.25" customHeight="1" x14ac:dyDescent="0.3">
      <c r="A162076" s="21"/>
    </row>
    <row r="162082" s="20" customFormat="1" ht="14.25" customHeight="1" x14ac:dyDescent="0.25"/>
    <row r="162098" spans="1:1" ht="14.25" customHeight="1" x14ac:dyDescent="0.3">
      <c r="A162098" s="21"/>
    </row>
    <row r="162104" spans="1:1" s="20" customFormat="1" ht="14.25" customHeight="1" x14ac:dyDescent="0.25"/>
    <row r="162120" spans="1:1" ht="14.25" customHeight="1" x14ac:dyDescent="0.3">
      <c r="A162120" s="21"/>
    </row>
    <row r="162126" spans="1:1" s="20" customFormat="1" ht="14.25" customHeight="1" x14ac:dyDescent="0.25"/>
    <row r="162142" spans="1:1" ht="14.25" customHeight="1" x14ac:dyDescent="0.3">
      <c r="A162142" s="21"/>
    </row>
    <row r="162148" s="20" customFormat="1" ht="14.25" customHeight="1" x14ac:dyDescent="0.25"/>
    <row r="162164" spans="1:1" ht="14.25" customHeight="1" x14ac:dyDescent="0.3">
      <c r="A162164" s="21"/>
    </row>
    <row r="162170" spans="1:1" s="20" customFormat="1" ht="14.25" customHeight="1" x14ac:dyDescent="0.25"/>
    <row r="162186" spans="1:1" ht="14.25" customHeight="1" x14ac:dyDescent="0.3">
      <c r="A162186" s="21"/>
    </row>
    <row r="162192" spans="1:1" s="20" customFormat="1" ht="14.25" customHeight="1" x14ac:dyDescent="0.25"/>
    <row r="162208" spans="1:1" ht="14.25" customHeight="1" x14ac:dyDescent="0.3">
      <c r="A162208" s="21"/>
    </row>
    <row r="162214" s="20" customFormat="1" ht="14.25" customHeight="1" x14ac:dyDescent="0.25"/>
    <row r="162230" spans="1:1" ht="14.25" customHeight="1" x14ac:dyDescent="0.3">
      <c r="A162230" s="21"/>
    </row>
    <row r="162236" spans="1:1" s="20" customFormat="1" ht="14.25" customHeight="1" x14ac:dyDescent="0.25"/>
    <row r="162252" spans="1:1" ht="14.25" customHeight="1" x14ac:dyDescent="0.3">
      <c r="A162252" s="21"/>
    </row>
    <row r="162258" s="20" customFormat="1" ht="14.25" customHeight="1" x14ac:dyDescent="0.25"/>
    <row r="162274" spans="1:1" ht="14.25" customHeight="1" x14ac:dyDescent="0.3">
      <c r="A162274" s="21"/>
    </row>
    <row r="162280" spans="1:1" s="20" customFormat="1" ht="14.25" customHeight="1" x14ac:dyDescent="0.25"/>
    <row r="162296" spans="1:1" ht="14.25" customHeight="1" x14ac:dyDescent="0.3">
      <c r="A162296" s="21"/>
    </row>
    <row r="162302" spans="1:1" s="20" customFormat="1" ht="14.25" customHeight="1" x14ac:dyDescent="0.25"/>
    <row r="162318" spans="1:1" ht="14.25" customHeight="1" x14ac:dyDescent="0.3">
      <c r="A162318" s="21"/>
    </row>
    <row r="162324" s="20" customFormat="1" ht="14.25" customHeight="1" x14ac:dyDescent="0.25"/>
    <row r="162340" spans="1:1" ht="14.25" customHeight="1" x14ac:dyDescent="0.3">
      <c r="A162340" s="21"/>
    </row>
    <row r="162346" spans="1:1" s="20" customFormat="1" ht="14.25" customHeight="1" x14ac:dyDescent="0.25"/>
    <row r="162362" spans="1:1" ht="14.25" customHeight="1" x14ac:dyDescent="0.3">
      <c r="A162362" s="21"/>
    </row>
    <row r="162368" spans="1:1" s="20" customFormat="1" ht="14.25" customHeight="1" x14ac:dyDescent="0.25"/>
    <row r="162384" spans="1:1" ht="14.25" customHeight="1" x14ac:dyDescent="0.3">
      <c r="A162384" s="21"/>
    </row>
    <row r="162390" s="20" customFormat="1" ht="14.25" customHeight="1" x14ac:dyDescent="0.25"/>
    <row r="162406" spans="1:1" ht="14.25" customHeight="1" x14ac:dyDescent="0.3">
      <c r="A162406" s="21"/>
    </row>
    <row r="162412" spans="1:1" s="20" customFormat="1" ht="14.25" customHeight="1" x14ac:dyDescent="0.25"/>
    <row r="162428" spans="1:1" ht="14.25" customHeight="1" x14ac:dyDescent="0.3">
      <c r="A162428" s="21"/>
    </row>
    <row r="162434" s="20" customFormat="1" ht="14.25" customHeight="1" x14ac:dyDescent="0.25"/>
    <row r="162450" spans="1:1" ht="14.25" customHeight="1" x14ac:dyDescent="0.3">
      <c r="A162450" s="21"/>
    </row>
    <row r="162456" spans="1:1" s="20" customFormat="1" ht="14.25" customHeight="1" x14ac:dyDescent="0.25"/>
    <row r="162472" spans="1:1" ht="14.25" customHeight="1" x14ac:dyDescent="0.3">
      <c r="A162472" s="21"/>
    </row>
    <row r="162478" spans="1:1" s="20" customFormat="1" ht="14.25" customHeight="1" x14ac:dyDescent="0.25"/>
    <row r="162494" spans="1:1" ht="14.25" customHeight="1" x14ac:dyDescent="0.3">
      <c r="A162494" s="21"/>
    </row>
    <row r="162500" s="20" customFormat="1" ht="14.25" customHeight="1" x14ac:dyDescent="0.25"/>
    <row r="162516" spans="1:1" ht="14.25" customHeight="1" x14ac:dyDescent="0.3">
      <c r="A162516" s="21"/>
    </row>
    <row r="162522" spans="1:1" s="20" customFormat="1" ht="14.25" customHeight="1" x14ac:dyDescent="0.25"/>
    <row r="162538" spans="1:1" ht="14.25" customHeight="1" x14ac:dyDescent="0.3">
      <c r="A162538" s="21"/>
    </row>
    <row r="162544" spans="1:1" s="20" customFormat="1" ht="14.25" customHeight="1" x14ac:dyDescent="0.25"/>
    <row r="162560" spans="1:1" ht="14.25" customHeight="1" x14ac:dyDescent="0.3">
      <c r="A162560" s="21"/>
    </row>
    <row r="162566" s="20" customFormat="1" ht="14.25" customHeight="1" x14ac:dyDescent="0.25"/>
    <row r="162582" spans="1:1" ht="14.25" customHeight="1" x14ac:dyDescent="0.3">
      <c r="A162582" s="21"/>
    </row>
    <row r="162588" spans="1:1" s="20" customFormat="1" ht="14.25" customHeight="1" x14ac:dyDescent="0.25"/>
    <row r="162604" spans="1:1" ht="14.25" customHeight="1" x14ac:dyDescent="0.3">
      <c r="A162604" s="21"/>
    </row>
    <row r="162610" s="20" customFormat="1" ht="14.25" customHeight="1" x14ac:dyDescent="0.25"/>
    <row r="162626" spans="1:1" ht="14.25" customHeight="1" x14ac:dyDescent="0.3">
      <c r="A162626" s="21"/>
    </row>
    <row r="162632" spans="1:1" s="20" customFormat="1" ht="14.25" customHeight="1" x14ac:dyDescent="0.25"/>
    <row r="162648" spans="1:1" ht="14.25" customHeight="1" x14ac:dyDescent="0.3">
      <c r="A162648" s="21"/>
    </row>
    <row r="162654" spans="1:1" s="20" customFormat="1" ht="14.25" customHeight="1" x14ac:dyDescent="0.25"/>
    <row r="162670" spans="1:1" ht="14.25" customHeight="1" x14ac:dyDescent="0.3">
      <c r="A162670" s="21"/>
    </row>
    <row r="162676" s="20" customFormat="1" ht="14.25" customHeight="1" x14ac:dyDescent="0.25"/>
    <row r="162692" spans="1:1" ht="14.25" customHeight="1" x14ac:dyDescent="0.3">
      <c r="A162692" s="21"/>
    </row>
    <row r="162698" spans="1:1" s="20" customFormat="1" ht="14.25" customHeight="1" x14ac:dyDescent="0.25"/>
    <row r="162714" spans="1:1" ht="14.25" customHeight="1" x14ac:dyDescent="0.3">
      <c r="A162714" s="21"/>
    </row>
    <row r="162720" spans="1:1" s="20" customFormat="1" ht="14.25" customHeight="1" x14ac:dyDescent="0.25"/>
    <row r="162736" spans="1:1" ht="14.25" customHeight="1" x14ac:dyDescent="0.3">
      <c r="A162736" s="21"/>
    </row>
    <row r="162742" s="20" customFormat="1" ht="14.25" customHeight="1" x14ac:dyDescent="0.25"/>
    <row r="162758" spans="1:1" ht="14.25" customHeight="1" x14ac:dyDescent="0.3">
      <c r="A162758" s="21"/>
    </row>
    <row r="162764" spans="1:1" s="20" customFormat="1" ht="14.25" customHeight="1" x14ac:dyDescent="0.25"/>
    <row r="162780" spans="1:1" ht="14.25" customHeight="1" x14ac:dyDescent="0.3">
      <c r="A162780" s="21"/>
    </row>
    <row r="162786" s="20" customFormat="1" ht="14.25" customHeight="1" x14ac:dyDescent="0.25"/>
    <row r="162802" spans="1:1" ht="14.25" customHeight="1" x14ac:dyDescent="0.3">
      <c r="A162802" s="21"/>
    </row>
    <row r="162808" spans="1:1" s="20" customFormat="1" ht="14.25" customHeight="1" x14ac:dyDescent="0.25"/>
    <row r="162824" spans="1:1" ht="14.25" customHeight="1" x14ac:dyDescent="0.3">
      <c r="A162824" s="21"/>
    </row>
    <row r="162830" spans="1:1" s="20" customFormat="1" ht="14.25" customHeight="1" x14ac:dyDescent="0.25"/>
    <row r="162846" spans="1:1" ht="14.25" customHeight="1" x14ac:dyDescent="0.3">
      <c r="A162846" s="21"/>
    </row>
    <row r="162852" s="20" customFormat="1" ht="14.25" customHeight="1" x14ac:dyDescent="0.25"/>
    <row r="162868" spans="1:1" ht="14.25" customHeight="1" x14ac:dyDescent="0.3">
      <c r="A162868" s="21"/>
    </row>
    <row r="162874" spans="1:1" s="20" customFormat="1" ht="14.25" customHeight="1" x14ac:dyDescent="0.25"/>
    <row r="162890" spans="1:1" ht="14.25" customHeight="1" x14ac:dyDescent="0.3">
      <c r="A162890" s="21"/>
    </row>
    <row r="162896" spans="1:1" s="20" customFormat="1" ht="14.25" customHeight="1" x14ac:dyDescent="0.25"/>
    <row r="162912" spans="1:1" ht="14.25" customHeight="1" x14ac:dyDescent="0.3">
      <c r="A162912" s="21"/>
    </row>
    <row r="162918" s="20" customFormat="1" ht="14.25" customHeight="1" x14ac:dyDescent="0.25"/>
    <row r="162934" spans="1:1" ht="14.25" customHeight="1" x14ac:dyDescent="0.3">
      <c r="A162934" s="21"/>
    </row>
    <row r="162940" spans="1:1" s="20" customFormat="1" ht="14.25" customHeight="1" x14ac:dyDescent="0.25"/>
    <row r="162956" spans="1:1" ht="14.25" customHeight="1" x14ac:dyDescent="0.3">
      <c r="A162956" s="21"/>
    </row>
    <row r="162962" s="20" customFormat="1" ht="14.25" customHeight="1" x14ac:dyDescent="0.25"/>
    <row r="162978" spans="1:1" ht="14.25" customHeight="1" x14ac:dyDescent="0.3">
      <c r="A162978" s="21"/>
    </row>
    <row r="162984" spans="1:1" s="20" customFormat="1" ht="14.25" customHeight="1" x14ac:dyDescent="0.25"/>
    <row r="163000" spans="1:1" ht="14.25" customHeight="1" x14ac:dyDescent="0.3">
      <c r="A163000" s="21"/>
    </row>
    <row r="163006" spans="1:1" s="20" customFormat="1" ht="14.25" customHeight="1" x14ac:dyDescent="0.25"/>
    <row r="163022" spans="1:1" ht="14.25" customHeight="1" x14ac:dyDescent="0.3">
      <c r="A163022" s="21"/>
    </row>
    <row r="163028" s="20" customFormat="1" ht="14.25" customHeight="1" x14ac:dyDescent="0.25"/>
    <row r="163044" spans="1:1" ht="14.25" customHeight="1" x14ac:dyDescent="0.3">
      <c r="A163044" s="21"/>
    </row>
    <row r="163050" spans="1:1" s="20" customFormat="1" ht="14.25" customHeight="1" x14ac:dyDescent="0.25"/>
    <row r="163066" spans="1:1" ht="14.25" customHeight="1" x14ac:dyDescent="0.3">
      <c r="A163066" s="21"/>
    </row>
    <row r="163072" spans="1:1" s="20" customFormat="1" ht="14.25" customHeight="1" x14ac:dyDescent="0.25"/>
    <row r="163088" spans="1:1" ht="14.25" customHeight="1" x14ac:dyDescent="0.3">
      <c r="A163088" s="21"/>
    </row>
    <row r="163094" s="20" customFormat="1" ht="14.25" customHeight="1" x14ac:dyDescent="0.25"/>
    <row r="163110" spans="1:1" ht="14.25" customHeight="1" x14ac:dyDescent="0.3">
      <c r="A163110" s="21"/>
    </row>
    <row r="163116" spans="1:1" s="20" customFormat="1" ht="14.25" customHeight="1" x14ac:dyDescent="0.25"/>
    <row r="163132" spans="1:1" ht="14.25" customHeight="1" x14ac:dyDescent="0.3">
      <c r="A163132" s="21"/>
    </row>
    <row r="163138" s="20" customFormat="1" ht="14.25" customHeight="1" x14ac:dyDescent="0.25"/>
    <row r="163154" spans="1:1" ht="14.25" customHeight="1" x14ac:dyDescent="0.3">
      <c r="A163154" s="21"/>
    </row>
    <row r="163160" spans="1:1" s="20" customFormat="1" ht="14.25" customHeight="1" x14ac:dyDescent="0.25"/>
    <row r="163176" spans="1:1" ht="14.25" customHeight="1" x14ac:dyDescent="0.3">
      <c r="A163176" s="21"/>
    </row>
    <row r="163182" spans="1:1" s="20" customFormat="1" ht="14.25" customHeight="1" x14ac:dyDescent="0.25"/>
    <row r="163198" spans="1:1" ht="14.25" customHeight="1" x14ac:dyDescent="0.3">
      <c r="A163198" s="21"/>
    </row>
    <row r="163204" s="20" customFormat="1" ht="14.25" customHeight="1" x14ac:dyDescent="0.25"/>
    <row r="163220" spans="1:1" ht="14.25" customHeight="1" x14ac:dyDescent="0.3">
      <c r="A163220" s="21"/>
    </row>
    <row r="163226" spans="1:1" s="20" customFormat="1" ht="14.25" customHeight="1" x14ac:dyDescent="0.25"/>
    <row r="163242" spans="1:1" ht="14.25" customHeight="1" x14ac:dyDescent="0.3">
      <c r="A163242" s="21"/>
    </row>
    <row r="163248" spans="1:1" s="20" customFormat="1" ht="14.25" customHeight="1" x14ac:dyDescent="0.25"/>
    <row r="163264" spans="1:1" ht="14.25" customHeight="1" x14ac:dyDescent="0.3">
      <c r="A163264" s="21"/>
    </row>
    <row r="163270" s="20" customFormat="1" ht="14.25" customHeight="1" x14ac:dyDescent="0.25"/>
    <row r="163286" spans="1:1" ht="14.25" customHeight="1" x14ac:dyDescent="0.3">
      <c r="A163286" s="21"/>
    </row>
    <row r="163292" spans="1:1" s="20" customFormat="1" ht="14.25" customHeight="1" x14ac:dyDescent="0.25"/>
    <row r="163308" spans="1:1" ht="14.25" customHeight="1" x14ac:dyDescent="0.3">
      <c r="A163308" s="21"/>
    </row>
    <row r="163314" s="20" customFormat="1" ht="14.25" customHeight="1" x14ac:dyDescent="0.25"/>
    <row r="163330" spans="1:1" ht="14.25" customHeight="1" x14ac:dyDescent="0.3">
      <c r="A163330" s="21"/>
    </row>
    <row r="163336" spans="1:1" s="20" customFormat="1" ht="14.25" customHeight="1" x14ac:dyDescent="0.25"/>
    <row r="163352" spans="1:1" ht="14.25" customHeight="1" x14ac:dyDescent="0.3">
      <c r="A163352" s="21"/>
    </row>
    <row r="163358" spans="1:1" s="20" customFormat="1" ht="14.25" customHeight="1" x14ac:dyDescent="0.25"/>
    <row r="163374" spans="1:1" ht="14.25" customHeight="1" x14ac:dyDescent="0.3">
      <c r="A163374" s="21"/>
    </row>
    <row r="163380" s="20" customFormat="1" ht="14.25" customHeight="1" x14ac:dyDescent="0.25"/>
    <row r="163396" spans="1:1" ht="14.25" customHeight="1" x14ac:dyDescent="0.3">
      <c r="A163396" s="21"/>
    </row>
    <row r="163402" spans="1:1" s="20" customFormat="1" ht="14.25" customHeight="1" x14ac:dyDescent="0.25"/>
    <row r="163418" spans="1:1" ht="14.25" customHeight="1" x14ac:dyDescent="0.3">
      <c r="A163418" s="21"/>
    </row>
    <row r="163424" spans="1:1" s="20" customFormat="1" ht="14.25" customHeight="1" x14ac:dyDescent="0.25"/>
    <row r="163440" spans="1:1" ht="14.25" customHeight="1" x14ac:dyDescent="0.3">
      <c r="A163440" s="21"/>
    </row>
    <row r="163446" s="20" customFormat="1" ht="14.25" customHeight="1" x14ac:dyDescent="0.25"/>
    <row r="163462" spans="1:1" ht="14.25" customHeight="1" x14ac:dyDescent="0.3">
      <c r="A163462" s="21"/>
    </row>
    <row r="163468" spans="1:1" s="20" customFormat="1" ht="14.25" customHeight="1" x14ac:dyDescent="0.25"/>
    <row r="163484" spans="1:1" ht="14.25" customHeight="1" x14ac:dyDescent="0.3">
      <c r="A163484" s="21"/>
    </row>
    <row r="163490" s="20" customFormat="1" ht="14.25" customHeight="1" x14ac:dyDescent="0.25"/>
    <row r="163506" spans="1:1" ht="14.25" customHeight="1" x14ac:dyDescent="0.3">
      <c r="A163506" s="21"/>
    </row>
    <row r="163512" spans="1:1" s="20" customFormat="1" ht="14.25" customHeight="1" x14ac:dyDescent="0.25"/>
    <row r="163528" spans="1:1" ht="14.25" customHeight="1" x14ac:dyDescent="0.3">
      <c r="A163528" s="21"/>
    </row>
    <row r="163534" spans="1:1" s="20" customFormat="1" ht="14.25" customHeight="1" x14ac:dyDescent="0.25"/>
    <row r="163550" spans="1:1" ht="14.25" customHeight="1" x14ac:dyDescent="0.3">
      <c r="A163550" s="21"/>
    </row>
    <row r="163556" s="20" customFormat="1" ht="14.25" customHeight="1" x14ac:dyDescent="0.25"/>
    <row r="163572" spans="1:1" ht="14.25" customHeight="1" x14ac:dyDescent="0.3">
      <c r="A163572" s="21"/>
    </row>
    <row r="163578" spans="1:1" s="20" customFormat="1" ht="14.25" customHeight="1" x14ac:dyDescent="0.25"/>
    <row r="163594" spans="1:1" ht="14.25" customHeight="1" x14ac:dyDescent="0.3">
      <c r="A163594" s="21"/>
    </row>
    <row r="163600" spans="1:1" s="20" customFormat="1" ht="14.25" customHeight="1" x14ac:dyDescent="0.25"/>
    <row r="163616" spans="1:1" ht="14.25" customHeight="1" x14ac:dyDescent="0.3">
      <c r="A163616" s="21"/>
    </row>
    <row r="163622" s="20" customFormat="1" ht="14.25" customHeight="1" x14ac:dyDescent="0.25"/>
    <row r="163638" spans="1:1" ht="14.25" customHeight="1" x14ac:dyDescent="0.3">
      <c r="A163638" s="21"/>
    </row>
    <row r="163644" spans="1:1" s="20" customFormat="1" ht="14.25" customHeight="1" x14ac:dyDescent="0.25"/>
    <row r="163660" spans="1:1" ht="14.25" customHeight="1" x14ac:dyDescent="0.3">
      <c r="A163660" s="21"/>
    </row>
    <row r="163666" s="20" customFormat="1" ht="14.25" customHeight="1" x14ac:dyDescent="0.25"/>
    <row r="163682" spans="1:1" ht="14.25" customHeight="1" x14ac:dyDescent="0.3">
      <c r="A163682" s="21"/>
    </row>
    <row r="163688" spans="1:1" s="20" customFormat="1" ht="14.25" customHeight="1" x14ac:dyDescent="0.25"/>
    <row r="163704" spans="1:1" ht="14.25" customHeight="1" x14ac:dyDescent="0.3">
      <c r="A163704" s="21"/>
    </row>
    <row r="163710" spans="1:1" s="20" customFormat="1" ht="14.25" customHeight="1" x14ac:dyDescent="0.25"/>
    <row r="163726" spans="1:1" ht="14.25" customHeight="1" x14ac:dyDescent="0.3">
      <c r="A163726" s="21"/>
    </row>
    <row r="163732" s="20" customFormat="1" ht="14.25" customHeight="1" x14ac:dyDescent="0.25"/>
    <row r="163748" spans="1:1" ht="14.25" customHeight="1" x14ac:dyDescent="0.3">
      <c r="A163748" s="21"/>
    </row>
    <row r="163754" spans="1:1" s="20" customFormat="1" ht="14.25" customHeight="1" x14ac:dyDescent="0.25"/>
    <row r="163770" spans="1:1" ht="14.25" customHeight="1" x14ac:dyDescent="0.3">
      <c r="A163770" s="21"/>
    </row>
    <row r="163776" spans="1:1" s="20" customFormat="1" ht="14.25" customHeight="1" x14ac:dyDescent="0.25"/>
    <row r="163792" spans="1:1" ht="14.25" customHeight="1" x14ac:dyDescent="0.3">
      <c r="A163792" s="21"/>
    </row>
    <row r="163798" s="20" customFormat="1" ht="14.25" customHeight="1" x14ac:dyDescent="0.25"/>
    <row r="163814" spans="1:1" ht="14.25" customHeight="1" x14ac:dyDescent="0.3">
      <c r="A163814" s="21"/>
    </row>
    <row r="163820" spans="1:1" s="20" customFormat="1" ht="14.25" customHeight="1" x14ac:dyDescent="0.25"/>
    <row r="163836" spans="1:1" ht="14.25" customHeight="1" x14ac:dyDescent="0.3">
      <c r="A163836" s="21"/>
    </row>
    <row r="163842" s="20" customFormat="1" ht="14.25" customHeight="1" x14ac:dyDescent="0.25"/>
    <row r="163858" spans="1:1" ht="14.25" customHeight="1" x14ac:dyDescent="0.3">
      <c r="A163858" s="21"/>
    </row>
    <row r="163864" spans="1:1" s="20" customFormat="1" ht="14.25" customHeight="1" x14ac:dyDescent="0.25"/>
    <row r="163880" spans="1:1" ht="14.25" customHeight="1" x14ac:dyDescent="0.3">
      <c r="A163880" s="21"/>
    </row>
    <row r="163886" spans="1:1" s="20" customFormat="1" ht="14.25" customHeight="1" x14ac:dyDescent="0.25"/>
    <row r="163902" spans="1:1" ht="14.25" customHeight="1" x14ac:dyDescent="0.3">
      <c r="A163902" s="21"/>
    </row>
    <row r="163908" s="20" customFormat="1" ht="14.25" customHeight="1" x14ac:dyDescent="0.25"/>
    <row r="163924" spans="1:1" ht="14.25" customHeight="1" x14ac:dyDescent="0.3">
      <c r="A163924" s="21"/>
    </row>
    <row r="163930" spans="1:1" s="20" customFormat="1" ht="14.25" customHeight="1" x14ac:dyDescent="0.25"/>
    <row r="163946" spans="1:1" ht="14.25" customHeight="1" x14ac:dyDescent="0.3">
      <c r="A163946" s="21"/>
    </row>
    <row r="163952" spans="1:1" s="20" customFormat="1" ht="14.25" customHeight="1" x14ac:dyDescent="0.25"/>
    <row r="163968" spans="1:1" ht="14.25" customHeight="1" x14ac:dyDescent="0.3">
      <c r="A163968" s="21"/>
    </row>
    <row r="163974" s="20" customFormat="1" ht="14.25" customHeight="1" x14ac:dyDescent="0.25"/>
    <row r="163990" spans="1:1" ht="14.25" customHeight="1" x14ac:dyDescent="0.3">
      <c r="A163990" s="21"/>
    </row>
    <row r="163996" spans="1:1" s="20" customFormat="1" ht="14.25" customHeight="1" x14ac:dyDescent="0.25"/>
    <row r="164012" spans="1:1" ht="14.25" customHeight="1" x14ac:dyDescent="0.3">
      <c r="A164012" s="21"/>
    </row>
    <row r="164018" s="20" customFormat="1" ht="14.25" customHeight="1" x14ac:dyDescent="0.25"/>
    <row r="164034" spans="1:1" ht="14.25" customHeight="1" x14ac:dyDescent="0.3">
      <c r="A164034" s="21"/>
    </row>
    <row r="164040" spans="1:1" s="20" customFormat="1" ht="14.25" customHeight="1" x14ac:dyDescent="0.25"/>
    <row r="164056" spans="1:1" ht="14.25" customHeight="1" x14ac:dyDescent="0.3">
      <c r="A164056" s="21"/>
    </row>
    <row r="164062" spans="1:1" s="20" customFormat="1" ht="14.25" customHeight="1" x14ac:dyDescent="0.25"/>
    <row r="164078" spans="1:1" ht="14.25" customHeight="1" x14ac:dyDescent="0.3">
      <c r="A164078" s="21"/>
    </row>
    <row r="164084" s="20" customFormat="1" ht="14.25" customHeight="1" x14ac:dyDescent="0.25"/>
    <row r="164100" spans="1:1" ht="14.25" customHeight="1" x14ac:dyDescent="0.3">
      <c r="A164100" s="21"/>
    </row>
    <row r="164106" spans="1:1" s="20" customFormat="1" ht="14.25" customHeight="1" x14ac:dyDescent="0.25"/>
    <row r="164122" spans="1:1" ht="14.25" customHeight="1" x14ac:dyDescent="0.3">
      <c r="A164122" s="21"/>
    </row>
    <row r="164128" spans="1:1" s="20" customFormat="1" ht="14.25" customHeight="1" x14ac:dyDescent="0.25"/>
    <row r="164144" spans="1:1" ht="14.25" customHeight="1" x14ac:dyDescent="0.3">
      <c r="A164144" s="21"/>
    </row>
    <row r="164150" s="20" customFormat="1" ht="14.25" customHeight="1" x14ac:dyDescent="0.25"/>
    <row r="164166" spans="1:1" ht="14.25" customHeight="1" x14ac:dyDescent="0.3">
      <c r="A164166" s="21"/>
    </row>
    <row r="164172" spans="1:1" s="20" customFormat="1" ht="14.25" customHeight="1" x14ac:dyDescent="0.25"/>
    <row r="164188" spans="1:1" ht="14.25" customHeight="1" x14ac:dyDescent="0.3">
      <c r="A164188" s="21"/>
    </row>
    <row r="164194" s="20" customFormat="1" ht="14.25" customHeight="1" x14ac:dyDescent="0.25"/>
    <row r="164210" spans="1:1" ht="14.25" customHeight="1" x14ac:dyDescent="0.3">
      <c r="A164210" s="21"/>
    </row>
    <row r="164216" spans="1:1" s="20" customFormat="1" ht="14.25" customHeight="1" x14ac:dyDescent="0.25"/>
    <row r="164232" spans="1:1" ht="14.25" customHeight="1" x14ac:dyDescent="0.3">
      <c r="A164232" s="21"/>
    </row>
    <row r="164238" spans="1:1" s="20" customFormat="1" ht="14.25" customHeight="1" x14ac:dyDescent="0.25"/>
    <row r="164254" spans="1:1" ht="14.25" customHeight="1" x14ac:dyDescent="0.3">
      <c r="A164254" s="21"/>
    </row>
    <row r="164260" s="20" customFormat="1" ht="14.25" customHeight="1" x14ac:dyDescent="0.25"/>
    <row r="164276" spans="1:1" ht="14.25" customHeight="1" x14ac:dyDescent="0.3">
      <c r="A164276" s="21"/>
    </row>
    <row r="164282" spans="1:1" s="20" customFormat="1" ht="14.25" customHeight="1" x14ac:dyDescent="0.25"/>
    <row r="164298" spans="1:1" ht="14.25" customHeight="1" x14ac:dyDescent="0.3">
      <c r="A164298" s="21"/>
    </row>
    <row r="164304" spans="1:1" s="20" customFormat="1" ht="14.25" customHeight="1" x14ac:dyDescent="0.25"/>
    <row r="164320" spans="1:1" ht="14.25" customHeight="1" x14ac:dyDescent="0.3">
      <c r="A164320" s="21"/>
    </row>
    <row r="164326" s="20" customFormat="1" ht="14.25" customHeight="1" x14ac:dyDescent="0.25"/>
    <row r="164342" spans="1:1" ht="14.25" customHeight="1" x14ac:dyDescent="0.3">
      <c r="A164342" s="21"/>
    </row>
    <row r="164348" spans="1:1" s="20" customFormat="1" ht="14.25" customHeight="1" x14ac:dyDescent="0.25"/>
    <row r="164364" spans="1:1" ht="14.25" customHeight="1" x14ac:dyDescent="0.3">
      <c r="A164364" s="21"/>
    </row>
    <row r="164370" s="20" customFormat="1" ht="14.25" customHeight="1" x14ac:dyDescent="0.25"/>
    <row r="164386" spans="1:1" ht="14.25" customHeight="1" x14ac:dyDescent="0.3">
      <c r="A164386" s="21"/>
    </row>
    <row r="164392" spans="1:1" s="20" customFormat="1" ht="14.25" customHeight="1" x14ac:dyDescent="0.25"/>
    <row r="164408" spans="1:1" ht="14.25" customHeight="1" x14ac:dyDescent="0.3">
      <c r="A164408" s="21"/>
    </row>
    <row r="164414" spans="1:1" s="20" customFormat="1" ht="14.25" customHeight="1" x14ac:dyDescent="0.25"/>
    <row r="164430" spans="1:1" ht="14.25" customHeight="1" x14ac:dyDescent="0.3">
      <c r="A164430" s="21"/>
    </row>
    <row r="164436" s="20" customFormat="1" ht="14.25" customHeight="1" x14ac:dyDescent="0.25"/>
    <row r="164452" spans="1:1" ht="14.25" customHeight="1" x14ac:dyDescent="0.3">
      <c r="A164452" s="21"/>
    </row>
    <row r="164458" spans="1:1" s="20" customFormat="1" ht="14.25" customHeight="1" x14ac:dyDescent="0.25"/>
    <row r="164474" spans="1:1" ht="14.25" customHeight="1" x14ac:dyDescent="0.3">
      <c r="A164474" s="21"/>
    </row>
    <row r="164480" spans="1:1" s="20" customFormat="1" ht="14.25" customHeight="1" x14ac:dyDescent="0.25"/>
    <row r="164496" spans="1:1" ht="14.25" customHeight="1" x14ac:dyDescent="0.3">
      <c r="A164496" s="21"/>
    </row>
    <row r="164502" s="20" customFormat="1" ht="14.25" customHeight="1" x14ac:dyDescent="0.25"/>
    <row r="164518" spans="1:1" ht="14.25" customHeight="1" x14ac:dyDescent="0.3">
      <c r="A164518" s="21"/>
    </row>
    <row r="164524" spans="1:1" s="20" customFormat="1" ht="14.25" customHeight="1" x14ac:dyDescent="0.25"/>
    <row r="164540" spans="1:1" ht="14.25" customHeight="1" x14ac:dyDescent="0.3">
      <c r="A164540" s="21"/>
    </row>
    <row r="164546" s="20" customFormat="1" ht="14.25" customHeight="1" x14ac:dyDescent="0.25"/>
    <row r="164562" spans="1:1" ht="14.25" customHeight="1" x14ac:dyDescent="0.3">
      <c r="A164562" s="21"/>
    </row>
    <row r="164568" spans="1:1" s="20" customFormat="1" ht="14.25" customHeight="1" x14ac:dyDescent="0.25"/>
    <row r="164584" spans="1:1" ht="14.25" customHeight="1" x14ac:dyDescent="0.3">
      <c r="A164584" s="21"/>
    </row>
    <row r="164590" spans="1:1" s="20" customFormat="1" ht="14.25" customHeight="1" x14ac:dyDescent="0.25"/>
    <row r="164606" spans="1:1" ht="14.25" customHeight="1" x14ac:dyDescent="0.3">
      <c r="A164606" s="21"/>
    </row>
    <row r="164612" s="20" customFormat="1" ht="14.25" customHeight="1" x14ac:dyDescent="0.25"/>
    <row r="164628" spans="1:1" ht="14.25" customHeight="1" x14ac:dyDescent="0.3">
      <c r="A164628" s="21"/>
    </row>
    <row r="164634" spans="1:1" s="20" customFormat="1" ht="14.25" customHeight="1" x14ac:dyDescent="0.25"/>
    <row r="164650" spans="1:1" ht="14.25" customHeight="1" x14ac:dyDescent="0.3">
      <c r="A164650" s="21"/>
    </row>
    <row r="164656" spans="1:1" s="20" customFormat="1" ht="14.25" customHeight="1" x14ac:dyDescent="0.25"/>
    <row r="164672" spans="1:1" ht="14.25" customHeight="1" x14ac:dyDescent="0.3">
      <c r="A164672" s="21"/>
    </row>
    <row r="164678" s="20" customFormat="1" ht="14.25" customHeight="1" x14ac:dyDescent="0.25"/>
    <row r="164694" spans="1:1" ht="14.25" customHeight="1" x14ac:dyDescent="0.3">
      <c r="A164694" s="21"/>
    </row>
    <row r="164700" spans="1:1" s="20" customFormat="1" ht="14.25" customHeight="1" x14ac:dyDescent="0.25"/>
    <row r="164716" spans="1:1" ht="14.25" customHeight="1" x14ac:dyDescent="0.3">
      <c r="A164716" s="21"/>
    </row>
    <row r="164722" s="20" customFormat="1" ht="14.25" customHeight="1" x14ac:dyDescent="0.25"/>
    <row r="164738" spans="1:1" ht="14.25" customHeight="1" x14ac:dyDescent="0.3">
      <c r="A164738" s="21"/>
    </row>
    <row r="164744" spans="1:1" s="20" customFormat="1" ht="14.25" customHeight="1" x14ac:dyDescent="0.25"/>
    <row r="164760" spans="1:1" ht="14.25" customHeight="1" x14ac:dyDescent="0.3">
      <c r="A164760" s="21"/>
    </row>
    <row r="164766" spans="1:1" s="20" customFormat="1" ht="14.25" customHeight="1" x14ac:dyDescent="0.25"/>
    <row r="164782" spans="1:1" ht="14.25" customHeight="1" x14ac:dyDescent="0.3">
      <c r="A164782" s="21"/>
    </row>
    <row r="164788" s="20" customFormat="1" ht="14.25" customHeight="1" x14ac:dyDescent="0.25"/>
    <row r="164804" spans="1:1" ht="14.25" customHeight="1" x14ac:dyDescent="0.3">
      <c r="A164804" s="21"/>
    </row>
    <row r="164810" spans="1:1" s="20" customFormat="1" ht="14.25" customHeight="1" x14ac:dyDescent="0.25"/>
    <row r="164826" spans="1:1" ht="14.25" customHeight="1" x14ac:dyDescent="0.3">
      <c r="A164826" s="21"/>
    </row>
    <row r="164832" spans="1:1" s="20" customFormat="1" ht="14.25" customHeight="1" x14ac:dyDescent="0.25"/>
    <row r="164848" spans="1:1" ht="14.25" customHeight="1" x14ac:dyDescent="0.3">
      <c r="A164848" s="21"/>
    </row>
    <row r="164854" s="20" customFormat="1" ht="14.25" customHeight="1" x14ac:dyDescent="0.25"/>
    <row r="164870" spans="1:1" ht="14.25" customHeight="1" x14ac:dyDescent="0.3">
      <c r="A164870" s="21"/>
    </row>
    <row r="164876" spans="1:1" s="20" customFormat="1" ht="14.25" customHeight="1" x14ac:dyDescent="0.25"/>
    <row r="164892" spans="1:1" ht="14.25" customHeight="1" x14ac:dyDescent="0.3">
      <c r="A164892" s="21"/>
    </row>
    <row r="164898" s="20" customFormat="1" ht="14.25" customHeight="1" x14ac:dyDescent="0.25"/>
    <row r="164914" spans="1:1" ht="14.25" customHeight="1" x14ac:dyDescent="0.3">
      <c r="A164914" s="21"/>
    </row>
    <row r="164920" spans="1:1" s="20" customFormat="1" ht="14.25" customHeight="1" x14ac:dyDescent="0.25"/>
    <row r="164936" spans="1:1" ht="14.25" customHeight="1" x14ac:dyDescent="0.3">
      <c r="A164936" s="21"/>
    </row>
    <row r="164942" spans="1:1" s="20" customFormat="1" ht="14.25" customHeight="1" x14ac:dyDescent="0.25"/>
    <row r="164958" spans="1:1" ht="14.25" customHeight="1" x14ac:dyDescent="0.3">
      <c r="A164958" s="21"/>
    </row>
    <row r="164964" s="20" customFormat="1" ht="14.25" customHeight="1" x14ac:dyDescent="0.25"/>
    <row r="164980" spans="1:1" ht="14.25" customHeight="1" x14ac:dyDescent="0.3">
      <c r="A164980" s="21"/>
    </row>
    <row r="164986" spans="1:1" s="20" customFormat="1" ht="14.25" customHeight="1" x14ac:dyDescent="0.25"/>
    <row r="165002" spans="1:1" ht="14.25" customHeight="1" x14ac:dyDescent="0.3">
      <c r="A165002" s="21"/>
    </row>
    <row r="165008" spans="1:1" s="20" customFormat="1" ht="14.25" customHeight="1" x14ac:dyDescent="0.25"/>
    <row r="165024" spans="1:1" ht="14.25" customHeight="1" x14ac:dyDescent="0.3">
      <c r="A165024" s="21"/>
    </row>
    <row r="165030" s="20" customFormat="1" ht="14.25" customHeight="1" x14ac:dyDescent="0.25"/>
    <row r="165046" spans="1:1" ht="14.25" customHeight="1" x14ac:dyDescent="0.3">
      <c r="A165046" s="21"/>
    </row>
    <row r="165052" spans="1:1" s="20" customFormat="1" ht="14.25" customHeight="1" x14ac:dyDescent="0.25"/>
    <row r="165068" spans="1:1" ht="14.25" customHeight="1" x14ac:dyDescent="0.3">
      <c r="A165068" s="21"/>
    </row>
    <row r="165074" s="20" customFormat="1" ht="14.25" customHeight="1" x14ac:dyDescent="0.25"/>
    <row r="165090" spans="1:1" ht="14.25" customHeight="1" x14ac:dyDescent="0.3">
      <c r="A165090" s="21"/>
    </row>
    <row r="165096" spans="1:1" s="20" customFormat="1" ht="14.25" customHeight="1" x14ac:dyDescent="0.25"/>
    <row r="165112" spans="1:1" ht="14.25" customHeight="1" x14ac:dyDescent="0.3">
      <c r="A165112" s="21"/>
    </row>
    <row r="165118" spans="1:1" s="20" customFormat="1" ht="14.25" customHeight="1" x14ac:dyDescent="0.25"/>
    <row r="165134" spans="1:1" ht="14.25" customHeight="1" x14ac:dyDescent="0.3">
      <c r="A165134" s="21"/>
    </row>
    <row r="165140" s="20" customFormat="1" ht="14.25" customHeight="1" x14ac:dyDescent="0.25"/>
    <row r="165156" spans="1:1" ht="14.25" customHeight="1" x14ac:dyDescent="0.3">
      <c r="A165156" s="21"/>
    </row>
    <row r="165162" spans="1:1" s="20" customFormat="1" ht="14.25" customHeight="1" x14ac:dyDescent="0.25"/>
    <row r="165178" spans="1:1" ht="14.25" customHeight="1" x14ac:dyDescent="0.3">
      <c r="A165178" s="21"/>
    </row>
    <row r="165184" spans="1:1" s="20" customFormat="1" ht="14.25" customHeight="1" x14ac:dyDescent="0.25"/>
    <row r="165200" spans="1:1" ht="14.25" customHeight="1" x14ac:dyDescent="0.3">
      <c r="A165200" s="21"/>
    </row>
    <row r="165206" s="20" customFormat="1" ht="14.25" customHeight="1" x14ac:dyDescent="0.25"/>
    <row r="165222" spans="1:1" ht="14.25" customHeight="1" x14ac:dyDescent="0.3">
      <c r="A165222" s="21"/>
    </row>
    <row r="165228" spans="1:1" s="20" customFormat="1" ht="14.25" customHeight="1" x14ac:dyDescent="0.25"/>
    <row r="165244" spans="1:1" ht="14.25" customHeight="1" x14ac:dyDescent="0.3">
      <c r="A165244" s="21"/>
    </row>
    <row r="165250" s="20" customFormat="1" ht="14.25" customHeight="1" x14ac:dyDescent="0.25"/>
    <row r="165266" spans="1:1" ht="14.25" customHeight="1" x14ac:dyDescent="0.3">
      <c r="A165266" s="21"/>
    </row>
    <row r="165272" spans="1:1" s="20" customFormat="1" ht="14.25" customHeight="1" x14ac:dyDescent="0.25"/>
    <row r="165288" spans="1:1" ht="14.25" customHeight="1" x14ac:dyDescent="0.3">
      <c r="A165288" s="21"/>
    </row>
    <row r="165294" spans="1:1" s="20" customFormat="1" ht="14.25" customHeight="1" x14ac:dyDescent="0.25"/>
    <row r="165310" spans="1:1" ht="14.25" customHeight="1" x14ac:dyDescent="0.3">
      <c r="A165310" s="21"/>
    </row>
    <row r="165316" s="20" customFormat="1" ht="14.25" customHeight="1" x14ac:dyDescent="0.25"/>
    <row r="165332" spans="1:1" ht="14.25" customHeight="1" x14ac:dyDescent="0.3">
      <c r="A165332" s="21"/>
    </row>
    <row r="165338" spans="1:1" s="20" customFormat="1" ht="14.25" customHeight="1" x14ac:dyDescent="0.25"/>
    <row r="165354" spans="1:1" ht="14.25" customHeight="1" x14ac:dyDescent="0.3">
      <c r="A165354" s="21"/>
    </row>
    <row r="165360" spans="1:1" s="20" customFormat="1" ht="14.25" customHeight="1" x14ac:dyDescent="0.25"/>
    <row r="165376" spans="1:1" ht="14.25" customHeight="1" x14ac:dyDescent="0.3">
      <c r="A165376" s="21"/>
    </row>
    <row r="165382" s="20" customFormat="1" ht="14.25" customHeight="1" x14ac:dyDescent="0.25"/>
    <row r="165398" spans="1:1" ht="14.25" customHeight="1" x14ac:dyDescent="0.3">
      <c r="A165398" s="21"/>
    </row>
    <row r="165404" spans="1:1" s="20" customFormat="1" ht="14.25" customHeight="1" x14ac:dyDescent="0.25"/>
    <row r="165420" spans="1:1" ht="14.25" customHeight="1" x14ac:dyDescent="0.3">
      <c r="A165420" s="21"/>
    </row>
    <row r="165426" s="20" customFormat="1" ht="14.25" customHeight="1" x14ac:dyDescent="0.25"/>
    <row r="165442" spans="1:1" ht="14.25" customHeight="1" x14ac:dyDescent="0.3">
      <c r="A165442" s="21"/>
    </row>
    <row r="165448" spans="1:1" s="20" customFormat="1" ht="14.25" customHeight="1" x14ac:dyDescent="0.25"/>
    <row r="165464" spans="1:1" ht="14.25" customHeight="1" x14ac:dyDescent="0.3">
      <c r="A165464" s="21"/>
    </row>
    <row r="165470" spans="1:1" s="20" customFormat="1" ht="14.25" customHeight="1" x14ac:dyDescent="0.25"/>
    <row r="165486" spans="1:1" ht="14.25" customHeight="1" x14ac:dyDescent="0.3">
      <c r="A165486" s="21"/>
    </row>
    <row r="165492" s="20" customFormat="1" ht="14.25" customHeight="1" x14ac:dyDescent="0.25"/>
    <row r="165508" spans="1:1" ht="14.25" customHeight="1" x14ac:dyDescent="0.3">
      <c r="A165508" s="21"/>
    </row>
    <row r="165514" spans="1:1" s="20" customFormat="1" ht="14.25" customHeight="1" x14ac:dyDescent="0.25"/>
    <row r="165530" spans="1:1" ht="14.25" customHeight="1" x14ac:dyDescent="0.3">
      <c r="A165530" s="21"/>
    </row>
    <row r="165536" spans="1:1" s="20" customFormat="1" ht="14.25" customHeight="1" x14ac:dyDescent="0.25"/>
    <row r="165552" spans="1:1" ht="14.25" customHeight="1" x14ac:dyDescent="0.3">
      <c r="A165552" s="21"/>
    </row>
    <row r="165558" s="20" customFormat="1" ht="14.25" customHeight="1" x14ac:dyDescent="0.25"/>
    <row r="165574" spans="1:1" ht="14.25" customHeight="1" x14ac:dyDescent="0.3">
      <c r="A165574" s="21"/>
    </row>
    <row r="165580" spans="1:1" s="20" customFormat="1" ht="14.25" customHeight="1" x14ac:dyDescent="0.25"/>
    <row r="165596" spans="1:1" ht="14.25" customHeight="1" x14ac:dyDescent="0.3">
      <c r="A165596" s="21"/>
    </row>
    <row r="165602" s="20" customFormat="1" ht="14.25" customHeight="1" x14ac:dyDescent="0.25"/>
    <row r="165618" spans="1:1" ht="14.25" customHeight="1" x14ac:dyDescent="0.3">
      <c r="A165618" s="21"/>
    </row>
    <row r="165624" spans="1:1" s="20" customFormat="1" ht="14.25" customHeight="1" x14ac:dyDescent="0.25"/>
    <row r="165640" spans="1:1" ht="14.25" customHeight="1" x14ac:dyDescent="0.3">
      <c r="A165640" s="21"/>
    </row>
    <row r="165646" spans="1:1" s="20" customFormat="1" ht="14.25" customHeight="1" x14ac:dyDescent="0.25"/>
    <row r="165662" spans="1:1" ht="14.25" customHeight="1" x14ac:dyDescent="0.3">
      <c r="A165662" s="21"/>
    </row>
    <row r="165668" s="20" customFormat="1" ht="14.25" customHeight="1" x14ac:dyDescent="0.25"/>
    <row r="165684" spans="1:1" ht="14.25" customHeight="1" x14ac:dyDescent="0.3">
      <c r="A165684" s="21"/>
    </row>
    <row r="165690" spans="1:1" s="20" customFormat="1" ht="14.25" customHeight="1" x14ac:dyDescent="0.25"/>
    <row r="165706" spans="1:1" ht="14.25" customHeight="1" x14ac:dyDescent="0.3">
      <c r="A165706" s="21"/>
    </row>
    <row r="165712" spans="1:1" s="20" customFormat="1" ht="14.25" customHeight="1" x14ac:dyDescent="0.25"/>
    <row r="165728" spans="1:1" ht="14.25" customHeight="1" x14ac:dyDescent="0.3">
      <c r="A165728" s="21"/>
    </row>
    <row r="165734" s="20" customFormat="1" ht="14.25" customHeight="1" x14ac:dyDescent="0.25"/>
    <row r="165750" spans="1:1" ht="14.25" customHeight="1" x14ac:dyDescent="0.3">
      <c r="A165750" s="21"/>
    </row>
    <row r="165756" spans="1:1" s="20" customFormat="1" ht="14.25" customHeight="1" x14ac:dyDescent="0.25"/>
    <row r="165772" spans="1:1" ht="14.25" customHeight="1" x14ac:dyDescent="0.3">
      <c r="A165772" s="21"/>
    </row>
    <row r="165778" s="20" customFormat="1" ht="14.25" customHeight="1" x14ac:dyDescent="0.25"/>
    <row r="165794" spans="1:1" ht="14.25" customHeight="1" x14ac:dyDescent="0.3">
      <c r="A165794" s="21"/>
    </row>
    <row r="165800" spans="1:1" s="20" customFormat="1" ht="14.25" customHeight="1" x14ac:dyDescent="0.25"/>
    <row r="165816" spans="1:1" ht="14.25" customHeight="1" x14ac:dyDescent="0.3">
      <c r="A165816" s="21"/>
    </row>
    <row r="165822" spans="1:1" s="20" customFormat="1" ht="14.25" customHeight="1" x14ac:dyDescent="0.25"/>
    <row r="165838" spans="1:1" ht="14.25" customHeight="1" x14ac:dyDescent="0.3">
      <c r="A165838" s="21"/>
    </row>
    <row r="165844" s="20" customFormat="1" ht="14.25" customHeight="1" x14ac:dyDescent="0.25"/>
    <row r="165860" spans="1:1" ht="14.25" customHeight="1" x14ac:dyDescent="0.3">
      <c r="A165860" s="21"/>
    </row>
    <row r="165866" spans="1:1" s="20" customFormat="1" ht="14.25" customHeight="1" x14ac:dyDescent="0.25"/>
    <row r="165882" spans="1:1" ht="14.25" customHeight="1" x14ac:dyDescent="0.3">
      <c r="A165882" s="21"/>
    </row>
    <row r="165888" spans="1:1" s="20" customFormat="1" ht="14.25" customHeight="1" x14ac:dyDescent="0.25"/>
    <row r="165904" spans="1:1" ht="14.25" customHeight="1" x14ac:dyDescent="0.3">
      <c r="A165904" s="21"/>
    </row>
    <row r="165910" s="20" customFormat="1" ht="14.25" customHeight="1" x14ac:dyDescent="0.25"/>
    <row r="165926" spans="1:1" ht="14.25" customHeight="1" x14ac:dyDescent="0.3">
      <c r="A165926" s="21"/>
    </row>
    <row r="165932" spans="1:1" s="20" customFormat="1" ht="14.25" customHeight="1" x14ac:dyDescent="0.25"/>
    <row r="165948" spans="1:1" ht="14.25" customHeight="1" x14ac:dyDescent="0.3">
      <c r="A165948" s="21"/>
    </row>
    <row r="165954" s="20" customFormat="1" ht="14.25" customHeight="1" x14ac:dyDescent="0.25"/>
    <row r="165970" spans="1:1" ht="14.25" customHeight="1" x14ac:dyDescent="0.3">
      <c r="A165970" s="21"/>
    </row>
    <row r="165976" spans="1:1" s="20" customFormat="1" ht="14.25" customHeight="1" x14ac:dyDescent="0.25"/>
    <row r="165992" spans="1:1" ht="14.25" customHeight="1" x14ac:dyDescent="0.3">
      <c r="A165992" s="21"/>
    </row>
    <row r="165998" spans="1:1" s="20" customFormat="1" ht="14.25" customHeight="1" x14ac:dyDescent="0.25"/>
    <row r="166014" spans="1:1" ht="14.25" customHeight="1" x14ac:dyDescent="0.3">
      <c r="A166014" s="21"/>
    </row>
    <row r="166020" s="20" customFormat="1" ht="14.25" customHeight="1" x14ac:dyDescent="0.25"/>
    <row r="166036" spans="1:1" ht="14.25" customHeight="1" x14ac:dyDescent="0.3">
      <c r="A166036" s="21"/>
    </row>
    <row r="166042" spans="1:1" s="20" customFormat="1" ht="14.25" customHeight="1" x14ac:dyDescent="0.25"/>
    <row r="166058" spans="1:1" ht="14.25" customHeight="1" x14ac:dyDescent="0.3">
      <c r="A166058" s="21"/>
    </row>
    <row r="166064" spans="1:1" s="20" customFormat="1" ht="14.25" customHeight="1" x14ac:dyDescent="0.25"/>
    <row r="166080" spans="1:1" ht="14.25" customHeight="1" x14ac:dyDescent="0.3">
      <c r="A166080" s="21"/>
    </row>
    <row r="166086" s="20" customFormat="1" ht="14.25" customHeight="1" x14ac:dyDescent="0.25"/>
    <row r="166102" spans="1:1" ht="14.25" customHeight="1" x14ac:dyDescent="0.3">
      <c r="A166102" s="21"/>
    </row>
    <row r="166108" spans="1:1" s="20" customFormat="1" ht="14.25" customHeight="1" x14ac:dyDescent="0.25"/>
    <row r="166124" spans="1:1" ht="14.25" customHeight="1" x14ac:dyDescent="0.3">
      <c r="A166124" s="21"/>
    </row>
    <row r="166130" s="20" customFormat="1" ht="14.25" customHeight="1" x14ac:dyDescent="0.25"/>
    <row r="166146" spans="1:1" ht="14.25" customHeight="1" x14ac:dyDescent="0.3">
      <c r="A166146" s="21"/>
    </row>
    <row r="166152" spans="1:1" s="20" customFormat="1" ht="14.25" customHeight="1" x14ac:dyDescent="0.25"/>
    <row r="166168" spans="1:1" ht="14.25" customHeight="1" x14ac:dyDescent="0.3">
      <c r="A166168" s="21"/>
    </row>
    <row r="166174" spans="1:1" s="20" customFormat="1" ht="14.25" customHeight="1" x14ac:dyDescent="0.25"/>
    <row r="166190" spans="1:1" ht="14.25" customHeight="1" x14ac:dyDescent="0.3">
      <c r="A166190" s="21"/>
    </row>
    <row r="166196" s="20" customFormat="1" ht="14.25" customHeight="1" x14ac:dyDescent="0.25"/>
    <row r="166212" spans="1:1" ht="14.25" customHeight="1" x14ac:dyDescent="0.3">
      <c r="A166212" s="21"/>
    </row>
    <row r="166218" spans="1:1" s="20" customFormat="1" ht="14.25" customHeight="1" x14ac:dyDescent="0.25"/>
    <row r="166234" spans="1:1" ht="14.25" customHeight="1" x14ac:dyDescent="0.3">
      <c r="A166234" s="21"/>
    </row>
    <row r="166240" spans="1:1" s="20" customFormat="1" ht="14.25" customHeight="1" x14ac:dyDescent="0.25"/>
    <row r="166256" spans="1:1" ht="14.25" customHeight="1" x14ac:dyDescent="0.3">
      <c r="A166256" s="21"/>
    </row>
    <row r="166262" s="20" customFormat="1" ht="14.25" customHeight="1" x14ac:dyDescent="0.25"/>
    <row r="166278" spans="1:1" ht="14.25" customHeight="1" x14ac:dyDescent="0.3">
      <c r="A166278" s="21"/>
    </row>
    <row r="166284" spans="1:1" s="20" customFormat="1" ht="14.25" customHeight="1" x14ac:dyDescent="0.25"/>
    <row r="166300" spans="1:1" ht="14.25" customHeight="1" x14ac:dyDescent="0.3">
      <c r="A166300" s="21"/>
    </row>
    <row r="166306" s="20" customFormat="1" ht="14.25" customHeight="1" x14ac:dyDescent="0.25"/>
    <row r="166322" spans="1:1" ht="14.25" customHeight="1" x14ac:dyDescent="0.3">
      <c r="A166322" s="21"/>
    </row>
    <row r="166328" spans="1:1" s="20" customFormat="1" ht="14.25" customHeight="1" x14ac:dyDescent="0.25"/>
    <row r="166344" spans="1:1" ht="14.25" customHeight="1" x14ac:dyDescent="0.3">
      <c r="A166344" s="21"/>
    </row>
    <row r="166350" spans="1:1" s="20" customFormat="1" ht="14.25" customHeight="1" x14ac:dyDescent="0.25"/>
    <row r="166366" spans="1:1" ht="14.25" customHeight="1" x14ac:dyDescent="0.3">
      <c r="A166366" s="21"/>
    </row>
    <row r="166372" s="20" customFormat="1" ht="14.25" customHeight="1" x14ac:dyDescent="0.25"/>
    <row r="166388" spans="1:1" ht="14.25" customHeight="1" x14ac:dyDescent="0.3">
      <c r="A166388" s="21"/>
    </row>
    <row r="166394" spans="1:1" s="20" customFormat="1" ht="14.25" customHeight="1" x14ac:dyDescent="0.25"/>
    <row r="166410" spans="1:1" ht="14.25" customHeight="1" x14ac:dyDescent="0.3">
      <c r="A166410" s="21"/>
    </row>
    <row r="166416" spans="1:1" s="20" customFormat="1" ht="14.25" customHeight="1" x14ac:dyDescent="0.25"/>
    <row r="166432" spans="1:1" ht="14.25" customHeight="1" x14ac:dyDescent="0.3">
      <c r="A166432" s="21"/>
    </row>
    <row r="166438" s="20" customFormat="1" ht="14.25" customHeight="1" x14ac:dyDescent="0.25"/>
    <row r="166454" spans="1:1" ht="14.25" customHeight="1" x14ac:dyDescent="0.3">
      <c r="A166454" s="21"/>
    </row>
    <row r="166460" spans="1:1" s="20" customFormat="1" ht="14.25" customHeight="1" x14ac:dyDescent="0.25"/>
    <row r="166476" spans="1:1" ht="14.25" customHeight="1" x14ac:dyDescent="0.3">
      <c r="A166476" s="21"/>
    </row>
    <row r="166482" s="20" customFormat="1" ht="14.25" customHeight="1" x14ac:dyDescent="0.25"/>
    <row r="166498" spans="1:1" ht="14.25" customHeight="1" x14ac:dyDescent="0.3">
      <c r="A166498" s="21"/>
    </row>
    <row r="166504" spans="1:1" s="20" customFormat="1" ht="14.25" customHeight="1" x14ac:dyDescent="0.25"/>
    <row r="166520" spans="1:1" ht="14.25" customHeight="1" x14ac:dyDescent="0.3">
      <c r="A166520" s="21"/>
    </row>
    <row r="166526" spans="1:1" s="20" customFormat="1" ht="14.25" customHeight="1" x14ac:dyDescent="0.25"/>
    <row r="166542" spans="1:1" ht="14.25" customHeight="1" x14ac:dyDescent="0.3">
      <c r="A166542" s="21"/>
    </row>
    <row r="166548" s="20" customFormat="1" ht="14.25" customHeight="1" x14ac:dyDescent="0.25"/>
    <row r="166564" spans="1:1" ht="14.25" customHeight="1" x14ac:dyDescent="0.3">
      <c r="A166564" s="21"/>
    </row>
    <row r="166570" spans="1:1" s="20" customFormat="1" ht="14.25" customHeight="1" x14ac:dyDescent="0.25"/>
    <row r="166586" spans="1:1" ht="14.25" customHeight="1" x14ac:dyDescent="0.3">
      <c r="A166586" s="21"/>
    </row>
    <row r="166592" spans="1:1" s="20" customFormat="1" ht="14.25" customHeight="1" x14ac:dyDescent="0.25"/>
    <row r="166608" spans="1:1" ht="14.25" customHeight="1" x14ac:dyDescent="0.3">
      <c r="A166608" s="21"/>
    </row>
    <row r="166614" s="20" customFormat="1" ht="14.25" customHeight="1" x14ac:dyDescent="0.25"/>
    <row r="166630" spans="1:1" ht="14.25" customHeight="1" x14ac:dyDescent="0.3">
      <c r="A166630" s="21"/>
    </row>
    <row r="166636" spans="1:1" s="20" customFormat="1" ht="14.25" customHeight="1" x14ac:dyDescent="0.25"/>
    <row r="166652" spans="1:1" ht="14.25" customHeight="1" x14ac:dyDescent="0.3">
      <c r="A166652" s="21"/>
    </row>
    <row r="166658" s="20" customFormat="1" ht="14.25" customHeight="1" x14ac:dyDescent="0.25"/>
    <row r="166674" spans="1:1" ht="14.25" customHeight="1" x14ac:dyDescent="0.3">
      <c r="A166674" s="21"/>
    </row>
    <row r="166680" spans="1:1" s="20" customFormat="1" ht="14.25" customHeight="1" x14ac:dyDescent="0.25"/>
    <row r="166696" spans="1:1" ht="14.25" customHeight="1" x14ac:dyDescent="0.3">
      <c r="A166696" s="21"/>
    </row>
    <row r="166702" spans="1:1" s="20" customFormat="1" ht="14.25" customHeight="1" x14ac:dyDescent="0.25"/>
    <row r="166718" spans="1:1" ht="14.25" customHeight="1" x14ac:dyDescent="0.3">
      <c r="A166718" s="21"/>
    </row>
    <row r="166724" s="20" customFormat="1" ht="14.25" customHeight="1" x14ac:dyDescent="0.25"/>
    <row r="166740" spans="1:1" ht="14.25" customHeight="1" x14ac:dyDescent="0.3">
      <c r="A166740" s="21"/>
    </row>
    <row r="166746" spans="1:1" s="20" customFormat="1" ht="14.25" customHeight="1" x14ac:dyDescent="0.25"/>
    <row r="166762" spans="1:1" ht="14.25" customHeight="1" x14ac:dyDescent="0.3">
      <c r="A166762" s="21"/>
    </row>
    <row r="166768" spans="1:1" s="20" customFormat="1" ht="14.25" customHeight="1" x14ac:dyDescent="0.25"/>
    <row r="166784" spans="1:1" ht="14.25" customHeight="1" x14ac:dyDescent="0.3">
      <c r="A166784" s="21"/>
    </row>
    <row r="166790" s="20" customFormat="1" ht="14.25" customHeight="1" x14ac:dyDescent="0.25"/>
    <row r="166806" spans="1:1" ht="14.25" customHeight="1" x14ac:dyDescent="0.3">
      <c r="A166806" s="21"/>
    </row>
    <row r="166812" spans="1:1" s="20" customFormat="1" ht="14.25" customHeight="1" x14ac:dyDescent="0.25"/>
    <row r="166828" spans="1:1" ht="14.25" customHeight="1" x14ac:dyDescent="0.3">
      <c r="A166828" s="21"/>
    </row>
    <row r="166834" s="20" customFormat="1" ht="14.25" customHeight="1" x14ac:dyDescent="0.25"/>
    <row r="166850" spans="1:1" ht="14.25" customHeight="1" x14ac:dyDescent="0.3">
      <c r="A166850" s="21"/>
    </row>
    <row r="166856" spans="1:1" s="20" customFormat="1" ht="14.25" customHeight="1" x14ac:dyDescent="0.25"/>
    <row r="166872" spans="1:1" ht="14.25" customHeight="1" x14ac:dyDescent="0.3">
      <c r="A166872" s="21"/>
    </row>
    <row r="166878" spans="1:1" s="20" customFormat="1" ht="14.25" customHeight="1" x14ac:dyDescent="0.25"/>
    <row r="166894" spans="1:1" ht="14.25" customHeight="1" x14ac:dyDescent="0.3">
      <c r="A166894" s="21"/>
    </row>
    <row r="166900" s="20" customFormat="1" ht="14.25" customHeight="1" x14ac:dyDescent="0.25"/>
    <row r="166916" spans="1:1" ht="14.25" customHeight="1" x14ac:dyDescent="0.3">
      <c r="A166916" s="21"/>
    </row>
    <row r="166922" spans="1:1" s="20" customFormat="1" ht="14.25" customHeight="1" x14ac:dyDescent="0.25"/>
    <row r="166938" spans="1:1" ht="14.25" customHeight="1" x14ac:dyDescent="0.3">
      <c r="A166938" s="21"/>
    </row>
    <row r="166944" spans="1:1" s="20" customFormat="1" ht="14.25" customHeight="1" x14ac:dyDescent="0.25"/>
    <row r="166960" spans="1:1" ht="14.25" customHeight="1" x14ac:dyDescent="0.3">
      <c r="A166960" s="21"/>
    </row>
    <row r="166966" s="20" customFormat="1" ht="14.25" customHeight="1" x14ac:dyDescent="0.25"/>
    <row r="166982" spans="1:1" ht="14.25" customHeight="1" x14ac:dyDescent="0.3">
      <c r="A166982" s="21"/>
    </row>
    <row r="166988" spans="1:1" s="20" customFormat="1" ht="14.25" customHeight="1" x14ac:dyDescent="0.25"/>
    <row r="167004" spans="1:1" ht="14.25" customHeight="1" x14ac:dyDescent="0.3">
      <c r="A167004" s="21"/>
    </row>
    <row r="167010" s="20" customFormat="1" ht="14.25" customHeight="1" x14ac:dyDescent="0.25"/>
    <row r="167026" spans="1:1" ht="14.25" customHeight="1" x14ac:dyDescent="0.3">
      <c r="A167026" s="21"/>
    </row>
    <row r="167032" spans="1:1" s="20" customFormat="1" ht="14.25" customHeight="1" x14ac:dyDescent="0.25"/>
    <row r="167048" spans="1:1" ht="14.25" customHeight="1" x14ac:dyDescent="0.3">
      <c r="A167048" s="21"/>
    </row>
    <row r="167054" spans="1:1" s="20" customFormat="1" ht="14.25" customHeight="1" x14ac:dyDescent="0.25"/>
    <row r="167070" spans="1:1" ht="14.25" customHeight="1" x14ac:dyDescent="0.3">
      <c r="A167070" s="21"/>
    </row>
    <row r="167076" s="20" customFormat="1" ht="14.25" customHeight="1" x14ac:dyDescent="0.25"/>
    <row r="167092" spans="1:1" ht="14.25" customHeight="1" x14ac:dyDescent="0.3">
      <c r="A167092" s="21"/>
    </row>
    <row r="167098" spans="1:1" s="20" customFormat="1" ht="14.25" customHeight="1" x14ac:dyDescent="0.25"/>
    <row r="167114" spans="1:1" ht="14.25" customHeight="1" x14ac:dyDescent="0.3">
      <c r="A167114" s="21"/>
    </row>
    <row r="167120" spans="1:1" s="20" customFormat="1" ht="14.25" customHeight="1" x14ac:dyDescent="0.25"/>
    <row r="167136" spans="1:1" ht="14.25" customHeight="1" x14ac:dyDescent="0.3">
      <c r="A167136" s="21"/>
    </row>
    <row r="167142" s="20" customFormat="1" ht="14.25" customHeight="1" x14ac:dyDescent="0.25"/>
    <row r="167158" spans="1:1" ht="14.25" customHeight="1" x14ac:dyDescent="0.3">
      <c r="A167158" s="21"/>
    </row>
    <row r="167164" spans="1:1" s="20" customFormat="1" ht="14.25" customHeight="1" x14ac:dyDescent="0.25"/>
    <row r="167180" spans="1:1" ht="14.25" customHeight="1" x14ac:dyDescent="0.3">
      <c r="A167180" s="21"/>
    </row>
    <row r="167186" s="20" customFormat="1" ht="14.25" customHeight="1" x14ac:dyDescent="0.25"/>
    <row r="167202" spans="1:1" ht="14.25" customHeight="1" x14ac:dyDescent="0.3">
      <c r="A167202" s="21"/>
    </row>
    <row r="167208" spans="1:1" s="20" customFormat="1" ht="14.25" customHeight="1" x14ac:dyDescent="0.25"/>
    <row r="167224" spans="1:1" ht="14.25" customHeight="1" x14ac:dyDescent="0.3">
      <c r="A167224" s="21"/>
    </row>
    <row r="167230" spans="1:1" s="20" customFormat="1" ht="14.25" customHeight="1" x14ac:dyDescent="0.25"/>
    <row r="167246" spans="1:1" ht="14.25" customHeight="1" x14ac:dyDescent="0.3">
      <c r="A167246" s="21"/>
    </row>
    <row r="167252" s="20" customFormat="1" ht="14.25" customHeight="1" x14ac:dyDescent="0.25"/>
    <row r="167268" spans="1:1" ht="14.25" customHeight="1" x14ac:dyDescent="0.3">
      <c r="A167268" s="21"/>
    </row>
    <row r="167274" spans="1:1" s="20" customFormat="1" ht="14.25" customHeight="1" x14ac:dyDescent="0.25"/>
    <row r="167290" spans="1:1" ht="14.25" customHeight="1" x14ac:dyDescent="0.3">
      <c r="A167290" s="21"/>
    </row>
    <row r="167296" spans="1:1" s="20" customFormat="1" ht="14.25" customHeight="1" x14ac:dyDescent="0.25"/>
    <row r="167312" spans="1:1" ht="14.25" customHeight="1" x14ac:dyDescent="0.3">
      <c r="A167312" s="21"/>
    </row>
    <row r="167318" s="20" customFormat="1" ht="14.25" customHeight="1" x14ac:dyDescent="0.25"/>
    <row r="167334" spans="1:1" ht="14.25" customHeight="1" x14ac:dyDescent="0.3">
      <c r="A167334" s="21"/>
    </row>
    <row r="167340" spans="1:1" s="20" customFormat="1" ht="14.25" customHeight="1" x14ac:dyDescent="0.25"/>
    <row r="167356" spans="1:1" ht="14.25" customHeight="1" x14ac:dyDescent="0.3">
      <c r="A167356" s="21"/>
    </row>
    <row r="167362" s="20" customFormat="1" ht="14.25" customHeight="1" x14ac:dyDescent="0.25"/>
    <row r="167378" spans="1:1" ht="14.25" customHeight="1" x14ac:dyDescent="0.3">
      <c r="A167378" s="21"/>
    </row>
    <row r="167384" spans="1:1" s="20" customFormat="1" ht="14.25" customHeight="1" x14ac:dyDescent="0.25"/>
    <row r="167400" spans="1:1" ht="14.25" customHeight="1" x14ac:dyDescent="0.3">
      <c r="A167400" s="21"/>
    </row>
    <row r="167406" spans="1:1" s="20" customFormat="1" ht="14.25" customHeight="1" x14ac:dyDescent="0.25"/>
    <row r="167422" spans="1:1" ht="14.25" customHeight="1" x14ac:dyDescent="0.3">
      <c r="A167422" s="21"/>
    </row>
    <row r="167428" s="20" customFormat="1" ht="14.25" customHeight="1" x14ac:dyDescent="0.25"/>
    <row r="167444" spans="1:1" ht="14.25" customHeight="1" x14ac:dyDescent="0.3">
      <c r="A167444" s="21"/>
    </row>
    <row r="167450" spans="1:1" s="20" customFormat="1" ht="14.25" customHeight="1" x14ac:dyDescent="0.25"/>
    <row r="167466" spans="1:1" ht="14.25" customHeight="1" x14ac:dyDescent="0.3">
      <c r="A167466" s="21"/>
    </row>
    <row r="167472" spans="1:1" s="20" customFormat="1" ht="14.25" customHeight="1" x14ac:dyDescent="0.25"/>
    <row r="167488" spans="1:1" ht="14.25" customHeight="1" x14ac:dyDescent="0.3">
      <c r="A167488" s="21"/>
    </row>
    <row r="167494" s="20" customFormat="1" ht="14.25" customHeight="1" x14ac:dyDescent="0.25"/>
    <row r="167510" spans="1:1" ht="14.25" customHeight="1" x14ac:dyDescent="0.3">
      <c r="A167510" s="21"/>
    </row>
    <row r="167516" spans="1:1" s="20" customFormat="1" ht="14.25" customHeight="1" x14ac:dyDescent="0.25"/>
    <row r="167532" spans="1:1" ht="14.25" customHeight="1" x14ac:dyDescent="0.3">
      <c r="A167532" s="21"/>
    </row>
    <row r="167538" s="20" customFormat="1" ht="14.25" customHeight="1" x14ac:dyDescent="0.25"/>
    <row r="167554" spans="1:1" ht="14.25" customHeight="1" x14ac:dyDescent="0.3">
      <c r="A167554" s="21"/>
    </row>
    <row r="167560" spans="1:1" s="20" customFormat="1" ht="14.25" customHeight="1" x14ac:dyDescent="0.25"/>
    <row r="167576" spans="1:1" ht="14.25" customHeight="1" x14ac:dyDescent="0.3">
      <c r="A167576" s="21"/>
    </row>
    <row r="167582" spans="1:1" s="20" customFormat="1" ht="14.25" customHeight="1" x14ac:dyDescent="0.25"/>
    <row r="167598" spans="1:1" ht="14.25" customHeight="1" x14ac:dyDescent="0.3">
      <c r="A167598" s="21"/>
    </row>
    <row r="167604" s="20" customFormat="1" ht="14.25" customHeight="1" x14ac:dyDescent="0.25"/>
    <row r="167620" spans="1:1" ht="14.25" customHeight="1" x14ac:dyDescent="0.3">
      <c r="A167620" s="21"/>
    </row>
    <row r="167626" spans="1:1" s="20" customFormat="1" ht="14.25" customHeight="1" x14ac:dyDescent="0.25"/>
    <row r="167642" spans="1:1" ht="14.25" customHeight="1" x14ac:dyDescent="0.3">
      <c r="A167642" s="21"/>
    </row>
    <row r="167648" spans="1:1" s="20" customFormat="1" ht="14.25" customHeight="1" x14ac:dyDescent="0.25"/>
    <row r="167664" spans="1:1" ht="14.25" customHeight="1" x14ac:dyDescent="0.3">
      <c r="A167664" s="21"/>
    </row>
    <row r="167670" s="20" customFormat="1" ht="14.25" customHeight="1" x14ac:dyDescent="0.25"/>
    <row r="167686" spans="1:1" ht="14.25" customHeight="1" x14ac:dyDescent="0.3">
      <c r="A167686" s="21"/>
    </row>
    <row r="167692" spans="1:1" s="20" customFormat="1" ht="14.25" customHeight="1" x14ac:dyDescent="0.25"/>
    <row r="167708" spans="1:1" ht="14.25" customHeight="1" x14ac:dyDescent="0.3">
      <c r="A167708" s="21"/>
    </row>
    <row r="167714" s="20" customFormat="1" ht="14.25" customHeight="1" x14ac:dyDescent="0.25"/>
    <row r="167730" spans="1:1" ht="14.25" customHeight="1" x14ac:dyDescent="0.3">
      <c r="A167730" s="21"/>
    </row>
    <row r="167736" spans="1:1" s="20" customFormat="1" ht="14.25" customHeight="1" x14ac:dyDescent="0.25"/>
    <row r="167752" spans="1:1" ht="14.25" customHeight="1" x14ac:dyDescent="0.3">
      <c r="A167752" s="21"/>
    </row>
    <row r="167758" spans="1:1" s="20" customFormat="1" ht="14.25" customHeight="1" x14ac:dyDescent="0.25"/>
    <row r="167774" spans="1:1" ht="14.25" customHeight="1" x14ac:dyDescent="0.3">
      <c r="A167774" s="21"/>
    </row>
    <row r="167780" s="20" customFormat="1" ht="14.25" customHeight="1" x14ac:dyDescent="0.25"/>
    <row r="167796" spans="1:1" ht="14.25" customHeight="1" x14ac:dyDescent="0.3">
      <c r="A167796" s="21"/>
    </row>
    <row r="167802" spans="1:1" s="20" customFormat="1" ht="14.25" customHeight="1" x14ac:dyDescent="0.25"/>
    <row r="167818" spans="1:1" ht="14.25" customHeight="1" x14ac:dyDescent="0.3">
      <c r="A167818" s="21"/>
    </row>
    <row r="167824" spans="1:1" s="20" customFormat="1" ht="14.25" customHeight="1" x14ac:dyDescent="0.25"/>
    <row r="167840" spans="1:1" ht="14.25" customHeight="1" x14ac:dyDescent="0.3">
      <c r="A167840" s="21"/>
    </row>
    <row r="167846" s="20" customFormat="1" ht="14.25" customHeight="1" x14ac:dyDescent="0.25"/>
    <row r="167862" spans="1:1" ht="14.25" customHeight="1" x14ac:dyDescent="0.3">
      <c r="A167862" s="21"/>
    </row>
    <row r="167868" spans="1:1" s="20" customFormat="1" ht="14.25" customHeight="1" x14ac:dyDescent="0.25"/>
    <row r="167884" spans="1:1" ht="14.25" customHeight="1" x14ac:dyDescent="0.3">
      <c r="A167884" s="21"/>
    </row>
    <row r="167890" s="20" customFormat="1" ht="14.25" customHeight="1" x14ac:dyDescent="0.25"/>
    <row r="167906" spans="1:1" ht="14.25" customHeight="1" x14ac:dyDescent="0.3">
      <c r="A167906" s="21"/>
    </row>
    <row r="167912" spans="1:1" s="20" customFormat="1" ht="14.25" customHeight="1" x14ac:dyDescent="0.25"/>
    <row r="167928" spans="1:1" ht="14.25" customHeight="1" x14ac:dyDescent="0.3">
      <c r="A167928" s="21"/>
    </row>
    <row r="167934" spans="1:1" s="20" customFormat="1" ht="14.25" customHeight="1" x14ac:dyDescent="0.25"/>
    <row r="167950" spans="1:1" ht="14.25" customHeight="1" x14ac:dyDescent="0.3">
      <c r="A167950" s="21"/>
    </row>
    <row r="167956" s="20" customFormat="1" ht="14.25" customHeight="1" x14ac:dyDescent="0.25"/>
    <row r="167972" spans="1:1" ht="14.25" customHeight="1" x14ac:dyDescent="0.3">
      <c r="A167972" s="21"/>
    </row>
    <row r="167978" spans="1:1" s="20" customFormat="1" ht="14.25" customHeight="1" x14ac:dyDescent="0.25"/>
    <row r="167994" spans="1:1" ht="14.25" customHeight="1" x14ac:dyDescent="0.3">
      <c r="A167994" s="21"/>
    </row>
    <row r="168000" spans="1:1" s="20" customFormat="1" ht="14.25" customHeight="1" x14ac:dyDescent="0.25"/>
    <row r="168016" spans="1:1" ht="14.25" customHeight="1" x14ac:dyDescent="0.3">
      <c r="A168016" s="21"/>
    </row>
    <row r="168022" s="20" customFormat="1" ht="14.25" customHeight="1" x14ac:dyDescent="0.25"/>
    <row r="168038" spans="1:1" ht="14.25" customHeight="1" x14ac:dyDescent="0.3">
      <c r="A168038" s="21"/>
    </row>
    <row r="168044" spans="1:1" s="20" customFormat="1" ht="14.25" customHeight="1" x14ac:dyDescent="0.25"/>
    <row r="168060" spans="1:1" ht="14.25" customHeight="1" x14ac:dyDescent="0.3">
      <c r="A168060" s="21"/>
    </row>
    <row r="168066" s="20" customFormat="1" ht="14.25" customHeight="1" x14ac:dyDescent="0.25"/>
    <row r="168082" spans="1:1" ht="14.25" customHeight="1" x14ac:dyDescent="0.3">
      <c r="A168082" s="21"/>
    </row>
    <row r="168088" spans="1:1" s="20" customFormat="1" ht="14.25" customHeight="1" x14ac:dyDescent="0.25"/>
    <row r="168104" spans="1:1" ht="14.25" customHeight="1" x14ac:dyDescent="0.3">
      <c r="A168104" s="21"/>
    </row>
    <row r="168110" spans="1:1" s="20" customFormat="1" ht="14.25" customHeight="1" x14ac:dyDescent="0.25"/>
    <row r="168126" spans="1:1" ht="14.25" customHeight="1" x14ac:dyDescent="0.3">
      <c r="A168126" s="21"/>
    </row>
    <row r="168132" s="20" customFormat="1" ht="14.25" customHeight="1" x14ac:dyDescent="0.25"/>
    <row r="168148" spans="1:1" ht="14.25" customHeight="1" x14ac:dyDescent="0.3">
      <c r="A168148" s="21"/>
    </row>
    <row r="168154" spans="1:1" s="20" customFormat="1" ht="14.25" customHeight="1" x14ac:dyDescent="0.25"/>
    <row r="168170" spans="1:1" ht="14.25" customHeight="1" x14ac:dyDescent="0.3">
      <c r="A168170" s="21"/>
    </row>
    <row r="168176" spans="1:1" s="20" customFormat="1" ht="14.25" customHeight="1" x14ac:dyDescent="0.25"/>
    <row r="168192" spans="1:1" ht="14.25" customHeight="1" x14ac:dyDescent="0.3">
      <c r="A168192" s="21"/>
    </row>
    <row r="168198" s="20" customFormat="1" ht="14.25" customHeight="1" x14ac:dyDescent="0.25"/>
    <row r="168214" spans="1:1" ht="14.25" customHeight="1" x14ac:dyDescent="0.3">
      <c r="A168214" s="21"/>
    </row>
    <row r="168220" spans="1:1" s="20" customFormat="1" ht="14.25" customHeight="1" x14ac:dyDescent="0.25"/>
    <row r="168236" spans="1:1" ht="14.25" customHeight="1" x14ac:dyDescent="0.3">
      <c r="A168236" s="21"/>
    </row>
    <row r="168242" s="20" customFormat="1" ht="14.25" customHeight="1" x14ac:dyDescent="0.25"/>
    <row r="168258" spans="1:1" ht="14.25" customHeight="1" x14ac:dyDescent="0.3">
      <c r="A168258" s="21"/>
    </row>
    <row r="168264" spans="1:1" s="20" customFormat="1" ht="14.25" customHeight="1" x14ac:dyDescent="0.25"/>
    <row r="168280" spans="1:1" ht="14.25" customHeight="1" x14ac:dyDescent="0.3">
      <c r="A168280" s="21"/>
    </row>
    <row r="168286" spans="1:1" s="20" customFormat="1" ht="14.25" customHeight="1" x14ac:dyDescent="0.25"/>
    <row r="168302" spans="1:1" ht="14.25" customHeight="1" x14ac:dyDescent="0.3">
      <c r="A168302" s="21"/>
    </row>
    <row r="168308" s="20" customFormat="1" ht="14.25" customHeight="1" x14ac:dyDescent="0.25"/>
    <row r="168324" spans="1:1" ht="14.25" customHeight="1" x14ac:dyDescent="0.3">
      <c r="A168324" s="21"/>
    </row>
    <row r="168330" spans="1:1" s="20" customFormat="1" ht="14.25" customHeight="1" x14ac:dyDescent="0.25"/>
    <row r="168346" spans="1:1" ht="14.25" customHeight="1" x14ac:dyDescent="0.3">
      <c r="A168346" s="21"/>
    </row>
    <row r="168352" spans="1:1" s="20" customFormat="1" ht="14.25" customHeight="1" x14ac:dyDescent="0.25"/>
    <row r="168368" spans="1:1" ht="14.25" customHeight="1" x14ac:dyDescent="0.3">
      <c r="A168368" s="21"/>
    </row>
    <row r="168374" s="20" customFormat="1" ht="14.25" customHeight="1" x14ac:dyDescent="0.25"/>
    <row r="168390" spans="1:1" ht="14.25" customHeight="1" x14ac:dyDescent="0.3">
      <c r="A168390" s="21"/>
    </row>
    <row r="168396" spans="1:1" s="20" customFormat="1" ht="14.25" customHeight="1" x14ac:dyDescent="0.25"/>
    <row r="168412" spans="1:1" ht="14.25" customHeight="1" x14ac:dyDescent="0.3">
      <c r="A168412" s="21"/>
    </row>
    <row r="168418" s="20" customFormat="1" ht="14.25" customHeight="1" x14ac:dyDescent="0.25"/>
    <row r="168434" spans="1:1" ht="14.25" customHeight="1" x14ac:dyDescent="0.3">
      <c r="A168434" s="21"/>
    </row>
    <row r="168440" spans="1:1" s="20" customFormat="1" ht="14.25" customHeight="1" x14ac:dyDescent="0.25"/>
    <row r="168456" spans="1:1" ht="14.25" customHeight="1" x14ac:dyDescent="0.3">
      <c r="A168456" s="21"/>
    </row>
    <row r="168462" spans="1:1" s="20" customFormat="1" ht="14.25" customHeight="1" x14ac:dyDescent="0.25"/>
    <row r="168478" spans="1:1" ht="14.25" customHeight="1" x14ac:dyDescent="0.3">
      <c r="A168478" s="21"/>
    </row>
    <row r="168484" s="20" customFormat="1" ht="14.25" customHeight="1" x14ac:dyDescent="0.25"/>
    <row r="168500" spans="1:1" ht="14.25" customHeight="1" x14ac:dyDescent="0.3">
      <c r="A168500" s="21"/>
    </row>
    <row r="168506" spans="1:1" s="20" customFormat="1" ht="14.25" customHeight="1" x14ac:dyDescent="0.25"/>
    <row r="168522" spans="1:1" ht="14.25" customHeight="1" x14ac:dyDescent="0.3">
      <c r="A168522" s="21"/>
    </row>
    <row r="168528" spans="1:1" s="20" customFormat="1" ht="14.25" customHeight="1" x14ac:dyDescent="0.25"/>
    <row r="168544" spans="1:1" ht="14.25" customHeight="1" x14ac:dyDescent="0.3">
      <c r="A168544" s="21"/>
    </row>
    <row r="168550" s="20" customFormat="1" ht="14.25" customHeight="1" x14ac:dyDescent="0.25"/>
    <row r="168566" spans="1:1" ht="14.25" customHeight="1" x14ac:dyDescent="0.3">
      <c r="A168566" s="21"/>
    </row>
    <row r="168572" spans="1:1" s="20" customFormat="1" ht="14.25" customHeight="1" x14ac:dyDescent="0.25"/>
    <row r="168588" spans="1:1" ht="14.25" customHeight="1" x14ac:dyDescent="0.3">
      <c r="A168588" s="21"/>
    </row>
    <row r="168594" s="20" customFormat="1" ht="14.25" customHeight="1" x14ac:dyDescent="0.25"/>
    <row r="168610" spans="1:1" ht="14.25" customHeight="1" x14ac:dyDescent="0.3">
      <c r="A168610" s="21"/>
    </row>
    <row r="168616" spans="1:1" s="20" customFormat="1" ht="14.25" customHeight="1" x14ac:dyDescent="0.25"/>
    <row r="168632" spans="1:1" ht="14.25" customHeight="1" x14ac:dyDescent="0.3">
      <c r="A168632" s="21"/>
    </row>
    <row r="168638" spans="1:1" s="20" customFormat="1" ht="14.25" customHeight="1" x14ac:dyDescent="0.25"/>
    <row r="168654" spans="1:1" ht="14.25" customHeight="1" x14ac:dyDescent="0.3">
      <c r="A168654" s="21"/>
    </row>
    <row r="168660" s="20" customFormat="1" ht="14.25" customHeight="1" x14ac:dyDescent="0.25"/>
    <row r="168676" spans="1:1" ht="14.25" customHeight="1" x14ac:dyDescent="0.3">
      <c r="A168676" s="21"/>
    </row>
    <row r="168682" spans="1:1" s="20" customFormat="1" ht="14.25" customHeight="1" x14ac:dyDescent="0.25"/>
    <row r="168698" spans="1:1" ht="14.25" customHeight="1" x14ac:dyDescent="0.3">
      <c r="A168698" s="21"/>
    </row>
    <row r="168704" spans="1:1" s="20" customFormat="1" ht="14.25" customHeight="1" x14ac:dyDescent="0.25"/>
    <row r="168720" spans="1:1" ht="14.25" customHeight="1" x14ac:dyDescent="0.3">
      <c r="A168720" s="21"/>
    </row>
    <row r="168726" s="20" customFormat="1" ht="14.25" customHeight="1" x14ac:dyDescent="0.25"/>
    <row r="168742" spans="1:1" ht="14.25" customHeight="1" x14ac:dyDescent="0.3">
      <c r="A168742" s="21"/>
    </row>
    <row r="168748" spans="1:1" s="20" customFormat="1" ht="14.25" customHeight="1" x14ac:dyDescent="0.25"/>
    <row r="168764" spans="1:1" ht="14.25" customHeight="1" x14ac:dyDescent="0.3">
      <c r="A168764" s="21"/>
    </row>
    <row r="168770" s="20" customFormat="1" ht="14.25" customHeight="1" x14ac:dyDescent="0.25"/>
    <row r="168786" spans="1:1" ht="14.25" customHeight="1" x14ac:dyDescent="0.3">
      <c r="A168786" s="21"/>
    </row>
    <row r="168792" spans="1:1" s="20" customFormat="1" ht="14.25" customHeight="1" x14ac:dyDescent="0.25"/>
    <row r="168808" spans="1:1" ht="14.25" customHeight="1" x14ac:dyDescent="0.3">
      <c r="A168808" s="21"/>
    </row>
    <row r="168814" spans="1:1" s="20" customFormat="1" ht="14.25" customHeight="1" x14ac:dyDescent="0.25"/>
    <row r="168830" spans="1:1" ht="14.25" customHeight="1" x14ac:dyDescent="0.3">
      <c r="A168830" s="21"/>
    </row>
    <row r="168836" s="20" customFormat="1" ht="14.25" customHeight="1" x14ac:dyDescent="0.25"/>
    <row r="168852" spans="1:1" ht="14.25" customHeight="1" x14ac:dyDescent="0.3">
      <c r="A168852" s="21"/>
    </row>
    <row r="168858" spans="1:1" s="20" customFormat="1" ht="14.25" customHeight="1" x14ac:dyDescent="0.25"/>
    <row r="168874" spans="1:1" ht="14.25" customHeight="1" x14ac:dyDescent="0.3">
      <c r="A168874" s="21"/>
    </row>
    <row r="168880" spans="1:1" s="20" customFormat="1" ht="14.25" customHeight="1" x14ac:dyDescent="0.25"/>
    <row r="168896" spans="1:1" ht="14.25" customHeight="1" x14ac:dyDescent="0.3">
      <c r="A168896" s="21"/>
    </row>
    <row r="168902" s="20" customFormat="1" ht="14.25" customHeight="1" x14ac:dyDescent="0.25"/>
    <row r="168918" spans="1:1" ht="14.25" customHeight="1" x14ac:dyDescent="0.3">
      <c r="A168918" s="21"/>
    </row>
    <row r="168924" spans="1:1" s="20" customFormat="1" ht="14.25" customHeight="1" x14ac:dyDescent="0.25"/>
    <row r="168940" spans="1:1" ht="14.25" customHeight="1" x14ac:dyDescent="0.3">
      <c r="A168940" s="21"/>
    </row>
    <row r="168946" s="20" customFormat="1" ht="14.25" customHeight="1" x14ac:dyDescent="0.25"/>
    <row r="168962" spans="1:1" ht="14.25" customHeight="1" x14ac:dyDescent="0.3">
      <c r="A168962" s="21"/>
    </row>
    <row r="168968" spans="1:1" s="20" customFormat="1" ht="14.25" customHeight="1" x14ac:dyDescent="0.25"/>
    <row r="168984" spans="1:1" ht="14.25" customHeight="1" x14ac:dyDescent="0.3">
      <c r="A168984" s="21"/>
    </row>
    <row r="168990" spans="1:1" s="20" customFormat="1" ht="14.25" customHeight="1" x14ac:dyDescent="0.25"/>
    <row r="169006" spans="1:1" ht="14.25" customHeight="1" x14ac:dyDescent="0.3">
      <c r="A169006" s="21"/>
    </row>
    <row r="169012" s="20" customFormat="1" ht="14.25" customHeight="1" x14ac:dyDescent="0.25"/>
    <row r="169028" spans="1:1" ht="14.25" customHeight="1" x14ac:dyDescent="0.3">
      <c r="A169028" s="21"/>
    </row>
    <row r="169034" spans="1:1" s="20" customFormat="1" ht="14.25" customHeight="1" x14ac:dyDescent="0.25"/>
    <row r="169050" spans="1:1" ht="14.25" customHeight="1" x14ac:dyDescent="0.3">
      <c r="A169050" s="21"/>
    </row>
    <row r="169056" spans="1:1" s="20" customFormat="1" ht="14.25" customHeight="1" x14ac:dyDescent="0.25"/>
    <row r="169072" spans="1:1" ht="14.25" customHeight="1" x14ac:dyDescent="0.3">
      <c r="A169072" s="21"/>
    </row>
    <row r="169078" s="20" customFormat="1" ht="14.25" customHeight="1" x14ac:dyDescent="0.25"/>
    <row r="169094" spans="1:1" ht="14.25" customHeight="1" x14ac:dyDescent="0.3">
      <c r="A169094" s="21"/>
    </row>
    <row r="169100" spans="1:1" s="20" customFormat="1" ht="14.25" customHeight="1" x14ac:dyDescent="0.25"/>
    <row r="169116" spans="1:1" ht="14.25" customHeight="1" x14ac:dyDescent="0.3">
      <c r="A169116" s="21"/>
    </row>
    <row r="169122" s="20" customFormat="1" ht="14.25" customHeight="1" x14ac:dyDescent="0.25"/>
    <row r="169138" spans="1:1" ht="14.25" customHeight="1" x14ac:dyDescent="0.3">
      <c r="A169138" s="21"/>
    </row>
    <row r="169144" spans="1:1" s="20" customFormat="1" ht="14.25" customHeight="1" x14ac:dyDescent="0.25"/>
    <row r="169160" spans="1:1" ht="14.25" customHeight="1" x14ac:dyDescent="0.3">
      <c r="A169160" s="21"/>
    </row>
    <row r="169166" spans="1:1" s="20" customFormat="1" ht="14.25" customHeight="1" x14ac:dyDescent="0.25"/>
    <row r="169182" spans="1:1" ht="14.25" customHeight="1" x14ac:dyDescent="0.3">
      <c r="A169182" s="21"/>
    </row>
    <row r="169188" s="20" customFormat="1" ht="14.25" customHeight="1" x14ac:dyDescent="0.25"/>
    <row r="169204" spans="1:1" ht="14.25" customHeight="1" x14ac:dyDescent="0.3">
      <c r="A169204" s="21"/>
    </row>
    <row r="169210" spans="1:1" s="20" customFormat="1" ht="14.25" customHeight="1" x14ac:dyDescent="0.25"/>
    <row r="169226" spans="1:1" ht="14.25" customHeight="1" x14ac:dyDescent="0.3">
      <c r="A169226" s="21"/>
    </row>
    <row r="169232" spans="1:1" s="20" customFormat="1" ht="14.25" customHeight="1" x14ac:dyDescent="0.25"/>
    <row r="169248" spans="1:1" ht="14.25" customHeight="1" x14ac:dyDescent="0.3">
      <c r="A169248" s="21"/>
    </row>
    <row r="169254" s="20" customFormat="1" ht="14.25" customHeight="1" x14ac:dyDescent="0.25"/>
    <row r="169270" spans="1:1" ht="14.25" customHeight="1" x14ac:dyDescent="0.3">
      <c r="A169270" s="21"/>
    </row>
    <row r="169276" spans="1:1" s="20" customFormat="1" ht="14.25" customHeight="1" x14ac:dyDescent="0.25"/>
    <row r="169292" spans="1:1" ht="14.25" customHeight="1" x14ac:dyDescent="0.3">
      <c r="A169292" s="21"/>
    </row>
    <row r="169298" s="20" customFormat="1" ht="14.25" customHeight="1" x14ac:dyDescent="0.25"/>
    <row r="169314" spans="1:1" ht="14.25" customHeight="1" x14ac:dyDescent="0.3">
      <c r="A169314" s="21"/>
    </row>
    <row r="169320" spans="1:1" s="20" customFormat="1" ht="14.25" customHeight="1" x14ac:dyDescent="0.25"/>
    <row r="169336" spans="1:1" ht="14.25" customHeight="1" x14ac:dyDescent="0.3">
      <c r="A169336" s="21"/>
    </row>
    <row r="169342" spans="1:1" s="20" customFormat="1" ht="14.25" customHeight="1" x14ac:dyDescent="0.25"/>
    <row r="169358" spans="1:1" ht="14.25" customHeight="1" x14ac:dyDescent="0.3">
      <c r="A169358" s="21"/>
    </row>
    <row r="169364" s="20" customFormat="1" ht="14.25" customHeight="1" x14ac:dyDescent="0.25"/>
    <row r="169380" spans="1:1" ht="14.25" customHeight="1" x14ac:dyDescent="0.3">
      <c r="A169380" s="21"/>
    </row>
    <row r="169386" spans="1:1" s="20" customFormat="1" ht="14.25" customHeight="1" x14ac:dyDescent="0.25"/>
    <row r="169402" spans="1:1" ht="14.25" customHeight="1" x14ac:dyDescent="0.3">
      <c r="A169402" s="21"/>
    </row>
    <row r="169408" spans="1:1" s="20" customFormat="1" ht="14.25" customHeight="1" x14ac:dyDescent="0.25"/>
    <row r="169424" spans="1:1" ht="14.25" customHeight="1" x14ac:dyDescent="0.3">
      <c r="A169424" s="21"/>
    </row>
    <row r="169430" s="20" customFormat="1" ht="14.25" customHeight="1" x14ac:dyDescent="0.25"/>
    <row r="169446" spans="1:1" ht="14.25" customHeight="1" x14ac:dyDescent="0.3">
      <c r="A169446" s="21"/>
    </row>
    <row r="169452" spans="1:1" s="20" customFormat="1" ht="14.25" customHeight="1" x14ac:dyDescent="0.25"/>
    <row r="169468" spans="1:1" ht="14.25" customHeight="1" x14ac:dyDescent="0.3">
      <c r="A169468" s="21"/>
    </row>
    <row r="169474" s="20" customFormat="1" ht="14.25" customHeight="1" x14ac:dyDescent="0.25"/>
    <row r="169490" spans="1:1" ht="14.25" customHeight="1" x14ac:dyDescent="0.3">
      <c r="A169490" s="21"/>
    </row>
    <row r="169496" spans="1:1" s="20" customFormat="1" ht="14.25" customHeight="1" x14ac:dyDescent="0.25"/>
    <row r="169512" spans="1:1" ht="14.25" customHeight="1" x14ac:dyDescent="0.3">
      <c r="A169512" s="21"/>
    </row>
    <row r="169518" spans="1:1" s="20" customFormat="1" ht="14.25" customHeight="1" x14ac:dyDescent="0.25"/>
    <row r="169534" spans="1:1" ht="14.25" customHeight="1" x14ac:dyDescent="0.3">
      <c r="A169534" s="21"/>
    </row>
    <row r="169540" s="20" customFormat="1" ht="14.25" customHeight="1" x14ac:dyDescent="0.25"/>
    <row r="169556" spans="1:1" ht="14.25" customHeight="1" x14ac:dyDescent="0.3">
      <c r="A169556" s="21"/>
    </row>
    <row r="169562" spans="1:1" s="20" customFormat="1" ht="14.25" customHeight="1" x14ac:dyDescent="0.25"/>
    <row r="169578" spans="1:1" ht="14.25" customHeight="1" x14ac:dyDescent="0.3">
      <c r="A169578" s="21"/>
    </row>
    <row r="169584" spans="1:1" s="20" customFormat="1" ht="14.25" customHeight="1" x14ac:dyDescent="0.25"/>
    <row r="169600" spans="1:1" ht="14.25" customHeight="1" x14ac:dyDescent="0.3">
      <c r="A169600" s="21"/>
    </row>
    <row r="169606" s="20" customFormat="1" ht="14.25" customHeight="1" x14ac:dyDescent="0.25"/>
    <row r="169622" spans="1:1" ht="14.25" customHeight="1" x14ac:dyDescent="0.3">
      <c r="A169622" s="21"/>
    </row>
    <row r="169628" spans="1:1" s="20" customFormat="1" ht="14.25" customHeight="1" x14ac:dyDescent="0.25"/>
    <row r="169644" spans="1:1" ht="14.25" customHeight="1" x14ac:dyDescent="0.3">
      <c r="A169644" s="21"/>
    </row>
    <row r="169650" s="20" customFormat="1" ht="14.25" customHeight="1" x14ac:dyDescent="0.25"/>
    <row r="169666" spans="1:1" ht="14.25" customHeight="1" x14ac:dyDescent="0.3">
      <c r="A169666" s="21"/>
    </row>
    <row r="169672" spans="1:1" s="20" customFormat="1" ht="14.25" customHeight="1" x14ac:dyDescent="0.25"/>
    <row r="169688" spans="1:1" ht="14.25" customHeight="1" x14ac:dyDescent="0.3">
      <c r="A169688" s="21"/>
    </row>
    <row r="169694" spans="1:1" s="20" customFormat="1" ht="14.25" customHeight="1" x14ac:dyDescent="0.25"/>
    <row r="169710" spans="1:1" ht="14.25" customHeight="1" x14ac:dyDescent="0.3">
      <c r="A169710" s="21"/>
    </row>
    <row r="169716" s="20" customFormat="1" ht="14.25" customHeight="1" x14ac:dyDescent="0.25"/>
    <row r="169732" spans="1:1" ht="14.25" customHeight="1" x14ac:dyDescent="0.3">
      <c r="A169732" s="21"/>
    </row>
    <row r="169738" spans="1:1" s="20" customFormat="1" ht="14.25" customHeight="1" x14ac:dyDescent="0.25"/>
    <row r="169754" spans="1:1" ht="14.25" customHeight="1" x14ac:dyDescent="0.3">
      <c r="A169754" s="21"/>
    </row>
    <row r="169760" spans="1:1" s="20" customFormat="1" ht="14.25" customHeight="1" x14ac:dyDescent="0.25"/>
    <row r="169776" spans="1:1" ht="14.25" customHeight="1" x14ac:dyDescent="0.3">
      <c r="A169776" s="21"/>
    </row>
    <row r="169782" s="20" customFormat="1" ht="14.25" customHeight="1" x14ac:dyDescent="0.25"/>
    <row r="169798" spans="1:1" ht="14.25" customHeight="1" x14ac:dyDescent="0.3">
      <c r="A169798" s="21"/>
    </row>
    <row r="169804" spans="1:1" s="20" customFormat="1" ht="14.25" customHeight="1" x14ac:dyDescent="0.25"/>
    <row r="169820" spans="1:1" ht="14.25" customHeight="1" x14ac:dyDescent="0.3">
      <c r="A169820" s="21"/>
    </row>
    <row r="169826" s="20" customFormat="1" ht="14.25" customHeight="1" x14ac:dyDescent="0.25"/>
    <row r="169842" spans="1:1" ht="14.25" customHeight="1" x14ac:dyDescent="0.3">
      <c r="A169842" s="21"/>
    </row>
    <row r="169848" spans="1:1" s="20" customFormat="1" ht="14.25" customHeight="1" x14ac:dyDescent="0.25"/>
    <row r="169864" spans="1:1" ht="14.25" customHeight="1" x14ac:dyDescent="0.3">
      <c r="A169864" s="21"/>
    </row>
    <row r="169870" spans="1:1" s="20" customFormat="1" ht="14.25" customHeight="1" x14ac:dyDescent="0.25"/>
    <row r="169886" spans="1:1" ht="14.25" customHeight="1" x14ac:dyDescent="0.3">
      <c r="A169886" s="21"/>
    </row>
    <row r="169892" s="20" customFormat="1" ht="14.25" customHeight="1" x14ac:dyDescent="0.25"/>
    <row r="169908" spans="1:1" ht="14.25" customHeight="1" x14ac:dyDescent="0.3">
      <c r="A169908" s="21"/>
    </row>
    <row r="169914" spans="1:1" s="20" customFormat="1" ht="14.25" customHeight="1" x14ac:dyDescent="0.25"/>
    <row r="169930" spans="1:1" ht="14.25" customHeight="1" x14ac:dyDescent="0.3">
      <c r="A169930" s="21"/>
    </row>
    <row r="169936" spans="1:1" s="20" customFormat="1" ht="14.25" customHeight="1" x14ac:dyDescent="0.25"/>
    <row r="169952" spans="1:1" ht="14.25" customHeight="1" x14ac:dyDescent="0.3">
      <c r="A169952" s="21"/>
    </row>
    <row r="169958" s="20" customFormat="1" ht="14.25" customHeight="1" x14ac:dyDescent="0.25"/>
    <row r="169974" spans="1:1" ht="14.25" customHeight="1" x14ac:dyDescent="0.3">
      <c r="A169974" s="21"/>
    </row>
    <row r="169980" spans="1:1" s="20" customFormat="1" ht="14.25" customHeight="1" x14ac:dyDescent="0.25"/>
    <row r="169996" spans="1:1" ht="14.25" customHeight="1" x14ac:dyDescent="0.3">
      <c r="A169996" s="21"/>
    </row>
    <row r="170002" s="20" customFormat="1" ht="14.25" customHeight="1" x14ac:dyDescent="0.25"/>
    <row r="170018" spans="1:1" ht="14.25" customHeight="1" x14ac:dyDescent="0.3">
      <c r="A170018" s="21"/>
    </row>
    <row r="170024" spans="1:1" s="20" customFormat="1" ht="14.25" customHeight="1" x14ac:dyDescent="0.25"/>
    <row r="170040" spans="1:1" ht="14.25" customHeight="1" x14ac:dyDescent="0.3">
      <c r="A170040" s="21"/>
    </row>
    <row r="170046" spans="1:1" s="20" customFormat="1" ht="14.25" customHeight="1" x14ac:dyDescent="0.25"/>
    <row r="170062" spans="1:1" ht="14.25" customHeight="1" x14ac:dyDescent="0.3">
      <c r="A170062" s="21"/>
    </row>
    <row r="170068" s="20" customFormat="1" ht="14.25" customHeight="1" x14ac:dyDescent="0.25"/>
    <row r="170084" spans="1:1" ht="14.25" customHeight="1" x14ac:dyDescent="0.3">
      <c r="A170084" s="21"/>
    </row>
    <row r="170090" spans="1:1" s="20" customFormat="1" ht="14.25" customHeight="1" x14ac:dyDescent="0.25"/>
    <row r="170106" spans="1:1" ht="14.25" customHeight="1" x14ac:dyDescent="0.3">
      <c r="A170106" s="21"/>
    </row>
    <row r="170112" spans="1:1" s="20" customFormat="1" ht="14.25" customHeight="1" x14ac:dyDescent="0.25"/>
    <row r="170128" spans="1:1" ht="14.25" customHeight="1" x14ac:dyDescent="0.3">
      <c r="A170128" s="21"/>
    </row>
    <row r="170134" s="20" customFormat="1" ht="14.25" customHeight="1" x14ac:dyDescent="0.25"/>
    <row r="170150" spans="1:1" ht="14.25" customHeight="1" x14ac:dyDescent="0.3">
      <c r="A170150" s="21"/>
    </row>
    <row r="170156" spans="1:1" s="20" customFormat="1" ht="14.25" customHeight="1" x14ac:dyDescent="0.25"/>
    <row r="170172" spans="1:1" ht="14.25" customHeight="1" x14ac:dyDescent="0.3">
      <c r="A170172" s="21"/>
    </row>
    <row r="170178" s="20" customFormat="1" ht="14.25" customHeight="1" x14ac:dyDescent="0.25"/>
    <row r="170194" spans="1:1" ht="14.25" customHeight="1" x14ac:dyDescent="0.3">
      <c r="A170194" s="21"/>
    </row>
    <row r="170200" spans="1:1" s="20" customFormat="1" ht="14.25" customHeight="1" x14ac:dyDescent="0.25"/>
    <row r="170216" spans="1:1" ht="14.25" customHeight="1" x14ac:dyDescent="0.3">
      <c r="A170216" s="21"/>
    </row>
    <row r="170222" spans="1:1" s="20" customFormat="1" ht="14.25" customHeight="1" x14ac:dyDescent="0.25"/>
    <row r="170238" spans="1:1" ht="14.25" customHeight="1" x14ac:dyDescent="0.3">
      <c r="A170238" s="21"/>
    </row>
    <row r="170244" s="20" customFormat="1" ht="14.25" customHeight="1" x14ac:dyDescent="0.25"/>
    <row r="170260" spans="1:1" ht="14.25" customHeight="1" x14ac:dyDescent="0.3">
      <c r="A170260" s="21"/>
    </row>
    <row r="170266" spans="1:1" s="20" customFormat="1" ht="14.25" customHeight="1" x14ac:dyDescent="0.25"/>
    <row r="170282" spans="1:1" ht="14.25" customHeight="1" x14ac:dyDescent="0.3">
      <c r="A170282" s="21"/>
    </row>
    <row r="170288" spans="1:1" s="20" customFormat="1" ht="14.25" customHeight="1" x14ac:dyDescent="0.25"/>
    <row r="170304" spans="1:1" ht="14.25" customHeight="1" x14ac:dyDescent="0.3">
      <c r="A170304" s="21"/>
    </row>
    <row r="170310" s="20" customFormat="1" ht="14.25" customHeight="1" x14ac:dyDescent="0.25"/>
    <row r="170326" spans="1:1" ht="14.25" customHeight="1" x14ac:dyDescent="0.3">
      <c r="A170326" s="21"/>
    </row>
    <row r="170332" spans="1:1" s="20" customFormat="1" ht="14.25" customHeight="1" x14ac:dyDescent="0.25"/>
    <row r="170348" spans="1:1" ht="14.25" customHeight="1" x14ac:dyDescent="0.3">
      <c r="A170348" s="21"/>
    </row>
    <row r="170354" s="20" customFormat="1" ht="14.25" customHeight="1" x14ac:dyDescent="0.25"/>
    <row r="170370" spans="1:1" ht="14.25" customHeight="1" x14ac:dyDescent="0.3">
      <c r="A170370" s="21"/>
    </row>
    <row r="170376" spans="1:1" s="20" customFormat="1" ht="14.25" customHeight="1" x14ac:dyDescent="0.25"/>
    <row r="170392" spans="1:1" ht="14.25" customHeight="1" x14ac:dyDescent="0.3">
      <c r="A170392" s="21"/>
    </row>
    <row r="170398" spans="1:1" s="20" customFormat="1" ht="14.25" customHeight="1" x14ac:dyDescent="0.25"/>
    <row r="170414" spans="1:1" ht="14.25" customHeight="1" x14ac:dyDescent="0.3">
      <c r="A170414" s="21"/>
    </row>
    <row r="170420" s="20" customFormat="1" ht="14.25" customHeight="1" x14ac:dyDescent="0.25"/>
    <row r="170436" spans="1:1" ht="14.25" customHeight="1" x14ac:dyDescent="0.3">
      <c r="A170436" s="21"/>
    </row>
    <row r="170442" spans="1:1" s="20" customFormat="1" ht="14.25" customHeight="1" x14ac:dyDescent="0.25"/>
    <row r="170458" spans="1:1" ht="14.25" customHeight="1" x14ac:dyDescent="0.3">
      <c r="A170458" s="21"/>
    </row>
    <row r="170464" spans="1:1" s="20" customFormat="1" ht="14.25" customHeight="1" x14ac:dyDescent="0.25"/>
    <row r="170480" spans="1:1" ht="14.25" customHeight="1" x14ac:dyDescent="0.3">
      <c r="A170480" s="21"/>
    </row>
    <row r="170486" s="20" customFormat="1" ht="14.25" customHeight="1" x14ac:dyDescent="0.25"/>
    <row r="170502" spans="1:1" ht="14.25" customHeight="1" x14ac:dyDescent="0.3">
      <c r="A170502" s="21"/>
    </row>
    <row r="170508" spans="1:1" s="20" customFormat="1" ht="14.25" customHeight="1" x14ac:dyDescent="0.25"/>
    <row r="170524" spans="1:1" ht="14.25" customHeight="1" x14ac:dyDescent="0.3">
      <c r="A170524" s="21"/>
    </row>
    <row r="170530" s="20" customFormat="1" ht="14.25" customHeight="1" x14ac:dyDescent="0.25"/>
    <row r="170546" spans="1:1" ht="14.25" customHeight="1" x14ac:dyDescent="0.3">
      <c r="A170546" s="21"/>
    </row>
    <row r="170552" spans="1:1" s="20" customFormat="1" ht="14.25" customHeight="1" x14ac:dyDescent="0.25"/>
    <row r="170568" spans="1:1" ht="14.25" customHeight="1" x14ac:dyDescent="0.3">
      <c r="A170568" s="21"/>
    </row>
    <row r="170574" spans="1:1" s="20" customFormat="1" ht="14.25" customHeight="1" x14ac:dyDescent="0.25"/>
    <row r="170590" spans="1:1" ht="14.25" customHeight="1" x14ac:dyDescent="0.3">
      <c r="A170590" s="21"/>
    </row>
    <row r="170596" s="20" customFormat="1" ht="14.25" customHeight="1" x14ac:dyDescent="0.25"/>
    <row r="170612" spans="1:1" ht="14.25" customHeight="1" x14ac:dyDescent="0.3">
      <c r="A170612" s="21"/>
    </row>
    <row r="170618" spans="1:1" s="20" customFormat="1" ht="14.25" customHeight="1" x14ac:dyDescent="0.25"/>
    <row r="170634" spans="1:1" ht="14.25" customHeight="1" x14ac:dyDescent="0.3">
      <c r="A170634" s="21"/>
    </row>
    <row r="170640" spans="1:1" s="20" customFormat="1" ht="14.25" customHeight="1" x14ac:dyDescent="0.25"/>
    <row r="170656" spans="1:1" ht="14.25" customHeight="1" x14ac:dyDescent="0.3">
      <c r="A170656" s="21"/>
    </row>
    <row r="170662" s="20" customFormat="1" ht="14.25" customHeight="1" x14ac:dyDescent="0.25"/>
    <row r="170678" spans="1:1" ht="14.25" customHeight="1" x14ac:dyDescent="0.3">
      <c r="A170678" s="21"/>
    </row>
    <row r="170684" spans="1:1" s="20" customFormat="1" ht="14.25" customHeight="1" x14ac:dyDescent="0.25"/>
    <row r="170700" spans="1:1" ht="14.25" customHeight="1" x14ac:dyDescent="0.3">
      <c r="A170700" s="21"/>
    </row>
    <row r="170706" s="20" customFormat="1" ht="14.25" customHeight="1" x14ac:dyDescent="0.25"/>
    <row r="170722" spans="1:1" ht="14.25" customHeight="1" x14ac:dyDescent="0.3">
      <c r="A170722" s="21"/>
    </row>
    <row r="170728" spans="1:1" s="20" customFormat="1" ht="14.25" customHeight="1" x14ac:dyDescent="0.25"/>
    <row r="170744" spans="1:1" ht="14.25" customHeight="1" x14ac:dyDescent="0.3">
      <c r="A170744" s="21"/>
    </row>
    <row r="170750" spans="1:1" s="20" customFormat="1" ht="14.25" customHeight="1" x14ac:dyDescent="0.25"/>
    <row r="170766" spans="1:1" ht="14.25" customHeight="1" x14ac:dyDescent="0.3">
      <c r="A170766" s="21"/>
    </row>
    <row r="170772" s="20" customFormat="1" ht="14.25" customHeight="1" x14ac:dyDescent="0.25"/>
    <row r="170788" spans="1:1" ht="14.25" customHeight="1" x14ac:dyDescent="0.3">
      <c r="A170788" s="21"/>
    </row>
    <row r="170794" spans="1:1" s="20" customFormat="1" ht="14.25" customHeight="1" x14ac:dyDescent="0.25"/>
    <row r="170810" spans="1:1" ht="14.25" customHeight="1" x14ac:dyDescent="0.3">
      <c r="A170810" s="21"/>
    </row>
    <row r="170816" spans="1:1" s="20" customFormat="1" ht="14.25" customHeight="1" x14ac:dyDescent="0.25"/>
    <row r="170832" spans="1:1" ht="14.25" customHeight="1" x14ac:dyDescent="0.3">
      <c r="A170832" s="21"/>
    </row>
    <row r="170838" s="20" customFormat="1" ht="14.25" customHeight="1" x14ac:dyDescent="0.25"/>
    <row r="170854" spans="1:1" ht="14.25" customHeight="1" x14ac:dyDescent="0.3">
      <c r="A170854" s="21"/>
    </row>
    <row r="170860" spans="1:1" s="20" customFormat="1" ht="14.25" customHeight="1" x14ac:dyDescent="0.25"/>
    <row r="170876" spans="1:1" ht="14.25" customHeight="1" x14ac:dyDescent="0.3">
      <c r="A170876" s="21"/>
    </row>
    <row r="170882" s="20" customFormat="1" ht="14.25" customHeight="1" x14ac:dyDescent="0.25"/>
    <row r="170898" spans="1:1" ht="14.25" customHeight="1" x14ac:dyDescent="0.3">
      <c r="A170898" s="21"/>
    </row>
    <row r="170904" spans="1:1" s="20" customFormat="1" ht="14.25" customHeight="1" x14ac:dyDescent="0.25"/>
    <row r="170920" spans="1:1" ht="14.25" customHeight="1" x14ac:dyDescent="0.3">
      <c r="A170920" s="21"/>
    </row>
    <row r="170926" spans="1:1" s="20" customFormat="1" ht="14.25" customHeight="1" x14ac:dyDescent="0.25"/>
    <row r="170942" spans="1:1" ht="14.25" customHeight="1" x14ac:dyDescent="0.3">
      <c r="A170942" s="21"/>
    </row>
    <row r="170948" s="20" customFormat="1" ht="14.25" customHeight="1" x14ac:dyDescent="0.25"/>
    <row r="170964" spans="1:1" ht="14.25" customHeight="1" x14ac:dyDescent="0.3">
      <c r="A170964" s="21"/>
    </row>
    <row r="170970" spans="1:1" s="20" customFormat="1" ht="14.25" customHeight="1" x14ac:dyDescent="0.25"/>
    <row r="170986" spans="1:1" ht="14.25" customHeight="1" x14ac:dyDescent="0.3">
      <c r="A170986" s="21"/>
    </row>
    <row r="170992" spans="1:1" s="20" customFormat="1" ht="14.25" customHeight="1" x14ac:dyDescent="0.25"/>
    <row r="171008" spans="1:1" ht="14.25" customHeight="1" x14ac:dyDescent="0.3">
      <c r="A171008" s="21"/>
    </row>
    <row r="171014" s="20" customFormat="1" ht="14.25" customHeight="1" x14ac:dyDescent="0.25"/>
    <row r="171030" spans="1:1" ht="14.25" customHeight="1" x14ac:dyDescent="0.3">
      <c r="A171030" s="21"/>
    </row>
    <row r="171036" spans="1:1" s="20" customFormat="1" ht="14.25" customHeight="1" x14ac:dyDescent="0.25"/>
    <row r="171052" spans="1:1" ht="14.25" customHeight="1" x14ac:dyDescent="0.3">
      <c r="A171052" s="21"/>
    </row>
    <row r="171058" s="20" customFormat="1" ht="14.25" customHeight="1" x14ac:dyDescent="0.25"/>
    <row r="171074" spans="1:1" ht="14.25" customHeight="1" x14ac:dyDescent="0.3">
      <c r="A171074" s="21"/>
    </row>
    <row r="171080" spans="1:1" s="20" customFormat="1" ht="14.25" customHeight="1" x14ac:dyDescent="0.25"/>
    <row r="171096" spans="1:1" ht="14.25" customHeight="1" x14ac:dyDescent="0.3">
      <c r="A171096" s="21"/>
    </row>
    <row r="171102" spans="1:1" s="20" customFormat="1" ht="14.25" customHeight="1" x14ac:dyDescent="0.25"/>
    <row r="171118" spans="1:1" ht="14.25" customHeight="1" x14ac:dyDescent="0.3">
      <c r="A171118" s="21"/>
    </row>
    <row r="171124" s="20" customFormat="1" ht="14.25" customHeight="1" x14ac:dyDescent="0.25"/>
    <row r="171140" spans="1:1" ht="14.25" customHeight="1" x14ac:dyDescent="0.3">
      <c r="A171140" s="21"/>
    </row>
    <row r="171146" spans="1:1" s="20" customFormat="1" ht="14.25" customHeight="1" x14ac:dyDescent="0.25"/>
    <row r="171162" spans="1:1" ht="14.25" customHeight="1" x14ac:dyDescent="0.3">
      <c r="A171162" s="21"/>
    </row>
    <row r="171168" spans="1:1" s="20" customFormat="1" ht="14.25" customHeight="1" x14ac:dyDescent="0.25"/>
    <row r="171184" spans="1:1" ht="14.25" customHeight="1" x14ac:dyDescent="0.3">
      <c r="A171184" s="21"/>
    </row>
    <row r="171190" s="20" customFormat="1" ht="14.25" customHeight="1" x14ac:dyDescent="0.25"/>
    <row r="171206" spans="1:1" ht="14.25" customHeight="1" x14ac:dyDescent="0.3">
      <c r="A171206" s="21"/>
    </row>
    <row r="171212" spans="1:1" s="20" customFormat="1" ht="14.25" customHeight="1" x14ac:dyDescent="0.25"/>
    <row r="171228" spans="1:1" ht="14.25" customHeight="1" x14ac:dyDescent="0.3">
      <c r="A171228" s="21"/>
    </row>
    <row r="171234" s="20" customFormat="1" ht="14.25" customHeight="1" x14ac:dyDescent="0.25"/>
    <row r="171250" spans="1:1" ht="14.25" customHeight="1" x14ac:dyDescent="0.3">
      <c r="A171250" s="21"/>
    </row>
    <row r="171256" spans="1:1" s="20" customFormat="1" ht="14.25" customHeight="1" x14ac:dyDescent="0.25"/>
    <row r="171272" spans="1:1" ht="14.25" customHeight="1" x14ac:dyDescent="0.3">
      <c r="A171272" s="21"/>
    </row>
    <row r="171278" spans="1:1" s="20" customFormat="1" ht="14.25" customHeight="1" x14ac:dyDescent="0.25"/>
    <row r="171294" spans="1:1" ht="14.25" customHeight="1" x14ac:dyDescent="0.3">
      <c r="A171294" s="21"/>
    </row>
    <row r="171300" s="20" customFormat="1" ht="14.25" customHeight="1" x14ac:dyDescent="0.25"/>
    <row r="171316" spans="1:1" ht="14.25" customHeight="1" x14ac:dyDescent="0.3">
      <c r="A171316" s="21"/>
    </row>
    <row r="171322" spans="1:1" s="20" customFormat="1" ht="14.25" customHeight="1" x14ac:dyDescent="0.25"/>
    <row r="171338" spans="1:1" ht="14.25" customHeight="1" x14ac:dyDescent="0.3">
      <c r="A171338" s="21"/>
    </row>
    <row r="171344" spans="1:1" s="20" customFormat="1" ht="14.25" customHeight="1" x14ac:dyDescent="0.25"/>
    <row r="171360" spans="1:1" ht="14.25" customHeight="1" x14ac:dyDescent="0.3">
      <c r="A171360" s="21"/>
    </row>
    <row r="171366" s="20" customFormat="1" ht="14.25" customHeight="1" x14ac:dyDescent="0.25"/>
    <row r="171382" spans="1:1" ht="14.25" customHeight="1" x14ac:dyDescent="0.3">
      <c r="A171382" s="21"/>
    </row>
    <row r="171388" spans="1:1" s="20" customFormat="1" ht="14.25" customHeight="1" x14ac:dyDescent="0.25"/>
    <row r="171404" spans="1:1" ht="14.25" customHeight="1" x14ac:dyDescent="0.3">
      <c r="A171404" s="21"/>
    </row>
    <row r="171410" s="20" customFormat="1" ht="14.25" customHeight="1" x14ac:dyDescent="0.25"/>
    <row r="171426" spans="1:1" ht="14.25" customHeight="1" x14ac:dyDescent="0.3">
      <c r="A171426" s="21"/>
    </row>
    <row r="171432" spans="1:1" s="20" customFormat="1" ht="14.25" customHeight="1" x14ac:dyDescent="0.25"/>
    <row r="171448" spans="1:1" ht="14.25" customHeight="1" x14ac:dyDescent="0.3">
      <c r="A171448" s="21"/>
    </row>
    <row r="171454" spans="1:1" s="20" customFormat="1" ht="14.25" customHeight="1" x14ac:dyDescent="0.25"/>
    <row r="171470" spans="1:1" ht="14.25" customHeight="1" x14ac:dyDescent="0.3">
      <c r="A171470" s="21"/>
    </row>
    <row r="171476" s="20" customFormat="1" ht="14.25" customHeight="1" x14ac:dyDescent="0.25"/>
    <row r="171492" spans="1:1" ht="14.25" customHeight="1" x14ac:dyDescent="0.3">
      <c r="A171492" s="21"/>
    </row>
    <row r="171498" spans="1:1" s="20" customFormat="1" ht="14.25" customHeight="1" x14ac:dyDescent="0.25"/>
    <row r="171514" spans="1:1" ht="14.25" customHeight="1" x14ac:dyDescent="0.3">
      <c r="A171514" s="21"/>
    </row>
    <row r="171520" spans="1:1" s="20" customFormat="1" ht="14.25" customHeight="1" x14ac:dyDescent="0.25"/>
    <row r="171536" spans="1:1" ht="14.25" customHeight="1" x14ac:dyDescent="0.3">
      <c r="A171536" s="21"/>
    </row>
    <row r="171542" s="20" customFormat="1" ht="14.25" customHeight="1" x14ac:dyDescent="0.25"/>
    <row r="171558" spans="1:1" ht="14.25" customHeight="1" x14ac:dyDescent="0.3">
      <c r="A171558" s="21"/>
    </row>
    <row r="171564" spans="1:1" s="20" customFormat="1" ht="14.25" customHeight="1" x14ac:dyDescent="0.25"/>
    <row r="171580" spans="1:1" ht="14.25" customHeight="1" x14ac:dyDescent="0.3">
      <c r="A171580" s="21"/>
    </row>
    <row r="171586" s="20" customFormat="1" ht="14.25" customHeight="1" x14ac:dyDescent="0.25"/>
    <row r="171602" spans="1:1" ht="14.25" customHeight="1" x14ac:dyDescent="0.3">
      <c r="A171602" s="21"/>
    </row>
    <row r="171608" spans="1:1" s="20" customFormat="1" ht="14.25" customHeight="1" x14ac:dyDescent="0.25"/>
    <row r="171624" spans="1:1" ht="14.25" customHeight="1" x14ac:dyDescent="0.3">
      <c r="A171624" s="21"/>
    </row>
    <row r="171630" spans="1:1" s="20" customFormat="1" ht="14.25" customHeight="1" x14ac:dyDescent="0.25"/>
    <row r="171646" spans="1:1" ht="14.25" customHeight="1" x14ac:dyDescent="0.3">
      <c r="A171646" s="21"/>
    </row>
    <row r="171652" s="20" customFormat="1" ht="14.25" customHeight="1" x14ac:dyDescent="0.25"/>
    <row r="171668" spans="1:1" ht="14.25" customHeight="1" x14ac:dyDescent="0.3">
      <c r="A171668" s="21"/>
    </row>
    <row r="171674" spans="1:1" s="20" customFormat="1" ht="14.25" customHeight="1" x14ac:dyDescent="0.25"/>
    <row r="171690" spans="1:1" ht="14.25" customHeight="1" x14ac:dyDescent="0.3">
      <c r="A171690" s="21"/>
    </row>
    <row r="171696" spans="1:1" s="20" customFormat="1" ht="14.25" customHeight="1" x14ac:dyDescent="0.25"/>
    <row r="171712" spans="1:1" ht="14.25" customHeight="1" x14ac:dyDescent="0.3">
      <c r="A171712" s="21"/>
    </row>
    <row r="171718" s="20" customFormat="1" ht="14.25" customHeight="1" x14ac:dyDescent="0.25"/>
    <row r="171734" spans="1:1" ht="14.25" customHeight="1" x14ac:dyDescent="0.3">
      <c r="A171734" s="21"/>
    </row>
    <row r="171740" spans="1:1" s="20" customFormat="1" ht="14.25" customHeight="1" x14ac:dyDescent="0.25"/>
    <row r="171756" spans="1:1" ht="14.25" customHeight="1" x14ac:dyDescent="0.3">
      <c r="A171756" s="21"/>
    </row>
    <row r="171762" s="20" customFormat="1" ht="14.25" customHeight="1" x14ac:dyDescent="0.25"/>
    <row r="171778" spans="1:1" ht="14.25" customHeight="1" x14ac:dyDescent="0.3">
      <c r="A171778" s="21"/>
    </row>
    <row r="171784" spans="1:1" s="20" customFormat="1" ht="14.25" customHeight="1" x14ac:dyDescent="0.25"/>
    <row r="171800" spans="1:1" ht="14.25" customHeight="1" x14ac:dyDescent="0.3">
      <c r="A171800" s="21"/>
    </row>
    <row r="171806" spans="1:1" s="20" customFormat="1" ht="14.25" customHeight="1" x14ac:dyDescent="0.25"/>
    <row r="171822" spans="1:1" ht="14.25" customHeight="1" x14ac:dyDescent="0.3">
      <c r="A171822" s="21"/>
    </row>
    <row r="171828" s="20" customFormat="1" ht="14.25" customHeight="1" x14ac:dyDescent="0.25"/>
    <row r="171844" spans="1:1" ht="14.25" customHeight="1" x14ac:dyDescent="0.3">
      <c r="A171844" s="21"/>
    </row>
    <row r="171850" spans="1:1" s="20" customFormat="1" ht="14.25" customHeight="1" x14ac:dyDescent="0.25"/>
    <row r="171866" spans="1:1" ht="14.25" customHeight="1" x14ac:dyDescent="0.3">
      <c r="A171866" s="21"/>
    </row>
    <row r="171872" spans="1:1" s="20" customFormat="1" ht="14.25" customHeight="1" x14ac:dyDescent="0.25"/>
    <row r="171888" spans="1:1" ht="14.25" customHeight="1" x14ac:dyDescent="0.3">
      <c r="A171888" s="21"/>
    </row>
    <row r="171894" s="20" customFormat="1" ht="14.25" customHeight="1" x14ac:dyDescent="0.25"/>
    <row r="171910" spans="1:1" ht="14.25" customHeight="1" x14ac:dyDescent="0.3">
      <c r="A171910" s="21"/>
    </row>
    <row r="171916" spans="1:1" s="20" customFormat="1" ht="14.25" customHeight="1" x14ac:dyDescent="0.25"/>
    <row r="171932" spans="1:1" ht="14.25" customHeight="1" x14ac:dyDescent="0.3">
      <c r="A171932" s="21"/>
    </row>
    <row r="171938" s="20" customFormat="1" ht="14.25" customHeight="1" x14ac:dyDescent="0.25"/>
    <row r="171954" spans="1:1" ht="14.25" customHeight="1" x14ac:dyDescent="0.3">
      <c r="A171954" s="21"/>
    </row>
    <row r="171960" spans="1:1" s="20" customFormat="1" ht="14.25" customHeight="1" x14ac:dyDescent="0.25"/>
    <row r="171976" spans="1:1" ht="14.25" customHeight="1" x14ac:dyDescent="0.3">
      <c r="A171976" s="21"/>
    </row>
    <row r="171982" spans="1:1" s="20" customFormat="1" ht="14.25" customHeight="1" x14ac:dyDescent="0.25"/>
    <row r="171998" spans="1:1" ht="14.25" customHeight="1" x14ac:dyDescent="0.3">
      <c r="A171998" s="21"/>
    </row>
    <row r="172004" s="20" customFormat="1" ht="14.25" customHeight="1" x14ac:dyDescent="0.25"/>
    <row r="172020" spans="1:1" ht="14.25" customHeight="1" x14ac:dyDescent="0.3">
      <c r="A172020" s="21"/>
    </row>
    <row r="172026" spans="1:1" s="20" customFormat="1" ht="14.25" customHeight="1" x14ac:dyDescent="0.25"/>
    <row r="172042" spans="1:1" ht="14.25" customHeight="1" x14ac:dyDescent="0.3">
      <c r="A172042" s="21"/>
    </row>
    <row r="172048" spans="1:1" s="20" customFormat="1" ht="14.25" customHeight="1" x14ac:dyDescent="0.25"/>
    <row r="172064" spans="1:1" ht="14.25" customHeight="1" x14ac:dyDescent="0.3">
      <c r="A172064" s="21"/>
    </row>
    <row r="172070" s="20" customFormat="1" ht="14.25" customHeight="1" x14ac:dyDescent="0.25"/>
    <row r="172086" spans="1:1" ht="14.25" customHeight="1" x14ac:dyDescent="0.3">
      <c r="A172086" s="21"/>
    </row>
    <row r="172092" spans="1:1" s="20" customFormat="1" ht="14.25" customHeight="1" x14ac:dyDescent="0.25"/>
    <row r="172108" spans="1:1" ht="14.25" customHeight="1" x14ac:dyDescent="0.3">
      <c r="A172108" s="21"/>
    </row>
    <row r="172114" s="20" customFormat="1" ht="14.25" customHeight="1" x14ac:dyDescent="0.25"/>
    <row r="172130" spans="1:1" ht="14.25" customHeight="1" x14ac:dyDescent="0.3">
      <c r="A172130" s="21"/>
    </row>
    <row r="172136" spans="1:1" s="20" customFormat="1" ht="14.25" customHeight="1" x14ac:dyDescent="0.25"/>
    <row r="172152" spans="1:1" ht="14.25" customHeight="1" x14ac:dyDescent="0.3">
      <c r="A172152" s="21"/>
    </row>
    <row r="172158" spans="1:1" s="20" customFormat="1" ht="14.25" customHeight="1" x14ac:dyDescent="0.25"/>
    <row r="172174" spans="1:1" ht="14.25" customHeight="1" x14ac:dyDescent="0.3">
      <c r="A172174" s="21"/>
    </row>
    <row r="172180" s="20" customFormat="1" ht="14.25" customHeight="1" x14ac:dyDescent="0.25"/>
    <row r="172196" spans="1:1" ht="14.25" customHeight="1" x14ac:dyDescent="0.3">
      <c r="A172196" s="21"/>
    </row>
    <row r="172202" spans="1:1" s="20" customFormat="1" ht="14.25" customHeight="1" x14ac:dyDescent="0.25"/>
    <row r="172218" spans="1:1" ht="14.25" customHeight="1" x14ac:dyDescent="0.3">
      <c r="A172218" s="21"/>
    </row>
    <row r="172224" spans="1:1" s="20" customFormat="1" ht="14.25" customHeight="1" x14ac:dyDescent="0.25"/>
    <row r="172240" spans="1:1" ht="14.25" customHeight="1" x14ac:dyDescent="0.3">
      <c r="A172240" s="21"/>
    </row>
    <row r="172246" s="20" customFormat="1" ht="14.25" customHeight="1" x14ac:dyDescent="0.25"/>
    <row r="172262" spans="1:1" ht="14.25" customHeight="1" x14ac:dyDescent="0.3">
      <c r="A172262" s="21"/>
    </row>
    <row r="172268" spans="1:1" s="20" customFormat="1" ht="14.25" customHeight="1" x14ac:dyDescent="0.25"/>
    <row r="172284" spans="1:1" ht="14.25" customHeight="1" x14ac:dyDescent="0.3">
      <c r="A172284" s="21"/>
    </row>
    <row r="172290" s="20" customFormat="1" ht="14.25" customHeight="1" x14ac:dyDescent="0.25"/>
    <row r="172306" spans="1:1" ht="14.25" customHeight="1" x14ac:dyDescent="0.3">
      <c r="A172306" s="21"/>
    </row>
    <row r="172312" spans="1:1" s="20" customFormat="1" ht="14.25" customHeight="1" x14ac:dyDescent="0.25"/>
    <row r="172328" spans="1:1" ht="14.25" customHeight="1" x14ac:dyDescent="0.3">
      <c r="A172328" s="21"/>
    </row>
    <row r="172334" spans="1:1" s="20" customFormat="1" ht="14.25" customHeight="1" x14ac:dyDescent="0.25"/>
    <row r="172350" spans="1:1" ht="14.25" customHeight="1" x14ac:dyDescent="0.3">
      <c r="A172350" s="21"/>
    </row>
    <row r="172356" s="20" customFormat="1" ht="14.25" customHeight="1" x14ac:dyDescent="0.25"/>
    <row r="172372" spans="1:1" ht="14.25" customHeight="1" x14ac:dyDescent="0.3">
      <c r="A172372" s="21"/>
    </row>
    <row r="172378" spans="1:1" s="20" customFormat="1" ht="14.25" customHeight="1" x14ac:dyDescent="0.25"/>
    <row r="172394" spans="1:1" ht="14.25" customHeight="1" x14ac:dyDescent="0.3">
      <c r="A172394" s="21"/>
    </row>
    <row r="172400" spans="1:1" s="20" customFormat="1" ht="14.25" customHeight="1" x14ac:dyDescent="0.25"/>
    <row r="172416" spans="1:1" ht="14.25" customHeight="1" x14ac:dyDescent="0.3">
      <c r="A172416" s="21"/>
    </row>
    <row r="172422" s="20" customFormat="1" ht="14.25" customHeight="1" x14ac:dyDescent="0.25"/>
    <row r="172438" spans="1:1" ht="14.25" customHeight="1" x14ac:dyDescent="0.3">
      <c r="A172438" s="21"/>
    </row>
    <row r="172444" spans="1:1" s="20" customFormat="1" ht="14.25" customHeight="1" x14ac:dyDescent="0.25"/>
    <row r="172460" spans="1:1" ht="14.25" customHeight="1" x14ac:dyDescent="0.3">
      <c r="A172460" s="21"/>
    </row>
    <row r="172466" s="20" customFormat="1" ht="14.25" customHeight="1" x14ac:dyDescent="0.25"/>
    <row r="172482" spans="1:1" ht="14.25" customHeight="1" x14ac:dyDescent="0.3">
      <c r="A172482" s="21"/>
    </row>
    <row r="172488" spans="1:1" s="20" customFormat="1" ht="14.25" customHeight="1" x14ac:dyDescent="0.25"/>
    <row r="172504" spans="1:1" ht="14.25" customHeight="1" x14ac:dyDescent="0.3">
      <c r="A172504" s="21"/>
    </row>
    <row r="172510" spans="1:1" s="20" customFormat="1" ht="14.25" customHeight="1" x14ac:dyDescent="0.25"/>
    <row r="172526" spans="1:1" ht="14.25" customHeight="1" x14ac:dyDescent="0.3">
      <c r="A172526" s="21"/>
    </row>
    <row r="172532" s="20" customFormat="1" ht="14.25" customHeight="1" x14ac:dyDescent="0.25"/>
    <row r="172548" spans="1:1" ht="14.25" customHeight="1" x14ac:dyDescent="0.3">
      <c r="A172548" s="21"/>
    </row>
    <row r="172554" spans="1:1" s="20" customFormat="1" ht="14.25" customHeight="1" x14ac:dyDescent="0.25"/>
    <row r="172570" spans="1:1" ht="14.25" customHeight="1" x14ac:dyDescent="0.3">
      <c r="A172570" s="21"/>
    </row>
    <row r="172576" spans="1:1" s="20" customFormat="1" ht="14.25" customHeight="1" x14ac:dyDescent="0.25"/>
    <row r="172592" spans="1:1" ht="14.25" customHeight="1" x14ac:dyDescent="0.3">
      <c r="A172592" s="21"/>
    </row>
    <row r="172598" s="20" customFormat="1" ht="14.25" customHeight="1" x14ac:dyDescent="0.25"/>
    <row r="172614" spans="1:1" ht="14.25" customHeight="1" x14ac:dyDescent="0.3">
      <c r="A172614" s="21"/>
    </row>
    <row r="172620" spans="1:1" s="20" customFormat="1" ht="14.25" customHeight="1" x14ac:dyDescent="0.25"/>
    <row r="172636" spans="1:1" ht="14.25" customHeight="1" x14ac:dyDescent="0.3">
      <c r="A172636" s="21"/>
    </row>
    <row r="172642" s="20" customFormat="1" ht="14.25" customHeight="1" x14ac:dyDescent="0.25"/>
    <row r="172658" spans="1:1" ht="14.25" customHeight="1" x14ac:dyDescent="0.3">
      <c r="A172658" s="21"/>
    </row>
    <row r="172664" spans="1:1" s="20" customFormat="1" ht="14.25" customHeight="1" x14ac:dyDescent="0.25"/>
    <row r="172680" spans="1:1" ht="14.25" customHeight="1" x14ac:dyDescent="0.3">
      <c r="A172680" s="21"/>
    </row>
    <row r="172686" spans="1:1" s="20" customFormat="1" ht="14.25" customHeight="1" x14ac:dyDescent="0.25"/>
    <row r="172702" spans="1:1" ht="14.25" customHeight="1" x14ac:dyDescent="0.3">
      <c r="A172702" s="21"/>
    </row>
    <row r="172708" s="20" customFormat="1" ht="14.25" customHeight="1" x14ac:dyDescent="0.25"/>
    <row r="172724" spans="1:1" ht="14.25" customHeight="1" x14ac:dyDescent="0.3">
      <c r="A172724" s="21"/>
    </row>
    <row r="172730" spans="1:1" s="20" customFormat="1" ht="14.25" customHeight="1" x14ac:dyDescent="0.25"/>
    <row r="172746" spans="1:1" ht="14.25" customHeight="1" x14ac:dyDescent="0.3">
      <c r="A172746" s="21"/>
    </row>
    <row r="172752" spans="1:1" s="20" customFormat="1" ht="14.25" customHeight="1" x14ac:dyDescent="0.25"/>
    <row r="172768" spans="1:1" ht="14.25" customHeight="1" x14ac:dyDescent="0.3">
      <c r="A172768" s="21"/>
    </row>
    <row r="172774" s="20" customFormat="1" ht="14.25" customHeight="1" x14ac:dyDescent="0.25"/>
    <row r="172790" spans="1:1" ht="14.25" customHeight="1" x14ac:dyDescent="0.3">
      <c r="A172790" s="21"/>
    </row>
    <row r="172796" spans="1:1" s="20" customFormat="1" ht="14.25" customHeight="1" x14ac:dyDescent="0.25"/>
    <row r="172812" spans="1:1" ht="14.25" customHeight="1" x14ac:dyDescent="0.3">
      <c r="A172812" s="21"/>
    </row>
    <row r="172818" s="20" customFormat="1" ht="14.25" customHeight="1" x14ac:dyDescent="0.25"/>
    <row r="172834" spans="1:1" ht="14.25" customHeight="1" x14ac:dyDescent="0.3">
      <c r="A172834" s="21"/>
    </row>
    <row r="172840" spans="1:1" s="20" customFormat="1" ht="14.25" customHeight="1" x14ac:dyDescent="0.25"/>
    <row r="172856" spans="1:1" ht="14.25" customHeight="1" x14ac:dyDescent="0.3">
      <c r="A172856" s="21"/>
    </row>
    <row r="172862" spans="1:1" s="20" customFormat="1" ht="14.25" customHeight="1" x14ac:dyDescent="0.25"/>
    <row r="172878" spans="1:1" ht="14.25" customHeight="1" x14ac:dyDescent="0.3">
      <c r="A172878" s="21"/>
    </row>
    <row r="172884" s="20" customFormat="1" ht="14.25" customHeight="1" x14ac:dyDescent="0.25"/>
    <row r="172900" spans="1:1" ht="14.25" customHeight="1" x14ac:dyDescent="0.3">
      <c r="A172900" s="21"/>
    </row>
    <row r="172906" spans="1:1" s="20" customFormat="1" ht="14.25" customHeight="1" x14ac:dyDescent="0.25"/>
    <row r="172922" spans="1:1" ht="14.25" customHeight="1" x14ac:dyDescent="0.3">
      <c r="A172922" s="21"/>
    </row>
    <row r="172928" spans="1:1" s="20" customFormat="1" ht="14.25" customHeight="1" x14ac:dyDescent="0.25"/>
    <row r="172944" spans="1:1" ht="14.25" customHeight="1" x14ac:dyDescent="0.3">
      <c r="A172944" s="21"/>
    </row>
    <row r="172950" s="20" customFormat="1" ht="14.25" customHeight="1" x14ac:dyDescent="0.25"/>
    <row r="172966" spans="1:1" ht="14.25" customHeight="1" x14ac:dyDescent="0.3">
      <c r="A172966" s="21"/>
    </row>
    <row r="172972" spans="1:1" s="20" customFormat="1" ht="14.25" customHeight="1" x14ac:dyDescent="0.25"/>
    <row r="172988" spans="1:1" ht="14.25" customHeight="1" x14ac:dyDescent="0.3">
      <c r="A172988" s="21"/>
    </row>
    <row r="172994" s="20" customFormat="1" ht="14.25" customHeight="1" x14ac:dyDescent="0.25"/>
    <row r="173010" spans="1:1" ht="14.25" customHeight="1" x14ac:dyDescent="0.3">
      <c r="A173010" s="21"/>
    </row>
    <row r="173016" spans="1:1" s="20" customFormat="1" ht="14.25" customHeight="1" x14ac:dyDescent="0.25"/>
    <row r="173032" spans="1:1" ht="14.25" customHeight="1" x14ac:dyDescent="0.3">
      <c r="A173032" s="21"/>
    </row>
    <row r="173038" spans="1:1" s="20" customFormat="1" ht="14.25" customHeight="1" x14ac:dyDescent="0.25"/>
    <row r="173054" spans="1:1" ht="14.25" customHeight="1" x14ac:dyDescent="0.3">
      <c r="A173054" s="21"/>
    </row>
    <row r="173060" s="20" customFormat="1" ht="14.25" customHeight="1" x14ac:dyDescent="0.25"/>
    <row r="173076" spans="1:1" ht="14.25" customHeight="1" x14ac:dyDescent="0.3">
      <c r="A173076" s="21"/>
    </row>
    <row r="173082" spans="1:1" s="20" customFormat="1" ht="14.25" customHeight="1" x14ac:dyDescent="0.25"/>
    <row r="173098" spans="1:1" ht="14.25" customHeight="1" x14ac:dyDescent="0.3">
      <c r="A173098" s="21"/>
    </row>
    <row r="173104" spans="1:1" s="20" customFormat="1" ht="14.25" customHeight="1" x14ac:dyDescent="0.25"/>
    <row r="173120" spans="1:1" ht="14.25" customHeight="1" x14ac:dyDescent="0.3">
      <c r="A173120" s="21"/>
    </row>
    <row r="173126" s="20" customFormat="1" ht="14.25" customHeight="1" x14ac:dyDescent="0.25"/>
    <row r="173142" spans="1:1" ht="14.25" customHeight="1" x14ac:dyDescent="0.3">
      <c r="A173142" s="21"/>
    </row>
    <row r="173148" spans="1:1" s="20" customFormat="1" ht="14.25" customHeight="1" x14ac:dyDescent="0.25"/>
    <row r="173164" spans="1:1" ht="14.25" customHeight="1" x14ac:dyDescent="0.3">
      <c r="A173164" s="21"/>
    </row>
    <row r="173170" s="20" customFormat="1" ht="14.25" customHeight="1" x14ac:dyDescent="0.25"/>
    <row r="173186" spans="1:1" ht="14.25" customHeight="1" x14ac:dyDescent="0.3">
      <c r="A173186" s="21"/>
    </row>
    <row r="173192" spans="1:1" s="20" customFormat="1" ht="14.25" customHeight="1" x14ac:dyDescent="0.25"/>
    <row r="173208" spans="1:1" ht="14.25" customHeight="1" x14ac:dyDescent="0.3">
      <c r="A173208" s="21"/>
    </row>
    <row r="173214" spans="1:1" s="20" customFormat="1" ht="14.25" customHeight="1" x14ac:dyDescent="0.25"/>
    <row r="173230" spans="1:1" ht="14.25" customHeight="1" x14ac:dyDescent="0.3">
      <c r="A173230" s="21"/>
    </row>
    <row r="173236" s="20" customFormat="1" ht="14.25" customHeight="1" x14ac:dyDescent="0.25"/>
    <row r="173252" spans="1:1" ht="14.25" customHeight="1" x14ac:dyDescent="0.3">
      <c r="A173252" s="21"/>
    </row>
    <row r="173258" spans="1:1" s="20" customFormat="1" ht="14.25" customHeight="1" x14ac:dyDescent="0.25"/>
    <row r="173274" spans="1:1" ht="14.25" customHeight="1" x14ac:dyDescent="0.3">
      <c r="A173274" s="21"/>
    </row>
    <row r="173280" spans="1:1" s="20" customFormat="1" ht="14.25" customHeight="1" x14ac:dyDescent="0.25"/>
    <row r="173296" spans="1:1" ht="14.25" customHeight="1" x14ac:dyDescent="0.3">
      <c r="A173296" s="21"/>
    </row>
    <row r="173302" s="20" customFormat="1" ht="14.25" customHeight="1" x14ac:dyDescent="0.25"/>
    <row r="173318" spans="1:1" ht="14.25" customHeight="1" x14ac:dyDescent="0.3">
      <c r="A173318" s="21"/>
    </row>
    <row r="173324" spans="1:1" s="20" customFormat="1" ht="14.25" customHeight="1" x14ac:dyDescent="0.25"/>
    <row r="173340" spans="1:1" ht="14.25" customHeight="1" x14ac:dyDescent="0.3">
      <c r="A173340" s="21"/>
    </row>
    <row r="173346" s="20" customFormat="1" ht="14.25" customHeight="1" x14ac:dyDescent="0.25"/>
    <row r="173362" spans="1:1" ht="14.25" customHeight="1" x14ac:dyDescent="0.3">
      <c r="A173362" s="21"/>
    </row>
    <row r="173368" spans="1:1" s="20" customFormat="1" ht="14.25" customHeight="1" x14ac:dyDescent="0.25"/>
    <row r="173384" spans="1:1" ht="14.25" customHeight="1" x14ac:dyDescent="0.3">
      <c r="A173384" s="21"/>
    </row>
    <row r="173390" spans="1:1" s="20" customFormat="1" ht="14.25" customHeight="1" x14ac:dyDescent="0.25"/>
    <row r="173406" spans="1:1" ht="14.25" customHeight="1" x14ac:dyDescent="0.3">
      <c r="A173406" s="21"/>
    </row>
    <row r="173412" s="20" customFormat="1" ht="14.25" customHeight="1" x14ac:dyDescent="0.25"/>
    <row r="173428" spans="1:1" ht="14.25" customHeight="1" x14ac:dyDescent="0.3">
      <c r="A173428" s="21"/>
    </row>
    <row r="173434" spans="1:1" s="20" customFormat="1" ht="14.25" customHeight="1" x14ac:dyDescent="0.25"/>
    <row r="173450" spans="1:1" ht="14.25" customHeight="1" x14ac:dyDescent="0.3">
      <c r="A173450" s="21"/>
    </row>
    <row r="173456" spans="1:1" s="20" customFormat="1" ht="14.25" customHeight="1" x14ac:dyDescent="0.25"/>
    <row r="173472" spans="1:1" ht="14.25" customHeight="1" x14ac:dyDescent="0.3">
      <c r="A173472" s="21"/>
    </row>
    <row r="173478" s="20" customFormat="1" ht="14.25" customHeight="1" x14ac:dyDescent="0.25"/>
    <row r="173494" spans="1:1" ht="14.25" customHeight="1" x14ac:dyDescent="0.3">
      <c r="A173494" s="21"/>
    </row>
    <row r="173500" spans="1:1" s="20" customFormat="1" ht="14.25" customHeight="1" x14ac:dyDescent="0.25"/>
    <row r="173516" spans="1:1" ht="14.25" customHeight="1" x14ac:dyDescent="0.3">
      <c r="A173516" s="21"/>
    </row>
    <row r="173522" s="20" customFormat="1" ht="14.25" customHeight="1" x14ac:dyDescent="0.25"/>
    <row r="173538" spans="1:1" ht="14.25" customHeight="1" x14ac:dyDescent="0.3">
      <c r="A173538" s="21"/>
    </row>
    <row r="173544" spans="1:1" s="20" customFormat="1" ht="14.25" customHeight="1" x14ac:dyDescent="0.25"/>
    <row r="173560" spans="1:1" ht="14.25" customHeight="1" x14ac:dyDescent="0.3">
      <c r="A173560" s="21"/>
    </row>
    <row r="173566" spans="1:1" s="20" customFormat="1" ht="14.25" customHeight="1" x14ac:dyDescent="0.25"/>
    <row r="173582" spans="1:1" ht="14.25" customHeight="1" x14ac:dyDescent="0.3">
      <c r="A173582" s="21"/>
    </row>
    <row r="173588" s="20" customFormat="1" ht="14.25" customHeight="1" x14ac:dyDescent="0.25"/>
    <row r="173604" spans="1:1" ht="14.25" customHeight="1" x14ac:dyDescent="0.3">
      <c r="A173604" s="21"/>
    </row>
    <row r="173610" spans="1:1" s="20" customFormat="1" ht="14.25" customHeight="1" x14ac:dyDescent="0.25"/>
    <row r="173626" spans="1:1" ht="14.25" customHeight="1" x14ac:dyDescent="0.3">
      <c r="A173626" s="21"/>
    </row>
    <row r="173632" spans="1:1" s="20" customFormat="1" ht="14.25" customHeight="1" x14ac:dyDescent="0.25"/>
    <row r="173648" spans="1:1" ht="14.25" customHeight="1" x14ac:dyDescent="0.3">
      <c r="A173648" s="21"/>
    </row>
    <row r="173654" s="20" customFormat="1" ht="14.25" customHeight="1" x14ac:dyDescent="0.25"/>
    <row r="173670" spans="1:1" ht="14.25" customHeight="1" x14ac:dyDescent="0.3">
      <c r="A173670" s="21"/>
    </row>
    <row r="173676" spans="1:1" s="20" customFormat="1" ht="14.25" customHeight="1" x14ac:dyDescent="0.25"/>
    <row r="173692" spans="1:1" ht="14.25" customHeight="1" x14ac:dyDescent="0.3">
      <c r="A173692" s="21"/>
    </row>
    <row r="173698" s="20" customFormat="1" ht="14.25" customHeight="1" x14ac:dyDescent="0.25"/>
    <row r="173714" spans="1:1" ht="14.25" customHeight="1" x14ac:dyDescent="0.3">
      <c r="A173714" s="21"/>
    </row>
    <row r="173720" spans="1:1" s="20" customFormat="1" ht="14.25" customHeight="1" x14ac:dyDescent="0.25"/>
    <row r="173736" spans="1:1" ht="14.25" customHeight="1" x14ac:dyDescent="0.3">
      <c r="A173736" s="21"/>
    </row>
    <row r="173742" spans="1:1" s="20" customFormat="1" ht="14.25" customHeight="1" x14ac:dyDescent="0.25"/>
    <row r="173758" spans="1:1" ht="14.25" customHeight="1" x14ac:dyDescent="0.3">
      <c r="A173758" s="21"/>
    </row>
    <row r="173764" s="20" customFormat="1" ht="14.25" customHeight="1" x14ac:dyDescent="0.25"/>
    <row r="173780" spans="1:1" ht="14.25" customHeight="1" x14ac:dyDescent="0.3">
      <c r="A173780" s="21"/>
    </row>
    <row r="173786" spans="1:1" s="20" customFormat="1" ht="14.25" customHeight="1" x14ac:dyDescent="0.25"/>
    <row r="173802" spans="1:1" ht="14.25" customHeight="1" x14ac:dyDescent="0.3">
      <c r="A173802" s="21"/>
    </row>
    <row r="173808" spans="1:1" s="20" customFormat="1" ht="14.25" customHeight="1" x14ac:dyDescent="0.25"/>
    <row r="173824" spans="1:1" ht="14.25" customHeight="1" x14ac:dyDescent="0.3">
      <c r="A173824" s="21"/>
    </row>
    <row r="173830" s="20" customFormat="1" ht="14.25" customHeight="1" x14ac:dyDescent="0.25"/>
    <row r="173846" spans="1:1" ht="14.25" customHeight="1" x14ac:dyDescent="0.3">
      <c r="A173846" s="21"/>
    </row>
    <row r="173852" spans="1:1" s="20" customFormat="1" ht="14.25" customHeight="1" x14ac:dyDescent="0.25"/>
    <row r="173868" spans="1:1" ht="14.25" customHeight="1" x14ac:dyDescent="0.3">
      <c r="A173868" s="21"/>
    </row>
    <row r="173874" s="20" customFormat="1" ht="14.25" customHeight="1" x14ac:dyDescent="0.25"/>
    <row r="173890" spans="1:1" ht="14.25" customHeight="1" x14ac:dyDescent="0.3">
      <c r="A173890" s="21"/>
    </row>
    <row r="173896" spans="1:1" s="20" customFormat="1" ht="14.25" customHeight="1" x14ac:dyDescent="0.25"/>
    <row r="173912" spans="1:1" ht="14.25" customHeight="1" x14ac:dyDescent="0.3">
      <c r="A173912" s="21"/>
    </row>
    <row r="173918" spans="1:1" s="20" customFormat="1" ht="14.25" customHeight="1" x14ac:dyDescent="0.25"/>
    <row r="173934" spans="1:1" ht="14.25" customHeight="1" x14ac:dyDescent="0.3">
      <c r="A173934" s="21"/>
    </row>
    <row r="173940" s="20" customFormat="1" ht="14.25" customHeight="1" x14ac:dyDescent="0.25"/>
    <row r="173956" spans="1:1" ht="14.25" customHeight="1" x14ac:dyDescent="0.3">
      <c r="A173956" s="21"/>
    </row>
    <row r="173962" spans="1:1" s="20" customFormat="1" ht="14.25" customHeight="1" x14ac:dyDescent="0.25"/>
    <row r="173978" spans="1:1" ht="14.25" customHeight="1" x14ac:dyDescent="0.3">
      <c r="A173978" s="21"/>
    </row>
    <row r="173984" spans="1:1" s="20" customFormat="1" ht="14.25" customHeight="1" x14ac:dyDescent="0.25"/>
    <row r="174000" spans="1:1" ht="14.25" customHeight="1" x14ac:dyDescent="0.3">
      <c r="A174000" s="21"/>
    </row>
    <row r="174006" s="20" customFormat="1" ht="14.25" customHeight="1" x14ac:dyDescent="0.25"/>
    <row r="174022" spans="1:1" ht="14.25" customHeight="1" x14ac:dyDescent="0.3">
      <c r="A174022" s="21"/>
    </row>
    <row r="174028" spans="1:1" s="20" customFormat="1" ht="14.25" customHeight="1" x14ac:dyDescent="0.25"/>
    <row r="174044" spans="1:1" ht="14.25" customHeight="1" x14ac:dyDescent="0.3">
      <c r="A174044" s="21"/>
    </row>
    <row r="174050" s="20" customFormat="1" ht="14.25" customHeight="1" x14ac:dyDescent="0.25"/>
    <row r="174066" spans="1:1" ht="14.25" customHeight="1" x14ac:dyDescent="0.3">
      <c r="A174066" s="21"/>
    </row>
    <row r="174072" spans="1:1" s="20" customFormat="1" ht="14.25" customHeight="1" x14ac:dyDescent="0.25"/>
    <row r="174088" spans="1:1" ht="14.25" customHeight="1" x14ac:dyDescent="0.3">
      <c r="A174088" s="21"/>
    </row>
    <row r="174094" spans="1:1" s="20" customFormat="1" ht="14.25" customHeight="1" x14ac:dyDescent="0.25"/>
    <row r="174110" spans="1:1" ht="14.25" customHeight="1" x14ac:dyDescent="0.3">
      <c r="A174110" s="21"/>
    </row>
    <row r="174116" s="20" customFormat="1" ht="14.25" customHeight="1" x14ac:dyDescent="0.25"/>
    <row r="174132" spans="1:1" ht="14.25" customHeight="1" x14ac:dyDescent="0.3">
      <c r="A174132" s="21"/>
    </row>
    <row r="174138" spans="1:1" s="20" customFormat="1" ht="14.25" customHeight="1" x14ac:dyDescent="0.25"/>
    <row r="174154" spans="1:1" ht="14.25" customHeight="1" x14ac:dyDescent="0.3">
      <c r="A174154" s="21"/>
    </row>
    <row r="174160" spans="1:1" s="20" customFormat="1" ht="14.25" customHeight="1" x14ac:dyDescent="0.25"/>
    <row r="174176" spans="1:1" ht="14.25" customHeight="1" x14ac:dyDescent="0.3">
      <c r="A174176" s="21"/>
    </row>
    <row r="174182" s="20" customFormat="1" ht="14.25" customHeight="1" x14ac:dyDescent="0.25"/>
    <row r="174198" spans="1:1" ht="14.25" customHeight="1" x14ac:dyDescent="0.3">
      <c r="A174198" s="21"/>
    </row>
    <row r="174204" spans="1:1" s="20" customFormat="1" ht="14.25" customHeight="1" x14ac:dyDescent="0.25"/>
    <row r="174220" spans="1:1" ht="14.25" customHeight="1" x14ac:dyDescent="0.3">
      <c r="A174220" s="21"/>
    </row>
    <row r="174226" s="20" customFormat="1" ht="14.25" customHeight="1" x14ac:dyDescent="0.25"/>
    <row r="174242" spans="1:1" ht="14.25" customHeight="1" x14ac:dyDescent="0.3">
      <c r="A174242" s="21"/>
    </row>
    <row r="174248" spans="1:1" s="20" customFormat="1" ht="14.25" customHeight="1" x14ac:dyDescent="0.25"/>
    <row r="174264" spans="1:1" ht="14.25" customHeight="1" x14ac:dyDescent="0.3">
      <c r="A174264" s="21"/>
    </row>
    <row r="174270" spans="1:1" s="20" customFormat="1" ht="14.25" customHeight="1" x14ac:dyDescent="0.25"/>
    <row r="174286" spans="1:1" ht="14.25" customHeight="1" x14ac:dyDescent="0.3">
      <c r="A174286" s="21"/>
    </row>
    <row r="174292" s="20" customFormat="1" ht="14.25" customHeight="1" x14ac:dyDescent="0.25"/>
    <row r="174308" spans="1:1" ht="14.25" customHeight="1" x14ac:dyDescent="0.3">
      <c r="A174308" s="21"/>
    </row>
    <row r="174314" spans="1:1" s="20" customFormat="1" ht="14.25" customHeight="1" x14ac:dyDescent="0.25"/>
    <row r="174330" spans="1:1" ht="14.25" customHeight="1" x14ac:dyDescent="0.3">
      <c r="A174330" s="21"/>
    </row>
    <row r="174336" spans="1:1" s="20" customFormat="1" ht="14.25" customHeight="1" x14ac:dyDescent="0.25"/>
    <row r="174352" spans="1:1" ht="14.25" customHeight="1" x14ac:dyDescent="0.3">
      <c r="A174352" s="21"/>
    </row>
    <row r="174358" s="20" customFormat="1" ht="14.25" customHeight="1" x14ac:dyDescent="0.25"/>
    <row r="174374" spans="1:1" ht="14.25" customHeight="1" x14ac:dyDescent="0.3">
      <c r="A174374" s="21"/>
    </row>
    <row r="174380" spans="1:1" s="20" customFormat="1" ht="14.25" customHeight="1" x14ac:dyDescent="0.25"/>
    <row r="174396" spans="1:1" ht="14.25" customHeight="1" x14ac:dyDescent="0.3">
      <c r="A174396" s="21"/>
    </row>
    <row r="174402" s="20" customFormat="1" ht="14.25" customHeight="1" x14ac:dyDescent="0.25"/>
    <row r="174418" spans="1:1" ht="14.25" customHeight="1" x14ac:dyDescent="0.3">
      <c r="A174418" s="21"/>
    </row>
    <row r="174424" spans="1:1" s="20" customFormat="1" ht="14.25" customHeight="1" x14ac:dyDescent="0.25"/>
    <row r="174440" spans="1:1" ht="14.25" customHeight="1" x14ac:dyDescent="0.3">
      <c r="A174440" s="21"/>
    </row>
    <row r="174446" spans="1:1" s="20" customFormat="1" ht="14.25" customHeight="1" x14ac:dyDescent="0.25"/>
    <row r="174462" spans="1:1" ht="14.25" customHeight="1" x14ac:dyDescent="0.3">
      <c r="A174462" s="21"/>
    </row>
    <row r="174468" s="20" customFormat="1" ht="14.25" customHeight="1" x14ac:dyDescent="0.25"/>
    <row r="174484" spans="1:1" ht="14.25" customHeight="1" x14ac:dyDescent="0.3">
      <c r="A174484" s="21"/>
    </row>
    <row r="174490" spans="1:1" s="20" customFormat="1" ht="14.25" customHeight="1" x14ac:dyDescent="0.25"/>
    <row r="174506" spans="1:1" ht="14.25" customHeight="1" x14ac:dyDescent="0.3">
      <c r="A174506" s="21"/>
    </row>
    <row r="174512" spans="1:1" s="20" customFormat="1" ht="14.25" customHeight="1" x14ac:dyDescent="0.25"/>
    <row r="174528" spans="1:1" ht="14.25" customHeight="1" x14ac:dyDescent="0.3">
      <c r="A174528" s="21"/>
    </row>
    <row r="174534" s="20" customFormat="1" ht="14.25" customHeight="1" x14ac:dyDescent="0.25"/>
    <row r="174550" spans="1:1" ht="14.25" customHeight="1" x14ac:dyDescent="0.3">
      <c r="A174550" s="21"/>
    </row>
    <row r="174556" spans="1:1" s="20" customFormat="1" ht="14.25" customHeight="1" x14ac:dyDescent="0.25"/>
    <row r="174572" spans="1:1" ht="14.25" customHeight="1" x14ac:dyDescent="0.3">
      <c r="A174572" s="21"/>
    </row>
    <row r="174578" s="20" customFormat="1" ht="14.25" customHeight="1" x14ac:dyDescent="0.25"/>
    <row r="174594" spans="1:1" ht="14.25" customHeight="1" x14ac:dyDescent="0.3">
      <c r="A174594" s="21"/>
    </row>
    <row r="174600" spans="1:1" s="20" customFormat="1" ht="14.25" customHeight="1" x14ac:dyDescent="0.25"/>
    <row r="174616" spans="1:1" ht="14.25" customHeight="1" x14ac:dyDescent="0.3">
      <c r="A174616" s="21"/>
    </row>
    <row r="174622" spans="1:1" s="20" customFormat="1" ht="14.25" customHeight="1" x14ac:dyDescent="0.25"/>
    <row r="174638" spans="1:1" ht="14.25" customHeight="1" x14ac:dyDescent="0.3">
      <c r="A174638" s="21"/>
    </row>
    <row r="174644" s="20" customFormat="1" ht="14.25" customHeight="1" x14ac:dyDescent="0.25"/>
    <row r="174660" spans="1:1" ht="14.25" customHeight="1" x14ac:dyDescent="0.3">
      <c r="A174660" s="21"/>
    </row>
    <row r="174666" spans="1:1" s="20" customFormat="1" ht="14.25" customHeight="1" x14ac:dyDescent="0.25"/>
    <row r="174682" spans="1:1" ht="14.25" customHeight="1" x14ac:dyDescent="0.3">
      <c r="A174682" s="21"/>
    </row>
    <row r="174688" spans="1:1" s="20" customFormat="1" ht="14.25" customHeight="1" x14ac:dyDescent="0.25"/>
    <row r="174704" spans="1:1" ht="14.25" customHeight="1" x14ac:dyDescent="0.3">
      <c r="A174704" s="21"/>
    </row>
    <row r="174710" s="20" customFormat="1" ht="14.25" customHeight="1" x14ac:dyDescent="0.25"/>
    <row r="174726" spans="1:1" ht="14.25" customHeight="1" x14ac:dyDescent="0.3">
      <c r="A174726" s="21"/>
    </row>
    <row r="174732" spans="1:1" s="20" customFormat="1" ht="14.25" customHeight="1" x14ac:dyDescent="0.25"/>
    <row r="174748" spans="1:1" ht="14.25" customHeight="1" x14ac:dyDescent="0.3">
      <c r="A174748" s="21"/>
    </row>
    <row r="174754" s="20" customFormat="1" ht="14.25" customHeight="1" x14ac:dyDescent="0.25"/>
    <row r="174770" spans="1:1" ht="14.25" customHeight="1" x14ac:dyDescent="0.3">
      <c r="A174770" s="21"/>
    </row>
    <row r="174776" spans="1:1" s="20" customFormat="1" ht="14.25" customHeight="1" x14ac:dyDescent="0.25"/>
    <row r="174792" spans="1:1" ht="14.25" customHeight="1" x14ac:dyDescent="0.3">
      <c r="A174792" s="21"/>
    </row>
    <row r="174798" spans="1:1" s="20" customFormat="1" ht="14.25" customHeight="1" x14ac:dyDescent="0.25"/>
    <row r="174814" spans="1:1" ht="14.25" customHeight="1" x14ac:dyDescent="0.3">
      <c r="A174814" s="21"/>
    </row>
    <row r="174820" s="20" customFormat="1" ht="14.25" customHeight="1" x14ac:dyDescent="0.25"/>
    <row r="174836" spans="1:1" ht="14.25" customHeight="1" x14ac:dyDescent="0.3">
      <c r="A174836" s="21"/>
    </row>
    <row r="174842" spans="1:1" s="20" customFormat="1" ht="14.25" customHeight="1" x14ac:dyDescent="0.25"/>
    <row r="174858" spans="1:1" ht="14.25" customHeight="1" x14ac:dyDescent="0.3">
      <c r="A174858" s="21"/>
    </row>
    <row r="174864" spans="1:1" s="20" customFormat="1" ht="14.25" customHeight="1" x14ac:dyDescent="0.25"/>
    <row r="174880" spans="1:1" ht="14.25" customHeight="1" x14ac:dyDescent="0.3">
      <c r="A174880" s="21"/>
    </row>
    <row r="174886" s="20" customFormat="1" ht="14.25" customHeight="1" x14ac:dyDescent="0.25"/>
    <row r="174902" spans="1:1" ht="14.25" customHeight="1" x14ac:dyDescent="0.3">
      <c r="A174902" s="21"/>
    </row>
    <row r="174908" spans="1:1" s="20" customFormat="1" ht="14.25" customHeight="1" x14ac:dyDescent="0.25"/>
    <row r="174924" spans="1:1" ht="14.25" customHeight="1" x14ac:dyDescent="0.3">
      <c r="A174924" s="21"/>
    </row>
    <row r="174930" s="20" customFormat="1" ht="14.25" customHeight="1" x14ac:dyDescent="0.25"/>
    <row r="174946" spans="1:1" ht="14.25" customHeight="1" x14ac:dyDescent="0.3">
      <c r="A174946" s="21"/>
    </row>
    <row r="174952" spans="1:1" s="20" customFormat="1" ht="14.25" customHeight="1" x14ac:dyDescent="0.25"/>
    <row r="174968" spans="1:1" ht="14.25" customHeight="1" x14ac:dyDescent="0.3">
      <c r="A174968" s="21"/>
    </row>
    <row r="174974" spans="1:1" s="20" customFormat="1" ht="14.25" customHeight="1" x14ac:dyDescent="0.25"/>
    <row r="174990" spans="1:1" ht="14.25" customHeight="1" x14ac:dyDescent="0.3">
      <c r="A174990" s="21"/>
    </row>
    <row r="174996" s="20" customFormat="1" ht="14.25" customHeight="1" x14ac:dyDescent="0.25"/>
    <row r="175012" spans="1:1" ht="14.25" customHeight="1" x14ac:dyDescent="0.3">
      <c r="A175012" s="21"/>
    </row>
    <row r="175018" spans="1:1" s="20" customFormat="1" ht="14.25" customHeight="1" x14ac:dyDescent="0.25"/>
    <row r="175034" spans="1:1" ht="14.25" customHeight="1" x14ac:dyDescent="0.3">
      <c r="A175034" s="21"/>
    </row>
    <row r="175040" spans="1:1" s="20" customFormat="1" ht="14.25" customHeight="1" x14ac:dyDescent="0.25"/>
    <row r="175056" spans="1:1" ht="14.25" customHeight="1" x14ac:dyDescent="0.3">
      <c r="A175056" s="21"/>
    </row>
    <row r="175062" s="20" customFormat="1" ht="14.25" customHeight="1" x14ac:dyDescent="0.25"/>
    <row r="175078" spans="1:1" ht="14.25" customHeight="1" x14ac:dyDescent="0.3">
      <c r="A175078" s="21"/>
    </row>
    <row r="175084" spans="1:1" s="20" customFormat="1" ht="14.25" customHeight="1" x14ac:dyDescent="0.25"/>
    <row r="175100" spans="1:1" ht="14.25" customHeight="1" x14ac:dyDescent="0.3">
      <c r="A175100" s="21"/>
    </row>
    <row r="175106" s="20" customFormat="1" ht="14.25" customHeight="1" x14ac:dyDescent="0.25"/>
    <row r="175122" spans="1:1" ht="14.25" customHeight="1" x14ac:dyDescent="0.3">
      <c r="A175122" s="21"/>
    </row>
    <row r="175128" spans="1:1" s="20" customFormat="1" ht="14.25" customHeight="1" x14ac:dyDescent="0.25"/>
    <row r="175144" spans="1:1" ht="14.25" customHeight="1" x14ac:dyDescent="0.3">
      <c r="A175144" s="21"/>
    </row>
    <row r="175150" spans="1:1" s="20" customFormat="1" ht="14.25" customHeight="1" x14ac:dyDescent="0.25"/>
    <row r="175166" spans="1:1" ht="14.25" customHeight="1" x14ac:dyDescent="0.3">
      <c r="A175166" s="21"/>
    </row>
    <row r="175172" s="20" customFormat="1" ht="14.25" customHeight="1" x14ac:dyDescent="0.25"/>
    <row r="175188" spans="1:1" ht="14.25" customHeight="1" x14ac:dyDescent="0.3">
      <c r="A175188" s="21"/>
    </row>
    <row r="175194" spans="1:1" s="20" customFormat="1" ht="14.25" customHeight="1" x14ac:dyDescent="0.25"/>
    <row r="175210" spans="1:1" ht="14.25" customHeight="1" x14ac:dyDescent="0.3">
      <c r="A175210" s="21"/>
    </row>
    <row r="175216" spans="1:1" s="20" customFormat="1" ht="14.25" customHeight="1" x14ac:dyDescent="0.25"/>
    <row r="175232" spans="1:1" ht="14.25" customHeight="1" x14ac:dyDescent="0.3">
      <c r="A175232" s="21"/>
    </row>
    <row r="175238" s="20" customFormat="1" ht="14.25" customHeight="1" x14ac:dyDescent="0.25"/>
    <row r="175254" spans="1:1" ht="14.25" customHeight="1" x14ac:dyDescent="0.3">
      <c r="A175254" s="21"/>
    </row>
    <row r="175260" spans="1:1" s="20" customFormat="1" ht="14.25" customHeight="1" x14ac:dyDescent="0.25"/>
    <row r="175276" spans="1:1" ht="14.25" customHeight="1" x14ac:dyDescent="0.3">
      <c r="A175276" s="21"/>
    </row>
    <row r="175282" s="20" customFormat="1" ht="14.25" customHeight="1" x14ac:dyDescent="0.25"/>
    <row r="175298" spans="1:1" ht="14.25" customHeight="1" x14ac:dyDescent="0.3">
      <c r="A175298" s="21"/>
    </row>
    <row r="175304" spans="1:1" s="20" customFormat="1" ht="14.25" customHeight="1" x14ac:dyDescent="0.25"/>
    <row r="175320" spans="1:1" ht="14.25" customHeight="1" x14ac:dyDescent="0.3">
      <c r="A175320" s="21"/>
    </row>
    <row r="175326" spans="1:1" s="20" customFormat="1" ht="14.25" customHeight="1" x14ac:dyDescent="0.25"/>
    <row r="175342" spans="1:1" ht="14.25" customHeight="1" x14ac:dyDescent="0.3">
      <c r="A175342" s="21"/>
    </row>
    <row r="175348" s="20" customFormat="1" ht="14.25" customHeight="1" x14ac:dyDescent="0.25"/>
    <row r="175364" spans="1:1" ht="14.25" customHeight="1" x14ac:dyDescent="0.3">
      <c r="A175364" s="21"/>
    </row>
    <row r="175370" spans="1:1" s="20" customFormat="1" ht="14.25" customHeight="1" x14ac:dyDescent="0.25"/>
    <row r="175386" spans="1:1" ht="14.25" customHeight="1" x14ac:dyDescent="0.3">
      <c r="A175386" s="21"/>
    </row>
    <row r="175392" spans="1:1" s="20" customFormat="1" ht="14.25" customHeight="1" x14ac:dyDescent="0.25"/>
    <row r="175408" spans="1:1" ht="14.25" customHeight="1" x14ac:dyDescent="0.3">
      <c r="A175408" s="21"/>
    </row>
    <row r="175414" s="20" customFormat="1" ht="14.25" customHeight="1" x14ac:dyDescent="0.25"/>
    <row r="175430" spans="1:1" ht="14.25" customHeight="1" x14ac:dyDescent="0.3">
      <c r="A175430" s="21"/>
    </row>
    <row r="175436" spans="1:1" s="20" customFormat="1" ht="14.25" customHeight="1" x14ac:dyDescent="0.25"/>
    <row r="175452" spans="1:1" ht="14.25" customHeight="1" x14ac:dyDescent="0.3">
      <c r="A175452" s="21"/>
    </row>
    <row r="175458" s="20" customFormat="1" ht="14.25" customHeight="1" x14ac:dyDescent="0.25"/>
    <row r="175474" spans="1:1" ht="14.25" customHeight="1" x14ac:dyDescent="0.3">
      <c r="A175474" s="21"/>
    </row>
    <row r="175480" spans="1:1" s="20" customFormat="1" ht="14.25" customHeight="1" x14ac:dyDescent="0.25"/>
    <row r="175496" spans="1:1" ht="14.25" customHeight="1" x14ac:dyDescent="0.3">
      <c r="A175496" s="21"/>
    </row>
    <row r="175502" spans="1:1" s="20" customFormat="1" ht="14.25" customHeight="1" x14ac:dyDescent="0.25"/>
    <row r="175518" spans="1:1" ht="14.25" customHeight="1" x14ac:dyDescent="0.3">
      <c r="A175518" s="21"/>
    </row>
    <row r="175524" s="20" customFormat="1" ht="14.25" customHeight="1" x14ac:dyDescent="0.25"/>
    <row r="175540" spans="1:1" ht="14.25" customHeight="1" x14ac:dyDescent="0.3">
      <c r="A175540" s="21"/>
    </row>
    <row r="175546" spans="1:1" s="20" customFormat="1" ht="14.25" customHeight="1" x14ac:dyDescent="0.25"/>
    <row r="175562" spans="1:1" ht="14.25" customHeight="1" x14ac:dyDescent="0.3">
      <c r="A175562" s="21"/>
    </row>
    <row r="175568" spans="1:1" s="20" customFormat="1" ht="14.25" customHeight="1" x14ac:dyDescent="0.25"/>
    <row r="175584" spans="1:1" ht="14.25" customHeight="1" x14ac:dyDescent="0.3">
      <c r="A175584" s="21"/>
    </row>
    <row r="175590" s="20" customFormat="1" ht="14.25" customHeight="1" x14ac:dyDescent="0.25"/>
    <row r="175606" spans="1:1" ht="14.25" customHeight="1" x14ac:dyDescent="0.3">
      <c r="A175606" s="21"/>
    </row>
    <row r="175612" spans="1:1" s="20" customFormat="1" ht="14.25" customHeight="1" x14ac:dyDescent="0.25"/>
    <row r="175628" spans="1:1" ht="14.25" customHeight="1" x14ac:dyDescent="0.3">
      <c r="A175628" s="21"/>
    </row>
    <row r="175634" s="20" customFormat="1" ht="14.25" customHeight="1" x14ac:dyDescent="0.25"/>
    <row r="175650" spans="1:1" ht="14.25" customHeight="1" x14ac:dyDescent="0.3">
      <c r="A175650" s="21"/>
    </row>
    <row r="175656" spans="1:1" s="20" customFormat="1" ht="14.25" customHeight="1" x14ac:dyDescent="0.25"/>
    <row r="175672" spans="1:1" ht="14.25" customHeight="1" x14ac:dyDescent="0.3">
      <c r="A175672" s="21"/>
    </row>
    <row r="175678" spans="1:1" s="20" customFormat="1" ht="14.25" customHeight="1" x14ac:dyDescent="0.25"/>
    <row r="175694" spans="1:1" ht="14.25" customHeight="1" x14ac:dyDescent="0.3">
      <c r="A175694" s="21"/>
    </row>
    <row r="175700" s="20" customFormat="1" ht="14.25" customHeight="1" x14ac:dyDescent="0.25"/>
    <row r="175716" spans="1:1" ht="14.25" customHeight="1" x14ac:dyDescent="0.3">
      <c r="A175716" s="21"/>
    </row>
    <row r="175722" spans="1:1" s="20" customFormat="1" ht="14.25" customHeight="1" x14ac:dyDescent="0.25"/>
    <row r="175738" spans="1:1" ht="14.25" customHeight="1" x14ac:dyDescent="0.3">
      <c r="A175738" s="21"/>
    </row>
    <row r="175744" spans="1:1" s="20" customFormat="1" ht="14.25" customHeight="1" x14ac:dyDescent="0.25"/>
    <row r="175760" spans="1:1" ht="14.25" customHeight="1" x14ac:dyDescent="0.3">
      <c r="A175760" s="21"/>
    </row>
    <row r="175766" s="20" customFormat="1" ht="14.25" customHeight="1" x14ac:dyDescent="0.25"/>
    <row r="175782" spans="1:1" ht="14.25" customHeight="1" x14ac:dyDescent="0.3">
      <c r="A175782" s="21"/>
    </row>
    <row r="175788" spans="1:1" s="20" customFormat="1" ht="14.25" customHeight="1" x14ac:dyDescent="0.25"/>
    <row r="175804" spans="1:1" ht="14.25" customHeight="1" x14ac:dyDescent="0.3">
      <c r="A175804" s="21"/>
    </row>
    <row r="175810" s="20" customFormat="1" ht="14.25" customHeight="1" x14ac:dyDescent="0.25"/>
    <row r="175826" spans="1:1" ht="14.25" customHeight="1" x14ac:dyDescent="0.3">
      <c r="A175826" s="21"/>
    </row>
    <row r="175832" spans="1:1" s="20" customFormat="1" ht="14.25" customHeight="1" x14ac:dyDescent="0.25"/>
    <row r="175848" spans="1:1" ht="14.25" customHeight="1" x14ac:dyDescent="0.3">
      <c r="A175848" s="21"/>
    </row>
    <row r="175854" spans="1:1" s="20" customFormat="1" ht="14.25" customHeight="1" x14ac:dyDescent="0.25"/>
    <row r="175870" spans="1:1" ht="14.25" customHeight="1" x14ac:dyDescent="0.3">
      <c r="A175870" s="21"/>
    </row>
    <row r="175876" s="20" customFormat="1" ht="14.25" customHeight="1" x14ac:dyDescent="0.25"/>
    <row r="175892" spans="1:1" ht="14.25" customHeight="1" x14ac:dyDescent="0.3">
      <c r="A175892" s="21"/>
    </row>
    <row r="175898" spans="1:1" s="20" customFormat="1" ht="14.25" customHeight="1" x14ac:dyDescent="0.25"/>
    <row r="175914" spans="1:1" ht="14.25" customHeight="1" x14ac:dyDescent="0.3">
      <c r="A175914" s="21"/>
    </row>
    <row r="175920" spans="1:1" s="20" customFormat="1" ht="14.25" customHeight="1" x14ac:dyDescent="0.25"/>
    <row r="175936" spans="1:1" ht="14.25" customHeight="1" x14ac:dyDescent="0.3">
      <c r="A175936" s="21"/>
    </row>
    <row r="175942" s="20" customFormat="1" ht="14.25" customHeight="1" x14ac:dyDescent="0.25"/>
    <row r="175958" spans="1:1" ht="14.25" customHeight="1" x14ac:dyDescent="0.3">
      <c r="A175958" s="21"/>
    </row>
    <row r="175964" spans="1:1" s="20" customFormat="1" ht="14.25" customHeight="1" x14ac:dyDescent="0.25"/>
    <row r="175980" spans="1:1" ht="14.25" customHeight="1" x14ac:dyDescent="0.3">
      <c r="A175980" s="21"/>
    </row>
    <row r="175986" s="20" customFormat="1" ht="14.25" customHeight="1" x14ac:dyDescent="0.25"/>
    <row r="176002" spans="1:1" ht="14.25" customHeight="1" x14ac:dyDescent="0.3">
      <c r="A176002" s="21"/>
    </row>
    <row r="176008" spans="1:1" s="20" customFormat="1" ht="14.25" customHeight="1" x14ac:dyDescent="0.25"/>
    <row r="176024" spans="1:1" ht="14.25" customHeight="1" x14ac:dyDescent="0.3">
      <c r="A176024" s="21"/>
    </row>
    <row r="176030" spans="1:1" s="20" customFormat="1" ht="14.25" customHeight="1" x14ac:dyDescent="0.25"/>
    <row r="176046" spans="1:1" ht="14.25" customHeight="1" x14ac:dyDescent="0.3">
      <c r="A176046" s="21"/>
    </row>
    <row r="176052" s="20" customFormat="1" ht="14.25" customHeight="1" x14ac:dyDescent="0.25"/>
    <row r="176068" spans="1:1" ht="14.25" customHeight="1" x14ac:dyDescent="0.3">
      <c r="A176068" s="21"/>
    </row>
    <row r="176074" spans="1:1" s="20" customFormat="1" ht="14.25" customHeight="1" x14ac:dyDescent="0.25"/>
    <row r="176090" spans="1:1" ht="14.25" customHeight="1" x14ac:dyDescent="0.3">
      <c r="A176090" s="21"/>
    </row>
    <row r="176096" spans="1:1" s="20" customFormat="1" ht="14.25" customHeight="1" x14ac:dyDescent="0.25"/>
    <row r="176112" spans="1:1" ht="14.25" customHeight="1" x14ac:dyDescent="0.3">
      <c r="A176112" s="21"/>
    </row>
    <row r="176118" s="20" customFormat="1" ht="14.25" customHeight="1" x14ac:dyDescent="0.25"/>
    <row r="176134" spans="1:1" ht="14.25" customHeight="1" x14ac:dyDescent="0.3">
      <c r="A176134" s="21"/>
    </row>
    <row r="176140" spans="1:1" s="20" customFormat="1" ht="14.25" customHeight="1" x14ac:dyDescent="0.25"/>
    <row r="176156" spans="1:1" ht="14.25" customHeight="1" x14ac:dyDescent="0.3">
      <c r="A176156" s="21"/>
    </row>
    <row r="176162" s="20" customFormat="1" ht="14.25" customHeight="1" x14ac:dyDescent="0.25"/>
    <row r="176178" spans="1:1" ht="14.25" customHeight="1" x14ac:dyDescent="0.3">
      <c r="A176178" s="21"/>
    </row>
    <row r="176184" spans="1:1" s="20" customFormat="1" ht="14.25" customHeight="1" x14ac:dyDescent="0.25"/>
    <row r="176200" spans="1:1" ht="14.25" customHeight="1" x14ac:dyDescent="0.3">
      <c r="A176200" s="21"/>
    </row>
    <row r="176206" spans="1:1" s="20" customFormat="1" ht="14.25" customHeight="1" x14ac:dyDescent="0.25"/>
    <row r="176222" spans="1:1" ht="14.25" customHeight="1" x14ac:dyDescent="0.3">
      <c r="A176222" s="21"/>
    </row>
    <row r="176228" s="20" customFormat="1" ht="14.25" customHeight="1" x14ac:dyDescent="0.25"/>
    <row r="176244" spans="1:1" ht="14.25" customHeight="1" x14ac:dyDescent="0.3">
      <c r="A176244" s="21"/>
    </row>
    <row r="176250" spans="1:1" s="20" customFormat="1" ht="14.25" customHeight="1" x14ac:dyDescent="0.25"/>
    <row r="176266" spans="1:1" ht="14.25" customHeight="1" x14ac:dyDescent="0.3">
      <c r="A176266" s="21"/>
    </row>
    <row r="176272" spans="1:1" s="20" customFormat="1" ht="14.25" customHeight="1" x14ac:dyDescent="0.25"/>
    <row r="176288" spans="1:1" ht="14.25" customHeight="1" x14ac:dyDescent="0.3">
      <c r="A176288" s="21"/>
    </row>
    <row r="176294" s="20" customFormat="1" ht="14.25" customHeight="1" x14ac:dyDescent="0.25"/>
    <row r="176310" spans="1:1" ht="14.25" customHeight="1" x14ac:dyDescent="0.3">
      <c r="A176310" s="21"/>
    </row>
    <row r="176316" spans="1:1" s="20" customFormat="1" ht="14.25" customHeight="1" x14ac:dyDescent="0.25"/>
    <row r="176332" spans="1:1" ht="14.25" customHeight="1" x14ac:dyDescent="0.3">
      <c r="A176332" s="21"/>
    </row>
    <row r="176338" s="20" customFormat="1" ht="14.25" customHeight="1" x14ac:dyDescent="0.25"/>
    <row r="176354" spans="1:1" ht="14.25" customHeight="1" x14ac:dyDescent="0.3">
      <c r="A176354" s="21"/>
    </row>
    <row r="176360" spans="1:1" s="20" customFormat="1" ht="14.25" customHeight="1" x14ac:dyDescent="0.25"/>
    <row r="176376" spans="1:1" ht="14.25" customHeight="1" x14ac:dyDescent="0.3">
      <c r="A176376" s="21"/>
    </row>
    <row r="176382" spans="1:1" s="20" customFormat="1" ht="14.25" customHeight="1" x14ac:dyDescent="0.25"/>
    <row r="176398" spans="1:1" ht="14.25" customHeight="1" x14ac:dyDescent="0.3">
      <c r="A176398" s="21"/>
    </row>
    <row r="176404" s="20" customFormat="1" ht="14.25" customHeight="1" x14ac:dyDescent="0.25"/>
    <row r="176420" spans="1:1" ht="14.25" customHeight="1" x14ac:dyDescent="0.3">
      <c r="A176420" s="21"/>
    </row>
    <row r="176426" spans="1:1" s="20" customFormat="1" ht="14.25" customHeight="1" x14ac:dyDescent="0.25"/>
    <row r="176442" spans="1:1" ht="14.25" customHeight="1" x14ac:dyDescent="0.3">
      <c r="A176442" s="21"/>
    </row>
    <row r="176448" spans="1:1" s="20" customFormat="1" ht="14.25" customHeight="1" x14ac:dyDescent="0.25"/>
    <row r="176464" spans="1:1" ht="14.25" customHeight="1" x14ac:dyDescent="0.3">
      <c r="A176464" s="21"/>
    </row>
    <row r="176470" s="20" customFormat="1" ht="14.25" customHeight="1" x14ac:dyDescent="0.25"/>
    <row r="176486" spans="1:1" ht="14.25" customHeight="1" x14ac:dyDescent="0.3">
      <c r="A176486" s="21"/>
    </row>
    <row r="176492" spans="1:1" s="20" customFormat="1" ht="14.25" customHeight="1" x14ac:dyDescent="0.25"/>
    <row r="176508" spans="1:1" ht="14.25" customHeight="1" x14ac:dyDescent="0.3">
      <c r="A176508" s="21"/>
    </row>
    <row r="176514" s="20" customFormat="1" ht="14.25" customHeight="1" x14ac:dyDescent="0.25"/>
    <row r="176530" spans="1:1" ht="14.25" customHeight="1" x14ac:dyDescent="0.3">
      <c r="A176530" s="21"/>
    </row>
    <row r="176536" spans="1:1" s="20" customFormat="1" ht="14.25" customHeight="1" x14ac:dyDescent="0.25"/>
    <row r="176552" spans="1:1" ht="14.25" customHeight="1" x14ac:dyDescent="0.3">
      <c r="A176552" s="21"/>
    </row>
    <row r="176558" spans="1:1" s="20" customFormat="1" ht="14.25" customHeight="1" x14ac:dyDescent="0.25"/>
    <row r="176574" spans="1:1" ht="14.25" customHeight="1" x14ac:dyDescent="0.3">
      <c r="A176574" s="21"/>
    </row>
    <row r="176580" s="20" customFormat="1" ht="14.25" customHeight="1" x14ac:dyDescent="0.25"/>
    <row r="176596" spans="1:1" ht="14.25" customHeight="1" x14ac:dyDescent="0.3">
      <c r="A176596" s="21"/>
    </row>
    <row r="176602" spans="1:1" s="20" customFormat="1" ht="14.25" customHeight="1" x14ac:dyDescent="0.25"/>
    <row r="176618" spans="1:1" ht="14.25" customHeight="1" x14ac:dyDescent="0.3">
      <c r="A176618" s="21"/>
    </row>
    <row r="176624" spans="1:1" s="20" customFormat="1" ht="14.25" customHeight="1" x14ac:dyDescent="0.25"/>
    <row r="176640" spans="1:1" ht="14.25" customHeight="1" x14ac:dyDescent="0.3">
      <c r="A176640" s="21"/>
    </row>
    <row r="176646" s="20" customFormat="1" ht="14.25" customHeight="1" x14ac:dyDescent="0.25"/>
    <row r="176662" spans="1:1" ht="14.25" customHeight="1" x14ac:dyDescent="0.3">
      <c r="A176662" s="21"/>
    </row>
    <row r="176668" spans="1:1" s="20" customFormat="1" ht="14.25" customHeight="1" x14ac:dyDescent="0.25"/>
    <row r="176684" spans="1:1" ht="14.25" customHeight="1" x14ac:dyDescent="0.3">
      <c r="A176684" s="21"/>
    </row>
    <row r="176690" s="20" customFormat="1" ht="14.25" customHeight="1" x14ac:dyDescent="0.25"/>
    <row r="176706" spans="1:1" ht="14.25" customHeight="1" x14ac:dyDescent="0.3">
      <c r="A176706" s="21"/>
    </row>
    <row r="176712" spans="1:1" s="20" customFormat="1" ht="14.25" customHeight="1" x14ac:dyDescent="0.25"/>
    <row r="176728" spans="1:1" ht="14.25" customHeight="1" x14ac:dyDescent="0.3">
      <c r="A176728" s="21"/>
    </row>
    <row r="176734" spans="1:1" s="20" customFormat="1" ht="14.25" customHeight="1" x14ac:dyDescent="0.25"/>
    <row r="176750" spans="1:1" ht="14.25" customHeight="1" x14ac:dyDescent="0.3">
      <c r="A176750" s="21"/>
    </row>
    <row r="176756" s="20" customFormat="1" ht="14.25" customHeight="1" x14ac:dyDescent="0.25"/>
    <row r="176772" spans="1:1" ht="14.25" customHeight="1" x14ac:dyDescent="0.3">
      <c r="A176772" s="21"/>
    </row>
    <row r="176778" spans="1:1" s="20" customFormat="1" ht="14.25" customHeight="1" x14ac:dyDescent="0.25"/>
    <row r="176794" spans="1:1" ht="14.25" customHeight="1" x14ac:dyDescent="0.3">
      <c r="A176794" s="21"/>
    </row>
    <row r="176800" spans="1:1" s="20" customFormat="1" ht="14.25" customHeight="1" x14ac:dyDescent="0.25"/>
    <row r="176816" spans="1:1" ht="14.25" customHeight="1" x14ac:dyDescent="0.3">
      <c r="A176816" s="21"/>
    </row>
    <row r="176822" s="20" customFormat="1" ht="14.25" customHeight="1" x14ac:dyDescent="0.25"/>
    <row r="176838" spans="1:1" ht="14.25" customHeight="1" x14ac:dyDescent="0.3">
      <c r="A176838" s="21"/>
    </row>
    <row r="176844" spans="1:1" s="20" customFormat="1" ht="14.25" customHeight="1" x14ac:dyDescent="0.25"/>
    <row r="176860" spans="1:1" ht="14.25" customHeight="1" x14ac:dyDescent="0.3">
      <c r="A176860" s="21"/>
    </row>
    <row r="176866" s="20" customFormat="1" ht="14.25" customHeight="1" x14ac:dyDescent="0.25"/>
    <row r="176882" spans="1:1" ht="14.25" customHeight="1" x14ac:dyDescent="0.3">
      <c r="A176882" s="21"/>
    </row>
    <row r="176888" spans="1:1" s="20" customFormat="1" ht="14.25" customHeight="1" x14ac:dyDescent="0.25"/>
    <row r="176904" spans="1:1" ht="14.25" customHeight="1" x14ac:dyDescent="0.3">
      <c r="A176904" s="21"/>
    </row>
    <row r="176910" spans="1:1" s="20" customFormat="1" ht="14.25" customHeight="1" x14ac:dyDescent="0.25"/>
    <row r="176926" spans="1:1" ht="14.25" customHeight="1" x14ac:dyDescent="0.3">
      <c r="A176926" s="21"/>
    </row>
    <row r="176932" s="20" customFormat="1" ht="14.25" customHeight="1" x14ac:dyDescent="0.25"/>
    <row r="176948" spans="1:1" ht="14.25" customHeight="1" x14ac:dyDescent="0.3">
      <c r="A176948" s="21"/>
    </row>
    <row r="176954" spans="1:1" s="20" customFormat="1" ht="14.25" customHeight="1" x14ac:dyDescent="0.25"/>
    <row r="176970" spans="1:1" ht="14.25" customHeight="1" x14ac:dyDescent="0.3">
      <c r="A176970" s="21"/>
    </row>
    <row r="176976" spans="1:1" s="20" customFormat="1" ht="14.25" customHeight="1" x14ac:dyDescent="0.25"/>
    <row r="176992" spans="1:1" ht="14.25" customHeight="1" x14ac:dyDescent="0.3">
      <c r="A176992" s="21"/>
    </row>
    <row r="176998" s="20" customFormat="1" ht="14.25" customHeight="1" x14ac:dyDescent="0.25"/>
    <row r="177014" spans="1:1" ht="14.25" customHeight="1" x14ac:dyDescent="0.3">
      <c r="A177014" s="21"/>
    </row>
    <row r="177020" spans="1:1" s="20" customFormat="1" ht="14.25" customHeight="1" x14ac:dyDescent="0.25"/>
    <row r="177036" spans="1:1" ht="14.25" customHeight="1" x14ac:dyDescent="0.3">
      <c r="A177036" s="21"/>
    </row>
    <row r="177042" s="20" customFormat="1" ht="14.25" customHeight="1" x14ac:dyDescent="0.25"/>
    <row r="177058" spans="1:1" ht="14.25" customHeight="1" x14ac:dyDescent="0.3">
      <c r="A177058" s="21"/>
    </row>
    <row r="177064" spans="1:1" s="20" customFormat="1" ht="14.25" customHeight="1" x14ac:dyDescent="0.25"/>
    <row r="177080" spans="1:1" ht="14.25" customHeight="1" x14ac:dyDescent="0.3">
      <c r="A177080" s="21"/>
    </row>
    <row r="177086" spans="1:1" s="20" customFormat="1" ht="14.25" customHeight="1" x14ac:dyDescent="0.25"/>
    <row r="177102" spans="1:1" ht="14.25" customHeight="1" x14ac:dyDescent="0.3">
      <c r="A177102" s="21"/>
    </row>
    <row r="177108" s="20" customFormat="1" ht="14.25" customHeight="1" x14ac:dyDescent="0.25"/>
    <row r="177124" spans="1:1" ht="14.25" customHeight="1" x14ac:dyDescent="0.3">
      <c r="A177124" s="21"/>
    </row>
    <row r="177130" spans="1:1" s="20" customFormat="1" ht="14.25" customHeight="1" x14ac:dyDescent="0.25"/>
    <row r="177146" spans="1:1" ht="14.25" customHeight="1" x14ac:dyDescent="0.3">
      <c r="A177146" s="21"/>
    </row>
    <row r="177152" spans="1:1" s="20" customFormat="1" ht="14.25" customHeight="1" x14ac:dyDescent="0.25"/>
    <row r="177168" spans="1:1" ht="14.25" customHeight="1" x14ac:dyDescent="0.3">
      <c r="A177168" s="21"/>
    </row>
    <row r="177174" s="20" customFormat="1" ht="14.25" customHeight="1" x14ac:dyDescent="0.25"/>
    <row r="177190" spans="1:1" ht="14.25" customHeight="1" x14ac:dyDescent="0.3">
      <c r="A177190" s="21"/>
    </row>
    <row r="177196" spans="1:1" s="20" customFormat="1" ht="14.25" customHeight="1" x14ac:dyDescent="0.25"/>
    <row r="177212" spans="1:1" ht="14.25" customHeight="1" x14ac:dyDescent="0.3">
      <c r="A177212" s="21"/>
    </row>
    <row r="177218" s="20" customFormat="1" ht="14.25" customHeight="1" x14ac:dyDescent="0.25"/>
    <row r="177234" spans="1:1" ht="14.25" customHeight="1" x14ac:dyDescent="0.3">
      <c r="A177234" s="21"/>
    </row>
    <row r="177240" spans="1:1" s="20" customFormat="1" ht="14.25" customHeight="1" x14ac:dyDescent="0.25"/>
    <row r="177256" spans="1:1" ht="14.25" customHeight="1" x14ac:dyDescent="0.3">
      <c r="A177256" s="21"/>
    </row>
    <row r="177262" spans="1:1" s="20" customFormat="1" ht="14.25" customHeight="1" x14ac:dyDescent="0.25"/>
    <row r="177278" spans="1:1" ht="14.25" customHeight="1" x14ac:dyDescent="0.3">
      <c r="A177278" s="21"/>
    </row>
    <row r="177284" s="20" customFormat="1" ht="14.25" customHeight="1" x14ac:dyDescent="0.25"/>
    <row r="177300" spans="1:1" ht="14.25" customHeight="1" x14ac:dyDescent="0.3">
      <c r="A177300" s="21"/>
    </row>
    <row r="177306" spans="1:1" s="20" customFormat="1" ht="14.25" customHeight="1" x14ac:dyDescent="0.25"/>
    <row r="177322" spans="1:1" ht="14.25" customHeight="1" x14ac:dyDescent="0.3">
      <c r="A177322" s="21"/>
    </row>
    <row r="177328" spans="1:1" s="20" customFormat="1" ht="14.25" customHeight="1" x14ac:dyDescent="0.25"/>
    <row r="177344" spans="1:1" ht="14.25" customHeight="1" x14ac:dyDescent="0.3">
      <c r="A177344" s="21"/>
    </row>
    <row r="177350" s="20" customFormat="1" ht="14.25" customHeight="1" x14ac:dyDescent="0.25"/>
    <row r="177366" spans="1:1" ht="14.25" customHeight="1" x14ac:dyDescent="0.3">
      <c r="A177366" s="21"/>
    </row>
    <row r="177372" spans="1:1" s="20" customFormat="1" ht="14.25" customHeight="1" x14ac:dyDescent="0.25"/>
    <row r="177388" spans="1:1" ht="14.25" customHeight="1" x14ac:dyDescent="0.3">
      <c r="A177388" s="21"/>
    </row>
    <row r="177394" s="20" customFormat="1" ht="14.25" customHeight="1" x14ac:dyDescent="0.25"/>
    <row r="177410" spans="1:1" ht="14.25" customHeight="1" x14ac:dyDescent="0.3">
      <c r="A177410" s="21"/>
    </row>
    <row r="177416" spans="1:1" s="20" customFormat="1" ht="14.25" customHeight="1" x14ac:dyDescent="0.25"/>
    <row r="177432" spans="1:1" ht="14.25" customHeight="1" x14ac:dyDescent="0.3">
      <c r="A177432" s="21"/>
    </row>
    <row r="177438" spans="1:1" s="20" customFormat="1" ht="14.25" customHeight="1" x14ac:dyDescent="0.25"/>
    <row r="177454" spans="1:1" ht="14.25" customHeight="1" x14ac:dyDescent="0.3">
      <c r="A177454" s="21"/>
    </row>
    <row r="177460" s="20" customFormat="1" ht="14.25" customHeight="1" x14ac:dyDescent="0.25"/>
    <row r="177476" spans="1:1" ht="14.25" customHeight="1" x14ac:dyDescent="0.3">
      <c r="A177476" s="21"/>
    </row>
    <row r="177482" spans="1:1" s="20" customFormat="1" ht="14.25" customHeight="1" x14ac:dyDescent="0.25"/>
    <row r="177498" spans="1:1" ht="14.25" customHeight="1" x14ac:dyDescent="0.3">
      <c r="A177498" s="21"/>
    </row>
    <row r="177504" spans="1:1" s="20" customFormat="1" ht="14.25" customHeight="1" x14ac:dyDescent="0.25"/>
    <row r="177520" spans="1:1" ht="14.25" customHeight="1" x14ac:dyDescent="0.3">
      <c r="A177520" s="21"/>
    </row>
    <row r="177526" s="20" customFormat="1" ht="14.25" customHeight="1" x14ac:dyDescent="0.25"/>
    <row r="177542" spans="1:1" ht="14.25" customHeight="1" x14ac:dyDescent="0.3">
      <c r="A177542" s="21"/>
    </row>
    <row r="177548" spans="1:1" s="20" customFormat="1" ht="14.25" customHeight="1" x14ac:dyDescent="0.25"/>
    <row r="177564" spans="1:1" ht="14.25" customHeight="1" x14ac:dyDescent="0.3">
      <c r="A177564" s="21"/>
    </row>
    <row r="177570" s="20" customFormat="1" ht="14.25" customHeight="1" x14ac:dyDescent="0.25"/>
    <row r="177586" spans="1:1" ht="14.25" customHeight="1" x14ac:dyDescent="0.3">
      <c r="A177586" s="21"/>
    </row>
    <row r="177592" spans="1:1" s="20" customFormat="1" ht="14.25" customHeight="1" x14ac:dyDescent="0.25"/>
    <row r="177608" spans="1:1" ht="14.25" customHeight="1" x14ac:dyDescent="0.3">
      <c r="A177608" s="21"/>
    </row>
    <row r="177614" spans="1:1" s="20" customFormat="1" ht="14.25" customHeight="1" x14ac:dyDescent="0.25"/>
    <row r="177630" spans="1:1" ht="14.25" customHeight="1" x14ac:dyDescent="0.3">
      <c r="A177630" s="21"/>
    </row>
    <row r="177636" s="20" customFormat="1" ht="14.25" customHeight="1" x14ac:dyDescent="0.25"/>
    <row r="177652" spans="1:1" ht="14.25" customHeight="1" x14ac:dyDescent="0.3">
      <c r="A177652" s="21"/>
    </row>
    <row r="177658" spans="1:1" s="20" customFormat="1" ht="14.25" customHeight="1" x14ac:dyDescent="0.25"/>
    <row r="177674" spans="1:1" ht="14.25" customHeight="1" x14ac:dyDescent="0.3">
      <c r="A177674" s="21"/>
    </row>
    <row r="177680" spans="1:1" s="20" customFormat="1" ht="14.25" customHeight="1" x14ac:dyDescent="0.25"/>
    <row r="177696" spans="1:1" ht="14.25" customHeight="1" x14ac:dyDescent="0.3">
      <c r="A177696" s="21"/>
    </row>
    <row r="177702" s="20" customFormat="1" ht="14.25" customHeight="1" x14ac:dyDescent="0.25"/>
    <row r="177718" spans="1:1" ht="14.25" customHeight="1" x14ac:dyDescent="0.3">
      <c r="A177718" s="21"/>
    </row>
    <row r="177724" spans="1:1" s="20" customFormat="1" ht="14.25" customHeight="1" x14ac:dyDescent="0.25"/>
    <row r="177740" spans="1:1" ht="14.25" customHeight="1" x14ac:dyDescent="0.3">
      <c r="A177740" s="21"/>
    </row>
    <row r="177746" s="20" customFormat="1" ht="14.25" customHeight="1" x14ac:dyDescent="0.25"/>
    <row r="177762" spans="1:1" ht="14.25" customHeight="1" x14ac:dyDescent="0.3">
      <c r="A177762" s="21"/>
    </row>
    <row r="177768" spans="1:1" s="20" customFormat="1" ht="14.25" customHeight="1" x14ac:dyDescent="0.25"/>
    <row r="177784" spans="1:1" ht="14.25" customHeight="1" x14ac:dyDescent="0.3">
      <c r="A177784" s="21"/>
    </row>
    <row r="177790" spans="1:1" s="20" customFormat="1" ht="14.25" customHeight="1" x14ac:dyDescent="0.25"/>
    <row r="177806" spans="1:1" ht="14.25" customHeight="1" x14ac:dyDescent="0.3">
      <c r="A177806" s="21"/>
    </row>
    <row r="177812" s="20" customFormat="1" ht="14.25" customHeight="1" x14ac:dyDescent="0.25"/>
    <row r="177828" spans="1:1" ht="14.25" customHeight="1" x14ac:dyDescent="0.3">
      <c r="A177828" s="21"/>
    </row>
    <row r="177834" spans="1:1" s="20" customFormat="1" ht="14.25" customHeight="1" x14ac:dyDescent="0.25"/>
    <row r="177850" spans="1:1" ht="14.25" customHeight="1" x14ac:dyDescent="0.3">
      <c r="A177850" s="21"/>
    </row>
    <row r="177856" spans="1:1" s="20" customFormat="1" ht="14.25" customHeight="1" x14ac:dyDescent="0.25"/>
    <row r="177872" spans="1:1" ht="14.25" customHeight="1" x14ac:dyDescent="0.3">
      <c r="A177872" s="21"/>
    </row>
    <row r="177878" s="20" customFormat="1" ht="14.25" customHeight="1" x14ac:dyDescent="0.25"/>
    <row r="177894" spans="1:1" ht="14.25" customHeight="1" x14ac:dyDescent="0.3">
      <c r="A177894" s="21"/>
    </row>
    <row r="177900" spans="1:1" s="20" customFormat="1" ht="14.25" customHeight="1" x14ac:dyDescent="0.25"/>
    <row r="177916" spans="1:1" ht="14.25" customHeight="1" x14ac:dyDescent="0.3">
      <c r="A177916" s="21"/>
    </row>
    <row r="177922" s="20" customFormat="1" ht="14.25" customHeight="1" x14ac:dyDescent="0.25"/>
    <row r="177938" spans="1:1" ht="14.25" customHeight="1" x14ac:dyDescent="0.3">
      <c r="A177938" s="21"/>
    </row>
    <row r="177944" spans="1:1" s="20" customFormat="1" ht="14.25" customHeight="1" x14ac:dyDescent="0.25"/>
    <row r="177960" spans="1:1" ht="14.25" customHeight="1" x14ac:dyDescent="0.3">
      <c r="A177960" s="21"/>
    </row>
    <row r="177966" spans="1:1" s="20" customFormat="1" ht="14.25" customHeight="1" x14ac:dyDescent="0.25"/>
    <row r="177982" spans="1:1" ht="14.25" customHeight="1" x14ac:dyDescent="0.3">
      <c r="A177982" s="21"/>
    </row>
    <row r="177988" s="20" customFormat="1" ht="14.25" customHeight="1" x14ac:dyDescent="0.25"/>
    <row r="178004" spans="1:1" ht="14.25" customHeight="1" x14ac:dyDescent="0.3">
      <c r="A178004" s="21"/>
    </row>
    <row r="178010" spans="1:1" s="20" customFormat="1" ht="14.25" customHeight="1" x14ac:dyDescent="0.25"/>
    <row r="178026" spans="1:1" ht="14.25" customHeight="1" x14ac:dyDescent="0.3">
      <c r="A178026" s="21"/>
    </row>
    <row r="178032" spans="1:1" s="20" customFormat="1" ht="14.25" customHeight="1" x14ac:dyDescent="0.25"/>
    <row r="178048" spans="1:1" ht="14.25" customHeight="1" x14ac:dyDescent="0.3">
      <c r="A178048" s="21"/>
    </row>
    <row r="178054" s="20" customFormat="1" ht="14.25" customHeight="1" x14ac:dyDescent="0.25"/>
    <row r="178070" spans="1:1" ht="14.25" customHeight="1" x14ac:dyDescent="0.3">
      <c r="A178070" s="21"/>
    </row>
    <row r="178076" spans="1:1" s="20" customFormat="1" ht="14.25" customHeight="1" x14ac:dyDescent="0.25"/>
    <row r="178092" spans="1:1" ht="14.25" customHeight="1" x14ac:dyDescent="0.3">
      <c r="A178092" s="21"/>
    </row>
    <row r="178098" s="20" customFormat="1" ht="14.25" customHeight="1" x14ac:dyDescent="0.25"/>
    <row r="178114" spans="1:1" ht="14.25" customHeight="1" x14ac:dyDescent="0.3">
      <c r="A178114" s="21"/>
    </row>
    <row r="178120" spans="1:1" s="20" customFormat="1" ht="14.25" customHeight="1" x14ac:dyDescent="0.25"/>
    <row r="178136" spans="1:1" ht="14.25" customHeight="1" x14ac:dyDescent="0.3">
      <c r="A178136" s="21"/>
    </row>
    <row r="178142" spans="1:1" s="20" customFormat="1" ht="14.25" customHeight="1" x14ac:dyDescent="0.25"/>
    <row r="178158" spans="1:1" ht="14.25" customHeight="1" x14ac:dyDescent="0.3">
      <c r="A178158" s="21"/>
    </row>
    <row r="178164" s="20" customFormat="1" ht="14.25" customHeight="1" x14ac:dyDescent="0.25"/>
    <row r="178180" spans="1:1" ht="14.25" customHeight="1" x14ac:dyDescent="0.3">
      <c r="A178180" s="21"/>
    </row>
    <row r="178186" spans="1:1" s="20" customFormat="1" ht="14.25" customHeight="1" x14ac:dyDescent="0.25"/>
    <row r="178202" spans="1:1" ht="14.25" customHeight="1" x14ac:dyDescent="0.3">
      <c r="A178202" s="21"/>
    </row>
    <row r="178208" spans="1:1" s="20" customFormat="1" ht="14.25" customHeight="1" x14ac:dyDescent="0.25"/>
    <row r="178224" spans="1:1" ht="14.25" customHeight="1" x14ac:dyDescent="0.3">
      <c r="A178224" s="21"/>
    </row>
    <row r="178230" s="20" customFormat="1" ht="14.25" customHeight="1" x14ac:dyDescent="0.25"/>
    <row r="178246" spans="1:1" ht="14.25" customHeight="1" x14ac:dyDescent="0.3">
      <c r="A178246" s="21"/>
    </row>
    <row r="178252" spans="1:1" s="20" customFormat="1" ht="14.25" customHeight="1" x14ac:dyDescent="0.25"/>
    <row r="178268" spans="1:1" ht="14.25" customHeight="1" x14ac:dyDescent="0.3">
      <c r="A178268" s="21"/>
    </row>
    <row r="178274" s="20" customFormat="1" ht="14.25" customHeight="1" x14ac:dyDescent="0.25"/>
    <row r="178290" spans="1:1" ht="14.25" customHeight="1" x14ac:dyDescent="0.3">
      <c r="A178290" s="21"/>
    </row>
    <row r="178296" spans="1:1" s="20" customFormat="1" ht="14.25" customHeight="1" x14ac:dyDescent="0.25"/>
    <row r="178312" spans="1:1" ht="14.25" customHeight="1" x14ac:dyDescent="0.3">
      <c r="A178312" s="21"/>
    </row>
    <row r="178318" spans="1:1" s="20" customFormat="1" ht="14.25" customHeight="1" x14ac:dyDescent="0.25"/>
    <row r="178334" spans="1:1" ht="14.25" customHeight="1" x14ac:dyDescent="0.3">
      <c r="A178334" s="21"/>
    </row>
    <row r="178340" s="20" customFormat="1" ht="14.25" customHeight="1" x14ac:dyDescent="0.25"/>
    <row r="178356" spans="1:1" ht="14.25" customHeight="1" x14ac:dyDescent="0.3">
      <c r="A178356" s="21"/>
    </row>
    <row r="178362" spans="1:1" s="20" customFormat="1" ht="14.25" customHeight="1" x14ac:dyDescent="0.25"/>
    <row r="178378" spans="1:1" ht="14.25" customHeight="1" x14ac:dyDescent="0.3">
      <c r="A178378" s="21"/>
    </row>
    <row r="178384" spans="1:1" s="20" customFormat="1" ht="14.25" customHeight="1" x14ac:dyDescent="0.25"/>
    <row r="178400" spans="1:1" ht="14.25" customHeight="1" x14ac:dyDescent="0.3">
      <c r="A178400" s="21"/>
    </row>
    <row r="178406" s="20" customFormat="1" ht="14.25" customHeight="1" x14ac:dyDescent="0.25"/>
    <row r="178422" spans="1:1" ht="14.25" customHeight="1" x14ac:dyDescent="0.3">
      <c r="A178422" s="21"/>
    </row>
    <row r="178428" spans="1:1" s="20" customFormat="1" ht="14.25" customHeight="1" x14ac:dyDescent="0.25"/>
    <row r="178444" spans="1:1" ht="14.25" customHeight="1" x14ac:dyDescent="0.3">
      <c r="A178444" s="21"/>
    </row>
    <row r="178450" s="20" customFormat="1" ht="14.25" customHeight="1" x14ac:dyDescent="0.25"/>
    <row r="178466" spans="1:1" ht="14.25" customHeight="1" x14ac:dyDescent="0.3">
      <c r="A178466" s="21"/>
    </row>
    <row r="178472" spans="1:1" s="20" customFormat="1" ht="14.25" customHeight="1" x14ac:dyDescent="0.25"/>
    <row r="178488" spans="1:1" ht="14.25" customHeight="1" x14ac:dyDescent="0.3">
      <c r="A178488" s="21"/>
    </row>
    <row r="178494" spans="1:1" s="20" customFormat="1" ht="14.25" customHeight="1" x14ac:dyDescent="0.25"/>
    <row r="178510" spans="1:1" ht="14.25" customHeight="1" x14ac:dyDescent="0.3">
      <c r="A178510" s="21"/>
    </row>
    <row r="178516" s="20" customFormat="1" ht="14.25" customHeight="1" x14ac:dyDescent="0.25"/>
    <row r="178532" spans="1:1" ht="14.25" customHeight="1" x14ac:dyDescent="0.3">
      <c r="A178532" s="21"/>
    </row>
    <row r="178538" spans="1:1" s="20" customFormat="1" ht="14.25" customHeight="1" x14ac:dyDescent="0.25"/>
    <row r="178554" spans="1:1" ht="14.25" customHeight="1" x14ac:dyDescent="0.3">
      <c r="A178554" s="21"/>
    </row>
    <row r="178560" spans="1:1" s="20" customFormat="1" ht="14.25" customHeight="1" x14ac:dyDescent="0.25"/>
    <row r="178576" spans="1:1" ht="14.25" customHeight="1" x14ac:dyDescent="0.3">
      <c r="A178576" s="21"/>
    </row>
    <row r="178582" s="20" customFormat="1" ht="14.25" customHeight="1" x14ac:dyDescent="0.25"/>
    <row r="178598" spans="1:1" ht="14.25" customHeight="1" x14ac:dyDescent="0.3">
      <c r="A178598" s="21"/>
    </row>
    <row r="178604" spans="1:1" s="20" customFormat="1" ht="14.25" customHeight="1" x14ac:dyDescent="0.25"/>
    <row r="178620" spans="1:1" ht="14.25" customHeight="1" x14ac:dyDescent="0.3">
      <c r="A178620" s="21"/>
    </row>
    <row r="178626" s="20" customFormat="1" ht="14.25" customHeight="1" x14ac:dyDescent="0.25"/>
    <row r="178642" spans="1:1" ht="14.25" customHeight="1" x14ac:dyDescent="0.3">
      <c r="A178642" s="21"/>
    </row>
    <row r="178648" spans="1:1" s="20" customFormat="1" ht="14.25" customHeight="1" x14ac:dyDescent="0.25"/>
    <row r="178664" spans="1:1" ht="14.25" customHeight="1" x14ac:dyDescent="0.3">
      <c r="A178664" s="21"/>
    </row>
    <row r="178670" spans="1:1" s="20" customFormat="1" ht="14.25" customHeight="1" x14ac:dyDescent="0.25"/>
    <row r="178686" spans="1:1" ht="14.25" customHeight="1" x14ac:dyDescent="0.3">
      <c r="A178686" s="21"/>
    </row>
    <row r="178692" s="20" customFormat="1" ht="14.25" customHeight="1" x14ac:dyDescent="0.25"/>
    <row r="178708" spans="1:1" ht="14.25" customHeight="1" x14ac:dyDescent="0.3">
      <c r="A178708" s="21"/>
    </row>
    <row r="178714" spans="1:1" s="20" customFormat="1" ht="14.25" customHeight="1" x14ac:dyDescent="0.25"/>
    <row r="178730" spans="1:1" ht="14.25" customHeight="1" x14ac:dyDescent="0.3">
      <c r="A178730" s="21"/>
    </row>
    <row r="178736" spans="1:1" s="20" customFormat="1" ht="14.25" customHeight="1" x14ac:dyDescent="0.25"/>
    <row r="178752" spans="1:1" ht="14.25" customHeight="1" x14ac:dyDescent="0.3">
      <c r="A178752" s="21"/>
    </row>
    <row r="178758" s="20" customFormat="1" ht="14.25" customHeight="1" x14ac:dyDescent="0.25"/>
    <row r="178774" spans="1:1" ht="14.25" customHeight="1" x14ac:dyDescent="0.3">
      <c r="A178774" s="21"/>
    </row>
    <row r="178780" spans="1:1" s="20" customFormat="1" ht="14.25" customHeight="1" x14ac:dyDescent="0.25"/>
    <row r="178796" spans="1:1" ht="14.25" customHeight="1" x14ac:dyDescent="0.3">
      <c r="A178796" s="21"/>
    </row>
    <row r="178802" s="20" customFormat="1" ht="14.25" customHeight="1" x14ac:dyDescent="0.25"/>
    <row r="178818" spans="1:1" ht="14.25" customHeight="1" x14ac:dyDescent="0.3">
      <c r="A178818" s="21"/>
    </row>
    <row r="178824" spans="1:1" s="20" customFormat="1" ht="14.25" customHeight="1" x14ac:dyDescent="0.25"/>
    <row r="178840" spans="1:1" ht="14.25" customHeight="1" x14ac:dyDescent="0.3">
      <c r="A178840" s="21"/>
    </row>
    <row r="178846" spans="1:1" s="20" customFormat="1" ht="14.25" customHeight="1" x14ac:dyDescent="0.25"/>
    <row r="178862" spans="1:1" ht="14.25" customHeight="1" x14ac:dyDescent="0.3">
      <c r="A178862" s="21"/>
    </row>
    <row r="178868" s="20" customFormat="1" ht="14.25" customHeight="1" x14ac:dyDescent="0.25"/>
    <row r="178884" spans="1:1" ht="14.25" customHeight="1" x14ac:dyDescent="0.3">
      <c r="A178884" s="21"/>
    </row>
    <row r="178890" spans="1:1" s="20" customFormat="1" ht="14.25" customHeight="1" x14ac:dyDescent="0.25"/>
    <row r="178906" spans="1:1" ht="14.25" customHeight="1" x14ac:dyDescent="0.3">
      <c r="A178906" s="21"/>
    </row>
    <row r="178912" spans="1:1" s="20" customFormat="1" ht="14.25" customHeight="1" x14ac:dyDescent="0.25"/>
    <row r="178928" spans="1:1" ht="14.25" customHeight="1" x14ac:dyDescent="0.3">
      <c r="A178928" s="21"/>
    </row>
    <row r="178934" s="20" customFormat="1" ht="14.25" customHeight="1" x14ac:dyDescent="0.25"/>
    <row r="178950" spans="1:1" ht="14.25" customHeight="1" x14ac:dyDescent="0.3">
      <c r="A178950" s="21"/>
    </row>
    <row r="178956" spans="1:1" s="20" customFormat="1" ht="14.25" customHeight="1" x14ac:dyDescent="0.25"/>
    <row r="178972" spans="1:1" ht="14.25" customHeight="1" x14ac:dyDescent="0.3">
      <c r="A178972" s="21"/>
    </row>
    <row r="178978" s="20" customFormat="1" ht="14.25" customHeight="1" x14ac:dyDescent="0.25"/>
    <row r="178994" spans="1:1" ht="14.25" customHeight="1" x14ac:dyDescent="0.3">
      <c r="A178994" s="21"/>
    </row>
    <row r="179000" spans="1:1" s="20" customFormat="1" ht="14.25" customHeight="1" x14ac:dyDescent="0.25"/>
    <row r="179016" spans="1:1" ht="14.25" customHeight="1" x14ac:dyDescent="0.3">
      <c r="A179016" s="21"/>
    </row>
    <row r="179022" spans="1:1" s="20" customFormat="1" ht="14.25" customHeight="1" x14ac:dyDescent="0.25"/>
    <row r="179038" spans="1:1" ht="14.25" customHeight="1" x14ac:dyDescent="0.3">
      <c r="A179038" s="21"/>
    </row>
    <row r="179044" s="20" customFormat="1" ht="14.25" customHeight="1" x14ac:dyDescent="0.25"/>
    <row r="179060" spans="1:1" ht="14.25" customHeight="1" x14ac:dyDescent="0.3">
      <c r="A179060" s="21"/>
    </row>
    <row r="179066" spans="1:1" s="20" customFormat="1" ht="14.25" customHeight="1" x14ac:dyDescent="0.25"/>
    <row r="179082" spans="1:1" ht="14.25" customHeight="1" x14ac:dyDescent="0.3">
      <c r="A179082" s="21"/>
    </row>
    <row r="179088" spans="1:1" s="20" customFormat="1" ht="14.25" customHeight="1" x14ac:dyDescent="0.25"/>
    <row r="179104" spans="1:1" ht="14.25" customHeight="1" x14ac:dyDescent="0.3">
      <c r="A179104" s="21"/>
    </row>
    <row r="179110" s="20" customFormat="1" ht="14.25" customHeight="1" x14ac:dyDescent="0.25"/>
    <row r="179126" spans="1:1" ht="14.25" customHeight="1" x14ac:dyDescent="0.3">
      <c r="A179126" s="21"/>
    </row>
    <row r="179132" spans="1:1" s="20" customFormat="1" ht="14.25" customHeight="1" x14ac:dyDescent="0.25"/>
    <row r="179148" spans="1:1" ht="14.25" customHeight="1" x14ac:dyDescent="0.3">
      <c r="A179148" s="21"/>
    </row>
    <row r="179154" s="20" customFormat="1" ht="14.25" customHeight="1" x14ac:dyDescent="0.25"/>
    <row r="179170" spans="1:1" ht="14.25" customHeight="1" x14ac:dyDescent="0.3">
      <c r="A179170" s="21"/>
    </row>
    <row r="179176" spans="1:1" s="20" customFormat="1" ht="14.25" customHeight="1" x14ac:dyDescent="0.25"/>
    <row r="179192" spans="1:1" ht="14.25" customHeight="1" x14ac:dyDescent="0.3">
      <c r="A179192" s="21"/>
    </row>
    <row r="179198" spans="1:1" s="20" customFormat="1" ht="14.25" customHeight="1" x14ac:dyDescent="0.25"/>
    <row r="179214" spans="1:1" ht="14.25" customHeight="1" x14ac:dyDescent="0.3">
      <c r="A179214" s="21"/>
    </row>
    <row r="179220" s="20" customFormat="1" ht="14.25" customHeight="1" x14ac:dyDescent="0.25"/>
    <row r="179236" spans="1:1" ht="14.25" customHeight="1" x14ac:dyDescent="0.3">
      <c r="A179236" s="21"/>
    </row>
    <row r="179242" spans="1:1" s="20" customFormat="1" ht="14.25" customHeight="1" x14ac:dyDescent="0.25"/>
    <row r="179258" spans="1:1" ht="14.25" customHeight="1" x14ac:dyDescent="0.3">
      <c r="A179258" s="21"/>
    </row>
    <row r="179264" spans="1:1" s="20" customFormat="1" ht="14.25" customHeight="1" x14ac:dyDescent="0.25"/>
    <row r="179280" spans="1:1" ht="14.25" customHeight="1" x14ac:dyDescent="0.3">
      <c r="A179280" s="21"/>
    </row>
    <row r="179286" s="20" customFormat="1" ht="14.25" customHeight="1" x14ac:dyDescent="0.25"/>
    <row r="179302" spans="1:1" ht="14.25" customHeight="1" x14ac:dyDescent="0.3">
      <c r="A179302" s="21"/>
    </row>
    <row r="179308" spans="1:1" s="20" customFormat="1" ht="14.25" customHeight="1" x14ac:dyDescent="0.25"/>
    <row r="179324" spans="1:1" ht="14.25" customHeight="1" x14ac:dyDescent="0.3">
      <c r="A179324" s="21"/>
    </row>
    <row r="179330" s="20" customFormat="1" ht="14.25" customHeight="1" x14ac:dyDescent="0.25"/>
    <row r="179346" spans="1:1" ht="14.25" customHeight="1" x14ac:dyDescent="0.3">
      <c r="A179346" s="21"/>
    </row>
    <row r="179352" spans="1:1" s="20" customFormat="1" ht="14.25" customHeight="1" x14ac:dyDescent="0.25"/>
    <row r="179368" spans="1:1" ht="14.25" customHeight="1" x14ac:dyDescent="0.3">
      <c r="A179368" s="21"/>
    </row>
    <row r="179374" spans="1:1" s="20" customFormat="1" ht="14.25" customHeight="1" x14ac:dyDescent="0.25"/>
    <row r="179390" spans="1:1" ht="14.25" customHeight="1" x14ac:dyDescent="0.3">
      <c r="A179390" s="21"/>
    </row>
    <row r="179396" s="20" customFormat="1" ht="14.25" customHeight="1" x14ac:dyDescent="0.25"/>
    <row r="179412" spans="1:1" ht="14.25" customHeight="1" x14ac:dyDescent="0.3">
      <c r="A179412" s="21"/>
    </row>
    <row r="179418" spans="1:1" s="20" customFormat="1" ht="14.25" customHeight="1" x14ac:dyDescent="0.25"/>
    <row r="179434" spans="1:1" ht="14.25" customHeight="1" x14ac:dyDescent="0.3">
      <c r="A179434" s="21"/>
    </row>
    <row r="179440" spans="1:1" s="20" customFormat="1" ht="14.25" customHeight="1" x14ac:dyDescent="0.25"/>
    <row r="179456" spans="1:1" ht="14.25" customHeight="1" x14ac:dyDescent="0.3">
      <c r="A179456" s="21"/>
    </row>
    <row r="179462" s="20" customFormat="1" ht="14.25" customHeight="1" x14ac:dyDescent="0.25"/>
    <row r="179478" spans="1:1" ht="14.25" customHeight="1" x14ac:dyDescent="0.3">
      <c r="A179478" s="21"/>
    </row>
    <row r="179484" spans="1:1" s="20" customFormat="1" ht="14.25" customHeight="1" x14ac:dyDescent="0.25"/>
    <row r="179500" spans="1:1" ht="14.25" customHeight="1" x14ac:dyDescent="0.3">
      <c r="A179500" s="21"/>
    </row>
    <row r="179506" s="20" customFormat="1" ht="14.25" customHeight="1" x14ac:dyDescent="0.25"/>
    <row r="179522" spans="1:1" ht="14.25" customHeight="1" x14ac:dyDescent="0.3">
      <c r="A179522" s="21"/>
    </row>
    <row r="179528" spans="1:1" s="20" customFormat="1" ht="14.25" customHeight="1" x14ac:dyDescent="0.25"/>
    <row r="179544" spans="1:1" ht="14.25" customHeight="1" x14ac:dyDescent="0.3">
      <c r="A179544" s="21"/>
    </row>
    <row r="179550" spans="1:1" s="20" customFormat="1" ht="14.25" customHeight="1" x14ac:dyDescent="0.25"/>
    <row r="179566" spans="1:1" ht="14.25" customHeight="1" x14ac:dyDescent="0.3">
      <c r="A179566" s="21"/>
    </row>
    <row r="179572" s="20" customFormat="1" ht="14.25" customHeight="1" x14ac:dyDescent="0.25"/>
    <row r="179588" spans="1:1" ht="14.25" customHeight="1" x14ac:dyDescent="0.3">
      <c r="A179588" s="21"/>
    </row>
    <row r="179594" spans="1:1" s="20" customFormat="1" ht="14.25" customHeight="1" x14ac:dyDescent="0.25"/>
    <row r="179610" spans="1:1" ht="14.25" customHeight="1" x14ac:dyDescent="0.3">
      <c r="A179610" s="21"/>
    </row>
    <row r="179616" spans="1:1" s="20" customFormat="1" ht="14.25" customHeight="1" x14ac:dyDescent="0.25"/>
    <row r="179632" spans="1:1" ht="14.25" customHeight="1" x14ac:dyDescent="0.3">
      <c r="A179632" s="21"/>
    </row>
    <row r="179638" s="20" customFormat="1" ht="14.25" customHeight="1" x14ac:dyDescent="0.25"/>
    <row r="179654" spans="1:1" ht="14.25" customHeight="1" x14ac:dyDescent="0.3">
      <c r="A179654" s="21"/>
    </row>
    <row r="179660" spans="1:1" s="20" customFormat="1" ht="14.25" customHeight="1" x14ac:dyDescent="0.25"/>
    <row r="179676" spans="1:1" ht="14.25" customHeight="1" x14ac:dyDescent="0.3">
      <c r="A179676" s="21"/>
    </row>
    <row r="179682" s="20" customFormat="1" ht="14.25" customHeight="1" x14ac:dyDescent="0.25"/>
    <row r="179698" spans="1:1" ht="14.25" customHeight="1" x14ac:dyDescent="0.3">
      <c r="A179698" s="21"/>
    </row>
    <row r="179704" spans="1:1" s="20" customFormat="1" ht="14.25" customHeight="1" x14ac:dyDescent="0.25"/>
    <row r="179720" spans="1:1" ht="14.25" customHeight="1" x14ac:dyDescent="0.3">
      <c r="A179720" s="21"/>
    </row>
    <row r="179726" spans="1:1" s="20" customFormat="1" ht="14.25" customHeight="1" x14ac:dyDescent="0.25"/>
    <row r="179742" spans="1:1" ht="14.25" customHeight="1" x14ac:dyDescent="0.3">
      <c r="A179742" s="21"/>
    </row>
    <row r="179748" s="20" customFormat="1" ht="14.25" customHeight="1" x14ac:dyDescent="0.25"/>
    <row r="179764" spans="1:1" ht="14.25" customHeight="1" x14ac:dyDescent="0.3">
      <c r="A179764" s="21"/>
    </row>
    <row r="179770" spans="1:1" s="20" customFormat="1" ht="14.25" customHeight="1" x14ac:dyDescent="0.25"/>
    <row r="179786" spans="1:1" ht="14.25" customHeight="1" x14ac:dyDescent="0.3">
      <c r="A179786" s="21"/>
    </row>
    <row r="179792" spans="1:1" s="20" customFormat="1" ht="14.25" customHeight="1" x14ac:dyDescent="0.25"/>
    <row r="179808" spans="1:1" ht="14.25" customHeight="1" x14ac:dyDescent="0.3">
      <c r="A179808" s="21"/>
    </row>
    <row r="179814" s="20" customFormat="1" ht="14.25" customHeight="1" x14ac:dyDescent="0.25"/>
    <row r="179830" spans="1:1" ht="14.25" customHeight="1" x14ac:dyDescent="0.3">
      <c r="A179830" s="21"/>
    </row>
    <row r="179836" spans="1:1" s="20" customFormat="1" ht="14.25" customHeight="1" x14ac:dyDescent="0.25"/>
    <row r="179852" spans="1:1" ht="14.25" customHeight="1" x14ac:dyDescent="0.3">
      <c r="A179852" s="21"/>
    </row>
    <row r="179858" s="20" customFormat="1" ht="14.25" customHeight="1" x14ac:dyDescent="0.25"/>
    <row r="179874" spans="1:1" ht="14.25" customHeight="1" x14ac:dyDescent="0.3">
      <c r="A179874" s="21"/>
    </row>
    <row r="179880" spans="1:1" s="20" customFormat="1" ht="14.25" customHeight="1" x14ac:dyDescent="0.25"/>
    <row r="179896" spans="1:1" ht="14.25" customHeight="1" x14ac:dyDescent="0.3">
      <c r="A179896" s="21"/>
    </row>
    <row r="179902" spans="1:1" s="20" customFormat="1" ht="14.25" customHeight="1" x14ac:dyDescent="0.25"/>
    <row r="179918" spans="1:1" ht="14.25" customHeight="1" x14ac:dyDescent="0.3">
      <c r="A179918" s="21"/>
    </row>
    <row r="179924" s="20" customFormat="1" ht="14.25" customHeight="1" x14ac:dyDescent="0.25"/>
    <row r="179940" spans="1:1" ht="14.25" customHeight="1" x14ac:dyDescent="0.3">
      <c r="A179940" s="21"/>
    </row>
    <row r="179946" spans="1:1" s="20" customFormat="1" ht="14.25" customHeight="1" x14ac:dyDescent="0.25"/>
    <row r="179962" spans="1:1" ht="14.25" customHeight="1" x14ac:dyDescent="0.3">
      <c r="A179962" s="21"/>
    </row>
    <row r="179968" spans="1:1" s="20" customFormat="1" ht="14.25" customHeight="1" x14ac:dyDescent="0.25"/>
    <row r="179984" spans="1:1" ht="14.25" customHeight="1" x14ac:dyDescent="0.3">
      <c r="A179984" s="21"/>
    </row>
    <row r="179990" s="20" customFormat="1" ht="14.25" customHeight="1" x14ac:dyDescent="0.25"/>
    <row r="180006" spans="1:1" ht="14.25" customHeight="1" x14ac:dyDescent="0.3">
      <c r="A180006" s="21"/>
    </row>
    <row r="180012" spans="1:1" s="20" customFormat="1" ht="14.25" customHeight="1" x14ac:dyDescent="0.25"/>
    <row r="180028" spans="1:1" ht="14.25" customHeight="1" x14ac:dyDescent="0.3">
      <c r="A180028" s="21"/>
    </row>
    <row r="180034" s="20" customFormat="1" ht="14.25" customHeight="1" x14ac:dyDescent="0.25"/>
    <row r="180050" spans="1:1" ht="14.25" customHeight="1" x14ac:dyDescent="0.3">
      <c r="A180050" s="21"/>
    </row>
    <row r="180056" spans="1:1" s="20" customFormat="1" ht="14.25" customHeight="1" x14ac:dyDescent="0.25"/>
    <row r="180072" spans="1:1" ht="14.25" customHeight="1" x14ac:dyDescent="0.3">
      <c r="A180072" s="21"/>
    </row>
    <row r="180078" spans="1:1" s="20" customFormat="1" ht="14.25" customHeight="1" x14ac:dyDescent="0.25"/>
    <row r="180094" spans="1:1" ht="14.25" customHeight="1" x14ac:dyDescent="0.3">
      <c r="A180094" s="21"/>
    </row>
    <row r="180100" s="20" customFormat="1" ht="14.25" customHeight="1" x14ac:dyDescent="0.25"/>
    <row r="180116" spans="1:1" ht="14.25" customHeight="1" x14ac:dyDescent="0.3">
      <c r="A180116" s="21"/>
    </row>
    <row r="180122" spans="1:1" s="20" customFormat="1" ht="14.25" customHeight="1" x14ac:dyDescent="0.25"/>
    <row r="180138" spans="1:1" ht="14.25" customHeight="1" x14ac:dyDescent="0.3">
      <c r="A180138" s="21"/>
    </row>
    <row r="180144" spans="1:1" s="20" customFormat="1" ht="14.25" customHeight="1" x14ac:dyDescent="0.25"/>
    <row r="180160" spans="1:1" ht="14.25" customHeight="1" x14ac:dyDescent="0.3">
      <c r="A180160" s="21"/>
    </row>
    <row r="180166" s="20" customFormat="1" ht="14.25" customHeight="1" x14ac:dyDescent="0.25"/>
    <row r="180182" spans="1:1" ht="14.25" customHeight="1" x14ac:dyDescent="0.3">
      <c r="A180182" s="21"/>
    </row>
    <row r="180188" spans="1:1" s="20" customFormat="1" ht="14.25" customHeight="1" x14ac:dyDescent="0.25"/>
    <row r="180204" spans="1:1" ht="14.25" customHeight="1" x14ac:dyDescent="0.3">
      <c r="A180204" s="21"/>
    </row>
    <row r="180210" s="20" customFormat="1" ht="14.25" customHeight="1" x14ac:dyDescent="0.25"/>
    <row r="180226" spans="1:1" ht="14.25" customHeight="1" x14ac:dyDescent="0.3">
      <c r="A180226" s="21"/>
    </row>
    <row r="180232" spans="1:1" s="20" customFormat="1" ht="14.25" customHeight="1" x14ac:dyDescent="0.25"/>
    <row r="180248" spans="1:1" ht="14.25" customHeight="1" x14ac:dyDescent="0.3">
      <c r="A180248" s="21"/>
    </row>
    <row r="180254" spans="1:1" s="20" customFormat="1" ht="14.25" customHeight="1" x14ac:dyDescent="0.25"/>
    <row r="180270" spans="1:1" ht="14.25" customHeight="1" x14ac:dyDescent="0.3">
      <c r="A180270" s="21"/>
    </row>
    <row r="180276" s="20" customFormat="1" ht="14.25" customHeight="1" x14ac:dyDescent="0.25"/>
    <row r="180292" spans="1:1" ht="14.25" customHeight="1" x14ac:dyDescent="0.3">
      <c r="A180292" s="21"/>
    </row>
    <row r="180298" spans="1:1" s="20" customFormat="1" ht="14.25" customHeight="1" x14ac:dyDescent="0.25"/>
    <row r="180314" spans="1:1" ht="14.25" customHeight="1" x14ac:dyDescent="0.3">
      <c r="A180314" s="21"/>
    </row>
    <row r="180320" spans="1:1" s="20" customFormat="1" ht="14.25" customHeight="1" x14ac:dyDescent="0.25"/>
    <row r="180336" spans="1:1" ht="14.25" customHeight="1" x14ac:dyDescent="0.3">
      <c r="A180336" s="21"/>
    </row>
    <row r="180342" s="20" customFormat="1" ht="14.25" customHeight="1" x14ac:dyDescent="0.25"/>
    <row r="180358" spans="1:1" ht="14.25" customHeight="1" x14ac:dyDescent="0.3">
      <c r="A180358" s="21"/>
    </row>
    <row r="180364" spans="1:1" s="20" customFormat="1" ht="14.25" customHeight="1" x14ac:dyDescent="0.25"/>
    <row r="180380" spans="1:1" ht="14.25" customHeight="1" x14ac:dyDescent="0.3">
      <c r="A180380" s="21"/>
    </row>
    <row r="180386" s="20" customFormat="1" ht="14.25" customHeight="1" x14ac:dyDescent="0.25"/>
    <row r="180402" spans="1:1" ht="14.25" customHeight="1" x14ac:dyDescent="0.3">
      <c r="A180402" s="21"/>
    </row>
    <row r="180408" spans="1:1" s="20" customFormat="1" ht="14.25" customHeight="1" x14ac:dyDescent="0.25"/>
    <row r="180424" spans="1:1" ht="14.25" customHeight="1" x14ac:dyDescent="0.3">
      <c r="A180424" s="21"/>
    </row>
    <row r="180430" spans="1:1" s="20" customFormat="1" ht="14.25" customHeight="1" x14ac:dyDescent="0.25"/>
    <row r="180446" spans="1:1" ht="14.25" customHeight="1" x14ac:dyDescent="0.3">
      <c r="A180446" s="21"/>
    </row>
    <row r="180452" s="20" customFormat="1" ht="14.25" customHeight="1" x14ac:dyDescent="0.25"/>
    <row r="180468" spans="1:1" ht="14.25" customHeight="1" x14ac:dyDescent="0.3">
      <c r="A180468" s="21"/>
    </row>
    <row r="180474" spans="1:1" s="20" customFormat="1" ht="14.25" customHeight="1" x14ac:dyDescent="0.25"/>
    <row r="180490" spans="1:1" ht="14.25" customHeight="1" x14ac:dyDescent="0.3">
      <c r="A180490" s="21"/>
    </row>
    <row r="180496" spans="1:1" s="20" customFormat="1" ht="14.25" customHeight="1" x14ac:dyDescent="0.25"/>
    <row r="180512" spans="1:1" ht="14.25" customHeight="1" x14ac:dyDescent="0.3">
      <c r="A180512" s="21"/>
    </row>
    <row r="180518" s="20" customFormat="1" ht="14.25" customHeight="1" x14ac:dyDescent="0.25"/>
    <row r="180534" spans="1:1" ht="14.25" customHeight="1" x14ac:dyDescent="0.3">
      <c r="A180534" s="21"/>
    </row>
    <row r="180540" spans="1:1" s="20" customFormat="1" ht="14.25" customHeight="1" x14ac:dyDescent="0.25"/>
    <row r="180556" spans="1:1" ht="14.25" customHeight="1" x14ac:dyDescent="0.3">
      <c r="A180556" s="21"/>
    </row>
    <row r="180562" s="20" customFormat="1" ht="14.25" customHeight="1" x14ac:dyDescent="0.25"/>
    <row r="180578" spans="1:1" ht="14.25" customHeight="1" x14ac:dyDescent="0.3">
      <c r="A180578" s="21"/>
    </row>
    <row r="180584" spans="1:1" s="20" customFormat="1" ht="14.25" customHeight="1" x14ac:dyDescent="0.25"/>
    <row r="180600" spans="1:1" ht="14.25" customHeight="1" x14ac:dyDescent="0.3">
      <c r="A180600" s="21"/>
    </row>
    <row r="180606" spans="1:1" s="20" customFormat="1" ht="14.25" customHeight="1" x14ac:dyDescent="0.25"/>
    <row r="180622" spans="1:1" ht="14.25" customHeight="1" x14ac:dyDescent="0.3">
      <c r="A180622" s="21"/>
    </row>
    <row r="180628" s="20" customFormat="1" ht="14.25" customHeight="1" x14ac:dyDescent="0.25"/>
    <row r="180644" spans="1:1" ht="14.25" customHeight="1" x14ac:dyDescent="0.3">
      <c r="A180644" s="21"/>
    </row>
    <row r="180650" spans="1:1" s="20" customFormat="1" ht="14.25" customHeight="1" x14ac:dyDescent="0.25"/>
    <row r="180666" spans="1:1" ht="14.25" customHeight="1" x14ac:dyDescent="0.3">
      <c r="A180666" s="21"/>
    </row>
    <row r="180672" spans="1:1" s="20" customFormat="1" ht="14.25" customHeight="1" x14ac:dyDescent="0.25"/>
    <row r="180688" spans="1:1" ht="14.25" customHeight="1" x14ac:dyDescent="0.3">
      <c r="A180688" s="21"/>
    </row>
    <row r="180694" s="20" customFormat="1" ht="14.25" customHeight="1" x14ac:dyDescent="0.25"/>
    <row r="180710" spans="1:1" ht="14.25" customHeight="1" x14ac:dyDescent="0.3">
      <c r="A180710" s="21"/>
    </row>
    <row r="180716" spans="1:1" s="20" customFormat="1" ht="14.25" customHeight="1" x14ac:dyDescent="0.25"/>
    <row r="180732" spans="1:1" ht="14.25" customHeight="1" x14ac:dyDescent="0.3">
      <c r="A180732" s="21"/>
    </row>
    <row r="180738" s="20" customFormat="1" ht="14.25" customHeight="1" x14ac:dyDescent="0.25"/>
    <row r="180754" spans="1:1" ht="14.25" customHeight="1" x14ac:dyDescent="0.3">
      <c r="A180754" s="21"/>
    </row>
    <row r="180760" spans="1:1" s="20" customFormat="1" ht="14.25" customHeight="1" x14ac:dyDescent="0.25"/>
    <row r="180776" spans="1:1" ht="14.25" customHeight="1" x14ac:dyDescent="0.3">
      <c r="A180776" s="21"/>
    </row>
    <row r="180782" spans="1:1" s="20" customFormat="1" ht="14.25" customHeight="1" x14ac:dyDescent="0.25"/>
    <row r="180798" spans="1:1" ht="14.25" customHeight="1" x14ac:dyDescent="0.3">
      <c r="A180798" s="21"/>
    </row>
    <row r="180804" s="20" customFormat="1" ht="14.25" customHeight="1" x14ac:dyDescent="0.25"/>
    <row r="180820" spans="1:1" ht="14.25" customHeight="1" x14ac:dyDescent="0.3">
      <c r="A180820" s="21"/>
    </row>
    <row r="180826" spans="1:1" s="20" customFormat="1" ht="14.25" customHeight="1" x14ac:dyDescent="0.25"/>
    <row r="180842" spans="1:1" ht="14.25" customHeight="1" x14ac:dyDescent="0.3">
      <c r="A180842" s="21"/>
    </row>
    <row r="180848" spans="1:1" s="20" customFormat="1" ht="14.25" customHeight="1" x14ac:dyDescent="0.25"/>
    <row r="180864" spans="1:1" ht="14.25" customHeight="1" x14ac:dyDescent="0.3">
      <c r="A180864" s="21"/>
    </row>
    <row r="180870" s="20" customFormat="1" ht="14.25" customHeight="1" x14ac:dyDescent="0.25"/>
    <row r="180886" spans="1:1" ht="14.25" customHeight="1" x14ac:dyDescent="0.3">
      <c r="A180886" s="21"/>
    </row>
    <row r="180892" spans="1:1" s="20" customFormat="1" ht="14.25" customHeight="1" x14ac:dyDescent="0.25"/>
    <row r="180908" spans="1:1" ht="14.25" customHeight="1" x14ac:dyDescent="0.3">
      <c r="A180908" s="21"/>
    </row>
    <row r="180914" s="20" customFormat="1" ht="14.25" customHeight="1" x14ac:dyDescent="0.25"/>
    <row r="180930" spans="1:1" ht="14.25" customHeight="1" x14ac:dyDescent="0.3">
      <c r="A180930" s="21"/>
    </row>
    <row r="180936" spans="1:1" s="20" customFormat="1" ht="14.25" customHeight="1" x14ac:dyDescent="0.25"/>
    <row r="180952" spans="1:1" ht="14.25" customHeight="1" x14ac:dyDescent="0.3">
      <c r="A180952" s="21"/>
    </row>
    <row r="180958" spans="1:1" s="20" customFormat="1" ht="14.25" customHeight="1" x14ac:dyDescent="0.25"/>
    <row r="180974" spans="1:1" ht="14.25" customHeight="1" x14ac:dyDescent="0.3">
      <c r="A180974" s="21"/>
    </row>
    <row r="180980" s="20" customFormat="1" ht="14.25" customHeight="1" x14ac:dyDescent="0.25"/>
    <row r="180996" spans="1:1" ht="14.25" customHeight="1" x14ac:dyDescent="0.3">
      <c r="A180996" s="21"/>
    </row>
    <row r="181002" spans="1:1" s="20" customFormat="1" ht="14.25" customHeight="1" x14ac:dyDescent="0.25"/>
    <row r="181018" spans="1:1" ht="14.25" customHeight="1" x14ac:dyDescent="0.3">
      <c r="A181018" s="21"/>
    </row>
    <row r="181024" spans="1:1" s="20" customFormat="1" ht="14.25" customHeight="1" x14ac:dyDescent="0.25"/>
    <row r="181040" spans="1:1" ht="14.25" customHeight="1" x14ac:dyDescent="0.3">
      <c r="A181040" s="21"/>
    </row>
    <row r="181046" s="20" customFormat="1" ht="14.25" customHeight="1" x14ac:dyDescent="0.25"/>
    <row r="181062" spans="1:1" ht="14.25" customHeight="1" x14ac:dyDescent="0.3">
      <c r="A181062" s="21"/>
    </row>
    <row r="181068" spans="1:1" s="20" customFormat="1" ht="14.25" customHeight="1" x14ac:dyDescent="0.25"/>
    <row r="181084" spans="1:1" ht="14.25" customHeight="1" x14ac:dyDescent="0.3">
      <c r="A181084" s="21"/>
    </row>
    <row r="181090" s="20" customFormat="1" ht="14.25" customHeight="1" x14ac:dyDescent="0.25"/>
    <row r="181106" spans="1:1" ht="14.25" customHeight="1" x14ac:dyDescent="0.3">
      <c r="A181106" s="21"/>
    </row>
    <row r="181112" spans="1:1" s="20" customFormat="1" ht="14.25" customHeight="1" x14ac:dyDescent="0.25"/>
    <row r="181128" spans="1:1" ht="14.25" customHeight="1" x14ac:dyDescent="0.3">
      <c r="A181128" s="21"/>
    </row>
    <row r="181134" spans="1:1" s="20" customFormat="1" ht="14.25" customHeight="1" x14ac:dyDescent="0.25"/>
    <row r="181150" spans="1:1" ht="14.25" customHeight="1" x14ac:dyDescent="0.3">
      <c r="A181150" s="21"/>
    </row>
    <row r="181156" s="20" customFormat="1" ht="14.25" customHeight="1" x14ac:dyDescent="0.25"/>
    <row r="181172" spans="1:1" ht="14.25" customHeight="1" x14ac:dyDescent="0.3">
      <c r="A181172" s="21"/>
    </row>
    <row r="181178" spans="1:1" s="20" customFormat="1" ht="14.25" customHeight="1" x14ac:dyDescent="0.25"/>
    <row r="181194" spans="1:1" ht="14.25" customHeight="1" x14ac:dyDescent="0.3">
      <c r="A181194" s="21"/>
    </row>
    <row r="181200" spans="1:1" s="20" customFormat="1" ht="14.25" customHeight="1" x14ac:dyDescent="0.25"/>
    <row r="181216" spans="1:1" ht="14.25" customHeight="1" x14ac:dyDescent="0.3">
      <c r="A181216" s="21"/>
    </row>
    <row r="181222" s="20" customFormat="1" ht="14.25" customHeight="1" x14ac:dyDescent="0.25"/>
    <row r="181238" spans="1:1" ht="14.25" customHeight="1" x14ac:dyDescent="0.3">
      <c r="A181238" s="21"/>
    </row>
    <row r="181244" spans="1:1" s="20" customFormat="1" ht="14.25" customHeight="1" x14ac:dyDescent="0.25"/>
    <row r="181260" spans="1:1" ht="14.25" customHeight="1" x14ac:dyDescent="0.3">
      <c r="A181260" s="21"/>
    </row>
    <row r="181266" s="20" customFormat="1" ht="14.25" customHeight="1" x14ac:dyDescent="0.25"/>
    <row r="181282" spans="1:1" ht="14.25" customHeight="1" x14ac:dyDescent="0.3">
      <c r="A181282" s="21"/>
    </row>
    <row r="181288" spans="1:1" s="20" customFormat="1" ht="14.25" customHeight="1" x14ac:dyDescent="0.25"/>
    <row r="181304" spans="1:1" ht="14.25" customHeight="1" x14ac:dyDescent="0.3">
      <c r="A181304" s="21"/>
    </row>
    <row r="181310" spans="1:1" s="20" customFormat="1" ht="14.25" customHeight="1" x14ac:dyDescent="0.25"/>
    <row r="181326" spans="1:1" ht="14.25" customHeight="1" x14ac:dyDescent="0.3">
      <c r="A181326" s="21"/>
    </row>
    <row r="181332" s="20" customFormat="1" ht="14.25" customHeight="1" x14ac:dyDescent="0.25"/>
    <row r="181348" spans="1:1" ht="14.25" customHeight="1" x14ac:dyDescent="0.3">
      <c r="A181348" s="21"/>
    </row>
    <row r="181354" spans="1:1" s="20" customFormat="1" ht="14.25" customHeight="1" x14ac:dyDescent="0.25"/>
    <row r="181370" spans="1:1" ht="14.25" customHeight="1" x14ac:dyDescent="0.3">
      <c r="A181370" s="21"/>
    </row>
    <row r="181376" spans="1:1" s="20" customFormat="1" ht="14.25" customHeight="1" x14ac:dyDescent="0.25"/>
    <row r="181392" spans="1:1" ht="14.25" customHeight="1" x14ac:dyDescent="0.3">
      <c r="A181392" s="21"/>
    </row>
    <row r="181398" s="20" customFormat="1" ht="14.25" customHeight="1" x14ac:dyDescent="0.25"/>
    <row r="181414" spans="1:1" ht="14.25" customHeight="1" x14ac:dyDescent="0.3">
      <c r="A181414" s="21"/>
    </row>
    <row r="181420" spans="1:1" s="20" customFormat="1" ht="14.25" customHeight="1" x14ac:dyDescent="0.25"/>
    <row r="181436" spans="1:1" ht="14.25" customHeight="1" x14ac:dyDescent="0.3">
      <c r="A181436" s="21"/>
    </row>
    <row r="181442" s="20" customFormat="1" ht="14.25" customHeight="1" x14ac:dyDescent="0.25"/>
    <row r="181458" spans="1:1" ht="14.25" customHeight="1" x14ac:dyDescent="0.3">
      <c r="A181458" s="21"/>
    </row>
    <row r="181464" spans="1:1" s="20" customFormat="1" ht="14.25" customHeight="1" x14ac:dyDescent="0.25"/>
    <row r="181480" spans="1:1" ht="14.25" customHeight="1" x14ac:dyDescent="0.3">
      <c r="A181480" s="21"/>
    </row>
    <row r="181486" spans="1:1" s="20" customFormat="1" ht="14.25" customHeight="1" x14ac:dyDescent="0.25"/>
    <row r="181502" spans="1:1" ht="14.25" customHeight="1" x14ac:dyDescent="0.3">
      <c r="A181502" s="21"/>
    </row>
    <row r="181508" s="20" customFormat="1" ht="14.25" customHeight="1" x14ac:dyDescent="0.25"/>
    <row r="181524" spans="1:1" ht="14.25" customHeight="1" x14ac:dyDescent="0.3">
      <c r="A181524" s="21"/>
    </row>
    <row r="181530" spans="1:1" s="20" customFormat="1" ht="14.25" customHeight="1" x14ac:dyDescent="0.25"/>
    <row r="181546" spans="1:1" ht="14.25" customHeight="1" x14ac:dyDescent="0.3">
      <c r="A181546" s="21"/>
    </row>
    <row r="181552" spans="1:1" s="20" customFormat="1" ht="14.25" customHeight="1" x14ac:dyDescent="0.25"/>
    <row r="181568" spans="1:1" ht="14.25" customHeight="1" x14ac:dyDescent="0.3">
      <c r="A181568" s="21"/>
    </row>
    <row r="181574" s="20" customFormat="1" ht="14.25" customHeight="1" x14ac:dyDescent="0.25"/>
    <row r="181590" spans="1:1" ht="14.25" customHeight="1" x14ac:dyDescent="0.3">
      <c r="A181590" s="21"/>
    </row>
    <row r="181596" spans="1:1" s="20" customFormat="1" ht="14.25" customHeight="1" x14ac:dyDescent="0.25"/>
    <row r="181612" spans="1:1" ht="14.25" customHeight="1" x14ac:dyDescent="0.3">
      <c r="A181612" s="21"/>
    </row>
    <row r="181618" s="20" customFormat="1" ht="14.25" customHeight="1" x14ac:dyDescent="0.25"/>
    <row r="181634" spans="1:1" ht="14.25" customHeight="1" x14ac:dyDescent="0.3">
      <c r="A181634" s="21"/>
    </row>
    <row r="181640" spans="1:1" s="20" customFormat="1" ht="14.25" customHeight="1" x14ac:dyDescent="0.25"/>
    <row r="181656" spans="1:1" ht="14.25" customHeight="1" x14ac:dyDescent="0.3">
      <c r="A181656" s="21"/>
    </row>
    <row r="181662" spans="1:1" s="20" customFormat="1" ht="14.25" customHeight="1" x14ac:dyDescent="0.25"/>
    <row r="181678" spans="1:1" ht="14.25" customHeight="1" x14ac:dyDescent="0.3">
      <c r="A181678" s="21"/>
    </row>
    <row r="181684" s="20" customFormat="1" ht="14.25" customHeight="1" x14ac:dyDescent="0.25"/>
    <row r="181700" spans="1:1" ht="14.25" customHeight="1" x14ac:dyDescent="0.3">
      <c r="A181700" s="21"/>
    </row>
    <row r="181706" spans="1:1" s="20" customFormat="1" ht="14.25" customHeight="1" x14ac:dyDescent="0.25"/>
    <row r="181722" spans="1:1" ht="14.25" customHeight="1" x14ac:dyDescent="0.3">
      <c r="A181722" s="21"/>
    </row>
    <row r="181728" spans="1:1" s="20" customFormat="1" ht="14.25" customHeight="1" x14ac:dyDescent="0.25"/>
    <row r="181744" spans="1:1" ht="14.25" customHeight="1" x14ac:dyDescent="0.3">
      <c r="A181744" s="21"/>
    </row>
    <row r="181750" s="20" customFormat="1" ht="14.25" customHeight="1" x14ac:dyDescent="0.25"/>
    <row r="181766" spans="1:1" ht="14.25" customHeight="1" x14ac:dyDescent="0.3">
      <c r="A181766" s="21"/>
    </row>
    <row r="181772" spans="1:1" s="20" customFormat="1" ht="14.25" customHeight="1" x14ac:dyDescent="0.25"/>
    <row r="181788" spans="1:1" ht="14.25" customHeight="1" x14ac:dyDescent="0.3">
      <c r="A181788" s="21"/>
    </row>
    <row r="181794" s="20" customFormat="1" ht="14.25" customHeight="1" x14ac:dyDescent="0.25"/>
    <row r="181810" spans="1:1" ht="14.25" customHeight="1" x14ac:dyDescent="0.3">
      <c r="A181810" s="21"/>
    </row>
    <row r="181816" spans="1:1" s="20" customFormat="1" ht="14.25" customHeight="1" x14ac:dyDescent="0.25"/>
    <row r="181832" spans="1:1" ht="14.25" customHeight="1" x14ac:dyDescent="0.3">
      <c r="A181832" s="21"/>
    </row>
    <row r="181838" spans="1:1" s="20" customFormat="1" ht="14.25" customHeight="1" x14ac:dyDescent="0.25"/>
    <row r="181854" spans="1:1" ht="14.25" customHeight="1" x14ac:dyDescent="0.3">
      <c r="A181854" s="21"/>
    </row>
    <row r="181860" s="20" customFormat="1" ht="14.25" customHeight="1" x14ac:dyDescent="0.25"/>
    <row r="181876" spans="1:1" ht="14.25" customHeight="1" x14ac:dyDescent="0.3">
      <c r="A181876" s="21"/>
    </row>
    <row r="181882" spans="1:1" s="20" customFormat="1" ht="14.25" customHeight="1" x14ac:dyDescent="0.25"/>
    <row r="181898" spans="1:1" ht="14.25" customHeight="1" x14ac:dyDescent="0.3">
      <c r="A181898" s="21"/>
    </row>
    <row r="181904" spans="1:1" s="20" customFormat="1" ht="14.25" customHeight="1" x14ac:dyDescent="0.25"/>
    <row r="181920" spans="1:1" ht="14.25" customHeight="1" x14ac:dyDescent="0.3">
      <c r="A181920" s="21"/>
    </row>
    <row r="181926" s="20" customFormat="1" ht="14.25" customHeight="1" x14ac:dyDescent="0.25"/>
    <row r="181942" spans="1:1" ht="14.25" customHeight="1" x14ac:dyDescent="0.3">
      <c r="A181942" s="21"/>
    </row>
    <row r="181948" spans="1:1" s="20" customFormat="1" ht="14.25" customHeight="1" x14ac:dyDescent="0.25"/>
    <row r="181964" spans="1:1" ht="14.25" customHeight="1" x14ac:dyDescent="0.3">
      <c r="A181964" s="21"/>
    </row>
    <row r="181970" s="20" customFormat="1" ht="14.25" customHeight="1" x14ac:dyDescent="0.25"/>
    <row r="181986" spans="1:1" ht="14.25" customHeight="1" x14ac:dyDescent="0.3">
      <c r="A181986" s="21"/>
    </row>
    <row r="181992" spans="1:1" s="20" customFormat="1" ht="14.25" customHeight="1" x14ac:dyDescent="0.25"/>
    <row r="182008" spans="1:1" ht="14.25" customHeight="1" x14ac:dyDescent="0.3">
      <c r="A182008" s="21"/>
    </row>
    <row r="182014" spans="1:1" s="20" customFormat="1" ht="14.25" customHeight="1" x14ac:dyDescent="0.25"/>
    <row r="182030" spans="1:1" ht="14.25" customHeight="1" x14ac:dyDescent="0.3">
      <c r="A182030" s="21"/>
    </row>
    <row r="182036" s="20" customFormat="1" ht="14.25" customHeight="1" x14ac:dyDescent="0.25"/>
    <row r="182052" spans="1:1" ht="14.25" customHeight="1" x14ac:dyDescent="0.3">
      <c r="A182052" s="21"/>
    </row>
    <row r="182058" spans="1:1" s="20" customFormat="1" ht="14.25" customHeight="1" x14ac:dyDescent="0.25"/>
    <row r="182074" spans="1:1" ht="14.25" customHeight="1" x14ac:dyDescent="0.3">
      <c r="A182074" s="21"/>
    </row>
    <row r="182080" spans="1:1" s="20" customFormat="1" ht="14.25" customHeight="1" x14ac:dyDescent="0.25"/>
    <row r="182096" spans="1:1" ht="14.25" customHeight="1" x14ac:dyDescent="0.3">
      <c r="A182096" s="21"/>
    </row>
    <row r="182102" s="20" customFormat="1" ht="14.25" customHeight="1" x14ac:dyDescent="0.25"/>
    <row r="182118" spans="1:1" ht="14.25" customHeight="1" x14ac:dyDescent="0.3">
      <c r="A182118" s="21"/>
    </row>
    <row r="182124" spans="1:1" s="20" customFormat="1" ht="14.25" customHeight="1" x14ac:dyDescent="0.25"/>
    <row r="182140" spans="1:1" ht="14.25" customHeight="1" x14ac:dyDescent="0.3">
      <c r="A182140" s="21"/>
    </row>
    <row r="182146" s="20" customFormat="1" ht="14.25" customHeight="1" x14ac:dyDescent="0.25"/>
    <row r="182162" spans="1:1" ht="14.25" customHeight="1" x14ac:dyDescent="0.3">
      <c r="A182162" s="21"/>
    </row>
    <row r="182168" spans="1:1" s="20" customFormat="1" ht="14.25" customHeight="1" x14ac:dyDescent="0.25"/>
    <row r="182184" spans="1:1" ht="14.25" customHeight="1" x14ac:dyDescent="0.3">
      <c r="A182184" s="21"/>
    </row>
    <row r="182190" spans="1:1" s="20" customFormat="1" ht="14.25" customHeight="1" x14ac:dyDescent="0.25"/>
    <row r="182206" spans="1:1" ht="14.25" customHeight="1" x14ac:dyDescent="0.3">
      <c r="A182206" s="21"/>
    </row>
    <row r="182212" s="20" customFormat="1" ht="14.25" customHeight="1" x14ac:dyDescent="0.25"/>
    <row r="182228" spans="1:1" ht="14.25" customHeight="1" x14ac:dyDescent="0.3">
      <c r="A182228" s="21"/>
    </row>
    <row r="182234" spans="1:1" s="20" customFormat="1" ht="14.25" customHeight="1" x14ac:dyDescent="0.25"/>
    <row r="182250" spans="1:1" ht="14.25" customHeight="1" x14ac:dyDescent="0.3">
      <c r="A182250" s="21"/>
    </row>
    <row r="182256" spans="1:1" s="20" customFormat="1" ht="14.25" customHeight="1" x14ac:dyDescent="0.25"/>
    <row r="182272" spans="1:1" ht="14.25" customHeight="1" x14ac:dyDescent="0.3">
      <c r="A182272" s="21"/>
    </row>
    <row r="182278" s="20" customFormat="1" ht="14.25" customHeight="1" x14ac:dyDescent="0.25"/>
    <row r="182294" spans="1:1" ht="14.25" customHeight="1" x14ac:dyDescent="0.3">
      <c r="A182294" s="21"/>
    </row>
    <row r="182300" spans="1:1" s="20" customFormat="1" ht="14.25" customHeight="1" x14ac:dyDescent="0.25"/>
    <row r="182316" spans="1:1" ht="14.25" customHeight="1" x14ac:dyDescent="0.3">
      <c r="A182316" s="21"/>
    </row>
    <row r="182322" s="20" customFormat="1" ht="14.25" customHeight="1" x14ac:dyDescent="0.25"/>
    <row r="182338" spans="1:1" ht="14.25" customHeight="1" x14ac:dyDescent="0.3">
      <c r="A182338" s="21"/>
    </row>
    <row r="182344" spans="1:1" s="20" customFormat="1" ht="14.25" customHeight="1" x14ac:dyDescent="0.25"/>
    <row r="182360" spans="1:1" ht="14.25" customHeight="1" x14ac:dyDescent="0.3">
      <c r="A182360" s="21"/>
    </row>
    <row r="182366" spans="1:1" s="20" customFormat="1" ht="14.25" customHeight="1" x14ac:dyDescent="0.25"/>
    <row r="182382" spans="1:1" ht="14.25" customHeight="1" x14ac:dyDescent="0.3">
      <c r="A182382" s="21"/>
    </row>
    <row r="182388" s="20" customFormat="1" ht="14.25" customHeight="1" x14ac:dyDescent="0.25"/>
    <row r="182404" spans="1:1" ht="14.25" customHeight="1" x14ac:dyDescent="0.3">
      <c r="A182404" s="21"/>
    </row>
    <row r="182410" spans="1:1" s="20" customFormat="1" ht="14.25" customHeight="1" x14ac:dyDescent="0.25"/>
    <row r="182426" spans="1:1" ht="14.25" customHeight="1" x14ac:dyDescent="0.3">
      <c r="A182426" s="21"/>
    </row>
    <row r="182432" spans="1:1" s="20" customFormat="1" ht="14.25" customHeight="1" x14ac:dyDescent="0.25"/>
    <row r="182448" spans="1:1" ht="14.25" customHeight="1" x14ac:dyDescent="0.3">
      <c r="A182448" s="21"/>
    </row>
    <row r="182454" s="20" customFormat="1" ht="14.25" customHeight="1" x14ac:dyDescent="0.25"/>
    <row r="182470" spans="1:1" ht="14.25" customHeight="1" x14ac:dyDescent="0.3">
      <c r="A182470" s="21"/>
    </row>
    <row r="182476" spans="1:1" s="20" customFormat="1" ht="14.25" customHeight="1" x14ac:dyDescent="0.25"/>
    <row r="182492" spans="1:1" ht="14.25" customHeight="1" x14ac:dyDescent="0.3">
      <c r="A182492" s="21"/>
    </row>
    <row r="182498" s="20" customFormat="1" ht="14.25" customHeight="1" x14ac:dyDescent="0.25"/>
    <row r="182514" spans="1:1" ht="14.25" customHeight="1" x14ac:dyDescent="0.3">
      <c r="A182514" s="21"/>
    </row>
    <row r="182520" spans="1:1" s="20" customFormat="1" ht="14.25" customHeight="1" x14ac:dyDescent="0.25"/>
    <row r="182536" spans="1:1" ht="14.25" customHeight="1" x14ac:dyDescent="0.3">
      <c r="A182536" s="21"/>
    </row>
    <row r="182542" spans="1:1" s="20" customFormat="1" ht="14.25" customHeight="1" x14ac:dyDescent="0.25"/>
    <row r="182558" spans="1:1" ht="14.25" customHeight="1" x14ac:dyDescent="0.3">
      <c r="A182558" s="21"/>
    </row>
    <row r="182564" s="20" customFormat="1" ht="14.25" customHeight="1" x14ac:dyDescent="0.25"/>
    <row r="182580" spans="1:1" ht="14.25" customHeight="1" x14ac:dyDescent="0.3">
      <c r="A182580" s="21"/>
    </row>
    <row r="182586" spans="1:1" s="20" customFormat="1" ht="14.25" customHeight="1" x14ac:dyDescent="0.25"/>
    <row r="182602" spans="1:1" ht="14.25" customHeight="1" x14ac:dyDescent="0.3">
      <c r="A182602" s="21"/>
    </row>
    <row r="182608" spans="1:1" s="20" customFormat="1" ht="14.25" customHeight="1" x14ac:dyDescent="0.25"/>
    <row r="182624" spans="1:1" ht="14.25" customHeight="1" x14ac:dyDescent="0.3">
      <c r="A182624" s="21"/>
    </row>
    <row r="182630" s="20" customFormat="1" ht="14.25" customHeight="1" x14ac:dyDescent="0.25"/>
    <row r="182646" spans="1:1" ht="14.25" customHeight="1" x14ac:dyDescent="0.3">
      <c r="A182646" s="21"/>
    </row>
    <row r="182652" spans="1:1" s="20" customFormat="1" ht="14.25" customHeight="1" x14ac:dyDescent="0.25"/>
    <row r="182668" spans="1:1" ht="14.25" customHeight="1" x14ac:dyDescent="0.3">
      <c r="A182668" s="21"/>
    </row>
    <row r="182674" s="20" customFormat="1" ht="14.25" customHeight="1" x14ac:dyDescent="0.25"/>
    <row r="182690" spans="1:1" ht="14.25" customHeight="1" x14ac:dyDescent="0.3">
      <c r="A182690" s="21"/>
    </row>
    <row r="182696" spans="1:1" s="20" customFormat="1" ht="14.25" customHeight="1" x14ac:dyDescent="0.25"/>
    <row r="182712" spans="1:1" ht="14.25" customHeight="1" x14ac:dyDescent="0.3">
      <c r="A182712" s="21"/>
    </row>
    <row r="182718" spans="1:1" s="20" customFormat="1" ht="14.25" customHeight="1" x14ac:dyDescent="0.25"/>
    <row r="182734" spans="1:1" ht="14.25" customHeight="1" x14ac:dyDescent="0.3">
      <c r="A182734" s="21"/>
    </row>
    <row r="182740" s="20" customFormat="1" ht="14.25" customHeight="1" x14ac:dyDescent="0.25"/>
    <row r="182756" spans="1:1" ht="14.25" customHeight="1" x14ac:dyDescent="0.3">
      <c r="A182756" s="21"/>
    </row>
    <row r="182762" spans="1:1" s="20" customFormat="1" ht="14.25" customHeight="1" x14ac:dyDescent="0.25"/>
    <row r="182778" spans="1:1" ht="14.25" customHeight="1" x14ac:dyDescent="0.3">
      <c r="A182778" s="21"/>
    </row>
    <row r="182784" spans="1:1" s="20" customFormat="1" ht="14.25" customHeight="1" x14ac:dyDescent="0.25"/>
    <row r="182800" spans="1:1" ht="14.25" customHeight="1" x14ac:dyDescent="0.3">
      <c r="A182800" s="21"/>
    </row>
    <row r="182806" s="20" customFormat="1" ht="14.25" customHeight="1" x14ac:dyDescent="0.25"/>
    <row r="182822" spans="1:1" ht="14.25" customHeight="1" x14ac:dyDescent="0.3">
      <c r="A182822" s="21"/>
    </row>
    <row r="182828" spans="1:1" s="20" customFormat="1" ht="14.25" customHeight="1" x14ac:dyDescent="0.25"/>
    <row r="182844" spans="1:1" ht="14.25" customHeight="1" x14ac:dyDescent="0.3">
      <c r="A182844" s="21"/>
    </row>
    <row r="182850" s="20" customFormat="1" ht="14.25" customHeight="1" x14ac:dyDescent="0.25"/>
    <row r="182866" spans="1:1" ht="14.25" customHeight="1" x14ac:dyDescent="0.3">
      <c r="A182866" s="21"/>
    </row>
    <row r="182872" spans="1:1" s="20" customFormat="1" ht="14.25" customHeight="1" x14ac:dyDescent="0.25"/>
    <row r="182888" spans="1:1" ht="14.25" customHeight="1" x14ac:dyDescent="0.3">
      <c r="A182888" s="21"/>
    </row>
    <row r="182894" spans="1:1" s="20" customFormat="1" ht="14.25" customHeight="1" x14ac:dyDescent="0.25"/>
    <row r="182910" spans="1:1" ht="14.25" customHeight="1" x14ac:dyDescent="0.3">
      <c r="A182910" s="21"/>
    </row>
    <row r="182916" s="20" customFormat="1" ht="14.25" customHeight="1" x14ac:dyDescent="0.25"/>
    <row r="182932" spans="1:1" ht="14.25" customHeight="1" x14ac:dyDescent="0.3">
      <c r="A182932" s="21"/>
    </row>
    <row r="182938" spans="1:1" s="20" customFormat="1" ht="14.25" customHeight="1" x14ac:dyDescent="0.25"/>
    <row r="182954" spans="1:1" ht="14.25" customHeight="1" x14ac:dyDescent="0.3">
      <c r="A182954" s="21"/>
    </row>
    <row r="182960" spans="1:1" s="20" customFormat="1" ht="14.25" customHeight="1" x14ac:dyDescent="0.25"/>
    <row r="182976" spans="1:1" ht="14.25" customHeight="1" x14ac:dyDescent="0.3">
      <c r="A182976" s="21"/>
    </row>
    <row r="182982" s="20" customFormat="1" ht="14.25" customHeight="1" x14ac:dyDescent="0.25"/>
    <row r="182998" spans="1:1" ht="14.25" customHeight="1" x14ac:dyDescent="0.3">
      <c r="A182998" s="21"/>
    </row>
    <row r="183004" spans="1:1" s="20" customFormat="1" ht="14.25" customHeight="1" x14ac:dyDescent="0.25"/>
    <row r="183020" spans="1:1" ht="14.25" customHeight="1" x14ac:dyDescent="0.3">
      <c r="A183020" s="21"/>
    </row>
    <row r="183026" s="20" customFormat="1" ht="14.25" customHeight="1" x14ac:dyDescent="0.25"/>
    <row r="183042" spans="1:1" ht="14.25" customHeight="1" x14ac:dyDescent="0.3">
      <c r="A183042" s="21"/>
    </row>
    <row r="183048" spans="1:1" s="20" customFormat="1" ht="14.25" customHeight="1" x14ac:dyDescent="0.25"/>
    <row r="183064" spans="1:1" ht="14.25" customHeight="1" x14ac:dyDescent="0.3">
      <c r="A183064" s="21"/>
    </row>
    <row r="183070" spans="1:1" s="20" customFormat="1" ht="14.25" customHeight="1" x14ac:dyDescent="0.25"/>
    <row r="183086" spans="1:1" ht="14.25" customHeight="1" x14ac:dyDescent="0.3">
      <c r="A183086" s="21"/>
    </row>
    <row r="183092" s="20" customFormat="1" ht="14.25" customHeight="1" x14ac:dyDescent="0.25"/>
    <row r="183108" spans="1:1" ht="14.25" customHeight="1" x14ac:dyDescent="0.3">
      <c r="A183108" s="21"/>
    </row>
    <row r="183114" spans="1:1" s="20" customFormat="1" ht="14.25" customHeight="1" x14ac:dyDescent="0.25"/>
    <row r="183130" spans="1:1" ht="14.25" customHeight="1" x14ac:dyDescent="0.3">
      <c r="A183130" s="21"/>
    </row>
    <row r="183136" spans="1:1" s="20" customFormat="1" ht="14.25" customHeight="1" x14ac:dyDescent="0.25"/>
    <row r="183152" spans="1:1" ht="14.25" customHeight="1" x14ac:dyDescent="0.3">
      <c r="A183152" s="21"/>
    </row>
    <row r="183158" s="20" customFormat="1" ht="14.25" customHeight="1" x14ac:dyDescent="0.25"/>
    <row r="183174" spans="1:1" ht="14.25" customHeight="1" x14ac:dyDescent="0.3">
      <c r="A183174" s="21"/>
    </row>
    <row r="183180" spans="1:1" s="20" customFormat="1" ht="14.25" customHeight="1" x14ac:dyDescent="0.25"/>
    <row r="183196" spans="1:1" ht="14.25" customHeight="1" x14ac:dyDescent="0.3">
      <c r="A183196" s="21"/>
    </row>
    <row r="183202" s="20" customFormat="1" ht="14.25" customHeight="1" x14ac:dyDescent="0.25"/>
    <row r="183218" spans="1:1" ht="14.25" customHeight="1" x14ac:dyDescent="0.3">
      <c r="A183218" s="21"/>
    </row>
    <row r="183224" spans="1:1" s="20" customFormat="1" ht="14.25" customHeight="1" x14ac:dyDescent="0.25"/>
    <row r="183240" spans="1:1" ht="14.25" customHeight="1" x14ac:dyDescent="0.3">
      <c r="A183240" s="21"/>
    </row>
    <row r="183246" spans="1:1" s="20" customFormat="1" ht="14.25" customHeight="1" x14ac:dyDescent="0.25"/>
    <row r="183262" spans="1:1" ht="14.25" customHeight="1" x14ac:dyDescent="0.3">
      <c r="A183262" s="21"/>
    </row>
    <row r="183268" s="20" customFormat="1" ht="14.25" customHeight="1" x14ac:dyDescent="0.25"/>
    <row r="183284" spans="1:1" ht="14.25" customHeight="1" x14ac:dyDescent="0.3">
      <c r="A183284" s="21"/>
    </row>
    <row r="183290" spans="1:1" s="20" customFormat="1" ht="14.25" customHeight="1" x14ac:dyDescent="0.25"/>
    <row r="183306" spans="1:1" ht="14.25" customHeight="1" x14ac:dyDescent="0.3">
      <c r="A183306" s="21"/>
    </row>
    <row r="183312" spans="1:1" s="20" customFormat="1" ht="14.25" customHeight="1" x14ac:dyDescent="0.25"/>
    <row r="183328" spans="1:1" ht="14.25" customHeight="1" x14ac:dyDescent="0.3">
      <c r="A183328" s="21"/>
    </row>
    <row r="183334" s="20" customFormat="1" ht="14.25" customHeight="1" x14ac:dyDescent="0.25"/>
    <row r="183350" spans="1:1" ht="14.25" customHeight="1" x14ac:dyDescent="0.3">
      <c r="A183350" s="21"/>
    </row>
    <row r="183356" spans="1:1" s="20" customFormat="1" ht="14.25" customHeight="1" x14ac:dyDescent="0.25"/>
    <row r="183372" spans="1:1" ht="14.25" customHeight="1" x14ac:dyDescent="0.3">
      <c r="A183372" s="21"/>
    </row>
    <row r="183378" s="20" customFormat="1" ht="14.25" customHeight="1" x14ac:dyDescent="0.25"/>
    <row r="183394" spans="1:1" ht="14.25" customHeight="1" x14ac:dyDescent="0.3">
      <c r="A183394" s="21"/>
    </row>
    <row r="183400" spans="1:1" s="20" customFormat="1" ht="14.25" customHeight="1" x14ac:dyDescent="0.25"/>
    <row r="183416" spans="1:1" ht="14.25" customHeight="1" x14ac:dyDescent="0.3">
      <c r="A183416" s="21"/>
    </row>
    <row r="183422" spans="1:1" s="20" customFormat="1" ht="14.25" customHeight="1" x14ac:dyDescent="0.25"/>
    <row r="183438" spans="1:1" ht="14.25" customHeight="1" x14ac:dyDescent="0.3">
      <c r="A183438" s="21"/>
    </row>
    <row r="183444" s="20" customFormat="1" ht="14.25" customHeight="1" x14ac:dyDescent="0.25"/>
    <row r="183460" spans="1:1" ht="14.25" customHeight="1" x14ac:dyDescent="0.3">
      <c r="A183460" s="21"/>
    </row>
    <row r="183466" spans="1:1" s="20" customFormat="1" ht="14.25" customHeight="1" x14ac:dyDescent="0.25"/>
    <row r="183482" spans="1:1" ht="14.25" customHeight="1" x14ac:dyDescent="0.3">
      <c r="A183482" s="21"/>
    </row>
    <row r="183488" spans="1:1" s="20" customFormat="1" ht="14.25" customHeight="1" x14ac:dyDescent="0.25"/>
    <row r="183504" spans="1:1" ht="14.25" customHeight="1" x14ac:dyDescent="0.3">
      <c r="A183504" s="21"/>
    </row>
    <row r="183510" s="20" customFormat="1" ht="14.25" customHeight="1" x14ac:dyDescent="0.25"/>
    <row r="183526" spans="1:1" ht="14.25" customHeight="1" x14ac:dyDescent="0.3">
      <c r="A183526" s="21"/>
    </row>
    <row r="183532" spans="1:1" s="20" customFormat="1" ht="14.25" customHeight="1" x14ac:dyDescent="0.25"/>
    <row r="183548" spans="1:1" ht="14.25" customHeight="1" x14ac:dyDescent="0.3">
      <c r="A183548" s="21"/>
    </row>
    <row r="183554" s="20" customFormat="1" ht="14.25" customHeight="1" x14ac:dyDescent="0.25"/>
    <row r="183570" spans="1:1" ht="14.25" customHeight="1" x14ac:dyDescent="0.3">
      <c r="A183570" s="21"/>
    </row>
    <row r="183576" spans="1:1" s="20" customFormat="1" ht="14.25" customHeight="1" x14ac:dyDescent="0.25"/>
    <row r="183592" spans="1:1" ht="14.25" customHeight="1" x14ac:dyDescent="0.3">
      <c r="A183592" s="21"/>
    </row>
    <row r="183598" spans="1:1" s="20" customFormat="1" ht="14.25" customHeight="1" x14ac:dyDescent="0.25"/>
    <row r="183614" spans="1:1" ht="14.25" customHeight="1" x14ac:dyDescent="0.3">
      <c r="A183614" s="21"/>
    </row>
    <row r="183620" s="20" customFormat="1" ht="14.25" customHeight="1" x14ac:dyDescent="0.25"/>
    <row r="183636" spans="1:1" ht="14.25" customHeight="1" x14ac:dyDescent="0.3">
      <c r="A183636" s="21"/>
    </row>
    <row r="183642" spans="1:1" s="20" customFormat="1" ht="14.25" customHeight="1" x14ac:dyDescent="0.25"/>
    <row r="183658" spans="1:1" ht="14.25" customHeight="1" x14ac:dyDescent="0.3">
      <c r="A183658" s="21"/>
    </row>
    <row r="183664" spans="1:1" s="20" customFormat="1" ht="14.25" customHeight="1" x14ac:dyDescent="0.25"/>
    <row r="183680" spans="1:1" ht="14.25" customHeight="1" x14ac:dyDescent="0.3">
      <c r="A183680" s="21"/>
    </row>
    <row r="183686" s="20" customFormat="1" ht="14.25" customHeight="1" x14ac:dyDescent="0.25"/>
    <row r="183702" spans="1:1" ht="14.25" customHeight="1" x14ac:dyDescent="0.3">
      <c r="A183702" s="21"/>
    </row>
    <row r="183708" spans="1:1" s="20" customFormat="1" ht="14.25" customHeight="1" x14ac:dyDescent="0.25"/>
    <row r="183724" spans="1:1" ht="14.25" customHeight="1" x14ac:dyDescent="0.3">
      <c r="A183724" s="21"/>
    </row>
    <row r="183730" s="20" customFormat="1" ht="14.25" customHeight="1" x14ac:dyDescent="0.25"/>
    <row r="183746" spans="1:1" ht="14.25" customHeight="1" x14ac:dyDescent="0.3">
      <c r="A183746" s="21"/>
    </row>
    <row r="183752" spans="1:1" s="20" customFormat="1" ht="14.25" customHeight="1" x14ac:dyDescent="0.25"/>
    <row r="183768" spans="1:1" ht="14.25" customHeight="1" x14ac:dyDescent="0.3">
      <c r="A183768" s="21"/>
    </row>
    <row r="183774" spans="1:1" s="20" customFormat="1" ht="14.25" customHeight="1" x14ac:dyDescent="0.25"/>
    <row r="183790" spans="1:1" ht="14.25" customHeight="1" x14ac:dyDescent="0.3">
      <c r="A183790" s="21"/>
    </row>
    <row r="183796" s="20" customFormat="1" ht="14.25" customHeight="1" x14ac:dyDescent="0.25"/>
    <row r="183812" spans="1:1" ht="14.25" customHeight="1" x14ac:dyDescent="0.3">
      <c r="A183812" s="21"/>
    </row>
    <row r="183818" spans="1:1" s="20" customFormat="1" ht="14.25" customHeight="1" x14ac:dyDescent="0.25"/>
    <row r="183834" spans="1:1" ht="14.25" customHeight="1" x14ac:dyDescent="0.3">
      <c r="A183834" s="21"/>
    </row>
    <row r="183840" spans="1:1" s="20" customFormat="1" ht="14.25" customHeight="1" x14ac:dyDescent="0.25"/>
    <row r="183856" spans="1:1" ht="14.25" customHeight="1" x14ac:dyDescent="0.3">
      <c r="A183856" s="21"/>
    </row>
    <row r="183862" s="20" customFormat="1" ht="14.25" customHeight="1" x14ac:dyDescent="0.25"/>
    <row r="183878" spans="1:1" ht="14.25" customHeight="1" x14ac:dyDescent="0.3">
      <c r="A183878" s="21"/>
    </row>
    <row r="183884" spans="1:1" s="20" customFormat="1" ht="14.25" customHeight="1" x14ac:dyDescent="0.25"/>
    <row r="183900" spans="1:1" ht="14.25" customHeight="1" x14ac:dyDescent="0.3">
      <c r="A183900" s="21"/>
    </row>
    <row r="183906" s="20" customFormat="1" ht="14.25" customHeight="1" x14ac:dyDescent="0.25"/>
    <row r="183922" spans="1:1" ht="14.25" customHeight="1" x14ac:dyDescent="0.3">
      <c r="A183922" s="21"/>
    </row>
    <row r="183928" spans="1:1" s="20" customFormat="1" ht="14.25" customHeight="1" x14ac:dyDescent="0.25"/>
    <row r="183944" spans="1:1" ht="14.25" customHeight="1" x14ac:dyDescent="0.3">
      <c r="A183944" s="21"/>
    </row>
    <row r="183950" spans="1:1" s="20" customFormat="1" ht="14.25" customHeight="1" x14ac:dyDescent="0.25"/>
    <row r="183966" spans="1:1" ht="14.25" customHeight="1" x14ac:dyDescent="0.3">
      <c r="A183966" s="21"/>
    </row>
    <row r="183972" s="20" customFormat="1" ht="14.25" customHeight="1" x14ac:dyDescent="0.25"/>
    <row r="183988" spans="1:1" ht="14.25" customHeight="1" x14ac:dyDescent="0.3">
      <c r="A183988" s="21"/>
    </row>
    <row r="183994" spans="1:1" s="20" customFormat="1" ht="14.25" customHeight="1" x14ac:dyDescent="0.25"/>
    <row r="184010" spans="1:1" ht="14.25" customHeight="1" x14ac:dyDescent="0.3">
      <c r="A184010" s="21"/>
    </row>
    <row r="184016" spans="1:1" s="20" customFormat="1" ht="14.25" customHeight="1" x14ac:dyDescent="0.25"/>
    <row r="184032" spans="1:1" ht="14.25" customHeight="1" x14ac:dyDescent="0.3">
      <c r="A184032" s="21"/>
    </row>
    <row r="184038" s="20" customFormat="1" ht="14.25" customHeight="1" x14ac:dyDescent="0.25"/>
    <row r="184054" spans="1:1" ht="14.25" customHeight="1" x14ac:dyDescent="0.3">
      <c r="A184054" s="21"/>
    </row>
    <row r="184060" spans="1:1" s="20" customFormat="1" ht="14.25" customHeight="1" x14ac:dyDescent="0.25"/>
    <row r="184076" spans="1:1" ht="14.25" customHeight="1" x14ac:dyDescent="0.3">
      <c r="A184076" s="21"/>
    </row>
    <row r="184082" s="20" customFormat="1" ht="14.25" customHeight="1" x14ac:dyDescent="0.25"/>
    <row r="184098" spans="1:1" ht="14.25" customHeight="1" x14ac:dyDescent="0.3">
      <c r="A184098" s="21"/>
    </row>
    <row r="184104" spans="1:1" s="20" customFormat="1" ht="14.25" customHeight="1" x14ac:dyDescent="0.25"/>
    <row r="184120" spans="1:1" ht="14.25" customHeight="1" x14ac:dyDescent="0.3">
      <c r="A184120" s="21"/>
    </row>
    <row r="184126" spans="1:1" s="20" customFormat="1" ht="14.25" customHeight="1" x14ac:dyDescent="0.25"/>
    <row r="184142" spans="1:1" ht="14.25" customHeight="1" x14ac:dyDescent="0.3">
      <c r="A184142" s="21"/>
    </row>
    <row r="184148" s="20" customFormat="1" ht="14.25" customHeight="1" x14ac:dyDescent="0.25"/>
    <row r="184164" spans="1:1" ht="14.25" customHeight="1" x14ac:dyDescent="0.3">
      <c r="A184164" s="21"/>
    </row>
    <row r="184170" spans="1:1" s="20" customFormat="1" ht="14.25" customHeight="1" x14ac:dyDescent="0.25"/>
    <row r="184186" spans="1:1" ht="14.25" customHeight="1" x14ac:dyDescent="0.3">
      <c r="A184186" s="21"/>
    </row>
    <row r="184192" spans="1:1" s="20" customFormat="1" ht="14.25" customHeight="1" x14ac:dyDescent="0.25"/>
    <row r="184208" spans="1:1" ht="14.25" customHeight="1" x14ac:dyDescent="0.3">
      <c r="A184208" s="21"/>
    </row>
    <row r="184214" s="20" customFormat="1" ht="14.25" customHeight="1" x14ac:dyDescent="0.25"/>
    <row r="184230" spans="1:1" ht="14.25" customHeight="1" x14ac:dyDescent="0.3">
      <c r="A184230" s="21"/>
    </row>
    <row r="184236" spans="1:1" s="20" customFormat="1" ht="14.25" customHeight="1" x14ac:dyDescent="0.25"/>
    <row r="184252" spans="1:1" ht="14.25" customHeight="1" x14ac:dyDescent="0.3">
      <c r="A184252" s="21"/>
    </row>
    <row r="184258" s="20" customFormat="1" ht="14.25" customHeight="1" x14ac:dyDescent="0.25"/>
    <row r="184274" spans="1:1" ht="14.25" customHeight="1" x14ac:dyDescent="0.3">
      <c r="A184274" s="21"/>
    </row>
    <row r="184280" spans="1:1" s="20" customFormat="1" ht="14.25" customHeight="1" x14ac:dyDescent="0.25"/>
    <row r="184296" spans="1:1" ht="14.25" customHeight="1" x14ac:dyDescent="0.3">
      <c r="A184296" s="21"/>
    </row>
    <row r="184302" spans="1:1" s="20" customFormat="1" ht="14.25" customHeight="1" x14ac:dyDescent="0.25"/>
    <row r="184318" spans="1:1" ht="14.25" customHeight="1" x14ac:dyDescent="0.3">
      <c r="A184318" s="21"/>
    </row>
    <row r="184324" s="20" customFormat="1" ht="14.25" customHeight="1" x14ac:dyDescent="0.25"/>
    <row r="184340" spans="1:1" ht="14.25" customHeight="1" x14ac:dyDescent="0.3">
      <c r="A184340" s="21"/>
    </row>
    <row r="184346" spans="1:1" s="20" customFormat="1" ht="14.25" customHeight="1" x14ac:dyDescent="0.25"/>
    <row r="184362" spans="1:1" ht="14.25" customHeight="1" x14ac:dyDescent="0.3">
      <c r="A184362" s="21"/>
    </row>
    <row r="184368" spans="1:1" s="20" customFormat="1" ht="14.25" customHeight="1" x14ac:dyDescent="0.25"/>
    <row r="184384" spans="1:1" ht="14.25" customHeight="1" x14ac:dyDescent="0.3">
      <c r="A184384" s="21"/>
    </row>
    <row r="184390" s="20" customFormat="1" ht="14.25" customHeight="1" x14ac:dyDescent="0.25"/>
    <row r="184406" spans="1:1" ht="14.25" customHeight="1" x14ac:dyDescent="0.3">
      <c r="A184406" s="21"/>
    </row>
    <row r="184412" spans="1:1" s="20" customFormat="1" ht="14.25" customHeight="1" x14ac:dyDescent="0.25"/>
    <row r="184428" spans="1:1" ht="14.25" customHeight="1" x14ac:dyDescent="0.3">
      <c r="A184428" s="21"/>
    </row>
    <row r="184434" s="20" customFormat="1" ht="14.25" customHeight="1" x14ac:dyDescent="0.25"/>
    <row r="184450" spans="1:1" ht="14.25" customHeight="1" x14ac:dyDescent="0.3">
      <c r="A184450" s="21"/>
    </row>
    <row r="184456" spans="1:1" s="20" customFormat="1" ht="14.25" customHeight="1" x14ac:dyDescent="0.25"/>
    <row r="184472" spans="1:1" ht="14.25" customHeight="1" x14ac:dyDescent="0.3">
      <c r="A184472" s="21"/>
    </row>
    <row r="184478" spans="1:1" s="20" customFormat="1" ht="14.25" customHeight="1" x14ac:dyDescent="0.25"/>
    <row r="184494" spans="1:1" ht="14.25" customHeight="1" x14ac:dyDescent="0.3">
      <c r="A184494" s="21"/>
    </row>
    <row r="184500" s="20" customFormat="1" ht="14.25" customHeight="1" x14ac:dyDescent="0.25"/>
    <row r="184516" spans="1:1" ht="14.25" customHeight="1" x14ac:dyDescent="0.3">
      <c r="A184516" s="21"/>
    </row>
    <row r="184522" spans="1:1" s="20" customFormat="1" ht="14.25" customHeight="1" x14ac:dyDescent="0.25"/>
    <row r="184538" spans="1:1" ht="14.25" customHeight="1" x14ac:dyDescent="0.3">
      <c r="A184538" s="21"/>
    </row>
    <row r="184544" spans="1:1" s="20" customFormat="1" ht="14.25" customHeight="1" x14ac:dyDescent="0.25"/>
    <row r="184560" spans="1:1" ht="14.25" customHeight="1" x14ac:dyDescent="0.3">
      <c r="A184560" s="21"/>
    </row>
    <row r="184566" s="20" customFormat="1" ht="14.25" customHeight="1" x14ac:dyDescent="0.25"/>
    <row r="184582" spans="1:1" ht="14.25" customHeight="1" x14ac:dyDescent="0.3">
      <c r="A184582" s="21"/>
    </row>
    <row r="184588" spans="1:1" s="20" customFormat="1" ht="14.25" customHeight="1" x14ac:dyDescent="0.25"/>
    <row r="184604" spans="1:1" ht="14.25" customHeight="1" x14ac:dyDescent="0.3">
      <c r="A184604" s="21"/>
    </row>
    <row r="184610" s="20" customFormat="1" ht="14.25" customHeight="1" x14ac:dyDescent="0.25"/>
    <row r="184626" spans="1:1" ht="14.25" customHeight="1" x14ac:dyDescent="0.3">
      <c r="A184626" s="21"/>
    </row>
    <row r="184632" spans="1:1" s="20" customFormat="1" ht="14.25" customHeight="1" x14ac:dyDescent="0.25"/>
    <row r="184648" spans="1:1" ht="14.25" customHeight="1" x14ac:dyDescent="0.3">
      <c r="A184648" s="21"/>
    </row>
    <row r="184654" spans="1:1" s="20" customFormat="1" ht="14.25" customHeight="1" x14ac:dyDescent="0.25"/>
    <row r="184670" spans="1:1" ht="14.25" customHeight="1" x14ac:dyDescent="0.3">
      <c r="A184670" s="21"/>
    </row>
    <row r="184676" s="20" customFormat="1" ht="14.25" customHeight="1" x14ac:dyDescent="0.25"/>
    <row r="184692" spans="1:1" ht="14.25" customHeight="1" x14ac:dyDescent="0.3">
      <c r="A184692" s="21"/>
    </row>
    <row r="184698" spans="1:1" s="20" customFormat="1" ht="14.25" customHeight="1" x14ac:dyDescent="0.25"/>
    <row r="184714" spans="1:1" ht="14.25" customHeight="1" x14ac:dyDescent="0.3">
      <c r="A184714" s="21"/>
    </row>
    <row r="184720" spans="1:1" s="20" customFormat="1" ht="14.25" customHeight="1" x14ac:dyDescent="0.25"/>
    <row r="184736" spans="1:1" ht="14.25" customHeight="1" x14ac:dyDescent="0.3">
      <c r="A184736" s="21"/>
    </row>
    <row r="184742" s="20" customFormat="1" ht="14.25" customHeight="1" x14ac:dyDescent="0.25"/>
    <row r="184758" spans="1:1" ht="14.25" customHeight="1" x14ac:dyDescent="0.3">
      <c r="A184758" s="21"/>
    </row>
    <row r="184764" spans="1:1" s="20" customFormat="1" ht="14.25" customHeight="1" x14ac:dyDescent="0.25"/>
    <row r="184780" spans="1:1" ht="14.25" customHeight="1" x14ac:dyDescent="0.3">
      <c r="A184780" s="21"/>
    </row>
    <row r="184786" s="20" customFormat="1" ht="14.25" customHeight="1" x14ac:dyDescent="0.25"/>
    <row r="184802" spans="1:1" ht="14.25" customHeight="1" x14ac:dyDescent="0.3">
      <c r="A184802" s="21"/>
    </row>
    <row r="184808" spans="1:1" s="20" customFormat="1" ht="14.25" customHeight="1" x14ac:dyDescent="0.25"/>
    <row r="184824" spans="1:1" ht="14.25" customHeight="1" x14ac:dyDescent="0.3">
      <c r="A184824" s="21"/>
    </row>
    <row r="184830" spans="1:1" s="20" customFormat="1" ht="14.25" customHeight="1" x14ac:dyDescent="0.25"/>
    <row r="184846" spans="1:1" ht="14.25" customHeight="1" x14ac:dyDescent="0.3">
      <c r="A184846" s="21"/>
    </row>
    <row r="184852" s="20" customFormat="1" ht="14.25" customHeight="1" x14ac:dyDescent="0.25"/>
    <row r="184868" spans="1:1" ht="14.25" customHeight="1" x14ac:dyDescent="0.3">
      <c r="A184868" s="21"/>
    </row>
    <row r="184874" spans="1:1" s="20" customFormat="1" ht="14.25" customHeight="1" x14ac:dyDescent="0.25"/>
    <row r="184890" spans="1:1" ht="14.25" customHeight="1" x14ac:dyDescent="0.3">
      <c r="A184890" s="21"/>
    </row>
    <row r="184896" spans="1:1" s="20" customFormat="1" ht="14.25" customHeight="1" x14ac:dyDescent="0.25"/>
    <row r="184912" spans="1:1" ht="14.25" customHeight="1" x14ac:dyDescent="0.3">
      <c r="A184912" s="21"/>
    </row>
    <row r="184918" s="20" customFormat="1" ht="14.25" customHeight="1" x14ac:dyDescent="0.25"/>
    <row r="184934" spans="1:1" ht="14.25" customHeight="1" x14ac:dyDescent="0.3">
      <c r="A184934" s="21"/>
    </row>
    <row r="184940" spans="1:1" s="20" customFormat="1" ht="14.25" customHeight="1" x14ac:dyDescent="0.25"/>
    <row r="184956" spans="1:1" ht="14.25" customHeight="1" x14ac:dyDescent="0.3">
      <c r="A184956" s="21"/>
    </row>
    <row r="184962" s="20" customFormat="1" ht="14.25" customHeight="1" x14ac:dyDescent="0.25"/>
    <row r="184978" spans="1:1" ht="14.25" customHeight="1" x14ac:dyDescent="0.3">
      <c r="A184978" s="21"/>
    </row>
    <row r="184984" spans="1:1" s="20" customFormat="1" ht="14.25" customHeight="1" x14ac:dyDescent="0.25"/>
    <row r="185000" spans="1:1" ht="14.25" customHeight="1" x14ac:dyDescent="0.3">
      <c r="A185000" s="21"/>
    </row>
    <row r="185006" spans="1:1" s="20" customFormat="1" ht="14.25" customHeight="1" x14ac:dyDescent="0.25"/>
    <row r="185022" spans="1:1" ht="14.25" customHeight="1" x14ac:dyDescent="0.3">
      <c r="A185022" s="21"/>
    </row>
    <row r="185028" s="20" customFormat="1" ht="14.25" customHeight="1" x14ac:dyDescent="0.25"/>
    <row r="185044" spans="1:1" ht="14.25" customHeight="1" x14ac:dyDescent="0.3">
      <c r="A185044" s="21"/>
    </row>
    <row r="185050" spans="1:1" s="20" customFormat="1" ht="14.25" customHeight="1" x14ac:dyDescent="0.25"/>
    <row r="185066" spans="1:1" ht="14.25" customHeight="1" x14ac:dyDescent="0.3">
      <c r="A185066" s="21"/>
    </row>
    <row r="185072" spans="1:1" s="20" customFormat="1" ht="14.25" customHeight="1" x14ac:dyDescent="0.25"/>
    <row r="185088" spans="1:1" ht="14.25" customHeight="1" x14ac:dyDescent="0.3">
      <c r="A185088" s="21"/>
    </row>
    <row r="185094" s="20" customFormat="1" ht="14.25" customHeight="1" x14ac:dyDescent="0.25"/>
    <row r="185110" spans="1:1" ht="14.25" customHeight="1" x14ac:dyDescent="0.3">
      <c r="A185110" s="21"/>
    </row>
    <row r="185116" spans="1:1" s="20" customFormat="1" ht="14.25" customHeight="1" x14ac:dyDescent="0.25"/>
    <row r="185132" spans="1:1" ht="14.25" customHeight="1" x14ac:dyDescent="0.3">
      <c r="A185132" s="21"/>
    </row>
    <row r="185138" s="20" customFormat="1" ht="14.25" customHeight="1" x14ac:dyDescent="0.25"/>
    <row r="185154" spans="1:1" ht="14.25" customHeight="1" x14ac:dyDescent="0.3">
      <c r="A185154" s="21"/>
    </row>
    <row r="185160" spans="1:1" s="20" customFormat="1" ht="14.25" customHeight="1" x14ac:dyDescent="0.25"/>
    <row r="185176" spans="1:1" ht="14.25" customHeight="1" x14ac:dyDescent="0.3">
      <c r="A185176" s="21"/>
    </row>
    <row r="185182" spans="1:1" s="20" customFormat="1" ht="14.25" customHeight="1" x14ac:dyDescent="0.25"/>
    <row r="185198" spans="1:1" ht="14.25" customHeight="1" x14ac:dyDescent="0.3">
      <c r="A185198" s="21"/>
    </row>
    <row r="185204" s="20" customFormat="1" ht="14.25" customHeight="1" x14ac:dyDescent="0.25"/>
    <row r="185220" spans="1:1" ht="14.25" customHeight="1" x14ac:dyDescent="0.3">
      <c r="A185220" s="21"/>
    </row>
    <row r="185226" spans="1:1" s="20" customFormat="1" ht="14.25" customHeight="1" x14ac:dyDescent="0.25"/>
    <row r="185242" spans="1:1" ht="14.25" customHeight="1" x14ac:dyDescent="0.3">
      <c r="A185242" s="21"/>
    </row>
    <row r="185248" spans="1:1" s="20" customFormat="1" ht="14.25" customHeight="1" x14ac:dyDescent="0.25"/>
    <row r="185264" spans="1:1" ht="14.25" customHeight="1" x14ac:dyDescent="0.3">
      <c r="A185264" s="21"/>
    </row>
    <row r="185270" s="20" customFormat="1" ht="14.25" customHeight="1" x14ac:dyDescent="0.25"/>
    <row r="185286" spans="1:1" ht="14.25" customHeight="1" x14ac:dyDescent="0.3">
      <c r="A185286" s="21"/>
    </row>
    <row r="185292" spans="1:1" s="20" customFormat="1" ht="14.25" customHeight="1" x14ac:dyDescent="0.25"/>
    <row r="185308" spans="1:1" ht="14.25" customHeight="1" x14ac:dyDescent="0.3">
      <c r="A185308" s="21"/>
    </row>
    <row r="185314" s="20" customFormat="1" ht="14.25" customHeight="1" x14ac:dyDescent="0.25"/>
    <row r="185330" spans="1:1" ht="14.25" customHeight="1" x14ac:dyDescent="0.3">
      <c r="A185330" s="21"/>
    </row>
    <row r="185336" spans="1:1" s="20" customFormat="1" ht="14.25" customHeight="1" x14ac:dyDescent="0.25"/>
    <row r="185352" spans="1:1" ht="14.25" customHeight="1" x14ac:dyDescent="0.3">
      <c r="A185352" s="21"/>
    </row>
    <row r="185358" spans="1:1" s="20" customFormat="1" ht="14.25" customHeight="1" x14ac:dyDescent="0.25"/>
    <row r="185374" spans="1:1" ht="14.25" customHeight="1" x14ac:dyDescent="0.3">
      <c r="A185374" s="21"/>
    </row>
    <row r="185380" s="20" customFormat="1" ht="14.25" customHeight="1" x14ac:dyDescent="0.25"/>
    <row r="185396" spans="1:1" ht="14.25" customHeight="1" x14ac:dyDescent="0.3">
      <c r="A185396" s="21"/>
    </row>
    <row r="185402" spans="1:1" s="20" customFormat="1" ht="14.25" customHeight="1" x14ac:dyDescent="0.25"/>
    <row r="185418" spans="1:1" ht="14.25" customHeight="1" x14ac:dyDescent="0.3">
      <c r="A185418" s="21"/>
    </row>
    <row r="185424" spans="1:1" s="20" customFormat="1" ht="14.25" customHeight="1" x14ac:dyDescent="0.25"/>
    <row r="185440" spans="1:1" ht="14.25" customHeight="1" x14ac:dyDescent="0.3">
      <c r="A185440" s="21"/>
    </row>
    <row r="185446" s="20" customFormat="1" ht="14.25" customHeight="1" x14ac:dyDescent="0.25"/>
    <row r="185462" spans="1:1" ht="14.25" customHeight="1" x14ac:dyDescent="0.3">
      <c r="A185462" s="21"/>
    </row>
    <row r="185468" spans="1:1" s="20" customFormat="1" ht="14.25" customHeight="1" x14ac:dyDescent="0.25"/>
    <row r="185484" spans="1:1" ht="14.25" customHeight="1" x14ac:dyDescent="0.3">
      <c r="A185484" s="21"/>
    </row>
    <row r="185490" s="20" customFormat="1" ht="14.25" customHeight="1" x14ac:dyDescent="0.25"/>
    <row r="185506" spans="1:1" ht="14.25" customHeight="1" x14ac:dyDescent="0.3">
      <c r="A185506" s="21"/>
    </row>
    <row r="185512" spans="1:1" s="20" customFormat="1" ht="14.25" customHeight="1" x14ac:dyDescent="0.25"/>
    <row r="185528" spans="1:1" ht="14.25" customHeight="1" x14ac:dyDescent="0.3">
      <c r="A185528" s="21"/>
    </row>
    <row r="185534" spans="1:1" s="20" customFormat="1" ht="14.25" customHeight="1" x14ac:dyDescent="0.25"/>
    <row r="185550" spans="1:1" ht="14.25" customHeight="1" x14ac:dyDescent="0.3">
      <c r="A185550" s="21"/>
    </row>
    <row r="185556" s="20" customFormat="1" ht="14.25" customHeight="1" x14ac:dyDescent="0.25"/>
    <row r="185572" spans="1:1" ht="14.25" customHeight="1" x14ac:dyDescent="0.3">
      <c r="A185572" s="21"/>
    </row>
    <row r="185578" spans="1:1" s="20" customFormat="1" ht="14.25" customHeight="1" x14ac:dyDescent="0.25"/>
    <row r="185594" spans="1:1" ht="14.25" customHeight="1" x14ac:dyDescent="0.3">
      <c r="A185594" s="21"/>
    </row>
    <row r="185600" spans="1:1" s="20" customFormat="1" ht="14.25" customHeight="1" x14ac:dyDescent="0.25"/>
    <row r="185616" spans="1:1" ht="14.25" customHeight="1" x14ac:dyDescent="0.3">
      <c r="A185616" s="21"/>
    </row>
    <row r="185622" s="20" customFormat="1" ht="14.25" customHeight="1" x14ac:dyDescent="0.25"/>
    <row r="185638" spans="1:1" ht="14.25" customHeight="1" x14ac:dyDescent="0.3">
      <c r="A185638" s="21"/>
    </row>
    <row r="185644" spans="1:1" s="20" customFormat="1" ht="14.25" customHeight="1" x14ac:dyDescent="0.25"/>
    <row r="185660" spans="1:1" ht="14.25" customHeight="1" x14ac:dyDescent="0.3">
      <c r="A185660" s="21"/>
    </row>
    <row r="185666" s="20" customFormat="1" ht="14.25" customHeight="1" x14ac:dyDescent="0.25"/>
    <row r="185682" spans="1:1" ht="14.25" customHeight="1" x14ac:dyDescent="0.3">
      <c r="A185682" s="21"/>
    </row>
    <row r="185688" spans="1:1" s="20" customFormat="1" ht="14.25" customHeight="1" x14ac:dyDescent="0.25"/>
    <row r="185704" spans="1:1" ht="14.25" customHeight="1" x14ac:dyDescent="0.3">
      <c r="A185704" s="21"/>
    </row>
    <row r="185710" spans="1:1" s="20" customFormat="1" ht="14.25" customHeight="1" x14ac:dyDescent="0.25"/>
    <row r="185726" spans="1:1" ht="14.25" customHeight="1" x14ac:dyDescent="0.3">
      <c r="A185726" s="21"/>
    </row>
    <row r="185732" s="20" customFormat="1" ht="14.25" customHeight="1" x14ac:dyDescent="0.25"/>
    <row r="185748" spans="1:1" ht="14.25" customHeight="1" x14ac:dyDescent="0.3">
      <c r="A185748" s="21"/>
    </row>
    <row r="185754" spans="1:1" s="20" customFormat="1" ht="14.25" customHeight="1" x14ac:dyDescent="0.25"/>
    <row r="185770" spans="1:1" ht="14.25" customHeight="1" x14ac:dyDescent="0.3">
      <c r="A185770" s="21"/>
    </row>
    <row r="185776" spans="1:1" s="20" customFormat="1" ht="14.25" customHeight="1" x14ac:dyDescent="0.25"/>
    <row r="185792" spans="1:1" ht="14.25" customHeight="1" x14ac:dyDescent="0.3">
      <c r="A185792" s="21"/>
    </row>
    <row r="185798" s="20" customFormat="1" ht="14.25" customHeight="1" x14ac:dyDescent="0.25"/>
    <row r="185814" spans="1:1" ht="14.25" customHeight="1" x14ac:dyDescent="0.3">
      <c r="A185814" s="21"/>
    </row>
    <row r="185820" spans="1:1" s="20" customFormat="1" ht="14.25" customHeight="1" x14ac:dyDescent="0.25"/>
    <row r="185836" spans="1:1" ht="14.25" customHeight="1" x14ac:dyDescent="0.3">
      <c r="A185836" s="21"/>
    </row>
    <row r="185842" s="20" customFormat="1" ht="14.25" customHeight="1" x14ac:dyDescent="0.25"/>
    <row r="185858" spans="1:1" ht="14.25" customHeight="1" x14ac:dyDescent="0.3">
      <c r="A185858" s="21"/>
    </row>
    <row r="185864" spans="1:1" s="20" customFormat="1" ht="14.25" customHeight="1" x14ac:dyDescent="0.25"/>
    <row r="185880" spans="1:1" ht="14.25" customHeight="1" x14ac:dyDescent="0.3">
      <c r="A185880" s="21"/>
    </row>
    <row r="185886" spans="1:1" s="20" customFormat="1" ht="14.25" customHeight="1" x14ac:dyDescent="0.25"/>
    <row r="185902" spans="1:1" ht="14.25" customHeight="1" x14ac:dyDescent="0.3">
      <c r="A185902" s="21"/>
    </row>
    <row r="185908" s="20" customFormat="1" ht="14.25" customHeight="1" x14ac:dyDescent="0.25"/>
    <row r="185924" spans="1:1" ht="14.25" customHeight="1" x14ac:dyDescent="0.3">
      <c r="A185924" s="21"/>
    </row>
    <row r="185930" spans="1:1" s="20" customFormat="1" ht="14.25" customHeight="1" x14ac:dyDescent="0.25"/>
    <row r="185946" spans="1:1" ht="14.25" customHeight="1" x14ac:dyDescent="0.3">
      <c r="A185946" s="21"/>
    </row>
    <row r="185952" spans="1:1" s="20" customFormat="1" ht="14.25" customHeight="1" x14ac:dyDescent="0.25"/>
    <row r="185968" spans="1:1" ht="14.25" customHeight="1" x14ac:dyDescent="0.3">
      <c r="A185968" s="21"/>
    </row>
    <row r="185974" s="20" customFormat="1" ht="14.25" customHeight="1" x14ac:dyDescent="0.25"/>
    <row r="185990" spans="1:1" ht="14.25" customHeight="1" x14ac:dyDescent="0.3">
      <c r="A185990" s="21"/>
    </row>
    <row r="185996" spans="1:1" s="20" customFormat="1" ht="14.25" customHeight="1" x14ac:dyDescent="0.25"/>
    <row r="186012" spans="1:1" ht="14.25" customHeight="1" x14ac:dyDescent="0.3">
      <c r="A186012" s="21"/>
    </row>
    <row r="186018" s="20" customFormat="1" ht="14.25" customHeight="1" x14ac:dyDescent="0.25"/>
    <row r="186034" spans="1:1" ht="14.25" customHeight="1" x14ac:dyDescent="0.3">
      <c r="A186034" s="21"/>
    </row>
    <row r="186040" spans="1:1" s="20" customFormat="1" ht="14.25" customHeight="1" x14ac:dyDescent="0.25"/>
    <row r="186056" spans="1:1" ht="14.25" customHeight="1" x14ac:dyDescent="0.3">
      <c r="A186056" s="21"/>
    </row>
    <row r="186062" spans="1:1" s="20" customFormat="1" ht="14.25" customHeight="1" x14ac:dyDescent="0.25"/>
    <row r="186078" spans="1:1" ht="14.25" customHeight="1" x14ac:dyDescent="0.3">
      <c r="A186078" s="21"/>
    </row>
    <row r="186084" s="20" customFormat="1" ht="14.25" customHeight="1" x14ac:dyDescent="0.25"/>
    <row r="186100" spans="1:1" ht="14.25" customHeight="1" x14ac:dyDescent="0.3">
      <c r="A186100" s="21"/>
    </row>
    <row r="186106" spans="1:1" s="20" customFormat="1" ht="14.25" customHeight="1" x14ac:dyDescent="0.25"/>
    <row r="186122" spans="1:1" ht="14.25" customHeight="1" x14ac:dyDescent="0.3">
      <c r="A186122" s="21"/>
    </row>
    <row r="186128" spans="1:1" s="20" customFormat="1" ht="14.25" customHeight="1" x14ac:dyDescent="0.25"/>
    <row r="186144" spans="1:1" ht="14.25" customHeight="1" x14ac:dyDescent="0.3">
      <c r="A186144" s="21"/>
    </row>
    <row r="186150" s="20" customFormat="1" ht="14.25" customHeight="1" x14ac:dyDescent="0.25"/>
    <row r="186166" spans="1:1" ht="14.25" customHeight="1" x14ac:dyDescent="0.3">
      <c r="A186166" s="21"/>
    </row>
    <row r="186172" spans="1:1" s="20" customFormat="1" ht="14.25" customHeight="1" x14ac:dyDescent="0.25"/>
    <row r="186188" spans="1:1" ht="14.25" customHeight="1" x14ac:dyDescent="0.3">
      <c r="A186188" s="21"/>
    </row>
    <row r="186194" s="20" customFormat="1" ht="14.25" customHeight="1" x14ac:dyDescent="0.25"/>
    <row r="186210" spans="1:1" ht="14.25" customHeight="1" x14ac:dyDescent="0.3">
      <c r="A186210" s="21"/>
    </row>
    <row r="186216" spans="1:1" s="20" customFormat="1" ht="14.25" customHeight="1" x14ac:dyDescent="0.25"/>
    <row r="186232" spans="1:1" ht="14.25" customHeight="1" x14ac:dyDescent="0.3">
      <c r="A186232" s="21"/>
    </row>
    <row r="186238" spans="1:1" s="20" customFormat="1" ht="14.25" customHeight="1" x14ac:dyDescent="0.25"/>
    <row r="186254" spans="1:1" ht="14.25" customHeight="1" x14ac:dyDescent="0.3">
      <c r="A186254" s="21"/>
    </row>
    <row r="186260" s="20" customFormat="1" ht="14.25" customHeight="1" x14ac:dyDescent="0.25"/>
    <row r="186276" spans="1:1" ht="14.25" customHeight="1" x14ac:dyDescent="0.3">
      <c r="A186276" s="21"/>
    </row>
    <row r="186282" spans="1:1" s="20" customFormat="1" ht="14.25" customHeight="1" x14ac:dyDescent="0.25"/>
    <row r="186298" spans="1:1" ht="14.25" customHeight="1" x14ac:dyDescent="0.3">
      <c r="A186298" s="21"/>
    </row>
    <row r="186304" spans="1:1" s="20" customFormat="1" ht="14.25" customHeight="1" x14ac:dyDescent="0.25"/>
    <row r="186320" spans="1:1" ht="14.25" customHeight="1" x14ac:dyDescent="0.3">
      <c r="A186320" s="21"/>
    </row>
    <row r="186326" s="20" customFormat="1" ht="14.25" customHeight="1" x14ac:dyDescent="0.25"/>
    <row r="186342" spans="1:1" ht="14.25" customHeight="1" x14ac:dyDescent="0.3">
      <c r="A186342" s="21"/>
    </row>
    <row r="186348" spans="1:1" s="20" customFormat="1" ht="14.25" customHeight="1" x14ac:dyDescent="0.25"/>
    <row r="186364" spans="1:1" ht="14.25" customHeight="1" x14ac:dyDescent="0.3">
      <c r="A186364" s="21"/>
    </row>
    <row r="186370" s="20" customFormat="1" ht="14.25" customHeight="1" x14ac:dyDescent="0.25"/>
    <row r="186386" spans="1:1" ht="14.25" customHeight="1" x14ac:dyDescent="0.3">
      <c r="A186386" s="21"/>
    </row>
    <row r="186392" spans="1:1" s="20" customFormat="1" ht="14.25" customHeight="1" x14ac:dyDescent="0.25"/>
    <row r="186408" spans="1:1" ht="14.25" customHeight="1" x14ac:dyDescent="0.3">
      <c r="A186408" s="21"/>
    </row>
    <row r="186414" spans="1:1" s="20" customFormat="1" ht="14.25" customHeight="1" x14ac:dyDescent="0.25"/>
    <row r="186430" spans="1:1" ht="14.25" customHeight="1" x14ac:dyDescent="0.3">
      <c r="A186430" s="21"/>
    </row>
    <row r="186436" s="20" customFormat="1" ht="14.25" customHeight="1" x14ac:dyDescent="0.25"/>
    <row r="186452" spans="1:1" ht="14.25" customHeight="1" x14ac:dyDescent="0.3">
      <c r="A186452" s="21"/>
    </row>
    <row r="186458" spans="1:1" s="20" customFormat="1" ht="14.25" customHeight="1" x14ac:dyDescent="0.25"/>
    <row r="186474" spans="1:1" ht="14.25" customHeight="1" x14ac:dyDescent="0.3">
      <c r="A186474" s="21"/>
    </row>
    <row r="186480" spans="1:1" s="20" customFormat="1" ht="14.25" customHeight="1" x14ac:dyDescent="0.25"/>
    <row r="186496" spans="1:1" ht="14.25" customHeight="1" x14ac:dyDescent="0.3">
      <c r="A186496" s="21"/>
    </row>
    <row r="186502" s="20" customFormat="1" ht="14.25" customHeight="1" x14ac:dyDescent="0.25"/>
    <row r="186518" spans="1:1" ht="14.25" customHeight="1" x14ac:dyDescent="0.3">
      <c r="A186518" s="21"/>
    </row>
    <row r="186524" spans="1:1" s="20" customFormat="1" ht="14.25" customHeight="1" x14ac:dyDescent="0.25"/>
    <row r="186540" spans="1:1" ht="14.25" customHeight="1" x14ac:dyDescent="0.3">
      <c r="A186540" s="21"/>
    </row>
    <row r="186546" s="20" customFormat="1" ht="14.25" customHeight="1" x14ac:dyDescent="0.25"/>
    <row r="186562" spans="1:1" ht="14.25" customHeight="1" x14ac:dyDescent="0.3">
      <c r="A186562" s="21"/>
    </row>
    <row r="186568" spans="1:1" s="20" customFormat="1" ht="14.25" customHeight="1" x14ac:dyDescent="0.25"/>
    <row r="186584" spans="1:1" ht="14.25" customHeight="1" x14ac:dyDescent="0.3">
      <c r="A186584" s="21"/>
    </row>
    <row r="186590" spans="1:1" s="20" customFormat="1" ht="14.25" customHeight="1" x14ac:dyDescent="0.25"/>
    <row r="186606" spans="1:1" ht="14.25" customHeight="1" x14ac:dyDescent="0.3">
      <c r="A186606" s="21"/>
    </row>
    <row r="186612" s="20" customFormat="1" ht="14.25" customHeight="1" x14ac:dyDescent="0.25"/>
    <row r="186628" spans="1:1" ht="14.25" customHeight="1" x14ac:dyDescent="0.3">
      <c r="A186628" s="21"/>
    </row>
    <row r="186634" spans="1:1" s="20" customFormat="1" ht="14.25" customHeight="1" x14ac:dyDescent="0.25"/>
    <row r="186650" spans="1:1" ht="14.25" customHeight="1" x14ac:dyDescent="0.3">
      <c r="A186650" s="21"/>
    </row>
    <row r="186656" spans="1:1" s="20" customFormat="1" ht="14.25" customHeight="1" x14ac:dyDescent="0.25"/>
    <row r="186672" spans="1:1" ht="14.25" customHeight="1" x14ac:dyDescent="0.3">
      <c r="A186672" s="21"/>
    </row>
    <row r="186678" s="20" customFormat="1" ht="14.25" customHeight="1" x14ac:dyDescent="0.25"/>
    <row r="186694" spans="1:1" ht="14.25" customHeight="1" x14ac:dyDescent="0.3">
      <c r="A186694" s="21"/>
    </row>
    <row r="186700" spans="1:1" s="20" customFormat="1" ht="14.25" customHeight="1" x14ac:dyDescent="0.25"/>
    <row r="186716" spans="1:1" ht="14.25" customHeight="1" x14ac:dyDescent="0.3">
      <c r="A186716" s="21"/>
    </row>
    <row r="186722" s="20" customFormat="1" ht="14.25" customHeight="1" x14ac:dyDescent="0.25"/>
    <row r="186738" spans="1:1" ht="14.25" customHeight="1" x14ac:dyDescent="0.3">
      <c r="A186738" s="21"/>
    </row>
    <row r="186744" spans="1:1" s="20" customFormat="1" ht="14.25" customHeight="1" x14ac:dyDescent="0.25"/>
    <row r="186760" spans="1:1" ht="14.25" customHeight="1" x14ac:dyDescent="0.3">
      <c r="A186760" s="21"/>
    </row>
    <row r="186766" spans="1:1" s="20" customFormat="1" ht="14.25" customHeight="1" x14ac:dyDescent="0.25"/>
    <row r="186782" spans="1:1" ht="14.25" customHeight="1" x14ac:dyDescent="0.3">
      <c r="A186782" s="21"/>
    </row>
    <row r="186788" s="20" customFormat="1" ht="14.25" customHeight="1" x14ac:dyDescent="0.25"/>
    <row r="186804" spans="1:1" ht="14.25" customHeight="1" x14ac:dyDescent="0.3">
      <c r="A186804" s="21"/>
    </row>
    <row r="186810" spans="1:1" s="20" customFormat="1" ht="14.25" customHeight="1" x14ac:dyDescent="0.25"/>
    <row r="186826" spans="1:1" ht="14.25" customHeight="1" x14ac:dyDescent="0.3">
      <c r="A186826" s="21"/>
    </row>
    <row r="186832" spans="1:1" s="20" customFormat="1" ht="14.25" customHeight="1" x14ac:dyDescent="0.25"/>
    <row r="186848" spans="1:1" ht="14.25" customHeight="1" x14ac:dyDescent="0.3">
      <c r="A186848" s="21"/>
    </row>
    <row r="186854" s="20" customFormat="1" ht="14.25" customHeight="1" x14ac:dyDescent="0.25"/>
    <row r="186870" spans="1:1" ht="14.25" customHeight="1" x14ac:dyDescent="0.3">
      <c r="A186870" s="21"/>
    </row>
    <row r="186876" spans="1:1" s="20" customFormat="1" ht="14.25" customHeight="1" x14ac:dyDescent="0.25"/>
    <row r="186892" spans="1:1" ht="14.25" customHeight="1" x14ac:dyDescent="0.3">
      <c r="A186892" s="21"/>
    </row>
    <row r="186898" s="20" customFormat="1" ht="14.25" customHeight="1" x14ac:dyDescent="0.25"/>
    <row r="186914" spans="1:1" ht="14.25" customHeight="1" x14ac:dyDescent="0.3">
      <c r="A186914" s="21"/>
    </row>
    <row r="186920" spans="1:1" s="20" customFormat="1" ht="14.25" customHeight="1" x14ac:dyDescent="0.25"/>
    <row r="186936" spans="1:1" ht="14.25" customHeight="1" x14ac:dyDescent="0.3">
      <c r="A186936" s="21"/>
    </row>
    <row r="186942" spans="1:1" s="20" customFormat="1" ht="14.25" customHeight="1" x14ac:dyDescent="0.25"/>
    <row r="186958" spans="1:1" ht="14.25" customHeight="1" x14ac:dyDescent="0.3">
      <c r="A186958" s="21"/>
    </row>
    <row r="186964" s="20" customFormat="1" ht="14.25" customHeight="1" x14ac:dyDescent="0.25"/>
    <row r="186980" spans="1:1" ht="14.25" customHeight="1" x14ac:dyDescent="0.3">
      <c r="A186980" s="21"/>
    </row>
    <row r="186986" spans="1:1" s="20" customFormat="1" ht="14.25" customHeight="1" x14ac:dyDescent="0.25"/>
    <row r="187002" spans="1:1" ht="14.25" customHeight="1" x14ac:dyDescent="0.3">
      <c r="A187002" s="21"/>
    </row>
    <row r="187008" spans="1:1" s="20" customFormat="1" ht="14.25" customHeight="1" x14ac:dyDescent="0.25"/>
    <row r="187024" spans="1:1" ht="14.25" customHeight="1" x14ac:dyDescent="0.3">
      <c r="A187024" s="21"/>
    </row>
    <row r="187030" s="20" customFormat="1" ht="14.25" customHeight="1" x14ac:dyDescent="0.25"/>
    <row r="187046" spans="1:1" ht="14.25" customHeight="1" x14ac:dyDescent="0.3">
      <c r="A187046" s="21"/>
    </row>
    <row r="187052" spans="1:1" s="20" customFormat="1" ht="14.25" customHeight="1" x14ac:dyDescent="0.25"/>
    <row r="187068" spans="1:1" ht="14.25" customHeight="1" x14ac:dyDescent="0.3">
      <c r="A187068" s="21"/>
    </row>
    <row r="187074" s="20" customFormat="1" ht="14.25" customHeight="1" x14ac:dyDescent="0.25"/>
    <row r="187090" spans="1:1" ht="14.25" customHeight="1" x14ac:dyDescent="0.3">
      <c r="A187090" s="21"/>
    </row>
    <row r="187096" spans="1:1" s="20" customFormat="1" ht="14.25" customHeight="1" x14ac:dyDescent="0.25"/>
    <row r="187112" spans="1:1" ht="14.25" customHeight="1" x14ac:dyDescent="0.3">
      <c r="A187112" s="21"/>
    </row>
    <row r="187118" spans="1:1" s="20" customFormat="1" ht="14.25" customHeight="1" x14ac:dyDescent="0.25"/>
    <row r="187134" spans="1:1" ht="14.25" customHeight="1" x14ac:dyDescent="0.3">
      <c r="A187134" s="21"/>
    </row>
    <row r="187140" s="20" customFormat="1" ht="14.25" customHeight="1" x14ac:dyDescent="0.25"/>
    <row r="187156" spans="1:1" ht="14.25" customHeight="1" x14ac:dyDescent="0.3">
      <c r="A187156" s="21"/>
    </row>
    <row r="187162" spans="1:1" s="20" customFormat="1" ht="14.25" customHeight="1" x14ac:dyDescent="0.25"/>
    <row r="187178" spans="1:1" ht="14.25" customHeight="1" x14ac:dyDescent="0.3">
      <c r="A187178" s="21"/>
    </row>
    <row r="187184" spans="1:1" s="20" customFormat="1" ht="14.25" customHeight="1" x14ac:dyDescent="0.25"/>
    <row r="187200" spans="1:1" ht="14.25" customHeight="1" x14ac:dyDescent="0.3">
      <c r="A187200" s="21"/>
    </row>
    <row r="187206" s="20" customFormat="1" ht="14.25" customHeight="1" x14ac:dyDescent="0.25"/>
    <row r="187222" spans="1:1" ht="14.25" customHeight="1" x14ac:dyDescent="0.3">
      <c r="A187222" s="21"/>
    </row>
    <row r="187228" spans="1:1" s="20" customFormat="1" ht="14.25" customHeight="1" x14ac:dyDescent="0.25"/>
    <row r="187244" spans="1:1" ht="14.25" customHeight="1" x14ac:dyDescent="0.3">
      <c r="A187244" s="21"/>
    </row>
    <row r="187250" s="20" customFormat="1" ht="14.25" customHeight="1" x14ac:dyDescent="0.25"/>
    <row r="187266" spans="1:1" ht="14.25" customHeight="1" x14ac:dyDescent="0.3">
      <c r="A187266" s="21"/>
    </row>
    <row r="187272" spans="1:1" s="20" customFormat="1" ht="14.25" customHeight="1" x14ac:dyDescent="0.25"/>
    <row r="187288" spans="1:1" ht="14.25" customHeight="1" x14ac:dyDescent="0.3">
      <c r="A187288" s="21"/>
    </row>
    <row r="187294" spans="1:1" s="20" customFormat="1" ht="14.25" customHeight="1" x14ac:dyDescent="0.25"/>
    <row r="187310" spans="1:1" ht="14.25" customHeight="1" x14ac:dyDescent="0.3">
      <c r="A187310" s="21"/>
    </row>
    <row r="187316" s="20" customFormat="1" ht="14.25" customHeight="1" x14ac:dyDescent="0.25"/>
    <row r="187332" spans="1:1" ht="14.25" customHeight="1" x14ac:dyDescent="0.3">
      <c r="A187332" s="21"/>
    </row>
    <row r="187338" spans="1:1" s="20" customFormat="1" ht="14.25" customHeight="1" x14ac:dyDescent="0.25"/>
    <row r="187354" spans="1:1" ht="14.25" customHeight="1" x14ac:dyDescent="0.3">
      <c r="A187354" s="21"/>
    </row>
    <row r="187360" spans="1:1" s="20" customFormat="1" ht="14.25" customHeight="1" x14ac:dyDescent="0.25"/>
    <row r="187376" spans="1:1" ht="14.25" customHeight="1" x14ac:dyDescent="0.3">
      <c r="A187376" s="21"/>
    </row>
    <row r="187382" s="20" customFormat="1" ht="14.25" customHeight="1" x14ac:dyDescent="0.25"/>
    <row r="187398" spans="1:1" ht="14.25" customHeight="1" x14ac:dyDescent="0.3">
      <c r="A187398" s="21"/>
    </row>
    <row r="187404" spans="1:1" s="20" customFormat="1" ht="14.25" customHeight="1" x14ac:dyDescent="0.25"/>
    <row r="187420" spans="1:1" ht="14.25" customHeight="1" x14ac:dyDescent="0.3">
      <c r="A187420" s="21"/>
    </row>
    <row r="187426" s="20" customFormat="1" ht="14.25" customHeight="1" x14ac:dyDescent="0.25"/>
    <row r="187442" spans="1:1" ht="14.25" customHeight="1" x14ac:dyDescent="0.3">
      <c r="A187442" s="21"/>
    </row>
    <row r="187448" spans="1:1" s="20" customFormat="1" ht="14.25" customHeight="1" x14ac:dyDescent="0.25"/>
    <row r="187464" spans="1:1" ht="14.25" customHeight="1" x14ac:dyDescent="0.3">
      <c r="A187464" s="21"/>
    </row>
    <row r="187470" spans="1:1" s="20" customFormat="1" ht="14.25" customHeight="1" x14ac:dyDescent="0.25"/>
    <row r="187486" spans="1:1" ht="14.25" customHeight="1" x14ac:dyDescent="0.3">
      <c r="A187486" s="21"/>
    </row>
    <row r="187492" s="20" customFormat="1" ht="14.25" customHeight="1" x14ac:dyDescent="0.25"/>
    <row r="187508" spans="1:1" ht="14.25" customHeight="1" x14ac:dyDescent="0.3">
      <c r="A187508" s="21"/>
    </row>
    <row r="187514" spans="1:1" s="20" customFormat="1" ht="14.25" customHeight="1" x14ac:dyDescent="0.25"/>
    <row r="187530" spans="1:1" ht="14.25" customHeight="1" x14ac:dyDescent="0.3">
      <c r="A187530" s="21"/>
    </row>
    <row r="187536" spans="1:1" s="20" customFormat="1" ht="14.25" customHeight="1" x14ac:dyDescent="0.25"/>
    <row r="187552" spans="1:1" ht="14.25" customHeight="1" x14ac:dyDescent="0.3">
      <c r="A187552" s="21"/>
    </row>
    <row r="187558" s="20" customFormat="1" ht="14.25" customHeight="1" x14ac:dyDescent="0.25"/>
    <row r="187574" spans="1:1" ht="14.25" customHeight="1" x14ac:dyDescent="0.3">
      <c r="A187574" s="21"/>
    </row>
    <row r="187580" spans="1:1" s="20" customFormat="1" ht="14.25" customHeight="1" x14ac:dyDescent="0.25"/>
    <row r="187596" spans="1:1" ht="14.25" customHeight="1" x14ac:dyDescent="0.3">
      <c r="A187596" s="21"/>
    </row>
    <row r="187602" s="20" customFormat="1" ht="14.25" customHeight="1" x14ac:dyDescent="0.25"/>
    <row r="187618" spans="1:1" ht="14.25" customHeight="1" x14ac:dyDescent="0.3">
      <c r="A187618" s="21"/>
    </row>
    <row r="187624" spans="1:1" s="20" customFormat="1" ht="14.25" customHeight="1" x14ac:dyDescent="0.25"/>
    <row r="187640" spans="1:1" ht="14.25" customHeight="1" x14ac:dyDescent="0.3">
      <c r="A187640" s="21"/>
    </row>
    <row r="187646" spans="1:1" s="20" customFormat="1" ht="14.25" customHeight="1" x14ac:dyDescent="0.25"/>
    <row r="187662" spans="1:1" ht="14.25" customHeight="1" x14ac:dyDescent="0.3">
      <c r="A187662" s="21"/>
    </row>
    <row r="187668" s="20" customFormat="1" ht="14.25" customHeight="1" x14ac:dyDescent="0.25"/>
    <row r="187684" spans="1:1" ht="14.25" customHeight="1" x14ac:dyDescent="0.3">
      <c r="A187684" s="21"/>
    </row>
    <row r="187690" spans="1:1" s="20" customFormat="1" ht="14.25" customHeight="1" x14ac:dyDescent="0.25"/>
    <row r="187706" spans="1:1" ht="14.25" customHeight="1" x14ac:dyDescent="0.3">
      <c r="A187706" s="21"/>
    </row>
    <row r="187712" spans="1:1" s="20" customFormat="1" ht="14.25" customHeight="1" x14ac:dyDescent="0.25"/>
    <row r="187728" spans="1:1" ht="14.25" customHeight="1" x14ac:dyDescent="0.3">
      <c r="A187728" s="21"/>
    </row>
    <row r="187734" s="20" customFormat="1" ht="14.25" customHeight="1" x14ac:dyDescent="0.25"/>
    <row r="187750" spans="1:1" ht="14.25" customHeight="1" x14ac:dyDescent="0.3">
      <c r="A187750" s="21"/>
    </row>
    <row r="187756" spans="1:1" s="20" customFormat="1" ht="14.25" customHeight="1" x14ac:dyDescent="0.25"/>
    <row r="187772" spans="1:1" ht="14.25" customHeight="1" x14ac:dyDescent="0.3">
      <c r="A187772" s="21"/>
    </row>
    <row r="187778" s="20" customFormat="1" ht="14.25" customHeight="1" x14ac:dyDescent="0.25"/>
    <row r="187794" spans="1:1" ht="14.25" customHeight="1" x14ac:dyDescent="0.3">
      <c r="A187794" s="21"/>
    </row>
    <row r="187800" spans="1:1" s="20" customFormat="1" ht="14.25" customHeight="1" x14ac:dyDescent="0.25"/>
    <row r="187816" spans="1:1" ht="14.25" customHeight="1" x14ac:dyDescent="0.3">
      <c r="A187816" s="21"/>
    </row>
    <row r="187822" spans="1:1" s="20" customFormat="1" ht="14.25" customHeight="1" x14ac:dyDescent="0.25"/>
    <row r="187838" spans="1:1" ht="14.25" customHeight="1" x14ac:dyDescent="0.3">
      <c r="A187838" s="21"/>
    </row>
    <row r="187844" s="20" customFormat="1" ht="14.25" customHeight="1" x14ac:dyDescent="0.25"/>
    <row r="187860" spans="1:1" ht="14.25" customHeight="1" x14ac:dyDescent="0.3">
      <c r="A187860" s="21"/>
    </row>
    <row r="187866" spans="1:1" s="20" customFormat="1" ht="14.25" customHeight="1" x14ac:dyDescent="0.25"/>
    <row r="187882" spans="1:1" ht="14.25" customHeight="1" x14ac:dyDescent="0.3">
      <c r="A187882" s="21"/>
    </row>
    <row r="187888" spans="1:1" s="20" customFormat="1" ht="14.25" customHeight="1" x14ac:dyDescent="0.25"/>
    <row r="187904" spans="1:1" ht="14.25" customHeight="1" x14ac:dyDescent="0.3">
      <c r="A187904" s="21"/>
    </row>
    <row r="187910" s="20" customFormat="1" ht="14.25" customHeight="1" x14ac:dyDescent="0.25"/>
    <row r="187926" spans="1:1" ht="14.25" customHeight="1" x14ac:dyDescent="0.3">
      <c r="A187926" s="21"/>
    </row>
    <row r="187932" spans="1:1" s="20" customFormat="1" ht="14.25" customHeight="1" x14ac:dyDescent="0.25"/>
    <row r="187948" spans="1:1" ht="14.25" customHeight="1" x14ac:dyDescent="0.3">
      <c r="A187948" s="21"/>
    </row>
    <row r="187954" s="20" customFormat="1" ht="14.25" customHeight="1" x14ac:dyDescent="0.25"/>
    <row r="187970" spans="1:1" ht="14.25" customHeight="1" x14ac:dyDescent="0.3">
      <c r="A187970" s="21"/>
    </row>
    <row r="187976" spans="1:1" s="20" customFormat="1" ht="14.25" customHeight="1" x14ac:dyDescent="0.25"/>
    <row r="187992" spans="1:1" ht="14.25" customHeight="1" x14ac:dyDescent="0.3">
      <c r="A187992" s="21"/>
    </row>
    <row r="187998" spans="1:1" s="20" customFormat="1" ht="14.25" customHeight="1" x14ac:dyDescent="0.25"/>
    <row r="188014" spans="1:1" ht="14.25" customHeight="1" x14ac:dyDescent="0.3">
      <c r="A188014" s="21"/>
    </row>
    <row r="188020" s="20" customFormat="1" ht="14.25" customHeight="1" x14ac:dyDescent="0.25"/>
    <row r="188036" spans="1:1" ht="14.25" customHeight="1" x14ac:dyDescent="0.3">
      <c r="A188036" s="21"/>
    </row>
    <row r="188042" spans="1:1" s="20" customFormat="1" ht="14.25" customHeight="1" x14ac:dyDescent="0.25"/>
    <row r="188058" spans="1:1" ht="14.25" customHeight="1" x14ac:dyDescent="0.3">
      <c r="A188058" s="21"/>
    </row>
    <row r="188064" spans="1:1" s="20" customFormat="1" ht="14.25" customHeight="1" x14ac:dyDescent="0.25"/>
    <row r="188080" spans="1:1" ht="14.25" customHeight="1" x14ac:dyDescent="0.3">
      <c r="A188080" s="21"/>
    </row>
    <row r="188086" s="20" customFormat="1" ht="14.25" customHeight="1" x14ac:dyDescent="0.25"/>
    <row r="188102" spans="1:1" ht="14.25" customHeight="1" x14ac:dyDescent="0.3">
      <c r="A188102" s="21"/>
    </row>
    <row r="188108" spans="1:1" s="20" customFormat="1" ht="14.25" customHeight="1" x14ac:dyDescent="0.25"/>
    <row r="188124" spans="1:1" ht="14.25" customHeight="1" x14ac:dyDescent="0.3">
      <c r="A188124" s="21"/>
    </row>
    <row r="188130" s="20" customFormat="1" ht="14.25" customHeight="1" x14ac:dyDescent="0.25"/>
    <row r="188146" spans="1:1" ht="14.25" customHeight="1" x14ac:dyDescent="0.3">
      <c r="A188146" s="21"/>
    </row>
    <row r="188152" spans="1:1" s="20" customFormat="1" ht="14.25" customHeight="1" x14ac:dyDescent="0.25"/>
    <row r="188168" spans="1:1" ht="14.25" customHeight="1" x14ac:dyDescent="0.3">
      <c r="A188168" s="21"/>
    </row>
    <row r="188174" spans="1:1" s="20" customFormat="1" ht="14.25" customHeight="1" x14ac:dyDescent="0.25"/>
    <row r="188190" spans="1:1" ht="14.25" customHeight="1" x14ac:dyDescent="0.3">
      <c r="A188190" s="21"/>
    </row>
    <row r="188196" s="20" customFormat="1" ht="14.25" customHeight="1" x14ac:dyDescent="0.25"/>
    <row r="188212" spans="1:1" ht="14.25" customHeight="1" x14ac:dyDescent="0.3">
      <c r="A188212" s="21"/>
    </row>
    <row r="188218" spans="1:1" s="20" customFormat="1" ht="14.25" customHeight="1" x14ac:dyDescent="0.25"/>
    <row r="188234" spans="1:1" ht="14.25" customHeight="1" x14ac:dyDescent="0.3">
      <c r="A188234" s="21"/>
    </row>
    <row r="188240" spans="1:1" s="20" customFormat="1" ht="14.25" customHeight="1" x14ac:dyDescent="0.25"/>
    <row r="188256" spans="1:1" ht="14.25" customHeight="1" x14ac:dyDescent="0.3">
      <c r="A188256" s="21"/>
    </row>
    <row r="188262" s="20" customFormat="1" ht="14.25" customHeight="1" x14ac:dyDescent="0.25"/>
    <row r="188278" spans="1:1" ht="14.25" customHeight="1" x14ac:dyDescent="0.3">
      <c r="A188278" s="21"/>
    </row>
    <row r="188284" spans="1:1" s="20" customFormat="1" ht="14.25" customHeight="1" x14ac:dyDescent="0.25"/>
    <row r="188300" spans="1:1" ht="14.25" customHeight="1" x14ac:dyDescent="0.3">
      <c r="A188300" s="21"/>
    </row>
    <row r="188306" s="20" customFormat="1" ht="14.25" customHeight="1" x14ac:dyDescent="0.25"/>
    <row r="188322" spans="1:1" ht="14.25" customHeight="1" x14ac:dyDescent="0.3">
      <c r="A188322" s="21"/>
    </row>
    <row r="188328" spans="1:1" s="20" customFormat="1" ht="14.25" customHeight="1" x14ac:dyDescent="0.25"/>
    <row r="188344" spans="1:1" ht="14.25" customHeight="1" x14ac:dyDescent="0.3">
      <c r="A188344" s="21"/>
    </row>
    <row r="188350" spans="1:1" s="20" customFormat="1" ht="14.25" customHeight="1" x14ac:dyDescent="0.25"/>
    <row r="188366" spans="1:1" ht="14.25" customHeight="1" x14ac:dyDescent="0.3">
      <c r="A188366" s="21"/>
    </row>
    <row r="188372" s="20" customFormat="1" ht="14.25" customHeight="1" x14ac:dyDescent="0.25"/>
    <row r="188388" spans="1:1" ht="14.25" customHeight="1" x14ac:dyDescent="0.3">
      <c r="A188388" s="21"/>
    </row>
    <row r="188394" spans="1:1" s="20" customFormat="1" ht="14.25" customHeight="1" x14ac:dyDescent="0.25"/>
    <row r="188410" spans="1:1" ht="14.25" customHeight="1" x14ac:dyDescent="0.3">
      <c r="A188410" s="21"/>
    </row>
    <row r="188416" spans="1:1" s="20" customFormat="1" ht="14.25" customHeight="1" x14ac:dyDescent="0.25"/>
    <row r="188432" spans="1:1" ht="14.25" customHeight="1" x14ac:dyDescent="0.3">
      <c r="A188432" s="21"/>
    </row>
    <row r="188438" s="20" customFormat="1" ht="14.25" customHeight="1" x14ac:dyDescent="0.25"/>
    <row r="188454" spans="1:1" ht="14.25" customHeight="1" x14ac:dyDescent="0.3">
      <c r="A188454" s="21"/>
    </row>
    <row r="188460" spans="1:1" s="20" customFormat="1" ht="14.25" customHeight="1" x14ac:dyDescent="0.25"/>
    <row r="188476" spans="1:1" ht="14.25" customHeight="1" x14ac:dyDescent="0.3">
      <c r="A188476" s="21"/>
    </row>
    <row r="188482" s="20" customFormat="1" ht="14.25" customHeight="1" x14ac:dyDescent="0.25"/>
    <row r="188498" spans="1:1" ht="14.25" customHeight="1" x14ac:dyDescent="0.3">
      <c r="A188498" s="21"/>
    </row>
    <row r="188504" spans="1:1" s="20" customFormat="1" ht="14.25" customHeight="1" x14ac:dyDescent="0.25"/>
    <row r="188520" spans="1:1" ht="14.25" customHeight="1" x14ac:dyDescent="0.3">
      <c r="A188520" s="21"/>
    </row>
    <row r="188526" spans="1:1" s="20" customFormat="1" ht="14.25" customHeight="1" x14ac:dyDescent="0.25"/>
    <row r="188542" spans="1:1" ht="14.25" customHeight="1" x14ac:dyDescent="0.3">
      <c r="A188542" s="21"/>
    </row>
    <row r="188548" s="20" customFormat="1" ht="14.25" customHeight="1" x14ac:dyDescent="0.25"/>
    <row r="188564" spans="1:1" ht="14.25" customHeight="1" x14ac:dyDescent="0.3">
      <c r="A188564" s="21"/>
    </row>
    <row r="188570" spans="1:1" s="20" customFormat="1" ht="14.25" customHeight="1" x14ac:dyDescent="0.25"/>
    <row r="188586" spans="1:1" ht="14.25" customHeight="1" x14ac:dyDescent="0.3">
      <c r="A188586" s="21"/>
    </row>
    <row r="188592" spans="1:1" s="20" customFormat="1" ht="14.25" customHeight="1" x14ac:dyDescent="0.25"/>
    <row r="188608" spans="1:1" ht="14.25" customHeight="1" x14ac:dyDescent="0.3">
      <c r="A188608" s="21"/>
    </row>
    <row r="188614" s="20" customFormat="1" ht="14.25" customHeight="1" x14ac:dyDescent="0.25"/>
    <row r="188630" spans="1:1" ht="14.25" customHeight="1" x14ac:dyDescent="0.3">
      <c r="A188630" s="21"/>
    </row>
    <row r="188636" spans="1:1" s="20" customFormat="1" ht="14.25" customHeight="1" x14ac:dyDescent="0.25"/>
    <row r="188652" spans="1:1" ht="14.25" customHeight="1" x14ac:dyDescent="0.3">
      <c r="A188652" s="21"/>
    </row>
    <row r="188658" s="20" customFormat="1" ht="14.25" customHeight="1" x14ac:dyDescent="0.25"/>
    <row r="188674" spans="1:1" ht="14.25" customHeight="1" x14ac:dyDescent="0.3">
      <c r="A188674" s="21"/>
    </row>
    <row r="188680" spans="1:1" s="20" customFormat="1" ht="14.25" customHeight="1" x14ac:dyDescent="0.25"/>
    <row r="188696" spans="1:1" ht="14.25" customHeight="1" x14ac:dyDescent="0.3">
      <c r="A188696" s="21"/>
    </row>
    <row r="188702" spans="1:1" s="20" customFormat="1" ht="14.25" customHeight="1" x14ac:dyDescent="0.25"/>
    <row r="188718" spans="1:1" ht="14.25" customHeight="1" x14ac:dyDescent="0.3">
      <c r="A188718" s="21"/>
    </row>
    <row r="188724" s="20" customFormat="1" ht="14.25" customHeight="1" x14ac:dyDescent="0.25"/>
    <row r="188740" spans="1:1" ht="14.25" customHeight="1" x14ac:dyDescent="0.3">
      <c r="A188740" s="21"/>
    </row>
    <row r="188746" spans="1:1" s="20" customFormat="1" ht="14.25" customHeight="1" x14ac:dyDescent="0.25"/>
    <row r="188762" spans="1:1" ht="14.25" customHeight="1" x14ac:dyDescent="0.3">
      <c r="A188762" s="21"/>
    </row>
    <row r="188768" spans="1:1" s="20" customFormat="1" ht="14.25" customHeight="1" x14ac:dyDescent="0.25"/>
    <row r="188784" spans="1:1" ht="14.25" customHeight="1" x14ac:dyDescent="0.3">
      <c r="A188784" s="21"/>
    </row>
    <row r="188790" s="20" customFormat="1" ht="14.25" customHeight="1" x14ac:dyDescent="0.25"/>
    <row r="188806" spans="1:1" ht="14.25" customHeight="1" x14ac:dyDescent="0.3">
      <c r="A188806" s="21"/>
    </row>
    <row r="188812" spans="1:1" s="20" customFormat="1" ht="14.25" customHeight="1" x14ac:dyDescent="0.25"/>
    <row r="188828" spans="1:1" ht="14.25" customHeight="1" x14ac:dyDescent="0.3">
      <c r="A188828" s="21"/>
    </row>
    <row r="188834" s="20" customFormat="1" ht="14.25" customHeight="1" x14ac:dyDescent="0.25"/>
    <row r="188850" spans="1:1" ht="14.25" customHeight="1" x14ac:dyDescent="0.3">
      <c r="A188850" s="21"/>
    </row>
    <row r="188856" spans="1:1" s="20" customFormat="1" ht="14.25" customHeight="1" x14ac:dyDescent="0.25"/>
    <row r="188872" spans="1:1" ht="14.25" customHeight="1" x14ac:dyDescent="0.3">
      <c r="A188872" s="21"/>
    </row>
    <row r="188878" spans="1:1" s="20" customFormat="1" ht="14.25" customHeight="1" x14ac:dyDescent="0.25"/>
    <row r="188894" spans="1:1" ht="14.25" customHeight="1" x14ac:dyDescent="0.3">
      <c r="A188894" s="21"/>
    </row>
    <row r="188900" s="20" customFormat="1" ht="14.25" customHeight="1" x14ac:dyDescent="0.25"/>
    <row r="188916" spans="1:1" ht="14.25" customHeight="1" x14ac:dyDescent="0.3">
      <c r="A188916" s="21"/>
    </row>
    <row r="188922" spans="1:1" s="20" customFormat="1" ht="14.25" customHeight="1" x14ac:dyDescent="0.25"/>
    <row r="188938" spans="1:1" ht="14.25" customHeight="1" x14ac:dyDescent="0.3">
      <c r="A188938" s="21"/>
    </row>
    <row r="188944" spans="1:1" s="20" customFormat="1" ht="14.25" customHeight="1" x14ac:dyDescent="0.25"/>
    <row r="188960" spans="1:1" ht="14.25" customHeight="1" x14ac:dyDescent="0.3">
      <c r="A188960" s="21"/>
    </row>
    <row r="188966" s="20" customFormat="1" ht="14.25" customHeight="1" x14ac:dyDescent="0.25"/>
    <row r="188982" spans="1:1" ht="14.25" customHeight="1" x14ac:dyDescent="0.3">
      <c r="A188982" s="21"/>
    </row>
    <row r="188988" spans="1:1" s="20" customFormat="1" ht="14.25" customHeight="1" x14ac:dyDescent="0.25"/>
    <row r="189004" spans="1:1" ht="14.25" customHeight="1" x14ac:dyDescent="0.3">
      <c r="A189004" s="21"/>
    </row>
    <row r="189010" s="20" customFormat="1" ht="14.25" customHeight="1" x14ac:dyDescent="0.25"/>
    <row r="189026" spans="1:1" ht="14.25" customHeight="1" x14ac:dyDescent="0.3">
      <c r="A189026" s="21"/>
    </row>
    <row r="189032" spans="1:1" s="20" customFormat="1" ht="14.25" customHeight="1" x14ac:dyDescent="0.25"/>
    <row r="189048" spans="1:1" ht="14.25" customHeight="1" x14ac:dyDescent="0.3">
      <c r="A189048" s="21"/>
    </row>
    <row r="189054" spans="1:1" s="20" customFormat="1" ht="14.25" customHeight="1" x14ac:dyDescent="0.25"/>
    <row r="189070" spans="1:1" ht="14.25" customHeight="1" x14ac:dyDescent="0.3">
      <c r="A189070" s="21"/>
    </row>
    <row r="189076" s="20" customFormat="1" ht="14.25" customHeight="1" x14ac:dyDescent="0.25"/>
    <row r="189092" spans="1:1" ht="14.25" customHeight="1" x14ac:dyDescent="0.3">
      <c r="A189092" s="21"/>
    </row>
    <row r="189098" spans="1:1" s="20" customFormat="1" ht="14.25" customHeight="1" x14ac:dyDescent="0.25"/>
    <row r="189114" spans="1:1" ht="14.25" customHeight="1" x14ac:dyDescent="0.3">
      <c r="A189114" s="21"/>
    </row>
    <row r="189120" spans="1:1" s="20" customFormat="1" ht="14.25" customHeight="1" x14ac:dyDescent="0.25"/>
    <row r="189136" spans="1:1" ht="14.25" customHeight="1" x14ac:dyDescent="0.3">
      <c r="A189136" s="21"/>
    </row>
    <row r="189142" s="20" customFormat="1" ht="14.25" customHeight="1" x14ac:dyDescent="0.25"/>
    <row r="189158" spans="1:1" ht="14.25" customHeight="1" x14ac:dyDescent="0.3">
      <c r="A189158" s="21"/>
    </row>
    <row r="189164" spans="1:1" s="20" customFormat="1" ht="14.25" customHeight="1" x14ac:dyDescent="0.25"/>
    <row r="189180" spans="1:1" ht="14.25" customHeight="1" x14ac:dyDescent="0.3">
      <c r="A189180" s="21"/>
    </row>
    <row r="189186" s="20" customFormat="1" ht="14.25" customHeight="1" x14ac:dyDescent="0.25"/>
    <row r="189202" spans="1:1" ht="14.25" customHeight="1" x14ac:dyDescent="0.3">
      <c r="A189202" s="21"/>
    </row>
    <row r="189208" spans="1:1" s="20" customFormat="1" ht="14.25" customHeight="1" x14ac:dyDescent="0.25"/>
    <row r="189224" spans="1:1" ht="14.25" customHeight="1" x14ac:dyDescent="0.3">
      <c r="A189224" s="21"/>
    </row>
    <row r="189230" spans="1:1" s="20" customFormat="1" ht="14.25" customHeight="1" x14ac:dyDescent="0.25"/>
    <row r="189246" spans="1:1" ht="14.25" customHeight="1" x14ac:dyDescent="0.3">
      <c r="A189246" s="21"/>
    </row>
    <row r="189252" s="20" customFormat="1" ht="14.25" customHeight="1" x14ac:dyDescent="0.25"/>
    <row r="189268" spans="1:1" ht="14.25" customHeight="1" x14ac:dyDescent="0.3">
      <c r="A189268" s="21"/>
    </row>
    <row r="189274" spans="1:1" s="20" customFormat="1" ht="14.25" customHeight="1" x14ac:dyDescent="0.25"/>
    <row r="189290" spans="1:1" ht="14.25" customHeight="1" x14ac:dyDescent="0.3">
      <c r="A189290" s="21"/>
    </row>
    <row r="189296" spans="1:1" s="20" customFormat="1" ht="14.25" customHeight="1" x14ac:dyDescent="0.25"/>
    <row r="189312" spans="1:1" ht="14.25" customHeight="1" x14ac:dyDescent="0.3">
      <c r="A189312" s="21"/>
    </row>
    <row r="189318" s="20" customFormat="1" ht="14.25" customHeight="1" x14ac:dyDescent="0.25"/>
    <row r="189334" spans="1:1" ht="14.25" customHeight="1" x14ac:dyDescent="0.3">
      <c r="A189334" s="21"/>
    </row>
    <row r="189340" spans="1:1" s="20" customFormat="1" ht="14.25" customHeight="1" x14ac:dyDescent="0.25"/>
    <row r="189356" spans="1:1" ht="14.25" customHeight="1" x14ac:dyDescent="0.3">
      <c r="A189356" s="21"/>
    </row>
    <row r="189362" s="20" customFormat="1" ht="14.25" customHeight="1" x14ac:dyDescent="0.25"/>
    <row r="189378" spans="1:1" ht="14.25" customHeight="1" x14ac:dyDescent="0.3">
      <c r="A189378" s="21"/>
    </row>
    <row r="189384" spans="1:1" s="20" customFormat="1" ht="14.25" customHeight="1" x14ac:dyDescent="0.25"/>
    <row r="189400" spans="1:1" ht="14.25" customHeight="1" x14ac:dyDescent="0.3">
      <c r="A189400" s="21"/>
    </row>
    <row r="189406" spans="1:1" s="20" customFormat="1" ht="14.25" customHeight="1" x14ac:dyDescent="0.25"/>
    <row r="189422" spans="1:1" ht="14.25" customHeight="1" x14ac:dyDescent="0.3">
      <c r="A189422" s="21"/>
    </row>
    <row r="189428" s="20" customFormat="1" ht="14.25" customHeight="1" x14ac:dyDescent="0.25"/>
    <row r="189444" spans="1:1" ht="14.25" customHeight="1" x14ac:dyDescent="0.3">
      <c r="A189444" s="21"/>
    </row>
    <row r="189450" spans="1:1" s="20" customFormat="1" ht="14.25" customHeight="1" x14ac:dyDescent="0.25"/>
    <row r="189466" spans="1:1" ht="14.25" customHeight="1" x14ac:dyDescent="0.3">
      <c r="A189466" s="21"/>
    </row>
    <row r="189472" spans="1:1" s="20" customFormat="1" ht="14.25" customHeight="1" x14ac:dyDescent="0.25"/>
    <row r="189488" spans="1:1" ht="14.25" customHeight="1" x14ac:dyDescent="0.3">
      <c r="A189488" s="21"/>
    </row>
    <row r="189494" s="20" customFormat="1" ht="14.25" customHeight="1" x14ac:dyDescent="0.25"/>
    <row r="189510" spans="1:1" ht="14.25" customHeight="1" x14ac:dyDescent="0.3">
      <c r="A189510" s="21"/>
    </row>
    <row r="189516" spans="1:1" s="20" customFormat="1" ht="14.25" customHeight="1" x14ac:dyDescent="0.25"/>
    <row r="189532" spans="1:1" ht="14.25" customHeight="1" x14ac:dyDescent="0.3">
      <c r="A189532" s="21"/>
    </row>
    <row r="189538" s="20" customFormat="1" ht="14.25" customHeight="1" x14ac:dyDescent="0.25"/>
    <row r="189554" spans="1:1" ht="14.25" customHeight="1" x14ac:dyDescent="0.3">
      <c r="A189554" s="21"/>
    </row>
    <row r="189560" spans="1:1" s="20" customFormat="1" ht="14.25" customHeight="1" x14ac:dyDescent="0.25"/>
    <row r="189576" spans="1:1" ht="14.25" customHeight="1" x14ac:dyDescent="0.3">
      <c r="A189576" s="21"/>
    </row>
    <row r="189582" spans="1:1" s="20" customFormat="1" ht="14.25" customHeight="1" x14ac:dyDescent="0.25"/>
    <row r="189598" spans="1:1" ht="14.25" customHeight="1" x14ac:dyDescent="0.3">
      <c r="A189598" s="21"/>
    </row>
    <row r="189604" s="20" customFormat="1" ht="14.25" customHeight="1" x14ac:dyDescent="0.25"/>
    <row r="189620" spans="1:1" ht="14.25" customHeight="1" x14ac:dyDescent="0.3">
      <c r="A189620" s="21"/>
    </row>
    <row r="189626" spans="1:1" s="20" customFormat="1" ht="14.25" customHeight="1" x14ac:dyDescent="0.25"/>
    <row r="189642" spans="1:1" ht="14.25" customHeight="1" x14ac:dyDescent="0.3">
      <c r="A189642" s="21"/>
    </row>
    <row r="189648" spans="1:1" s="20" customFormat="1" ht="14.25" customHeight="1" x14ac:dyDescent="0.25"/>
    <row r="189664" spans="1:1" ht="14.25" customHeight="1" x14ac:dyDescent="0.3">
      <c r="A189664" s="21"/>
    </row>
    <row r="189670" s="20" customFormat="1" ht="14.25" customHeight="1" x14ac:dyDescent="0.25"/>
    <row r="189686" spans="1:1" ht="14.25" customHeight="1" x14ac:dyDescent="0.3">
      <c r="A189686" s="21"/>
    </row>
    <row r="189692" spans="1:1" s="20" customFormat="1" ht="14.25" customHeight="1" x14ac:dyDescent="0.25"/>
    <row r="189708" spans="1:1" ht="14.25" customHeight="1" x14ac:dyDescent="0.3">
      <c r="A189708" s="21"/>
    </row>
    <row r="189714" s="20" customFormat="1" ht="14.25" customHeight="1" x14ac:dyDescent="0.25"/>
    <row r="189730" spans="1:1" ht="14.25" customHeight="1" x14ac:dyDescent="0.3">
      <c r="A189730" s="21"/>
    </row>
    <row r="189736" spans="1:1" s="20" customFormat="1" ht="14.25" customHeight="1" x14ac:dyDescent="0.25"/>
    <row r="189752" spans="1:1" ht="14.25" customHeight="1" x14ac:dyDescent="0.3">
      <c r="A189752" s="21"/>
    </row>
    <row r="189758" spans="1:1" s="20" customFormat="1" ht="14.25" customHeight="1" x14ac:dyDescent="0.25"/>
    <row r="189774" spans="1:1" ht="14.25" customHeight="1" x14ac:dyDescent="0.3">
      <c r="A189774" s="21"/>
    </row>
    <row r="189780" s="20" customFormat="1" ht="14.25" customHeight="1" x14ac:dyDescent="0.25"/>
    <row r="189796" spans="1:1" ht="14.25" customHeight="1" x14ac:dyDescent="0.3">
      <c r="A189796" s="21"/>
    </row>
    <row r="189802" spans="1:1" s="20" customFormat="1" ht="14.25" customHeight="1" x14ac:dyDescent="0.25"/>
    <row r="189818" spans="1:1" ht="14.25" customHeight="1" x14ac:dyDescent="0.3">
      <c r="A189818" s="21"/>
    </row>
    <row r="189824" spans="1:1" s="20" customFormat="1" ht="14.25" customHeight="1" x14ac:dyDescent="0.25"/>
    <row r="189840" spans="1:1" ht="14.25" customHeight="1" x14ac:dyDescent="0.3">
      <c r="A189840" s="21"/>
    </row>
    <row r="189846" s="20" customFormat="1" ht="14.25" customHeight="1" x14ac:dyDescent="0.25"/>
    <row r="189862" spans="1:1" ht="14.25" customHeight="1" x14ac:dyDescent="0.3">
      <c r="A189862" s="21"/>
    </row>
    <row r="189868" spans="1:1" s="20" customFormat="1" ht="14.25" customHeight="1" x14ac:dyDescent="0.25"/>
    <row r="189884" spans="1:1" ht="14.25" customHeight="1" x14ac:dyDescent="0.3">
      <c r="A189884" s="21"/>
    </row>
    <row r="189890" s="20" customFormat="1" ht="14.25" customHeight="1" x14ac:dyDescent="0.25"/>
    <row r="189906" spans="1:1" ht="14.25" customHeight="1" x14ac:dyDescent="0.3">
      <c r="A189906" s="21"/>
    </row>
    <row r="189912" spans="1:1" s="20" customFormat="1" ht="14.25" customHeight="1" x14ac:dyDescent="0.25"/>
    <row r="189928" spans="1:1" ht="14.25" customHeight="1" x14ac:dyDescent="0.3">
      <c r="A189928" s="21"/>
    </row>
    <row r="189934" spans="1:1" s="20" customFormat="1" ht="14.25" customHeight="1" x14ac:dyDescent="0.25"/>
    <row r="189950" spans="1:1" ht="14.25" customHeight="1" x14ac:dyDescent="0.3">
      <c r="A189950" s="21"/>
    </row>
    <row r="189956" s="20" customFormat="1" ht="14.25" customHeight="1" x14ac:dyDescent="0.25"/>
    <row r="189972" spans="1:1" ht="14.25" customHeight="1" x14ac:dyDescent="0.3">
      <c r="A189972" s="21"/>
    </row>
    <row r="189978" spans="1:1" s="20" customFormat="1" ht="14.25" customHeight="1" x14ac:dyDescent="0.25"/>
    <row r="189994" spans="1:1" ht="14.25" customHeight="1" x14ac:dyDescent="0.3">
      <c r="A189994" s="21"/>
    </row>
    <row r="190000" spans="1:1" s="20" customFormat="1" ht="14.25" customHeight="1" x14ac:dyDescent="0.25"/>
    <row r="190016" spans="1:1" ht="14.25" customHeight="1" x14ac:dyDescent="0.3">
      <c r="A190016" s="21"/>
    </row>
    <row r="190022" s="20" customFormat="1" ht="14.25" customHeight="1" x14ac:dyDescent="0.25"/>
    <row r="190038" spans="1:1" ht="14.25" customHeight="1" x14ac:dyDescent="0.3">
      <c r="A190038" s="21"/>
    </row>
    <row r="190044" spans="1:1" s="20" customFormat="1" ht="14.25" customHeight="1" x14ac:dyDescent="0.25"/>
    <row r="190060" spans="1:1" ht="14.25" customHeight="1" x14ac:dyDescent="0.3">
      <c r="A190060" s="21"/>
    </row>
    <row r="190066" s="20" customFormat="1" ht="14.25" customHeight="1" x14ac:dyDescent="0.25"/>
    <row r="190082" spans="1:1" ht="14.25" customHeight="1" x14ac:dyDescent="0.3">
      <c r="A190082" s="21"/>
    </row>
    <row r="190088" spans="1:1" s="20" customFormat="1" ht="14.25" customHeight="1" x14ac:dyDescent="0.25"/>
    <row r="190104" spans="1:1" ht="14.25" customHeight="1" x14ac:dyDescent="0.3">
      <c r="A190104" s="21"/>
    </row>
    <row r="190110" spans="1:1" s="20" customFormat="1" ht="14.25" customHeight="1" x14ac:dyDescent="0.25"/>
    <row r="190126" spans="1:1" ht="14.25" customHeight="1" x14ac:dyDescent="0.3">
      <c r="A190126" s="21"/>
    </row>
    <row r="190132" s="20" customFormat="1" ht="14.25" customHeight="1" x14ac:dyDescent="0.25"/>
    <row r="190148" spans="1:1" ht="14.25" customHeight="1" x14ac:dyDescent="0.3">
      <c r="A190148" s="21"/>
    </row>
    <row r="190154" spans="1:1" s="20" customFormat="1" ht="14.25" customHeight="1" x14ac:dyDescent="0.25"/>
    <row r="190170" spans="1:1" ht="14.25" customHeight="1" x14ac:dyDescent="0.3">
      <c r="A190170" s="21"/>
    </row>
    <row r="190176" spans="1:1" s="20" customFormat="1" ht="14.25" customHeight="1" x14ac:dyDescent="0.25"/>
    <row r="190192" spans="1:1" ht="14.25" customHeight="1" x14ac:dyDescent="0.3">
      <c r="A190192" s="21"/>
    </row>
    <row r="190198" s="20" customFormat="1" ht="14.25" customHeight="1" x14ac:dyDescent="0.25"/>
    <row r="190214" spans="1:1" ht="14.25" customHeight="1" x14ac:dyDescent="0.3">
      <c r="A190214" s="21"/>
    </row>
    <row r="190220" spans="1:1" s="20" customFormat="1" ht="14.25" customHeight="1" x14ac:dyDescent="0.25"/>
    <row r="190236" spans="1:1" ht="14.25" customHeight="1" x14ac:dyDescent="0.3">
      <c r="A190236" s="21"/>
    </row>
    <row r="190242" s="20" customFormat="1" ht="14.25" customHeight="1" x14ac:dyDescent="0.25"/>
    <row r="190258" spans="1:1" ht="14.25" customHeight="1" x14ac:dyDescent="0.3">
      <c r="A190258" s="21"/>
    </row>
    <row r="190264" spans="1:1" s="20" customFormat="1" ht="14.25" customHeight="1" x14ac:dyDescent="0.25"/>
    <row r="190280" spans="1:1" ht="14.25" customHeight="1" x14ac:dyDescent="0.3">
      <c r="A190280" s="21"/>
    </row>
    <row r="190286" spans="1:1" s="20" customFormat="1" ht="14.25" customHeight="1" x14ac:dyDescent="0.25"/>
    <row r="190302" spans="1:1" ht="14.25" customHeight="1" x14ac:dyDescent="0.3">
      <c r="A190302" s="21"/>
    </row>
    <row r="190308" s="20" customFormat="1" ht="14.25" customHeight="1" x14ac:dyDescent="0.25"/>
    <row r="190324" spans="1:1" ht="14.25" customHeight="1" x14ac:dyDescent="0.3">
      <c r="A190324" s="21"/>
    </row>
    <row r="190330" spans="1:1" s="20" customFormat="1" ht="14.25" customHeight="1" x14ac:dyDescent="0.25"/>
    <row r="190346" spans="1:1" ht="14.25" customHeight="1" x14ac:dyDescent="0.3">
      <c r="A190346" s="21"/>
    </row>
    <row r="190352" spans="1:1" s="20" customFormat="1" ht="14.25" customHeight="1" x14ac:dyDescent="0.25"/>
    <row r="190368" spans="1:1" ht="14.25" customHeight="1" x14ac:dyDescent="0.3">
      <c r="A190368" s="21"/>
    </row>
    <row r="190374" s="20" customFormat="1" ht="14.25" customHeight="1" x14ac:dyDescent="0.25"/>
    <row r="190390" spans="1:1" ht="14.25" customHeight="1" x14ac:dyDescent="0.3">
      <c r="A190390" s="21"/>
    </row>
    <row r="190396" spans="1:1" s="20" customFormat="1" ht="14.25" customHeight="1" x14ac:dyDescent="0.25"/>
    <row r="190412" spans="1:1" ht="14.25" customHeight="1" x14ac:dyDescent="0.3">
      <c r="A190412" s="21"/>
    </row>
    <row r="190418" s="20" customFormat="1" ht="14.25" customHeight="1" x14ac:dyDescent="0.25"/>
    <row r="190434" spans="1:1" ht="14.25" customHeight="1" x14ac:dyDescent="0.3">
      <c r="A190434" s="21"/>
    </row>
    <row r="190440" spans="1:1" s="20" customFormat="1" ht="14.25" customHeight="1" x14ac:dyDescent="0.25"/>
    <row r="190456" spans="1:1" ht="14.25" customHeight="1" x14ac:dyDescent="0.3">
      <c r="A190456" s="21"/>
    </row>
    <row r="190462" spans="1:1" s="20" customFormat="1" ht="14.25" customHeight="1" x14ac:dyDescent="0.25"/>
    <row r="190478" spans="1:1" ht="14.25" customHeight="1" x14ac:dyDescent="0.3">
      <c r="A190478" s="21"/>
    </row>
    <row r="190484" s="20" customFormat="1" ht="14.25" customHeight="1" x14ac:dyDescent="0.25"/>
    <row r="190500" spans="1:1" ht="14.25" customHeight="1" x14ac:dyDescent="0.3">
      <c r="A190500" s="21"/>
    </row>
    <row r="190506" spans="1:1" s="20" customFormat="1" ht="14.25" customHeight="1" x14ac:dyDescent="0.25"/>
    <row r="190522" spans="1:1" ht="14.25" customHeight="1" x14ac:dyDescent="0.3">
      <c r="A190522" s="21"/>
    </row>
    <row r="190528" spans="1:1" s="20" customFormat="1" ht="14.25" customHeight="1" x14ac:dyDescent="0.25"/>
    <row r="190544" spans="1:1" ht="14.25" customHeight="1" x14ac:dyDescent="0.3">
      <c r="A190544" s="21"/>
    </row>
    <row r="190550" s="20" customFormat="1" ht="14.25" customHeight="1" x14ac:dyDescent="0.25"/>
    <row r="190566" spans="1:1" ht="14.25" customHeight="1" x14ac:dyDescent="0.3">
      <c r="A190566" s="21"/>
    </row>
    <row r="190572" spans="1:1" s="20" customFormat="1" ht="14.25" customHeight="1" x14ac:dyDescent="0.25"/>
    <row r="190588" spans="1:1" ht="14.25" customHeight="1" x14ac:dyDescent="0.3">
      <c r="A190588" s="21"/>
    </row>
    <row r="190594" s="20" customFormat="1" ht="14.25" customHeight="1" x14ac:dyDescent="0.25"/>
    <row r="190610" spans="1:1" ht="14.25" customHeight="1" x14ac:dyDescent="0.3">
      <c r="A190610" s="21"/>
    </row>
    <row r="190616" spans="1:1" s="20" customFormat="1" ht="14.25" customHeight="1" x14ac:dyDescent="0.25"/>
    <row r="190632" spans="1:1" ht="14.25" customHeight="1" x14ac:dyDescent="0.3">
      <c r="A190632" s="21"/>
    </row>
    <row r="190638" spans="1:1" s="20" customFormat="1" ht="14.25" customHeight="1" x14ac:dyDescent="0.25"/>
    <row r="190654" spans="1:1" ht="14.25" customHeight="1" x14ac:dyDescent="0.3">
      <c r="A190654" s="21"/>
    </row>
    <row r="190660" s="20" customFormat="1" ht="14.25" customHeight="1" x14ac:dyDescent="0.25"/>
    <row r="190676" spans="1:1" ht="14.25" customHeight="1" x14ac:dyDescent="0.3">
      <c r="A190676" s="21"/>
    </row>
    <row r="190682" spans="1:1" s="20" customFormat="1" ht="14.25" customHeight="1" x14ac:dyDescent="0.25"/>
    <row r="190698" spans="1:1" ht="14.25" customHeight="1" x14ac:dyDescent="0.3">
      <c r="A190698" s="21"/>
    </row>
    <row r="190704" spans="1:1" s="20" customFormat="1" ht="14.25" customHeight="1" x14ac:dyDescent="0.25"/>
    <row r="190720" spans="1:1" ht="14.25" customHeight="1" x14ac:dyDescent="0.3">
      <c r="A190720" s="21"/>
    </row>
    <row r="190726" s="20" customFormat="1" ht="14.25" customHeight="1" x14ac:dyDescent="0.25"/>
    <row r="190742" spans="1:1" ht="14.25" customHeight="1" x14ac:dyDescent="0.3">
      <c r="A190742" s="21"/>
    </row>
    <row r="190748" spans="1:1" s="20" customFormat="1" ht="14.25" customHeight="1" x14ac:dyDescent="0.25"/>
    <row r="190764" spans="1:1" ht="14.25" customHeight="1" x14ac:dyDescent="0.3">
      <c r="A190764" s="21"/>
    </row>
    <row r="190770" s="20" customFormat="1" ht="14.25" customHeight="1" x14ac:dyDescent="0.25"/>
    <row r="190786" spans="1:1" ht="14.25" customHeight="1" x14ac:dyDescent="0.3">
      <c r="A190786" s="21"/>
    </row>
    <row r="190792" spans="1:1" s="20" customFormat="1" ht="14.25" customHeight="1" x14ac:dyDescent="0.25"/>
    <row r="190808" spans="1:1" ht="14.25" customHeight="1" x14ac:dyDescent="0.3">
      <c r="A190808" s="21"/>
    </row>
    <row r="190814" spans="1:1" s="20" customFormat="1" ht="14.25" customHeight="1" x14ac:dyDescent="0.25"/>
    <row r="190830" spans="1:1" ht="14.25" customHeight="1" x14ac:dyDescent="0.3">
      <c r="A190830" s="21"/>
    </row>
    <row r="190836" s="20" customFormat="1" ht="14.25" customHeight="1" x14ac:dyDescent="0.25"/>
    <row r="190852" spans="1:1" ht="14.25" customHeight="1" x14ac:dyDescent="0.3">
      <c r="A190852" s="21"/>
    </row>
    <row r="190858" spans="1:1" s="20" customFormat="1" ht="14.25" customHeight="1" x14ac:dyDescent="0.25"/>
    <row r="190874" spans="1:1" ht="14.25" customHeight="1" x14ac:dyDescent="0.3">
      <c r="A190874" s="21"/>
    </row>
    <row r="190880" spans="1:1" s="20" customFormat="1" ht="14.25" customHeight="1" x14ac:dyDescent="0.25"/>
    <row r="190896" spans="1:1" ht="14.25" customHeight="1" x14ac:dyDescent="0.3">
      <c r="A190896" s="21"/>
    </row>
    <row r="190902" s="20" customFormat="1" ht="14.25" customHeight="1" x14ac:dyDescent="0.25"/>
    <row r="190918" spans="1:1" ht="14.25" customHeight="1" x14ac:dyDescent="0.3">
      <c r="A190918" s="21"/>
    </row>
    <row r="190924" spans="1:1" s="20" customFormat="1" ht="14.25" customHeight="1" x14ac:dyDescent="0.25"/>
    <row r="190940" spans="1:1" ht="14.25" customHeight="1" x14ac:dyDescent="0.3">
      <c r="A190940" s="21"/>
    </row>
    <row r="190946" s="20" customFormat="1" ht="14.25" customHeight="1" x14ac:dyDescent="0.25"/>
    <row r="190962" spans="1:1" ht="14.25" customHeight="1" x14ac:dyDescent="0.3">
      <c r="A190962" s="21"/>
    </row>
    <row r="190968" spans="1:1" s="20" customFormat="1" ht="14.25" customHeight="1" x14ac:dyDescent="0.25"/>
    <row r="190984" spans="1:1" ht="14.25" customHeight="1" x14ac:dyDescent="0.3">
      <c r="A190984" s="21"/>
    </row>
    <row r="190990" spans="1:1" s="20" customFormat="1" ht="14.25" customHeight="1" x14ac:dyDescent="0.25"/>
    <row r="191006" spans="1:1" ht="14.25" customHeight="1" x14ac:dyDescent="0.3">
      <c r="A191006" s="21"/>
    </row>
    <row r="191012" s="20" customFormat="1" ht="14.25" customHeight="1" x14ac:dyDescent="0.25"/>
    <row r="191028" spans="1:1" ht="14.25" customHeight="1" x14ac:dyDescent="0.3">
      <c r="A191028" s="21"/>
    </row>
    <row r="191034" spans="1:1" s="20" customFormat="1" ht="14.25" customHeight="1" x14ac:dyDescent="0.25"/>
    <row r="191050" spans="1:1" ht="14.25" customHeight="1" x14ac:dyDescent="0.3">
      <c r="A191050" s="21"/>
    </row>
    <row r="191056" spans="1:1" s="20" customFormat="1" ht="14.25" customHeight="1" x14ac:dyDescent="0.25"/>
    <row r="191072" spans="1:1" ht="14.25" customHeight="1" x14ac:dyDescent="0.3">
      <c r="A191072" s="21"/>
    </row>
    <row r="191078" s="20" customFormat="1" ht="14.25" customHeight="1" x14ac:dyDescent="0.25"/>
    <row r="191094" spans="1:1" ht="14.25" customHeight="1" x14ac:dyDescent="0.3">
      <c r="A191094" s="21"/>
    </row>
    <row r="191100" spans="1:1" s="20" customFormat="1" ht="14.25" customHeight="1" x14ac:dyDescent="0.25"/>
    <row r="191116" spans="1:1" ht="14.25" customHeight="1" x14ac:dyDescent="0.3">
      <c r="A191116" s="21"/>
    </row>
    <row r="191122" s="20" customFormat="1" ht="14.25" customHeight="1" x14ac:dyDescent="0.25"/>
    <row r="191138" spans="1:1" ht="14.25" customHeight="1" x14ac:dyDescent="0.3">
      <c r="A191138" s="21"/>
    </row>
    <row r="191144" spans="1:1" s="20" customFormat="1" ht="14.25" customHeight="1" x14ac:dyDescent="0.25"/>
    <row r="191160" spans="1:1" ht="14.25" customHeight="1" x14ac:dyDescent="0.3">
      <c r="A191160" s="21"/>
    </row>
    <row r="191166" spans="1:1" s="20" customFormat="1" ht="14.25" customHeight="1" x14ac:dyDescent="0.25"/>
    <row r="191182" spans="1:1" ht="14.25" customHeight="1" x14ac:dyDescent="0.3">
      <c r="A191182" s="21"/>
    </row>
    <row r="191188" s="20" customFormat="1" ht="14.25" customHeight="1" x14ac:dyDescent="0.25"/>
    <row r="191204" spans="1:1" ht="14.25" customHeight="1" x14ac:dyDescent="0.3">
      <c r="A191204" s="21"/>
    </row>
    <row r="191210" spans="1:1" s="20" customFormat="1" ht="14.25" customHeight="1" x14ac:dyDescent="0.25"/>
    <row r="191226" spans="1:1" ht="14.25" customHeight="1" x14ac:dyDescent="0.3">
      <c r="A191226" s="21"/>
    </row>
    <row r="191232" spans="1:1" s="20" customFormat="1" ht="14.25" customHeight="1" x14ac:dyDescent="0.25"/>
    <row r="191248" spans="1:1" ht="14.25" customHeight="1" x14ac:dyDescent="0.3">
      <c r="A191248" s="21"/>
    </row>
    <row r="191254" s="20" customFormat="1" ht="14.25" customHeight="1" x14ac:dyDescent="0.25"/>
    <row r="191270" spans="1:1" ht="14.25" customHeight="1" x14ac:dyDescent="0.3">
      <c r="A191270" s="21"/>
    </row>
    <row r="191276" spans="1:1" s="20" customFormat="1" ht="14.25" customHeight="1" x14ac:dyDescent="0.25"/>
    <row r="191292" spans="1:1" ht="14.25" customHeight="1" x14ac:dyDescent="0.3">
      <c r="A191292" s="21"/>
    </row>
    <row r="191298" s="20" customFormat="1" ht="14.25" customHeight="1" x14ac:dyDescent="0.25"/>
    <row r="191314" spans="1:1" ht="14.25" customHeight="1" x14ac:dyDescent="0.3">
      <c r="A191314" s="21"/>
    </row>
    <row r="191320" spans="1:1" s="20" customFormat="1" ht="14.25" customHeight="1" x14ac:dyDescent="0.25"/>
    <row r="191336" spans="1:1" ht="14.25" customHeight="1" x14ac:dyDescent="0.3">
      <c r="A191336" s="21"/>
    </row>
    <row r="191342" spans="1:1" s="20" customFormat="1" ht="14.25" customHeight="1" x14ac:dyDescent="0.25"/>
    <row r="191358" spans="1:1" ht="14.25" customHeight="1" x14ac:dyDescent="0.3">
      <c r="A191358" s="21"/>
    </row>
    <row r="191364" s="20" customFormat="1" ht="14.25" customHeight="1" x14ac:dyDescent="0.25"/>
    <row r="191380" spans="1:1" ht="14.25" customHeight="1" x14ac:dyDescent="0.3">
      <c r="A191380" s="21"/>
    </row>
    <row r="191386" spans="1:1" s="20" customFormat="1" ht="14.25" customHeight="1" x14ac:dyDescent="0.25"/>
    <row r="191402" spans="1:1" ht="14.25" customHeight="1" x14ac:dyDescent="0.3">
      <c r="A191402" s="21"/>
    </row>
    <row r="191408" spans="1:1" s="20" customFormat="1" ht="14.25" customHeight="1" x14ac:dyDescent="0.25"/>
    <row r="191424" spans="1:1" ht="14.25" customHeight="1" x14ac:dyDescent="0.3">
      <c r="A191424" s="21"/>
    </row>
    <row r="191430" s="20" customFormat="1" ht="14.25" customHeight="1" x14ac:dyDescent="0.25"/>
    <row r="191446" spans="1:1" ht="14.25" customHeight="1" x14ac:dyDescent="0.3">
      <c r="A191446" s="21"/>
    </row>
    <row r="191452" spans="1:1" s="20" customFormat="1" ht="14.25" customHeight="1" x14ac:dyDescent="0.25"/>
    <row r="191468" spans="1:1" ht="14.25" customHeight="1" x14ac:dyDescent="0.3">
      <c r="A191468" s="21"/>
    </row>
    <row r="191474" s="20" customFormat="1" ht="14.25" customHeight="1" x14ac:dyDescent="0.25"/>
    <row r="191490" spans="1:1" ht="14.25" customHeight="1" x14ac:dyDescent="0.3">
      <c r="A191490" s="21"/>
    </row>
    <row r="191496" spans="1:1" s="20" customFormat="1" ht="14.25" customHeight="1" x14ac:dyDescent="0.25"/>
    <row r="191512" spans="1:1" ht="14.25" customHeight="1" x14ac:dyDescent="0.3">
      <c r="A191512" s="21"/>
    </row>
    <row r="191518" spans="1:1" s="20" customFormat="1" ht="14.25" customHeight="1" x14ac:dyDescent="0.25"/>
    <row r="191534" spans="1:1" ht="14.25" customHeight="1" x14ac:dyDescent="0.3">
      <c r="A191534" s="21"/>
    </row>
    <row r="191540" s="20" customFormat="1" ht="14.25" customHeight="1" x14ac:dyDescent="0.25"/>
    <row r="191556" spans="1:1" ht="14.25" customHeight="1" x14ac:dyDescent="0.3">
      <c r="A191556" s="21"/>
    </row>
    <row r="191562" spans="1:1" s="20" customFormat="1" ht="14.25" customHeight="1" x14ac:dyDescent="0.25"/>
    <row r="191578" spans="1:1" ht="14.25" customHeight="1" x14ac:dyDescent="0.3">
      <c r="A191578" s="21"/>
    </row>
    <row r="191584" spans="1:1" s="20" customFormat="1" ht="14.25" customHeight="1" x14ac:dyDescent="0.25"/>
    <row r="191600" spans="1:1" ht="14.25" customHeight="1" x14ac:dyDescent="0.3">
      <c r="A191600" s="21"/>
    </row>
    <row r="191606" s="20" customFormat="1" ht="14.25" customHeight="1" x14ac:dyDescent="0.25"/>
    <row r="191622" spans="1:1" ht="14.25" customHeight="1" x14ac:dyDescent="0.3">
      <c r="A191622" s="21"/>
    </row>
    <row r="191628" spans="1:1" s="20" customFormat="1" ht="14.25" customHeight="1" x14ac:dyDescent="0.25"/>
    <row r="191644" spans="1:1" ht="14.25" customHeight="1" x14ac:dyDescent="0.3">
      <c r="A191644" s="21"/>
    </row>
    <row r="191650" s="20" customFormat="1" ht="14.25" customHeight="1" x14ac:dyDescent="0.25"/>
    <row r="191666" spans="1:1" ht="14.25" customHeight="1" x14ac:dyDescent="0.3">
      <c r="A191666" s="21"/>
    </row>
    <row r="191672" spans="1:1" s="20" customFormat="1" ht="14.25" customHeight="1" x14ac:dyDescent="0.25"/>
    <row r="191688" spans="1:1" ht="14.25" customHeight="1" x14ac:dyDescent="0.3">
      <c r="A191688" s="21"/>
    </row>
    <row r="191694" spans="1:1" s="20" customFormat="1" ht="14.25" customHeight="1" x14ac:dyDescent="0.25"/>
    <row r="191710" spans="1:1" ht="14.25" customHeight="1" x14ac:dyDescent="0.3">
      <c r="A191710" s="21"/>
    </row>
    <row r="191716" s="20" customFormat="1" ht="14.25" customHeight="1" x14ac:dyDescent="0.25"/>
    <row r="191732" spans="1:1" ht="14.25" customHeight="1" x14ac:dyDescent="0.3">
      <c r="A191732" s="21"/>
    </row>
    <row r="191738" spans="1:1" s="20" customFormat="1" ht="14.25" customHeight="1" x14ac:dyDescent="0.25"/>
    <row r="191754" spans="1:1" ht="14.25" customHeight="1" x14ac:dyDescent="0.3">
      <c r="A191754" s="21"/>
    </row>
    <row r="191760" spans="1:1" s="20" customFormat="1" ht="14.25" customHeight="1" x14ac:dyDescent="0.25"/>
    <row r="191776" spans="1:1" ht="14.25" customHeight="1" x14ac:dyDescent="0.3">
      <c r="A191776" s="21"/>
    </row>
    <row r="191782" s="20" customFormat="1" ht="14.25" customHeight="1" x14ac:dyDescent="0.25"/>
    <row r="191798" spans="1:1" ht="14.25" customHeight="1" x14ac:dyDescent="0.3">
      <c r="A191798" s="21"/>
    </row>
    <row r="191804" spans="1:1" s="20" customFormat="1" ht="14.25" customHeight="1" x14ac:dyDescent="0.25"/>
    <row r="191820" spans="1:1" ht="14.25" customHeight="1" x14ac:dyDescent="0.3">
      <c r="A191820" s="21"/>
    </row>
    <row r="191826" s="20" customFormat="1" ht="14.25" customHeight="1" x14ac:dyDescent="0.25"/>
    <row r="191842" spans="1:1" ht="14.25" customHeight="1" x14ac:dyDescent="0.3">
      <c r="A191842" s="21"/>
    </row>
    <row r="191848" spans="1:1" s="20" customFormat="1" ht="14.25" customHeight="1" x14ac:dyDescent="0.25"/>
    <row r="191864" spans="1:1" ht="14.25" customHeight="1" x14ac:dyDescent="0.3">
      <c r="A191864" s="21"/>
    </row>
    <row r="191870" spans="1:1" s="20" customFormat="1" ht="14.25" customHeight="1" x14ac:dyDescent="0.25"/>
    <row r="191886" spans="1:1" ht="14.25" customHeight="1" x14ac:dyDescent="0.3">
      <c r="A191886" s="21"/>
    </row>
    <row r="191892" s="20" customFormat="1" ht="14.25" customHeight="1" x14ac:dyDescent="0.25"/>
    <row r="191908" spans="1:1" ht="14.25" customHeight="1" x14ac:dyDescent="0.3">
      <c r="A191908" s="21"/>
    </row>
    <row r="191914" spans="1:1" s="20" customFormat="1" ht="14.25" customHeight="1" x14ac:dyDescent="0.25"/>
    <row r="191930" spans="1:1" ht="14.25" customHeight="1" x14ac:dyDescent="0.3">
      <c r="A191930" s="21"/>
    </row>
    <row r="191936" spans="1:1" s="20" customFormat="1" ht="14.25" customHeight="1" x14ac:dyDescent="0.25"/>
    <row r="191952" spans="1:1" ht="14.25" customHeight="1" x14ac:dyDescent="0.3">
      <c r="A191952" s="21"/>
    </row>
    <row r="191958" s="20" customFormat="1" ht="14.25" customHeight="1" x14ac:dyDescent="0.25"/>
    <row r="191974" spans="1:1" ht="14.25" customHeight="1" x14ac:dyDescent="0.3">
      <c r="A191974" s="21"/>
    </row>
    <row r="191980" spans="1:1" s="20" customFormat="1" ht="14.25" customHeight="1" x14ac:dyDescent="0.25"/>
    <row r="191996" spans="1:1" ht="14.25" customHeight="1" x14ac:dyDescent="0.3">
      <c r="A191996" s="21"/>
    </row>
    <row r="192002" s="20" customFormat="1" ht="14.25" customHeight="1" x14ac:dyDescent="0.25"/>
    <row r="192018" spans="1:1" ht="14.25" customHeight="1" x14ac:dyDescent="0.3">
      <c r="A192018" s="21"/>
    </row>
    <row r="192024" spans="1:1" s="20" customFormat="1" ht="14.25" customHeight="1" x14ac:dyDescent="0.25"/>
    <row r="192040" spans="1:1" ht="14.25" customHeight="1" x14ac:dyDescent="0.3">
      <c r="A192040" s="21"/>
    </row>
    <row r="192046" spans="1:1" s="20" customFormat="1" ht="14.25" customHeight="1" x14ac:dyDescent="0.25"/>
    <row r="192062" spans="1:1" ht="14.25" customHeight="1" x14ac:dyDescent="0.3">
      <c r="A192062" s="21"/>
    </row>
    <row r="192068" s="20" customFormat="1" ht="14.25" customHeight="1" x14ac:dyDescent="0.25"/>
    <row r="192084" spans="1:1" ht="14.25" customHeight="1" x14ac:dyDescent="0.3">
      <c r="A192084" s="21"/>
    </row>
    <row r="192090" spans="1:1" s="20" customFormat="1" ht="14.25" customHeight="1" x14ac:dyDescent="0.25"/>
    <row r="192106" spans="1:1" ht="14.25" customHeight="1" x14ac:dyDescent="0.3">
      <c r="A192106" s="21"/>
    </row>
    <row r="192112" spans="1:1" s="20" customFormat="1" ht="14.25" customHeight="1" x14ac:dyDescent="0.25"/>
    <row r="192128" spans="1:1" ht="14.25" customHeight="1" x14ac:dyDescent="0.3">
      <c r="A192128" s="21"/>
    </row>
    <row r="192134" s="20" customFormat="1" ht="14.25" customHeight="1" x14ac:dyDescent="0.25"/>
    <row r="192150" spans="1:1" ht="14.25" customHeight="1" x14ac:dyDescent="0.3">
      <c r="A192150" s="21"/>
    </row>
    <row r="192156" spans="1:1" s="20" customFormat="1" ht="14.25" customHeight="1" x14ac:dyDescent="0.25"/>
    <row r="192172" spans="1:1" ht="14.25" customHeight="1" x14ac:dyDescent="0.3">
      <c r="A192172" s="21"/>
    </row>
    <row r="192178" s="20" customFormat="1" ht="14.25" customHeight="1" x14ac:dyDescent="0.25"/>
    <row r="192194" spans="1:1" ht="14.25" customHeight="1" x14ac:dyDescent="0.3">
      <c r="A192194" s="21"/>
    </row>
    <row r="192200" spans="1:1" s="20" customFormat="1" ht="14.25" customHeight="1" x14ac:dyDescent="0.25"/>
    <row r="192216" spans="1:1" ht="14.25" customHeight="1" x14ac:dyDescent="0.3">
      <c r="A192216" s="21"/>
    </row>
    <row r="192222" spans="1:1" s="20" customFormat="1" ht="14.25" customHeight="1" x14ac:dyDescent="0.25"/>
    <row r="192238" spans="1:1" ht="14.25" customHeight="1" x14ac:dyDescent="0.3">
      <c r="A192238" s="21"/>
    </row>
    <row r="192244" s="20" customFormat="1" ht="14.25" customHeight="1" x14ac:dyDescent="0.25"/>
    <row r="192260" spans="1:1" ht="14.25" customHeight="1" x14ac:dyDescent="0.3">
      <c r="A192260" s="21"/>
    </row>
    <row r="192266" spans="1:1" s="20" customFormat="1" ht="14.25" customHeight="1" x14ac:dyDescent="0.25"/>
    <row r="192282" spans="1:1" ht="14.25" customHeight="1" x14ac:dyDescent="0.3">
      <c r="A192282" s="21"/>
    </row>
    <row r="192288" spans="1:1" s="20" customFormat="1" ht="14.25" customHeight="1" x14ac:dyDescent="0.25"/>
    <row r="192304" spans="1:1" ht="14.25" customHeight="1" x14ac:dyDescent="0.3">
      <c r="A192304" s="21"/>
    </row>
    <row r="192310" s="20" customFormat="1" ht="14.25" customHeight="1" x14ac:dyDescent="0.25"/>
    <row r="192326" spans="1:1" ht="14.25" customHeight="1" x14ac:dyDescent="0.3">
      <c r="A192326" s="21"/>
    </row>
    <row r="192332" spans="1:1" s="20" customFormat="1" ht="14.25" customHeight="1" x14ac:dyDescent="0.25"/>
    <row r="192348" spans="1:1" ht="14.25" customHeight="1" x14ac:dyDescent="0.3">
      <c r="A192348" s="21"/>
    </row>
    <row r="192354" s="20" customFormat="1" ht="14.25" customHeight="1" x14ac:dyDescent="0.25"/>
    <row r="192370" spans="1:1" ht="14.25" customHeight="1" x14ac:dyDescent="0.3">
      <c r="A192370" s="21"/>
    </row>
    <row r="192376" spans="1:1" s="20" customFormat="1" ht="14.25" customHeight="1" x14ac:dyDescent="0.25"/>
    <row r="192392" spans="1:1" ht="14.25" customHeight="1" x14ac:dyDescent="0.3">
      <c r="A192392" s="21"/>
    </row>
    <row r="192398" spans="1:1" s="20" customFormat="1" ht="14.25" customHeight="1" x14ac:dyDescent="0.25"/>
    <row r="192414" spans="1:1" ht="14.25" customHeight="1" x14ac:dyDescent="0.3">
      <c r="A192414" s="21"/>
    </row>
    <row r="192420" s="20" customFormat="1" ht="14.25" customHeight="1" x14ac:dyDescent="0.25"/>
    <row r="192436" spans="1:1" ht="14.25" customHeight="1" x14ac:dyDescent="0.3">
      <c r="A192436" s="21"/>
    </row>
    <row r="192442" spans="1:1" s="20" customFormat="1" ht="14.25" customHeight="1" x14ac:dyDescent="0.25"/>
    <row r="192458" spans="1:1" ht="14.25" customHeight="1" x14ac:dyDescent="0.3">
      <c r="A192458" s="21"/>
    </row>
    <row r="192464" spans="1:1" s="20" customFormat="1" ht="14.25" customHeight="1" x14ac:dyDescent="0.25"/>
    <row r="192480" spans="1:1" ht="14.25" customHeight="1" x14ac:dyDescent="0.3">
      <c r="A192480" s="21"/>
    </row>
    <row r="192486" s="20" customFormat="1" ht="14.25" customHeight="1" x14ac:dyDescent="0.25"/>
    <row r="192502" spans="1:1" ht="14.25" customHeight="1" x14ac:dyDescent="0.3">
      <c r="A192502" s="21"/>
    </row>
    <row r="192508" spans="1:1" s="20" customFormat="1" ht="14.25" customHeight="1" x14ac:dyDescent="0.25"/>
    <row r="192524" spans="1:1" ht="14.25" customHeight="1" x14ac:dyDescent="0.3">
      <c r="A192524" s="21"/>
    </row>
    <row r="192530" s="20" customFormat="1" ht="14.25" customHeight="1" x14ac:dyDescent="0.25"/>
    <row r="192546" spans="1:1" ht="14.25" customHeight="1" x14ac:dyDescent="0.3">
      <c r="A192546" s="21"/>
    </row>
    <row r="192552" spans="1:1" s="20" customFormat="1" ht="14.25" customHeight="1" x14ac:dyDescent="0.25"/>
    <row r="192568" spans="1:1" ht="14.25" customHeight="1" x14ac:dyDescent="0.3">
      <c r="A192568" s="21"/>
    </row>
    <row r="192574" spans="1:1" s="20" customFormat="1" ht="14.25" customHeight="1" x14ac:dyDescent="0.25"/>
    <row r="192590" spans="1:1" ht="14.25" customHeight="1" x14ac:dyDescent="0.3">
      <c r="A192590" s="21"/>
    </row>
    <row r="192596" s="20" customFormat="1" ht="14.25" customHeight="1" x14ac:dyDescent="0.25"/>
    <row r="192612" spans="1:1" ht="14.25" customHeight="1" x14ac:dyDescent="0.3">
      <c r="A192612" s="21"/>
    </row>
    <row r="192618" spans="1:1" s="20" customFormat="1" ht="14.25" customHeight="1" x14ac:dyDescent="0.25"/>
    <row r="192634" spans="1:1" ht="14.25" customHeight="1" x14ac:dyDescent="0.3">
      <c r="A192634" s="21"/>
    </row>
    <row r="192640" spans="1:1" s="20" customFormat="1" ht="14.25" customHeight="1" x14ac:dyDescent="0.25"/>
    <row r="192656" spans="1:1" ht="14.25" customHeight="1" x14ac:dyDescent="0.3">
      <c r="A192656" s="21"/>
    </row>
    <row r="192662" s="20" customFormat="1" ht="14.25" customHeight="1" x14ac:dyDescent="0.25"/>
    <row r="192678" spans="1:1" ht="14.25" customHeight="1" x14ac:dyDescent="0.3">
      <c r="A192678" s="21"/>
    </row>
    <row r="192684" spans="1:1" s="20" customFormat="1" ht="14.25" customHeight="1" x14ac:dyDescent="0.25"/>
    <row r="192700" spans="1:1" ht="14.25" customHeight="1" x14ac:dyDescent="0.3">
      <c r="A192700" s="21"/>
    </row>
    <row r="192706" s="20" customFormat="1" ht="14.25" customHeight="1" x14ac:dyDescent="0.25"/>
    <row r="192722" spans="1:1" ht="14.25" customHeight="1" x14ac:dyDescent="0.3">
      <c r="A192722" s="21"/>
    </row>
    <row r="192728" spans="1:1" s="20" customFormat="1" ht="14.25" customHeight="1" x14ac:dyDescent="0.25"/>
    <row r="192744" spans="1:1" ht="14.25" customHeight="1" x14ac:dyDescent="0.3">
      <c r="A192744" s="21"/>
    </row>
    <row r="192750" spans="1:1" s="20" customFormat="1" ht="14.25" customHeight="1" x14ac:dyDescent="0.25"/>
    <row r="192766" spans="1:1" ht="14.25" customHeight="1" x14ac:dyDescent="0.3">
      <c r="A192766" s="21"/>
    </row>
    <row r="192772" s="20" customFormat="1" ht="14.25" customHeight="1" x14ac:dyDescent="0.25"/>
    <row r="192788" spans="1:1" ht="14.25" customHeight="1" x14ac:dyDescent="0.3">
      <c r="A192788" s="21"/>
    </row>
    <row r="192794" spans="1:1" s="20" customFormat="1" ht="14.25" customHeight="1" x14ac:dyDescent="0.25"/>
    <row r="192810" spans="1:1" ht="14.25" customHeight="1" x14ac:dyDescent="0.3">
      <c r="A192810" s="21"/>
    </row>
    <row r="192816" spans="1:1" s="20" customFormat="1" ht="14.25" customHeight="1" x14ac:dyDescent="0.25"/>
    <row r="192832" spans="1:1" ht="14.25" customHeight="1" x14ac:dyDescent="0.3">
      <c r="A192832" s="21"/>
    </row>
    <row r="192838" s="20" customFormat="1" ht="14.25" customHeight="1" x14ac:dyDescent="0.25"/>
    <row r="192854" spans="1:1" ht="14.25" customHeight="1" x14ac:dyDescent="0.3">
      <c r="A192854" s="21"/>
    </row>
    <row r="192860" spans="1:1" s="20" customFormat="1" ht="14.25" customHeight="1" x14ac:dyDescent="0.25"/>
    <row r="192876" spans="1:1" ht="14.25" customHeight="1" x14ac:dyDescent="0.3">
      <c r="A192876" s="21"/>
    </row>
    <row r="192882" s="20" customFormat="1" ht="14.25" customHeight="1" x14ac:dyDescent="0.25"/>
    <row r="192898" spans="1:1" ht="14.25" customHeight="1" x14ac:dyDescent="0.3">
      <c r="A192898" s="21"/>
    </row>
    <row r="192904" spans="1:1" s="20" customFormat="1" ht="14.25" customHeight="1" x14ac:dyDescent="0.25"/>
    <row r="192920" spans="1:1" ht="14.25" customHeight="1" x14ac:dyDescent="0.3">
      <c r="A192920" s="21"/>
    </row>
    <row r="192926" spans="1:1" s="20" customFormat="1" ht="14.25" customHeight="1" x14ac:dyDescent="0.25"/>
    <row r="192942" spans="1:1" ht="14.25" customHeight="1" x14ac:dyDescent="0.3">
      <c r="A192942" s="21"/>
    </row>
    <row r="192948" s="20" customFormat="1" ht="14.25" customHeight="1" x14ac:dyDescent="0.25"/>
    <row r="192964" spans="1:1" ht="14.25" customHeight="1" x14ac:dyDescent="0.3">
      <c r="A192964" s="21"/>
    </row>
    <row r="192970" spans="1:1" s="20" customFormat="1" ht="14.25" customHeight="1" x14ac:dyDescent="0.25"/>
    <row r="192986" spans="1:1" ht="14.25" customHeight="1" x14ac:dyDescent="0.3">
      <c r="A192986" s="21"/>
    </row>
    <row r="192992" spans="1:1" s="20" customFormat="1" ht="14.25" customHeight="1" x14ac:dyDescent="0.25"/>
    <row r="193008" spans="1:1" ht="14.25" customHeight="1" x14ac:dyDescent="0.3">
      <c r="A193008" s="21"/>
    </row>
    <row r="193014" s="20" customFormat="1" ht="14.25" customHeight="1" x14ac:dyDescent="0.25"/>
    <row r="193030" spans="1:1" ht="14.25" customHeight="1" x14ac:dyDescent="0.3">
      <c r="A193030" s="21"/>
    </row>
    <row r="193036" spans="1:1" s="20" customFormat="1" ht="14.25" customHeight="1" x14ac:dyDescent="0.25"/>
    <row r="193052" spans="1:1" ht="14.25" customHeight="1" x14ac:dyDescent="0.3">
      <c r="A193052" s="21"/>
    </row>
    <row r="193058" s="20" customFormat="1" ht="14.25" customHeight="1" x14ac:dyDescent="0.25"/>
    <row r="193074" spans="1:1" ht="14.25" customHeight="1" x14ac:dyDescent="0.3">
      <c r="A193074" s="21"/>
    </row>
    <row r="193080" spans="1:1" s="20" customFormat="1" ht="14.25" customHeight="1" x14ac:dyDescent="0.25"/>
    <row r="193096" spans="1:1" ht="14.25" customHeight="1" x14ac:dyDescent="0.3">
      <c r="A193096" s="21"/>
    </row>
    <row r="193102" spans="1:1" s="20" customFormat="1" ht="14.25" customHeight="1" x14ac:dyDescent="0.25"/>
    <row r="193118" spans="1:1" ht="14.25" customHeight="1" x14ac:dyDescent="0.3">
      <c r="A193118" s="21"/>
    </row>
    <row r="193124" s="20" customFormat="1" ht="14.25" customHeight="1" x14ac:dyDescent="0.25"/>
    <row r="193140" spans="1:1" ht="14.25" customHeight="1" x14ac:dyDescent="0.3">
      <c r="A193140" s="21"/>
    </row>
    <row r="193146" spans="1:1" s="20" customFormat="1" ht="14.25" customHeight="1" x14ac:dyDescent="0.25"/>
    <row r="193162" spans="1:1" ht="14.25" customHeight="1" x14ac:dyDescent="0.3">
      <c r="A193162" s="21"/>
    </row>
    <row r="193168" spans="1:1" s="20" customFormat="1" ht="14.25" customHeight="1" x14ac:dyDescent="0.25"/>
    <row r="193184" spans="1:1" ht="14.25" customHeight="1" x14ac:dyDescent="0.3">
      <c r="A193184" s="21"/>
    </row>
    <row r="193190" s="20" customFormat="1" ht="14.25" customHeight="1" x14ac:dyDescent="0.25"/>
    <row r="193206" spans="1:1" ht="14.25" customHeight="1" x14ac:dyDescent="0.3">
      <c r="A193206" s="21"/>
    </row>
    <row r="193212" spans="1:1" s="20" customFormat="1" ht="14.25" customHeight="1" x14ac:dyDescent="0.25"/>
    <row r="193228" spans="1:1" ht="14.25" customHeight="1" x14ac:dyDescent="0.3">
      <c r="A193228" s="21"/>
    </row>
    <row r="193234" s="20" customFormat="1" ht="14.25" customHeight="1" x14ac:dyDescent="0.25"/>
    <row r="193250" spans="1:1" ht="14.25" customHeight="1" x14ac:dyDescent="0.3">
      <c r="A193250" s="21"/>
    </row>
    <row r="193256" spans="1:1" s="20" customFormat="1" ht="14.25" customHeight="1" x14ac:dyDescent="0.25"/>
    <row r="193272" spans="1:1" ht="14.25" customHeight="1" x14ac:dyDescent="0.3">
      <c r="A193272" s="21"/>
    </row>
    <row r="193278" spans="1:1" s="20" customFormat="1" ht="14.25" customHeight="1" x14ac:dyDescent="0.25"/>
    <row r="193294" spans="1:1" ht="14.25" customHeight="1" x14ac:dyDescent="0.3">
      <c r="A193294" s="21"/>
    </row>
    <row r="193300" s="20" customFormat="1" ht="14.25" customHeight="1" x14ac:dyDescent="0.25"/>
    <row r="193316" spans="1:1" ht="14.25" customHeight="1" x14ac:dyDescent="0.3">
      <c r="A193316" s="21"/>
    </row>
    <row r="193322" spans="1:1" s="20" customFormat="1" ht="14.25" customHeight="1" x14ac:dyDescent="0.25"/>
    <row r="193338" spans="1:1" ht="14.25" customHeight="1" x14ac:dyDescent="0.3">
      <c r="A193338" s="21"/>
    </row>
    <row r="193344" spans="1:1" s="20" customFormat="1" ht="14.25" customHeight="1" x14ac:dyDescent="0.25"/>
    <row r="193360" spans="1:1" ht="14.25" customHeight="1" x14ac:dyDescent="0.3">
      <c r="A193360" s="21"/>
    </row>
    <row r="193366" s="20" customFormat="1" ht="14.25" customHeight="1" x14ac:dyDescent="0.25"/>
    <row r="193382" spans="1:1" ht="14.25" customHeight="1" x14ac:dyDescent="0.3">
      <c r="A193382" s="21"/>
    </row>
    <row r="193388" spans="1:1" s="20" customFormat="1" ht="14.25" customHeight="1" x14ac:dyDescent="0.25"/>
    <row r="193404" spans="1:1" ht="14.25" customHeight="1" x14ac:dyDescent="0.3">
      <c r="A193404" s="21"/>
    </row>
    <row r="193410" s="20" customFormat="1" ht="14.25" customHeight="1" x14ac:dyDescent="0.25"/>
    <row r="193426" spans="1:1" ht="14.25" customHeight="1" x14ac:dyDescent="0.3">
      <c r="A193426" s="21"/>
    </row>
    <row r="193432" spans="1:1" s="20" customFormat="1" ht="14.25" customHeight="1" x14ac:dyDescent="0.25"/>
    <row r="193448" spans="1:1" ht="14.25" customHeight="1" x14ac:dyDescent="0.3">
      <c r="A193448" s="21"/>
    </row>
    <row r="193454" spans="1:1" s="20" customFormat="1" ht="14.25" customHeight="1" x14ac:dyDescent="0.25"/>
    <row r="193470" spans="1:1" ht="14.25" customHeight="1" x14ac:dyDescent="0.3">
      <c r="A193470" s="21"/>
    </row>
    <row r="193476" s="20" customFormat="1" ht="14.25" customHeight="1" x14ac:dyDescent="0.25"/>
    <row r="193492" spans="1:1" ht="14.25" customHeight="1" x14ac:dyDescent="0.3">
      <c r="A193492" s="21"/>
    </row>
    <row r="193498" spans="1:1" s="20" customFormat="1" ht="14.25" customHeight="1" x14ac:dyDescent="0.25"/>
    <row r="193514" spans="1:1" ht="14.25" customHeight="1" x14ac:dyDescent="0.3">
      <c r="A193514" s="21"/>
    </row>
    <row r="193520" spans="1:1" s="20" customFormat="1" ht="14.25" customHeight="1" x14ac:dyDescent="0.25"/>
    <row r="193536" spans="1:1" ht="14.25" customHeight="1" x14ac:dyDescent="0.3">
      <c r="A193536" s="21"/>
    </row>
    <row r="193542" s="20" customFormat="1" ht="14.25" customHeight="1" x14ac:dyDescent="0.25"/>
    <row r="193558" spans="1:1" ht="14.25" customHeight="1" x14ac:dyDescent="0.3">
      <c r="A193558" s="21"/>
    </row>
    <row r="193564" spans="1:1" s="20" customFormat="1" ht="14.25" customHeight="1" x14ac:dyDescent="0.25"/>
    <row r="193580" spans="1:1" ht="14.25" customHeight="1" x14ac:dyDescent="0.3">
      <c r="A193580" s="21"/>
    </row>
    <row r="193586" s="20" customFormat="1" ht="14.25" customHeight="1" x14ac:dyDescent="0.25"/>
    <row r="193602" spans="1:1" ht="14.25" customHeight="1" x14ac:dyDescent="0.3">
      <c r="A193602" s="21"/>
    </row>
    <row r="193608" spans="1:1" s="20" customFormat="1" ht="14.25" customHeight="1" x14ac:dyDescent="0.25"/>
    <row r="193624" spans="1:1" ht="14.25" customHeight="1" x14ac:dyDescent="0.3">
      <c r="A193624" s="21"/>
    </row>
    <row r="193630" spans="1:1" s="20" customFormat="1" ht="14.25" customHeight="1" x14ac:dyDescent="0.25"/>
    <row r="193646" spans="1:1" ht="14.25" customHeight="1" x14ac:dyDescent="0.3">
      <c r="A193646" s="21"/>
    </row>
    <row r="193652" s="20" customFormat="1" ht="14.25" customHeight="1" x14ac:dyDescent="0.25"/>
    <row r="193668" spans="1:1" ht="14.25" customHeight="1" x14ac:dyDescent="0.3">
      <c r="A193668" s="21"/>
    </row>
    <row r="193674" spans="1:1" s="20" customFormat="1" ht="14.25" customHeight="1" x14ac:dyDescent="0.25"/>
    <row r="193690" spans="1:1" ht="14.25" customHeight="1" x14ac:dyDescent="0.3">
      <c r="A193690" s="21"/>
    </row>
    <row r="193696" spans="1:1" s="20" customFormat="1" ht="14.25" customHeight="1" x14ac:dyDescent="0.25"/>
    <row r="193712" spans="1:1" ht="14.25" customHeight="1" x14ac:dyDescent="0.3">
      <c r="A193712" s="21"/>
    </row>
    <row r="193718" s="20" customFormat="1" ht="14.25" customHeight="1" x14ac:dyDescent="0.25"/>
    <row r="193734" spans="1:1" ht="14.25" customHeight="1" x14ac:dyDescent="0.3">
      <c r="A193734" s="21"/>
    </row>
    <row r="193740" spans="1:1" s="20" customFormat="1" ht="14.25" customHeight="1" x14ac:dyDescent="0.25"/>
    <row r="193756" spans="1:1" ht="14.25" customHeight="1" x14ac:dyDescent="0.3">
      <c r="A193756" s="21"/>
    </row>
    <row r="193762" s="20" customFormat="1" ht="14.25" customHeight="1" x14ac:dyDescent="0.25"/>
    <row r="193778" spans="1:1" ht="14.25" customHeight="1" x14ac:dyDescent="0.3">
      <c r="A193778" s="21"/>
    </row>
    <row r="193784" spans="1:1" s="20" customFormat="1" ht="14.25" customHeight="1" x14ac:dyDescent="0.25"/>
    <row r="193800" spans="1:1" ht="14.25" customHeight="1" x14ac:dyDescent="0.3">
      <c r="A193800" s="21"/>
    </row>
    <row r="193806" spans="1:1" s="20" customFormat="1" ht="14.25" customHeight="1" x14ac:dyDescent="0.25"/>
    <row r="193822" spans="1:1" ht="14.25" customHeight="1" x14ac:dyDescent="0.3">
      <c r="A193822" s="21"/>
    </row>
    <row r="193828" s="20" customFormat="1" ht="14.25" customHeight="1" x14ac:dyDescent="0.25"/>
    <row r="193844" spans="1:1" ht="14.25" customHeight="1" x14ac:dyDescent="0.3">
      <c r="A193844" s="21"/>
    </row>
    <row r="193850" spans="1:1" s="20" customFormat="1" ht="14.25" customHeight="1" x14ac:dyDescent="0.25"/>
    <row r="193866" spans="1:1" ht="14.25" customHeight="1" x14ac:dyDescent="0.3">
      <c r="A193866" s="21"/>
    </row>
    <row r="193872" spans="1:1" s="20" customFormat="1" ht="14.25" customHeight="1" x14ac:dyDescent="0.25"/>
    <row r="193888" spans="1:1" ht="14.25" customHeight="1" x14ac:dyDescent="0.3">
      <c r="A193888" s="21"/>
    </row>
    <row r="193894" s="20" customFormat="1" ht="14.25" customHeight="1" x14ac:dyDescent="0.25"/>
    <row r="193910" spans="1:1" ht="14.25" customHeight="1" x14ac:dyDescent="0.3">
      <c r="A193910" s="21"/>
    </row>
    <row r="193916" spans="1:1" s="20" customFormat="1" ht="14.25" customHeight="1" x14ac:dyDescent="0.25"/>
    <row r="193932" spans="1:1" ht="14.25" customHeight="1" x14ac:dyDescent="0.3">
      <c r="A193932" s="21"/>
    </row>
    <row r="193938" s="20" customFormat="1" ht="14.25" customHeight="1" x14ac:dyDescent="0.25"/>
    <row r="193954" spans="1:1" ht="14.25" customHeight="1" x14ac:dyDescent="0.3">
      <c r="A193954" s="21"/>
    </row>
    <row r="193960" spans="1:1" s="20" customFormat="1" ht="14.25" customHeight="1" x14ac:dyDescent="0.25"/>
    <row r="193976" spans="1:1" ht="14.25" customHeight="1" x14ac:dyDescent="0.3">
      <c r="A193976" s="21"/>
    </row>
    <row r="193982" spans="1:1" s="20" customFormat="1" ht="14.25" customHeight="1" x14ac:dyDescent="0.25"/>
    <row r="193998" spans="1:1" ht="14.25" customHeight="1" x14ac:dyDescent="0.3">
      <c r="A193998" s="21"/>
    </row>
    <row r="194004" s="20" customFormat="1" ht="14.25" customHeight="1" x14ac:dyDescent="0.25"/>
    <row r="194020" spans="1:1" ht="14.25" customHeight="1" x14ac:dyDescent="0.3">
      <c r="A194020" s="21"/>
    </row>
    <row r="194026" spans="1:1" s="20" customFormat="1" ht="14.25" customHeight="1" x14ac:dyDescent="0.25"/>
    <row r="194042" spans="1:1" ht="14.25" customHeight="1" x14ac:dyDescent="0.3">
      <c r="A194042" s="21"/>
    </row>
    <row r="194048" spans="1:1" s="20" customFormat="1" ht="14.25" customHeight="1" x14ac:dyDescent="0.25"/>
    <row r="194064" spans="1:1" ht="14.25" customHeight="1" x14ac:dyDescent="0.3">
      <c r="A194064" s="21"/>
    </row>
    <row r="194070" s="20" customFormat="1" ht="14.25" customHeight="1" x14ac:dyDescent="0.25"/>
    <row r="194086" spans="1:1" ht="14.25" customHeight="1" x14ac:dyDescent="0.3">
      <c r="A194086" s="21"/>
    </row>
    <row r="194092" spans="1:1" s="20" customFormat="1" ht="14.25" customHeight="1" x14ac:dyDescent="0.25"/>
    <row r="194108" spans="1:1" ht="14.25" customHeight="1" x14ac:dyDescent="0.3">
      <c r="A194108" s="21"/>
    </row>
    <row r="194114" s="20" customFormat="1" ht="14.25" customHeight="1" x14ac:dyDescent="0.25"/>
    <row r="194130" spans="1:1" ht="14.25" customHeight="1" x14ac:dyDescent="0.3">
      <c r="A194130" s="21"/>
    </row>
    <row r="194136" spans="1:1" s="20" customFormat="1" ht="14.25" customHeight="1" x14ac:dyDescent="0.25"/>
    <row r="194152" spans="1:1" ht="14.25" customHeight="1" x14ac:dyDescent="0.3">
      <c r="A194152" s="21"/>
    </row>
    <row r="194158" spans="1:1" s="20" customFormat="1" ht="14.25" customHeight="1" x14ac:dyDescent="0.25"/>
    <row r="194174" spans="1:1" ht="14.25" customHeight="1" x14ac:dyDescent="0.3">
      <c r="A194174" s="21"/>
    </row>
    <row r="194180" s="20" customFormat="1" ht="14.25" customHeight="1" x14ac:dyDescent="0.25"/>
    <row r="194196" spans="1:1" ht="14.25" customHeight="1" x14ac:dyDescent="0.3">
      <c r="A194196" s="21"/>
    </row>
    <row r="194202" spans="1:1" s="20" customFormat="1" ht="14.25" customHeight="1" x14ac:dyDescent="0.25"/>
    <row r="194218" spans="1:1" ht="14.25" customHeight="1" x14ac:dyDescent="0.3">
      <c r="A194218" s="21"/>
    </row>
    <row r="194224" spans="1:1" s="20" customFormat="1" ht="14.25" customHeight="1" x14ac:dyDescent="0.25"/>
    <row r="194240" spans="1:1" ht="14.25" customHeight="1" x14ac:dyDescent="0.3">
      <c r="A194240" s="21"/>
    </row>
    <row r="194246" s="20" customFormat="1" ht="14.25" customHeight="1" x14ac:dyDescent="0.25"/>
    <row r="194262" spans="1:1" ht="14.25" customHeight="1" x14ac:dyDescent="0.3">
      <c r="A194262" s="21"/>
    </row>
    <row r="194268" spans="1:1" s="20" customFormat="1" ht="14.25" customHeight="1" x14ac:dyDescent="0.25"/>
    <row r="194284" spans="1:1" ht="14.25" customHeight="1" x14ac:dyDescent="0.3">
      <c r="A194284" s="21"/>
    </row>
    <row r="194290" s="20" customFormat="1" ht="14.25" customHeight="1" x14ac:dyDescent="0.25"/>
    <row r="194306" spans="1:1" ht="14.25" customHeight="1" x14ac:dyDescent="0.3">
      <c r="A194306" s="21"/>
    </row>
    <row r="194312" spans="1:1" s="20" customFormat="1" ht="14.25" customHeight="1" x14ac:dyDescent="0.25"/>
    <row r="194328" spans="1:1" ht="14.25" customHeight="1" x14ac:dyDescent="0.3">
      <c r="A194328" s="21"/>
    </row>
    <row r="194334" spans="1:1" s="20" customFormat="1" ht="14.25" customHeight="1" x14ac:dyDescent="0.25"/>
    <row r="194350" spans="1:1" ht="14.25" customHeight="1" x14ac:dyDescent="0.3">
      <c r="A194350" s="21"/>
    </row>
    <row r="194356" s="20" customFormat="1" ht="14.25" customHeight="1" x14ac:dyDescent="0.25"/>
    <row r="194372" spans="1:1" ht="14.25" customHeight="1" x14ac:dyDescent="0.3">
      <c r="A194372" s="21"/>
    </row>
    <row r="194378" spans="1:1" s="20" customFormat="1" ht="14.25" customHeight="1" x14ac:dyDescent="0.25"/>
    <row r="194394" spans="1:1" ht="14.25" customHeight="1" x14ac:dyDescent="0.3">
      <c r="A194394" s="21"/>
    </row>
    <row r="194400" spans="1:1" s="20" customFormat="1" ht="14.25" customHeight="1" x14ac:dyDescent="0.25"/>
    <row r="194416" spans="1:1" ht="14.25" customHeight="1" x14ac:dyDescent="0.3">
      <c r="A194416" s="21"/>
    </row>
    <row r="194422" s="20" customFormat="1" ht="14.25" customHeight="1" x14ac:dyDescent="0.25"/>
    <row r="194438" spans="1:1" ht="14.25" customHeight="1" x14ac:dyDescent="0.3">
      <c r="A194438" s="21"/>
    </row>
    <row r="194444" spans="1:1" s="20" customFormat="1" ht="14.25" customHeight="1" x14ac:dyDescent="0.25"/>
    <row r="194460" spans="1:1" ht="14.25" customHeight="1" x14ac:dyDescent="0.3">
      <c r="A194460" s="21"/>
    </row>
    <row r="194466" s="20" customFormat="1" ht="14.25" customHeight="1" x14ac:dyDescent="0.25"/>
    <row r="194482" spans="1:1" ht="14.25" customHeight="1" x14ac:dyDescent="0.3">
      <c r="A194482" s="21"/>
    </row>
    <row r="194488" spans="1:1" s="20" customFormat="1" ht="14.25" customHeight="1" x14ac:dyDescent="0.25"/>
    <row r="194504" spans="1:1" ht="14.25" customHeight="1" x14ac:dyDescent="0.3">
      <c r="A194504" s="21"/>
    </row>
    <row r="194510" spans="1:1" s="20" customFormat="1" ht="14.25" customHeight="1" x14ac:dyDescent="0.25"/>
    <row r="194526" spans="1:1" ht="14.25" customHeight="1" x14ac:dyDescent="0.3">
      <c r="A194526" s="21"/>
    </row>
    <row r="194532" s="20" customFormat="1" ht="14.25" customHeight="1" x14ac:dyDescent="0.25"/>
    <row r="194548" spans="1:1" ht="14.25" customHeight="1" x14ac:dyDescent="0.3">
      <c r="A194548" s="21"/>
    </row>
    <row r="194554" spans="1:1" s="20" customFormat="1" ht="14.25" customHeight="1" x14ac:dyDescent="0.25"/>
    <row r="194570" spans="1:1" ht="14.25" customHeight="1" x14ac:dyDescent="0.3">
      <c r="A194570" s="21"/>
    </row>
    <row r="194576" spans="1:1" s="20" customFormat="1" ht="14.25" customHeight="1" x14ac:dyDescent="0.25"/>
    <row r="194592" spans="1:1" ht="14.25" customHeight="1" x14ac:dyDescent="0.3">
      <c r="A194592" s="21"/>
    </row>
    <row r="194598" s="20" customFormat="1" ht="14.25" customHeight="1" x14ac:dyDescent="0.25"/>
    <row r="194614" spans="1:1" ht="14.25" customHeight="1" x14ac:dyDescent="0.3">
      <c r="A194614" s="21"/>
    </row>
    <row r="194620" spans="1:1" s="20" customFormat="1" ht="14.25" customHeight="1" x14ac:dyDescent="0.25"/>
    <row r="194636" spans="1:1" ht="14.25" customHeight="1" x14ac:dyDescent="0.3">
      <c r="A194636" s="21"/>
    </row>
    <row r="194642" s="20" customFormat="1" ht="14.25" customHeight="1" x14ac:dyDescent="0.25"/>
    <row r="194658" spans="1:1" ht="14.25" customHeight="1" x14ac:dyDescent="0.3">
      <c r="A194658" s="21"/>
    </row>
    <row r="194664" spans="1:1" s="20" customFormat="1" ht="14.25" customHeight="1" x14ac:dyDescent="0.25"/>
    <row r="194680" spans="1:1" ht="14.25" customHeight="1" x14ac:dyDescent="0.3">
      <c r="A194680" s="21"/>
    </row>
    <row r="194686" spans="1:1" s="20" customFormat="1" ht="14.25" customHeight="1" x14ac:dyDescent="0.25"/>
    <row r="194702" spans="1:1" ht="14.25" customHeight="1" x14ac:dyDescent="0.3">
      <c r="A194702" s="21"/>
    </row>
    <row r="194708" s="20" customFormat="1" ht="14.25" customHeight="1" x14ac:dyDescent="0.25"/>
    <row r="194724" spans="1:1" ht="14.25" customHeight="1" x14ac:dyDescent="0.3">
      <c r="A194724" s="21"/>
    </row>
    <row r="194730" spans="1:1" s="20" customFormat="1" ht="14.25" customHeight="1" x14ac:dyDescent="0.25"/>
    <row r="194746" spans="1:1" ht="14.25" customHeight="1" x14ac:dyDescent="0.3">
      <c r="A194746" s="21"/>
    </row>
    <row r="194752" spans="1:1" s="20" customFormat="1" ht="14.25" customHeight="1" x14ac:dyDescent="0.25"/>
    <row r="194768" spans="1:1" ht="14.25" customHeight="1" x14ac:dyDescent="0.3">
      <c r="A194768" s="21"/>
    </row>
    <row r="194774" s="20" customFormat="1" ht="14.25" customHeight="1" x14ac:dyDescent="0.25"/>
    <row r="194790" spans="1:1" ht="14.25" customHeight="1" x14ac:dyDescent="0.3">
      <c r="A194790" s="21"/>
    </row>
    <row r="194796" spans="1:1" s="20" customFormat="1" ht="14.25" customHeight="1" x14ac:dyDescent="0.25"/>
    <row r="194812" spans="1:1" ht="14.25" customHeight="1" x14ac:dyDescent="0.3">
      <c r="A194812" s="21"/>
    </row>
    <row r="194818" s="20" customFormat="1" ht="14.25" customHeight="1" x14ac:dyDescent="0.25"/>
    <row r="194834" spans="1:1" ht="14.25" customHeight="1" x14ac:dyDescent="0.3">
      <c r="A194834" s="21"/>
    </row>
    <row r="194840" spans="1:1" s="20" customFormat="1" ht="14.25" customHeight="1" x14ac:dyDescent="0.25"/>
    <row r="194856" spans="1:1" ht="14.25" customHeight="1" x14ac:dyDescent="0.3">
      <c r="A194856" s="21"/>
    </row>
    <row r="194862" spans="1:1" s="20" customFormat="1" ht="14.25" customHeight="1" x14ac:dyDescent="0.25"/>
    <row r="194878" spans="1:1" ht="14.25" customHeight="1" x14ac:dyDescent="0.3">
      <c r="A194878" s="21"/>
    </row>
    <row r="194884" s="20" customFormat="1" ht="14.25" customHeight="1" x14ac:dyDescent="0.25"/>
    <row r="194900" spans="1:1" ht="14.25" customHeight="1" x14ac:dyDescent="0.3">
      <c r="A194900" s="21"/>
    </row>
    <row r="194906" spans="1:1" s="20" customFormat="1" ht="14.25" customHeight="1" x14ac:dyDescent="0.25"/>
    <row r="194922" spans="1:1" ht="14.25" customHeight="1" x14ac:dyDescent="0.3">
      <c r="A194922" s="21"/>
    </row>
    <row r="194928" spans="1:1" s="20" customFormat="1" ht="14.25" customHeight="1" x14ac:dyDescent="0.25"/>
    <row r="194944" spans="1:1" ht="14.25" customHeight="1" x14ac:dyDescent="0.3">
      <c r="A194944" s="21"/>
    </row>
    <row r="194950" s="20" customFormat="1" ht="14.25" customHeight="1" x14ac:dyDescent="0.25"/>
    <row r="194966" spans="1:1" ht="14.25" customHeight="1" x14ac:dyDescent="0.3">
      <c r="A194966" s="21"/>
    </row>
    <row r="194972" spans="1:1" s="20" customFormat="1" ht="14.25" customHeight="1" x14ac:dyDescent="0.25"/>
    <row r="194988" spans="1:1" ht="14.25" customHeight="1" x14ac:dyDescent="0.3">
      <c r="A194988" s="21"/>
    </row>
    <row r="194994" s="20" customFormat="1" ht="14.25" customHeight="1" x14ac:dyDescent="0.25"/>
    <row r="195010" spans="1:1" ht="14.25" customHeight="1" x14ac:dyDescent="0.3">
      <c r="A195010" s="21"/>
    </row>
    <row r="195016" spans="1:1" s="20" customFormat="1" ht="14.25" customHeight="1" x14ac:dyDescent="0.25"/>
    <row r="195032" spans="1:1" ht="14.25" customHeight="1" x14ac:dyDescent="0.3">
      <c r="A195032" s="21"/>
    </row>
    <row r="195038" spans="1:1" s="20" customFormat="1" ht="14.25" customHeight="1" x14ac:dyDescent="0.25"/>
    <row r="195054" spans="1:1" ht="14.25" customHeight="1" x14ac:dyDescent="0.3">
      <c r="A195054" s="21"/>
    </row>
    <row r="195060" s="20" customFormat="1" ht="14.25" customHeight="1" x14ac:dyDescent="0.25"/>
    <row r="195076" spans="1:1" ht="14.25" customHeight="1" x14ac:dyDescent="0.3">
      <c r="A195076" s="21"/>
    </row>
    <row r="195082" spans="1:1" s="20" customFormat="1" ht="14.25" customHeight="1" x14ac:dyDescent="0.25"/>
    <row r="195098" spans="1:1" ht="14.25" customHeight="1" x14ac:dyDescent="0.3">
      <c r="A195098" s="21"/>
    </row>
    <row r="195104" spans="1:1" s="20" customFormat="1" ht="14.25" customHeight="1" x14ac:dyDescent="0.25"/>
    <row r="195120" spans="1:1" ht="14.25" customHeight="1" x14ac:dyDescent="0.3">
      <c r="A195120" s="21"/>
    </row>
    <row r="195126" s="20" customFormat="1" ht="14.25" customHeight="1" x14ac:dyDescent="0.25"/>
    <row r="195142" spans="1:1" ht="14.25" customHeight="1" x14ac:dyDescent="0.3">
      <c r="A195142" s="21"/>
    </row>
    <row r="195148" spans="1:1" s="20" customFormat="1" ht="14.25" customHeight="1" x14ac:dyDescent="0.25"/>
    <row r="195164" spans="1:1" ht="14.25" customHeight="1" x14ac:dyDescent="0.3">
      <c r="A195164" s="21"/>
    </row>
    <row r="195170" s="20" customFormat="1" ht="14.25" customHeight="1" x14ac:dyDescent="0.25"/>
    <row r="195186" spans="1:1" ht="14.25" customHeight="1" x14ac:dyDescent="0.3">
      <c r="A195186" s="21"/>
    </row>
    <row r="195192" spans="1:1" s="20" customFormat="1" ht="14.25" customHeight="1" x14ac:dyDescent="0.25"/>
    <row r="195208" spans="1:1" ht="14.25" customHeight="1" x14ac:dyDescent="0.3">
      <c r="A195208" s="21"/>
    </row>
    <row r="195214" spans="1:1" s="20" customFormat="1" ht="14.25" customHeight="1" x14ac:dyDescent="0.25"/>
    <row r="195230" spans="1:1" ht="14.25" customHeight="1" x14ac:dyDescent="0.3">
      <c r="A195230" s="21"/>
    </row>
    <row r="195236" s="20" customFormat="1" ht="14.25" customHeight="1" x14ac:dyDescent="0.25"/>
    <row r="195252" spans="1:1" ht="14.25" customHeight="1" x14ac:dyDescent="0.3">
      <c r="A195252" s="21"/>
    </row>
    <row r="195258" spans="1:1" s="20" customFormat="1" ht="14.25" customHeight="1" x14ac:dyDescent="0.25"/>
    <row r="195274" spans="1:1" ht="14.25" customHeight="1" x14ac:dyDescent="0.3">
      <c r="A195274" s="21"/>
    </row>
    <row r="195280" spans="1:1" s="20" customFormat="1" ht="14.25" customHeight="1" x14ac:dyDescent="0.25"/>
    <row r="195296" spans="1:1" ht="14.25" customHeight="1" x14ac:dyDescent="0.3">
      <c r="A195296" s="21"/>
    </row>
    <row r="195302" s="20" customFormat="1" ht="14.25" customHeight="1" x14ac:dyDescent="0.25"/>
    <row r="195318" spans="1:1" ht="14.25" customHeight="1" x14ac:dyDescent="0.3">
      <c r="A195318" s="21"/>
    </row>
    <row r="195324" spans="1:1" s="20" customFormat="1" ht="14.25" customHeight="1" x14ac:dyDescent="0.25"/>
    <row r="195340" spans="1:1" ht="14.25" customHeight="1" x14ac:dyDescent="0.3">
      <c r="A195340" s="21"/>
    </row>
    <row r="195346" s="20" customFormat="1" ht="14.25" customHeight="1" x14ac:dyDescent="0.25"/>
    <row r="195362" spans="1:1" ht="14.25" customHeight="1" x14ac:dyDescent="0.3">
      <c r="A195362" s="21"/>
    </row>
    <row r="195368" spans="1:1" s="20" customFormat="1" ht="14.25" customHeight="1" x14ac:dyDescent="0.25"/>
    <row r="195384" spans="1:1" ht="14.25" customHeight="1" x14ac:dyDescent="0.3">
      <c r="A195384" s="21"/>
    </row>
    <row r="195390" spans="1:1" s="20" customFormat="1" ht="14.25" customHeight="1" x14ac:dyDescent="0.25"/>
    <row r="195406" spans="1:1" ht="14.25" customHeight="1" x14ac:dyDescent="0.3">
      <c r="A195406" s="21"/>
    </row>
    <row r="195412" s="20" customFormat="1" ht="14.25" customHeight="1" x14ac:dyDescent="0.25"/>
    <row r="195428" spans="1:1" ht="14.25" customHeight="1" x14ac:dyDescent="0.3">
      <c r="A195428" s="21"/>
    </row>
    <row r="195434" spans="1:1" s="20" customFormat="1" ht="14.25" customHeight="1" x14ac:dyDescent="0.25"/>
    <row r="195450" spans="1:1" ht="14.25" customHeight="1" x14ac:dyDescent="0.3">
      <c r="A195450" s="21"/>
    </row>
    <row r="195456" spans="1:1" s="20" customFormat="1" ht="14.25" customHeight="1" x14ac:dyDescent="0.25"/>
    <row r="195472" spans="1:1" ht="14.25" customHeight="1" x14ac:dyDescent="0.3">
      <c r="A195472" s="21"/>
    </row>
    <row r="195478" s="20" customFormat="1" ht="14.25" customHeight="1" x14ac:dyDescent="0.25"/>
    <row r="195494" spans="1:1" ht="14.25" customHeight="1" x14ac:dyDescent="0.3">
      <c r="A195494" s="21"/>
    </row>
    <row r="195500" spans="1:1" s="20" customFormat="1" ht="14.25" customHeight="1" x14ac:dyDescent="0.25"/>
    <row r="195516" spans="1:1" ht="14.25" customHeight="1" x14ac:dyDescent="0.3">
      <c r="A195516" s="21"/>
    </row>
    <row r="195522" s="20" customFormat="1" ht="14.25" customHeight="1" x14ac:dyDescent="0.25"/>
    <row r="195538" spans="1:1" ht="14.25" customHeight="1" x14ac:dyDescent="0.3">
      <c r="A195538" s="21"/>
    </row>
    <row r="195544" spans="1:1" s="20" customFormat="1" ht="14.25" customHeight="1" x14ac:dyDescent="0.25"/>
    <row r="195560" spans="1:1" ht="14.25" customHeight="1" x14ac:dyDescent="0.3">
      <c r="A195560" s="21"/>
    </row>
    <row r="195566" spans="1:1" s="20" customFormat="1" ht="14.25" customHeight="1" x14ac:dyDescent="0.25"/>
    <row r="195582" spans="1:1" ht="14.25" customHeight="1" x14ac:dyDescent="0.3">
      <c r="A195582" s="21"/>
    </row>
    <row r="195588" s="20" customFormat="1" ht="14.25" customHeight="1" x14ac:dyDescent="0.25"/>
    <row r="195604" spans="1:1" ht="14.25" customHeight="1" x14ac:dyDescent="0.3">
      <c r="A195604" s="21"/>
    </row>
    <row r="195610" spans="1:1" s="20" customFormat="1" ht="14.25" customHeight="1" x14ac:dyDescent="0.25"/>
    <row r="195626" spans="1:1" ht="14.25" customHeight="1" x14ac:dyDescent="0.3">
      <c r="A195626" s="21"/>
    </row>
    <row r="195632" spans="1:1" s="20" customFormat="1" ht="14.25" customHeight="1" x14ac:dyDescent="0.25"/>
    <row r="195648" spans="1:1" ht="14.25" customHeight="1" x14ac:dyDescent="0.3">
      <c r="A195648" s="21"/>
    </row>
    <row r="195654" s="20" customFormat="1" ht="14.25" customHeight="1" x14ac:dyDescent="0.25"/>
    <row r="195670" spans="1:1" ht="14.25" customHeight="1" x14ac:dyDescent="0.3">
      <c r="A195670" s="21"/>
    </row>
    <row r="195676" spans="1:1" s="20" customFormat="1" ht="14.25" customHeight="1" x14ac:dyDescent="0.25"/>
    <row r="195692" spans="1:1" ht="14.25" customHeight="1" x14ac:dyDescent="0.3">
      <c r="A195692" s="21"/>
    </row>
    <row r="195698" s="20" customFormat="1" ht="14.25" customHeight="1" x14ac:dyDescent="0.25"/>
    <row r="195714" spans="1:1" ht="14.25" customHeight="1" x14ac:dyDescent="0.3">
      <c r="A195714" s="21"/>
    </row>
    <row r="195720" spans="1:1" s="20" customFormat="1" ht="14.25" customHeight="1" x14ac:dyDescent="0.25"/>
    <row r="195736" spans="1:1" ht="14.25" customHeight="1" x14ac:dyDescent="0.3">
      <c r="A195736" s="21"/>
    </row>
    <row r="195742" spans="1:1" s="20" customFormat="1" ht="14.25" customHeight="1" x14ac:dyDescent="0.25"/>
    <row r="195758" spans="1:1" ht="14.25" customHeight="1" x14ac:dyDescent="0.3">
      <c r="A195758" s="21"/>
    </row>
    <row r="195764" s="20" customFormat="1" ht="14.25" customHeight="1" x14ac:dyDescent="0.25"/>
    <row r="195780" spans="1:1" ht="14.25" customHeight="1" x14ac:dyDescent="0.3">
      <c r="A195780" s="21"/>
    </row>
    <row r="195786" spans="1:1" s="20" customFormat="1" ht="14.25" customHeight="1" x14ac:dyDescent="0.25"/>
    <row r="195802" spans="1:1" ht="14.25" customHeight="1" x14ac:dyDescent="0.3">
      <c r="A195802" s="21"/>
    </row>
    <row r="195808" spans="1:1" s="20" customFormat="1" ht="14.25" customHeight="1" x14ac:dyDescent="0.25"/>
    <row r="195824" spans="1:1" ht="14.25" customHeight="1" x14ac:dyDescent="0.3">
      <c r="A195824" s="21"/>
    </row>
    <row r="195830" s="20" customFormat="1" ht="14.25" customHeight="1" x14ac:dyDescent="0.25"/>
    <row r="195846" spans="1:1" ht="14.25" customHeight="1" x14ac:dyDescent="0.3">
      <c r="A195846" s="21"/>
    </row>
    <row r="195852" spans="1:1" s="20" customFormat="1" ht="14.25" customHeight="1" x14ac:dyDescent="0.25"/>
    <row r="195868" spans="1:1" ht="14.25" customHeight="1" x14ac:dyDescent="0.3">
      <c r="A195868" s="21"/>
    </row>
    <row r="195874" s="20" customFormat="1" ht="14.25" customHeight="1" x14ac:dyDescent="0.25"/>
    <row r="195890" spans="1:1" ht="14.25" customHeight="1" x14ac:dyDescent="0.3">
      <c r="A195890" s="21"/>
    </row>
    <row r="195896" spans="1:1" s="20" customFormat="1" ht="14.25" customHeight="1" x14ac:dyDescent="0.25"/>
    <row r="195912" spans="1:1" ht="14.25" customHeight="1" x14ac:dyDescent="0.3">
      <c r="A195912" s="21"/>
    </row>
    <row r="195918" spans="1:1" s="20" customFormat="1" ht="14.25" customHeight="1" x14ac:dyDescent="0.25"/>
    <row r="195934" spans="1:1" ht="14.25" customHeight="1" x14ac:dyDescent="0.3">
      <c r="A195934" s="21"/>
    </row>
    <row r="195940" s="20" customFormat="1" ht="14.25" customHeight="1" x14ac:dyDescent="0.25"/>
    <row r="195956" spans="1:1" ht="14.25" customHeight="1" x14ac:dyDescent="0.3">
      <c r="A195956" s="21"/>
    </row>
    <row r="195962" spans="1:1" s="20" customFormat="1" ht="14.25" customHeight="1" x14ac:dyDescent="0.25"/>
    <row r="195978" spans="1:1" ht="14.25" customHeight="1" x14ac:dyDescent="0.3">
      <c r="A195978" s="21"/>
    </row>
    <row r="195984" spans="1:1" s="20" customFormat="1" ht="14.25" customHeight="1" x14ac:dyDescent="0.25"/>
    <row r="196000" spans="1:1" ht="14.25" customHeight="1" x14ac:dyDescent="0.3">
      <c r="A196000" s="21"/>
    </row>
    <row r="196006" s="20" customFormat="1" ht="14.25" customHeight="1" x14ac:dyDescent="0.25"/>
    <row r="196022" spans="1:1" ht="14.25" customHeight="1" x14ac:dyDescent="0.3">
      <c r="A196022" s="21"/>
    </row>
    <row r="196028" spans="1:1" s="20" customFormat="1" ht="14.25" customHeight="1" x14ac:dyDescent="0.25"/>
    <row r="196044" spans="1:1" ht="14.25" customHeight="1" x14ac:dyDescent="0.3">
      <c r="A196044" s="21"/>
    </row>
    <row r="196050" s="20" customFormat="1" ht="14.25" customHeight="1" x14ac:dyDescent="0.25"/>
    <row r="196066" spans="1:1" ht="14.25" customHeight="1" x14ac:dyDescent="0.3">
      <c r="A196066" s="21"/>
    </row>
    <row r="196072" spans="1:1" s="20" customFormat="1" ht="14.25" customHeight="1" x14ac:dyDescent="0.25"/>
    <row r="196088" spans="1:1" ht="14.25" customHeight="1" x14ac:dyDescent="0.3">
      <c r="A196088" s="21"/>
    </row>
    <row r="196094" spans="1:1" s="20" customFormat="1" ht="14.25" customHeight="1" x14ac:dyDescent="0.25"/>
    <row r="196110" spans="1:1" ht="14.25" customHeight="1" x14ac:dyDescent="0.3">
      <c r="A196110" s="21"/>
    </row>
    <row r="196116" s="20" customFormat="1" ht="14.25" customHeight="1" x14ac:dyDescent="0.25"/>
    <row r="196132" spans="1:1" ht="14.25" customHeight="1" x14ac:dyDescent="0.3">
      <c r="A196132" s="21"/>
    </row>
    <row r="196138" spans="1:1" s="20" customFormat="1" ht="14.25" customHeight="1" x14ac:dyDescent="0.25"/>
    <row r="196154" spans="1:1" ht="14.25" customHeight="1" x14ac:dyDescent="0.3">
      <c r="A196154" s="21"/>
    </row>
    <row r="196160" spans="1:1" s="20" customFormat="1" ht="14.25" customHeight="1" x14ac:dyDescent="0.25"/>
    <row r="196176" spans="1:1" ht="14.25" customHeight="1" x14ac:dyDescent="0.3">
      <c r="A196176" s="21"/>
    </row>
    <row r="196182" s="20" customFormat="1" ht="14.25" customHeight="1" x14ac:dyDescent="0.25"/>
    <row r="196198" spans="1:1" ht="14.25" customHeight="1" x14ac:dyDescent="0.3">
      <c r="A196198" s="21"/>
    </row>
    <row r="196204" spans="1:1" s="20" customFormat="1" ht="14.25" customHeight="1" x14ac:dyDescent="0.25"/>
    <row r="196220" spans="1:1" ht="14.25" customHeight="1" x14ac:dyDescent="0.3">
      <c r="A196220" s="21"/>
    </row>
    <row r="196226" s="20" customFormat="1" ht="14.25" customHeight="1" x14ac:dyDescent="0.25"/>
    <row r="196242" spans="1:1" ht="14.25" customHeight="1" x14ac:dyDescent="0.3">
      <c r="A196242" s="21"/>
    </row>
    <row r="196248" spans="1:1" s="20" customFormat="1" ht="14.25" customHeight="1" x14ac:dyDescent="0.25"/>
    <row r="196264" spans="1:1" ht="14.25" customHeight="1" x14ac:dyDescent="0.3">
      <c r="A196264" s="21"/>
    </row>
    <row r="196270" spans="1:1" s="20" customFormat="1" ht="14.25" customHeight="1" x14ac:dyDescent="0.25"/>
    <row r="196286" spans="1:1" ht="14.25" customHeight="1" x14ac:dyDescent="0.3">
      <c r="A196286" s="21"/>
    </row>
    <row r="196292" s="20" customFormat="1" ht="14.25" customHeight="1" x14ac:dyDescent="0.25"/>
    <row r="196308" spans="1:1" ht="14.25" customHeight="1" x14ac:dyDescent="0.3">
      <c r="A196308" s="21"/>
    </row>
    <row r="196314" spans="1:1" s="20" customFormat="1" ht="14.25" customHeight="1" x14ac:dyDescent="0.25"/>
    <row r="196330" spans="1:1" ht="14.25" customHeight="1" x14ac:dyDescent="0.3">
      <c r="A196330" s="21"/>
    </row>
    <row r="196336" spans="1:1" s="20" customFormat="1" ht="14.25" customHeight="1" x14ac:dyDescent="0.25"/>
    <row r="196352" spans="1:1" ht="14.25" customHeight="1" x14ac:dyDescent="0.3">
      <c r="A196352" s="21"/>
    </row>
    <row r="196358" s="20" customFormat="1" ht="14.25" customHeight="1" x14ac:dyDescent="0.25"/>
    <row r="196374" spans="1:1" ht="14.25" customHeight="1" x14ac:dyDescent="0.3">
      <c r="A196374" s="21"/>
    </row>
    <row r="196380" spans="1:1" s="20" customFormat="1" ht="14.25" customHeight="1" x14ac:dyDescent="0.25"/>
    <row r="196396" spans="1:1" ht="14.25" customHeight="1" x14ac:dyDescent="0.3">
      <c r="A196396" s="21"/>
    </row>
    <row r="196402" s="20" customFormat="1" ht="14.25" customHeight="1" x14ac:dyDescent="0.25"/>
    <row r="196418" spans="1:1" ht="14.25" customHeight="1" x14ac:dyDescent="0.3">
      <c r="A196418" s="21"/>
    </row>
    <row r="196424" spans="1:1" s="20" customFormat="1" ht="14.25" customHeight="1" x14ac:dyDescent="0.25"/>
    <row r="196440" spans="1:1" ht="14.25" customHeight="1" x14ac:dyDescent="0.3">
      <c r="A196440" s="21"/>
    </row>
    <row r="196446" spans="1:1" s="20" customFormat="1" ht="14.25" customHeight="1" x14ac:dyDescent="0.25"/>
    <row r="196462" spans="1:1" ht="14.25" customHeight="1" x14ac:dyDescent="0.3">
      <c r="A196462" s="21"/>
    </row>
    <row r="196468" s="20" customFormat="1" ht="14.25" customHeight="1" x14ac:dyDescent="0.25"/>
    <row r="196484" spans="1:1" ht="14.25" customHeight="1" x14ac:dyDescent="0.3">
      <c r="A196484" s="21"/>
    </row>
    <row r="196490" spans="1:1" s="20" customFormat="1" ht="14.25" customHeight="1" x14ac:dyDescent="0.25"/>
    <row r="196506" spans="1:1" ht="14.25" customHeight="1" x14ac:dyDescent="0.3">
      <c r="A196506" s="21"/>
    </row>
    <row r="196512" spans="1:1" s="20" customFormat="1" ht="14.25" customHeight="1" x14ac:dyDescent="0.25"/>
    <row r="196528" spans="1:1" ht="14.25" customHeight="1" x14ac:dyDescent="0.3">
      <c r="A196528" s="21"/>
    </row>
    <row r="196534" s="20" customFormat="1" ht="14.25" customHeight="1" x14ac:dyDescent="0.25"/>
    <row r="196550" spans="1:1" ht="14.25" customHeight="1" x14ac:dyDescent="0.3">
      <c r="A196550" s="21"/>
    </row>
    <row r="196556" spans="1:1" s="20" customFormat="1" ht="14.25" customHeight="1" x14ac:dyDescent="0.25"/>
    <row r="196572" spans="1:1" ht="14.25" customHeight="1" x14ac:dyDescent="0.3">
      <c r="A196572" s="21"/>
    </row>
    <row r="196578" s="20" customFormat="1" ht="14.25" customHeight="1" x14ac:dyDescent="0.25"/>
    <row r="196594" spans="1:1" ht="14.25" customHeight="1" x14ac:dyDescent="0.3">
      <c r="A196594" s="21"/>
    </row>
    <row r="196600" spans="1:1" s="20" customFormat="1" ht="14.25" customHeight="1" x14ac:dyDescent="0.25"/>
    <row r="196616" spans="1:1" ht="14.25" customHeight="1" x14ac:dyDescent="0.3">
      <c r="A196616" s="21"/>
    </row>
    <row r="196622" spans="1:1" s="20" customFormat="1" ht="14.25" customHeight="1" x14ac:dyDescent="0.25"/>
    <row r="196638" spans="1:1" ht="14.25" customHeight="1" x14ac:dyDescent="0.3">
      <c r="A196638" s="21"/>
    </row>
    <row r="196644" s="20" customFormat="1" ht="14.25" customHeight="1" x14ac:dyDescent="0.25"/>
    <row r="196660" spans="1:1" ht="14.25" customHeight="1" x14ac:dyDescent="0.3">
      <c r="A196660" s="21"/>
    </row>
    <row r="196666" spans="1:1" s="20" customFormat="1" ht="14.25" customHeight="1" x14ac:dyDescent="0.25"/>
    <row r="196682" spans="1:1" ht="14.25" customHeight="1" x14ac:dyDescent="0.3">
      <c r="A196682" s="21"/>
    </row>
    <row r="196688" spans="1:1" s="20" customFormat="1" ht="14.25" customHeight="1" x14ac:dyDescent="0.25"/>
    <row r="196704" spans="1:1" ht="14.25" customHeight="1" x14ac:dyDescent="0.3">
      <c r="A196704" s="21"/>
    </row>
    <row r="196710" s="20" customFormat="1" ht="14.25" customHeight="1" x14ac:dyDescent="0.25"/>
    <row r="196726" spans="1:1" ht="14.25" customHeight="1" x14ac:dyDescent="0.3">
      <c r="A196726" s="21"/>
    </row>
    <row r="196732" spans="1:1" s="20" customFormat="1" ht="14.25" customHeight="1" x14ac:dyDescent="0.25"/>
    <row r="196748" spans="1:1" ht="14.25" customHeight="1" x14ac:dyDescent="0.3">
      <c r="A196748" s="21"/>
    </row>
    <row r="196754" s="20" customFormat="1" ht="14.25" customHeight="1" x14ac:dyDescent="0.25"/>
    <row r="196770" spans="1:1" ht="14.25" customHeight="1" x14ac:dyDescent="0.3">
      <c r="A196770" s="21"/>
    </row>
    <row r="196776" spans="1:1" s="20" customFormat="1" ht="14.25" customHeight="1" x14ac:dyDescent="0.25"/>
    <row r="196792" spans="1:1" ht="14.25" customHeight="1" x14ac:dyDescent="0.3">
      <c r="A196792" s="21"/>
    </row>
    <row r="196798" spans="1:1" s="20" customFormat="1" ht="14.25" customHeight="1" x14ac:dyDescent="0.25"/>
    <row r="196814" spans="1:1" ht="14.25" customHeight="1" x14ac:dyDescent="0.3">
      <c r="A196814" s="21"/>
    </row>
    <row r="196820" s="20" customFormat="1" ht="14.25" customHeight="1" x14ac:dyDescent="0.25"/>
    <row r="196836" spans="1:1" ht="14.25" customHeight="1" x14ac:dyDescent="0.3">
      <c r="A196836" s="21"/>
    </row>
    <row r="196842" spans="1:1" s="20" customFormat="1" ht="14.25" customHeight="1" x14ac:dyDescent="0.25"/>
    <row r="196858" spans="1:1" ht="14.25" customHeight="1" x14ac:dyDescent="0.3">
      <c r="A196858" s="21"/>
    </row>
    <row r="196864" spans="1:1" s="20" customFormat="1" ht="14.25" customHeight="1" x14ac:dyDescent="0.25"/>
    <row r="196880" spans="1:1" ht="14.25" customHeight="1" x14ac:dyDescent="0.3">
      <c r="A196880" s="21"/>
    </row>
    <row r="196886" s="20" customFormat="1" ht="14.25" customHeight="1" x14ac:dyDescent="0.25"/>
    <row r="196902" spans="1:1" ht="14.25" customHeight="1" x14ac:dyDescent="0.3">
      <c r="A196902" s="21"/>
    </row>
    <row r="196908" spans="1:1" s="20" customFormat="1" ht="14.25" customHeight="1" x14ac:dyDescent="0.25"/>
    <row r="196924" spans="1:1" ht="14.25" customHeight="1" x14ac:dyDescent="0.3">
      <c r="A196924" s="21"/>
    </row>
    <row r="196930" s="20" customFormat="1" ht="14.25" customHeight="1" x14ac:dyDescent="0.25"/>
    <row r="196946" spans="1:1" ht="14.25" customHeight="1" x14ac:dyDescent="0.3">
      <c r="A196946" s="21"/>
    </row>
    <row r="196952" spans="1:1" s="20" customFormat="1" ht="14.25" customHeight="1" x14ac:dyDescent="0.25"/>
    <row r="196968" spans="1:1" ht="14.25" customHeight="1" x14ac:dyDescent="0.3">
      <c r="A196968" s="21"/>
    </row>
    <row r="196974" spans="1:1" s="20" customFormat="1" ht="14.25" customHeight="1" x14ac:dyDescent="0.25"/>
    <row r="196990" spans="1:1" ht="14.25" customHeight="1" x14ac:dyDescent="0.3">
      <c r="A196990" s="21"/>
    </row>
    <row r="196996" s="20" customFormat="1" ht="14.25" customHeight="1" x14ac:dyDescent="0.25"/>
    <row r="197012" spans="1:1" ht="14.25" customHeight="1" x14ac:dyDescent="0.3">
      <c r="A197012" s="21"/>
    </row>
    <row r="197018" spans="1:1" s="20" customFormat="1" ht="14.25" customHeight="1" x14ac:dyDescent="0.25"/>
    <row r="197034" spans="1:1" ht="14.25" customHeight="1" x14ac:dyDescent="0.3">
      <c r="A197034" s="21"/>
    </row>
    <row r="197040" spans="1:1" s="20" customFormat="1" ht="14.25" customHeight="1" x14ac:dyDescent="0.25"/>
    <row r="197056" spans="1:1" ht="14.25" customHeight="1" x14ac:dyDescent="0.3">
      <c r="A197056" s="21"/>
    </row>
    <row r="197062" s="20" customFormat="1" ht="14.25" customHeight="1" x14ac:dyDescent="0.25"/>
    <row r="197078" spans="1:1" ht="14.25" customHeight="1" x14ac:dyDescent="0.3">
      <c r="A197078" s="21"/>
    </row>
    <row r="197084" spans="1:1" s="20" customFormat="1" ht="14.25" customHeight="1" x14ac:dyDescent="0.25"/>
    <row r="197100" spans="1:1" ht="14.25" customHeight="1" x14ac:dyDescent="0.3">
      <c r="A197100" s="21"/>
    </row>
    <row r="197106" s="20" customFormat="1" ht="14.25" customHeight="1" x14ac:dyDescent="0.25"/>
    <row r="197122" spans="1:1" ht="14.25" customHeight="1" x14ac:dyDescent="0.3">
      <c r="A197122" s="21"/>
    </row>
    <row r="197128" spans="1:1" s="20" customFormat="1" ht="14.25" customHeight="1" x14ac:dyDescent="0.25"/>
    <row r="197144" spans="1:1" ht="14.25" customHeight="1" x14ac:dyDescent="0.3">
      <c r="A197144" s="21"/>
    </row>
    <row r="197150" spans="1:1" s="20" customFormat="1" ht="14.25" customHeight="1" x14ac:dyDescent="0.25"/>
    <row r="197166" spans="1:1" ht="14.25" customHeight="1" x14ac:dyDescent="0.3">
      <c r="A197166" s="21"/>
    </row>
    <row r="197172" s="20" customFormat="1" ht="14.25" customHeight="1" x14ac:dyDescent="0.25"/>
    <row r="197188" spans="1:1" ht="14.25" customHeight="1" x14ac:dyDescent="0.3">
      <c r="A197188" s="21"/>
    </row>
    <row r="197194" spans="1:1" s="20" customFormat="1" ht="14.25" customHeight="1" x14ac:dyDescent="0.25"/>
    <row r="197210" spans="1:1" ht="14.25" customHeight="1" x14ac:dyDescent="0.3">
      <c r="A197210" s="21"/>
    </row>
    <row r="197216" spans="1:1" s="20" customFormat="1" ht="14.25" customHeight="1" x14ac:dyDescent="0.25"/>
    <row r="197232" spans="1:1" ht="14.25" customHeight="1" x14ac:dyDescent="0.3">
      <c r="A197232" s="21"/>
    </row>
    <row r="197238" s="20" customFormat="1" ht="14.25" customHeight="1" x14ac:dyDescent="0.25"/>
    <row r="197254" spans="1:1" ht="14.25" customHeight="1" x14ac:dyDescent="0.3">
      <c r="A197254" s="21"/>
    </row>
    <row r="197260" spans="1:1" s="20" customFormat="1" ht="14.25" customHeight="1" x14ac:dyDescent="0.25"/>
    <row r="197276" spans="1:1" ht="14.25" customHeight="1" x14ac:dyDescent="0.3">
      <c r="A197276" s="21"/>
    </row>
    <row r="197282" s="20" customFormat="1" ht="14.25" customHeight="1" x14ac:dyDescent="0.25"/>
    <row r="197298" spans="1:1" ht="14.25" customHeight="1" x14ac:dyDescent="0.3">
      <c r="A197298" s="21"/>
    </row>
    <row r="197304" spans="1:1" s="20" customFormat="1" ht="14.25" customHeight="1" x14ac:dyDescent="0.25"/>
    <row r="197320" spans="1:1" ht="14.25" customHeight="1" x14ac:dyDescent="0.3">
      <c r="A197320" s="21"/>
    </row>
    <row r="197326" spans="1:1" s="20" customFormat="1" ht="14.25" customHeight="1" x14ac:dyDescent="0.25"/>
    <row r="197342" spans="1:1" ht="14.25" customHeight="1" x14ac:dyDescent="0.3">
      <c r="A197342" s="21"/>
    </row>
    <row r="197348" s="20" customFormat="1" ht="14.25" customHeight="1" x14ac:dyDescent="0.25"/>
    <row r="197364" spans="1:1" ht="14.25" customHeight="1" x14ac:dyDescent="0.3">
      <c r="A197364" s="21"/>
    </row>
    <row r="197370" spans="1:1" s="20" customFormat="1" ht="14.25" customHeight="1" x14ac:dyDescent="0.25"/>
    <row r="197386" spans="1:1" ht="14.25" customHeight="1" x14ac:dyDescent="0.3">
      <c r="A197386" s="21"/>
    </row>
    <row r="197392" spans="1:1" s="20" customFormat="1" ht="14.25" customHeight="1" x14ac:dyDescent="0.25"/>
    <row r="197408" spans="1:1" ht="14.25" customHeight="1" x14ac:dyDescent="0.3">
      <c r="A197408" s="21"/>
    </row>
    <row r="197414" s="20" customFormat="1" ht="14.25" customHeight="1" x14ac:dyDescent="0.25"/>
    <row r="197430" spans="1:1" ht="14.25" customHeight="1" x14ac:dyDescent="0.3">
      <c r="A197430" s="21"/>
    </row>
    <row r="197436" spans="1:1" s="20" customFormat="1" ht="14.25" customHeight="1" x14ac:dyDescent="0.25"/>
    <row r="197452" spans="1:1" ht="14.25" customHeight="1" x14ac:dyDescent="0.3">
      <c r="A197452" s="21"/>
    </row>
    <row r="197458" s="20" customFormat="1" ht="14.25" customHeight="1" x14ac:dyDescent="0.25"/>
    <row r="197474" spans="1:1" ht="14.25" customHeight="1" x14ac:dyDescent="0.3">
      <c r="A197474" s="21"/>
    </row>
    <row r="197480" spans="1:1" s="20" customFormat="1" ht="14.25" customHeight="1" x14ac:dyDescent="0.25"/>
    <row r="197496" spans="1:1" ht="14.25" customHeight="1" x14ac:dyDescent="0.3">
      <c r="A197496" s="21"/>
    </row>
    <row r="197502" spans="1:1" s="20" customFormat="1" ht="14.25" customHeight="1" x14ac:dyDescent="0.25"/>
    <row r="197518" spans="1:1" ht="14.25" customHeight="1" x14ac:dyDescent="0.3">
      <c r="A197518" s="21"/>
    </row>
    <row r="197524" s="20" customFormat="1" ht="14.25" customHeight="1" x14ac:dyDescent="0.25"/>
    <row r="197540" spans="1:1" ht="14.25" customHeight="1" x14ac:dyDescent="0.3">
      <c r="A197540" s="21"/>
    </row>
    <row r="197546" spans="1:1" s="20" customFormat="1" ht="14.25" customHeight="1" x14ac:dyDescent="0.25"/>
    <row r="197562" spans="1:1" ht="14.25" customHeight="1" x14ac:dyDescent="0.3">
      <c r="A197562" s="21"/>
    </row>
    <row r="197568" spans="1:1" s="20" customFormat="1" ht="14.25" customHeight="1" x14ac:dyDescent="0.25"/>
    <row r="197584" spans="1:1" ht="14.25" customHeight="1" x14ac:dyDescent="0.3">
      <c r="A197584" s="21"/>
    </row>
    <row r="197590" s="20" customFormat="1" ht="14.25" customHeight="1" x14ac:dyDescent="0.25"/>
    <row r="197606" spans="1:1" ht="14.25" customHeight="1" x14ac:dyDescent="0.3">
      <c r="A197606" s="21"/>
    </row>
    <row r="197612" spans="1:1" s="20" customFormat="1" ht="14.25" customHeight="1" x14ac:dyDescent="0.25"/>
    <row r="197628" spans="1:1" ht="14.25" customHeight="1" x14ac:dyDescent="0.3">
      <c r="A197628" s="21"/>
    </row>
    <row r="197634" s="20" customFormat="1" ht="14.25" customHeight="1" x14ac:dyDescent="0.25"/>
    <row r="197650" spans="1:1" ht="14.25" customHeight="1" x14ac:dyDescent="0.3">
      <c r="A197650" s="21"/>
    </row>
    <row r="197656" spans="1:1" s="20" customFormat="1" ht="14.25" customHeight="1" x14ac:dyDescent="0.25"/>
    <row r="197672" spans="1:1" ht="14.25" customHeight="1" x14ac:dyDescent="0.3">
      <c r="A197672" s="21"/>
    </row>
    <row r="197678" spans="1:1" s="20" customFormat="1" ht="14.25" customHeight="1" x14ac:dyDescent="0.25"/>
    <row r="197694" spans="1:1" ht="14.25" customHeight="1" x14ac:dyDescent="0.3">
      <c r="A197694" s="21"/>
    </row>
    <row r="197700" s="20" customFormat="1" ht="14.25" customHeight="1" x14ac:dyDescent="0.25"/>
    <row r="197716" spans="1:1" ht="14.25" customHeight="1" x14ac:dyDescent="0.3">
      <c r="A197716" s="21"/>
    </row>
    <row r="197722" spans="1:1" s="20" customFormat="1" ht="14.25" customHeight="1" x14ac:dyDescent="0.25"/>
    <row r="197738" spans="1:1" ht="14.25" customHeight="1" x14ac:dyDescent="0.3">
      <c r="A197738" s="21"/>
    </row>
    <row r="197744" spans="1:1" s="20" customFormat="1" ht="14.25" customHeight="1" x14ac:dyDescent="0.25"/>
    <row r="197760" spans="1:1" ht="14.25" customHeight="1" x14ac:dyDescent="0.3">
      <c r="A197760" s="21"/>
    </row>
    <row r="197766" s="20" customFormat="1" ht="14.25" customHeight="1" x14ac:dyDescent="0.25"/>
    <row r="197782" spans="1:1" ht="14.25" customHeight="1" x14ac:dyDescent="0.3">
      <c r="A197782" s="21"/>
    </row>
    <row r="197788" spans="1:1" s="20" customFormat="1" ht="14.25" customHeight="1" x14ac:dyDescent="0.25"/>
    <row r="197804" spans="1:1" ht="14.25" customHeight="1" x14ac:dyDescent="0.3">
      <c r="A197804" s="21"/>
    </row>
    <row r="197810" s="20" customFormat="1" ht="14.25" customHeight="1" x14ac:dyDescent="0.25"/>
    <row r="197826" spans="1:1" ht="14.25" customHeight="1" x14ac:dyDescent="0.3">
      <c r="A197826" s="21"/>
    </row>
    <row r="197832" spans="1:1" s="20" customFormat="1" ht="14.25" customHeight="1" x14ac:dyDescent="0.25"/>
    <row r="197848" spans="1:1" ht="14.25" customHeight="1" x14ac:dyDescent="0.3">
      <c r="A197848" s="21"/>
    </row>
    <row r="197854" spans="1:1" s="20" customFormat="1" ht="14.25" customHeight="1" x14ac:dyDescent="0.25"/>
    <row r="197870" spans="1:1" ht="14.25" customHeight="1" x14ac:dyDescent="0.3">
      <c r="A197870" s="21"/>
    </row>
    <row r="197876" s="20" customFormat="1" ht="14.25" customHeight="1" x14ac:dyDescent="0.25"/>
    <row r="197892" spans="1:1" ht="14.25" customHeight="1" x14ac:dyDescent="0.3">
      <c r="A197892" s="21"/>
    </row>
    <row r="197898" spans="1:1" s="20" customFormat="1" ht="14.25" customHeight="1" x14ac:dyDescent="0.25"/>
    <row r="197914" spans="1:1" ht="14.25" customHeight="1" x14ac:dyDescent="0.3">
      <c r="A197914" s="21"/>
    </row>
    <row r="197920" spans="1:1" s="20" customFormat="1" ht="14.25" customHeight="1" x14ac:dyDescent="0.25"/>
    <row r="197936" spans="1:1" ht="14.25" customHeight="1" x14ac:dyDescent="0.3">
      <c r="A197936" s="21"/>
    </row>
    <row r="197942" s="20" customFormat="1" ht="14.25" customHeight="1" x14ac:dyDescent="0.25"/>
    <row r="197958" spans="1:1" ht="14.25" customHeight="1" x14ac:dyDescent="0.3">
      <c r="A197958" s="21"/>
    </row>
    <row r="197964" spans="1:1" s="20" customFormat="1" ht="14.25" customHeight="1" x14ac:dyDescent="0.25"/>
    <row r="197980" spans="1:1" ht="14.25" customHeight="1" x14ac:dyDescent="0.3">
      <c r="A197980" s="21"/>
    </row>
    <row r="197986" s="20" customFormat="1" ht="14.25" customHeight="1" x14ac:dyDescent="0.25"/>
    <row r="198002" spans="1:1" ht="14.25" customHeight="1" x14ac:dyDescent="0.3">
      <c r="A198002" s="21"/>
    </row>
    <row r="198008" spans="1:1" s="20" customFormat="1" ht="14.25" customHeight="1" x14ac:dyDescent="0.25"/>
    <row r="198024" spans="1:1" ht="14.25" customHeight="1" x14ac:dyDescent="0.3">
      <c r="A198024" s="21"/>
    </row>
    <row r="198030" spans="1:1" s="20" customFormat="1" ht="14.25" customHeight="1" x14ac:dyDescent="0.25"/>
    <row r="198046" spans="1:1" ht="14.25" customHeight="1" x14ac:dyDescent="0.3">
      <c r="A198046" s="21"/>
    </row>
    <row r="198052" s="20" customFormat="1" ht="14.25" customHeight="1" x14ac:dyDescent="0.25"/>
    <row r="198068" spans="1:1" ht="14.25" customHeight="1" x14ac:dyDescent="0.3">
      <c r="A198068" s="21"/>
    </row>
    <row r="198074" spans="1:1" s="20" customFormat="1" ht="14.25" customHeight="1" x14ac:dyDescent="0.25"/>
    <row r="198090" spans="1:1" ht="14.25" customHeight="1" x14ac:dyDescent="0.3">
      <c r="A198090" s="21"/>
    </row>
    <row r="198096" spans="1:1" s="20" customFormat="1" ht="14.25" customHeight="1" x14ac:dyDescent="0.25"/>
    <row r="198112" spans="1:1" ht="14.25" customHeight="1" x14ac:dyDescent="0.3">
      <c r="A198112" s="21"/>
    </row>
    <row r="198118" s="20" customFormat="1" ht="14.25" customHeight="1" x14ac:dyDescent="0.25"/>
    <row r="198134" spans="1:1" ht="14.25" customHeight="1" x14ac:dyDescent="0.3">
      <c r="A198134" s="21"/>
    </row>
    <row r="198140" spans="1:1" s="20" customFormat="1" ht="14.25" customHeight="1" x14ac:dyDescent="0.25"/>
    <row r="198156" spans="1:1" ht="14.25" customHeight="1" x14ac:dyDescent="0.3">
      <c r="A198156" s="21"/>
    </row>
    <row r="198162" s="20" customFormat="1" ht="14.25" customHeight="1" x14ac:dyDescent="0.25"/>
    <row r="198178" spans="1:1" ht="14.25" customHeight="1" x14ac:dyDescent="0.3">
      <c r="A198178" s="21"/>
    </row>
    <row r="198184" spans="1:1" s="20" customFormat="1" ht="14.25" customHeight="1" x14ac:dyDescent="0.25"/>
    <row r="198200" spans="1:1" ht="14.25" customHeight="1" x14ac:dyDescent="0.3">
      <c r="A198200" s="21"/>
    </row>
    <row r="198206" spans="1:1" s="20" customFormat="1" ht="14.25" customHeight="1" x14ac:dyDescent="0.25"/>
    <row r="198222" spans="1:1" ht="14.25" customHeight="1" x14ac:dyDescent="0.3">
      <c r="A198222" s="21"/>
    </row>
    <row r="198228" s="20" customFormat="1" ht="14.25" customHeight="1" x14ac:dyDescent="0.25"/>
    <row r="198244" spans="1:1" ht="14.25" customHeight="1" x14ac:dyDescent="0.3">
      <c r="A198244" s="21"/>
    </row>
    <row r="198250" spans="1:1" s="20" customFormat="1" ht="14.25" customHeight="1" x14ac:dyDescent="0.25"/>
    <row r="198266" spans="1:1" ht="14.25" customHeight="1" x14ac:dyDescent="0.3">
      <c r="A198266" s="21"/>
    </row>
    <row r="198272" spans="1:1" s="20" customFormat="1" ht="14.25" customHeight="1" x14ac:dyDescent="0.25"/>
    <row r="198288" spans="1:1" ht="14.25" customHeight="1" x14ac:dyDescent="0.3">
      <c r="A198288" s="21"/>
    </row>
    <row r="198294" s="20" customFormat="1" ht="14.25" customHeight="1" x14ac:dyDescent="0.25"/>
    <row r="198310" spans="1:1" ht="14.25" customHeight="1" x14ac:dyDescent="0.3">
      <c r="A198310" s="21"/>
    </row>
    <row r="198316" spans="1:1" s="20" customFormat="1" ht="14.25" customHeight="1" x14ac:dyDescent="0.25"/>
    <row r="198332" spans="1:1" ht="14.25" customHeight="1" x14ac:dyDescent="0.3">
      <c r="A198332" s="21"/>
    </row>
    <row r="198338" s="20" customFormat="1" ht="14.25" customHeight="1" x14ac:dyDescent="0.25"/>
    <row r="198354" spans="1:1" ht="14.25" customHeight="1" x14ac:dyDescent="0.3">
      <c r="A198354" s="21"/>
    </row>
    <row r="198360" spans="1:1" s="20" customFormat="1" ht="14.25" customHeight="1" x14ac:dyDescent="0.25"/>
    <row r="198376" spans="1:1" ht="14.25" customHeight="1" x14ac:dyDescent="0.3">
      <c r="A198376" s="21"/>
    </row>
    <row r="198382" spans="1:1" s="20" customFormat="1" ht="14.25" customHeight="1" x14ac:dyDescent="0.25"/>
    <row r="198398" spans="1:1" ht="14.25" customHeight="1" x14ac:dyDescent="0.3">
      <c r="A198398" s="21"/>
    </row>
    <row r="198404" s="20" customFormat="1" ht="14.25" customHeight="1" x14ac:dyDescent="0.25"/>
    <row r="198420" spans="1:1" ht="14.25" customHeight="1" x14ac:dyDescent="0.3">
      <c r="A198420" s="21"/>
    </row>
    <row r="198426" spans="1:1" s="20" customFormat="1" ht="14.25" customHeight="1" x14ac:dyDescent="0.25"/>
    <row r="198442" spans="1:1" ht="14.25" customHeight="1" x14ac:dyDescent="0.3">
      <c r="A198442" s="21"/>
    </row>
    <row r="198448" spans="1:1" s="20" customFormat="1" ht="14.25" customHeight="1" x14ac:dyDescent="0.25"/>
    <row r="198464" spans="1:1" ht="14.25" customHeight="1" x14ac:dyDescent="0.3">
      <c r="A198464" s="21"/>
    </row>
    <row r="198470" s="20" customFormat="1" ht="14.25" customHeight="1" x14ac:dyDescent="0.25"/>
    <row r="198486" spans="1:1" ht="14.25" customHeight="1" x14ac:dyDescent="0.3">
      <c r="A198486" s="21"/>
    </row>
    <row r="198492" spans="1:1" s="20" customFormat="1" ht="14.25" customHeight="1" x14ac:dyDescent="0.25"/>
    <row r="198508" spans="1:1" ht="14.25" customHeight="1" x14ac:dyDescent="0.3">
      <c r="A198508" s="21"/>
    </row>
    <row r="198514" s="20" customFormat="1" ht="14.25" customHeight="1" x14ac:dyDescent="0.25"/>
    <row r="198530" spans="1:1" ht="14.25" customHeight="1" x14ac:dyDescent="0.3">
      <c r="A198530" s="21"/>
    </row>
    <row r="198536" spans="1:1" s="20" customFormat="1" ht="14.25" customHeight="1" x14ac:dyDescent="0.25"/>
    <row r="198552" spans="1:1" ht="14.25" customHeight="1" x14ac:dyDescent="0.3">
      <c r="A198552" s="21"/>
    </row>
    <row r="198558" spans="1:1" s="20" customFormat="1" ht="14.25" customHeight="1" x14ac:dyDescent="0.25"/>
    <row r="198574" spans="1:1" ht="14.25" customHeight="1" x14ac:dyDescent="0.3">
      <c r="A198574" s="21"/>
    </row>
    <row r="198580" s="20" customFormat="1" ht="14.25" customHeight="1" x14ac:dyDescent="0.25"/>
    <row r="198596" spans="1:1" ht="14.25" customHeight="1" x14ac:dyDescent="0.3">
      <c r="A198596" s="21"/>
    </row>
    <row r="198602" spans="1:1" s="20" customFormat="1" ht="14.25" customHeight="1" x14ac:dyDescent="0.25"/>
    <row r="198618" spans="1:1" ht="14.25" customHeight="1" x14ac:dyDescent="0.3">
      <c r="A198618" s="21"/>
    </row>
    <row r="198624" spans="1:1" s="20" customFormat="1" ht="14.25" customHeight="1" x14ac:dyDescent="0.25"/>
    <row r="198640" spans="1:1" ht="14.25" customHeight="1" x14ac:dyDescent="0.3">
      <c r="A198640" s="21"/>
    </row>
    <row r="198646" s="20" customFormat="1" ht="14.25" customHeight="1" x14ac:dyDescent="0.25"/>
    <row r="198662" spans="1:1" ht="14.25" customHeight="1" x14ac:dyDescent="0.3">
      <c r="A198662" s="21"/>
    </row>
    <row r="198668" spans="1:1" s="20" customFormat="1" ht="14.25" customHeight="1" x14ac:dyDescent="0.25"/>
    <row r="198684" spans="1:1" ht="14.25" customHeight="1" x14ac:dyDescent="0.3">
      <c r="A198684" s="21"/>
    </row>
    <row r="198690" s="20" customFormat="1" ht="14.25" customHeight="1" x14ac:dyDescent="0.25"/>
    <row r="198706" spans="1:1" ht="14.25" customHeight="1" x14ac:dyDescent="0.3">
      <c r="A198706" s="21"/>
    </row>
    <row r="198712" spans="1:1" s="20" customFormat="1" ht="14.25" customHeight="1" x14ac:dyDescent="0.25"/>
    <row r="198728" spans="1:1" ht="14.25" customHeight="1" x14ac:dyDescent="0.3">
      <c r="A198728" s="21"/>
    </row>
    <row r="198734" spans="1:1" s="20" customFormat="1" ht="14.25" customHeight="1" x14ac:dyDescent="0.25"/>
    <row r="198750" spans="1:1" ht="14.25" customHeight="1" x14ac:dyDescent="0.3">
      <c r="A198750" s="21"/>
    </row>
    <row r="198756" s="20" customFormat="1" ht="14.25" customHeight="1" x14ac:dyDescent="0.25"/>
    <row r="198772" spans="1:1" ht="14.25" customHeight="1" x14ac:dyDescent="0.3">
      <c r="A198772" s="21"/>
    </row>
    <row r="198778" spans="1:1" s="20" customFormat="1" ht="14.25" customHeight="1" x14ac:dyDescent="0.25"/>
    <row r="198794" spans="1:1" ht="14.25" customHeight="1" x14ac:dyDescent="0.3">
      <c r="A198794" s="21"/>
    </row>
    <row r="198800" spans="1:1" s="20" customFormat="1" ht="14.25" customHeight="1" x14ac:dyDescent="0.25"/>
    <row r="198816" spans="1:1" ht="14.25" customHeight="1" x14ac:dyDescent="0.3">
      <c r="A198816" s="21"/>
    </row>
    <row r="198822" s="20" customFormat="1" ht="14.25" customHeight="1" x14ac:dyDescent="0.25"/>
    <row r="198838" spans="1:1" ht="14.25" customHeight="1" x14ac:dyDescent="0.3">
      <c r="A198838" s="21"/>
    </row>
    <row r="198844" spans="1:1" s="20" customFormat="1" ht="14.25" customHeight="1" x14ac:dyDescent="0.25"/>
    <row r="198860" spans="1:1" ht="14.25" customHeight="1" x14ac:dyDescent="0.3">
      <c r="A198860" s="21"/>
    </row>
    <row r="198866" s="20" customFormat="1" ht="14.25" customHeight="1" x14ac:dyDescent="0.25"/>
    <row r="198882" spans="1:1" ht="14.25" customHeight="1" x14ac:dyDescent="0.3">
      <c r="A198882" s="21"/>
    </row>
    <row r="198888" spans="1:1" s="20" customFormat="1" ht="14.25" customHeight="1" x14ac:dyDescent="0.25"/>
    <row r="198904" spans="1:1" ht="14.25" customHeight="1" x14ac:dyDescent="0.3">
      <c r="A198904" s="21"/>
    </row>
    <row r="198910" spans="1:1" s="20" customFormat="1" ht="14.25" customHeight="1" x14ac:dyDescent="0.25"/>
    <row r="198926" spans="1:1" ht="14.25" customHeight="1" x14ac:dyDescent="0.3">
      <c r="A198926" s="21"/>
    </row>
    <row r="198932" s="20" customFormat="1" ht="14.25" customHeight="1" x14ac:dyDescent="0.25"/>
    <row r="198948" spans="1:1" ht="14.25" customHeight="1" x14ac:dyDescent="0.3">
      <c r="A198948" s="21"/>
    </row>
    <row r="198954" spans="1:1" s="20" customFormat="1" ht="14.25" customHeight="1" x14ac:dyDescent="0.25"/>
    <row r="198970" spans="1:1" ht="14.25" customHeight="1" x14ac:dyDescent="0.3">
      <c r="A198970" s="21"/>
    </row>
    <row r="198976" spans="1:1" s="20" customFormat="1" ht="14.25" customHeight="1" x14ac:dyDescent="0.25"/>
    <row r="198992" spans="1:1" ht="14.25" customHeight="1" x14ac:dyDescent="0.3">
      <c r="A198992" s="21"/>
    </row>
    <row r="198998" s="20" customFormat="1" ht="14.25" customHeight="1" x14ac:dyDescent="0.25"/>
    <row r="199014" spans="1:1" ht="14.25" customHeight="1" x14ac:dyDescent="0.3">
      <c r="A199014" s="21"/>
    </row>
    <row r="199020" spans="1:1" s="20" customFormat="1" ht="14.25" customHeight="1" x14ac:dyDescent="0.25"/>
    <row r="199036" spans="1:1" ht="14.25" customHeight="1" x14ac:dyDescent="0.3">
      <c r="A199036" s="21"/>
    </row>
    <row r="199042" s="20" customFormat="1" ht="14.25" customHeight="1" x14ac:dyDescent="0.25"/>
    <row r="199058" spans="1:1" ht="14.25" customHeight="1" x14ac:dyDescent="0.3">
      <c r="A199058" s="21"/>
    </row>
    <row r="199064" spans="1:1" s="20" customFormat="1" ht="14.25" customHeight="1" x14ac:dyDescent="0.25"/>
    <row r="199080" spans="1:1" ht="14.25" customHeight="1" x14ac:dyDescent="0.3">
      <c r="A199080" s="21"/>
    </row>
    <row r="199086" spans="1:1" s="20" customFormat="1" ht="14.25" customHeight="1" x14ac:dyDescent="0.25"/>
    <row r="199102" spans="1:1" ht="14.25" customHeight="1" x14ac:dyDescent="0.3">
      <c r="A199102" s="21"/>
    </row>
    <row r="199108" s="20" customFormat="1" ht="14.25" customHeight="1" x14ac:dyDescent="0.25"/>
    <row r="199124" spans="1:1" ht="14.25" customHeight="1" x14ac:dyDescent="0.3">
      <c r="A199124" s="21"/>
    </row>
    <row r="199130" spans="1:1" s="20" customFormat="1" ht="14.25" customHeight="1" x14ac:dyDescent="0.25"/>
    <row r="199146" spans="1:1" ht="14.25" customHeight="1" x14ac:dyDescent="0.3">
      <c r="A199146" s="21"/>
    </row>
    <row r="199152" spans="1:1" s="20" customFormat="1" ht="14.25" customHeight="1" x14ac:dyDescent="0.25"/>
    <row r="199168" spans="1:1" ht="14.25" customHeight="1" x14ac:dyDescent="0.3">
      <c r="A199168" s="21"/>
    </row>
    <row r="199174" s="20" customFormat="1" ht="14.25" customHeight="1" x14ac:dyDescent="0.25"/>
    <row r="199190" spans="1:1" ht="14.25" customHeight="1" x14ac:dyDescent="0.3">
      <c r="A199190" s="21"/>
    </row>
    <row r="199196" spans="1:1" s="20" customFormat="1" ht="14.25" customHeight="1" x14ac:dyDescent="0.25"/>
    <row r="199212" spans="1:1" ht="14.25" customHeight="1" x14ac:dyDescent="0.3">
      <c r="A199212" s="21"/>
    </row>
    <row r="199218" s="20" customFormat="1" ht="14.25" customHeight="1" x14ac:dyDescent="0.25"/>
    <row r="199234" spans="1:1" ht="14.25" customHeight="1" x14ac:dyDescent="0.3">
      <c r="A199234" s="21"/>
    </row>
    <row r="199240" spans="1:1" s="20" customFormat="1" ht="14.25" customHeight="1" x14ac:dyDescent="0.25"/>
    <row r="199256" spans="1:1" ht="14.25" customHeight="1" x14ac:dyDescent="0.3">
      <c r="A199256" s="21"/>
    </row>
    <row r="199262" spans="1:1" s="20" customFormat="1" ht="14.25" customHeight="1" x14ac:dyDescent="0.25"/>
    <row r="199278" spans="1:1" ht="14.25" customHeight="1" x14ac:dyDescent="0.3">
      <c r="A199278" s="21"/>
    </row>
    <row r="199284" s="20" customFormat="1" ht="14.25" customHeight="1" x14ac:dyDescent="0.25"/>
    <row r="199300" spans="1:1" ht="14.25" customHeight="1" x14ac:dyDescent="0.3">
      <c r="A199300" s="21"/>
    </row>
    <row r="199306" spans="1:1" s="20" customFormat="1" ht="14.25" customHeight="1" x14ac:dyDescent="0.25"/>
    <row r="199322" spans="1:1" ht="14.25" customHeight="1" x14ac:dyDescent="0.3">
      <c r="A199322" s="21"/>
    </row>
    <row r="199328" spans="1:1" s="20" customFormat="1" ht="14.25" customHeight="1" x14ac:dyDescent="0.25"/>
    <row r="199344" spans="1:1" ht="14.25" customHeight="1" x14ac:dyDescent="0.3">
      <c r="A199344" s="21"/>
    </row>
    <row r="199350" s="20" customFormat="1" ht="14.25" customHeight="1" x14ac:dyDescent="0.25"/>
    <row r="199366" spans="1:1" ht="14.25" customHeight="1" x14ac:dyDescent="0.3">
      <c r="A199366" s="21"/>
    </row>
    <row r="199372" spans="1:1" s="20" customFormat="1" ht="14.25" customHeight="1" x14ac:dyDescent="0.25"/>
    <row r="199388" spans="1:1" ht="14.25" customHeight="1" x14ac:dyDescent="0.3">
      <c r="A199388" s="21"/>
    </row>
    <row r="199394" s="20" customFormat="1" ht="14.25" customHeight="1" x14ac:dyDescent="0.25"/>
    <row r="199410" spans="1:1" ht="14.25" customHeight="1" x14ac:dyDescent="0.3">
      <c r="A199410" s="21"/>
    </row>
    <row r="199416" spans="1:1" s="20" customFormat="1" ht="14.25" customHeight="1" x14ac:dyDescent="0.25"/>
    <row r="199432" spans="1:1" ht="14.25" customHeight="1" x14ac:dyDescent="0.3">
      <c r="A199432" s="21"/>
    </row>
    <row r="199438" spans="1:1" s="20" customFormat="1" ht="14.25" customHeight="1" x14ac:dyDescent="0.25"/>
    <row r="199454" spans="1:1" ht="14.25" customHeight="1" x14ac:dyDescent="0.3">
      <c r="A199454" s="21"/>
    </row>
    <row r="199460" s="20" customFormat="1" ht="14.25" customHeight="1" x14ac:dyDescent="0.25"/>
    <row r="199476" spans="1:1" ht="14.25" customHeight="1" x14ac:dyDescent="0.3">
      <c r="A199476" s="21"/>
    </row>
    <row r="199482" spans="1:1" s="20" customFormat="1" ht="14.25" customHeight="1" x14ac:dyDescent="0.25"/>
    <row r="199498" spans="1:1" ht="14.25" customHeight="1" x14ac:dyDescent="0.3">
      <c r="A199498" s="21"/>
    </row>
    <row r="199504" spans="1:1" s="20" customFormat="1" ht="14.25" customHeight="1" x14ac:dyDescent="0.25"/>
    <row r="199520" spans="1:1" ht="14.25" customHeight="1" x14ac:dyDescent="0.3">
      <c r="A199520" s="21"/>
    </row>
    <row r="199526" s="20" customFormat="1" ht="14.25" customHeight="1" x14ac:dyDescent="0.25"/>
    <row r="199542" spans="1:1" ht="14.25" customHeight="1" x14ac:dyDescent="0.3">
      <c r="A199542" s="21"/>
    </row>
    <row r="199548" spans="1:1" s="20" customFormat="1" ht="14.25" customHeight="1" x14ac:dyDescent="0.25"/>
    <row r="199564" spans="1:1" ht="14.25" customHeight="1" x14ac:dyDescent="0.3">
      <c r="A199564" s="21"/>
    </row>
    <row r="199570" s="20" customFormat="1" ht="14.25" customHeight="1" x14ac:dyDescent="0.25"/>
    <row r="199586" spans="1:1" ht="14.25" customHeight="1" x14ac:dyDescent="0.3">
      <c r="A199586" s="21"/>
    </row>
    <row r="199592" spans="1:1" s="20" customFormat="1" ht="14.25" customHeight="1" x14ac:dyDescent="0.25"/>
    <row r="199608" spans="1:1" ht="14.25" customHeight="1" x14ac:dyDescent="0.3">
      <c r="A199608" s="21"/>
    </row>
    <row r="199614" spans="1:1" s="20" customFormat="1" ht="14.25" customHeight="1" x14ac:dyDescent="0.25"/>
    <row r="199630" spans="1:1" ht="14.25" customHeight="1" x14ac:dyDescent="0.3">
      <c r="A199630" s="21"/>
    </row>
    <row r="199636" s="20" customFormat="1" ht="14.25" customHeight="1" x14ac:dyDescent="0.25"/>
    <row r="199652" spans="1:1" ht="14.25" customHeight="1" x14ac:dyDescent="0.3">
      <c r="A199652" s="21"/>
    </row>
    <row r="199658" spans="1:1" s="20" customFormat="1" ht="14.25" customHeight="1" x14ac:dyDescent="0.25"/>
    <row r="199674" spans="1:1" ht="14.25" customHeight="1" x14ac:dyDescent="0.3">
      <c r="A199674" s="21"/>
    </row>
    <row r="199680" spans="1:1" s="20" customFormat="1" ht="14.25" customHeight="1" x14ac:dyDescent="0.25"/>
    <row r="199696" spans="1:1" ht="14.25" customHeight="1" x14ac:dyDescent="0.3">
      <c r="A199696" s="21"/>
    </row>
    <row r="199702" s="20" customFormat="1" ht="14.25" customHeight="1" x14ac:dyDescent="0.25"/>
    <row r="199718" spans="1:1" ht="14.25" customHeight="1" x14ac:dyDescent="0.3">
      <c r="A199718" s="21"/>
    </row>
    <row r="199724" spans="1:1" s="20" customFormat="1" ht="14.25" customHeight="1" x14ac:dyDescent="0.25"/>
    <row r="199740" spans="1:1" ht="14.25" customHeight="1" x14ac:dyDescent="0.3">
      <c r="A199740" s="21"/>
    </row>
    <row r="199746" s="20" customFormat="1" ht="14.25" customHeight="1" x14ac:dyDescent="0.25"/>
    <row r="199762" spans="1:1" ht="14.25" customHeight="1" x14ac:dyDescent="0.3">
      <c r="A199762" s="21"/>
    </row>
    <row r="199768" spans="1:1" s="20" customFormat="1" ht="14.25" customHeight="1" x14ac:dyDescent="0.25"/>
    <row r="199784" spans="1:1" ht="14.25" customHeight="1" x14ac:dyDescent="0.3">
      <c r="A199784" s="21"/>
    </row>
    <row r="199790" spans="1:1" s="20" customFormat="1" ht="14.25" customHeight="1" x14ac:dyDescent="0.25"/>
    <row r="199806" spans="1:1" ht="14.25" customHeight="1" x14ac:dyDescent="0.3">
      <c r="A199806" s="21"/>
    </row>
    <row r="199812" s="20" customFormat="1" ht="14.25" customHeight="1" x14ac:dyDescent="0.25"/>
    <row r="199828" spans="1:1" ht="14.25" customHeight="1" x14ac:dyDescent="0.3">
      <c r="A199828" s="21"/>
    </row>
    <row r="199834" spans="1:1" s="20" customFormat="1" ht="14.25" customHeight="1" x14ac:dyDescent="0.25"/>
    <row r="199850" spans="1:1" ht="14.25" customHeight="1" x14ac:dyDescent="0.3">
      <c r="A199850" s="21"/>
    </row>
    <row r="199856" spans="1:1" s="20" customFormat="1" ht="14.25" customHeight="1" x14ac:dyDescent="0.25"/>
    <row r="199872" spans="1:1" ht="14.25" customHeight="1" x14ac:dyDescent="0.3">
      <c r="A199872" s="21"/>
    </row>
    <row r="199878" s="20" customFormat="1" ht="14.25" customHeight="1" x14ac:dyDescent="0.25"/>
    <row r="199894" spans="1:1" ht="14.25" customHeight="1" x14ac:dyDescent="0.3">
      <c r="A199894" s="21"/>
    </row>
    <row r="199900" spans="1:1" s="20" customFormat="1" ht="14.25" customHeight="1" x14ac:dyDescent="0.25"/>
    <row r="199916" spans="1:1" ht="14.25" customHeight="1" x14ac:dyDescent="0.3">
      <c r="A199916" s="21"/>
    </row>
    <row r="199922" s="20" customFormat="1" ht="14.25" customHeight="1" x14ac:dyDescent="0.25"/>
    <row r="199938" spans="1:1" ht="14.25" customHeight="1" x14ac:dyDescent="0.3">
      <c r="A199938" s="21"/>
    </row>
    <row r="199944" spans="1:1" s="20" customFormat="1" ht="14.25" customHeight="1" x14ac:dyDescent="0.25"/>
    <row r="199960" spans="1:1" ht="14.25" customHeight="1" x14ac:dyDescent="0.3">
      <c r="A199960" s="21"/>
    </row>
    <row r="199966" spans="1:1" s="20" customFormat="1" ht="14.25" customHeight="1" x14ac:dyDescent="0.25"/>
    <row r="199982" spans="1:1" ht="14.25" customHeight="1" x14ac:dyDescent="0.3">
      <c r="A199982" s="21"/>
    </row>
    <row r="199988" s="20" customFormat="1" ht="14.25" customHeight="1" x14ac:dyDescent="0.25"/>
    <row r="200004" spans="1:1" ht="14.25" customHeight="1" x14ac:dyDescent="0.3">
      <c r="A200004" s="21"/>
    </row>
    <row r="200010" spans="1:1" s="20" customFormat="1" ht="14.25" customHeight="1" x14ac:dyDescent="0.25"/>
    <row r="200026" spans="1:1" ht="14.25" customHeight="1" x14ac:dyDescent="0.3">
      <c r="A200026" s="21"/>
    </row>
    <row r="200032" spans="1:1" s="20" customFormat="1" ht="14.25" customHeight="1" x14ac:dyDescent="0.25"/>
    <row r="200048" spans="1:1" ht="14.25" customHeight="1" x14ac:dyDescent="0.3">
      <c r="A200048" s="21"/>
    </row>
    <row r="200054" s="20" customFormat="1" ht="14.25" customHeight="1" x14ac:dyDescent="0.25"/>
    <row r="200070" spans="1:1" ht="14.25" customHeight="1" x14ac:dyDescent="0.3">
      <c r="A200070" s="21"/>
    </row>
    <row r="200076" spans="1:1" s="20" customFormat="1" ht="14.25" customHeight="1" x14ac:dyDescent="0.25"/>
    <row r="200092" spans="1:1" ht="14.25" customHeight="1" x14ac:dyDescent="0.3">
      <c r="A200092" s="21"/>
    </row>
    <row r="200098" s="20" customFormat="1" ht="14.25" customHeight="1" x14ac:dyDescent="0.25"/>
    <row r="200114" spans="1:1" ht="14.25" customHeight="1" x14ac:dyDescent="0.3">
      <c r="A200114" s="21"/>
    </row>
    <row r="200120" spans="1:1" s="20" customFormat="1" ht="14.25" customHeight="1" x14ac:dyDescent="0.25"/>
    <row r="200136" spans="1:1" ht="14.25" customHeight="1" x14ac:dyDescent="0.3">
      <c r="A200136" s="21"/>
    </row>
    <row r="200142" spans="1:1" s="20" customFormat="1" ht="14.25" customHeight="1" x14ac:dyDescent="0.25"/>
    <row r="200158" spans="1:1" ht="14.25" customHeight="1" x14ac:dyDescent="0.3">
      <c r="A200158" s="21"/>
    </row>
    <row r="200164" s="20" customFormat="1" ht="14.25" customHeight="1" x14ac:dyDescent="0.25"/>
    <row r="200180" spans="1:1" ht="14.25" customHeight="1" x14ac:dyDescent="0.3">
      <c r="A200180" s="21"/>
    </row>
    <row r="200186" spans="1:1" s="20" customFormat="1" ht="14.25" customHeight="1" x14ac:dyDescent="0.25"/>
    <row r="200202" spans="1:1" ht="14.25" customHeight="1" x14ac:dyDescent="0.3">
      <c r="A200202" s="21"/>
    </row>
    <row r="200208" spans="1:1" s="20" customFormat="1" ht="14.25" customHeight="1" x14ac:dyDescent="0.25"/>
    <row r="200224" spans="1:1" ht="14.25" customHeight="1" x14ac:dyDescent="0.3">
      <c r="A200224" s="21"/>
    </row>
    <row r="200230" s="20" customFormat="1" ht="14.25" customHeight="1" x14ac:dyDescent="0.25"/>
    <row r="200246" spans="1:1" ht="14.25" customHeight="1" x14ac:dyDescent="0.3">
      <c r="A200246" s="21"/>
    </row>
    <row r="200252" spans="1:1" s="20" customFormat="1" ht="14.25" customHeight="1" x14ac:dyDescent="0.25"/>
    <row r="200268" spans="1:1" ht="14.25" customHeight="1" x14ac:dyDescent="0.3">
      <c r="A200268" s="21"/>
    </row>
    <row r="200274" s="20" customFormat="1" ht="14.25" customHeight="1" x14ac:dyDescent="0.25"/>
    <row r="200290" spans="1:1" ht="14.25" customHeight="1" x14ac:dyDescent="0.3">
      <c r="A200290" s="21"/>
    </row>
    <row r="200296" spans="1:1" s="20" customFormat="1" ht="14.25" customHeight="1" x14ac:dyDescent="0.25"/>
    <row r="200312" spans="1:1" ht="14.25" customHeight="1" x14ac:dyDescent="0.3">
      <c r="A200312" s="21"/>
    </row>
    <row r="200318" spans="1:1" s="20" customFormat="1" ht="14.25" customHeight="1" x14ac:dyDescent="0.25"/>
    <row r="200334" spans="1:1" ht="14.25" customHeight="1" x14ac:dyDescent="0.3">
      <c r="A200334" s="21"/>
    </row>
    <row r="200340" s="20" customFormat="1" ht="14.25" customHeight="1" x14ac:dyDescent="0.25"/>
    <row r="200356" spans="1:1" ht="14.25" customHeight="1" x14ac:dyDescent="0.3">
      <c r="A200356" s="21"/>
    </row>
    <row r="200362" spans="1:1" s="20" customFormat="1" ht="14.25" customHeight="1" x14ac:dyDescent="0.25"/>
    <row r="200378" spans="1:1" ht="14.25" customHeight="1" x14ac:dyDescent="0.3">
      <c r="A200378" s="21"/>
    </row>
    <row r="200384" spans="1:1" s="20" customFormat="1" ht="14.25" customHeight="1" x14ac:dyDescent="0.25"/>
    <row r="200400" spans="1:1" ht="14.25" customHeight="1" x14ac:dyDescent="0.3">
      <c r="A200400" s="21"/>
    </row>
    <row r="200406" s="20" customFormat="1" ht="14.25" customHeight="1" x14ac:dyDescent="0.25"/>
    <row r="200422" spans="1:1" ht="14.25" customHeight="1" x14ac:dyDescent="0.3">
      <c r="A200422" s="21"/>
    </row>
    <row r="200428" spans="1:1" s="20" customFormat="1" ht="14.25" customHeight="1" x14ac:dyDescent="0.25"/>
    <row r="200444" spans="1:1" ht="14.25" customHeight="1" x14ac:dyDescent="0.3">
      <c r="A200444" s="21"/>
    </row>
    <row r="200450" s="20" customFormat="1" ht="14.25" customHeight="1" x14ac:dyDescent="0.25"/>
    <row r="200466" spans="1:1" ht="14.25" customHeight="1" x14ac:dyDescent="0.3">
      <c r="A200466" s="21"/>
    </row>
    <row r="200472" spans="1:1" s="20" customFormat="1" ht="14.25" customHeight="1" x14ac:dyDescent="0.25"/>
    <row r="200488" spans="1:1" ht="14.25" customHeight="1" x14ac:dyDescent="0.3">
      <c r="A200488" s="21"/>
    </row>
    <row r="200494" spans="1:1" s="20" customFormat="1" ht="14.25" customHeight="1" x14ac:dyDescent="0.25"/>
    <row r="200510" spans="1:1" ht="14.25" customHeight="1" x14ac:dyDescent="0.3">
      <c r="A200510" s="21"/>
    </row>
    <row r="200516" s="20" customFormat="1" ht="14.25" customHeight="1" x14ac:dyDescent="0.25"/>
    <row r="200532" spans="1:1" ht="14.25" customHeight="1" x14ac:dyDescent="0.3">
      <c r="A200532" s="21"/>
    </row>
    <row r="200538" spans="1:1" s="20" customFormat="1" ht="14.25" customHeight="1" x14ac:dyDescent="0.25"/>
    <row r="200554" spans="1:1" ht="14.25" customHeight="1" x14ac:dyDescent="0.3">
      <c r="A200554" s="21"/>
    </row>
    <row r="200560" spans="1:1" s="20" customFormat="1" ht="14.25" customHeight="1" x14ac:dyDescent="0.25"/>
    <row r="200576" spans="1:1" ht="14.25" customHeight="1" x14ac:dyDescent="0.3">
      <c r="A200576" s="21"/>
    </row>
    <row r="200582" s="20" customFormat="1" ht="14.25" customHeight="1" x14ac:dyDescent="0.25"/>
    <row r="200598" spans="1:1" ht="14.25" customHeight="1" x14ac:dyDescent="0.3">
      <c r="A200598" s="21"/>
    </row>
    <row r="200604" spans="1:1" s="20" customFormat="1" ht="14.25" customHeight="1" x14ac:dyDescent="0.25"/>
    <row r="200620" spans="1:1" ht="14.25" customHeight="1" x14ac:dyDescent="0.3">
      <c r="A200620" s="21"/>
    </row>
    <row r="200626" s="20" customFormat="1" ht="14.25" customHeight="1" x14ac:dyDescent="0.25"/>
    <row r="200642" spans="1:1" ht="14.25" customHeight="1" x14ac:dyDescent="0.3">
      <c r="A200642" s="21"/>
    </row>
    <row r="200648" spans="1:1" s="20" customFormat="1" ht="14.25" customHeight="1" x14ac:dyDescent="0.25"/>
    <row r="200664" spans="1:1" ht="14.25" customHeight="1" x14ac:dyDescent="0.3">
      <c r="A200664" s="21"/>
    </row>
    <row r="200670" spans="1:1" s="20" customFormat="1" ht="14.25" customHeight="1" x14ac:dyDescent="0.25"/>
    <row r="200686" spans="1:1" ht="14.25" customHeight="1" x14ac:dyDescent="0.3">
      <c r="A200686" s="21"/>
    </row>
    <row r="200692" s="20" customFormat="1" ht="14.25" customHeight="1" x14ac:dyDescent="0.25"/>
    <row r="200708" spans="1:1" ht="14.25" customHeight="1" x14ac:dyDescent="0.3">
      <c r="A200708" s="21"/>
    </row>
    <row r="200714" spans="1:1" s="20" customFormat="1" ht="14.25" customHeight="1" x14ac:dyDescent="0.25"/>
    <row r="200730" spans="1:1" ht="14.25" customHeight="1" x14ac:dyDescent="0.3">
      <c r="A200730" s="21"/>
    </row>
    <row r="200736" spans="1:1" s="20" customFormat="1" ht="14.25" customHeight="1" x14ac:dyDescent="0.25"/>
    <row r="200752" spans="1:1" ht="14.25" customHeight="1" x14ac:dyDescent="0.3">
      <c r="A200752" s="21"/>
    </row>
    <row r="200758" s="20" customFormat="1" ht="14.25" customHeight="1" x14ac:dyDescent="0.25"/>
    <row r="200774" spans="1:1" ht="14.25" customHeight="1" x14ac:dyDescent="0.3">
      <c r="A200774" s="21"/>
    </row>
    <row r="200780" spans="1:1" s="20" customFormat="1" ht="14.25" customHeight="1" x14ac:dyDescent="0.25"/>
    <row r="200796" spans="1:1" ht="14.25" customHeight="1" x14ac:dyDescent="0.3">
      <c r="A200796" s="21"/>
    </row>
    <row r="200802" s="20" customFormat="1" ht="14.25" customHeight="1" x14ac:dyDescent="0.25"/>
    <row r="200818" spans="1:1" ht="14.25" customHeight="1" x14ac:dyDescent="0.3">
      <c r="A200818" s="21"/>
    </row>
    <row r="200824" spans="1:1" s="20" customFormat="1" ht="14.25" customHeight="1" x14ac:dyDescent="0.25"/>
    <row r="200840" spans="1:1" ht="14.25" customHeight="1" x14ac:dyDescent="0.3">
      <c r="A200840" s="21"/>
    </row>
    <row r="200846" spans="1:1" s="20" customFormat="1" ht="14.25" customHeight="1" x14ac:dyDescent="0.25"/>
    <row r="200862" spans="1:1" ht="14.25" customHeight="1" x14ac:dyDescent="0.3">
      <c r="A200862" s="21"/>
    </row>
    <row r="200868" s="20" customFormat="1" ht="14.25" customHeight="1" x14ac:dyDescent="0.25"/>
    <row r="200884" spans="1:1" ht="14.25" customHeight="1" x14ac:dyDescent="0.3">
      <c r="A200884" s="21"/>
    </row>
    <row r="200890" spans="1:1" s="20" customFormat="1" ht="14.25" customHeight="1" x14ac:dyDescent="0.25"/>
    <row r="200906" spans="1:1" ht="14.25" customHeight="1" x14ac:dyDescent="0.3">
      <c r="A200906" s="21"/>
    </row>
    <row r="200912" spans="1:1" s="20" customFormat="1" ht="14.25" customHeight="1" x14ac:dyDescent="0.25"/>
    <row r="200928" spans="1:1" ht="14.25" customHeight="1" x14ac:dyDescent="0.3">
      <c r="A200928" s="21"/>
    </row>
    <row r="200934" s="20" customFormat="1" ht="14.25" customHeight="1" x14ac:dyDescent="0.25"/>
    <row r="200950" spans="1:1" ht="14.25" customHeight="1" x14ac:dyDescent="0.3">
      <c r="A200950" s="21"/>
    </row>
    <row r="200956" spans="1:1" s="20" customFormat="1" ht="14.25" customHeight="1" x14ac:dyDescent="0.25"/>
    <row r="200972" spans="1:1" ht="14.25" customHeight="1" x14ac:dyDescent="0.3">
      <c r="A200972" s="21"/>
    </row>
    <row r="200978" s="20" customFormat="1" ht="14.25" customHeight="1" x14ac:dyDescent="0.25"/>
    <row r="200994" spans="1:1" ht="14.25" customHeight="1" x14ac:dyDescent="0.3">
      <c r="A200994" s="21"/>
    </row>
    <row r="201000" spans="1:1" s="20" customFormat="1" ht="14.25" customHeight="1" x14ac:dyDescent="0.25"/>
    <row r="201016" spans="1:1" ht="14.25" customHeight="1" x14ac:dyDescent="0.3">
      <c r="A201016" s="21"/>
    </row>
    <row r="201022" spans="1:1" s="20" customFormat="1" ht="14.25" customHeight="1" x14ac:dyDescent="0.25"/>
    <row r="201038" spans="1:1" ht="14.25" customHeight="1" x14ac:dyDescent="0.3">
      <c r="A201038" s="21"/>
    </row>
    <row r="201044" s="20" customFormat="1" ht="14.25" customHeight="1" x14ac:dyDescent="0.25"/>
    <row r="201060" spans="1:1" ht="14.25" customHeight="1" x14ac:dyDescent="0.3">
      <c r="A201060" s="21"/>
    </row>
    <row r="201066" spans="1:1" s="20" customFormat="1" ht="14.25" customHeight="1" x14ac:dyDescent="0.25"/>
    <row r="201082" spans="1:1" ht="14.25" customHeight="1" x14ac:dyDescent="0.3">
      <c r="A201082" s="21"/>
    </row>
    <row r="201088" spans="1:1" s="20" customFormat="1" ht="14.25" customHeight="1" x14ac:dyDescent="0.25"/>
    <row r="201104" spans="1:1" ht="14.25" customHeight="1" x14ac:dyDescent="0.3">
      <c r="A201104" s="21"/>
    </row>
    <row r="201110" s="20" customFormat="1" ht="14.25" customHeight="1" x14ac:dyDescent="0.25"/>
    <row r="201126" spans="1:1" ht="14.25" customHeight="1" x14ac:dyDescent="0.3">
      <c r="A201126" s="21"/>
    </row>
    <row r="201132" spans="1:1" s="20" customFormat="1" ht="14.25" customHeight="1" x14ac:dyDescent="0.25"/>
    <row r="201148" spans="1:1" ht="14.25" customHeight="1" x14ac:dyDescent="0.3">
      <c r="A201148" s="21"/>
    </row>
    <row r="201154" s="20" customFormat="1" ht="14.25" customHeight="1" x14ac:dyDescent="0.25"/>
    <row r="201170" spans="1:1" ht="14.25" customHeight="1" x14ac:dyDescent="0.3">
      <c r="A201170" s="21"/>
    </row>
    <row r="201176" spans="1:1" s="20" customFormat="1" ht="14.25" customHeight="1" x14ac:dyDescent="0.25"/>
    <row r="201192" spans="1:1" ht="14.25" customHeight="1" x14ac:dyDescent="0.3">
      <c r="A201192" s="21"/>
    </row>
    <row r="201198" spans="1:1" s="20" customFormat="1" ht="14.25" customHeight="1" x14ac:dyDescent="0.25"/>
    <row r="201214" spans="1:1" ht="14.25" customHeight="1" x14ac:dyDescent="0.3">
      <c r="A201214" s="21"/>
    </row>
    <row r="201220" s="20" customFormat="1" ht="14.25" customHeight="1" x14ac:dyDescent="0.25"/>
    <row r="201236" spans="1:1" ht="14.25" customHeight="1" x14ac:dyDescent="0.3">
      <c r="A201236" s="21"/>
    </row>
    <row r="201242" spans="1:1" s="20" customFormat="1" ht="14.25" customHeight="1" x14ac:dyDescent="0.25"/>
    <row r="201258" spans="1:1" ht="14.25" customHeight="1" x14ac:dyDescent="0.3">
      <c r="A201258" s="21"/>
    </row>
    <row r="201264" spans="1:1" s="20" customFormat="1" ht="14.25" customHeight="1" x14ac:dyDescent="0.25"/>
    <row r="201280" spans="1:1" ht="14.25" customHeight="1" x14ac:dyDescent="0.3">
      <c r="A201280" s="21"/>
    </row>
    <row r="201286" s="20" customFormat="1" ht="14.25" customHeight="1" x14ac:dyDescent="0.25"/>
    <row r="201302" spans="1:1" ht="14.25" customHeight="1" x14ac:dyDescent="0.3">
      <c r="A201302" s="21"/>
    </row>
    <row r="201308" spans="1:1" s="20" customFormat="1" ht="14.25" customHeight="1" x14ac:dyDescent="0.25"/>
    <row r="201324" spans="1:1" ht="14.25" customHeight="1" x14ac:dyDescent="0.3">
      <c r="A201324" s="21"/>
    </row>
    <row r="201330" s="20" customFormat="1" ht="14.25" customHeight="1" x14ac:dyDescent="0.25"/>
    <row r="201346" spans="1:1" ht="14.25" customHeight="1" x14ac:dyDescent="0.3">
      <c r="A201346" s="21"/>
    </row>
    <row r="201352" spans="1:1" s="20" customFormat="1" ht="14.25" customHeight="1" x14ac:dyDescent="0.25"/>
    <row r="201368" spans="1:1" ht="14.25" customHeight="1" x14ac:dyDescent="0.3">
      <c r="A201368" s="21"/>
    </row>
    <row r="201374" spans="1:1" s="20" customFormat="1" ht="14.25" customHeight="1" x14ac:dyDescent="0.25"/>
    <row r="201390" spans="1:1" ht="14.25" customHeight="1" x14ac:dyDescent="0.3">
      <c r="A201390" s="21"/>
    </row>
    <row r="201396" s="20" customFormat="1" ht="14.25" customHeight="1" x14ac:dyDescent="0.25"/>
    <row r="201412" spans="1:1" ht="14.25" customHeight="1" x14ac:dyDescent="0.3">
      <c r="A201412" s="21"/>
    </row>
    <row r="201418" spans="1:1" s="20" customFormat="1" ht="14.25" customHeight="1" x14ac:dyDescent="0.25"/>
    <row r="201434" spans="1:1" ht="14.25" customHeight="1" x14ac:dyDescent="0.3">
      <c r="A201434" s="21"/>
    </row>
    <row r="201440" spans="1:1" s="20" customFormat="1" ht="14.25" customHeight="1" x14ac:dyDescent="0.25"/>
    <row r="201456" spans="1:1" ht="14.25" customHeight="1" x14ac:dyDescent="0.3">
      <c r="A201456" s="21"/>
    </row>
    <row r="201462" s="20" customFormat="1" ht="14.25" customHeight="1" x14ac:dyDescent="0.25"/>
    <row r="201478" spans="1:1" ht="14.25" customHeight="1" x14ac:dyDescent="0.3">
      <c r="A201478" s="21"/>
    </row>
    <row r="201484" spans="1:1" s="20" customFormat="1" ht="14.25" customHeight="1" x14ac:dyDescent="0.25"/>
    <row r="201500" spans="1:1" ht="14.25" customHeight="1" x14ac:dyDescent="0.3">
      <c r="A201500" s="21"/>
    </row>
    <row r="201506" s="20" customFormat="1" ht="14.25" customHeight="1" x14ac:dyDescent="0.25"/>
    <row r="201522" spans="1:1" ht="14.25" customHeight="1" x14ac:dyDescent="0.3">
      <c r="A201522" s="21"/>
    </row>
    <row r="201528" spans="1:1" s="20" customFormat="1" ht="14.25" customHeight="1" x14ac:dyDescent="0.25"/>
    <row r="201544" spans="1:1" ht="14.25" customHeight="1" x14ac:dyDescent="0.3">
      <c r="A201544" s="21"/>
    </row>
    <row r="201550" spans="1:1" s="20" customFormat="1" ht="14.25" customHeight="1" x14ac:dyDescent="0.25"/>
    <row r="201566" spans="1:1" ht="14.25" customHeight="1" x14ac:dyDescent="0.3">
      <c r="A201566" s="21"/>
    </row>
    <row r="201572" s="20" customFormat="1" ht="14.25" customHeight="1" x14ac:dyDescent="0.25"/>
    <row r="201588" spans="1:1" ht="14.25" customHeight="1" x14ac:dyDescent="0.3">
      <c r="A201588" s="21"/>
    </row>
    <row r="201594" spans="1:1" s="20" customFormat="1" ht="14.25" customHeight="1" x14ac:dyDescent="0.25"/>
    <row r="201610" spans="1:1" ht="14.25" customHeight="1" x14ac:dyDescent="0.3">
      <c r="A201610" s="21"/>
    </row>
    <row r="201616" spans="1:1" s="20" customFormat="1" ht="14.25" customHeight="1" x14ac:dyDescent="0.25"/>
    <row r="201632" spans="1:1" ht="14.25" customHeight="1" x14ac:dyDescent="0.3">
      <c r="A201632" s="21"/>
    </row>
    <row r="201638" s="20" customFormat="1" ht="14.25" customHeight="1" x14ac:dyDescent="0.25"/>
    <row r="201654" spans="1:1" ht="14.25" customHeight="1" x14ac:dyDescent="0.3">
      <c r="A201654" s="21"/>
    </row>
    <row r="201660" spans="1:1" s="20" customFormat="1" ht="14.25" customHeight="1" x14ac:dyDescent="0.25"/>
    <row r="201676" spans="1:1" ht="14.25" customHeight="1" x14ac:dyDescent="0.3">
      <c r="A201676" s="21"/>
    </row>
    <row r="201682" s="20" customFormat="1" ht="14.25" customHeight="1" x14ac:dyDescent="0.25"/>
    <row r="201698" spans="1:1" ht="14.25" customHeight="1" x14ac:dyDescent="0.3">
      <c r="A201698" s="21"/>
    </row>
    <row r="201704" spans="1:1" s="20" customFormat="1" ht="14.25" customHeight="1" x14ac:dyDescent="0.25"/>
    <row r="201720" spans="1:1" ht="14.25" customHeight="1" x14ac:dyDescent="0.3">
      <c r="A201720" s="21"/>
    </row>
    <row r="201726" spans="1:1" s="20" customFormat="1" ht="14.25" customHeight="1" x14ac:dyDescent="0.25"/>
    <row r="201742" spans="1:1" ht="14.25" customHeight="1" x14ac:dyDescent="0.3">
      <c r="A201742" s="21"/>
    </row>
    <row r="201748" s="20" customFormat="1" ht="14.25" customHeight="1" x14ac:dyDescent="0.25"/>
    <row r="201764" spans="1:1" ht="14.25" customHeight="1" x14ac:dyDescent="0.3">
      <c r="A201764" s="21"/>
    </row>
    <row r="201770" spans="1:1" s="20" customFormat="1" ht="14.25" customHeight="1" x14ac:dyDescent="0.25"/>
    <row r="201786" spans="1:1" ht="14.25" customHeight="1" x14ac:dyDescent="0.3">
      <c r="A201786" s="21"/>
    </row>
    <row r="201792" spans="1:1" s="20" customFormat="1" ht="14.25" customHeight="1" x14ac:dyDescent="0.25"/>
    <row r="201808" spans="1:1" ht="14.25" customHeight="1" x14ac:dyDescent="0.3">
      <c r="A201808" s="21"/>
    </row>
    <row r="201814" s="20" customFormat="1" ht="14.25" customHeight="1" x14ac:dyDescent="0.25"/>
    <row r="201830" spans="1:1" ht="14.25" customHeight="1" x14ac:dyDescent="0.3">
      <c r="A201830" s="21"/>
    </row>
    <row r="201836" spans="1:1" s="20" customFormat="1" ht="14.25" customHeight="1" x14ac:dyDescent="0.25"/>
    <row r="201852" spans="1:1" ht="14.25" customHeight="1" x14ac:dyDescent="0.3">
      <c r="A201852" s="21"/>
    </row>
    <row r="201858" s="20" customFormat="1" ht="14.25" customHeight="1" x14ac:dyDescent="0.25"/>
    <row r="201874" spans="1:1" ht="14.25" customHeight="1" x14ac:dyDescent="0.3">
      <c r="A201874" s="21"/>
    </row>
    <row r="201880" spans="1:1" s="20" customFormat="1" ht="14.25" customHeight="1" x14ac:dyDescent="0.25"/>
    <row r="201896" spans="1:1" ht="14.25" customHeight="1" x14ac:dyDescent="0.3">
      <c r="A201896" s="21"/>
    </row>
    <row r="201902" spans="1:1" s="20" customFormat="1" ht="14.25" customHeight="1" x14ac:dyDescent="0.25"/>
    <row r="201918" spans="1:1" ht="14.25" customHeight="1" x14ac:dyDescent="0.3">
      <c r="A201918" s="21"/>
    </row>
    <row r="201924" s="20" customFormat="1" ht="14.25" customHeight="1" x14ac:dyDescent="0.25"/>
    <row r="201940" spans="1:1" ht="14.25" customHeight="1" x14ac:dyDescent="0.3">
      <c r="A201940" s="21"/>
    </row>
    <row r="201946" spans="1:1" s="20" customFormat="1" ht="14.25" customHeight="1" x14ac:dyDescent="0.25"/>
    <row r="201962" spans="1:1" ht="14.25" customHeight="1" x14ac:dyDescent="0.3">
      <c r="A201962" s="21"/>
    </row>
    <row r="201968" spans="1:1" s="20" customFormat="1" ht="14.25" customHeight="1" x14ac:dyDescent="0.25"/>
    <row r="201984" spans="1:1" ht="14.25" customHeight="1" x14ac:dyDescent="0.3">
      <c r="A201984" s="21"/>
    </row>
    <row r="201990" s="20" customFormat="1" ht="14.25" customHeight="1" x14ac:dyDescent="0.25"/>
    <row r="202006" spans="1:1" ht="14.25" customHeight="1" x14ac:dyDescent="0.3">
      <c r="A202006" s="21"/>
    </row>
    <row r="202012" spans="1:1" s="20" customFormat="1" ht="14.25" customHeight="1" x14ac:dyDescent="0.25"/>
    <row r="202028" spans="1:1" ht="14.25" customHeight="1" x14ac:dyDescent="0.3">
      <c r="A202028" s="21"/>
    </row>
    <row r="202034" s="20" customFormat="1" ht="14.25" customHeight="1" x14ac:dyDescent="0.25"/>
    <row r="202050" spans="1:1" ht="14.25" customHeight="1" x14ac:dyDescent="0.3">
      <c r="A202050" s="21"/>
    </row>
    <row r="202056" spans="1:1" s="20" customFormat="1" ht="14.25" customHeight="1" x14ac:dyDescent="0.25"/>
    <row r="202072" spans="1:1" ht="14.25" customHeight="1" x14ac:dyDescent="0.3">
      <c r="A202072" s="21"/>
    </row>
    <row r="202078" spans="1:1" s="20" customFormat="1" ht="14.25" customHeight="1" x14ac:dyDescent="0.25"/>
    <row r="202094" spans="1:1" ht="14.25" customHeight="1" x14ac:dyDescent="0.3">
      <c r="A202094" s="21"/>
    </row>
    <row r="202100" s="20" customFormat="1" ht="14.25" customHeight="1" x14ac:dyDescent="0.25"/>
    <row r="202116" spans="1:1" ht="14.25" customHeight="1" x14ac:dyDescent="0.3">
      <c r="A202116" s="21"/>
    </row>
    <row r="202122" spans="1:1" s="20" customFormat="1" ht="14.25" customHeight="1" x14ac:dyDescent="0.25"/>
    <row r="202138" spans="1:1" ht="14.25" customHeight="1" x14ac:dyDescent="0.3">
      <c r="A202138" s="21"/>
    </row>
    <row r="202144" spans="1:1" s="20" customFormat="1" ht="14.25" customHeight="1" x14ac:dyDescent="0.25"/>
    <row r="202160" spans="1:1" ht="14.25" customHeight="1" x14ac:dyDescent="0.3">
      <c r="A202160" s="21"/>
    </row>
    <row r="202166" s="20" customFormat="1" ht="14.25" customHeight="1" x14ac:dyDescent="0.25"/>
    <row r="202182" spans="1:1" ht="14.25" customHeight="1" x14ac:dyDescent="0.3">
      <c r="A202182" s="21"/>
    </row>
    <row r="202188" spans="1:1" s="20" customFormat="1" ht="14.25" customHeight="1" x14ac:dyDescent="0.25"/>
    <row r="202204" spans="1:1" ht="14.25" customHeight="1" x14ac:dyDescent="0.3">
      <c r="A202204" s="21"/>
    </row>
    <row r="202210" s="20" customFormat="1" ht="14.25" customHeight="1" x14ac:dyDescent="0.25"/>
    <row r="202226" spans="1:1" ht="14.25" customHeight="1" x14ac:dyDescent="0.3">
      <c r="A202226" s="21"/>
    </row>
    <row r="202232" spans="1:1" s="20" customFormat="1" ht="14.25" customHeight="1" x14ac:dyDescent="0.25"/>
    <row r="202248" spans="1:1" ht="14.25" customHeight="1" x14ac:dyDescent="0.3">
      <c r="A202248" s="21"/>
    </row>
    <row r="202254" spans="1:1" s="20" customFormat="1" ht="14.25" customHeight="1" x14ac:dyDescent="0.25"/>
    <row r="202270" spans="1:1" ht="14.25" customHeight="1" x14ac:dyDescent="0.3">
      <c r="A202270" s="21"/>
    </row>
    <row r="202276" s="20" customFormat="1" ht="14.25" customHeight="1" x14ac:dyDescent="0.25"/>
    <row r="202292" spans="1:1" ht="14.25" customHeight="1" x14ac:dyDescent="0.3">
      <c r="A202292" s="21"/>
    </row>
    <row r="202298" spans="1:1" s="20" customFormat="1" ht="14.25" customHeight="1" x14ac:dyDescent="0.25"/>
    <row r="202314" spans="1:1" ht="14.25" customHeight="1" x14ac:dyDescent="0.3">
      <c r="A202314" s="21"/>
    </row>
    <row r="202320" spans="1:1" s="20" customFormat="1" ht="14.25" customHeight="1" x14ac:dyDescent="0.25"/>
    <row r="202336" spans="1:1" ht="14.25" customHeight="1" x14ac:dyDescent="0.3">
      <c r="A202336" s="21"/>
    </row>
    <row r="202342" s="20" customFormat="1" ht="14.25" customHeight="1" x14ac:dyDescent="0.25"/>
    <row r="202358" spans="1:1" ht="14.25" customHeight="1" x14ac:dyDescent="0.3">
      <c r="A202358" s="21"/>
    </row>
    <row r="202364" spans="1:1" s="20" customFormat="1" ht="14.25" customHeight="1" x14ac:dyDescent="0.25"/>
    <row r="202380" spans="1:1" ht="14.25" customHeight="1" x14ac:dyDescent="0.3">
      <c r="A202380" s="21"/>
    </row>
    <row r="202386" s="20" customFormat="1" ht="14.25" customHeight="1" x14ac:dyDescent="0.25"/>
    <row r="202402" spans="1:1" ht="14.25" customHeight="1" x14ac:dyDescent="0.3">
      <c r="A202402" s="21"/>
    </row>
    <row r="202408" spans="1:1" s="20" customFormat="1" ht="14.25" customHeight="1" x14ac:dyDescent="0.25"/>
    <row r="202424" spans="1:1" ht="14.25" customHeight="1" x14ac:dyDescent="0.3">
      <c r="A202424" s="21"/>
    </row>
    <row r="202430" spans="1:1" s="20" customFormat="1" ht="14.25" customHeight="1" x14ac:dyDescent="0.25"/>
    <row r="202446" spans="1:1" ht="14.25" customHeight="1" x14ac:dyDescent="0.3">
      <c r="A202446" s="21"/>
    </row>
    <row r="202452" s="20" customFormat="1" ht="14.25" customHeight="1" x14ac:dyDescent="0.25"/>
    <row r="202468" spans="1:1" ht="14.25" customHeight="1" x14ac:dyDescent="0.3">
      <c r="A202468" s="21"/>
    </row>
    <row r="202474" spans="1:1" s="20" customFormat="1" ht="14.25" customHeight="1" x14ac:dyDescent="0.25"/>
    <row r="202490" spans="1:1" ht="14.25" customHeight="1" x14ac:dyDescent="0.3">
      <c r="A202490" s="21"/>
    </row>
    <row r="202496" spans="1:1" s="20" customFormat="1" ht="14.25" customHeight="1" x14ac:dyDescent="0.25"/>
    <row r="202512" spans="1:1" ht="14.25" customHeight="1" x14ac:dyDescent="0.3">
      <c r="A202512" s="21"/>
    </row>
    <row r="202518" s="20" customFormat="1" ht="14.25" customHeight="1" x14ac:dyDescent="0.25"/>
    <row r="202534" spans="1:1" ht="14.25" customHeight="1" x14ac:dyDescent="0.3">
      <c r="A202534" s="21"/>
    </row>
    <row r="202540" spans="1:1" s="20" customFormat="1" ht="14.25" customHeight="1" x14ac:dyDescent="0.25"/>
    <row r="202556" spans="1:1" ht="14.25" customHeight="1" x14ac:dyDescent="0.3">
      <c r="A202556" s="21"/>
    </row>
    <row r="202562" s="20" customFormat="1" ht="14.25" customHeight="1" x14ac:dyDescent="0.25"/>
    <row r="202578" spans="1:1" ht="14.25" customHeight="1" x14ac:dyDescent="0.3">
      <c r="A202578" s="21"/>
    </row>
    <row r="202584" spans="1:1" s="20" customFormat="1" ht="14.25" customHeight="1" x14ac:dyDescent="0.25"/>
    <row r="202600" spans="1:1" ht="14.25" customHeight="1" x14ac:dyDescent="0.3">
      <c r="A202600" s="21"/>
    </row>
    <row r="202606" spans="1:1" s="20" customFormat="1" ht="14.25" customHeight="1" x14ac:dyDescent="0.25"/>
    <row r="202622" spans="1:1" ht="14.25" customHeight="1" x14ac:dyDescent="0.3">
      <c r="A202622" s="21"/>
    </row>
    <row r="202628" s="20" customFormat="1" ht="14.25" customHeight="1" x14ac:dyDescent="0.25"/>
    <row r="202644" spans="1:1" ht="14.25" customHeight="1" x14ac:dyDescent="0.3">
      <c r="A202644" s="21"/>
    </row>
    <row r="202650" spans="1:1" s="20" customFormat="1" ht="14.25" customHeight="1" x14ac:dyDescent="0.25"/>
    <row r="202666" spans="1:1" ht="14.25" customHeight="1" x14ac:dyDescent="0.3">
      <c r="A202666" s="21"/>
    </row>
    <row r="202672" spans="1:1" s="20" customFormat="1" ht="14.25" customHeight="1" x14ac:dyDescent="0.25"/>
    <row r="202688" spans="1:1" ht="14.25" customHeight="1" x14ac:dyDescent="0.3">
      <c r="A202688" s="21"/>
    </row>
    <row r="202694" s="20" customFormat="1" ht="14.25" customHeight="1" x14ac:dyDescent="0.25"/>
    <row r="202710" spans="1:1" ht="14.25" customHeight="1" x14ac:dyDescent="0.3">
      <c r="A202710" s="21"/>
    </row>
    <row r="202716" spans="1:1" s="20" customFormat="1" ht="14.25" customHeight="1" x14ac:dyDescent="0.25"/>
    <row r="202732" spans="1:1" ht="14.25" customHeight="1" x14ac:dyDescent="0.3">
      <c r="A202732" s="21"/>
    </row>
    <row r="202738" s="20" customFormat="1" ht="14.25" customHeight="1" x14ac:dyDescent="0.25"/>
    <row r="202754" spans="1:1" ht="14.25" customHeight="1" x14ac:dyDescent="0.3">
      <c r="A202754" s="21"/>
    </row>
    <row r="202760" spans="1:1" s="20" customFormat="1" ht="14.25" customHeight="1" x14ac:dyDescent="0.25"/>
    <row r="202776" spans="1:1" ht="14.25" customHeight="1" x14ac:dyDescent="0.3">
      <c r="A202776" s="21"/>
    </row>
    <row r="202782" spans="1:1" s="20" customFormat="1" ht="14.25" customHeight="1" x14ac:dyDescent="0.25"/>
    <row r="202798" spans="1:1" ht="14.25" customHeight="1" x14ac:dyDescent="0.3">
      <c r="A202798" s="21"/>
    </row>
    <row r="202804" s="20" customFormat="1" ht="14.25" customHeight="1" x14ac:dyDescent="0.25"/>
    <row r="202820" spans="1:1" ht="14.25" customHeight="1" x14ac:dyDescent="0.3">
      <c r="A202820" s="21"/>
    </row>
    <row r="202826" spans="1:1" s="20" customFormat="1" ht="14.25" customHeight="1" x14ac:dyDescent="0.25"/>
    <row r="202842" spans="1:1" ht="14.25" customHeight="1" x14ac:dyDescent="0.3">
      <c r="A202842" s="21"/>
    </row>
    <row r="202848" spans="1:1" s="20" customFormat="1" ht="14.25" customHeight="1" x14ac:dyDescent="0.25"/>
    <row r="202864" spans="1:1" ht="14.25" customHeight="1" x14ac:dyDescent="0.3">
      <c r="A202864" s="21"/>
    </row>
    <row r="202870" s="20" customFormat="1" ht="14.25" customHeight="1" x14ac:dyDescent="0.25"/>
    <row r="202886" spans="1:1" ht="14.25" customHeight="1" x14ac:dyDescent="0.3">
      <c r="A202886" s="21"/>
    </row>
    <row r="202892" spans="1:1" s="20" customFormat="1" ht="14.25" customHeight="1" x14ac:dyDescent="0.25"/>
    <row r="202908" spans="1:1" ht="14.25" customHeight="1" x14ac:dyDescent="0.3">
      <c r="A202908" s="21"/>
    </row>
    <row r="202914" s="20" customFormat="1" ht="14.25" customHeight="1" x14ac:dyDescent="0.25"/>
    <row r="202930" spans="1:1" ht="14.25" customHeight="1" x14ac:dyDescent="0.3">
      <c r="A202930" s="21"/>
    </row>
    <row r="202936" spans="1:1" s="20" customFormat="1" ht="14.25" customHeight="1" x14ac:dyDescent="0.25"/>
    <row r="202952" spans="1:1" ht="14.25" customHeight="1" x14ac:dyDescent="0.3">
      <c r="A202952" s="21"/>
    </row>
    <row r="202958" spans="1:1" s="20" customFormat="1" ht="14.25" customHeight="1" x14ac:dyDescent="0.25"/>
    <row r="202974" spans="1:1" ht="14.25" customHeight="1" x14ac:dyDescent="0.3">
      <c r="A202974" s="21"/>
    </row>
    <row r="202980" s="20" customFormat="1" ht="14.25" customHeight="1" x14ac:dyDescent="0.25"/>
    <row r="202996" spans="1:1" ht="14.25" customHeight="1" x14ac:dyDescent="0.3">
      <c r="A202996" s="21"/>
    </row>
    <row r="203002" spans="1:1" s="20" customFormat="1" ht="14.25" customHeight="1" x14ac:dyDescent="0.25"/>
    <row r="203018" spans="1:1" ht="14.25" customHeight="1" x14ac:dyDescent="0.3">
      <c r="A203018" s="21"/>
    </row>
    <row r="203024" spans="1:1" s="20" customFormat="1" ht="14.25" customHeight="1" x14ac:dyDescent="0.25"/>
    <row r="203040" spans="1:1" ht="14.25" customHeight="1" x14ac:dyDescent="0.3">
      <c r="A203040" s="21"/>
    </row>
    <row r="203046" s="20" customFormat="1" ht="14.25" customHeight="1" x14ac:dyDescent="0.25"/>
    <row r="203062" spans="1:1" ht="14.25" customHeight="1" x14ac:dyDescent="0.3">
      <c r="A203062" s="21"/>
    </row>
    <row r="203068" spans="1:1" s="20" customFormat="1" ht="14.25" customHeight="1" x14ac:dyDescent="0.25"/>
    <row r="203084" spans="1:1" ht="14.25" customHeight="1" x14ac:dyDescent="0.3">
      <c r="A203084" s="21"/>
    </row>
    <row r="203090" s="20" customFormat="1" ht="14.25" customHeight="1" x14ac:dyDescent="0.25"/>
    <row r="203106" spans="1:1" ht="14.25" customHeight="1" x14ac:dyDescent="0.3">
      <c r="A203106" s="21"/>
    </row>
    <row r="203112" spans="1:1" s="20" customFormat="1" ht="14.25" customHeight="1" x14ac:dyDescent="0.25"/>
    <row r="203128" spans="1:1" ht="14.25" customHeight="1" x14ac:dyDescent="0.3">
      <c r="A203128" s="21"/>
    </row>
    <row r="203134" spans="1:1" s="20" customFormat="1" ht="14.25" customHeight="1" x14ac:dyDescent="0.25"/>
    <row r="203150" spans="1:1" ht="14.25" customHeight="1" x14ac:dyDescent="0.3">
      <c r="A203150" s="21"/>
    </row>
    <row r="203156" s="20" customFormat="1" ht="14.25" customHeight="1" x14ac:dyDescent="0.25"/>
    <row r="203172" spans="1:1" ht="14.25" customHeight="1" x14ac:dyDescent="0.3">
      <c r="A203172" s="21"/>
    </row>
    <row r="203178" spans="1:1" s="20" customFormat="1" ht="14.25" customHeight="1" x14ac:dyDescent="0.25"/>
    <row r="203194" spans="1:1" ht="14.25" customHeight="1" x14ac:dyDescent="0.3">
      <c r="A203194" s="21"/>
    </row>
    <row r="203200" spans="1:1" s="20" customFormat="1" ht="14.25" customHeight="1" x14ac:dyDescent="0.25"/>
    <row r="203216" spans="1:1" ht="14.25" customHeight="1" x14ac:dyDescent="0.3">
      <c r="A203216" s="21"/>
    </row>
    <row r="203222" s="20" customFormat="1" ht="14.25" customHeight="1" x14ac:dyDescent="0.25"/>
    <row r="203238" spans="1:1" ht="14.25" customHeight="1" x14ac:dyDescent="0.3">
      <c r="A203238" s="21"/>
    </row>
    <row r="203244" spans="1:1" s="20" customFormat="1" ht="14.25" customHeight="1" x14ac:dyDescent="0.25"/>
    <row r="203260" spans="1:1" ht="14.25" customHeight="1" x14ac:dyDescent="0.3">
      <c r="A203260" s="21"/>
    </row>
    <row r="203266" s="20" customFormat="1" ht="14.25" customHeight="1" x14ac:dyDescent="0.25"/>
    <row r="203282" spans="1:1" ht="14.25" customHeight="1" x14ac:dyDescent="0.3">
      <c r="A203282" s="21"/>
    </row>
    <row r="203288" spans="1:1" s="20" customFormat="1" ht="14.25" customHeight="1" x14ac:dyDescent="0.25"/>
    <row r="203304" spans="1:1" ht="14.25" customHeight="1" x14ac:dyDescent="0.3">
      <c r="A203304" s="21"/>
    </row>
    <row r="203310" spans="1:1" s="20" customFormat="1" ht="14.25" customHeight="1" x14ac:dyDescent="0.25"/>
    <row r="203326" spans="1:1" ht="14.25" customHeight="1" x14ac:dyDescent="0.3">
      <c r="A203326" s="21"/>
    </row>
    <row r="203332" s="20" customFormat="1" ht="14.25" customHeight="1" x14ac:dyDescent="0.25"/>
    <row r="203348" spans="1:1" ht="14.25" customHeight="1" x14ac:dyDescent="0.3">
      <c r="A203348" s="21"/>
    </row>
    <row r="203354" spans="1:1" s="20" customFormat="1" ht="14.25" customHeight="1" x14ac:dyDescent="0.25"/>
    <row r="203370" spans="1:1" ht="14.25" customHeight="1" x14ac:dyDescent="0.3">
      <c r="A203370" s="21"/>
    </row>
    <row r="203376" spans="1:1" s="20" customFormat="1" ht="14.25" customHeight="1" x14ac:dyDescent="0.25"/>
    <row r="203392" spans="1:1" ht="14.25" customHeight="1" x14ac:dyDescent="0.3">
      <c r="A203392" s="21"/>
    </row>
    <row r="203398" s="20" customFormat="1" ht="14.25" customHeight="1" x14ac:dyDescent="0.25"/>
    <row r="203414" spans="1:1" ht="14.25" customHeight="1" x14ac:dyDescent="0.3">
      <c r="A203414" s="21"/>
    </row>
    <row r="203420" spans="1:1" s="20" customFormat="1" ht="14.25" customHeight="1" x14ac:dyDescent="0.25"/>
    <row r="203436" spans="1:1" ht="14.25" customHeight="1" x14ac:dyDescent="0.3">
      <c r="A203436" s="21"/>
    </row>
    <row r="203442" s="20" customFormat="1" ht="14.25" customHeight="1" x14ac:dyDescent="0.25"/>
    <row r="203458" spans="1:1" ht="14.25" customHeight="1" x14ac:dyDescent="0.3">
      <c r="A203458" s="21"/>
    </row>
    <row r="203464" spans="1:1" s="20" customFormat="1" ht="14.25" customHeight="1" x14ac:dyDescent="0.25"/>
    <row r="203480" spans="1:1" ht="14.25" customHeight="1" x14ac:dyDescent="0.3">
      <c r="A203480" s="21"/>
    </row>
    <row r="203486" spans="1:1" s="20" customFormat="1" ht="14.25" customHeight="1" x14ac:dyDescent="0.25"/>
    <row r="203502" spans="1:1" ht="14.25" customHeight="1" x14ac:dyDescent="0.3">
      <c r="A203502" s="21"/>
    </row>
    <row r="203508" s="20" customFormat="1" ht="14.25" customHeight="1" x14ac:dyDescent="0.25"/>
    <row r="203524" spans="1:1" ht="14.25" customHeight="1" x14ac:dyDescent="0.3">
      <c r="A203524" s="21"/>
    </row>
    <row r="203530" spans="1:1" s="20" customFormat="1" ht="14.25" customHeight="1" x14ac:dyDescent="0.25"/>
    <row r="203546" spans="1:1" ht="14.25" customHeight="1" x14ac:dyDescent="0.3">
      <c r="A203546" s="21"/>
    </row>
    <row r="203552" spans="1:1" s="20" customFormat="1" ht="14.25" customHeight="1" x14ac:dyDescent="0.25"/>
    <row r="203568" spans="1:1" ht="14.25" customHeight="1" x14ac:dyDescent="0.3">
      <c r="A203568" s="21"/>
    </row>
    <row r="203574" s="20" customFormat="1" ht="14.25" customHeight="1" x14ac:dyDescent="0.25"/>
    <row r="203590" spans="1:1" ht="14.25" customHeight="1" x14ac:dyDescent="0.3">
      <c r="A203590" s="21"/>
    </row>
    <row r="203596" spans="1:1" s="20" customFormat="1" ht="14.25" customHeight="1" x14ac:dyDescent="0.25"/>
    <row r="203612" spans="1:1" ht="14.25" customHeight="1" x14ac:dyDescent="0.3">
      <c r="A203612" s="21"/>
    </row>
    <row r="203618" s="20" customFormat="1" ht="14.25" customHeight="1" x14ac:dyDescent="0.25"/>
    <row r="203634" spans="1:1" ht="14.25" customHeight="1" x14ac:dyDescent="0.3">
      <c r="A203634" s="21"/>
    </row>
    <row r="203640" spans="1:1" s="20" customFormat="1" ht="14.25" customHeight="1" x14ac:dyDescent="0.25"/>
    <row r="203656" spans="1:1" ht="14.25" customHeight="1" x14ac:dyDescent="0.3">
      <c r="A203656" s="21"/>
    </row>
    <row r="203662" spans="1:1" s="20" customFormat="1" ht="14.25" customHeight="1" x14ac:dyDescent="0.25"/>
    <row r="203678" spans="1:1" ht="14.25" customHeight="1" x14ac:dyDescent="0.3">
      <c r="A203678" s="21"/>
    </row>
    <row r="203684" s="20" customFormat="1" ht="14.25" customHeight="1" x14ac:dyDescent="0.25"/>
    <row r="203700" spans="1:1" ht="14.25" customHeight="1" x14ac:dyDescent="0.3">
      <c r="A203700" s="21"/>
    </row>
    <row r="203706" spans="1:1" s="20" customFormat="1" ht="14.25" customHeight="1" x14ac:dyDescent="0.25"/>
    <row r="203722" spans="1:1" ht="14.25" customHeight="1" x14ac:dyDescent="0.3">
      <c r="A203722" s="21"/>
    </row>
    <row r="203728" spans="1:1" s="20" customFormat="1" ht="14.25" customHeight="1" x14ac:dyDescent="0.25"/>
    <row r="203744" spans="1:1" ht="14.25" customHeight="1" x14ac:dyDescent="0.3">
      <c r="A203744" s="21"/>
    </row>
    <row r="203750" s="20" customFormat="1" ht="14.25" customHeight="1" x14ac:dyDescent="0.25"/>
    <row r="203766" spans="1:1" ht="14.25" customHeight="1" x14ac:dyDescent="0.3">
      <c r="A203766" s="21"/>
    </row>
    <row r="203772" spans="1:1" s="20" customFormat="1" ht="14.25" customHeight="1" x14ac:dyDescent="0.25"/>
    <row r="203788" spans="1:1" ht="14.25" customHeight="1" x14ac:dyDescent="0.3">
      <c r="A203788" s="21"/>
    </row>
    <row r="203794" s="20" customFormat="1" ht="14.25" customHeight="1" x14ac:dyDescent="0.25"/>
    <row r="203810" spans="1:1" ht="14.25" customHeight="1" x14ac:dyDescent="0.3">
      <c r="A203810" s="21"/>
    </row>
    <row r="203816" spans="1:1" s="20" customFormat="1" ht="14.25" customHeight="1" x14ac:dyDescent="0.25"/>
    <row r="203832" spans="1:1" ht="14.25" customHeight="1" x14ac:dyDescent="0.3">
      <c r="A203832" s="21"/>
    </row>
    <row r="203838" spans="1:1" s="20" customFormat="1" ht="14.25" customHeight="1" x14ac:dyDescent="0.25"/>
    <row r="203854" spans="1:1" ht="14.25" customHeight="1" x14ac:dyDescent="0.3">
      <c r="A203854" s="21"/>
    </row>
    <row r="203860" s="20" customFormat="1" ht="14.25" customHeight="1" x14ac:dyDescent="0.25"/>
    <row r="203876" spans="1:1" ht="14.25" customHeight="1" x14ac:dyDescent="0.3">
      <c r="A203876" s="21"/>
    </row>
    <row r="203882" spans="1:1" s="20" customFormat="1" ht="14.25" customHeight="1" x14ac:dyDescent="0.25"/>
    <row r="203898" spans="1:1" ht="14.25" customHeight="1" x14ac:dyDescent="0.3">
      <c r="A203898" s="21"/>
    </row>
    <row r="203904" spans="1:1" s="20" customFormat="1" ht="14.25" customHeight="1" x14ac:dyDescent="0.25"/>
    <row r="203920" spans="1:1" ht="14.25" customHeight="1" x14ac:dyDescent="0.3">
      <c r="A203920" s="21"/>
    </row>
    <row r="203926" s="20" customFormat="1" ht="14.25" customHeight="1" x14ac:dyDescent="0.25"/>
    <row r="203942" spans="1:1" ht="14.25" customHeight="1" x14ac:dyDescent="0.3">
      <c r="A203942" s="21"/>
    </row>
    <row r="203948" spans="1:1" s="20" customFormat="1" ht="14.25" customHeight="1" x14ac:dyDescent="0.25"/>
    <row r="203964" spans="1:1" ht="14.25" customHeight="1" x14ac:dyDescent="0.3">
      <c r="A203964" s="21"/>
    </row>
    <row r="203970" s="20" customFormat="1" ht="14.25" customHeight="1" x14ac:dyDescent="0.25"/>
    <row r="203986" spans="1:1" ht="14.25" customHeight="1" x14ac:dyDescent="0.3">
      <c r="A203986" s="21"/>
    </row>
    <row r="203992" spans="1:1" s="20" customFormat="1" ht="14.25" customHeight="1" x14ac:dyDescent="0.25"/>
    <row r="204008" spans="1:1" ht="14.25" customHeight="1" x14ac:dyDescent="0.3">
      <c r="A204008" s="21"/>
    </row>
    <row r="204014" spans="1:1" s="20" customFormat="1" ht="14.25" customHeight="1" x14ac:dyDescent="0.25"/>
    <row r="204030" spans="1:1" ht="14.25" customHeight="1" x14ac:dyDescent="0.3">
      <c r="A204030" s="21"/>
    </row>
    <row r="204036" s="20" customFormat="1" ht="14.25" customHeight="1" x14ac:dyDescent="0.25"/>
    <row r="204052" spans="1:1" ht="14.25" customHeight="1" x14ac:dyDescent="0.3">
      <c r="A204052" s="21"/>
    </row>
    <row r="204058" spans="1:1" s="20" customFormat="1" ht="14.25" customHeight="1" x14ac:dyDescent="0.25"/>
    <row r="204074" spans="1:1" ht="14.25" customHeight="1" x14ac:dyDescent="0.3">
      <c r="A204074" s="21"/>
    </row>
    <row r="204080" spans="1:1" s="20" customFormat="1" ht="14.25" customHeight="1" x14ac:dyDescent="0.25"/>
    <row r="204096" spans="1:1" ht="14.25" customHeight="1" x14ac:dyDescent="0.3">
      <c r="A204096" s="21"/>
    </row>
    <row r="204102" s="20" customFormat="1" ht="14.25" customHeight="1" x14ac:dyDescent="0.25"/>
    <row r="204118" spans="1:1" ht="14.25" customHeight="1" x14ac:dyDescent="0.3">
      <c r="A204118" s="21"/>
    </row>
    <row r="204124" spans="1:1" s="20" customFormat="1" ht="14.25" customHeight="1" x14ac:dyDescent="0.25"/>
    <row r="204140" spans="1:1" ht="14.25" customHeight="1" x14ac:dyDescent="0.3">
      <c r="A204140" s="21"/>
    </row>
    <row r="204146" s="20" customFormat="1" ht="14.25" customHeight="1" x14ac:dyDescent="0.25"/>
    <row r="204162" spans="1:1" ht="14.25" customHeight="1" x14ac:dyDescent="0.3">
      <c r="A204162" s="21"/>
    </row>
    <row r="204168" spans="1:1" s="20" customFormat="1" ht="14.25" customHeight="1" x14ac:dyDescent="0.25"/>
    <row r="204184" spans="1:1" ht="14.25" customHeight="1" x14ac:dyDescent="0.3">
      <c r="A204184" s="21"/>
    </row>
    <row r="204190" spans="1:1" s="20" customFormat="1" ht="14.25" customHeight="1" x14ac:dyDescent="0.25"/>
    <row r="204206" spans="1:1" ht="14.25" customHeight="1" x14ac:dyDescent="0.3">
      <c r="A204206" s="21"/>
    </row>
    <row r="204212" s="20" customFormat="1" ht="14.25" customHeight="1" x14ac:dyDescent="0.25"/>
    <row r="204228" spans="1:1" ht="14.25" customHeight="1" x14ac:dyDescent="0.3">
      <c r="A204228" s="21"/>
    </row>
    <row r="204234" spans="1:1" s="20" customFormat="1" ht="14.25" customHeight="1" x14ac:dyDescent="0.25"/>
    <row r="204250" spans="1:1" ht="14.25" customHeight="1" x14ac:dyDescent="0.3">
      <c r="A204250" s="21"/>
    </row>
    <row r="204256" spans="1:1" s="20" customFormat="1" ht="14.25" customHeight="1" x14ac:dyDescent="0.25"/>
    <row r="204272" spans="1:1" ht="14.25" customHeight="1" x14ac:dyDescent="0.3">
      <c r="A204272" s="21"/>
    </row>
    <row r="204278" s="20" customFormat="1" ht="14.25" customHeight="1" x14ac:dyDescent="0.25"/>
    <row r="204294" spans="1:1" ht="14.25" customHeight="1" x14ac:dyDescent="0.3">
      <c r="A204294" s="21"/>
    </row>
    <row r="204300" spans="1:1" s="20" customFormat="1" ht="14.25" customHeight="1" x14ac:dyDescent="0.25"/>
    <row r="204316" spans="1:1" ht="14.25" customHeight="1" x14ac:dyDescent="0.3">
      <c r="A204316" s="21"/>
    </row>
    <row r="204322" s="20" customFormat="1" ht="14.25" customHeight="1" x14ac:dyDescent="0.25"/>
    <row r="204338" spans="1:1" ht="14.25" customHeight="1" x14ac:dyDescent="0.3">
      <c r="A204338" s="21"/>
    </row>
    <row r="204344" spans="1:1" s="20" customFormat="1" ht="14.25" customHeight="1" x14ac:dyDescent="0.25"/>
    <row r="204360" spans="1:1" ht="14.25" customHeight="1" x14ac:dyDescent="0.3">
      <c r="A204360" s="21"/>
    </row>
    <row r="204366" spans="1:1" s="20" customFormat="1" ht="14.25" customHeight="1" x14ac:dyDescent="0.25"/>
    <row r="204382" spans="1:1" ht="14.25" customHeight="1" x14ac:dyDescent="0.3">
      <c r="A204382" s="21"/>
    </row>
    <row r="204388" s="20" customFormat="1" ht="14.25" customHeight="1" x14ac:dyDescent="0.25"/>
    <row r="204404" spans="1:1" ht="14.25" customHeight="1" x14ac:dyDescent="0.3">
      <c r="A204404" s="21"/>
    </row>
    <row r="204410" spans="1:1" s="20" customFormat="1" ht="14.25" customHeight="1" x14ac:dyDescent="0.25"/>
    <row r="204426" spans="1:1" ht="14.25" customHeight="1" x14ac:dyDescent="0.3">
      <c r="A204426" s="21"/>
    </row>
    <row r="204432" spans="1:1" s="20" customFormat="1" ht="14.25" customHeight="1" x14ac:dyDescent="0.25"/>
    <row r="204448" spans="1:1" ht="14.25" customHeight="1" x14ac:dyDescent="0.3">
      <c r="A204448" s="21"/>
    </row>
    <row r="204454" s="20" customFormat="1" ht="14.25" customHeight="1" x14ac:dyDescent="0.25"/>
    <row r="204470" spans="1:1" ht="14.25" customHeight="1" x14ac:dyDescent="0.3">
      <c r="A204470" s="21"/>
    </row>
    <row r="204476" spans="1:1" s="20" customFormat="1" ht="14.25" customHeight="1" x14ac:dyDescent="0.25"/>
    <row r="204492" spans="1:1" ht="14.25" customHeight="1" x14ac:dyDescent="0.3">
      <c r="A204492" s="21"/>
    </row>
    <row r="204498" s="20" customFormat="1" ht="14.25" customHeight="1" x14ac:dyDescent="0.25"/>
    <row r="204514" spans="1:1" ht="14.25" customHeight="1" x14ac:dyDescent="0.3">
      <c r="A204514" s="21"/>
    </row>
    <row r="204520" spans="1:1" s="20" customFormat="1" ht="14.25" customHeight="1" x14ac:dyDescent="0.25"/>
    <row r="204536" spans="1:1" ht="14.25" customHeight="1" x14ac:dyDescent="0.3">
      <c r="A204536" s="21"/>
    </row>
    <row r="204542" spans="1:1" s="20" customFormat="1" ht="14.25" customHeight="1" x14ac:dyDescent="0.25"/>
    <row r="204558" spans="1:1" ht="14.25" customHeight="1" x14ac:dyDescent="0.3">
      <c r="A204558" s="21"/>
    </row>
    <row r="204564" s="20" customFormat="1" ht="14.25" customHeight="1" x14ac:dyDescent="0.25"/>
    <row r="204580" spans="1:1" ht="14.25" customHeight="1" x14ac:dyDescent="0.3">
      <c r="A204580" s="21"/>
    </row>
    <row r="204586" spans="1:1" s="20" customFormat="1" ht="14.25" customHeight="1" x14ac:dyDescent="0.25"/>
    <row r="204602" spans="1:1" ht="14.25" customHeight="1" x14ac:dyDescent="0.3">
      <c r="A204602" s="21"/>
    </row>
    <row r="204608" spans="1:1" s="20" customFormat="1" ht="14.25" customHeight="1" x14ac:dyDescent="0.25"/>
    <row r="204624" spans="1:1" ht="14.25" customHeight="1" x14ac:dyDescent="0.3">
      <c r="A204624" s="21"/>
    </row>
    <row r="204630" s="20" customFormat="1" ht="14.25" customHeight="1" x14ac:dyDescent="0.25"/>
    <row r="204646" spans="1:1" ht="14.25" customHeight="1" x14ac:dyDescent="0.3">
      <c r="A204646" s="21"/>
    </row>
    <row r="204652" spans="1:1" s="20" customFormat="1" ht="14.25" customHeight="1" x14ac:dyDescent="0.25"/>
    <row r="204668" spans="1:1" ht="14.25" customHeight="1" x14ac:dyDescent="0.3">
      <c r="A204668" s="21"/>
    </row>
    <row r="204674" s="20" customFormat="1" ht="14.25" customHeight="1" x14ac:dyDescent="0.25"/>
    <row r="204690" spans="1:1" ht="14.25" customHeight="1" x14ac:dyDescent="0.3">
      <c r="A204690" s="21"/>
    </row>
    <row r="204696" spans="1:1" s="20" customFormat="1" ht="14.25" customHeight="1" x14ac:dyDescent="0.25"/>
    <row r="204712" spans="1:1" ht="14.25" customHeight="1" x14ac:dyDescent="0.3">
      <c r="A204712" s="21"/>
    </row>
    <row r="204718" spans="1:1" s="20" customFormat="1" ht="14.25" customHeight="1" x14ac:dyDescent="0.25"/>
    <row r="204734" spans="1:1" ht="14.25" customHeight="1" x14ac:dyDescent="0.3">
      <c r="A204734" s="21"/>
    </row>
    <row r="204740" s="20" customFormat="1" ht="14.25" customHeight="1" x14ac:dyDescent="0.25"/>
    <row r="204756" spans="1:1" ht="14.25" customHeight="1" x14ac:dyDescent="0.3">
      <c r="A204756" s="21"/>
    </row>
    <row r="204762" spans="1:1" s="20" customFormat="1" ht="14.25" customHeight="1" x14ac:dyDescent="0.25"/>
    <row r="204778" spans="1:1" ht="14.25" customHeight="1" x14ac:dyDescent="0.3">
      <c r="A204778" s="21"/>
    </row>
    <row r="204784" spans="1:1" s="20" customFormat="1" ht="14.25" customHeight="1" x14ac:dyDescent="0.25"/>
    <row r="204800" spans="1:1" ht="14.25" customHeight="1" x14ac:dyDescent="0.3">
      <c r="A204800" s="21"/>
    </row>
    <row r="204806" s="20" customFormat="1" ht="14.25" customHeight="1" x14ac:dyDescent="0.25"/>
    <row r="204822" spans="1:1" ht="14.25" customHeight="1" x14ac:dyDescent="0.3">
      <c r="A204822" s="21"/>
    </row>
    <row r="204828" spans="1:1" s="20" customFormat="1" ht="14.25" customHeight="1" x14ac:dyDescent="0.25"/>
    <row r="204844" spans="1:1" ht="14.25" customHeight="1" x14ac:dyDescent="0.3">
      <c r="A204844" s="21"/>
    </row>
    <row r="204850" s="20" customFormat="1" ht="14.25" customHeight="1" x14ac:dyDescent="0.25"/>
    <row r="204866" spans="1:1" ht="14.25" customHeight="1" x14ac:dyDescent="0.3">
      <c r="A204866" s="21"/>
    </row>
    <row r="204872" spans="1:1" s="20" customFormat="1" ht="14.25" customHeight="1" x14ac:dyDescent="0.25"/>
    <row r="204888" spans="1:1" ht="14.25" customHeight="1" x14ac:dyDescent="0.3">
      <c r="A204888" s="21"/>
    </row>
    <row r="204894" spans="1:1" s="20" customFormat="1" ht="14.25" customHeight="1" x14ac:dyDescent="0.25"/>
    <row r="204910" spans="1:1" ht="14.25" customHeight="1" x14ac:dyDescent="0.3">
      <c r="A204910" s="21"/>
    </row>
    <row r="204916" s="20" customFormat="1" ht="14.25" customHeight="1" x14ac:dyDescent="0.25"/>
    <row r="204932" spans="1:1" ht="14.25" customHeight="1" x14ac:dyDescent="0.3">
      <c r="A204932" s="21"/>
    </row>
    <row r="204938" spans="1:1" s="20" customFormat="1" ht="14.25" customHeight="1" x14ac:dyDescent="0.25"/>
    <row r="204954" spans="1:1" ht="14.25" customHeight="1" x14ac:dyDescent="0.3">
      <c r="A204954" s="21"/>
    </row>
    <row r="204960" spans="1:1" s="20" customFormat="1" ht="14.25" customHeight="1" x14ac:dyDescent="0.25"/>
    <row r="204976" spans="1:1" ht="14.25" customHeight="1" x14ac:dyDescent="0.3">
      <c r="A204976" s="21"/>
    </row>
    <row r="204982" s="20" customFormat="1" ht="14.25" customHeight="1" x14ac:dyDescent="0.25"/>
    <row r="204998" spans="1:1" ht="14.25" customHeight="1" x14ac:dyDescent="0.3">
      <c r="A204998" s="21"/>
    </row>
    <row r="205004" spans="1:1" s="20" customFormat="1" ht="14.25" customHeight="1" x14ac:dyDescent="0.25"/>
    <row r="205020" spans="1:1" ht="14.25" customHeight="1" x14ac:dyDescent="0.3">
      <c r="A205020" s="21"/>
    </row>
    <row r="205026" s="20" customFormat="1" ht="14.25" customHeight="1" x14ac:dyDescent="0.25"/>
    <row r="205042" spans="1:1" ht="14.25" customHeight="1" x14ac:dyDescent="0.3">
      <c r="A205042" s="21"/>
    </row>
    <row r="205048" spans="1:1" s="20" customFormat="1" ht="14.25" customHeight="1" x14ac:dyDescent="0.25"/>
    <row r="205064" spans="1:1" ht="14.25" customHeight="1" x14ac:dyDescent="0.3">
      <c r="A205064" s="21"/>
    </row>
    <row r="205070" spans="1:1" s="20" customFormat="1" ht="14.25" customHeight="1" x14ac:dyDescent="0.25"/>
    <row r="205086" spans="1:1" ht="14.25" customHeight="1" x14ac:dyDescent="0.3">
      <c r="A205086" s="21"/>
    </row>
    <row r="205092" s="20" customFormat="1" ht="14.25" customHeight="1" x14ac:dyDescent="0.25"/>
    <row r="205108" spans="1:1" ht="14.25" customHeight="1" x14ac:dyDescent="0.3">
      <c r="A205108" s="21"/>
    </row>
    <row r="205114" spans="1:1" s="20" customFormat="1" ht="14.25" customHeight="1" x14ac:dyDescent="0.25"/>
    <row r="205130" spans="1:1" ht="14.25" customHeight="1" x14ac:dyDescent="0.3">
      <c r="A205130" s="21"/>
    </row>
    <row r="205136" spans="1:1" s="20" customFormat="1" ht="14.25" customHeight="1" x14ac:dyDescent="0.25"/>
    <row r="205152" spans="1:1" ht="14.25" customHeight="1" x14ac:dyDescent="0.3">
      <c r="A205152" s="21"/>
    </row>
    <row r="205158" s="20" customFormat="1" ht="14.25" customHeight="1" x14ac:dyDescent="0.25"/>
    <row r="205174" spans="1:1" ht="14.25" customHeight="1" x14ac:dyDescent="0.3">
      <c r="A205174" s="21"/>
    </row>
    <row r="205180" spans="1:1" s="20" customFormat="1" ht="14.25" customHeight="1" x14ac:dyDescent="0.25"/>
    <row r="205196" spans="1:1" ht="14.25" customHeight="1" x14ac:dyDescent="0.3">
      <c r="A205196" s="21"/>
    </row>
    <row r="205202" s="20" customFormat="1" ht="14.25" customHeight="1" x14ac:dyDescent="0.25"/>
    <row r="205218" spans="1:1" ht="14.25" customHeight="1" x14ac:dyDescent="0.3">
      <c r="A205218" s="21"/>
    </row>
    <row r="205224" spans="1:1" s="20" customFormat="1" ht="14.25" customHeight="1" x14ac:dyDescent="0.25"/>
    <row r="205240" spans="1:1" ht="14.25" customHeight="1" x14ac:dyDescent="0.3">
      <c r="A205240" s="21"/>
    </row>
    <row r="205246" spans="1:1" s="20" customFormat="1" ht="14.25" customHeight="1" x14ac:dyDescent="0.25"/>
    <row r="205262" spans="1:1" ht="14.25" customHeight="1" x14ac:dyDescent="0.3">
      <c r="A205262" s="21"/>
    </row>
    <row r="205268" s="20" customFormat="1" ht="14.25" customHeight="1" x14ac:dyDescent="0.25"/>
    <row r="205284" spans="1:1" ht="14.25" customHeight="1" x14ac:dyDescent="0.3">
      <c r="A205284" s="21"/>
    </row>
    <row r="205290" spans="1:1" s="20" customFormat="1" ht="14.25" customHeight="1" x14ac:dyDescent="0.25"/>
    <row r="205306" spans="1:1" ht="14.25" customHeight="1" x14ac:dyDescent="0.3">
      <c r="A205306" s="21"/>
    </row>
    <row r="205312" spans="1:1" s="20" customFormat="1" ht="14.25" customHeight="1" x14ac:dyDescent="0.25"/>
    <row r="205328" spans="1:1" ht="14.25" customHeight="1" x14ac:dyDescent="0.3">
      <c r="A205328" s="21"/>
    </row>
    <row r="205334" s="20" customFormat="1" ht="14.25" customHeight="1" x14ac:dyDescent="0.25"/>
    <row r="205350" spans="1:1" ht="14.25" customHeight="1" x14ac:dyDescent="0.3">
      <c r="A205350" s="21"/>
    </row>
    <row r="205356" spans="1:1" s="20" customFormat="1" ht="14.25" customHeight="1" x14ac:dyDescent="0.25"/>
    <row r="205372" spans="1:1" ht="14.25" customHeight="1" x14ac:dyDescent="0.3">
      <c r="A205372" s="21"/>
    </row>
    <row r="205378" s="20" customFormat="1" ht="14.25" customHeight="1" x14ac:dyDescent="0.25"/>
    <row r="205394" spans="1:1" ht="14.25" customHeight="1" x14ac:dyDescent="0.3">
      <c r="A205394" s="21"/>
    </row>
    <row r="205400" spans="1:1" s="20" customFormat="1" ht="14.25" customHeight="1" x14ac:dyDescent="0.25"/>
    <row r="205416" spans="1:1" ht="14.25" customHeight="1" x14ac:dyDescent="0.3">
      <c r="A205416" s="21"/>
    </row>
    <row r="205422" spans="1:1" s="20" customFormat="1" ht="14.25" customHeight="1" x14ac:dyDescent="0.25"/>
    <row r="205438" spans="1:1" ht="14.25" customHeight="1" x14ac:dyDescent="0.3">
      <c r="A205438" s="21"/>
    </row>
    <row r="205444" s="20" customFormat="1" ht="14.25" customHeight="1" x14ac:dyDescent="0.25"/>
    <row r="205460" spans="1:1" ht="14.25" customHeight="1" x14ac:dyDescent="0.3">
      <c r="A205460" s="21"/>
    </row>
    <row r="205466" spans="1:1" s="20" customFormat="1" ht="14.25" customHeight="1" x14ac:dyDescent="0.25"/>
    <row r="205482" spans="1:1" ht="14.25" customHeight="1" x14ac:dyDescent="0.3">
      <c r="A205482" s="21"/>
    </row>
    <row r="205488" spans="1:1" s="20" customFormat="1" ht="14.25" customHeight="1" x14ac:dyDescent="0.25"/>
    <row r="205504" spans="1:1" ht="14.25" customHeight="1" x14ac:dyDescent="0.3">
      <c r="A205504" s="21"/>
    </row>
    <row r="205510" s="20" customFormat="1" ht="14.25" customHeight="1" x14ac:dyDescent="0.25"/>
    <row r="205526" spans="1:1" ht="14.25" customHeight="1" x14ac:dyDescent="0.3">
      <c r="A205526" s="21"/>
    </row>
    <row r="205532" spans="1:1" s="20" customFormat="1" ht="14.25" customHeight="1" x14ac:dyDescent="0.25"/>
    <row r="205548" spans="1:1" ht="14.25" customHeight="1" x14ac:dyDescent="0.3">
      <c r="A205548" s="21"/>
    </row>
    <row r="205554" s="20" customFormat="1" ht="14.25" customHeight="1" x14ac:dyDescent="0.25"/>
    <row r="205570" spans="1:1" ht="14.25" customHeight="1" x14ac:dyDescent="0.3">
      <c r="A205570" s="21"/>
    </row>
    <row r="205576" spans="1:1" s="20" customFormat="1" ht="14.25" customHeight="1" x14ac:dyDescent="0.25"/>
    <row r="205592" spans="1:1" ht="14.25" customHeight="1" x14ac:dyDescent="0.3">
      <c r="A205592" s="21"/>
    </row>
    <row r="205598" spans="1:1" s="20" customFormat="1" ht="14.25" customHeight="1" x14ac:dyDescent="0.25"/>
    <row r="205614" spans="1:1" ht="14.25" customHeight="1" x14ac:dyDescent="0.3">
      <c r="A205614" s="21"/>
    </row>
    <row r="205620" s="20" customFormat="1" ht="14.25" customHeight="1" x14ac:dyDescent="0.25"/>
    <row r="205636" spans="1:1" ht="14.25" customHeight="1" x14ac:dyDescent="0.3">
      <c r="A205636" s="21"/>
    </row>
    <row r="205642" spans="1:1" s="20" customFormat="1" ht="14.25" customHeight="1" x14ac:dyDescent="0.25"/>
    <row r="205658" spans="1:1" ht="14.25" customHeight="1" x14ac:dyDescent="0.3">
      <c r="A205658" s="21"/>
    </row>
    <row r="205664" spans="1:1" s="20" customFormat="1" ht="14.25" customHeight="1" x14ac:dyDescent="0.25"/>
    <row r="205680" spans="1:1" ht="14.25" customHeight="1" x14ac:dyDescent="0.3">
      <c r="A205680" s="21"/>
    </row>
    <row r="205686" s="20" customFormat="1" ht="14.25" customHeight="1" x14ac:dyDescent="0.25"/>
    <row r="205702" spans="1:1" ht="14.25" customHeight="1" x14ac:dyDescent="0.3">
      <c r="A205702" s="21"/>
    </row>
    <row r="205708" spans="1:1" s="20" customFormat="1" ht="14.25" customHeight="1" x14ac:dyDescent="0.25"/>
    <row r="205724" spans="1:1" ht="14.25" customHeight="1" x14ac:dyDescent="0.3">
      <c r="A205724" s="21"/>
    </row>
    <row r="205730" s="20" customFormat="1" ht="14.25" customHeight="1" x14ac:dyDescent="0.25"/>
    <row r="205746" spans="1:1" ht="14.25" customHeight="1" x14ac:dyDescent="0.3">
      <c r="A205746" s="21"/>
    </row>
    <row r="205752" spans="1:1" s="20" customFormat="1" ht="14.25" customHeight="1" x14ac:dyDescent="0.25"/>
    <row r="205768" spans="1:1" ht="14.25" customHeight="1" x14ac:dyDescent="0.3">
      <c r="A205768" s="21"/>
    </row>
    <row r="205774" spans="1:1" s="20" customFormat="1" ht="14.25" customHeight="1" x14ac:dyDescent="0.25"/>
    <row r="205790" spans="1:1" ht="14.25" customHeight="1" x14ac:dyDescent="0.3">
      <c r="A205790" s="21"/>
    </row>
    <row r="205796" s="20" customFormat="1" ht="14.25" customHeight="1" x14ac:dyDescent="0.25"/>
    <row r="205812" spans="1:1" ht="14.25" customHeight="1" x14ac:dyDescent="0.3">
      <c r="A205812" s="21"/>
    </row>
    <row r="205818" spans="1:1" s="20" customFormat="1" ht="14.25" customHeight="1" x14ac:dyDescent="0.25"/>
    <row r="205834" spans="1:1" ht="14.25" customHeight="1" x14ac:dyDescent="0.3">
      <c r="A205834" s="21"/>
    </row>
    <row r="205840" spans="1:1" s="20" customFormat="1" ht="14.25" customHeight="1" x14ac:dyDescent="0.25"/>
    <row r="205856" spans="1:1" ht="14.25" customHeight="1" x14ac:dyDescent="0.3">
      <c r="A205856" s="21"/>
    </row>
    <row r="205862" s="20" customFormat="1" ht="14.25" customHeight="1" x14ac:dyDescent="0.25"/>
    <row r="205878" spans="1:1" ht="14.25" customHeight="1" x14ac:dyDescent="0.3">
      <c r="A205878" s="21"/>
    </row>
    <row r="205884" spans="1:1" s="20" customFormat="1" ht="14.25" customHeight="1" x14ac:dyDescent="0.25"/>
    <row r="205900" spans="1:1" ht="14.25" customHeight="1" x14ac:dyDescent="0.3">
      <c r="A205900" s="21"/>
    </row>
    <row r="205906" s="20" customFormat="1" ht="14.25" customHeight="1" x14ac:dyDescent="0.25"/>
    <row r="205922" spans="1:1" ht="14.25" customHeight="1" x14ac:dyDescent="0.3">
      <c r="A205922" s="21"/>
    </row>
    <row r="205928" spans="1:1" s="20" customFormat="1" ht="14.25" customHeight="1" x14ac:dyDescent="0.25"/>
    <row r="205944" spans="1:1" ht="14.25" customHeight="1" x14ac:dyDescent="0.3">
      <c r="A205944" s="21"/>
    </row>
    <row r="205950" spans="1:1" s="20" customFormat="1" ht="14.25" customHeight="1" x14ac:dyDescent="0.25"/>
    <row r="205966" spans="1:1" ht="14.25" customHeight="1" x14ac:dyDescent="0.3">
      <c r="A205966" s="21"/>
    </row>
    <row r="205972" s="20" customFormat="1" ht="14.25" customHeight="1" x14ac:dyDescent="0.25"/>
    <row r="205988" spans="1:1" ht="14.25" customHeight="1" x14ac:dyDescent="0.3">
      <c r="A205988" s="21"/>
    </row>
    <row r="205994" spans="1:1" s="20" customFormat="1" ht="14.25" customHeight="1" x14ac:dyDescent="0.25"/>
    <row r="206010" spans="1:1" ht="14.25" customHeight="1" x14ac:dyDescent="0.3">
      <c r="A206010" s="21"/>
    </row>
    <row r="206016" spans="1:1" s="20" customFormat="1" ht="14.25" customHeight="1" x14ac:dyDescent="0.25"/>
    <row r="206032" spans="1:1" ht="14.25" customHeight="1" x14ac:dyDescent="0.3">
      <c r="A206032" s="21"/>
    </row>
    <row r="206038" s="20" customFormat="1" ht="14.25" customHeight="1" x14ac:dyDescent="0.25"/>
    <row r="206054" spans="1:1" ht="14.25" customHeight="1" x14ac:dyDescent="0.3">
      <c r="A206054" s="21"/>
    </row>
    <row r="206060" spans="1:1" s="20" customFormat="1" ht="14.25" customHeight="1" x14ac:dyDescent="0.25"/>
    <row r="206076" spans="1:1" ht="14.25" customHeight="1" x14ac:dyDescent="0.3">
      <c r="A206076" s="21"/>
    </row>
    <row r="206082" s="20" customFormat="1" ht="14.25" customHeight="1" x14ac:dyDescent="0.25"/>
    <row r="206098" spans="1:1" ht="14.25" customHeight="1" x14ac:dyDescent="0.3">
      <c r="A206098" s="21"/>
    </row>
    <row r="206104" spans="1:1" s="20" customFormat="1" ht="14.25" customHeight="1" x14ac:dyDescent="0.25"/>
    <row r="206120" spans="1:1" ht="14.25" customHeight="1" x14ac:dyDescent="0.3">
      <c r="A206120" s="21"/>
    </row>
    <row r="206126" spans="1:1" s="20" customFormat="1" ht="14.25" customHeight="1" x14ac:dyDescent="0.25"/>
    <row r="206142" spans="1:1" ht="14.25" customHeight="1" x14ac:dyDescent="0.3">
      <c r="A206142" s="21"/>
    </row>
    <row r="206148" s="20" customFormat="1" ht="14.25" customHeight="1" x14ac:dyDescent="0.25"/>
    <row r="206164" spans="1:1" ht="14.25" customHeight="1" x14ac:dyDescent="0.3">
      <c r="A206164" s="21"/>
    </row>
    <row r="206170" spans="1:1" s="20" customFormat="1" ht="14.25" customHeight="1" x14ac:dyDescent="0.25"/>
    <row r="206186" spans="1:1" ht="14.25" customHeight="1" x14ac:dyDescent="0.3">
      <c r="A206186" s="21"/>
    </row>
    <row r="206192" spans="1:1" s="20" customFormat="1" ht="14.25" customHeight="1" x14ac:dyDescent="0.25"/>
    <row r="206208" spans="1:1" ht="14.25" customHeight="1" x14ac:dyDescent="0.3">
      <c r="A206208" s="21"/>
    </row>
    <row r="206214" s="20" customFormat="1" ht="14.25" customHeight="1" x14ac:dyDescent="0.25"/>
    <row r="206230" spans="1:1" ht="14.25" customHeight="1" x14ac:dyDescent="0.3">
      <c r="A206230" s="21"/>
    </row>
    <row r="206236" spans="1:1" s="20" customFormat="1" ht="14.25" customHeight="1" x14ac:dyDescent="0.25"/>
    <row r="206252" spans="1:1" ht="14.25" customHeight="1" x14ac:dyDescent="0.3">
      <c r="A206252" s="21"/>
    </row>
    <row r="206258" s="20" customFormat="1" ht="14.25" customHeight="1" x14ac:dyDescent="0.25"/>
    <row r="206274" spans="1:1" ht="14.25" customHeight="1" x14ac:dyDescent="0.3">
      <c r="A206274" s="21"/>
    </row>
    <row r="206280" spans="1:1" s="20" customFormat="1" ht="14.25" customHeight="1" x14ac:dyDescent="0.25"/>
    <row r="206296" spans="1:1" ht="14.25" customHeight="1" x14ac:dyDescent="0.3">
      <c r="A206296" s="21"/>
    </row>
    <row r="206302" spans="1:1" s="20" customFormat="1" ht="14.25" customHeight="1" x14ac:dyDescent="0.25"/>
    <row r="206318" spans="1:1" ht="14.25" customHeight="1" x14ac:dyDescent="0.3">
      <c r="A206318" s="21"/>
    </row>
    <row r="206324" s="20" customFormat="1" ht="14.25" customHeight="1" x14ac:dyDescent="0.25"/>
    <row r="206340" spans="1:1" ht="14.25" customHeight="1" x14ac:dyDescent="0.3">
      <c r="A206340" s="21"/>
    </row>
    <row r="206346" spans="1:1" s="20" customFormat="1" ht="14.25" customHeight="1" x14ac:dyDescent="0.25"/>
    <row r="206362" spans="1:1" ht="14.25" customHeight="1" x14ac:dyDescent="0.3">
      <c r="A206362" s="21"/>
    </row>
    <row r="206368" spans="1:1" s="20" customFormat="1" ht="14.25" customHeight="1" x14ac:dyDescent="0.25"/>
    <row r="206384" spans="1:1" ht="14.25" customHeight="1" x14ac:dyDescent="0.3">
      <c r="A206384" s="21"/>
    </row>
    <row r="206390" s="20" customFormat="1" ht="14.25" customHeight="1" x14ac:dyDescent="0.25"/>
    <row r="206406" spans="1:1" ht="14.25" customHeight="1" x14ac:dyDescent="0.3">
      <c r="A206406" s="21"/>
    </row>
    <row r="206412" spans="1:1" s="20" customFormat="1" ht="14.25" customHeight="1" x14ac:dyDescent="0.25"/>
    <row r="206428" spans="1:1" ht="14.25" customHeight="1" x14ac:dyDescent="0.3">
      <c r="A206428" s="21"/>
    </row>
    <row r="206434" s="20" customFormat="1" ht="14.25" customHeight="1" x14ac:dyDescent="0.25"/>
    <row r="206450" spans="1:1" ht="14.25" customHeight="1" x14ac:dyDescent="0.3">
      <c r="A206450" s="21"/>
    </row>
    <row r="206456" spans="1:1" s="20" customFormat="1" ht="14.25" customHeight="1" x14ac:dyDescent="0.25"/>
    <row r="206472" spans="1:1" ht="14.25" customHeight="1" x14ac:dyDescent="0.3">
      <c r="A206472" s="21"/>
    </row>
    <row r="206478" spans="1:1" s="20" customFormat="1" ht="14.25" customHeight="1" x14ac:dyDescent="0.25"/>
    <row r="206494" spans="1:1" ht="14.25" customHeight="1" x14ac:dyDescent="0.3">
      <c r="A206494" s="21"/>
    </row>
    <row r="206500" s="20" customFormat="1" ht="14.25" customHeight="1" x14ac:dyDescent="0.25"/>
    <row r="206516" spans="1:1" ht="14.25" customHeight="1" x14ac:dyDescent="0.3">
      <c r="A206516" s="21"/>
    </row>
    <row r="206522" spans="1:1" s="20" customFormat="1" ht="14.25" customHeight="1" x14ac:dyDescent="0.25"/>
    <row r="206538" spans="1:1" ht="14.25" customHeight="1" x14ac:dyDescent="0.3">
      <c r="A206538" s="21"/>
    </row>
    <row r="206544" spans="1:1" s="20" customFormat="1" ht="14.25" customHeight="1" x14ac:dyDescent="0.25"/>
    <row r="206560" spans="1:1" ht="14.25" customHeight="1" x14ac:dyDescent="0.3">
      <c r="A206560" s="21"/>
    </row>
    <row r="206566" s="20" customFormat="1" ht="14.25" customHeight="1" x14ac:dyDescent="0.25"/>
    <row r="206582" spans="1:1" ht="14.25" customHeight="1" x14ac:dyDescent="0.3">
      <c r="A206582" s="21"/>
    </row>
    <row r="206588" spans="1:1" s="20" customFormat="1" ht="14.25" customHeight="1" x14ac:dyDescent="0.25"/>
    <row r="206604" spans="1:1" ht="14.25" customHeight="1" x14ac:dyDescent="0.3">
      <c r="A206604" s="21"/>
    </row>
    <row r="206610" s="20" customFormat="1" ht="14.25" customHeight="1" x14ac:dyDescent="0.25"/>
    <row r="206626" spans="1:1" ht="14.25" customHeight="1" x14ac:dyDescent="0.3">
      <c r="A206626" s="21"/>
    </row>
    <row r="206632" spans="1:1" s="20" customFormat="1" ht="14.25" customHeight="1" x14ac:dyDescent="0.25"/>
    <row r="206648" spans="1:1" ht="14.25" customHeight="1" x14ac:dyDescent="0.3">
      <c r="A206648" s="21"/>
    </row>
    <row r="206654" spans="1:1" s="20" customFormat="1" ht="14.25" customHeight="1" x14ac:dyDescent="0.25"/>
    <row r="206670" spans="1:1" ht="14.25" customHeight="1" x14ac:dyDescent="0.3">
      <c r="A206670" s="21"/>
    </row>
    <row r="206676" s="20" customFormat="1" ht="14.25" customHeight="1" x14ac:dyDescent="0.25"/>
    <row r="206692" spans="1:1" ht="14.25" customHeight="1" x14ac:dyDescent="0.3">
      <c r="A206692" s="21"/>
    </row>
    <row r="206698" spans="1:1" s="20" customFormat="1" ht="14.25" customHeight="1" x14ac:dyDescent="0.25"/>
    <row r="206714" spans="1:1" ht="14.25" customHeight="1" x14ac:dyDescent="0.3">
      <c r="A206714" s="21"/>
    </row>
    <row r="206720" spans="1:1" s="20" customFormat="1" ht="14.25" customHeight="1" x14ac:dyDescent="0.25"/>
    <row r="206736" spans="1:1" ht="14.25" customHeight="1" x14ac:dyDescent="0.3">
      <c r="A206736" s="21"/>
    </row>
    <row r="206742" s="20" customFormat="1" ht="14.25" customHeight="1" x14ac:dyDescent="0.25"/>
    <row r="206758" spans="1:1" ht="14.25" customHeight="1" x14ac:dyDescent="0.3">
      <c r="A206758" s="21"/>
    </row>
    <row r="206764" spans="1:1" s="20" customFormat="1" ht="14.25" customHeight="1" x14ac:dyDescent="0.25"/>
    <row r="206780" spans="1:1" ht="14.25" customHeight="1" x14ac:dyDescent="0.3">
      <c r="A206780" s="21"/>
    </row>
    <row r="206786" s="20" customFormat="1" ht="14.25" customHeight="1" x14ac:dyDescent="0.25"/>
    <row r="206802" spans="1:1" ht="14.25" customHeight="1" x14ac:dyDescent="0.3">
      <c r="A206802" s="21"/>
    </row>
    <row r="206808" spans="1:1" s="20" customFormat="1" ht="14.25" customHeight="1" x14ac:dyDescent="0.25"/>
    <row r="206824" spans="1:1" ht="14.25" customHeight="1" x14ac:dyDescent="0.3">
      <c r="A206824" s="21"/>
    </row>
    <row r="206830" spans="1:1" s="20" customFormat="1" ht="14.25" customHeight="1" x14ac:dyDescent="0.25"/>
    <row r="206846" spans="1:1" ht="14.25" customHeight="1" x14ac:dyDescent="0.3">
      <c r="A206846" s="21"/>
    </row>
    <row r="206852" s="20" customFormat="1" ht="14.25" customHeight="1" x14ac:dyDescent="0.25"/>
    <row r="206868" spans="1:1" ht="14.25" customHeight="1" x14ac:dyDescent="0.3">
      <c r="A206868" s="21"/>
    </row>
    <row r="206874" spans="1:1" s="20" customFormat="1" ht="14.25" customHeight="1" x14ac:dyDescent="0.25"/>
    <row r="206890" spans="1:1" ht="14.25" customHeight="1" x14ac:dyDescent="0.3">
      <c r="A206890" s="21"/>
    </row>
    <row r="206896" spans="1:1" s="20" customFormat="1" ht="14.25" customHeight="1" x14ac:dyDescent="0.25"/>
    <row r="206912" spans="1:1" ht="14.25" customHeight="1" x14ac:dyDescent="0.3">
      <c r="A206912" s="21"/>
    </row>
    <row r="206918" s="20" customFormat="1" ht="14.25" customHeight="1" x14ac:dyDescent="0.25"/>
    <row r="206934" spans="1:1" ht="14.25" customHeight="1" x14ac:dyDescent="0.3">
      <c r="A206934" s="21"/>
    </row>
    <row r="206940" spans="1:1" s="20" customFormat="1" ht="14.25" customHeight="1" x14ac:dyDescent="0.25"/>
    <row r="206956" spans="1:1" ht="14.25" customHeight="1" x14ac:dyDescent="0.3">
      <c r="A206956" s="21"/>
    </row>
    <row r="206962" s="20" customFormat="1" ht="14.25" customHeight="1" x14ac:dyDescent="0.25"/>
    <row r="206978" spans="1:1" ht="14.25" customHeight="1" x14ac:dyDescent="0.3">
      <c r="A206978" s="21"/>
    </row>
    <row r="206984" spans="1:1" s="20" customFormat="1" ht="14.25" customHeight="1" x14ac:dyDescent="0.25"/>
    <row r="207000" spans="1:1" ht="14.25" customHeight="1" x14ac:dyDescent="0.3">
      <c r="A207000" s="21"/>
    </row>
    <row r="207006" spans="1:1" s="20" customFormat="1" ht="14.25" customHeight="1" x14ac:dyDescent="0.25"/>
    <row r="207022" spans="1:1" ht="14.25" customHeight="1" x14ac:dyDescent="0.3">
      <c r="A207022" s="21"/>
    </row>
    <row r="207028" s="20" customFormat="1" ht="14.25" customHeight="1" x14ac:dyDescent="0.25"/>
    <row r="207044" spans="1:1" ht="14.25" customHeight="1" x14ac:dyDescent="0.3">
      <c r="A207044" s="21"/>
    </row>
    <row r="207050" spans="1:1" s="20" customFormat="1" ht="14.25" customHeight="1" x14ac:dyDescent="0.25"/>
    <row r="207066" spans="1:1" ht="14.25" customHeight="1" x14ac:dyDescent="0.3">
      <c r="A207066" s="21"/>
    </row>
    <row r="207072" spans="1:1" s="20" customFormat="1" ht="14.25" customHeight="1" x14ac:dyDescent="0.25"/>
    <row r="207088" spans="1:1" ht="14.25" customHeight="1" x14ac:dyDescent="0.3">
      <c r="A207088" s="21"/>
    </row>
    <row r="207094" s="20" customFormat="1" ht="14.25" customHeight="1" x14ac:dyDescent="0.25"/>
    <row r="207110" spans="1:1" ht="14.25" customHeight="1" x14ac:dyDescent="0.3">
      <c r="A207110" s="21"/>
    </row>
    <row r="207116" spans="1:1" s="20" customFormat="1" ht="14.25" customHeight="1" x14ac:dyDescent="0.25"/>
    <row r="207132" spans="1:1" ht="14.25" customHeight="1" x14ac:dyDescent="0.3">
      <c r="A207132" s="21"/>
    </row>
    <row r="207138" s="20" customFormat="1" ht="14.25" customHeight="1" x14ac:dyDescent="0.25"/>
    <row r="207154" spans="1:1" ht="14.25" customHeight="1" x14ac:dyDescent="0.3">
      <c r="A207154" s="21"/>
    </row>
    <row r="207160" spans="1:1" s="20" customFormat="1" ht="14.25" customHeight="1" x14ac:dyDescent="0.25"/>
    <row r="207176" spans="1:1" ht="14.25" customHeight="1" x14ac:dyDescent="0.3">
      <c r="A207176" s="21"/>
    </row>
    <row r="207182" spans="1:1" s="20" customFormat="1" ht="14.25" customHeight="1" x14ac:dyDescent="0.25"/>
    <row r="207198" spans="1:1" ht="14.25" customHeight="1" x14ac:dyDescent="0.3">
      <c r="A207198" s="21"/>
    </row>
    <row r="207204" s="20" customFormat="1" ht="14.25" customHeight="1" x14ac:dyDescent="0.25"/>
    <row r="207220" spans="1:1" ht="14.25" customHeight="1" x14ac:dyDescent="0.3">
      <c r="A207220" s="21"/>
    </row>
    <row r="207226" spans="1:1" s="20" customFormat="1" ht="14.25" customHeight="1" x14ac:dyDescent="0.25"/>
    <row r="207242" spans="1:1" ht="14.25" customHeight="1" x14ac:dyDescent="0.3">
      <c r="A207242" s="21"/>
    </row>
    <row r="207248" spans="1:1" s="20" customFormat="1" ht="14.25" customHeight="1" x14ac:dyDescent="0.25"/>
    <row r="207264" spans="1:1" ht="14.25" customHeight="1" x14ac:dyDescent="0.3">
      <c r="A207264" s="21"/>
    </row>
    <row r="207270" s="20" customFormat="1" ht="14.25" customHeight="1" x14ac:dyDescent="0.25"/>
    <row r="207286" spans="1:1" ht="14.25" customHeight="1" x14ac:dyDescent="0.3">
      <c r="A207286" s="21"/>
    </row>
    <row r="207292" spans="1:1" s="20" customFormat="1" ht="14.25" customHeight="1" x14ac:dyDescent="0.25"/>
    <row r="207308" spans="1:1" ht="14.25" customHeight="1" x14ac:dyDescent="0.3">
      <c r="A207308" s="21"/>
    </row>
    <row r="207314" s="20" customFormat="1" ht="14.25" customHeight="1" x14ac:dyDescent="0.25"/>
    <row r="207330" spans="1:1" ht="14.25" customHeight="1" x14ac:dyDescent="0.3">
      <c r="A207330" s="21"/>
    </row>
    <row r="207336" spans="1:1" s="20" customFormat="1" ht="14.25" customHeight="1" x14ac:dyDescent="0.25"/>
    <row r="207352" spans="1:1" ht="14.25" customHeight="1" x14ac:dyDescent="0.3">
      <c r="A207352" s="21"/>
    </row>
    <row r="207358" spans="1:1" s="20" customFormat="1" ht="14.25" customHeight="1" x14ac:dyDescent="0.25"/>
    <row r="207374" spans="1:1" ht="14.25" customHeight="1" x14ac:dyDescent="0.3">
      <c r="A207374" s="21"/>
    </row>
    <row r="207380" s="20" customFormat="1" ht="14.25" customHeight="1" x14ac:dyDescent="0.25"/>
    <row r="207396" spans="1:1" ht="14.25" customHeight="1" x14ac:dyDescent="0.3">
      <c r="A207396" s="21"/>
    </row>
    <row r="207402" spans="1:1" s="20" customFormat="1" ht="14.25" customHeight="1" x14ac:dyDescent="0.25"/>
    <row r="207418" spans="1:1" ht="14.25" customHeight="1" x14ac:dyDescent="0.3">
      <c r="A207418" s="21"/>
    </row>
    <row r="207424" spans="1:1" s="20" customFormat="1" ht="14.25" customHeight="1" x14ac:dyDescent="0.25"/>
    <row r="207440" spans="1:1" ht="14.25" customHeight="1" x14ac:dyDescent="0.3">
      <c r="A207440" s="21"/>
    </row>
    <row r="207446" s="20" customFormat="1" ht="14.25" customHeight="1" x14ac:dyDescent="0.25"/>
    <row r="207462" spans="1:1" ht="14.25" customHeight="1" x14ac:dyDescent="0.3">
      <c r="A207462" s="21"/>
    </row>
    <row r="207468" spans="1:1" s="20" customFormat="1" ht="14.25" customHeight="1" x14ac:dyDescent="0.25"/>
    <row r="207484" spans="1:1" ht="14.25" customHeight="1" x14ac:dyDescent="0.3">
      <c r="A207484" s="21"/>
    </row>
    <row r="207490" s="20" customFormat="1" ht="14.25" customHeight="1" x14ac:dyDescent="0.25"/>
    <row r="207506" spans="1:1" ht="14.25" customHeight="1" x14ac:dyDescent="0.3">
      <c r="A207506" s="21"/>
    </row>
    <row r="207512" spans="1:1" s="20" customFormat="1" ht="14.25" customHeight="1" x14ac:dyDescent="0.25"/>
    <row r="207528" spans="1:1" ht="14.25" customHeight="1" x14ac:dyDescent="0.3">
      <c r="A207528" s="21"/>
    </row>
    <row r="207534" spans="1:1" s="20" customFormat="1" ht="14.25" customHeight="1" x14ac:dyDescent="0.25"/>
    <row r="207550" spans="1:1" ht="14.25" customHeight="1" x14ac:dyDescent="0.3">
      <c r="A207550" s="21"/>
    </row>
    <row r="207556" s="20" customFormat="1" ht="14.25" customHeight="1" x14ac:dyDescent="0.25"/>
    <row r="207572" spans="1:1" ht="14.25" customHeight="1" x14ac:dyDescent="0.3">
      <c r="A207572" s="21"/>
    </row>
    <row r="207578" spans="1:1" s="20" customFormat="1" ht="14.25" customHeight="1" x14ac:dyDescent="0.25"/>
    <row r="207594" spans="1:1" ht="14.25" customHeight="1" x14ac:dyDescent="0.3">
      <c r="A207594" s="21"/>
    </row>
    <row r="207600" spans="1:1" s="20" customFormat="1" ht="14.25" customHeight="1" x14ac:dyDescent="0.25"/>
    <row r="207616" spans="1:1" ht="14.25" customHeight="1" x14ac:dyDescent="0.3">
      <c r="A207616" s="21"/>
    </row>
    <row r="207622" s="20" customFormat="1" ht="14.25" customHeight="1" x14ac:dyDescent="0.25"/>
    <row r="207638" spans="1:1" ht="14.25" customHeight="1" x14ac:dyDescent="0.3">
      <c r="A207638" s="21"/>
    </row>
    <row r="207644" spans="1:1" s="20" customFormat="1" ht="14.25" customHeight="1" x14ac:dyDescent="0.25"/>
    <row r="207660" spans="1:1" ht="14.25" customHeight="1" x14ac:dyDescent="0.3">
      <c r="A207660" s="21"/>
    </row>
    <row r="207666" s="20" customFormat="1" ht="14.25" customHeight="1" x14ac:dyDescent="0.25"/>
    <row r="207682" spans="1:1" ht="14.25" customHeight="1" x14ac:dyDescent="0.3">
      <c r="A207682" s="21"/>
    </row>
    <row r="207688" spans="1:1" s="20" customFormat="1" ht="14.25" customHeight="1" x14ac:dyDescent="0.25"/>
    <row r="207704" spans="1:1" ht="14.25" customHeight="1" x14ac:dyDescent="0.3">
      <c r="A207704" s="21"/>
    </row>
    <row r="207710" spans="1:1" s="20" customFormat="1" ht="14.25" customHeight="1" x14ac:dyDescent="0.25"/>
    <row r="207726" spans="1:1" ht="14.25" customHeight="1" x14ac:dyDescent="0.3">
      <c r="A207726" s="21"/>
    </row>
    <row r="207732" s="20" customFormat="1" ht="14.25" customHeight="1" x14ac:dyDescent="0.25"/>
    <row r="207748" spans="1:1" ht="14.25" customHeight="1" x14ac:dyDescent="0.3">
      <c r="A207748" s="21"/>
    </row>
    <row r="207754" spans="1:1" s="20" customFormat="1" ht="14.25" customHeight="1" x14ac:dyDescent="0.25"/>
    <row r="207770" spans="1:1" ht="14.25" customHeight="1" x14ac:dyDescent="0.3">
      <c r="A207770" s="21"/>
    </row>
    <row r="207776" spans="1:1" s="20" customFormat="1" ht="14.25" customHeight="1" x14ac:dyDescent="0.25"/>
    <row r="207792" spans="1:1" ht="14.25" customHeight="1" x14ac:dyDescent="0.3">
      <c r="A207792" s="21"/>
    </row>
    <row r="207798" s="20" customFormat="1" ht="14.25" customHeight="1" x14ac:dyDescent="0.25"/>
    <row r="207814" spans="1:1" ht="14.25" customHeight="1" x14ac:dyDescent="0.3">
      <c r="A207814" s="21"/>
    </row>
    <row r="207820" spans="1:1" s="20" customFormat="1" ht="14.25" customHeight="1" x14ac:dyDescent="0.25"/>
    <row r="207836" spans="1:1" ht="14.25" customHeight="1" x14ac:dyDescent="0.3">
      <c r="A207836" s="21"/>
    </row>
    <row r="207842" s="20" customFormat="1" ht="14.25" customHeight="1" x14ac:dyDescent="0.25"/>
    <row r="207858" spans="1:1" ht="14.25" customHeight="1" x14ac:dyDescent="0.3">
      <c r="A207858" s="21"/>
    </row>
    <row r="207864" spans="1:1" s="20" customFormat="1" ht="14.25" customHeight="1" x14ac:dyDescent="0.25"/>
    <row r="207880" spans="1:1" ht="14.25" customHeight="1" x14ac:dyDescent="0.3">
      <c r="A207880" s="21"/>
    </row>
    <row r="207886" spans="1:1" s="20" customFormat="1" ht="14.25" customHeight="1" x14ac:dyDescent="0.25"/>
    <row r="207902" spans="1:1" ht="14.25" customHeight="1" x14ac:dyDescent="0.3">
      <c r="A207902" s="21"/>
    </row>
    <row r="207908" s="20" customFormat="1" ht="14.25" customHeight="1" x14ac:dyDescent="0.25"/>
    <row r="207924" spans="1:1" ht="14.25" customHeight="1" x14ac:dyDescent="0.3">
      <c r="A207924" s="21"/>
    </row>
    <row r="207930" spans="1:1" s="20" customFormat="1" ht="14.25" customHeight="1" x14ac:dyDescent="0.25"/>
    <row r="207946" spans="1:1" ht="14.25" customHeight="1" x14ac:dyDescent="0.3">
      <c r="A207946" s="21"/>
    </row>
    <row r="207952" spans="1:1" s="20" customFormat="1" ht="14.25" customHeight="1" x14ac:dyDescent="0.25"/>
    <row r="207968" spans="1:1" ht="14.25" customHeight="1" x14ac:dyDescent="0.3">
      <c r="A207968" s="21"/>
    </row>
    <row r="207974" s="20" customFormat="1" ht="14.25" customHeight="1" x14ac:dyDescent="0.25"/>
    <row r="207990" spans="1:1" ht="14.25" customHeight="1" x14ac:dyDescent="0.3">
      <c r="A207990" s="21"/>
    </row>
    <row r="207996" spans="1:1" s="20" customFormat="1" ht="14.25" customHeight="1" x14ac:dyDescent="0.25"/>
    <row r="208012" spans="1:1" ht="14.25" customHeight="1" x14ac:dyDescent="0.3">
      <c r="A208012" s="21"/>
    </row>
    <row r="208018" s="20" customFormat="1" ht="14.25" customHeight="1" x14ac:dyDescent="0.25"/>
    <row r="208034" spans="1:1" ht="14.25" customHeight="1" x14ac:dyDescent="0.3">
      <c r="A208034" s="21"/>
    </row>
    <row r="208040" spans="1:1" s="20" customFormat="1" ht="14.25" customHeight="1" x14ac:dyDescent="0.25"/>
    <row r="208056" spans="1:1" ht="14.25" customHeight="1" x14ac:dyDescent="0.3">
      <c r="A208056" s="21"/>
    </row>
    <row r="208062" spans="1:1" s="20" customFormat="1" ht="14.25" customHeight="1" x14ac:dyDescent="0.25"/>
    <row r="208078" spans="1:1" ht="14.25" customHeight="1" x14ac:dyDescent="0.3">
      <c r="A208078" s="21"/>
    </row>
    <row r="208084" s="20" customFormat="1" ht="14.25" customHeight="1" x14ac:dyDescent="0.25"/>
    <row r="208100" spans="1:1" ht="14.25" customHeight="1" x14ac:dyDescent="0.3">
      <c r="A208100" s="21"/>
    </row>
    <row r="208106" spans="1:1" s="20" customFormat="1" ht="14.25" customHeight="1" x14ac:dyDescent="0.25"/>
    <row r="208122" spans="1:1" ht="14.25" customHeight="1" x14ac:dyDescent="0.3">
      <c r="A208122" s="21"/>
    </row>
    <row r="208128" spans="1:1" s="20" customFormat="1" ht="14.25" customHeight="1" x14ac:dyDescent="0.25"/>
    <row r="208144" spans="1:1" ht="14.25" customHeight="1" x14ac:dyDescent="0.3">
      <c r="A208144" s="21"/>
    </row>
    <row r="208150" s="20" customFormat="1" ht="14.25" customHeight="1" x14ac:dyDescent="0.25"/>
    <row r="208166" spans="1:1" ht="14.25" customHeight="1" x14ac:dyDescent="0.3">
      <c r="A208166" s="21"/>
    </row>
    <row r="208172" spans="1:1" s="20" customFormat="1" ht="14.25" customHeight="1" x14ac:dyDescent="0.25"/>
    <row r="208188" spans="1:1" ht="14.25" customHeight="1" x14ac:dyDescent="0.3">
      <c r="A208188" s="21"/>
    </row>
    <row r="208194" s="20" customFormat="1" ht="14.25" customHeight="1" x14ac:dyDescent="0.25"/>
    <row r="208210" spans="1:1" ht="14.25" customHeight="1" x14ac:dyDescent="0.3">
      <c r="A208210" s="21"/>
    </row>
    <row r="208216" spans="1:1" s="20" customFormat="1" ht="14.25" customHeight="1" x14ac:dyDescent="0.25"/>
    <row r="208232" spans="1:1" ht="14.25" customHeight="1" x14ac:dyDescent="0.3">
      <c r="A208232" s="21"/>
    </row>
    <row r="208238" spans="1:1" s="20" customFormat="1" ht="14.25" customHeight="1" x14ac:dyDescent="0.25"/>
    <row r="208254" spans="1:1" ht="14.25" customHeight="1" x14ac:dyDescent="0.3">
      <c r="A208254" s="21"/>
    </row>
    <row r="208260" s="20" customFormat="1" ht="14.25" customHeight="1" x14ac:dyDescent="0.25"/>
    <row r="208276" spans="1:1" ht="14.25" customHeight="1" x14ac:dyDescent="0.3">
      <c r="A208276" s="21"/>
    </row>
    <row r="208282" spans="1:1" s="20" customFormat="1" ht="14.25" customHeight="1" x14ac:dyDescent="0.25"/>
    <row r="208298" spans="1:1" ht="14.25" customHeight="1" x14ac:dyDescent="0.3">
      <c r="A208298" s="21"/>
    </row>
    <row r="208304" spans="1:1" s="20" customFormat="1" ht="14.25" customHeight="1" x14ac:dyDescent="0.25"/>
    <row r="208320" spans="1:1" ht="14.25" customHeight="1" x14ac:dyDescent="0.3">
      <c r="A208320" s="21"/>
    </row>
    <row r="208326" s="20" customFormat="1" ht="14.25" customHeight="1" x14ac:dyDescent="0.25"/>
    <row r="208342" spans="1:1" ht="14.25" customHeight="1" x14ac:dyDescent="0.3">
      <c r="A208342" s="21"/>
    </row>
    <row r="208348" spans="1:1" s="20" customFormat="1" ht="14.25" customHeight="1" x14ac:dyDescent="0.25"/>
    <row r="208364" spans="1:1" ht="14.25" customHeight="1" x14ac:dyDescent="0.3">
      <c r="A208364" s="21"/>
    </row>
    <row r="208370" s="20" customFormat="1" ht="14.25" customHeight="1" x14ac:dyDescent="0.25"/>
    <row r="208386" spans="1:1" ht="14.25" customHeight="1" x14ac:dyDescent="0.3">
      <c r="A208386" s="21"/>
    </row>
    <row r="208392" spans="1:1" s="20" customFormat="1" ht="14.25" customHeight="1" x14ac:dyDescent="0.25"/>
    <row r="208408" spans="1:1" ht="14.25" customHeight="1" x14ac:dyDescent="0.3">
      <c r="A208408" s="21"/>
    </row>
    <row r="208414" spans="1:1" s="20" customFormat="1" ht="14.25" customHeight="1" x14ac:dyDescent="0.25"/>
    <row r="208430" spans="1:1" ht="14.25" customHeight="1" x14ac:dyDescent="0.3">
      <c r="A208430" s="21"/>
    </row>
    <row r="208436" s="20" customFormat="1" ht="14.25" customHeight="1" x14ac:dyDescent="0.25"/>
    <row r="208452" spans="1:1" ht="14.25" customHeight="1" x14ac:dyDescent="0.3">
      <c r="A208452" s="21"/>
    </row>
    <row r="208458" spans="1:1" s="20" customFormat="1" ht="14.25" customHeight="1" x14ac:dyDescent="0.25"/>
    <row r="208474" spans="1:1" ht="14.25" customHeight="1" x14ac:dyDescent="0.3">
      <c r="A208474" s="21"/>
    </row>
    <row r="208480" spans="1:1" s="20" customFormat="1" ht="14.25" customHeight="1" x14ac:dyDescent="0.25"/>
    <row r="208496" spans="1:1" ht="14.25" customHeight="1" x14ac:dyDescent="0.3">
      <c r="A208496" s="21"/>
    </row>
    <row r="208502" s="20" customFormat="1" ht="14.25" customHeight="1" x14ac:dyDescent="0.25"/>
    <row r="208518" spans="1:1" ht="14.25" customHeight="1" x14ac:dyDescent="0.3">
      <c r="A208518" s="21"/>
    </row>
    <row r="208524" spans="1:1" s="20" customFormat="1" ht="14.25" customHeight="1" x14ac:dyDescent="0.25"/>
    <row r="208540" spans="1:1" ht="14.25" customHeight="1" x14ac:dyDescent="0.3">
      <c r="A208540" s="21"/>
    </row>
    <row r="208546" s="20" customFormat="1" ht="14.25" customHeight="1" x14ac:dyDescent="0.25"/>
    <row r="208562" spans="1:1" ht="14.25" customHeight="1" x14ac:dyDescent="0.3">
      <c r="A208562" s="21"/>
    </row>
    <row r="208568" spans="1:1" s="20" customFormat="1" ht="14.25" customHeight="1" x14ac:dyDescent="0.25"/>
    <row r="208584" spans="1:1" ht="14.25" customHeight="1" x14ac:dyDescent="0.3">
      <c r="A208584" s="21"/>
    </row>
    <row r="208590" spans="1:1" s="20" customFormat="1" ht="14.25" customHeight="1" x14ac:dyDescent="0.25"/>
    <row r="208606" spans="1:1" ht="14.25" customHeight="1" x14ac:dyDescent="0.3">
      <c r="A208606" s="21"/>
    </row>
    <row r="208612" s="20" customFormat="1" ht="14.25" customHeight="1" x14ac:dyDescent="0.25"/>
    <row r="208628" spans="1:1" ht="14.25" customHeight="1" x14ac:dyDescent="0.3">
      <c r="A208628" s="21"/>
    </row>
    <row r="208634" spans="1:1" s="20" customFormat="1" ht="14.25" customHeight="1" x14ac:dyDescent="0.25"/>
    <row r="208650" spans="1:1" ht="14.25" customHeight="1" x14ac:dyDescent="0.3">
      <c r="A208650" s="21"/>
    </row>
    <row r="208656" spans="1:1" s="20" customFormat="1" ht="14.25" customHeight="1" x14ac:dyDescent="0.25"/>
    <row r="208672" spans="1:1" ht="14.25" customHeight="1" x14ac:dyDescent="0.3">
      <c r="A208672" s="21"/>
    </row>
    <row r="208678" s="20" customFormat="1" ht="14.25" customHeight="1" x14ac:dyDescent="0.25"/>
    <row r="208694" spans="1:1" ht="14.25" customHeight="1" x14ac:dyDescent="0.3">
      <c r="A208694" s="21"/>
    </row>
    <row r="208700" spans="1:1" s="20" customFormat="1" ht="14.25" customHeight="1" x14ac:dyDescent="0.25"/>
    <row r="208716" spans="1:1" ht="14.25" customHeight="1" x14ac:dyDescent="0.3">
      <c r="A208716" s="21"/>
    </row>
    <row r="208722" s="20" customFormat="1" ht="14.25" customHeight="1" x14ac:dyDescent="0.25"/>
    <row r="208738" spans="1:1" ht="14.25" customHeight="1" x14ac:dyDescent="0.3">
      <c r="A208738" s="21"/>
    </row>
    <row r="208744" spans="1:1" s="20" customFormat="1" ht="14.25" customHeight="1" x14ac:dyDescent="0.25"/>
    <row r="208760" spans="1:1" ht="14.25" customHeight="1" x14ac:dyDescent="0.3">
      <c r="A208760" s="21"/>
    </row>
    <row r="208766" spans="1:1" s="20" customFormat="1" ht="14.25" customHeight="1" x14ac:dyDescent="0.25"/>
    <row r="208782" spans="1:1" ht="14.25" customHeight="1" x14ac:dyDescent="0.3">
      <c r="A208782" s="21"/>
    </row>
    <row r="208788" s="20" customFormat="1" ht="14.25" customHeight="1" x14ac:dyDescent="0.25"/>
    <row r="208804" spans="1:1" ht="14.25" customHeight="1" x14ac:dyDescent="0.3">
      <c r="A208804" s="21"/>
    </row>
    <row r="208810" spans="1:1" s="20" customFormat="1" ht="14.25" customHeight="1" x14ac:dyDescent="0.25"/>
    <row r="208826" spans="1:1" ht="14.25" customHeight="1" x14ac:dyDescent="0.3">
      <c r="A208826" s="21"/>
    </row>
    <row r="208832" spans="1:1" s="20" customFormat="1" ht="14.25" customHeight="1" x14ac:dyDescent="0.25"/>
    <row r="208848" spans="1:1" ht="14.25" customHeight="1" x14ac:dyDescent="0.3">
      <c r="A208848" s="21"/>
    </row>
    <row r="208854" s="20" customFormat="1" ht="14.25" customHeight="1" x14ac:dyDescent="0.25"/>
    <row r="208870" spans="1:1" ht="14.25" customHeight="1" x14ac:dyDescent="0.3">
      <c r="A208870" s="21"/>
    </row>
    <row r="208876" spans="1:1" s="20" customFormat="1" ht="14.25" customHeight="1" x14ac:dyDescent="0.25"/>
    <row r="208892" spans="1:1" ht="14.25" customHeight="1" x14ac:dyDescent="0.3">
      <c r="A208892" s="21"/>
    </row>
    <row r="208898" s="20" customFormat="1" ht="14.25" customHeight="1" x14ac:dyDescent="0.25"/>
    <row r="208914" spans="1:1" ht="14.25" customHeight="1" x14ac:dyDescent="0.3">
      <c r="A208914" s="21"/>
    </row>
    <row r="208920" spans="1:1" s="20" customFormat="1" ht="14.25" customHeight="1" x14ac:dyDescent="0.25"/>
    <row r="208936" spans="1:1" ht="14.25" customHeight="1" x14ac:dyDescent="0.3">
      <c r="A208936" s="21"/>
    </row>
    <row r="208942" spans="1:1" s="20" customFormat="1" ht="14.25" customHeight="1" x14ac:dyDescent="0.25"/>
    <row r="208958" spans="1:1" ht="14.25" customHeight="1" x14ac:dyDescent="0.3">
      <c r="A208958" s="21"/>
    </row>
    <row r="208964" s="20" customFormat="1" ht="14.25" customHeight="1" x14ac:dyDescent="0.25"/>
    <row r="208980" spans="1:1" ht="14.25" customHeight="1" x14ac:dyDescent="0.3">
      <c r="A208980" s="21"/>
    </row>
    <row r="208986" spans="1:1" s="20" customFormat="1" ht="14.25" customHeight="1" x14ac:dyDescent="0.25"/>
    <row r="209002" spans="1:1" ht="14.25" customHeight="1" x14ac:dyDescent="0.3">
      <c r="A209002" s="21"/>
    </row>
    <row r="209008" spans="1:1" s="20" customFormat="1" ht="14.25" customHeight="1" x14ac:dyDescent="0.25"/>
    <row r="209024" spans="1:1" ht="14.25" customHeight="1" x14ac:dyDescent="0.3">
      <c r="A209024" s="21"/>
    </row>
    <row r="209030" s="20" customFormat="1" ht="14.25" customHeight="1" x14ac:dyDescent="0.25"/>
    <row r="209046" spans="1:1" ht="14.25" customHeight="1" x14ac:dyDescent="0.3">
      <c r="A209046" s="21"/>
    </row>
    <row r="209052" spans="1:1" s="20" customFormat="1" ht="14.25" customHeight="1" x14ac:dyDescent="0.25"/>
    <row r="209068" spans="1:1" ht="14.25" customHeight="1" x14ac:dyDescent="0.3">
      <c r="A209068" s="21"/>
    </row>
    <row r="209074" s="20" customFormat="1" ht="14.25" customHeight="1" x14ac:dyDescent="0.25"/>
    <row r="209090" spans="1:1" ht="14.25" customHeight="1" x14ac:dyDescent="0.3">
      <c r="A209090" s="21"/>
    </row>
    <row r="209096" spans="1:1" s="20" customFormat="1" ht="14.25" customHeight="1" x14ac:dyDescent="0.25"/>
    <row r="209112" spans="1:1" ht="14.25" customHeight="1" x14ac:dyDescent="0.3">
      <c r="A209112" s="21"/>
    </row>
    <row r="209118" spans="1:1" s="20" customFormat="1" ht="14.25" customHeight="1" x14ac:dyDescent="0.25"/>
    <row r="209134" spans="1:1" ht="14.25" customHeight="1" x14ac:dyDescent="0.3">
      <c r="A209134" s="21"/>
    </row>
    <row r="209140" s="20" customFormat="1" ht="14.25" customHeight="1" x14ac:dyDescent="0.25"/>
    <row r="209156" spans="1:1" ht="14.25" customHeight="1" x14ac:dyDescent="0.3">
      <c r="A209156" s="21"/>
    </row>
    <row r="209162" spans="1:1" s="20" customFormat="1" ht="14.25" customHeight="1" x14ac:dyDescent="0.25"/>
    <row r="209178" spans="1:1" ht="14.25" customHeight="1" x14ac:dyDescent="0.3">
      <c r="A209178" s="21"/>
    </row>
    <row r="209184" spans="1:1" s="20" customFormat="1" ht="14.25" customHeight="1" x14ac:dyDescent="0.25"/>
    <row r="209200" spans="1:1" ht="14.25" customHeight="1" x14ac:dyDescent="0.3">
      <c r="A209200" s="21"/>
    </row>
    <row r="209206" s="20" customFormat="1" ht="14.25" customHeight="1" x14ac:dyDescent="0.25"/>
    <row r="209222" spans="1:1" ht="14.25" customHeight="1" x14ac:dyDescent="0.3">
      <c r="A209222" s="21"/>
    </row>
    <row r="209228" spans="1:1" s="20" customFormat="1" ht="14.25" customHeight="1" x14ac:dyDescent="0.25"/>
    <row r="209244" spans="1:1" ht="14.25" customHeight="1" x14ac:dyDescent="0.3">
      <c r="A209244" s="21"/>
    </row>
    <row r="209250" s="20" customFormat="1" ht="14.25" customHeight="1" x14ac:dyDescent="0.25"/>
    <row r="209266" spans="1:1" ht="14.25" customHeight="1" x14ac:dyDescent="0.3">
      <c r="A209266" s="21"/>
    </row>
    <row r="209272" spans="1:1" s="20" customFormat="1" ht="14.25" customHeight="1" x14ac:dyDescent="0.25"/>
    <row r="209288" spans="1:1" ht="14.25" customHeight="1" x14ac:dyDescent="0.3">
      <c r="A209288" s="21"/>
    </row>
    <row r="209294" spans="1:1" s="20" customFormat="1" ht="14.25" customHeight="1" x14ac:dyDescent="0.25"/>
    <row r="209310" spans="1:1" ht="14.25" customHeight="1" x14ac:dyDescent="0.3">
      <c r="A209310" s="21"/>
    </row>
    <row r="209316" s="20" customFormat="1" ht="14.25" customHeight="1" x14ac:dyDescent="0.25"/>
    <row r="209332" spans="1:1" ht="14.25" customHeight="1" x14ac:dyDescent="0.3">
      <c r="A209332" s="21"/>
    </row>
    <row r="209338" spans="1:1" s="20" customFormat="1" ht="14.25" customHeight="1" x14ac:dyDescent="0.25"/>
    <row r="209354" spans="1:1" ht="14.25" customHeight="1" x14ac:dyDescent="0.3">
      <c r="A209354" s="21"/>
    </row>
    <row r="209360" spans="1:1" s="20" customFormat="1" ht="14.25" customHeight="1" x14ac:dyDescent="0.25"/>
    <row r="209376" spans="1:1" ht="14.25" customHeight="1" x14ac:dyDescent="0.3">
      <c r="A209376" s="21"/>
    </row>
    <row r="209382" s="20" customFormat="1" ht="14.25" customHeight="1" x14ac:dyDescent="0.25"/>
    <row r="209398" spans="1:1" ht="14.25" customHeight="1" x14ac:dyDescent="0.3">
      <c r="A209398" s="21"/>
    </row>
    <row r="209404" spans="1:1" s="20" customFormat="1" ht="14.25" customHeight="1" x14ac:dyDescent="0.25"/>
    <row r="209420" spans="1:1" ht="14.25" customHeight="1" x14ac:dyDescent="0.3">
      <c r="A209420" s="21"/>
    </row>
    <row r="209426" s="20" customFormat="1" ht="14.25" customHeight="1" x14ac:dyDescent="0.25"/>
    <row r="209442" spans="1:1" ht="14.25" customHeight="1" x14ac:dyDescent="0.3">
      <c r="A209442" s="21"/>
    </row>
    <row r="209448" spans="1:1" s="20" customFormat="1" ht="14.25" customHeight="1" x14ac:dyDescent="0.25"/>
    <row r="209464" spans="1:1" ht="14.25" customHeight="1" x14ac:dyDescent="0.3">
      <c r="A209464" s="21"/>
    </row>
    <row r="209470" spans="1:1" s="20" customFormat="1" ht="14.25" customHeight="1" x14ac:dyDescent="0.25"/>
    <row r="209486" spans="1:1" ht="14.25" customHeight="1" x14ac:dyDescent="0.3">
      <c r="A209486" s="21"/>
    </row>
    <row r="209492" s="20" customFormat="1" ht="14.25" customHeight="1" x14ac:dyDescent="0.25"/>
    <row r="209508" spans="1:1" ht="14.25" customHeight="1" x14ac:dyDescent="0.3">
      <c r="A209508" s="21"/>
    </row>
    <row r="209514" spans="1:1" s="20" customFormat="1" ht="14.25" customHeight="1" x14ac:dyDescent="0.25"/>
    <row r="209530" spans="1:1" ht="14.25" customHeight="1" x14ac:dyDescent="0.3">
      <c r="A209530" s="21"/>
    </row>
    <row r="209536" spans="1:1" s="20" customFormat="1" ht="14.25" customHeight="1" x14ac:dyDescent="0.25"/>
    <row r="209552" spans="1:1" ht="14.25" customHeight="1" x14ac:dyDescent="0.3">
      <c r="A209552" s="21"/>
    </row>
    <row r="209558" s="20" customFormat="1" ht="14.25" customHeight="1" x14ac:dyDescent="0.25"/>
    <row r="209574" spans="1:1" ht="14.25" customHeight="1" x14ac:dyDescent="0.3">
      <c r="A209574" s="21"/>
    </row>
    <row r="209580" spans="1:1" s="20" customFormat="1" ht="14.25" customHeight="1" x14ac:dyDescent="0.25"/>
    <row r="209596" spans="1:1" ht="14.25" customHeight="1" x14ac:dyDescent="0.3">
      <c r="A209596" s="21"/>
    </row>
    <row r="209602" s="20" customFormat="1" ht="14.25" customHeight="1" x14ac:dyDescent="0.25"/>
    <row r="209618" spans="1:1" ht="14.25" customHeight="1" x14ac:dyDescent="0.3">
      <c r="A209618" s="21"/>
    </row>
    <row r="209624" spans="1:1" s="20" customFormat="1" ht="14.25" customHeight="1" x14ac:dyDescent="0.25"/>
    <row r="209640" spans="1:1" ht="14.25" customHeight="1" x14ac:dyDescent="0.3">
      <c r="A209640" s="21"/>
    </row>
    <row r="209646" spans="1:1" s="20" customFormat="1" ht="14.25" customHeight="1" x14ac:dyDescent="0.25"/>
    <row r="209662" spans="1:1" ht="14.25" customHeight="1" x14ac:dyDescent="0.3">
      <c r="A209662" s="21"/>
    </row>
    <row r="209668" s="20" customFormat="1" ht="14.25" customHeight="1" x14ac:dyDescent="0.25"/>
    <row r="209684" spans="1:1" ht="14.25" customHeight="1" x14ac:dyDescent="0.3">
      <c r="A209684" s="21"/>
    </row>
    <row r="209690" spans="1:1" s="20" customFormat="1" ht="14.25" customHeight="1" x14ac:dyDescent="0.25"/>
    <row r="209706" spans="1:1" ht="14.25" customHeight="1" x14ac:dyDescent="0.3">
      <c r="A209706" s="21"/>
    </row>
    <row r="209712" spans="1:1" s="20" customFormat="1" ht="14.25" customHeight="1" x14ac:dyDescent="0.25"/>
    <row r="209728" spans="1:1" ht="14.25" customHeight="1" x14ac:dyDescent="0.3">
      <c r="A209728" s="21"/>
    </row>
    <row r="209734" s="20" customFormat="1" ht="14.25" customHeight="1" x14ac:dyDescent="0.25"/>
    <row r="209750" spans="1:1" ht="14.25" customHeight="1" x14ac:dyDescent="0.3">
      <c r="A209750" s="21"/>
    </row>
    <row r="209756" spans="1:1" s="20" customFormat="1" ht="14.25" customHeight="1" x14ac:dyDescent="0.25"/>
    <row r="209772" spans="1:1" ht="14.25" customHeight="1" x14ac:dyDescent="0.3">
      <c r="A209772" s="21"/>
    </row>
    <row r="209778" s="20" customFormat="1" ht="14.25" customHeight="1" x14ac:dyDescent="0.25"/>
    <row r="209794" spans="1:1" ht="14.25" customHeight="1" x14ac:dyDescent="0.3">
      <c r="A209794" s="21"/>
    </row>
    <row r="209800" spans="1:1" s="20" customFormat="1" ht="14.25" customHeight="1" x14ac:dyDescent="0.25"/>
    <row r="209816" spans="1:1" ht="14.25" customHeight="1" x14ac:dyDescent="0.3">
      <c r="A209816" s="21"/>
    </row>
    <row r="209822" spans="1:1" s="20" customFormat="1" ht="14.25" customHeight="1" x14ac:dyDescent="0.25"/>
    <row r="209838" spans="1:1" ht="14.25" customHeight="1" x14ac:dyDescent="0.3">
      <c r="A209838" s="21"/>
    </row>
    <row r="209844" s="20" customFormat="1" ht="14.25" customHeight="1" x14ac:dyDescent="0.25"/>
    <row r="209860" spans="1:1" ht="14.25" customHeight="1" x14ac:dyDescent="0.3">
      <c r="A209860" s="21"/>
    </row>
    <row r="209866" spans="1:1" s="20" customFormat="1" ht="14.25" customHeight="1" x14ac:dyDescent="0.25"/>
    <row r="209882" spans="1:1" ht="14.25" customHeight="1" x14ac:dyDescent="0.3">
      <c r="A209882" s="21"/>
    </row>
    <row r="209888" spans="1:1" s="20" customFormat="1" ht="14.25" customHeight="1" x14ac:dyDescent="0.25"/>
    <row r="209904" spans="1:1" ht="14.25" customHeight="1" x14ac:dyDescent="0.3">
      <c r="A209904" s="21"/>
    </row>
    <row r="209910" s="20" customFormat="1" ht="14.25" customHeight="1" x14ac:dyDescent="0.25"/>
    <row r="209926" spans="1:1" ht="14.25" customHeight="1" x14ac:dyDescent="0.3">
      <c r="A209926" s="21"/>
    </row>
    <row r="209932" spans="1:1" s="20" customFormat="1" ht="14.25" customHeight="1" x14ac:dyDescent="0.25"/>
    <row r="209948" spans="1:1" ht="14.25" customHeight="1" x14ac:dyDescent="0.3">
      <c r="A209948" s="21"/>
    </row>
    <row r="209954" s="20" customFormat="1" ht="14.25" customHeight="1" x14ac:dyDescent="0.25"/>
    <row r="209970" spans="1:1" ht="14.25" customHeight="1" x14ac:dyDescent="0.3">
      <c r="A209970" s="21"/>
    </row>
    <row r="209976" spans="1:1" s="20" customFormat="1" ht="14.25" customHeight="1" x14ac:dyDescent="0.25"/>
    <row r="209992" spans="1:1" ht="14.25" customHeight="1" x14ac:dyDescent="0.3">
      <c r="A209992" s="21"/>
    </row>
    <row r="209998" spans="1:1" s="20" customFormat="1" ht="14.25" customHeight="1" x14ac:dyDescent="0.25"/>
    <row r="210014" spans="1:1" ht="14.25" customHeight="1" x14ac:dyDescent="0.3">
      <c r="A210014" s="21"/>
    </row>
    <row r="210020" s="20" customFormat="1" ht="14.25" customHeight="1" x14ac:dyDescent="0.25"/>
    <row r="210036" spans="1:1" ht="14.25" customHeight="1" x14ac:dyDescent="0.3">
      <c r="A210036" s="21"/>
    </row>
    <row r="210042" spans="1:1" s="20" customFormat="1" ht="14.25" customHeight="1" x14ac:dyDescent="0.25"/>
    <row r="210058" spans="1:1" ht="14.25" customHeight="1" x14ac:dyDescent="0.3">
      <c r="A210058" s="21"/>
    </row>
    <row r="210064" spans="1:1" s="20" customFormat="1" ht="14.25" customHeight="1" x14ac:dyDescent="0.25"/>
    <row r="210080" spans="1:1" ht="14.25" customHeight="1" x14ac:dyDescent="0.3">
      <c r="A210080" s="21"/>
    </row>
    <row r="210086" s="20" customFormat="1" ht="14.25" customHeight="1" x14ac:dyDescent="0.25"/>
    <row r="210102" spans="1:1" ht="14.25" customHeight="1" x14ac:dyDescent="0.3">
      <c r="A210102" s="21"/>
    </row>
    <row r="210108" spans="1:1" s="20" customFormat="1" ht="14.25" customHeight="1" x14ac:dyDescent="0.25"/>
    <row r="210124" spans="1:1" ht="14.25" customHeight="1" x14ac:dyDescent="0.3">
      <c r="A210124" s="21"/>
    </row>
    <row r="210130" s="20" customFormat="1" ht="14.25" customHeight="1" x14ac:dyDescent="0.25"/>
    <row r="210146" spans="1:1" ht="14.25" customHeight="1" x14ac:dyDescent="0.3">
      <c r="A210146" s="21"/>
    </row>
    <row r="210152" spans="1:1" s="20" customFormat="1" ht="14.25" customHeight="1" x14ac:dyDescent="0.25"/>
    <row r="210168" spans="1:1" ht="14.25" customHeight="1" x14ac:dyDescent="0.3">
      <c r="A210168" s="21"/>
    </row>
    <row r="210174" spans="1:1" s="20" customFormat="1" ht="14.25" customHeight="1" x14ac:dyDescent="0.25"/>
    <row r="210190" spans="1:1" ht="14.25" customHeight="1" x14ac:dyDescent="0.3">
      <c r="A210190" s="21"/>
    </row>
    <row r="210196" s="20" customFormat="1" ht="14.25" customHeight="1" x14ac:dyDescent="0.25"/>
    <row r="210212" spans="1:1" ht="14.25" customHeight="1" x14ac:dyDescent="0.3">
      <c r="A210212" s="21"/>
    </row>
    <row r="210218" spans="1:1" s="20" customFormat="1" ht="14.25" customHeight="1" x14ac:dyDescent="0.25"/>
    <row r="210234" spans="1:1" ht="14.25" customHeight="1" x14ac:dyDescent="0.3">
      <c r="A210234" s="21"/>
    </row>
    <row r="210240" spans="1:1" s="20" customFormat="1" ht="14.25" customHeight="1" x14ac:dyDescent="0.25"/>
    <row r="210256" spans="1:1" ht="14.25" customHeight="1" x14ac:dyDescent="0.3">
      <c r="A210256" s="21"/>
    </row>
    <row r="210262" s="20" customFormat="1" ht="14.25" customHeight="1" x14ac:dyDescent="0.25"/>
    <row r="210278" spans="1:1" ht="14.25" customHeight="1" x14ac:dyDescent="0.3">
      <c r="A210278" s="21"/>
    </row>
    <row r="210284" spans="1:1" s="20" customFormat="1" ht="14.25" customHeight="1" x14ac:dyDescent="0.25"/>
    <row r="210300" spans="1:1" ht="14.25" customHeight="1" x14ac:dyDescent="0.3">
      <c r="A210300" s="21"/>
    </row>
    <row r="210306" s="20" customFormat="1" ht="14.25" customHeight="1" x14ac:dyDescent="0.25"/>
    <row r="210322" spans="1:1" ht="14.25" customHeight="1" x14ac:dyDescent="0.3">
      <c r="A210322" s="21"/>
    </row>
    <row r="210328" spans="1:1" s="20" customFormat="1" ht="14.25" customHeight="1" x14ac:dyDescent="0.25"/>
    <row r="210344" spans="1:1" ht="14.25" customHeight="1" x14ac:dyDescent="0.3">
      <c r="A210344" s="21"/>
    </row>
    <row r="210350" spans="1:1" s="20" customFormat="1" ht="14.25" customHeight="1" x14ac:dyDescent="0.25"/>
    <row r="210366" spans="1:1" ht="14.25" customHeight="1" x14ac:dyDescent="0.3">
      <c r="A210366" s="21"/>
    </row>
    <row r="210372" s="20" customFormat="1" ht="14.25" customHeight="1" x14ac:dyDescent="0.25"/>
    <row r="210388" spans="1:1" ht="14.25" customHeight="1" x14ac:dyDescent="0.3">
      <c r="A210388" s="21"/>
    </row>
    <row r="210394" spans="1:1" s="20" customFormat="1" ht="14.25" customHeight="1" x14ac:dyDescent="0.25"/>
    <row r="210410" spans="1:1" ht="14.25" customHeight="1" x14ac:dyDescent="0.3">
      <c r="A210410" s="21"/>
    </row>
    <row r="210416" spans="1:1" s="20" customFormat="1" ht="14.25" customHeight="1" x14ac:dyDescent="0.25"/>
    <row r="210432" spans="1:1" ht="14.25" customHeight="1" x14ac:dyDescent="0.3">
      <c r="A210432" s="21"/>
    </row>
    <row r="210438" s="20" customFormat="1" ht="14.25" customHeight="1" x14ac:dyDescent="0.25"/>
    <row r="210454" spans="1:1" ht="14.25" customHeight="1" x14ac:dyDescent="0.3">
      <c r="A210454" s="21"/>
    </row>
    <row r="210460" spans="1:1" s="20" customFormat="1" ht="14.25" customHeight="1" x14ac:dyDescent="0.25"/>
    <row r="210476" spans="1:1" ht="14.25" customHeight="1" x14ac:dyDescent="0.3">
      <c r="A210476" s="21"/>
    </row>
    <row r="210482" s="20" customFormat="1" ht="14.25" customHeight="1" x14ac:dyDescent="0.25"/>
    <row r="210498" spans="1:1" ht="14.25" customHeight="1" x14ac:dyDescent="0.3">
      <c r="A210498" s="21"/>
    </row>
    <row r="210504" spans="1:1" s="20" customFormat="1" ht="14.25" customHeight="1" x14ac:dyDescent="0.25"/>
    <row r="210520" spans="1:1" ht="14.25" customHeight="1" x14ac:dyDescent="0.3">
      <c r="A210520" s="21"/>
    </row>
    <row r="210526" spans="1:1" s="20" customFormat="1" ht="14.25" customHeight="1" x14ac:dyDescent="0.25"/>
    <row r="210542" spans="1:1" ht="14.25" customHeight="1" x14ac:dyDescent="0.3">
      <c r="A210542" s="21"/>
    </row>
    <row r="210548" s="20" customFormat="1" ht="14.25" customHeight="1" x14ac:dyDescent="0.25"/>
    <row r="210564" spans="1:1" ht="14.25" customHeight="1" x14ac:dyDescent="0.3">
      <c r="A210564" s="21"/>
    </row>
    <row r="210570" spans="1:1" s="20" customFormat="1" ht="14.25" customHeight="1" x14ac:dyDescent="0.25"/>
    <row r="210586" spans="1:1" ht="14.25" customHeight="1" x14ac:dyDescent="0.3">
      <c r="A210586" s="21"/>
    </row>
    <row r="210592" spans="1:1" s="20" customFormat="1" ht="14.25" customHeight="1" x14ac:dyDescent="0.25"/>
    <row r="210608" spans="1:1" ht="14.25" customHeight="1" x14ac:dyDescent="0.3">
      <c r="A210608" s="21"/>
    </row>
    <row r="210614" s="20" customFormat="1" ht="14.25" customHeight="1" x14ac:dyDescent="0.25"/>
    <row r="210630" spans="1:1" ht="14.25" customHeight="1" x14ac:dyDescent="0.3">
      <c r="A210630" s="21"/>
    </row>
    <row r="210636" spans="1:1" s="20" customFormat="1" ht="14.25" customHeight="1" x14ac:dyDescent="0.25"/>
    <row r="210652" spans="1:1" ht="14.25" customHeight="1" x14ac:dyDescent="0.3">
      <c r="A210652" s="21"/>
    </row>
    <row r="210658" s="20" customFormat="1" ht="14.25" customHeight="1" x14ac:dyDescent="0.25"/>
    <row r="210674" spans="1:1" ht="14.25" customHeight="1" x14ac:dyDescent="0.3">
      <c r="A210674" s="21"/>
    </row>
    <row r="210680" spans="1:1" s="20" customFormat="1" ht="14.25" customHeight="1" x14ac:dyDescent="0.25"/>
    <row r="210696" spans="1:1" ht="14.25" customHeight="1" x14ac:dyDescent="0.3">
      <c r="A210696" s="21"/>
    </row>
    <row r="210702" spans="1:1" s="20" customFormat="1" ht="14.25" customHeight="1" x14ac:dyDescent="0.25"/>
    <row r="210718" spans="1:1" ht="14.25" customHeight="1" x14ac:dyDescent="0.3">
      <c r="A210718" s="21"/>
    </row>
    <row r="210724" s="20" customFormat="1" ht="14.25" customHeight="1" x14ac:dyDescent="0.25"/>
    <row r="210740" spans="1:1" ht="14.25" customHeight="1" x14ac:dyDescent="0.3">
      <c r="A210740" s="21"/>
    </row>
    <row r="210746" spans="1:1" s="20" customFormat="1" ht="14.25" customHeight="1" x14ac:dyDescent="0.25"/>
    <row r="210762" spans="1:1" ht="14.25" customHeight="1" x14ac:dyDescent="0.3">
      <c r="A210762" s="21"/>
    </row>
    <row r="210768" spans="1:1" s="20" customFormat="1" ht="14.25" customHeight="1" x14ac:dyDescent="0.25"/>
    <row r="210784" spans="1:1" ht="14.25" customHeight="1" x14ac:dyDescent="0.3">
      <c r="A210784" s="21"/>
    </row>
    <row r="210790" s="20" customFormat="1" ht="14.25" customHeight="1" x14ac:dyDescent="0.25"/>
    <row r="210806" spans="1:1" ht="14.25" customHeight="1" x14ac:dyDescent="0.3">
      <c r="A210806" s="21"/>
    </row>
    <row r="210812" spans="1:1" s="20" customFormat="1" ht="14.25" customHeight="1" x14ac:dyDescent="0.25"/>
    <row r="210828" spans="1:1" ht="14.25" customHeight="1" x14ac:dyDescent="0.3">
      <c r="A210828" s="21"/>
    </row>
    <row r="210834" s="20" customFormat="1" ht="14.25" customHeight="1" x14ac:dyDescent="0.25"/>
    <row r="210850" spans="1:1" ht="14.25" customHeight="1" x14ac:dyDescent="0.3">
      <c r="A210850" s="21"/>
    </row>
    <row r="210856" spans="1:1" s="20" customFormat="1" ht="14.25" customHeight="1" x14ac:dyDescent="0.25"/>
    <row r="210872" spans="1:1" ht="14.25" customHeight="1" x14ac:dyDescent="0.3">
      <c r="A210872" s="21"/>
    </row>
    <row r="210878" spans="1:1" s="20" customFormat="1" ht="14.25" customHeight="1" x14ac:dyDescent="0.25"/>
    <row r="210894" spans="1:1" ht="14.25" customHeight="1" x14ac:dyDescent="0.3">
      <c r="A210894" s="21"/>
    </row>
    <row r="210900" s="20" customFormat="1" ht="14.25" customHeight="1" x14ac:dyDescent="0.25"/>
    <row r="210916" spans="1:1" ht="14.25" customHeight="1" x14ac:dyDescent="0.3">
      <c r="A210916" s="21"/>
    </row>
    <row r="210922" spans="1:1" s="20" customFormat="1" ht="14.25" customHeight="1" x14ac:dyDescent="0.25"/>
    <row r="210938" spans="1:1" ht="14.25" customHeight="1" x14ac:dyDescent="0.3">
      <c r="A210938" s="21"/>
    </row>
    <row r="210944" spans="1:1" s="20" customFormat="1" ht="14.25" customHeight="1" x14ac:dyDescent="0.25"/>
    <row r="210960" spans="1:1" ht="14.25" customHeight="1" x14ac:dyDescent="0.3">
      <c r="A210960" s="21"/>
    </row>
    <row r="210966" s="20" customFormat="1" ht="14.25" customHeight="1" x14ac:dyDescent="0.25"/>
    <row r="210982" spans="1:1" ht="14.25" customHeight="1" x14ac:dyDescent="0.3">
      <c r="A210982" s="21"/>
    </row>
    <row r="210988" spans="1:1" s="20" customFormat="1" ht="14.25" customHeight="1" x14ac:dyDescent="0.25"/>
    <row r="211004" spans="1:1" ht="14.25" customHeight="1" x14ac:dyDescent="0.3">
      <c r="A211004" s="21"/>
    </row>
    <row r="211010" s="20" customFormat="1" ht="14.25" customHeight="1" x14ac:dyDescent="0.25"/>
    <row r="211026" spans="1:1" ht="14.25" customHeight="1" x14ac:dyDescent="0.3">
      <c r="A211026" s="21"/>
    </row>
    <row r="211032" spans="1:1" s="20" customFormat="1" ht="14.25" customHeight="1" x14ac:dyDescent="0.25"/>
    <row r="211048" spans="1:1" ht="14.25" customHeight="1" x14ac:dyDescent="0.3">
      <c r="A211048" s="21"/>
    </row>
    <row r="211054" spans="1:1" s="20" customFormat="1" ht="14.25" customHeight="1" x14ac:dyDescent="0.25"/>
    <row r="211070" spans="1:1" ht="14.25" customHeight="1" x14ac:dyDescent="0.3">
      <c r="A211070" s="21"/>
    </row>
    <row r="211076" s="20" customFormat="1" ht="14.25" customHeight="1" x14ac:dyDescent="0.25"/>
    <row r="211092" spans="1:1" ht="14.25" customHeight="1" x14ac:dyDescent="0.3">
      <c r="A211092" s="21"/>
    </row>
    <row r="211098" spans="1:1" s="20" customFormat="1" ht="14.25" customHeight="1" x14ac:dyDescent="0.25"/>
    <row r="211114" spans="1:1" ht="14.25" customHeight="1" x14ac:dyDescent="0.3">
      <c r="A211114" s="21"/>
    </row>
    <row r="211120" spans="1:1" s="20" customFormat="1" ht="14.25" customHeight="1" x14ac:dyDescent="0.25"/>
    <row r="211136" spans="1:1" ht="14.25" customHeight="1" x14ac:dyDescent="0.3">
      <c r="A211136" s="21"/>
    </row>
    <row r="211142" s="20" customFormat="1" ht="14.25" customHeight="1" x14ac:dyDescent="0.25"/>
    <row r="211158" spans="1:1" ht="14.25" customHeight="1" x14ac:dyDescent="0.3">
      <c r="A211158" s="21"/>
    </row>
    <row r="211164" spans="1:1" s="20" customFormat="1" ht="14.25" customHeight="1" x14ac:dyDescent="0.25"/>
    <row r="211180" spans="1:1" ht="14.25" customHeight="1" x14ac:dyDescent="0.3">
      <c r="A211180" s="21"/>
    </row>
    <row r="211186" s="20" customFormat="1" ht="14.25" customHeight="1" x14ac:dyDescent="0.25"/>
    <row r="211202" spans="1:1" ht="14.25" customHeight="1" x14ac:dyDescent="0.3">
      <c r="A211202" s="21"/>
    </row>
    <row r="211208" spans="1:1" s="20" customFormat="1" ht="14.25" customHeight="1" x14ac:dyDescent="0.25"/>
    <row r="211224" spans="1:1" ht="14.25" customHeight="1" x14ac:dyDescent="0.3">
      <c r="A211224" s="21"/>
    </row>
    <row r="211230" spans="1:1" s="20" customFormat="1" ht="14.25" customHeight="1" x14ac:dyDescent="0.25"/>
    <row r="211246" spans="1:1" ht="14.25" customHeight="1" x14ac:dyDescent="0.3">
      <c r="A211246" s="21"/>
    </row>
    <row r="211252" s="20" customFormat="1" ht="14.25" customHeight="1" x14ac:dyDescent="0.25"/>
    <row r="211268" spans="1:1" ht="14.25" customHeight="1" x14ac:dyDescent="0.3">
      <c r="A211268" s="21"/>
    </row>
    <row r="211274" spans="1:1" s="20" customFormat="1" ht="14.25" customHeight="1" x14ac:dyDescent="0.25"/>
    <row r="211290" spans="1:1" ht="14.25" customHeight="1" x14ac:dyDescent="0.3">
      <c r="A211290" s="21"/>
    </row>
    <row r="211296" spans="1:1" s="20" customFormat="1" ht="14.25" customHeight="1" x14ac:dyDescent="0.25"/>
    <row r="211312" spans="1:1" ht="14.25" customHeight="1" x14ac:dyDescent="0.3">
      <c r="A211312" s="21"/>
    </row>
    <row r="211318" s="20" customFormat="1" ht="14.25" customHeight="1" x14ac:dyDescent="0.25"/>
    <row r="211334" spans="1:1" ht="14.25" customHeight="1" x14ac:dyDescent="0.3">
      <c r="A211334" s="21"/>
    </row>
    <row r="211340" spans="1:1" s="20" customFormat="1" ht="14.25" customHeight="1" x14ac:dyDescent="0.25"/>
    <row r="211356" spans="1:1" ht="14.25" customHeight="1" x14ac:dyDescent="0.3">
      <c r="A211356" s="21"/>
    </row>
    <row r="211362" s="20" customFormat="1" ht="14.25" customHeight="1" x14ac:dyDescent="0.25"/>
    <row r="211378" spans="1:1" ht="14.25" customHeight="1" x14ac:dyDescent="0.3">
      <c r="A211378" s="21"/>
    </row>
    <row r="211384" spans="1:1" s="20" customFormat="1" ht="14.25" customHeight="1" x14ac:dyDescent="0.25"/>
    <row r="211400" spans="1:1" ht="14.25" customHeight="1" x14ac:dyDescent="0.3">
      <c r="A211400" s="21"/>
    </row>
    <row r="211406" spans="1:1" s="20" customFormat="1" ht="14.25" customHeight="1" x14ac:dyDescent="0.25"/>
    <row r="211422" spans="1:1" ht="14.25" customHeight="1" x14ac:dyDescent="0.3">
      <c r="A211422" s="21"/>
    </row>
    <row r="211428" s="20" customFormat="1" ht="14.25" customHeight="1" x14ac:dyDescent="0.25"/>
    <row r="211444" spans="1:1" ht="14.25" customHeight="1" x14ac:dyDescent="0.3">
      <c r="A211444" s="21"/>
    </row>
    <row r="211450" spans="1:1" s="20" customFormat="1" ht="14.25" customHeight="1" x14ac:dyDescent="0.25"/>
    <row r="211466" spans="1:1" ht="14.25" customHeight="1" x14ac:dyDescent="0.3">
      <c r="A211466" s="21"/>
    </row>
    <row r="211472" spans="1:1" s="20" customFormat="1" ht="14.25" customHeight="1" x14ac:dyDescent="0.25"/>
    <row r="211488" spans="1:1" ht="14.25" customHeight="1" x14ac:dyDescent="0.3">
      <c r="A211488" s="21"/>
    </row>
    <row r="211494" s="20" customFormat="1" ht="14.25" customHeight="1" x14ac:dyDescent="0.25"/>
    <row r="211510" spans="1:1" ht="14.25" customHeight="1" x14ac:dyDescent="0.3">
      <c r="A211510" s="21"/>
    </row>
    <row r="211516" spans="1:1" s="20" customFormat="1" ht="14.25" customHeight="1" x14ac:dyDescent="0.25"/>
    <row r="211532" spans="1:1" ht="14.25" customHeight="1" x14ac:dyDescent="0.3">
      <c r="A211532" s="21"/>
    </row>
    <row r="211538" s="20" customFormat="1" ht="14.25" customHeight="1" x14ac:dyDescent="0.25"/>
    <row r="211554" spans="1:1" ht="14.25" customHeight="1" x14ac:dyDescent="0.3">
      <c r="A211554" s="21"/>
    </row>
    <row r="211560" spans="1:1" s="20" customFormat="1" ht="14.25" customHeight="1" x14ac:dyDescent="0.25"/>
    <row r="211576" spans="1:1" ht="14.25" customHeight="1" x14ac:dyDescent="0.3">
      <c r="A211576" s="21"/>
    </row>
    <row r="211582" spans="1:1" s="20" customFormat="1" ht="14.25" customHeight="1" x14ac:dyDescent="0.25"/>
    <row r="211598" spans="1:1" ht="14.25" customHeight="1" x14ac:dyDescent="0.3">
      <c r="A211598" s="21"/>
    </row>
    <row r="211604" s="20" customFormat="1" ht="14.25" customHeight="1" x14ac:dyDescent="0.25"/>
    <row r="211620" spans="1:1" ht="14.25" customHeight="1" x14ac:dyDescent="0.3">
      <c r="A211620" s="21"/>
    </row>
    <row r="211626" spans="1:1" s="20" customFormat="1" ht="14.25" customHeight="1" x14ac:dyDescent="0.25"/>
    <row r="211642" spans="1:1" ht="14.25" customHeight="1" x14ac:dyDescent="0.3">
      <c r="A211642" s="21"/>
    </row>
    <row r="211648" spans="1:1" s="20" customFormat="1" ht="14.25" customHeight="1" x14ac:dyDescent="0.25"/>
    <row r="211664" spans="1:1" ht="14.25" customHeight="1" x14ac:dyDescent="0.3">
      <c r="A211664" s="21"/>
    </row>
    <row r="211670" s="20" customFormat="1" ht="14.25" customHeight="1" x14ac:dyDescent="0.25"/>
    <row r="211686" spans="1:1" ht="14.25" customHeight="1" x14ac:dyDescent="0.3">
      <c r="A211686" s="21"/>
    </row>
    <row r="211692" spans="1:1" s="20" customFormat="1" ht="14.25" customHeight="1" x14ac:dyDescent="0.25"/>
    <row r="211708" spans="1:1" ht="14.25" customHeight="1" x14ac:dyDescent="0.3">
      <c r="A211708" s="21"/>
    </row>
    <row r="211714" s="20" customFormat="1" ht="14.25" customHeight="1" x14ac:dyDescent="0.25"/>
    <row r="211730" spans="1:1" ht="14.25" customHeight="1" x14ac:dyDescent="0.3">
      <c r="A211730" s="21"/>
    </row>
    <row r="211736" spans="1:1" s="20" customFormat="1" ht="14.25" customHeight="1" x14ac:dyDescent="0.25"/>
    <row r="211752" spans="1:1" ht="14.25" customHeight="1" x14ac:dyDescent="0.3">
      <c r="A211752" s="21"/>
    </row>
    <row r="211758" spans="1:1" s="20" customFormat="1" ht="14.25" customHeight="1" x14ac:dyDescent="0.25"/>
    <row r="211774" spans="1:1" ht="14.25" customHeight="1" x14ac:dyDescent="0.3">
      <c r="A211774" s="21"/>
    </row>
    <row r="211780" s="20" customFormat="1" ht="14.25" customHeight="1" x14ac:dyDescent="0.25"/>
    <row r="211796" spans="1:1" ht="14.25" customHeight="1" x14ac:dyDescent="0.3">
      <c r="A211796" s="21"/>
    </row>
    <row r="211802" spans="1:1" s="20" customFormat="1" ht="14.25" customHeight="1" x14ac:dyDescent="0.25"/>
    <row r="211818" spans="1:1" ht="14.25" customHeight="1" x14ac:dyDescent="0.3">
      <c r="A211818" s="21"/>
    </row>
    <row r="211824" spans="1:1" s="20" customFormat="1" ht="14.25" customHeight="1" x14ac:dyDescent="0.25"/>
    <row r="211840" spans="1:1" ht="14.25" customHeight="1" x14ac:dyDescent="0.3">
      <c r="A211840" s="21"/>
    </row>
    <row r="211846" s="20" customFormat="1" ht="14.25" customHeight="1" x14ac:dyDescent="0.25"/>
    <row r="211862" spans="1:1" ht="14.25" customHeight="1" x14ac:dyDescent="0.3">
      <c r="A211862" s="21"/>
    </row>
    <row r="211868" spans="1:1" s="20" customFormat="1" ht="14.25" customHeight="1" x14ac:dyDescent="0.25"/>
    <row r="211884" spans="1:1" ht="14.25" customHeight="1" x14ac:dyDescent="0.3">
      <c r="A211884" s="21"/>
    </row>
    <row r="211890" s="20" customFormat="1" ht="14.25" customHeight="1" x14ac:dyDescent="0.25"/>
    <row r="211906" spans="1:1" ht="14.25" customHeight="1" x14ac:dyDescent="0.3">
      <c r="A211906" s="21"/>
    </row>
    <row r="211912" spans="1:1" s="20" customFormat="1" ht="14.25" customHeight="1" x14ac:dyDescent="0.25"/>
    <row r="211928" spans="1:1" ht="14.25" customHeight="1" x14ac:dyDescent="0.3">
      <c r="A211928" s="21"/>
    </row>
    <row r="211934" spans="1:1" s="20" customFormat="1" ht="14.25" customHeight="1" x14ac:dyDescent="0.25"/>
    <row r="211950" spans="1:1" ht="14.25" customHeight="1" x14ac:dyDescent="0.3">
      <c r="A211950" s="21"/>
    </row>
    <row r="211956" s="20" customFormat="1" ht="14.25" customHeight="1" x14ac:dyDescent="0.25"/>
    <row r="211972" spans="1:1" ht="14.25" customHeight="1" x14ac:dyDescent="0.3">
      <c r="A211972" s="21"/>
    </row>
    <row r="211978" spans="1:1" s="20" customFormat="1" ht="14.25" customHeight="1" x14ac:dyDescent="0.25"/>
    <row r="211994" spans="1:1" ht="14.25" customHeight="1" x14ac:dyDescent="0.3">
      <c r="A211994" s="21"/>
    </row>
    <row r="212000" spans="1:1" s="20" customFormat="1" ht="14.25" customHeight="1" x14ac:dyDescent="0.25"/>
    <row r="212016" spans="1:1" ht="14.25" customHeight="1" x14ac:dyDescent="0.3">
      <c r="A212016" s="21"/>
    </row>
    <row r="212022" s="20" customFormat="1" ht="14.25" customHeight="1" x14ac:dyDescent="0.25"/>
    <row r="212038" spans="1:1" ht="14.25" customHeight="1" x14ac:dyDescent="0.3">
      <c r="A212038" s="21"/>
    </row>
    <row r="212044" spans="1:1" s="20" customFormat="1" ht="14.25" customHeight="1" x14ac:dyDescent="0.25"/>
    <row r="212060" spans="1:1" ht="14.25" customHeight="1" x14ac:dyDescent="0.3">
      <c r="A212060" s="21"/>
    </row>
    <row r="212066" s="20" customFormat="1" ht="14.25" customHeight="1" x14ac:dyDescent="0.25"/>
    <row r="212082" spans="1:1" ht="14.25" customHeight="1" x14ac:dyDescent="0.3">
      <c r="A212082" s="21"/>
    </row>
    <row r="212088" spans="1:1" s="20" customFormat="1" ht="14.25" customHeight="1" x14ac:dyDescent="0.25"/>
    <row r="212104" spans="1:1" ht="14.25" customHeight="1" x14ac:dyDescent="0.3">
      <c r="A212104" s="21"/>
    </row>
    <row r="212110" spans="1:1" s="20" customFormat="1" ht="14.25" customHeight="1" x14ac:dyDescent="0.25"/>
    <row r="212126" spans="1:1" ht="14.25" customHeight="1" x14ac:dyDescent="0.3">
      <c r="A212126" s="21"/>
    </row>
    <row r="212132" s="20" customFormat="1" ht="14.25" customHeight="1" x14ac:dyDescent="0.25"/>
    <row r="212148" spans="1:1" ht="14.25" customHeight="1" x14ac:dyDescent="0.3">
      <c r="A212148" s="21"/>
    </row>
    <row r="212154" spans="1:1" s="20" customFormat="1" ht="14.25" customHeight="1" x14ac:dyDescent="0.25"/>
    <row r="212170" spans="1:1" ht="14.25" customHeight="1" x14ac:dyDescent="0.3">
      <c r="A212170" s="21"/>
    </row>
    <row r="212176" spans="1:1" s="20" customFormat="1" ht="14.25" customHeight="1" x14ac:dyDescent="0.25"/>
    <row r="212192" spans="1:1" ht="14.25" customHeight="1" x14ac:dyDescent="0.3">
      <c r="A212192" s="21"/>
    </row>
    <row r="212198" s="20" customFormat="1" ht="14.25" customHeight="1" x14ac:dyDescent="0.25"/>
    <row r="212214" spans="1:1" ht="14.25" customHeight="1" x14ac:dyDescent="0.3">
      <c r="A212214" s="21"/>
    </row>
    <row r="212220" spans="1:1" s="20" customFormat="1" ht="14.25" customHeight="1" x14ac:dyDescent="0.25"/>
    <row r="212236" spans="1:1" ht="14.25" customHeight="1" x14ac:dyDescent="0.3">
      <c r="A212236" s="21"/>
    </row>
    <row r="212242" s="20" customFormat="1" ht="14.25" customHeight="1" x14ac:dyDescent="0.25"/>
    <row r="212258" spans="1:1" ht="14.25" customHeight="1" x14ac:dyDescent="0.3">
      <c r="A212258" s="21"/>
    </row>
    <row r="212264" spans="1:1" s="20" customFormat="1" ht="14.25" customHeight="1" x14ac:dyDescent="0.25"/>
    <row r="212280" spans="1:1" ht="14.25" customHeight="1" x14ac:dyDescent="0.3">
      <c r="A212280" s="21"/>
    </row>
    <row r="212286" spans="1:1" s="20" customFormat="1" ht="14.25" customHeight="1" x14ac:dyDescent="0.25"/>
    <row r="212302" spans="1:1" ht="14.25" customHeight="1" x14ac:dyDescent="0.3">
      <c r="A212302" s="21"/>
    </row>
    <row r="212308" s="20" customFormat="1" ht="14.25" customHeight="1" x14ac:dyDescent="0.25"/>
    <row r="212324" spans="1:1" ht="14.25" customHeight="1" x14ac:dyDescent="0.3">
      <c r="A212324" s="21"/>
    </row>
    <row r="212330" spans="1:1" s="20" customFormat="1" ht="14.25" customHeight="1" x14ac:dyDescent="0.25"/>
    <row r="212346" spans="1:1" ht="14.25" customHeight="1" x14ac:dyDescent="0.3">
      <c r="A212346" s="21"/>
    </row>
    <row r="212352" spans="1:1" s="20" customFormat="1" ht="14.25" customHeight="1" x14ac:dyDescent="0.25"/>
    <row r="212368" spans="1:1" ht="14.25" customHeight="1" x14ac:dyDescent="0.3">
      <c r="A212368" s="21"/>
    </row>
    <row r="212374" s="20" customFormat="1" ht="14.25" customHeight="1" x14ac:dyDescent="0.25"/>
    <row r="212390" spans="1:1" ht="14.25" customHeight="1" x14ac:dyDescent="0.3">
      <c r="A212390" s="21"/>
    </row>
    <row r="212396" spans="1:1" s="20" customFormat="1" ht="14.25" customHeight="1" x14ac:dyDescent="0.25"/>
    <row r="212412" spans="1:1" ht="14.25" customHeight="1" x14ac:dyDescent="0.3">
      <c r="A212412" s="21"/>
    </row>
    <row r="212418" s="20" customFormat="1" ht="14.25" customHeight="1" x14ac:dyDescent="0.25"/>
    <row r="212434" spans="1:1" ht="14.25" customHeight="1" x14ac:dyDescent="0.3">
      <c r="A212434" s="21"/>
    </row>
    <row r="212440" spans="1:1" s="20" customFormat="1" ht="14.25" customHeight="1" x14ac:dyDescent="0.25"/>
    <row r="212456" spans="1:1" ht="14.25" customHeight="1" x14ac:dyDescent="0.3">
      <c r="A212456" s="21"/>
    </row>
    <row r="212462" spans="1:1" s="20" customFormat="1" ht="14.25" customHeight="1" x14ac:dyDescent="0.25"/>
    <row r="212478" spans="1:1" ht="14.25" customHeight="1" x14ac:dyDescent="0.3">
      <c r="A212478" s="21"/>
    </row>
    <row r="212484" s="20" customFormat="1" ht="14.25" customHeight="1" x14ac:dyDescent="0.25"/>
    <row r="212500" spans="1:1" ht="14.25" customHeight="1" x14ac:dyDescent="0.3">
      <c r="A212500" s="21"/>
    </row>
    <row r="212506" spans="1:1" s="20" customFormat="1" ht="14.25" customHeight="1" x14ac:dyDescent="0.25"/>
    <row r="212522" spans="1:1" ht="14.25" customHeight="1" x14ac:dyDescent="0.3">
      <c r="A212522" s="21"/>
    </row>
    <row r="212528" spans="1:1" s="20" customFormat="1" ht="14.25" customHeight="1" x14ac:dyDescent="0.25"/>
    <row r="212544" spans="1:1" ht="14.25" customHeight="1" x14ac:dyDescent="0.3">
      <c r="A212544" s="21"/>
    </row>
    <row r="212550" s="20" customFormat="1" ht="14.25" customHeight="1" x14ac:dyDescent="0.25"/>
    <row r="212566" spans="1:1" ht="14.25" customHeight="1" x14ac:dyDescent="0.3">
      <c r="A212566" s="21"/>
    </row>
    <row r="212572" spans="1:1" s="20" customFormat="1" ht="14.25" customHeight="1" x14ac:dyDescent="0.25"/>
    <row r="212588" spans="1:1" ht="14.25" customHeight="1" x14ac:dyDescent="0.3">
      <c r="A212588" s="21"/>
    </row>
    <row r="212594" s="20" customFormat="1" ht="14.25" customHeight="1" x14ac:dyDescent="0.25"/>
    <row r="212610" spans="1:1" ht="14.25" customHeight="1" x14ac:dyDescent="0.3">
      <c r="A212610" s="21"/>
    </row>
    <row r="212616" spans="1:1" s="20" customFormat="1" ht="14.25" customHeight="1" x14ac:dyDescent="0.25"/>
    <row r="212632" spans="1:1" ht="14.25" customHeight="1" x14ac:dyDescent="0.3">
      <c r="A212632" s="21"/>
    </row>
    <row r="212638" spans="1:1" s="20" customFormat="1" ht="14.25" customHeight="1" x14ac:dyDescent="0.25"/>
    <row r="212654" spans="1:1" ht="14.25" customHeight="1" x14ac:dyDescent="0.3">
      <c r="A212654" s="21"/>
    </row>
    <row r="212660" s="20" customFormat="1" ht="14.25" customHeight="1" x14ac:dyDescent="0.25"/>
    <row r="212676" spans="1:1" ht="14.25" customHeight="1" x14ac:dyDescent="0.3">
      <c r="A212676" s="21"/>
    </row>
    <row r="212682" spans="1:1" s="20" customFormat="1" ht="14.25" customHeight="1" x14ac:dyDescent="0.25"/>
    <row r="212698" spans="1:1" ht="14.25" customHeight="1" x14ac:dyDescent="0.3">
      <c r="A212698" s="21"/>
    </row>
    <row r="212704" spans="1:1" s="20" customFormat="1" ht="14.25" customHeight="1" x14ac:dyDescent="0.25"/>
    <row r="212720" spans="1:1" ht="14.25" customHeight="1" x14ac:dyDescent="0.3">
      <c r="A212720" s="21"/>
    </row>
    <row r="212726" s="20" customFormat="1" ht="14.25" customHeight="1" x14ac:dyDescent="0.25"/>
    <row r="212742" spans="1:1" ht="14.25" customHeight="1" x14ac:dyDescent="0.3">
      <c r="A212742" s="21"/>
    </row>
    <row r="212748" spans="1:1" s="20" customFormat="1" ht="14.25" customHeight="1" x14ac:dyDescent="0.25"/>
    <row r="212764" spans="1:1" ht="14.25" customHeight="1" x14ac:dyDescent="0.3">
      <c r="A212764" s="21"/>
    </row>
    <row r="212770" s="20" customFormat="1" ht="14.25" customHeight="1" x14ac:dyDescent="0.25"/>
    <row r="212786" spans="1:1" ht="14.25" customHeight="1" x14ac:dyDescent="0.3">
      <c r="A212786" s="21"/>
    </row>
    <row r="212792" spans="1:1" s="20" customFormat="1" ht="14.25" customHeight="1" x14ac:dyDescent="0.25"/>
    <row r="212808" spans="1:1" ht="14.25" customHeight="1" x14ac:dyDescent="0.3">
      <c r="A212808" s="21"/>
    </row>
    <row r="212814" spans="1:1" s="20" customFormat="1" ht="14.25" customHeight="1" x14ac:dyDescent="0.25"/>
    <row r="212830" spans="1:1" ht="14.25" customHeight="1" x14ac:dyDescent="0.3">
      <c r="A212830" s="21"/>
    </row>
    <row r="212836" s="20" customFormat="1" ht="14.25" customHeight="1" x14ac:dyDescent="0.25"/>
    <row r="212852" spans="1:1" ht="14.25" customHeight="1" x14ac:dyDescent="0.3">
      <c r="A212852" s="21"/>
    </row>
    <row r="212858" spans="1:1" s="20" customFormat="1" ht="14.25" customHeight="1" x14ac:dyDescent="0.25"/>
    <row r="212874" spans="1:1" ht="14.25" customHeight="1" x14ac:dyDescent="0.3">
      <c r="A212874" s="21"/>
    </row>
    <row r="212880" spans="1:1" s="20" customFormat="1" ht="14.25" customHeight="1" x14ac:dyDescent="0.25"/>
    <row r="212896" spans="1:1" ht="14.25" customHeight="1" x14ac:dyDescent="0.3">
      <c r="A212896" s="21"/>
    </row>
    <row r="212902" s="20" customFormat="1" ht="14.25" customHeight="1" x14ac:dyDescent="0.25"/>
    <row r="212918" spans="1:1" ht="14.25" customHeight="1" x14ac:dyDescent="0.3">
      <c r="A212918" s="21"/>
    </row>
    <row r="212924" spans="1:1" s="20" customFormat="1" ht="14.25" customHeight="1" x14ac:dyDescent="0.25"/>
    <row r="212940" spans="1:1" ht="14.25" customHeight="1" x14ac:dyDescent="0.3">
      <c r="A212940" s="21"/>
    </row>
    <row r="212946" s="20" customFormat="1" ht="14.25" customHeight="1" x14ac:dyDescent="0.25"/>
    <row r="212962" spans="1:1" ht="14.25" customHeight="1" x14ac:dyDescent="0.3">
      <c r="A212962" s="21"/>
    </row>
    <row r="212968" spans="1:1" s="20" customFormat="1" ht="14.25" customHeight="1" x14ac:dyDescent="0.25"/>
    <row r="212984" spans="1:1" ht="14.25" customHeight="1" x14ac:dyDescent="0.3">
      <c r="A212984" s="21"/>
    </row>
    <row r="212990" spans="1:1" s="20" customFormat="1" ht="14.25" customHeight="1" x14ac:dyDescent="0.25"/>
    <row r="213006" spans="1:1" ht="14.25" customHeight="1" x14ac:dyDescent="0.3">
      <c r="A213006" s="21"/>
    </row>
    <row r="213012" s="20" customFormat="1" ht="14.25" customHeight="1" x14ac:dyDescent="0.25"/>
    <row r="213028" spans="1:1" ht="14.25" customHeight="1" x14ac:dyDescent="0.3">
      <c r="A213028" s="21"/>
    </row>
    <row r="213034" spans="1:1" s="20" customFormat="1" ht="14.25" customHeight="1" x14ac:dyDescent="0.25"/>
    <row r="213050" spans="1:1" ht="14.25" customHeight="1" x14ac:dyDescent="0.3">
      <c r="A213050" s="21"/>
    </row>
    <row r="213056" spans="1:1" s="20" customFormat="1" ht="14.25" customHeight="1" x14ac:dyDescent="0.25"/>
    <row r="213072" spans="1:1" ht="14.25" customHeight="1" x14ac:dyDescent="0.3">
      <c r="A213072" s="21"/>
    </row>
    <row r="213078" s="20" customFormat="1" ht="14.25" customHeight="1" x14ac:dyDescent="0.25"/>
    <row r="213094" spans="1:1" ht="14.25" customHeight="1" x14ac:dyDescent="0.3">
      <c r="A213094" s="21"/>
    </row>
    <row r="213100" spans="1:1" s="20" customFormat="1" ht="14.25" customHeight="1" x14ac:dyDescent="0.25"/>
    <row r="213116" spans="1:1" ht="14.25" customHeight="1" x14ac:dyDescent="0.3">
      <c r="A213116" s="21"/>
    </row>
    <row r="213122" s="20" customFormat="1" ht="14.25" customHeight="1" x14ac:dyDescent="0.25"/>
    <row r="213138" spans="1:1" ht="14.25" customHeight="1" x14ac:dyDescent="0.3">
      <c r="A213138" s="21"/>
    </row>
    <row r="213144" spans="1:1" s="20" customFormat="1" ht="14.25" customHeight="1" x14ac:dyDescent="0.25"/>
    <row r="213160" spans="1:1" ht="14.25" customHeight="1" x14ac:dyDescent="0.3">
      <c r="A213160" s="21"/>
    </row>
    <row r="213166" spans="1:1" s="20" customFormat="1" ht="14.25" customHeight="1" x14ac:dyDescent="0.25"/>
    <row r="213182" spans="1:1" ht="14.25" customHeight="1" x14ac:dyDescent="0.3">
      <c r="A213182" s="21"/>
    </row>
    <row r="213188" s="20" customFormat="1" ht="14.25" customHeight="1" x14ac:dyDescent="0.25"/>
    <row r="213204" spans="1:1" ht="14.25" customHeight="1" x14ac:dyDescent="0.3">
      <c r="A213204" s="21"/>
    </row>
    <row r="213210" spans="1:1" s="20" customFormat="1" ht="14.25" customHeight="1" x14ac:dyDescent="0.25"/>
    <row r="213226" spans="1:1" ht="14.25" customHeight="1" x14ac:dyDescent="0.3">
      <c r="A213226" s="21"/>
    </row>
    <row r="213232" spans="1:1" s="20" customFormat="1" ht="14.25" customHeight="1" x14ac:dyDescent="0.25"/>
    <row r="213248" spans="1:1" ht="14.25" customHeight="1" x14ac:dyDescent="0.3">
      <c r="A213248" s="21"/>
    </row>
    <row r="213254" s="20" customFormat="1" ht="14.25" customHeight="1" x14ac:dyDescent="0.25"/>
    <row r="213270" spans="1:1" ht="14.25" customHeight="1" x14ac:dyDescent="0.3">
      <c r="A213270" s="21"/>
    </row>
    <row r="213276" spans="1:1" s="20" customFormat="1" ht="14.25" customHeight="1" x14ac:dyDescent="0.25"/>
    <row r="213292" spans="1:1" ht="14.25" customHeight="1" x14ac:dyDescent="0.3">
      <c r="A213292" s="21"/>
    </row>
    <row r="213298" s="20" customFormat="1" ht="14.25" customHeight="1" x14ac:dyDescent="0.25"/>
    <row r="213314" spans="1:1" ht="14.25" customHeight="1" x14ac:dyDescent="0.3">
      <c r="A213314" s="21"/>
    </row>
    <row r="213320" spans="1:1" s="20" customFormat="1" ht="14.25" customHeight="1" x14ac:dyDescent="0.25"/>
    <row r="213336" spans="1:1" ht="14.25" customHeight="1" x14ac:dyDescent="0.3">
      <c r="A213336" s="21"/>
    </row>
    <row r="213342" spans="1:1" s="20" customFormat="1" ht="14.25" customHeight="1" x14ac:dyDescent="0.25"/>
    <row r="213358" spans="1:1" ht="14.25" customHeight="1" x14ac:dyDescent="0.3">
      <c r="A213358" s="21"/>
    </row>
    <row r="213364" s="20" customFormat="1" ht="14.25" customHeight="1" x14ac:dyDescent="0.25"/>
    <row r="213380" spans="1:1" ht="14.25" customHeight="1" x14ac:dyDescent="0.3">
      <c r="A213380" s="21"/>
    </row>
    <row r="213386" spans="1:1" s="20" customFormat="1" ht="14.25" customHeight="1" x14ac:dyDescent="0.25"/>
    <row r="213402" spans="1:1" ht="14.25" customHeight="1" x14ac:dyDescent="0.3">
      <c r="A213402" s="21"/>
    </row>
    <row r="213408" spans="1:1" s="20" customFormat="1" ht="14.25" customHeight="1" x14ac:dyDescent="0.25"/>
    <row r="213424" spans="1:1" ht="14.25" customHeight="1" x14ac:dyDescent="0.3">
      <c r="A213424" s="21"/>
    </row>
    <row r="213430" s="20" customFormat="1" ht="14.25" customHeight="1" x14ac:dyDescent="0.25"/>
    <row r="213446" spans="1:1" ht="14.25" customHeight="1" x14ac:dyDescent="0.3">
      <c r="A213446" s="21"/>
    </row>
    <row r="213452" spans="1:1" s="20" customFormat="1" ht="14.25" customHeight="1" x14ac:dyDescent="0.25"/>
    <row r="213468" spans="1:1" ht="14.25" customHeight="1" x14ac:dyDescent="0.3">
      <c r="A213468" s="21"/>
    </row>
    <row r="213474" s="20" customFormat="1" ht="14.25" customHeight="1" x14ac:dyDescent="0.25"/>
    <row r="213490" spans="1:1" ht="14.25" customHeight="1" x14ac:dyDescent="0.3">
      <c r="A213490" s="21"/>
    </row>
    <row r="213496" spans="1:1" s="20" customFormat="1" ht="14.25" customHeight="1" x14ac:dyDescent="0.25"/>
    <row r="213512" spans="1:1" ht="14.25" customHeight="1" x14ac:dyDescent="0.3">
      <c r="A213512" s="21"/>
    </row>
    <row r="213518" spans="1:1" s="20" customFormat="1" ht="14.25" customHeight="1" x14ac:dyDescent="0.25"/>
    <row r="213534" spans="1:1" ht="14.25" customHeight="1" x14ac:dyDescent="0.3">
      <c r="A213534" s="21"/>
    </row>
    <row r="213540" s="20" customFormat="1" ht="14.25" customHeight="1" x14ac:dyDescent="0.25"/>
    <row r="213556" spans="1:1" ht="14.25" customHeight="1" x14ac:dyDescent="0.3">
      <c r="A213556" s="21"/>
    </row>
    <row r="213562" spans="1:1" s="20" customFormat="1" ht="14.25" customHeight="1" x14ac:dyDescent="0.25"/>
    <row r="213578" spans="1:1" ht="14.25" customHeight="1" x14ac:dyDescent="0.3">
      <c r="A213578" s="21"/>
    </row>
    <row r="213584" spans="1:1" s="20" customFormat="1" ht="14.25" customHeight="1" x14ac:dyDescent="0.25"/>
    <row r="213600" spans="1:1" ht="14.25" customHeight="1" x14ac:dyDescent="0.3">
      <c r="A213600" s="21"/>
    </row>
    <row r="213606" s="20" customFormat="1" ht="14.25" customHeight="1" x14ac:dyDescent="0.25"/>
    <row r="213622" spans="1:1" ht="14.25" customHeight="1" x14ac:dyDescent="0.3">
      <c r="A213622" s="21"/>
    </row>
    <row r="213628" spans="1:1" s="20" customFormat="1" ht="14.25" customHeight="1" x14ac:dyDescent="0.25"/>
    <row r="213644" spans="1:1" ht="14.25" customHeight="1" x14ac:dyDescent="0.3">
      <c r="A213644" s="21"/>
    </row>
    <row r="213650" s="20" customFormat="1" ht="14.25" customHeight="1" x14ac:dyDescent="0.25"/>
    <row r="213666" spans="1:1" ht="14.25" customHeight="1" x14ac:dyDescent="0.3">
      <c r="A213666" s="21"/>
    </row>
    <row r="213672" spans="1:1" s="20" customFormat="1" ht="14.25" customHeight="1" x14ac:dyDescent="0.25"/>
    <row r="213688" spans="1:1" ht="14.25" customHeight="1" x14ac:dyDescent="0.3">
      <c r="A213688" s="21"/>
    </row>
    <row r="213694" spans="1:1" s="20" customFormat="1" ht="14.25" customHeight="1" x14ac:dyDescent="0.25"/>
    <row r="213710" spans="1:1" ht="14.25" customHeight="1" x14ac:dyDescent="0.3">
      <c r="A213710" s="21"/>
    </row>
    <row r="213716" s="20" customFormat="1" ht="14.25" customHeight="1" x14ac:dyDescent="0.25"/>
    <row r="213732" spans="1:1" ht="14.25" customHeight="1" x14ac:dyDescent="0.3">
      <c r="A213732" s="21"/>
    </row>
    <row r="213738" spans="1:1" s="20" customFormat="1" ht="14.25" customHeight="1" x14ac:dyDescent="0.25"/>
    <row r="213754" spans="1:1" ht="14.25" customHeight="1" x14ac:dyDescent="0.3">
      <c r="A213754" s="21"/>
    </row>
    <row r="213760" spans="1:1" s="20" customFormat="1" ht="14.25" customHeight="1" x14ac:dyDescent="0.25"/>
    <row r="213776" spans="1:1" ht="14.25" customHeight="1" x14ac:dyDescent="0.3">
      <c r="A213776" s="21"/>
    </row>
    <row r="213782" s="20" customFormat="1" ht="14.25" customHeight="1" x14ac:dyDescent="0.25"/>
    <row r="213798" spans="1:1" ht="14.25" customHeight="1" x14ac:dyDescent="0.3">
      <c r="A213798" s="21"/>
    </row>
    <row r="213804" spans="1:1" s="20" customFormat="1" ht="14.25" customHeight="1" x14ac:dyDescent="0.25"/>
    <row r="213820" spans="1:1" ht="14.25" customHeight="1" x14ac:dyDescent="0.3">
      <c r="A213820" s="21"/>
    </row>
    <row r="213826" s="20" customFormat="1" ht="14.25" customHeight="1" x14ac:dyDescent="0.25"/>
    <row r="213842" spans="1:1" ht="14.25" customHeight="1" x14ac:dyDescent="0.3">
      <c r="A213842" s="21"/>
    </row>
    <row r="213848" spans="1:1" s="20" customFormat="1" ht="14.25" customHeight="1" x14ac:dyDescent="0.25"/>
    <row r="213864" spans="1:1" ht="14.25" customHeight="1" x14ac:dyDescent="0.3">
      <c r="A213864" s="21"/>
    </row>
    <row r="213870" spans="1:1" s="20" customFormat="1" ht="14.25" customHeight="1" x14ac:dyDescent="0.25"/>
    <row r="213886" spans="1:1" ht="14.25" customHeight="1" x14ac:dyDescent="0.3">
      <c r="A213886" s="21"/>
    </row>
    <row r="213892" s="20" customFormat="1" ht="14.25" customHeight="1" x14ac:dyDescent="0.25"/>
    <row r="213908" spans="1:1" ht="14.25" customHeight="1" x14ac:dyDescent="0.3">
      <c r="A213908" s="21"/>
    </row>
    <row r="213914" spans="1:1" s="20" customFormat="1" ht="14.25" customHeight="1" x14ac:dyDescent="0.25"/>
    <row r="213930" spans="1:1" ht="14.25" customHeight="1" x14ac:dyDescent="0.3">
      <c r="A213930" s="21"/>
    </row>
    <row r="213936" spans="1:1" s="20" customFormat="1" ht="14.25" customHeight="1" x14ac:dyDescent="0.25"/>
    <row r="213952" spans="1:1" ht="14.25" customHeight="1" x14ac:dyDescent="0.3">
      <c r="A213952" s="21"/>
    </row>
    <row r="213958" s="20" customFormat="1" ht="14.25" customHeight="1" x14ac:dyDescent="0.25"/>
    <row r="213974" spans="1:1" ht="14.25" customHeight="1" x14ac:dyDescent="0.3">
      <c r="A213974" s="21"/>
    </row>
    <row r="213980" spans="1:1" s="20" customFormat="1" ht="14.25" customHeight="1" x14ac:dyDescent="0.25"/>
    <row r="213996" spans="1:1" ht="14.25" customHeight="1" x14ac:dyDescent="0.3">
      <c r="A213996" s="21"/>
    </row>
    <row r="214002" s="20" customFormat="1" ht="14.25" customHeight="1" x14ac:dyDescent="0.25"/>
    <row r="214018" spans="1:1" ht="14.25" customHeight="1" x14ac:dyDescent="0.3">
      <c r="A214018" s="21"/>
    </row>
    <row r="214024" spans="1:1" s="20" customFormat="1" ht="14.25" customHeight="1" x14ac:dyDescent="0.25"/>
    <row r="214040" spans="1:1" ht="14.25" customHeight="1" x14ac:dyDescent="0.3">
      <c r="A214040" s="21"/>
    </row>
    <row r="214046" spans="1:1" s="20" customFormat="1" ht="14.25" customHeight="1" x14ac:dyDescent="0.25"/>
    <row r="214062" spans="1:1" ht="14.25" customHeight="1" x14ac:dyDescent="0.3">
      <c r="A214062" s="21"/>
    </row>
    <row r="214068" s="20" customFormat="1" ht="14.25" customHeight="1" x14ac:dyDescent="0.25"/>
    <row r="214084" spans="1:1" ht="14.25" customHeight="1" x14ac:dyDescent="0.3">
      <c r="A214084" s="21"/>
    </row>
    <row r="214090" spans="1:1" s="20" customFormat="1" ht="14.25" customHeight="1" x14ac:dyDescent="0.25"/>
    <row r="214106" spans="1:1" ht="14.25" customHeight="1" x14ac:dyDescent="0.3">
      <c r="A214106" s="21"/>
    </row>
    <row r="214112" spans="1:1" s="20" customFormat="1" ht="14.25" customHeight="1" x14ac:dyDescent="0.25"/>
    <row r="214128" spans="1:1" ht="14.25" customHeight="1" x14ac:dyDescent="0.3">
      <c r="A214128" s="21"/>
    </row>
    <row r="214134" s="20" customFormat="1" ht="14.25" customHeight="1" x14ac:dyDescent="0.25"/>
    <row r="214150" spans="1:1" ht="14.25" customHeight="1" x14ac:dyDescent="0.3">
      <c r="A214150" s="21"/>
    </row>
    <row r="214156" spans="1:1" s="20" customFormat="1" ht="14.25" customHeight="1" x14ac:dyDescent="0.25"/>
    <row r="214172" spans="1:1" ht="14.25" customHeight="1" x14ac:dyDescent="0.3">
      <c r="A214172" s="21"/>
    </row>
    <row r="214178" s="20" customFormat="1" ht="14.25" customHeight="1" x14ac:dyDescent="0.25"/>
    <row r="214194" spans="1:1" ht="14.25" customHeight="1" x14ac:dyDescent="0.3">
      <c r="A214194" s="21"/>
    </row>
    <row r="214200" spans="1:1" s="20" customFormat="1" ht="14.25" customHeight="1" x14ac:dyDescent="0.25"/>
    <row r="214216" spans="1:1" ht="14.25" customHeight="1" x14ac:dyDescent="0.3">
      <c r="A214216" s="21"/>
    </row>
    <row r="214222" spans="1:1" s="20" customFormat="1" ht="14.25" customHeight="1" x14ac:dyDescent="0.25"/>
    <row r="214238" spans="1:1" ht="14.25" customHeight="1" x14ac:dyDescent="0.3">
      <c r="A214238" s="21"/>
    </row>
    <row r="214244" s="20" customFormat="1" ht="14.25" customHeight="1" x14ac:dyDescent="0.25"/>
    <row r="214260" spans="1:1" ht="14.25" customHeight="1" x14ac:dyDescent="0.3">
      <c r="A214260" s="21"/>
    </row>
    <row r="214266" spans="1:1" s="20" customFormat="1" ht="14.25" customHeight="1" x14ac:dyDescent="0.25"/>
    <row r="214282" spans="1:1" ht="14.25" customHeight="1" x14ac:dyDescent="0.3">
      <c r="A214282" s="21"/>
    </row>
    <row r="214288" spans="1:1" s="20" customFormat="1" ht="14.25" customHeight="1" x14ac:dyDescent="0.25"/>
    <row r="214304" spans="1:1" ht="14.25" customHeight="1" x14ac:dyDescent="0.3">
      <c r="A214304" s="21"/>
    </row>
    <row r="214310" s="20" customFormat="1" ht="14.25" customHeight="1" x14ac:dyDescent="0.25"/>
    <row r="214326" spans="1:1" ht="14.25" customHeight="1" x14ac:dyDescent="0.3">
      <c r="A214326" s="21"/>
    </row>
    <row r="214332" spans="1:1" s="20" customFormat="1" ht="14.25" customHeight="1" x14ac:dyDescent="0.25"/>
    <row r="214348" spans="1:1" ht="14.25" customHeight="1" x14ac:dyDescent="0.3">
      <c r="A214348" s="21"/>
    </row>
    <row r="214354" s="20" customFormat="1" ht="14.25" customHeight="1" x14ac:dyDescent="0.25"/>
    <row r="214370" spans="1:1" ht="14.25" customHeight="1" x14ac:dyDescent="0.3">
      <c r="A214370" s="21"/>
    </row>
    <row r="214376" spans="1:1" s="20" customFormat="1" ht="14.25" customHeight="1" x14ac:dyDescent="0.25"/>
    <row r="214392" spans="1:1" ht="14.25" customHeight="1" x14ac:dyDescent="0.3">
      <c r="A214392" s="21"/>
    </row>
    <row r="214398" spans="1:1" s="20" customFormat="1" ht="14.25" customHeight="1" x14ac:dyDescent="0.25"/>
    <row r="214414" spans="1:1" ht="14.25" customHeight="1" x14ac:dyDescent="0.3">
      <c r="A214414" s="21"/>
    </row>
    <row r="214420" s="20" customFormat="1" ht="14.25" customHeight="1" x14ac:dyDescent="0.25"/>
    <row r="214436" spans="1:1" ht="14.25" customHeight="1" x14ac:dyDescent="0.3">
      <c r="A214436" s="21"/>
    </row>
    <row r="214442" spans="1:1" s="20" customFormat="1" ht="14.25" customHeight="1" x14ac:dyDescent="0.25"/>
    <row r="214458" spans="1:1" ht="14.25" customHeight="1" x14ac:dyDescent="0.3">
      <c r="A214458" s="21"/>
    </row>
    <row r="214464" spans="1:1" s="20" customFormat="1" ht="14.25" customHeight="1" x14ac:dyDescent="0.25"/>
    <row r="214480" spans="1:1" ht="14.25" customHeight="1" x14ac:dyDescent="0.3">
      <c r="A214480" s="21"/>
    </row>
    <row r="214486" s="20" customFormat="1" ht="14.25" customHeight="1" x14ac:dyDescent="0.25"/>
    <row r="214502" spans="1:1" ht="14.25" customHeight="1" x14ac:dyDescent="0.3">
      <c r="A214502" s="21"/>
    </row>
    <row r="214508" spans="1:1" s="20" customFormat="1" ht="14.25" customHeight="1" x14ac:dyDescent="0.25"/>
    <row r="214524" spans="1:1" ht="14.25" customHeight="1" x14ac:dyDescent="0.3">
      <c r="A214524" s="21"/>
    </row>
    <row r="214530" s="20" customFormat="1" ht="14.25" customHeight="1" x14ac:dyDescent="0.25"/>
    <row r="214546" spans="1:1" ht="14.25" customHeight="1" x14ac:dyDescent="0.3">
      <c r="A214546" s="21"/>
    </row>
    <row r="214552" spans="1:1" s="20" customFormat="1" ht="14.25" customHeight="1" x14ac:dyDescent="0.25"/>
    <row r="214568" spans="1:1" ht="14.25" customHeight="1" x14ac:dyDescent="0.3">
      <c r="A214568" s="21"/>
    </row>
    <row r="214574" spans="1:1" s="20" customFormat="1" ht="14.25" customHeight="1" x14ac:dyDescent="0.25"/>
    <row r="214590" spans="1:1" ht="14.25" customHeight="1" x14ac:dyDescent="0.3">
      <c r="A214590" s="21"/>
    </row>
    <row r="214596" s="20" customFormat="1" ht="14.25" customHeight="1" x14ac:dyDescent="0.25"/>
    <row r="214612" spans="1:1" ht="14.25" customHeight="1" x14ac:dyDescent="0.3">
      <c r="A214612" s="21"/>
    </row>
    <row r="214618" spans="1:1" s="20" customFormat="1" ht="14.25" customHeight="1" x14ac:dyDescent="0.25"/>
    <row r="214634" spans="1:1" ht="14.25" customHeight="1" x14ac:dyDescent="0.3">
      <c r="A214634" s="21"/>
    </row>
    <row r="214640" spans="1:1" s="20" customFormat="1" ht="14.25" customHeight="1" x14ac:dyDescent="0.25"/>
    <row r="214656" spans="1:1" ht="14.25" customHeight="1" x14ac:dyDescent="0.3">
      <c r="A214656" s="21"/>
    </row>
    <row r="214662" s="20" customFormat="1" ht="14.25" customHeight="1" x14ac:dyDescent="0.25"/>
    <row r="214678" spans="1:1" ht="14.25" customHeight="1" x14ac:dyDescent="0.3">
      <c r="A214678" s="21"/>
    </row>
    <row r="214684" spans="1:1" s="20" customFormat="1" ht="14.25" customHeight="1" x14ac:dyDescent="0.25"/>
    <row r="214700" spans="1:1" ht="14.25" customHeight="1" x14ac:dyDescent="0.3">
      <c r="A214700" s="21"/>
    </row>
    <row r="214706" s="20" customFormat="1" ht="14.25" customHeight="1" x14ac:dyDescent="0.25"/>
    <row r="214722" spans="1:1" ht="14.25" customHeight="1" x14ac:dyDescent="0.3">
      <c r="A214722" s="21"/>
    </row>
    <row r="214728" spans="1:1" s="20" customFormat="1" ht="14.25" customHeight="1" x14ac:dyDescent="0.25"/>
    <row r="214744" spans="1:1" ht="14.25" customHeight="1" x14ac:dyDescent="0.3">
      <c r="A214744" s="21"/>
    </row>
    <row r="214750" spans="1:1" s="20" customFormat="1" ht="14.25" customHeight="1" x14ac:dyDescent="0.25"/>
    <row r="214766" spans="1:1" ht="14.25" customHeight="1" x14ac:dyDescent="0.3">
      <c r="A214766" s="21"/>
    </row>
    <row r="214772" s="20" customFormat="1" ht="14.25" customHeight="1" x14ac:dyDescent="0.25"/>
    <row r="214788" spans="1:1" ht="14.25" customHeight="1" x14ac:dyDescent="0.3">
      <c r="A214788" s="21"/>
    </row>
    <row r="214794" spans="1:1" s="20" customFormat="1" ht="14.25" customHeight="1" x14ac:dyDescent="0.25"/>
    <row r="214810" spans="1:1" ht="14.25" customHeight="1" x14ac:dyDescent="0.3">
      <c r="A214810" s="21"/>
    </row>
    <row r="214816" spans="1:1" s="20" customFormat="1" ht="14.25" customHeight="1" x14ac:dyDescent="0.25"/>
    <row r="214832" spans="1:1" ht="14.25" customHeight="1" x14ac:dyDescent="0.3">
      <c r="A214832" s="21"/>
    </row>
    <row r="214838" s="20" customFormat="1" ht="14.25" customHeight="1" x14ac:dyDescent="0.25"/>
    <row r="214854" spans="1:1" ht="14.25" customHeight="1" x14ac:dyDescent="0.3">
      <c r="A214854" s="21"/>
    </row>
    <row r="214860" spans="1:1" s="20" customFormat="1" ht="14.25" customHeight="1" x14ac:dyDescent="0.25"/>
    <row r="214876" spans="1:1" ht="14.25" customHeight="1" x14ac:dyDescent="0.3">
      <c r="A214876" s="21"/>
    </row>
    <row r="214882" s="20" customFormat="1" ht="14.25" customHeight="1" x14ac:dyDescent="0.25"/>
    <row r="214898" spans="1:1" ht="14.25" customHeight="1" x14ac:dyDescent="0.3">
      <c r="A214898" s="21"/>
    </row>
    <row r="214904" spans="1:1" s="20" customFormat="1" ht="14.25" customHeight="1" x14ac:dyDescent="0.25"/>
    <row r="214920" spans="1:1" ht="14.25" customHeight="1" x14ac:dyDescent="0.3">
      <c r="A214920" s="21"/>
    </row>
    <row r="214926" spans="1:1" s="20" customFormat="1" ht="14.25" customHeight="1" x14ac:dyDescent="0.25"/>
    <row r="214942" spans="1:1" ht="14.25" customHeight="1" x14ac:dyDescent="0.3">
      <c r="A214942" s="21"/>
    </row>
    <row r="214948" s="20" customFormat="1" ht="14.25" customHeight="1" x14ac:dyDescent="0.25"/>
    <row r="214964" spans="1:1" ht="14.25" customHeight="1" x14ac:dyDescent="0.3">
      <c r="A214964" s="21"/>
    </row>
    <row r="214970" spans="1:1" s="20" customFormat="1" ht="14.25" customHeight="1" x14ac:dyDescent="0.25"/>
    <row r="214986" spans="1:1" ht="14.25" customHeight="1" x14ac:dyDescent="0.3">
      <c r="A214986" s="21"/>
    </row>
    <row r="214992" spans="1:1" s="20" customFormat="1" ht="14.25" customHeight="1" x14ac:dyDescent="0.25"/>
    <row r="215008" spans="1:1" ht="14.25" customHeight="1" x14ac:dyDescent="0.3">
      <c r="A215008" s="21"/>
    </row>
    <row r="215014" s="20" customFormat="1" ht="14.25" customHeight="1" x14ac:dyDescent="0.25"/>
    <row r="215030" spans="1:1" ht="14.25" customHeight="1" x14ac:dyDescent="0.3">
      <c r="A215030" s="21"/>
    </row>
    <row r="215036" spans="1:1" s="20" customFormat="1" ht="14.25" customHeight="1" x14ac:dyDescent="0.25"/>
    <row r="215052" spans="1:1" ht="14.25" customHeight="1" x14ac:dyDescent="0.3">
      <c r="A215052" s="21"/>
    </row>
    <row r="215058" s="20" customFormat="1" ht="14.25" customHeight="1" x14ac:dyDescent="0.25"/>
    <row r="215074" spans="1:1" ht="14.25" customHeight="1" x14ac:dyDescent="0.3">
      <c r="A215074" s="21"/>
    </row>
    <row r="215080" spans="1:1" s="20" customFormat="1" ht="14.25" customHeight="1" x14ac:dyDescent="0.25"/>
    <row r="215096" spans="1:1" ht="14.25" customHeight="1" x14ac:dyDescent="0.3">
      <c r="A215096" s="21"/>
    </row>
    <row r="215102" spans="1:1" s="20" customFormat="1" ht="14.25" customHeight="1" x14ac:dyDescent="0.25"/>
    <row r="215118" spans="1:1" ht="14.25" customHeight="1" x14ac:dyDescent="0.3">
      <c r="A215118" s="21"/>
    </row>
    <row r="215124" s="20" customFormat="1" ht="14.25" customHeight="1" x14ac:dyDescent="0.25"/>
    <row r="215140" spans="1:1" ht="14.25" customHeight="1" x14ac:dyDescent="0.3">
      <c r="A215140" s="21"/>
    </row>
    <row r="215146" spans="1:1" s="20" customFormat="1" ht="14.25" customHeight="1" x14ac:dyDescent="0.25"/>
    <row r="215162" spans="1:1" ht="14.25" customHeight="1" x14ac:dyDescent="0.3">
      <c r="A215162" s="21"/>
    </row>
    <row r="215168" spans="1:1" s="20" customFormat="1" ht="14.25" customHeight="1" x14ac:dyDescent="0.25"/>
    <row r="215184" spans="1:1" ht="14.25" customHeight="1" x14ac:dyDescent="0.3">
      <c r="A215184" s="21"/>
    </row>
    <row r="215190" s="20" customFormat="1" ht="14.25" customHeight="1" x14ac:dyDescent="0.25"/>
    <row r="215206" spans="1:1" ht="14.25" customHeight="1" x14ac:dyDescent="0.3">
      <c r="A215206" s="21"/>
    </row>
    <row r="215212" spans="1:1" s="20" customFormat="1" ht="14.25" customHeight="1" x14ac:dyDescent="0.25"/>
    <row r="215228" spans="1:1" ht="14.25" customHeight="1" x14ac:dyDescent="0.3">
      <c r="A215228" s="21"/>
    </row>
    <row r="215234" s="20" customFormat="1" ht="14.25" customHeight="1" x14ac:dyDescent="0.25"/>
    <row r="215250" spans="1:1" ht="14.25" customHeight="1" x14ac:dyDescent="0.3">
      <c r="A215250" s="21"/>
    </row>
    <row r="215256" spans="1:1" s="20" customFormat="1" ht="14.25" customHeight="1" x14ac:dyDescent="0.25"/>
    <row r="215272" spans="1:1" ht="14.25" customHeight="1" x14ac:dyDescent="0.3">
      <c r="A215272" s="21"/>
    </row>
    <row r="215278" spans="1:1" s="20" customFormat="1" ht="14.25" customHeight="1" x14ac:dyDescent="0.25"/>
    <row r="215294" spans="1:1" ht="14.25" customHeight="1" x14ac:dyDescent="0.3">
      <c r="A215294" s="21"/>
    </row>
    <row r="215300" s="20" customFormat="1" ht="14.25" customHeight="1" x14ac:dyDescent="0.25"/>
    <row r="215316" spans="1:1" ht="14.25" customHeight="1" x14ac:dyDescent="0.3">
      <c r="A215316" s="21"/>
    </row>
    <row r="215322" spans="1:1" s="20" customFormat="1" ht="14.25" customHeight="1" x14ac:dyDescent="0.25"/>
    <row r="215338" spans="1:1" ht="14.25" customHeight="1" x14ac:dyDescent="0.3">
      <c r="A215338" s="21"/>
    </row>
    <row r="215344" spans="1:1" s="20" customFormat="1" ht="14.25" customHeight="1" x14ac:dyDescent="0.25"/>
    <row r="215360" spans="1:1" ht="14.25" customHeight="1" x14ac:dyDescent="0.3">
      <c r="A215360" s="21"/>
    </row>
    <row r="215366" s="20" customFormat="1" ht="14.25" customHeight="1" x14ac:dyDescent="0.25"/>
    <row r="215382" spans="1:1" ht="14.25" customHeight="1" x14ac:dyDescent="0.3">
      <c r="A215382" s="21"/>
    </row>
    <row r="215388" spans="1:1" s="20" customFormat="1" ht="14.25" customHeight="1" x14ac:dyDescent="0.25"/>
    <row r="215404" spans="1:1" ht="14.25" customHeight="1" x14ac:dyDescent="0.3">
      <c r="A215404" s="21"/>
    </row>
    <row r="215410" s="20" customFormat="1" ht="14.25" customHeight="1" x14ac:dyDescent="0.25"/>
    <row r="215426" spans="1:1" ht="14.25" customHeight="1" x14ac:dyDescent="0.3">
      <c r="A215426" s="21"/>
    </row>
    <row r="215432" spans="1:1" s="20" customFormat="1" ht="14.25" customHeight="1" x14ac:dyDescent="0.25"/>
    <row r="215448" spans="1:1" ht="14.25" customHeight="1" x14ac:dyDescent="0.3">
      <c r="A215448" s="21"/>
    </row>
    <row r="215454" spans="1:1" s="20" customFormat="1" ht="14.25" customHeight="1" x14ac:dyDescent="0.25"/>
    <row r="215470" spans="1:1" ht="14.25" customHeight="1" x14ac:dyDescent="0.3">
      <c r="A215470" s="21"/>
    </row>
    <row r="215476" s="20" customFormat="1" ht="14.25" customHeight="1" x14ac:dyDescent="0.25"/>
    <row r="215492" spans="1:1" ht="14.25" customHeight="1" x14ac:dyDescent="0.3">
      <c r="A215492" s="21"/>
    </row>
    <row r="215498" spans="1:1" s="20" customFormat="1" ht="14.25" customHeight="1" x14ac:dyDescent="0.25"/>
    <row r="215514" spans="1:1" ht="14.25" customHeight="1" x14ac:dyDescent="0.3">
      <c r="A215514" s="21"/>
    </row>
    <row r="215520" spans="1:1" s="20" customFormat="1" ht="14.25" customHeight="1" x14ac:dyDescent="0.25"/>
    <row r="215536" spans="1:1" ht="14.25" customHeight="1" x14ac:dyDescent="0.3">
      <c r="A215536" s="21"/>
    </row>
    <row r="215542" s="20" customFormat="1" ht="14.25" customHeight="1" x14ac:dyDescent="0.25"/>
    <row r="215558" spans="1:1" ht="14.25" customHeight="1" x14ac:dyDescent="0.3">
      <c r="A215558" s="21"/>
    </row>
    <row r="215564" spans="1:1" s="20" customFormat="1" ht="14.25" customHeight="1" x14ac:dyDescent="0.25"/>
    <row r="215580" spans="1:1" ht="14.25" customHeight="1" x14ac:dyDescent="0.3">
      <c r="A215580" s="21"/>
    </row>
    <row r="215586" s="20" customFormat="1" ht="14.25" customHeight="1" x14ac:dyDescent="0.25"/>
    <row r="215602" spans="1:1" ht="14.25" customHeight="1" x14ac:dyDescent="0.3">
      <c r="A215602" s="21"/>
    </row>
    <row r="215608" spans="1:1" s="20" customFormat="1" ht="14.25" customHeight="1" x14ac:dyDescent="0.25"/>
    <row r="215624" spans="1:1" ht="14.25" customHeight="1" x14ac:dyDescent="0.3">
      <c r="A215624" s="21"/>
    </row>
    <row r="215630" spans="1:1" s="20" customFormat="1" ht="14.25" customHeight="1" x14ac:dyDescent="0.25"/>
    <row r="215646" spans="1:1" ht="14.25" customHeight="1" x14ac:dyDescent="0.3">
      <c r="A215646" s="21"/>
    </row>
    <row r="215652" s="20" customFormat="1" ht="14.25" customHeight="1" x14ac:dyDescent="0.25"/>
    <row r="215668" spans="1:1" ht="14.25" customHeight="1" x14ac:dyDescent="0.3">
      <c r="A215668" s="21"/>
    </row>
    <row r="215674" spans="1:1" s="20" customFormat="1" ht="14.25" customHeight="1" x14ac:dyDescent="0.25"/>
    <row r="215690" spans="1:1" ht="14.25" customHeight="1" x14ac:dyDescent="0.3">
      <c r="A215690" s="21"/>
    </row>
    <row r="215696" spans="1:1" s="20" customFormat="1" ht="14.25" customHeight="1" x14ac:dyDescent="0.25"/>
    <row r="215712" spans="1:1" ht="14.25" customHeight="1" x14ac:dyDescent="0.3">
      <c r="A215712" s="21"/>
    </row>
    <row r="215718" s="20" customFormat="1" ht="14.25" customHeight="1" x14ac:dyDescent="0.25"/>
    <row r="215734" spans="1:1" ht="14.25" customHeight="1" x14ac:dyDescent="0.3">
      <c r="A215734" s="21"/>
    </row>
    <row r="215740" spans="1:1" s="20" customFormat="1" ht="14.25" customHeight="1" x14ac:dyDescent="0.25"/>
    <row r="215756" spans="1:1" ht="14.25" customHeight="1" x14ac:dyDescent="0.3">
      <c r="A215756" s="21"/>
    </row>
    <row r="215762" s="20" customFormat="1" ht="14.25" customHeight="1" x14ac:dyDescent="0.25"/>
    <row r="215778" spans="1:1" ht="14.25" customHeight="1" x14ac:dyDescent="0.3">
      <c r="A215778" s="21"/>
    </row>
    <row r="215784" spans="1:1" s="20" customFormat="1" ht="14.25" customHeight="1" x14ac:dyDescent="0.25"/>
    <row r="215800" spans="1:1" ht="14.25" customHeight="1" x14ac:dyDescent="0.3">
      <c r="A215800" s="21"/>
    </row>
    <row r="215806" spans="1:1" s="20" customFormat="1" ht="14.25" customHeight="1" x14ac:dyDescent="0.25"/>
    <row r="215822" spans="1:1" ht="14.25" customHeight="1" x14ac:dyDescent="0.3">
      <c r="A215822" s="21"/>
    </row>
    <row r="215828" s="20" customFormat="1" ht="14.25" customHeight="1" x14ac:dyDescent="0.25"/>
    <row r="215844" spans="1:1" ht="14.25" customHeight="1" x14ac:dyDescent="0.3">
      <c r="A215844" s="21"/>
    </row>
    <row r="215850" spans="1:1" s="20" customFormat="1" ht="14.25" customHeight="1" x14ac:dyDescent="0.25"/>
    <row r="215866" spans="1:1" ht="14.25" customHeight="1" x14ac:dyDescent="0.3">
      <c r="A215866" s="21"/>
    </row>
    <row r="215872" spans="1:1" s="20" customFormat="1" ht="14.25" customHeight="1" x14ac:dyDescent="0.25"/>
    <row r="215888" spans="1:1" ht="14.25" customHeight="1" x14ac:dyDescent="0.3">
      <c r="A215888" s="21"/>
    </row>
    <row r="215894" s="20" customFormat="1" ht="14.25" customHeight="1" x14ac:dyDescent="0.25"/>
    <row r="215910" spans="1:1" ht="14.25" customHeight="1" x14ac:dyDescent="0.3">
      <c r="A215910" s="21"/>
    </row>
    <row r="215916" spans="1:1" s="20" customFormat="1" ht="14.25" customHeight="1" x14ac:dyDescent="0.25"/>
    <row r="215932" spans="1:1" ht="14.25" customHeight="1" x14ac:dyDescent="0.3">
      <c r="A215932" s="21"/>
    </row>
    <row r="215938" s="20" customFormat="1" ht="14.25" customHeight="1" x14ac:dyDescent="0.25"/>
    <row r="215954" spans="1:1" ht="14.25" customHeight="1" x14ac:dyDescent="0.3">
      <c r="A215954" s="21"/>
    </row>
    <row r="215960" spans="1:1" s="20" customFormat="1" ht="14.25" customHeight="1" x14ac:dyDescent="0.25"/>
    <row r="215976" spans="1:1" ht="14.25" customHeight="1" x14ac:dyDescent="0.3">
      <c r="A215976" s="21"/>
    </row>
    <row r="215982" spans="1:1" s="20" customFormat="1" ht="14.25" customHeight="1" x14ac:dyDescent="0.25"/>
    <row r="215998" spans="1:1" ht="14.25" customHeight="1" x14ac:dyDescent="0.3">
      <c r="A215998" s="21"/>
    </row>
    <row r="216004" s="20" customFormat="1" ht="14.25" customHeight="1" x14ac:dyDescent="0.25"/>
    <row r="216020" spans="1:1" ht="14.25" customHeight="1" x14ac:dyDescent="0.3">
      <c r="A216020" s="21"/>
    </row>
    <row r="216026" spans="1:1" s="20" customFormat="1" ht="14.25" customHeight="1" x14ac:dyDescent="0.25"/>
    <row r="216042" spans="1:1" ht="14.25" customHeight="1" x14ac:dyDescent="0.3">
      <c r="A216042" s="21"/>
    </row>
    <row r="216048" spans="1:1" s="20" customFormat="1" ht="14.25" customHeight="1" x14ac:dyDescent="0.25"/>
    <row r="216064" spans="1:1" ht="14.25" customHeight="1" x14ac:dyDescent="0.3">
      <c r="A216064" s="21"/>
    </row>
    <row r="216070" s="20" customFormat="1" ht="14.25" customHeight="1" x14ac:dyDescent="0.25"/>
    <row r="216086" spans="1:1" ht="14.25" customHeight="1" x14ac:dyDescent="0.3">
      <c r="A216086" s="21"/>
    </row>
    <row r="216092" spans="1:1" s="20" customFormat="1" ht="14.25" customHeight="1" x14ac:dyDescent="0.25"/>
    <row r="216108" spans="1:1" ht="14.25" customHeight="1" x14ac:dyDescent="0.3">
      <c r="A216108" s="21"/>
    </row>
    <row r="216114" s="20" customFormat="1" ht="14.25" customHeight="1" x14ac:dyDescent="0.25"/>
    <row r="216130" spans="1:1" ht="14.25" customHeight="1" x14ac:dyDescent="0.3">
      <c r="A216130" s="21"/>
    </row>
    <row r="216136" spans="1:1" s="20" customFormat="1" ht="14.25" customHeight="1" x14ac:dyDescent="0.25"/>
    <row r="216152" spans="1:1" ht="14.25" customHeight="1" x14ac:dyDescent="0.3">
      <c r="A216152" s="21"/>
    </row>
    <row r="216158" spans="1:1" s="20" customFormat="1" ht="14.25" customHeight="1" x14ac:dyDescent="0.25"/>
    <row r="216174" spans="1:1" ht="14.25" customHeight="1" x14ac:dyDescent="0.3">
      <c r="A216174" s="21"/>
    </row>
    <row r="216180" s="20" customFormat="1" ht="14.25" customHeight="1" x14ac:dyDescent="0.25"/>
    <row r="216196" spans="1:1" ht="14.25" customHeight="1" x14ac:dyDescent="0.3">
      <c r="A216196" s="21"/>
    </row>
    <row r="216202" spans="1:1" s="20" customFormat="1" ht="14.25" customHeight="1" x14ac:dyDescent="0.25"/>
    <row r="216218" spans="1:1" ht="14.25" customHeight="1" x14ac:dyDescent="0.3">
      <c r="A216218" s="21"/>
    </row>
    <row r="216224" spans="1:1" s="20" customFormat="1" ht="14.25" customHeight="1" x14ac:dyDescent="0.25"/>
    <row r="216240" spans="1:1" ht="14.25" customHeight="1" x14ac:dyDescent="0.3">
      <c r="A216240" s="21"/>
    </row>
    <row r="216246" s="20" customFormat="1" ht="14.25" customHeight="1" x14ac:dyDescent="0.25"/>
    <row r="216262" spans="1:1" ht="14.25" customHeight="1" x14ac:dyDescent="0.3">
      <c r="A216262" s="21"/>
    </row>
    <row r="216268" spans="1:1" s="20" customFormat="1" ht="14.25" customHeight="1" x14ac:dyDescent="0.25"/>
    <row r="216284" spans="1:1" ht="14.25" customHeight="1" x14ac:dyDescent="0.3">
      <c r="A216284" s="21"/>
    </row>
    <row r="216290" s="20" customFormat="1" ht="14.25" customHeight="1" x14ac:dyDescent="0.25"/>
    <row r="216306" spans="1:1" ht="14.25" customHeight="1" x14ac:dyDescent="0.3">
      <c r="A216306" s="21"/>
    </row>
    <row r="216312" spans="1:1" s="20" customFormat="1" ht="14.25" customHeight="1" x14ac:dyDescent="0.25"/>
    <row r="216328" spans="1:1" ht="14.25" customHeight="1" x14ac:dyDescent="0.3">
      <c r="A216328" s="21"/>
    </row>
    <row r="216334" spans="1:1" s="20" customFormat="1" ht="14.25" customHeight="1" x14ac:dyDescent="0.25"/>
    <row r="216350" spans="1:1" ht="14.25" customHeight="1" x14ac:dyDescent="0.3">
      <c r="A216350" s="21"/>
    </row>
    <row r="216356" s="20" customFormat="1" ht="14.25" customHeight="1" x14ac:dyDescent="0.25"/>
    <row r="216372" spans="1:1" ht="14.25" customHeight="1" x14ac:dyDescent="0.3">
      <c r="A216372" s="21"/>
    </row>
    <row r="216378" spans="1:1" s="20" customFormat="1" ht="14.25" customHeight="1" x14ac:dyDescent="0.25"/>
    <row r="216394" spans="1:1" ht="14.25" customHeight="1" x14ac:dyDescent="0.3">
      <c r="A216394" s="21"/>
    </row>
    <row r="216400" spans="1:1" s="20" customFormat="1" ht="14.25" customHeight="1" x14ac:dyDescent="0.25"/>
    <row r="216416" spans="1:1" ht="14.25" customHeight="1" x14ac:dyDescent="0.3">
      <c r="A216416" s="21"/>
    </row>
    <row r="216422" s="20" customFormat="1" ht="14.25" customHeight="1" x14ac:dyDescent="0.25"/>
    <row r="216438" spans="1:1" ht="14.25" customHeight="1" x14ac:dyDescent="0.3">
      <c r="A216438" s="21"/>
    </row>
    <row r="216444" spans="1:1" s="20" customFormat="1" ht="14.25" customHeight="1" x14ac:dyDescent="0.25"/>
    <row r="216460" spans="1:1" ht="14.25" customHeight="1" x14ac:dyDescent="0.3">
      <c r="A216460" s="21"/>
    </row>
    <row r="216466" s="20" customFormat="1" ht="14.25" customHeight="1" x14ac:dyDescent="0.25"/>
    <row r="216482" spans="1:1" ht="14.25" customHeight="1" x14ac:dyDescent="0.3">
      <c r="A216482" s="21"/>
    </row>
    <row r="216488" spans="1:1" s="20" customFormat="1" ht="14.25" customHeight="1" x14ac:dyDescent="0.25"/>
    <row r="216504" spans="1:1" ht="14.25" customHeight="1" x14ac:dyDescent="0.3">
      <c r="A216504" s="21"/>
    </row>
    <row r="216510" spans="1:1" s="20" customFormat="1" ht="14.25" customHeight="1" x14ac:dyDescent="0.25"/>
    <row r="216526" spans="1:1" ht="14.25" customHeight="1" x14ac:dyDescent="0.3">
      <c r="A216526" s="21"/>
    </row>
    <row r="216532" s="20" customFormat="1" ht="14.25" customHeight="1" x14ac:dyDescent="0.25"/>
    <row r="216548" spans="1:1" ht="14.25" customHeight="1" x14ac:dyDescent="0.3">
      <c r="A216548" s="21"/>
    </row>
    <row r="216554" spans="1:1" s="20" customFormat="1" ht="14.25" customHeight="1" x14ac:dyDescent="0.25"/>
    <row r="216570" spans="1:1" ht="14.25" customHeight="1" x14ac:dyDescent="0.3">
      <c r="A216570" s="21"/>
    </row>
    <row r="216576" spans="1:1" s="20" customFormat="1" ht="14.25" customHeight="1" x14ac:dyDescent="0.25"/>
    <row r="216592" spans="1:1" ht="14.25" customHeight="1" x14ac:dyDescent="0.3">
      <c r="A216592" s="21"/>
    </row>
    <row r="216598" s="20" customFormat="1" ht="14.25" customHeight="1" x14ac:dyDescent="0.25"/>
    <row r="216614" spans="1:1" ht="14.25" customHeight="1" x14ac:dyDescent="0.3">
      <c r="A216614" s="21"/>
    </row>
    <row r="216620" spans="1:1" s="20" customFormat="1" ht="14.25" customHeight="1" x14ac:dyDescent="0.25"/>
    <row r="216636" spans="1:1" ht="14.25" customHeight="1" x14ac:dyDescent="0.3">
      <c r="A216636" s="21"/>
    </row>
    <row r="216642" s="20" customFormat="1" ht="14.25" customHeight="1" x14ac:dyDescent="0.25"/>
    <row r="216658" spans="1:1" ht="14.25" customHeight="1" x14ac:dyDescent="0.3">
      <c r="A216658" s="21"/>
    </row>
    <row r="216664" spans="1:1" s="20" customFormat="1" ht="14.25" customHeight="1" x14ac:dyDescent="0.25"/>
    <row r="216680" spans="1:1" ht="14.25" customHeight="1" x14ac:dyDescent="0.3">
      <c r="A216680" s="21"/>
    </row>
    <row r="216686" spans="1:1" s="20" customFormat="1" ht="14.25" customHeight="1" x14ac:dyDescent="0.25"/>
    <row r="216702" spans="1:1" ht="14.25" customHeight="1" x14ac:dyDescent="0.3">
      <c r="A216702" s="21"/>
    </row>
    <row r="216708" s="20" customFormat="1" ht="14.25" customHeight="1" x14ac:dyDescent="0.25"/>
    <row r="216724" spans="1:1" ht="14.25" customHeight="1" x14ac:dyDescent="0.3">
      <c r="A216724" s="21"/>
    </row>
    <row r="216730" spans="1:1" s="20" customFormat="1" ht="14.25" customHeight="1" x14ac:dyDescent="0.25"/>
    <row r="216746" spans="1:1" ht="14.25" customHeight="1" x14ac:dyDescent="0.3">
      <c r="A216746" s="21"/>
    </row>
    <row r="216752" spans="1:1" s="20" customFormat="1" ht="14.25" customHeight="1" x14ac:dyDescent="0.25"/>
    <row r="216768" spans="1:1" ht="14.25" customHeight="1" x14ac:dyDescent="0.3">
      <c r="A216768" s="21"/>
    </row>
    <row r="216774" s="20" customFormat="1" ht="14.25" customHeight="1" x14ac:dyDescent="0.25"/>
    <row r="216790" spans="1:1" ht="14.25" customHeight="1" x14ac:dyDescent="0.3">
      <c r="A216790" s="21"/>
    </row>
    <row r="216796" spans="1:1" s="20" customFormat="1" ht="14.25" customHeight="1" x14ac:dyDescent="0.25"/>
    <row r="216812" spans="1:1" ht="14.25" customHeight="1" x14ac:dyDescent="0.3">
      <c r="A216812" s="21"/>
    </row>
    <row r="216818" s="20" customFormat="1" ht="14.25" customHeight="1" x14ac:dyDescent="0.25"/>
    <row r="216834" spans="1:1" ht="14.25" customHeight="1" x14ac:dyDescent="0.3">
      <c r="A216834" s="21"/>
    </row>
    <row r="216840" spans="1:1" s="20" customFormat="1" ht="14.25" customHeight="1" x14ac:dyDescent="0.25"/>
    <row r="216856" spans="1:1" ht="14.25" customHeight="1" x14ac:dyDescent="0.3">
      <c r="A216856" s="21"/>
    </row>
    <row r="216862" spans="1:1" s="20" customFormat="1" ht="14.25" customHeight="1" x14ac:dyDescent="0.25"/>
    <row r="216878" spans="1:1" ht="14.25" customHeight="1" x14ac:dyDescent="0.3">
      <c r="A216878" s="21"/>
    </row>
    <row r="216884" s="20" customFormat="1" ht="14.25" customHeight="1" x14ac:dyDescent="0.25"/>
    <row r="216900" spans="1:1" ht="14.25" customHeight="1" x14ac:dyDescent="0.3">
      <c r="A216900" s="21"/>
    </row>
    <row r="216906" spans="1:1" s="20" customFormat="1" ht="14.25" customHeight="1" x14ac:dyDescent="0.25"/>
    <row r="216922" spans="1:1" ht="14.25" customHeight="1" x14ac:dyDescent="0.3">
      <c r="A216922" s="21"/>
    </row>
    <row r="216928" spans="1:1" s="20" customFormat="1" ht="14.25" customHeight="1" x14ac:dyDescent="0.25"/>
    <row r="216944" spans="1:1" ht="14.25" customHeight="1" x14ac:dyDescent="0.3">
      <c r="A216944" s="21"/>
    </row>
    <row r="216950" s="20" customFormat="1" ht="14.25" customHeight="1" x14ac:dyDescent="0.25"/>
    <row r="216966" spans="1:1" ht="14.25" customHeight="1" x14ac:dyDescent="0.3">
      <c r="A216966" s="21"/>
    </row>
    <row r="216972" spans="1:1" s="20" customFormat="1" ht="14.25" customHeight="1" x14ac:dyDescent="0.25"/>
    <row r="216988" spans="1:1" ht="14.25" customHeight="1" x14ac:dyDescent="0.3">
      <c r="A216988" s="21"/>
    </row>
    <row r="216994" s="20" customFormat="1" ht="14.25" customHeight="1" x14ac:dyDescent="0.25"/>
    <row r="217010" spans="1:1" ht="14.25" customHeight="1" x14ac:dyDescent="0.3">
      <c r="A217010" s="21"/>
    </row>
    <row r="217016" spans="1:1" s="20" customFormat="1" ht="14.25" customHeight="1" x14ac:dyDescent="0.25"/>
    <row r="217032" spans="1:1" ht="14.25" customHeight="1" x14ac:dyDescent="0.3">
      <c r="A217032" s="21"/>
    </row>
    <row r="217038" spans="1:1" s="20" customFormat="1" ht="14.25" customHeight="1" x14ac:dyDescent="0.25"/>
    <row r="217054" spans="1:1" ht="14.25" customHeight="1" x14ac:dyDescent="0.3">
      <c r="A217054" s="21"/>
    </row>
    <row r="217060" s="20" customFormat="1" ht="14.25" customHeight="1" x14ac:dyDescent="0.25"/>
    <row r="217076" spans="1:1" ht="14.25" customHeight="1" x14ac:dyDescent="0.3">
      <c r="A217076" s="21"/>
    </row>
    <row r="217082" spans="1:1" s="20" customFormat="1" ht="14.25" customHeight="1" x14ac:dyDescent="0.25"/>
    <row r="217098" spans="1:1" ht="14.25" customHeight="1" x14ac:dyDescent="0.3">
      <c r="A217098" s="21"/>
    </row>
    <row r="217104" spans="1:1" s="20" customFormat="1" ht="14.25" customHeight="1" x14ac:dyDescent="0.25"/>
    <row r="217120" spans="1:1" ht="14.25" customHeight="1" x14ac:dyDescent="0.3">
      <c r="A217120" s="21"/>
    </row>
    <row r="217126" s="20" customFormat="1" ht="14.25" customHeight="1" x14ac:dyDescent="0.25"/>
    <row r="217142" spans="1:1" ht="14.25" customHeight="1" x14ac:dyDescent="0.3">
      <c r="A217142" s="21"/>
    </row>
    <row r="217148" spans="1:1" s="20" customFormat="1" ht="14.25" customHeight="1" x14ac:dyDescent="0.25"/>
    <row r="217164" spans="1:1" ht="14.25" customHeight="1" x14ac:dyDescent="0.3">
      <c r="A217164" s="21"/>
    </row>
    <row r="217170" s="20" customFormat="1" ht="14.25" customHeight="1" x14ac:dyDescent="0.25"/>
    <row r="217186" spans="1:1" ht="14.25" customHeight="1" x14ac:dyDescent="0.3">
      <c r="A217186" s="21"/>
    </row>
    <row r="217192" spans="1:1" s="20" customFormat="1" ht="14.25" customHeight="1" x14ac:dyDescent="0.25"/>
    <row r="217208" spans="1:1" ht="14.25" customHeight="1" x14ac:dyDescent="0.3">
      <c r="A217208" s="21"/>
    </row>
    <row r="217214" spans="1:1" s="20" customFormat="1" ht="14.25" customHeight="1" x14ac:dyDescent="0.25"/>
    <row r="217230" spans="1:1" ht="14.25" customHeight="1" x14ac:dyDescent="0.3">
      <c r="A217230" s="21"/>
    </row>
    <row r="217236" s="20" customFormat="1" ht="14.25" customHeight="1" x14ac:dyDescent="0.25"/>
    <row r="217252" spans="1:1" ht="14.25" customHeight="1" x14ac:dyDescent="0.3">
      <c r="A217252" s="21"/>
    </row>
    <row r="217258" spans="1:1" s="20" customFormat="1" ht="14.25" customHeight="1" x14ac:dyDescent="0.25"/>
    <row r="217274" spans="1:1" ht="14.25" customHeight="1" x14ac:dyDescent="0.3">
      <c r="A217274" s="21"/>
    </row>
    <row r="217280" spans="1:1" s="20" customFormat="1" ht="14.25" customHeight="1" x14ac:dyDescent="0.25"/>
    <row r="217296" spans="1:1" ht="14.25" customHeight="1" x14ac:dyDescent="0.3">
      <c r="A217296" s="21"/>
    </row>
    <row r="217302" s="20" customFormat="1" ht="14.25" customHeight="1" x14ac:dyDescent="0.25"/>
    <row r="217318" spans="1:1" ht="14.25" customHeight="1" x14ac:dyDescent="0.3">
      <c r="A217318" s="21"/>
    </row>
    <row r="217324" spans="1:1" s="20" customFormat="1" ht="14.25" customHeight="1" x14ac:dyDescent="0.25"/>
    <row r="217340" spans="1:1" ht="14.25" customHeight="1" x14ac:dyDescent="0.3">
      <c r="A217340" s="21"/>
    </row>
    <row r="217346" s="20" customFormat="1" ht="14.25" customHeight="1" x14ac:dyDescent="0.25"/>
    <row r="217362" spans="1:1" ht="14.25" customHeight="1" x14ac:dyDescent="0.3">
      <c r="A217362" s="21"/>
    </row>
    <row r="217368" spans="1:1" s="20" customFormat="1" ht="14.25" customHeight="1" x14ac:dyDescent="0.25"/>
    <row r="217384" spans="1:1" ht="14.25" customHeight="1" x14ac:dyDescent="0.3">
      <c r="A217384" s="21"/>
    </row>
    <row r="217390" spans="1:1" s="20" customFormat="1" ht="14.25" customHeight="1" x14ac:dyDescent="0.25"/>
    <row r="217406" spans="1:1" ht="14.25" customHeight="1" x14ac:dyDescent="0.3">
      <c r="A217406" s="21"/>
    </row>
    <row r="217412" s="20" customFormat="1" ht="14.25" customHeight="1" x14ac:dyDescent="0.25"/>
    <row r="217428" spans="1:1" ht="14.25" customHeight="1" x14ac:dyDescent="0.3">
      <c r="A217428" s="21"/>
    </row>
    <row r="217434" spans="1:1" s="20" customFormat="1" ht="14.25" customHeight="1" x14ac:dyDescent="0.25"/>
    <row r="217450" spans="1:1" ht="14.25" customHeight="1" x14ac:dyDescent="0.3">
      <c r="A217450" s="21"/>
    </row>
    <row r="217456" spans="1:1" s="20" customFormat="1" ht="14.25" customHeight="1" x14ac:dyDescent="0.25"/>
    <row r="217472" spans="1:1" ht="14.25" customHeight="1" x14ac:dyDescent="0.3">
      <c r="A217472" s="21"/>
    </row>
    <row r="217478" s="20" customFormat="1" ht="14.25" customHeight="1" x14ac:dyDescent="0.25"/>
    <row r="217494" spans="1:1" ht="14.25" customHeight="1" x14ac:dyDescent="0.3">
      <c r="A217494" s="21"/>
    </row>
    <row r="217500" spans="1:1" s="20" customFormat="1" ht="14.25" customHeight="1" x14ac:dyDescent="0.25"/>
    <row r="217516" spans="1:1" ht="14.25" customHeight="1" x14ac:dyDescent="0.3">
      <c r="A217516" s="21"/>
    </row>
    <row r="217522" s="20" customFormat="1" ht="14.25" customHeight="1" x14ac:dyDescent="0.25"/>
    <row r="217538" spans="1:1" ht="14.25" customHeight="1" x14ac:dyDescent="0.3">
      <c r="A217538" s="21"/>
    </row>
    <row r="217544" spans="1:1" s="20" customFormat="1" ht="14.25" customHeight="1" x14ac:dyDescent="0.25"/>
    <row r="217560" spans="1:1" ht="14.25" customHeight="1" x14ac:dyDescent="0.3">
      <c r="A217560" s="21"/>
    </row>
    <row r="217566" spans="1:1" s="20" customFormat="1" ht="14.25" customHeight="1" x14ac:dyDescent="0.25"/>
    <row r="217582" spans="1:1" ht="14.25" customHeight="1" x14ac:dyDescent="0.3">
      <c r="A217582" s="21"/>
    </row>
    <row r="217588" s="20" customFormat="1" ht="14.25" customHeight="1" x14ac:dyDescent="0.25"/>
    <row r="217604" spans="1:1" ht="14.25" customHeight="1" x14ac:dyDescent="0.3">
      <c r="A217604" s="21"/>
    </row>
    <row r="217610" spans="1:1" s="20" customFormat="1" ht="14.25" customHeight="1" x14ac:dyDescent="0.25"/>
    <row r="217626" spans="1:1" ht="14.25" customHeight="1" x14ac:dyDescent="0.3">
      <c r="A217626" s="21"/>
    </row>
    <row r="217632" spans="1:1" s="20" customFormat="1" ht="14.25" customHeight="1" x14ac:dyDescent="0.25"/>
    <row r="217648" spans="1:1" ht="14.25" customHeight="1" x14ac:dyDescent="0.3">
      <c r="A217648" s="21"/>
    </row>
    <row r="217654" s="20" customFormat="1" ht="14.25" customHeight="1" x14ac:dyDescent="0.25"/>
    <row r="217670" spans="1:1" ht="14.25" customHeight="1" x14ac:dyDescent="0.3">
      <c r="A217670" s="21"/>
    </row>
    <row r="217676" spans="1:1" s="20" customFormat="1" ht="14.25" customHeight="1" x14ac:dyDescent="0.25"/>
    <row r="217692" spans="1:1" ht="14.25" customHeight="1" x14ac:dyDescent="0.3">
      <c r="A217692" s="21"/>
    </row>
    <row r="217698" s="20" customFormat="1" ht="14.25" customHeight="1" x14ac:dyDescent="0.25"/>
    <row r="217714" spans="1:1" ht="14.25" customHeight="1" x14ac:dyDescent="0.3">
      <c r="A217714" s="21"/>
    </row>
    <row r="217720" spans="1:1" s="20" customFormat="1" ht="14.25" customHeight="1" x14ac:dyDescent="0.25"/>
    <row r="217736" spans="1:1" ht="14.25" customHeight="1" x14ac:dyDescent="0.3">
      <c r="A217736" s="21"/>
    </row>
    <row r="217742" spans="1:1" s="20" customFormat="1" ht="14.25" customHeight="1" x14ac:dyDescent="0.25"/>
    <row r="217758" spans="1:1" ht="14.25" customHeight="1" x14ac:dyDescent="0.3">
      <c r="A217758" s="21"/>
    </row>
    <row r="217764" s="20" customFormat="1" ht="14.25" customHeight="1" x14ac:dyDescent="0.25"/>
    <row r="217780" spans="1:1" ht="14.25" customHeight="1" x14ac:dyDescent="0.3">
      <c r="A217780" s="21"/>
    </row>
    <row r="217786" spans="1:1" s="20" customFormat="1" ht="14.25" customHeight="1" x14ac:dyDescent="0.25"/>
    <row r="217802" spans="1:1" ht="14.25" customHeight="1" x14ac:dyDescent="0.3">
      <c r="A217802" s="21"/>
    </row>
    <row r="217808" spans="1:1" s="20" customFormat="1" ht="14.25" customHeight="1" x14ac:dyDescent="0.25"/>
    <row r="217824" spans="1:1" ht="14.25" customHeight="1" x14ac:dyDescent="0.3">
      <c r="A217824" s="21"/>
    </row>
    <row r="217830" s="20" customFormat="1" ht="14.25" customHeight="1" x14ac:dyDescent="0.25"/>
    <row r="217846" spans="1:1" ht="14.25" customHeight="1" x14ac:dyDescent="0.3">
      <c r="A217846" s="21"/>
    </row>
    <row r="217852" spans="1:1" s="20" customFormat="1" ht="14.25" customHeight="1" x14ac:dyDescent="0.25"/>
    <row r="217868" spans="1:1" ht="14.25" customHeight="1" x14ac:dyDescent="0.3">
      <c r="A217868" s="21"/>
    </row>
    <row r="217874" s="20" customFormat="1" ht="14.25" customHeight="1" x14ac:dyDescent="0.25"/>
    <row r="217890" spans="1:1" ht="14.25" customHeight="1" x14ac:dyDescent="0.3">
      <c r="A217890" s="21"/>
    </row>
    <row r="217896" spans="1:1" s="20" customFormat="1" ht="14.25" customHeight="1" x14ac:dyDescent="0.25"/>
    <row r="217912" spans="1:1" ht="14.25" customHeight="1" x14ac:dyDescent="0.3">
      <c r="A217912" s="21"/>
    </row>
    <row r="217918" spans="1:1" s="20" customFormat="1" ht="14.25" customHeight="1" x14ac:dyDescent="0.25"/>
    <row r="217934" spans="1:1" ht="14.25" customHeight="1" x14ac:dyDescent="0.3">
      <c r="A217934" s="21"/>
    </row>
    <row r="217940" s="20" customFormat="1" ht="14.25" customHeight="1" x14ac:dyDescent="0.25"/>
    <row r="217956" spans="1:1" ht="14.25" customHeight="1" x14ac:dyDescent="0.3">
      <c r="A217956" s="21"/>
    </row>
    <row r="217962" spans="1:1" s="20" customFormat="1" ht="14.25" customHeight="1" x14ac:dyDescent="0.25"/>
    <row r="217978" spans="1:1" ht="14.25" customHeight="1" x14ac:dyDescent="0.3">
      <c r="A217978" s="21"/>
    </row>
    <row r="217984" spans="1:1" s="20" customFormat="1" ht="14.25" customHeight="1" x14ac:dyDescent="0.25"/>
    <row r="218000" spans="1:1" ht="14.25" customHeight="1" x14ac:dyDescent="0.3">
      <c r="A218000" s="21"/>
    </row>
    <row r="218006" s="20" customFormat="1" ht="14.25" customHeight="1" x14ac:dyDescent="0.25"/>
    <row r="218022" spans="1:1" ht="14.25" customHeight="1" x14ac:dyDescent="0.3">
      <c r="A218022" s="21"/>
    </row>
    <row r="218028" spans="1:1" s="20" customFormat="1" ht="14.25" customHeight="1" x14ac:dyDescent="0.25"/>
    <row r="218044" spans="1:1" ht="14.25" customHeight="1" x14ac:dyDescent="0.3">
      <c r="A218044" s="21"/>
    </row>
    <row r="218050" s="20" customFormat="1" ht="14.25" customHeight="1" x14ac:dyDescent="0.25"/>
    <row r="218066" spans="1:1" ht="14.25" customHeight="1" x14ac:dyDescent="0.3">
      <c r="A218066" s="21"/>
    </row>
    <row r="218072" spans="1:1" s="20" customFormat="1" ht="14.25" customHeight="1" x14ac:dyDescent="0.25"/>
    <row r="218088" spans="1:1" ht="14.25" customHeight="1" x14ac:dyDescent="0.3">
      <c r="A218088" s="21"/>
    </row>
    <row r="218094" spans="1:1" s="20" customFormat="1" ht="14.25" customHeight="1" x14ac:dyDescent="0.25"/>
    <row r="218110" spans="1:1" ht="14.25" customHeight="1" x14ac:dyDescent="0.3">
      <c r="A218110" s="21"/>
    </row>
    <row r="218116" s="20" customFormat="1" ht="14.25" customHeight="1" x14ac:dyDescent="0.25"/>
    <row r="218132" spans="1:1" ht="14.25" customHeight="1" x14ac:dyDescent="0.3">
      <c r="A218132" s="21"/>
    </row>
    <row r="218138" spans="1:1" s="20" customFormat="1" ht="14.25" customHeight="1" x14ac:dyDescent="0.25"/>
    <row r="218154" spans="1:1" ht="14.25" customHeight="1" x14ac:dyDescent="0.3">
      <c r="A218154" s="21"/>
    </row>
    <row r="218160" spans="1:1" s="20" customFormat="1" ht="14.25" customHeight="1" x14ac:dyDescent="0.25"/>
    <row r="218176" spans="1:1" ht="14.25" customHeight="1" x14ac:dyDescent="0.3">
      <c r="A218176" s="21"/>
    </row>
    <row r="218182" s="20" customFormat="1" ht="14.25" customHeight="1" x14ac:dyDescent="0.25"/>
    <row r="218198" spans="1:1" ht="14.25" customHeight="1" x14ac:dyDescent="0.3">
      <c r="A218198" s="21"/>
    </row>
    <row r="218204" spans="1:1" s="20" customFormat="1" ht="14.25" customHeight="1" x14ac:dyDescent="0.25"/>
    <row r="218220" spans="1:1" ht="14.25" customHeight="1" x14ac:dyDescent="0.3">
      <c r="A218220" s="21"/>
    </row>
    <row r="218226" s="20" customFormat="1" ht="14.25" customHeight="1" x14ac:dyDescent="0.25"/>
    <row r="218242" spans="1:1" ht="14.25" customHeight="1" x14ac:dyDescent="0.3">
      <c r="A218242" s="21"/>
    </row>
    <row r="218248" spans="1:1" s="20" customFormat="1" ht="14.25" customHeight="1" x14ac:dyDescent="0.25"/>
    <row r="218264" spans="1:1" ht="14.25" customHeight="1" x14ac:dyDescent="0.3">
      <c r="A218264" s="21"/>
    </row>
    <row r="218270" spans="1:1" s="20" customFormat="1" ht="14.25" customHeight="1" x14ac:dyDescent="0.25"/>
    <row r="218286" spans="1:1" ht="14.25" customHeight="1" x14ac:dyDescent="0.3">
      <c r="A218286" s="21"/>
    </row>
    <row r="218292" s="20" customFormat="1" ht="14.25" customHeight="1" x14ac:dyDescent="0.25"/>
    <row r="218308" spans="1:1" ht="14.25" customHeight="1" x14ac:dyDescent="0.3">
      <c r="A218308" s="21"/>
    </row>
    <row r="218314" spans="1:1" s="20" customFormat="1" ht="14.25" customHeight="1" x14ac:dyDescent="0.25"/>
    <row r="218330" spans="1:1" ht="14.25" customHeight="1" x14ac:dyDescent="0.3">
      <c r="A218330" s="21"/>
    </row>
    <row r="218336" spans="1:1" s="20" customFormat="1" ht="14.25" customHeight="1" x14ac:dyDescent="0.25"/>
    <row r="218352" spans="1:1" ht="14.25" customHeight="1" x14ac:dyDescent="0.3">
      <c r="A218352" s="21"/>
    </row>
    <row r="218358" s="20" customFormat="1" ht="14.25" customHeight="1" x14ac:dyDescent="0.25"/>
    <row r="218374" spans="1:1" ht="14.25" customHeight="1" x14ac:dyDescent="0.3">
      <c r="A218374" s="21"/>
    </row>
    <row r="218380" spans="1:1" s="20" customFormat="1" ht="14.25" customHeight="1" x14ac:dyDescent="0.25"/>
    <row r="218396" spans="1:1" ht="14.25" customHeight="1" x14ac:dyDescent="0.3">
      <c r="A218396" s="21"/>
    </row>
    <row r="218402" s="20" customFormat="1" ht="14.25" customHeight="1" x14ac:dyDescent="0.25"/>
    <row r="218418" spans="1:1" ht="14.25" customHeight="1" x14ac:dyDescent="0.3">
      <c r="A218418" s="21"/>
    </row>
    <row r="218424" spans="1:1" s="20" customFormat="1" ht="14.25" customHeight="1" x14ac:dyDescent="0.25"/>
    <row r="218440" spans="1:1" ht="14.25" customHeight="1" x14ac:dyDescent="0.3">
      <c r="A218440" s="21"/>
    </row>
    <row r="218446" spans="1:1" s="20" customFormat="1" ht="14.25" customHeight="1" x14ac:dyDescent="0.25"/>
    <row r="218462" spans="1:1" ht="14.25" customHeight="1" x14ac:dyDescent="0.3">
      <c r="A218462" s="21"/>
    </row>
    <row r="218468" s="20" customFormat="1" ht="14.25" customHeight="1" x14ac:dyDescent="0.25"/>
    <row r="218484" spans="1:1" ht="14.25" customHeight="1" x14ac:dyDescent="0.3">
      <c r="A218484" s="21"/>
    </row>
    <row r="218490" spans="1:1" s="20" customFormat="1" ht="14.25" customHeight="1" x14ac:dyDescent="0.25"/>
    <row r="218506" spans="1:1" ht="14.25" customHeight="1" x14ac:dyDescent="0.3">
      <c r="A218506" s="21"/>
    </row>
    <row r="218512" spans="1:1" s="20" customFormat="1" ht="14.25" customHeight="1" x14ac:dyDescent="0.25"/>
    <row r="218528" spans="1:1" ht="14.25" customHeight="1" x14ac:dyDescent="0.3">
      <c r="A218528" s="21"/>
    </row>
    <row r="218534" s="20" customFormat="1" ht="14.25" customHeight="1" x14ac:dyDescent="0.25"/>
    <row r="218550" spans="1:1" ht="14.25" customHeight="1" x14ac:dyDescent="0.3">
      <c r="A218550" s="21"/>
    </row>
    <row r="218556" spans="1:1" s="20" customFormat="1" ht="14.25" customHeight="1" x14ac:dyDescent="0.25"/>
    <row r="218572" spans="1:1" ht="14.25" customHeight="1" x14ac:dyDescent="0.3">
      <c r="A218572" s="21"/>
    </row>
    <row r="218578" s="20" customFormat="1" ht="14.25" customHeight="1" x14ac:dyDescent="0.25"/>
    <row r="218594" spans="1:1" ht="14.25" customHeight="1" x14ac:dyDescent="0.3">
      <c r="A218594" s="21"/>
    </row>
    <row r="218600" spans="1:1" s="20" customFormat="1" ht="14.25" customHeight="1" x14ac:dyDescent="0.25"/>
    <row r="218616" spans="1:1" ht="14.25" customHeight="1" x14ac:dyDescent="0.3">
      <c r="A218616" s="21"/>
    </row>
    <row r="218622" spans="1:1" s="20" customFormat="1" ht="14.25" customHeight="1" x14ac:dyDescent="0.25"/>
    <row r="218638" spans="1:1" ht="14.25" customHeight="1" x14ac:dyDescent="0.3">
      <c r="A218638" s="21"/>
    </row>
    <row r="218644" s="20" customFormat="1" ht="14.25" customHeight="1" x14ac:dyDescent="0.25"/>
    <row r="218660" spans="1:1" ht="14.25" customHeight="1" x14ac:dyDescent="0.3">
      <c r="A218660" s="21"/>
    </row>
    <row r="218666" spans="1:1" s="20" customFormat="1" ht="14.25" customHeight="1" x14ac:dyDescent="0.25"/>
    <row r="218682" spans="1:1" ht="14.25" customHeight="1" x14ac:dyDescent="0.3">
      <c r="A218682" s="21"/>
    </row>
    <row r="218688" spans="1:1" s="20" customFormat="1" ht="14.25" customHeight="1" x14ac:dyDescent="0.25"/>
    <row r="218704" spans="1:1" ht="14.25" customHeight="1" x14ac:dyDescent="0.3">
      <c r="A218704" s="21"/>
    </row>
    <row r="218710" s="20" customFormat="1" ht="14.25" customHeight="1" x14ac:dyDescent="0.25"/>
    <row r="218726" spans="1:1" ht="14.25" customHeight="1" x14ac:dyDescent="0.3">
      <c r="A218726" s="21"/>
    </row>
    <row r="218732" spans="1:1" s="20" customFormat="1" ht="14.25" customHeight="1" x14ac:dyDescent="0.25"/>
    <row r="218748" spans="1:1" ht="14.25" customHeight="1" x14ac:dyDescent="0.3">
      <c r="A218748" s="21"/>
    </row>
    <row r="218754" s="20" customFormat="1" ht="14.25" customHeight="1" x14ac:dyDescent="0.25"/>
    <row r="218770" spans="1:1" ht="14.25" customHeight="1" x14ac:dyDescent="0.3">
      <c r="A218770" s="21"/>
    </row>
    <row r="218776" spans="1:1" s="20" customFormat="1" ht="14.25" customHeight="1" x14ac:dyDescent="0.25"/>
    <row r="218792" spans="1:1" ht="14.25" customHeight="1" x14ac:dyDescent="0.3">
      <c r="A218792" s="21"/>
    </row>
    <row r="218798" spans="1:1" s="20" customFormat="1" ht="14.25" customHeight="1" x14ac:dyDescent="0.25"/>
    <row r="218814" spans="1:1" ht="14.25" customHeight="1" x14ac:dyDescent="0.3">
      <c r="A218814" s="21"/>
    </row>
    <row r="218820" s="20" customFormat="1" ht="14.25" customHeight="1" x14ac:dyDescent="0.25"/>
    <row r="218836" spans="1:1" ht="14.25" customHeight="1" x14ac:dyDescent="0.3">
      <c r="A218836" s="21"/>
    </row>
    <row r="218842" spans="1:1" s="20" customFormat="1" ht="14.25" customHeight="1" x14ac:dyDescent="0.25"/>
    <row r="218858" spans="1:1" ht="14.25" customHeight="1" x14ac:dyDescent="0.3">
      <c r="A218858" s="21"/>
    </row>
    <row r="218864" spans="1:1" s="20" customFormat="1" ht="14.25" customHeight="1" x14ac:dyDescent="0.25"/>
    <row r="218880" spans="1:1" ht="14.25" customHeight="1" x14ac:dyDescent="0.3">
      <c r="A218880" s="21"/>
    </row>
    <row r="218886" s="20" customFormat="1" ht="14.25" customHeight="1" x14ac:dyDescent="0.25"/>
    <row r="218902" spans="1:1" ht="14.25" customHeight="1" x14ac:dyDescent="0.3">
      <c r="A218902" s="21"/>
    </row>
    <row r="218908" spans="1:1" s="20" customFormat="1" ht="14.25" customHeight="1" x14ac:dyDescent="0.25"/>
    <row r="218924" spans="1:1" ht="14.25" customHeight="1" x14ac:dyDescent="0.3">
      <c r="A218924" s="21"/>
    </row>
    <row r="218930" s="20" customFormat="1" ht="14.25" customHeight="1" x14ac:dyDescent="0.25"/>
    <row r="218946" spans="1:1" ht="14.25" customHeight="1" x14ac:dyDescent="0.3">
      <c r="A218946" s="21"/>
    </row>
    <row r="218952" spans="1:1" s="20" customFormat="1" ht="14.25" customHeight="1" x14ac:dyDescent="0.25"/>
    <row r="218968" spans="1:1" ht="14.25" customHeight="1" x14ac:dyDescent="0.3">
      <c r="A218968" s="21"/>
    </row>
    <row r="218974" spans="1:1" s="20" customFormat="1" ht="14.25" customHeight="1" x14ac:dyDescent="0.25"/>
    <row r="218990" spans="1:1" ht="14.25" customHeight="1" x14ac:dyDescent="0.3">
      <c r="A218990" s="21"/>
    </row>
    <row r="218996" s="20" customFormat="1" ht="14.25" customHeight="1" x14ac:dyDescent="0.25"/>
    <row r="219012" spans="1:1" ht="14.25" customHeight="1" x14ac:dyDescent="0.3">
      <c r="A219012" s="21"/>
    </row>
    <row r="219018" spans="1:1" s="20" customFormat="1" ht="14.25" customHeight="1" x14ac:dyDescent="0.25"/>
    <row r="219034" spans="1:1" ht="14.25" customHeight="1" x14ac:dyDescent="0.3">
      <c r="A219034" s="21"/>
    </row>
    <row r="219040" spans="1:1" s="20" customFormat="1" ht="14.25" customHeight="1" x14ac:dyDescent="0.25"/>
    <row r="219056" spans="1:1" ht="14.25" customHeight="1" x14ac:dyDescent="0.3">
      <c r="A219056" s="21"/>
    </row>
    <row r="219062" s="20" customFormat="1" ht="14.25" customHeight="1" x14ac:dyDescent="0.25"/>
    <row r="219078" spans="1:1" ht="14.25" customHeight="1" x14ac:dyDescent="0.3">
      <c r="A219078" s="21"/>
    </row>
    <row r="219084" spans="1:1" s="20" customFormat="1" ht="14.25" customHeight="1" x14ac:dyDescent="0.25"/>
    <row r="219100" spans="1:1" ht="14.25" customHeight="1" x14ac:dyDescent="0.3">
      <c r="A219100" s="21"/>
    </row>
    <row r="219106" s="20" customFormat="1" ht="14.25" customHeight="1" x14ac:dyDescent="0.25"/>
    <row r="219122" spans="1:1" ht="14.25" customHeight="1" x14ac:dyDescent="0.3">
      <c r="A219122" s="21"/>
    </row>
    <row r="219128" spans="1:1" s="20" customFormat="1" ht="14.25" customHeight="1" x14ac:dyDescent="0.25"/>
    <row r="219144" spans="1:1" ht="14.25" customHeight="1" x14ac:dyDescent="0.3">
      <c r="A219144" s="21"/>
    </row>
    <row r="219150" spans="1:1" s="20" customFormat="1" ht="14.25" customHeight="1" x14ac:dyDescent="0.25"/>
    <row r="219166" spans="1:1" ht="14.25" customHeight="1" x14ac:dyDescent="0.3">
      <c r="A219166" s="21"/>
    </row>
    <row r="219172" s="20" customFormat="1" ht="14.25" customHeight="1" x14ac:dyDescent="0.25"/>
    <row r="219188" spans="1:1" ht="14.25" customHeight="1" x14ac:dyDescent="0.3">
      <c r="A219188" s="21"/>
    </row>
    <row r="219194" spans="1:1" s="20" customFormat="1" ht="14.25" customHeight="1" x14ac:dyDescent="0.25"/>
    <row r="219210" spans="1:1" ht="14.25" customHeight="1" x14ac:dyDescent="0.3">
      <c r="A219210" s="21"/>
    </row>
    <row r="219216" spans="1:1" s="20" customFormat="1" ht="14.25" customHeight="1" x14ac:dyDescent="0.25"/>
    <row r="219232" spans="1:1" ht="14.25" customHeight="1" x14ac:dyDescent="0.3">
      <c r="A219232" s="21"/>
    </row>
    <row r="219238" s="20" customFormat="1" ht="14.25" customHeight="1" x14ac:dyDescent="0.25"/>
    <row r="219254" spans="1:1" ht="14.25" customHeight="1" x14ac:dyDescent="0.3">
      <c r="A219254" s="21"/>
    </row>
    <row r="219260" spans="1:1" s="20" customFormat="1" ht="14.25" customHeight="1" x14ac:dyDescent="0.25"/>
    <row r="219276" spans="1:1" ht="14.25" customHeight="1" x14ac:dyDescent="0.3">
      <c r="A219276" s="21"/>
    </row>
    <row r="219282" s="20" customFormat="1" ht="14.25" customHeight="1" x14ac:dyDescent="0.25"/>
    <row r="219298" spans="1:1" ht="14.25" customHeight="1" x14ac:dyDescent="0.3">
      <c r="A219298" s="21"/>
    </row>
    <row r="219304" spans="1:1" s="20" customFormat="1" ht="14.25" customHeight="1" x14ac:dyDescent="0.25"/>
    <row r="219320" spans="1:1" ht="14.25" customHeight="1" x14ac:dyDescent="0.3">
      <c r="A219320" s="21"/>
    </row>
    <row r="219326" spans="1:1" s="20" customFormat="1" ht="14.25" customHeight="1" x14ac:dyDescent="0.25"/>
    <row r="219342" spans="1:1" ht="14.25" customHeight="1" x14ac:dyDescent="0.3">
      <c r="A219342" s="21"/>
    </row>
    <row r="219348" s="20" customFormat="1" ht="14.25" customHeight="1" x14ac:dyDescent="0.25"/>
    <row r="219364" spans="1:1" ht="14.25" customHeight="1" x14ac:dyDescent="0.3">
      <c r="A219364" s="21"/>
    </row>
    <row r="219370" spans="1:1" s="20" customFormat="1" ht="14.25" customHeight="1" x14ac:dyDescent="0.25"/>
    <row r="219386" spans="1:1" ht="14.25" customHeight="1" x14ac:dyDescent="0.3">
      <c r="A219386" s="21"/>
    </row>
    <row r="219392" spans="1:1" s="20" customFormat="1" ht="14.25" customHeight="1" x14ac:dyDescent="0.25"/>
    <row r="219408" spans="1:1" ht="14.25" customHeight="1" x14ac:dyDescent="0.3">
      <c r="A219408" s="21"/>
    </row>
    <row r="219414" s="20" customFormat="1" ht="14.25" customHeight="1" x14ac:dyDescent="0.25"/>
    <row r="219430" spans="1:1" ht="14.25" customHeight="1" x14ac:dyDescent="0.3">
      <c r="A219430" s="21"/>
    </row>
    <row r="219436" spans="1:1" s="20" customFormat="1" ht="14.25" customHeight="1" x14ac:dyDescent="0.25"/>
    <row r="219452" spans="1:1" ht="14.25" customHeight="1" x14ac:dyDescent="0.3">
      <c r="A219452" s="21"/>
    </row>
    <row r="219458" s="20" customFormat="1" ht="14.25" customHeight="1" x14ac:dyDescent="0.25"/>
    <row r="219474" spans="1:1" ht="14.25" customHeight="1" x14ac:dyDescent="0.3">
      <c r="A219474" s="21"/>
    </row>
    <row r="219480" spans="1:1" s="20" customFormat="1" ht="14.25" customHeight="1" x14ac:dyDescent="0.25"/>
    <row r="219496" spans="1:1" ht="14.25" customHeight="1" x14ac:dyDescent="0.3">
      <c r="A219496" s="21"/>
    </row>
    <row r="219502" spans="1:1" s="20" customFormat="1" ht="14.25" customHeight="1" x14ac:dyDescent="0.25"/>
    <row r="219518" spans="1:1" ht="14.25" customHeight="1" x14ac:dyDescent="0.3">
      <c r="A219518" s="21"/>
    </row>
    <row r="219524" s="20" customFormat="1" ht="14.25" customHeight="1" x14ac:dyDescent="0.25"/>
    <row r="219540" spans="1:1" ht="14.25" customHeight="1" x14ac:dyDescent="0.3">
      <c r="A219540" s="21"/>
    </row>
    <row r="219546" spans="1:1" s="20" customFormat="1" ht="14.25" customHeight="1" x14ac:dyDescent="0.25"/>
    <row r="219562" spans="1:1" ht="14.25" customHeight="1" x14ac:dyDescent="0.3">
      <c r="A219562" s="21"/>
    </row>
    <row r="219568" spans="1:1" s="20" customFormat="1" ht="14.25" customHeight="1" x14ac:dyDescent="0.25"/>
    <row r="219584" spans="1:1" ht="14.25" customHeight="1" x14ac:dyDescent="0.3">
      <c r="A219584" s="21"/>
    </row>
    <row r="219590" s="20" customFormat="1" ht="14.25" customHeight="1" x14ac:dyDescent="0.25"/>
    <row r="219606" spans="1:1" ht="14.25" customHeight="1" x14ac:dyDescent="0.3">
      <c r="A219606" s="21"/>
    </row>
    <row r="219612" spans="1:1" s="20" customFormat="1" ht="14.25" customHeight="1" x14ac:dyDescent="0.25"/>
    <row r="219628" spans="1:1" ht="14.25" customHeight="1" x14ac:dyDescent="0.3">
      <c r="A219628" s="21"/>
    </row>
    <row r="219634" s="20" customFormat="1" ht="14.25" customHeight="1" x14ac:dyDescent="0.25"/>
    <row r="219650" spans="1:1" ht="14.25" customHeight="1" x14ac:dyDescent="0.3">
      <c r="A219650" s="21"/>
    </row>
    <row r="219656" spans="1:1" s="20" customFormat="1" ht="14.25" customHeight="1" x14ac:dyDescent="0.25"/>
    <row r="219672" spans="1:1" ht="14.25" customHeight="1" x14ac:dyDescent="0.3">
      <c r="A219672" s="21"/>
    </row>
    <row r="219678" spans="1:1" s="20" customFormat="1" ht="14.25" customHeight="1" x14ac:dyDescent="0.25"/>
    <row r="219694" spans="1:1" ht="14.25" customHeight="1" x14ac:dyDescent="0.3">
      <c r="A219694" s="21"/>
    </row>
    <row r="219700" s="20" customFormat="1" ht="14.25" customHeight="1" x14ac:dyDescent="0.25"/>
    <row r="219716" spans="1:1" ht="14.25" customHeight="1" x14ac:dyDescent="0.3">
      <c r="A219716" s="21"/>
    </row>
    <row r="219722" spans="1:1" s="20" customFormat="1" ht="14.25" customHeight="1" x14ac:dyDescent="0.25"/>
    <row r="219738" spans="1:1" ht="14.25" customHeight="1" x14ac:dyDescent="0.3">
      <c r="A219738" s="21"/>
    </row>
    <row r="219744" spans="1:1" s="20" customFormat="1" ht="14.25" customHeight="1" x14ac:dyDescent="0.25"/>
    <row r="219760" spans="1:1" ht="14.25" customHeight="1" x14ac:dyDescent="0.3">
      <c r="A219760" s="21"/>
    </row>
    <row r="219766" s="20" customFormat="1" ht="14.25" customHeight="1" x14ac:dyDescent="0.25"/>
    <row r="219782" spans="1:1" ht="14.25" customHeight="1" x14ac:dyDescent="0.3">
      <c r="A219782" s="21"/>
    </row>
    <row r="219788" spans="1:1" s="20" customFormat="1" ht="14.25" customHeight="1" x14ac:dyDescent="0.25"/>
    <row r="219804" spans="1:1" ht="14.25" customHeight="1" x14ac:dyDescent="0.3">
      <c r="A219804" s="21"/>
    </row>
    <row r="219810" s="20" customFormat="1" ht="14.25" customHeight="1" x14ac:dyDescent="0.25"/>
    <row r="219826" spans="1:1" ht="14.25" customHeight="1" x14ac:dyDescent="0.3">
      <c r="A219826" s="21"/>
    </row>
    <row r="219832" spans="1:1" s="20" customFormat="1" ht="14.25" customHeight="1" x14ac:dyDescent="0.25"/>
    <row r="219848" spans="1:1" ht="14.25" customHeight="1" x14ac:dyDescent="0.3">
      <c r="A219848" s="21"/>
    </row>
    <row r="219854" spans="1:1" s="20" customFormat="1" ht="14.25" customHeight="1" x14ac:dyDescent="0.25"/>
    <row r="219870" spans="1:1" ht="14.25" customHeight="1" x14ac:dyDescent="0.3">
      <c r="A219870" s="21"/>
    </row>
    <row r="219876" s="20" customFormat="1" ht="14.25" customHeight="1" x14ac:dyDescent="0.25"/>
    <row r="219892" spans="1:1" ht="14.25" customHeight="1" x14ac:dyDescent="0.3">
      <c r="A219892" s="21"/>
    </row>
    <row r="219898" spans="1:1" s="20" customFormat="1" ht="14.25" customHeight="1" x14ac:dyDescent="0.25"/>
    <row r="219914" spans="1:1" ht="14.25" customHeight="1" x14ac:dyDescent="0.3">
      <c r="A219914" s="21"/>
    </row>
    <row r="219920" spans="1:1" s="20" customFormat="1" ht="14.25" customHeight="1" x14ac:dyDescent="0.25"/>
    <row r="219936" spans="1:1" ht="14.25" customHeight="1" x14ac:dyDescent="0.3">
      <c r="A219936" s="21"/>
    </row>
    <row r="219942" s="20" customFormat="1" ht="14.25" customHeight="1" x14ac:dyDescent="0.25"/>
    <row r="219958" spans="1:1" ht="14.25" customHeight="1" x14ac:dyDescent="0.3">
      <c r="A219958" s="21"/>
    </row>
    <row r="219964" spans="1:1" s="20" customFormat="1" ht="14.25" customHeight="1" x14ac:dyDescent="0.25"/>
    <row r="219980" spans="1:1" ht="14.25" customHeight="1" x14ac:dyDescent="0.3">
      <c r="A219980" s="21"/>
    </row>
    <row r="219986" s="20" customFormat="1" ht="14.25" customHeight="1" x14ac:dyDescent="0.25"/>
    <row r="220002" spans="1:1" ht="14.25" customHeight="1" x14ac:dyDescent="0.3">
      <c r="A220002" s="21"/>
    </row>
    <row r="220008" spans="1:1" s="20" customFormat="1" ht="14.25" customHeight="1" x14ac:dyDescent="0.25"/>
    <row r="220024" spans="1:1" ht="14.25" customHeight="1" x14ac:dyDescent="0.3">
      <c r="A220024" s="21"/>
    </row>
    <row r="220030" spans="1:1" s="20" customFormat="1" ht="14.25" customHeight="1" x14ac:dyDescent="0.25"/>
    <row r="220046" spans="1:1" ht="14.25" customHeight="1" x14ac:dyDescent="0.3">
      <c r="A220046" s="21"/>
    </row>
    <row r="220052" s="20" customFormat="1" ht="14.25" customHeight="1" x14ac:dyDescent="0.25"/>
    <row r="220068" spans="1:1" ht="14.25" customHeight="1" x14ac:dyDescent="0.3">
      <c r="A220068" s="21"/>
    </row>
    <row r="220074" spans="1:1" s="20" customFormat="1" ht="14.25" customHeight="1" x14ac:dyDescent="0.25"/>
    <row r="220090" spans="1:1" ht="14.25" customHeight="1" x14ac:dyDescent="0.3">
      <c r="A220090" s="21"/>
    </row>
    <row r="220096" spans="1:1" s="20" customFormat="1" ht="14.25" customHeight="1" x14ac:dyDescent="0.25"/>
    <row r="220112" spans="1:1" ht="14.25" customHeight="1" x14ac:dyDescent="0.3">
      <c r="A220112" s="21"/>
    </row>
    <row r="220118" s="20" customFormat="1" ht="14.25" customHeight="1" x14ac:dyDescent="0.25"/>
    <row r="220134" spans="1:1" ht="14.25" customHeight="1" x14ac:dyDescent="0.3">
      <c r="A220134" s="21"/>
    </row>
    <row r="220140" spans="1:1" s="20" customFormat="1" ht="14.25" customHeight="1" x14ac:dyDescent="0.25"/>
    <row r="220156" spans="1:1" ht="14.25" customHeight="1" x14ac:dyDescent="0.3">
      <c r="A220156" s="21"/>
    </row>
    <row r="220162" s="20" customFormat="1" ht="14.25" customHeight="1" x14ac:dyDescent="0.25"/>
    <row r="220178" spans="1:1" ht="14.25" customHeight="1" x14ac:dyDescent="0.3">
      <c r="A220178" s="21"/>
    </row>
    <row r="220184" spans="1:1" s="20" customFormat="1" ht="14.25" customHeight="1" x14ac:dyDescent="0.25"/>
    <row r="220200" spans="1:1" ht="14.25" customHeight="1" x14ac:dyDescent="0.3">
      <c r="A220200" s="21"/>
    </row>
    <row r="220206" spans="1:1" s="20" customFormat="1" ht="14.25" customHeight="1" x14ac:dyDescent="0.25"/>
    <row r="220222" spans="1:1" ht="14.25" customHeight="1" x14ac:dyDescent="0.3">
      <c r="A220222" s="21"/>
    </row>
    <row r="220228" s="20" customFormat="1" ht="14.25" customHeight="1" x14ac:dyDescent="0.25"/>
    <row r="220244" spans="1:1" ht="14.25" customHeight="1" x14ac:dyDescent="0.3">
      <c r="A220244" s="21"/>
    </row>
    <row r="220250" spans="1:1" s="20" customFormat="1" ht="14.25" customHeight="1" x14ac:dyDescent="0.25"/>
    <row r="220266" spans="1:1" ht="14.25" customHeight="1" x14ac:dyDescent="0.3">
      <c r="A220266" s="21"/>
    </row>
    <row r="220272" spans="1:1" s="20" customFormat="1" ht="14.25" customHeight="1" x14ac:dyDescent="0.25"/>
    <row r="220288" spans="1:1" ht="14.25" customHeight="1" x14ac:dyDescent="0.3">
      <c r="A220288" s="21"/>
    </row>
    <row r="220294" s="20" customFormat="1" ht="14.25" customHeight="1" x14ac:dyDescent="0.25"/>
    <row r="220310" spans="1:1" ht="14.25" customHeight="1" x14ac:dyDescent="0.3">
      <c r="A220310" s="21"/>
    </row>
    <row r="220316" spans="1:1" s="20" customFormat="1" ht="14.25" customHeight="1" x14ac:dyDescent="0.25"/>
    <row r="220332" spans="1:1" ht="14.25" customHeight="1" x14ac:dyDescent="0.3">
      <c r="A220332" s="21"/>
    </row>
    <row r="220338" s="20" customFormat="1" ht="14.25" customHeight="1" x14ac:dyDescent="0.25"/>
    <row r="220354" spans="1:1" ht="14.25" customHeight="1" x14ac:dyDescent="0.3">
      <c r="A220354" s="21"/>
    </row>
    <row r="220360" spans="1:1" s="20" customFormat="1" ht="14.25" customHeight="1" x14ac:dyDescent="0.25"/>
    <row r="220376" spans="1:1" ht="14.25" customHeight="1" x14ac:dyDescent="0.3">
      <c r="A220376" s="21"/>
    </row>
    <row r="220382" spans="1:1" s="20" customFormat="1" ht="14.25" customHeight="1" x14ac:dyDescent="0.25"/>
    <row r="220398" spans="1:1" ht="14.25" customHeight="1" x14ac:dyDescent="0.3">
      <c r="A220398" s="21"/>
    </row>
    <row r="220404" s="20" customFormat="1" ht="14.25" customHeight="1" x14ac:dyDescent="0.25"/>
    <row r="220420" spans="1:1" ht="14.25" customHeight="1" x14ac:dyDescent="0.3">
      <c r="A220420" s="21"/>
    </row>
    <row r="220426" spans="1:1" s="20" customFormat="1" ht="14.25" customHeight="1" x14ac:dyDescent="0.25"/>
    <row r="220442" spans="1:1" ht="14.25" customHeight="1" x14ac:dyDescent="0.3">
      <c r="A220442" s="21"/>
    </row>
    <row r="220448" spans="1:1" s="20" customFormat="1" ht="14.25" customHeight="1" x14ac:dyDescent="0.25"/>
    <row r="220464" spans="1:1" ht="14.25" customHeight="1" x14ac:dyDescent="0.3">
      <c r="A220464" s="21"/>
    </row>
    <row r="220470" s="20" customFormat="1" ht="14.25" customHeight="1" x14ac:dyDescent="0.25"/>
    <row r="220486" spans="1:1" ht="14.25" customHeight="1" x14ac:dyDescent="0.3">
      <c r="A220486" s="21"/>
    </row>
    <row r="220492" spans="1:1" s="20" customFormat="1" ht="14.25" customHeight="1" x14ac:dyDescent="0.25"/>
    <row r="220508" spans="1:1" ht="14.25" customHeight="1" x14ac:dyDescent="0.3">
      <c r="A220508" s="21"/>
    </row>
    <row r="220514" s="20" customFormat="1" ht="14.25" customHeight="1" x14ac:dyDescent="0.25"/>
    <row r="220530" spans="1:1" ht="14.25" customHeight="1" x14ac:dyDescent="0.3">
      <c r="A220530" s="21"/>
    </row>
    <row r="220536" spans="1:1" s="20" customFormat="1" ht="14.25" customHeight="1" x14ac:dyDescent="0.25"/>
    <row r="220552" spans="1:1" ht="14.25" customHeight="1" x14ac:dyDescent="0.3">
      <c r="A220552" s="21"/>
    </row>
    <row r="220558" spans="1:1" s="20" customFormat="1" ht="14.25" customHeight="1" x14ac:dyDescent="0.25"/>
    <row r="220574" spans="1:1" ht="14.25" customHeight="1" x14ac:dyDescent="0.3">
      <c r="A220574" s="21"/>
    </row>
    <row r="220580" s="20" customFormat="1" ht="14.25" customHeight="1" x14ac:dyDescent="0.25"/>
    <row r="220596" spans="1:1" ht="14.25" customHeight="1" x14ac:dyDescent="0.3">
      <c r="A220596" s="21"/>
    </row>
    <row r="220602" spans="1:1" s="20" customFormat="1" ht="14.25" customHeight="1" x14ac:dyDescent="0.25"/>
    <row r="220618" spans="1:1" ht="14.25" customHeight="1" x14ac:dyDescent="0.3">
      <c r="A220618" s="21"/>
    </row>
    <row r="220624" spans="1:1" s="20" customFormat="1" ht="14.25" customHeight="1" x14ac:dyDescent="0.25"/>
    <row r="220640" spans="1:1" ht="14.25" customHeight="1" x14ac:dyDescent="0.3">
      <c r="A220640" s="21"/>
    </row>
    <row r="220646" s="20" customFormat="1" ht="14.25" customHeight="1" x14ac:dyDescent="0.25"/>
    <row r="220662" spans="1:1" ht="14.25" customHeight="1" x14ac:dyDescent="0.3">
      <c r="A220662" s="21"/>
    </row>
    <row r="220668" spans="1:1" s="20" customFormat="1" ht="14.25" customHeight="1" x14ac:dyDescent="0.25"/>
    <row r="220684" spans="1:1" ht="14.25" customHeight="1" x14ac:dyDescent="0.3">
      <c r="A220684" s="21"/>
    </row>
    <row r="220690" s="20" customFormat="1" ht="14.25" customHeight="1" x14ac:dyDescent="0.25"/>
    <row r="220706" spans="1:1" ht="14.25" customHeight="1" x14ac:dyDescent="0.3">
      <c r="A220706" s="21"/>
    </row>
    <row r="220712" spans="1:1" s="20" customFormat="1" ht="14.25" customHeight="1" x14ac:dyDescent="0.25"/>
    <row r="220728" spans="1:1" ht="14.25" customHeight="1" x14ac:dyDescent="0.3">
      <c r="A220728" s="21"/>
    </row>
    <row r="220734" spans="1:1" s="20" customFormat="1" ht="14.25" customHeight="1" x14ac:dyDescent="0.25"/>
    <row r="220750" spans="1:1" ht="14.25" customHeight="1" x14ac:dyDescent="0.3">
      <c r="A220750" s="21"/>
    </row>
    <row r="220756" s="20" customFormat="1" ht="14.25" customHeight="1" x14ac:dyDescent="0.25"/>
    <row r="220772" spans="1:1" ht="14.25" customHeight="1" x14ac:dyDescent="0.3">
      <c r="A220772" s="21"/>
    </row>
    <row r="220778" spans="1:1" s="20" customFormat="1" ht="14.25" customHeight="1" x14ac:dyDescent="0.25"/>
    <row r="220794" spans="1:1" ht="14.25" customHeight="1" x14ac:dyDescent="0.3">
      <c r="A220794" s="21"/>
    </row>
    <row r="220800" spans="1:1" s="20" customFormat="1" ht="14.25" customHeight="1" x14ac:dyDescent="0.25"/>
    <row r="220816" spans="1:1" ht="14.25" customHeight="1" x14ac:dyDescent="0.3">
      <c r="A220816" s="21"/>
    </row>
    <row r="220822" s="20" customFormat="1" ht="14.25" customHeight="1" x14ac:dyDescent="0.25"/>
    <row r="220838" spans="1:1" ht="14.25" customHeight="1" x14ac:dyDescent="0.3">
      <c r="A220838" s="21"/>
    </row>
    <row r="220844" spans="1:1" s="20" customFormat="1" ht="14.25" customHeight="1" x14ac:dyDescent="0.25"/>
    <row r="220860" spans="1:1" ht="14.25" customHeight="1" x14ac:dyDescent="0.3">
      <c r="A220860" s="21"/>
    </row>
    <row r="220866" s="20" customFormat="1" ht="14.25" customHeight="1" x14ac:dyDescent="0.25"/>
    <row r="220882" spans="1:1" ht="14.25" customHeight="1" x14ac:dyDescent="0.3">
      <c r="A220882" s="21"/>
    </row>
    <row r="220888" spans="1:1" s="20" customFormat="1" ht="14.25" customHeight="1" x14ac:dyDescent="0.25"/>
    <row r="220904" spans="1:1" ht="14.25" customHeight="1" x14ac:dyDescent="0.3">
      <c r="A220904" s="21"/>
    </row>
    <row r="220910" spans="1:1" s="20" customFormat="1" ht="14.25" customHeight="1" x14ac:dyDescent="0.25"/>
    <row r="220926" spans="1:1" ht="14.25" customHeight="1" x14ac:dyDescent="0.3">
      <c r="A220926" s="21"/>
    </row>
    <row r="220932" s="20" customFormat="1" ht="14.25" customHeight="1" x14ac:dyDescent="0.25"/>
    <row r="220948" spans="1:1" ht="14.25" customHeight="1" x14ac:dyDescent="0.3">
      <c r="A220948" s="21"/>
    </row>
    <row r="220954" spans="1:1" s="20" customFormat="1" ht="14.25" customHeight="1" x14ac:dyDescent="0.25"/>
    <row r="220970" spans="1:1" ht="14.25" customHeight="1" x14ac:dyDescent="0.3">
      <c r="A220970" s="21"/>
    </row>
    <row r="220976" spans="1:1" s="20" customFormat="1" ht="14.25" customHeight="1" x14ac:dyDescent="0.25"/>
    <row r="220992" spans="1:1" ht="14.25" customHeight="1" x14ac:dyDescent="0.3">
      <c r="A220992" s="21"/>
    </row>
    <row r="220998" s="20" customFormat="1" ht="14.25" customHeight="1" x14ac:dyDescent="0.25"/>
    <row r="221014" spans="1:1" ht="14.25" customHeight="1" x14ac:dyDescent="0.3">
      <c r="A221014" s="21"/>
    </row>
    <row r="221020" spans="1:1" s="20" customFormat="1" ht="14.25" customHeight="1" x14ac:dyDescent="0.25"/>
    <row r="221036" spans="1:1" ht="14.25" customHeight="1" x14ac:dyDescent="0.3">
      <c r="A221036" s="21"/>
    </row>
    <row r="221042" s="20" customFormat="1" ht="14.25" customHeight="1" x14ac:dyDescent="0.25"/>
    <row r="221058" spans="1:1" ht="14.25" customHeight="1" x14ac:dyDescent="0.3">
      <c r="A221058" s="21"/>
    </row>
    <row r="221064" spans="1:1" s="20" customFormat="1" ht="14.25" customHeight="1" x14ac:dyDescent="0.25"/>
    <row r="221080" spans="1:1" ht="14.25" customHeight="1" x14ac:dyDescent="0.3">
      <c r="A221080" s="21"/>
    </row>
    <row r="221086" spans="1:1" s="20" customFormat="1" ht="14.25" customHeight="1" x14ac:dyDescent="0.25"/>
    <row r="221102" spans="1:1" ht="14.25" customHeight="1" x14ac:dyDescent="0.3">
      <c r="A221102" s="21"/>
    </row>
    <row r="221108" s="20" customFormat="1" ht="14.25" customHeight="1" x14ac:dyDescent="0.25"/>
    <row r="221124" spans="1:1" ht="14.25" customHeight="1" x14ac:dyDescent="0.3">
      <c r="A221124" s="21"/>
    </row>
    <row r="221130" spans="1:1" s="20" customFormat="1" ht="14.25" customHeight="1" x14ac:dyDescent="0.25"/>
    <row r="221146" spans="1:1" ht="14.25" customHeight="1" x14ac:dyDescent="0.3">
      <c r="A221146" s="21"/>
    </row>
    <row r="221152" spans="1:1" s="20" customFormat="1" ht="14.25" customHeight="1" x14ac:dyDescent="0.25"/>
    <row r="221168" spans="1:1" ht="14.25" customHeight="1" x14ac:dyDescent="0.3">
      <c r="A221168" s="21"/>
    </row>
    <row r="221174" s="20" customFormat="1" ht="14.25" customHeight="1" x14ac:dyDescent="0.25"/>
    <row r="221190" spans="1:1" ht="14.25" customHeight="1" x14ac:dyDescent="0.3">
      <c r="A221190" s="21"/>
    </row>
    <row r="221196" spans="1:1" s="20" customFormat="1" ht="14.25" customHeight="1" x14ac:dyDescent="0.25"/>
    <row r="221212" spans="1:1" ht="14.25" customHeight="1" x14ac:dyDescent="0.3">
      <c r="A221212" s="21"/>
    </row>
    <row r="221218" s="20" customFormat="1" ht="14.25" customHeight="1" x14ac:dyDescent="0.25"/>
    <row r="221234" spans="1:1" ht="14.25" customHeight="1" x14ac:dyDescent="0.3">
      <c r="A221234" s="21"/>
    </row>
    <row r="221240" spans="1:1" s="20" customFormat="1" ht="14.25" customHeight="1" x14ac:dyDescent="0.25"/>
    <row r="221256" spans="1:1" ht="14.25" customHeight="1" x14ac:dyDescent="0.3">
      <c r="A221256" s="21"/>
    </row>
    <row r="221262" spans="1:1" s="20" customFormat="1" ht="14.25" customHeight="1" x14ac:dyDescent="0.25"/>
    <row r="221278" spans="1:1" ht="14.25" customHeight="1" x14ac:dyDescent="0.3">
      <c r="A221278" s="21"/>
    </row>
    <row r="221284" s="20" customFormat="1" ht="14.25" customHeight="1" x14ac:dyDescent="0.25"/>
    <row r="221300" spans="1:1" ht="14.25" customHeight="1" x14ac:dyDescent="0.3">
      <c r="A221300" s="21"/>
    </row>
    <row r="221306" spans="1:1" s="20" customFormat="1" ht="14.25" customHeight="1" x14ac:dyDescent="0.25"/>
    <row r="221322" spans="1:1" ht="14.25" customHeight="1" x14ac:dyDescent="0.3">
      <c r="A221322" s="21"/>
    </row>
    <row r="221328" spans="1:1" s="20" customFormat="1" ht="14.25" customHeight="1" x14ac:dyDescent="0.25"/>
    <row r="221344" spans="1:1" ht="14.25" customHeight="1" x14ac:dyDescent="0.3">
      <c r="A221344" s="21"/>
    </row>
    <row r="221350" s="20" customFormat="1" ht="14.25" customHeight="1" x14ac:dyDescent="0.25"/>
    <row r="221366" spans="1:1" ht="14.25" customHeight="1" x14ac:dyDescent="0.3">
      <c r="A221366" s="21"/>
    </row>
    <row r="221372" spans="1:1" s="20" customFormat="1" ht="14.25" customHeight="1" x14ac:dyDescent="0.25"/>
    <row r="221388" spans="1:1" ht="14.25" customHeight="1" x14ac:dyDescent="0.3">
      <c r="A221388" s="21"/>
    </row>
    <row r="221394" s="20" customFormat="1" ht="14.25" customHeight="1" x14ac:dyDescent="0.25"/>
    <row r="221410" spans="1:1" ht="14.25" customHeight="1" x14ac:dyDescent="0.3">
      <c r="A221410" s="21"/>
    </row>
    <row r="221416" spans="1:1" s="20" customFormat="1" ht="14.25" customHeight="1" x14ac:dyDescent="0.25"/>
    <row r="221432" spans="1:1" ht="14.25" customHeight="1" x14ac:dyDescent="0.3">
      <c r="A221432" s="21"/>
    </row>
    <row r="221438" spans="1:1" s="20" customFormat="1" ht="14.25" customHeight="1" x14ac:dyDescent="0.25"/>
    <row r="221454" spans="1:1" ht="14.25" customHeight="1" x14ac:dyDescent="0.3">
      <c r="A221454" s="21"/>
    </row>
    <row r="221460" s="20" customFormat="1" ht="14.25" customHeight="1" x14ac:dyDescent="0.25"/>
    <row r="221476" spans="1:1" ht="14.25" customHeight="1" x14ac:dyDescent="0.3">
      <c r="A221476" s="21"/>
    </row>
    <row r="221482" spans="1:1" s="20" customFormat="1" ht="14.25" customHeight="1" x14ac:dyDescent="0.25"/>
    <row r="221498" spans="1:1" ht="14.25" customHeight="1" x14ac:dyDescent="0.3">
      <c r="A221498" s="21"/>
    </row>
    <row r="221504" spans="1:1" s="20" customFormat="1" ht="14.25" customHeight="1" x14ac:dyDescent="0.25"/>
    <row r="221520" spans="1:1" ht="14.25" customHeight="1" x14ac:dyDescent="0.3">
      <c r="A221520" s="21"/>
    </row>
    <row r="221526" s="20" customFormat="1" ht="14.25" customHeight="1" x14ac:dyDescent="0.25"/>
    <row r="221542" spans="1:1" ht="14.25" customHeight="1" x14ac:dyDescent="0.3">
      <c r="A221542" s="21"/>
    </row>
    <row r="221548" spans="1:1" s="20" customFormat="1" ht="14.25" customHeight="1" x14ac:dyDescent="0.25"/>
    <row r="221564" spans="1:1" ht="14.25" customHeight="1" x14ac:dyDescent="0.3">
      <c r="A221564" s="21"/>
    </row>
    <row r="221570" s="20" customFormat="1" ht="14.25" customHeight="1" x14ac:dyDescent="0.25"/>
    <row r="221586" spans="1:1" ht="14.25" customHeight="1" x14ac:dyDescent="0.3">
      <c r="A221586" s="21"/>
    </row>
    <row r="221592" spans="1:1" s="20" customFormat="1" ht="14.25" customHeight="1" x14ac:dyDescent="0.25"/>
    <row r="221608" spans="1:1" ht="14.25" customHeight="1" x14ac:dyDescent="0.3">
      <c r="A221608" s="21"/>
    </row>
    <row r="221614" spans="1:1" s="20" customFormat="1" ht="14.25" customHeight="1" x14ac:dyDescent="0.25"/>
    <row r="221630" spans="1:1" ht="14.25" customHeight="1" x14ac:dyDescent="0.3">
      <c r="A221630" s="21"/>
    </row>
    <row r="221636" s="20" customFormat="1" ht="14.25" customHeight="1" x14ac:dyDescent="0.25"/>
    <row r="221652" spans="1:1" ht="14.25" customHeight="1" x14ac:dyDescent="0.3">
      <c r="A221652" s="21"/>
    </row>
    <row r="221658" spans="1:1" s="20" customFormat="1" ht="14.25" customHeight="1" x14ac:dyDescent="0.25"/>
    <row r="221674" spans="1:1" ht="14.25" customHeight="1" x14ac:dyDescent="0.3">
      <c r="A221674" s="21"/>
    </row>
    <row r="221680" spans="1:1" s="20" customFormat="1" ht="14.25" customHeight="1" x14ac:dyDescent="0.25"/>
    <row r="221696" spans="1:1" ht="14.25" customHeight="1" x14ac:dyDescent="0.3">
      <c r="A221696" s="21"/>
    </row>
    <row r="221702" s="20" customFormat="1" ht="14.25" customHeight="1" x14ac:dyDescent="0.25"/>
    <row r="221718" spans="1:1" ht="14.25" customHeight="1" x14ac:dyDescent="0.3">
      <c r="A221718" s="21"/>
    </row>
    <row r="221724" spans="1:1" s="20" customFormat="1" ht="14.25" customHeight="1" x14ac:dyDescent="0.25"/>
    <row r="221740" spans="1:1" ht="14.25" customHeight="1" x14ac:dyDescent="0.3">
      <c r="A221740" s="21"/>
    </row>
    <row r="221746" s="20" customFormat="1" ht="14.25" customHeight="1" x14ac:dyDescent="0.25"/>
    <row r="221762" spans="1:1" ht="14.25" customHeight="1" x14ac:dyDescent="0.3">
      <c r="A221762" s="21"/>
    </row>
    <row r="221768" spans="1:1" s="20" customFormat="1" ht="14.25" customHeight="1" x14ac:dyDescent="0.25"/>
    <row r="221784" spans="1:1" ht="14.25" customHeight="1" x14ac:dyDescent="0.3">
      <c r="A221784" s="21"/>
    </row>
    <row r="221790" spans="1:1" s="20" customFormat="1" ht="14.25" customHeight="1" x14ac:dyDescent="0.25"/>
    <row r="221806" spans="1:1" ht="14.25" customHeight="1" x14ac:dyDescent="0.3">
      <c r="A221806" s="21"/>
    </row>
    <row r="221812" s="20" customFormat="1" ht="14.25" customHeight="1" x14ac:dyDescent="0.25"/>
    <row r="221828" spans="1:1" ht="14.25" customHeight="1" x14ac:dyDescent="0.3">
      <c r="A221828" s="21"/>
    </row>
    <row r="221834" spans="1:1" s="20" customFormat="1" ht="14.25" customHeight="1" x14ac:dyDescent="0.25"/>
    <row r="221850" spans="1:1" ht="14.25" customHeight="1" x14ac:dyDescent="0.3">
      <c r="A221850" s="21"/>
    </row>
    <row r="221856" spans="1:1" s="20" customFormat="1" ht="14.25" customHeight="1" x14ac:dyDescent="0.25"/>
    <row r="221872" spans="1:1" ht="14.25" customHeight="1" x14ac:dyDescent="0.3">
      <c r="A221872" s="21"/>
    </row>
    <row r="221878" s="20" customFormat="1" ht="14.25" customHeight="1" x14ac:dyDescent="0.25"/>
    <row r="221894" spans="1:1" ht="14.25" customHeight="1" x14ac:dyDescent="0.3">
      <c r="A221894" s="21"/>
    </row>
    <row r="221900" spans="1:1" s="20" customFormat="1" ht="14.25" customHeight="1" x14ac:dyDescent="0.25"/>
    <row r="221916" spans="1:1" ht="14.25" customHeight="1" x14ac:dyDescent="0.3">
      <c r="A221916" s="21"/>
    </row>
    <row r="221922" s="20" customFormat="1" ht="14.25" customHeight="1" x14ac:dyDescent="0.25"/>
    <row r="221938" spans="1:1" ht="14.25" customHeight="1" x14ac:dyDescent="0.3">
      <c r="A221938" s="21"/>
    </row>
    <row r="221944" spans="1:1" s="20" customFormat="1" ht="14.25" customHeight="1" x14ac:dyDescent="0.25"/>
    <row r="221960" spans="1:1" ht="14.25" customHeight="1" x14ac:dyDescent="0.3">
      <c r="A221960" s="21"/>
    </row>
    <row r="221966" spans="1:1" s="20" customFormat="1" ht="14.25" customHeight="1" x14ac:dyDescent="0.25"/>
    <row r="221982" spans="1:1" ht="14.25" customHeight="1" x14ac:dyDescent="0.3">
      <c r="A221982" s="21"/>
    </row>
    <row r="221988" s="20" customFormat="1" ht="14.25" customHeight="1" x14ac:dyDescent="0.25"/>
    <row r="222004" spans="1:1" ht="14.25" customHeight="1" x14ac:dyDescent="0.3">
      <c r="A222004" s="21"/>
    </row>
    <row r="222010" spans="1:1" s="20" customFormat="1" ht="14.25" customHeight="1" x14ac:dyDescent="0.25"/>
    <row r="222026" spans="1:1" ht="14.25" customHeight="1" x14ac:dyDescent="0.3">
      <c r="A222026" s="21"/>
    </row>
    <row r="222032" spans="1:1" s="20" customFormat="1" ht="14.25" customHeight="1" x14ac:dyDescent="0.25"/>
    <row r="222048" spans="1:1" ht="14.25" customHeight="1" x14ac:dyDescent="0.3">
      <c r="A222048" s="21"/>
    </row>
    <row r="222054" s="20" customFormat="1" ht="14.25" customHeight="1" x14ac:dyDescent="0.25"/>
    <row r="222070" spans="1:1" ht="14.25" customHeight="1" x14ac:dyDescent="0.3">
      <c r="A222070" s="21"/>
    </row>
    <row r="222076" spans="1:1" s="20" customFormat="1" ht="14.25" customHeight="1" x14ac:dyDescent="0.25"/>
    <row r="222092" spans="1:1" ht="14.25" customHeight="1" x14ac:dyDescent="0.3">
      <c r="A222092" s="21"/>
    </row>
    <row r="222098" s="20" customFormat="1" ht="14.25" customHeight="1" x14ac:dyDescent="0.25"/>
    <row r="222114" spans="1:1" ht="14.25" customHeight="1" x14ac:dyDescent="0.3">
      <c r="A222114" s="21"/>
    </row>
    <row r="222120" spans="1:1" s="20" customFormat="1" ht="14.25" customHeight="1" x14ac:dyDescent="0.25"/>
    <row r="222136" spans="1:1" ht="14.25" customHeight="1" x14ac:dyDescent="0.3">
      <c r="A222136" s="21"/>
    </row>
    <row r="222142" spans="1:1" s="20" customFormat="1" ht="14.25" customHeight="1" x14ac:dyDescent="0.25"/>
    <row r="222158" spans="1:1" ht="14.25" customHeight="1" x14ac:dyDescent="0.3">
      <c r="A222158" s="21"/>
    </row>
    <row r="222164" s="20" customFormat="1" ht="14.25" customHeight="1" x14ac:dyDescent="0.25"/>
    <row r="222180" spans="1:1" ht="14.25" customHeight="1" x14ac:dyDescent="0.3">
      <c r="A222180" s="21"/>
    </row>
    <row r="222186" spans="1:1" s="20" customFormat="1" ht="14.25" customHeight="1" x14ac:dyDescent="0.25"/>
    <row r="222202" spans="1:1" ht="14.25" customHeight="1" x14ac:dyDescent="0.3">
      <c r="A222202" s="21"/>
    </row>
    <row r="222208" spans="1:1" s="20" customFormat="1" ht="14.25" customHeight="1" x14ac:dyDescent="0.25"/>
    <row r="222224" spans="1:1" ht="14.25" customHeight="1" x14ac:dyDescent="0.3">
      <c r="A222224" s="21"/>
    </row>
    <row r="222230" s="20" customFormat="1" ht="14.25" customHeight="1" x14ac:dyDescent="0.25"/>
    <row r="222246" spans="1:1" ht="14.25" customHeight="1" x14ac:dyDescent="0.3">
      <c r="A222246" s="21"/>
    </row>
    <row r="222252" spans="1:1" s="20" customFormat="1" ht="14.25" customHeight="1" x14ac:dyDescent="0.25"/>
    <row r="222268" spans="1:1" ht="14.25" customHeight="1" x14ac:dyDescent="0.3">
      <c r="A222268" s="21"/>
    </row>
    <row r="222274" s="20" customFormat="1" ht="14.25" customHeight="1" x14ac:dyDescent="0.25"/>
    <row r="222290" spans="1:1" ht="14.25" customHeight="1" x14ac:dyDescent="0.3">
      <c r="A222290" s="21"/>
    </row>
    <row r="222296" spans="1:1" s="20" customFormat="1" ht="14.25" customHeight="1" x14ac:dyDescent="0.25"/>
    <row r="222312" spans="1:1" ht="14.25" customHeight="1" x14ac:dyDescent="0.3">
      <c r="A222312" s="21"/>
    </row>
    <row r="222318" spans="1:1" s="20" customFormat="1" ht="14.25" customHeight="1" x14ac:dyDescent="0.25"/>
    <row r="222334" spans="1:1" ht="14.25" customHeight="1" x14ac:dyDescent="0.3">
      <c r="A222334" s="21"/>
    </row>
    <row r="222340" s="20" customFormat="1" ht="14.25" customHeight="1" x14ac:dyDescent="0.25"/>
    <row r="222356" spans="1:1" ht="14.25" customHeight="1" x14ac:dyDescent="0.3">
      <c r="A222356" s="21"/>
    </row>
    <row r="222362" spans="1:1" s="20" customFormat="1" ht="14.25" customHeight="1" x14ac:dyDescent="0.25"/>
    <row r="222378" spans="1:1" ht="14.25" customHeight="1" x14ac:dyDescent="0.3">
      <c r="A222378" s="21"/>
    </row>
    <row r="222384" spans="1:1" s="20" customFormat="1" ht="14.25" customHeight="1" x14ac:dyDescent="0.25"/>
    <row r="222400" spans="1:1" ht="14.25" customHeight="1" x14ac:dyDescent="0.3">
      <c r="A222400" s="21"/>
    </row>
    <row r="222406" s="20" customFormat="1" ht="14.25" customHeight="1" x14ac:dyDescent="0.25"/>
    <row r="222422" spans="1:1" ht="14.25" customHeight="1" x14ac:dyDescent="0.3">
      <c r="A222422" s="21"/>
    </row>
    <row r="222428" spans="1:1" s="20" customFormat="1" ht="14.25" customHeight="1" x14ac:dyDescent="0.25"/>
    <row r="222444" spans="1:1" ht="14.25" customHeight="1" x14ac:dyDescent="0.3">
      <c r="A222444" s="21"/>
    </row>
    <row r="222450" s="20" customFormat="1" ht="14.25" customHeight="1" x14ac:dyDescent="0.25"/>
    <row r="222466" spans="1:1" ht="14.25" customHeight="1" x14ac:dyDescent="0.3">
      <c r="A222466" s="21"/>
    </row>
    <row r="222472" spans="1:1" s="20" customFormat="1" ht="14.25" customHeight="1" x14ac:dyDescent="0.25"/>
    <row r="222488" spans="1:1" ht="14.25" customHeight="1" x14ac:dyDescent="0.3">
      <c r="A222488" s="21"/>
    </row>
    <row r="222494" spans="1:1" s="20" customFormat="1" ht="14.25" customHeight="1" x14ac:dyDescent="0.25"/>
    <row r="222510" spans="1:1" ht="14.25" customHeight="1" x14ac:dyDescent="0.3">
      <c r="A222510" s="21"/>
    </row>
    <row r="222516" s="20" customFormat="1" ht="14.25" customHeight="1" x14ac:dyDescent="0.25"/>
    <row r="222532" spans="1:1" ht="14.25" customHeight="1" x14ac:dyDescent="0.3">
      <c r="A222532" s="21"/>
    </row>
    <row r="222538" spans="1:1" s="20" customFormat="1" ht="14.25" customHeight="1" x14ac:dyDescent="0.25"/>
    <row r="222554" spans="1:1" ht="14.25" customHeight="1" x14ac:dyDescent="0.3">
      <c r="A222554" s="21"/>
    </row>
    <row r="222560" spans="1:1" s="20" customFormat="1" ht="14.25" customHeight="1" x14ac:dyDescent="0.25"/>
    <row r="222576" spans="1:1" ht="14.25" customHeight="1" x14ac:dyDescent="0.3">
      <c r="A222576" s="21"/>
    </row>
    <row r="222582" s="20" customFormat="1" ht="14.25" customHeight="1" x14ac:dyDescent="0.25"/>
    <row r="222598" spans="1:1" ht="14.25" customHeight="1" x14ac:dyDescent="0.3">
      <c r="A222598" s="21"/>
    </row>
    <row r="222604" spans="1:1" s="20" customFormat="1" ht="14.25" customHeight="1" x14ac:dyDescent="0.25"/>
    <row r="222620" spans="1:1" ht="14.25" customHeight="1" x14ac:dyDescent="0.3">
      <c r="A222620" s="21"/>
    </row>
    <row r="222626" s="20" customFormat="1" ht="14.25" customHeight="1" x14ac:dyDescent="0.25"/>
    <row r="222642" spans="1:1" ht="14.25" customHeight="1" x14ac:dyDescent="0.3">
      <c r="A222642" s="21"/>
    </row>
    <row r="222648" spans="1:1" s="20" customFormat="1" ht="14.25" customHeight="1" x14ac:dyDescent="0.25"/>
    <row r="222664" spans="1:1" ht="14.25" customHeight="1" x14ac:dyDescent="0.3">
      <c r="A222664" s="21"/>
    </row>
    <row r="222670" spans="1:1" s="20" customFormat="1" ht="14.25" customHeight="1" x14ac:dyDescent="0.25"/>
    <row r="222686" spans="1:1" ht="14.25" customHeight="1" x14ac:dyDescent="0.3">
      <c r="A222686" s="21"/>
    </row>
    <row r="222692" s="20" customFormat="1" ht="14.25" customHeight="1" x14ac:dyDescent="0.25"/>
    <row r="222708" spans="1:1" ht="14.25" customHeight="1" x14ac:dyDescent="0.3">
      <c r="A222708" s="21"/>
    </row>
    <row r="222714" spans="1:1" s="20" customFormat="1" ht="14.25" customHeight="1" x14ac:dyDescent="0.25"/>
    <row r="222730" spans="1:1" ht="14.25" customHeight="1" x14ac:dyDescent="0.3">
      <c r="A222730" s="21"/>
    </row>
    <row r="222736" spans="1:1" s="20" customFormat="1" ht="14.25" customHeight="1" x14ac:dyDescent="0.25"/>
    <row r="222752" spans="1:1" ht="14.25" customHeight="1" x14ac:dyDescent="0.3">
      <c r="A222752" s="21"/>
    </row>
    <row r="222758" s="20" customFormat="1" ht="14.25" customHeight="1" x14ac:dyDescent="0.25"/>
    <row r="222774" spans="1:1" ht="14.25" customHeight="1" x14ac:dyDescent="0.3">
      <c r="A222774" s="21"/>
    </row>
    <row r="222780" spans="1:1" s="20" customFormat="1" ht="14.25" customHeight="1" x14ac:dyDescent="0.25"/>
    <row r="222796" spans="1:1" ht="14.25" customHeight="1" x14ac:dyDescent="0.3">
      <c r="A222796" s="21"/>
    </row>
    <row r="222802" s="20" customFormat="1" ht="14.25" customHeight="1" x14ac:dyDescent="0.25"/>
    <row r="222818" spans="1:1" ht="14.25" customHeight="1" x14ac:dyDescent="0.3">
      <c r="A222818" s="21"/>
    </row>
    <row r="222824" spans="1:1" s="20" customFormat="1" ht="14.25" customHeight="1" x14ac:dyDescent="0.25"/>
    <row r="222840" spans="1:1" ht="14.25" customHeight="1" x14ac:dyDescent="0.3">
      <c r="A222840" s="21"/>
    </row>
    <row r="222846" spans="1:1" s="20" customFormat="1" ht="14.25" customHeight="1" x14ac:dyDescent="0.25"/>
    <row r="222862" spans="1:1" ht="14.25" customHeight="1" x14ac:dyDescent="0.3">
      <c r="A222862" s="21"/>
    </row>
    <row r="222868" s="20" customFormat="1" ht="14.25" customHeight="1" x14ac:dyDescent="0.25"/>
    <row r="222884" spans="1:1" ht="14.25" customHeight="1" x14ac:dyDescent="0.3">
      <c r="A222884" s="21"/>
    </row>
    <row r="222890" spans="1:1" s="20" customFormat="1" ht="14.25" customHeight="1" x14ac:dyDescent="0.25"/>
    <row r="222906" spans="1:1" ht="14.25" customHeight="1" x14ac:dyDescent="0.3">
      <c r="A222906" s="21"/>
    </row>
    <row r="222912" spans="1:1" s="20" customFormat="1" ht="14.25" customHeight="1" x14ac:dyDescent="0.25"/>
    <row r="222928" spans="1:1" ht="14.25" customHeight="1" x14ac:dyDescent="0.3">
      <c r="A222928" s="21"/>
    </row>
    <row r="222934" s="20" customFormat="1" ht="14.25" customHeight="1" x14ac:dyDescent="0.25"/>
    <row r="222950" spans="1:1" ht="14.25" customHeight="1" x14ac:dyDescent="0.3">
      <c r="A222950" s="21"/>
    </row>
    <row r="222956" spans="1:1" s="20" customFormat="1" ht="14.25" customHeight="1" x14ac:dyDescent="0.25"/>
    <row r="222972" spans="1:1" ht="14.25" customHeight="1" x14ac:dyDescent="0.3">
      <c r="A222972" s="21"/>
    </row>
    <row r="222978" s="20" customFormat="1" ht="14.25" customHeight="1" x14ac:dyDescent="0.25"/>
    <row r="222994" spans="1:1" ht="14.25" customHeight="1" x14ac:dyDescent="0.3">
      <c r="A222994" s="21"/>
    </row>
    <row r="223000" spans="1:1" s="20" customFormat="1" ht="14.25" customHeight="1" x14ac:dyDescent="0.25"/>
    <row r="223016" spans="1:1" ht="14.25" customHeight="1" x14ac:dyDescent="0.3">
      <c r="A223016" s="21"/>
    </row>
    <row r="223022" spans="1:1" s="20" customFormat="1" ht="14.25" customHeight="1" x14ac:dyDescent="0.25"/>
    <row r="223038" spans="1:1" ht="14.25" customHeight="1" x14ac:dyDescent="0.3">
      <c r="A223038" s="21"/>
    </row>
    <row r="223044" s="20" customFormat="1" ht="14.25" customHeight="1" x14ac:dyDescent="0.25"/>
    <row r="223060" spans="1:1" ht="14.25" customHeight="1" x14ac:dyDescent="0.3">
      <c r="A223060" s="21"/>
    </row>
    <row r="223066" spans="1:1" s="20" customFormat="1" ht="14.25" customHeight="1" x14ac:dyDescent="0.25"/>
    <row r="223082" spans="1:1" ht="14.25" customHeight="1" x14ac:dyDescent="0.3">
      <c r="A223082" s="21"/>
    </row>
    <row r="223088" spans="1:1" s="20" customFormat="1" ht="14.25" customHeight="1" x14ac:dyDescent="0.25"/>
    <row r="223104" spans="1:1" ht="14.25" customHeight="1" x14ac:dyDescent="0.3">
      <c r="A223104" s="21"/>
    </row>
    <row r="223110" s="20" customFormat="1" ht="14.25" customHeight="1" x14ac:dyDescent="0.25"/>
    <row r="223126" spans="1:1" ht="14.25" customHeight="1" x14ac:dyDescent="0.3">
      <c r="A223126" s="21"/>
    </row>
    <row r="223132" spans="1:1" s="20" customFormat="1" ht="14.25" customHeight="1" x14ac:dyDescent="0.25"/>
    <row r="223148" spans="1:1" ht="14.25" customHeight="1" x14ac:dyDescent="0.3">
      <c r="A223148" s="21"/>
    </row>
    <row r="223154" s="20" customFormat="1" ht="14.25" customHeight="1" x14ac:dyDescent="0.25"/>
    <row r="223170" spans="1:1" ht="14.25" customHeight="1" x14ac:dyDescent="0.3">
      <c r="A223170" s="21"/>
    </row>
    <row r="223176" spans="1:1" s="20" customFormat="1" ht="14.25" customHeight="1" x14ac:dyDescent="0.25"/>
    <row r="223192" spans="1:1" ht="14.25" customHeight="1" x14ac:dyDescent="0.3">
      <c r="A223192" s="21"/>
    </row>
    <row r="223198" spans="1:1" s="20" customFormat="1" ht="14.25" customHeight="1" x14ac:dyDescent="0.25"/>
    <row r="223214" spans="1:1" ht="14.25" customHeight="1" x14ac:dyDescent="0.3">
      <c r="A223214" s="21"/>
    </row>
    <row r="223220" s="20" customFormat="1" ht="14.25" customHeight="1" x14ac:dyDescent="0.25"/>
    <row r="223236" spans="1:1" ht="14.25" customHeight="1" x14ac:dyDescent="0.3">
      <c r="A223236" s="21"/>
    </row>
    <row r="223242" spans="1:1" s="20" customFormat="1" ht="14.25" customHeight="1" x14ac:dyDescent="0.25"/>
    <row r="223258" spans="1:1" ht="14.25" customHeight="1" x14ac:dyDescent="0.3">
      <c r="A223258" s="21"/>
    </row>
    <row r="223264" spans="1:1" s="20" customFormat="1" ht="14.25" customHeight="1" x14ac:dyDescent="0.25"/>
    <row r="223280" spans="1:1" ht="14.25" customHeight="1" x14ac:dyDescent="0.3">
      <c r="A223280" s="21"/>
    </row>
    <row r="223286" s="20" customFormat="1" ht="14.25" customHeight="1" x14ac:dyDescent="0.25"/>
    <row r="223302" spans="1:1" ht="14.25" customHeight="1" x14ac:dyDescent="0.3">
      <c r="A223302" s="21"/>
    </row>
    <row r="223308" spans="1:1" s="20" customFormat="1" ht="14.25" customHeight="1" x14ac:dyDescent="0.25"/>
    <row r="223324" spans="1:1" ht="14.25" customHeight="1" x14ac:dyDescent="0.3">
      <c r="A223324" s="21"/>
    </row>
    <row r="223330" s="20" customFormat="1" ht="14.25" customHeight="1" x14ac:dyDescent="0.25"/>
    <row r="223346" spans="1:1" ht="14.25" customHeight="1" x14ac:dyDescent="0.3">
      <c r="A223346" s="21"/>
    </row>
    <row r="223352" spans="1:1" s="20" customFormat="1" ht="14.25" customHeight="1" x14ac:dyDescent="0.25"/>
    <row r="223368" spans="1:1" ht="14.25" customHeight="1" x14ac:dyDescent="0.3">
      <c r="A223368" s="21"/>
    </row>
    <row r="223374" spans="1:1" s="20" customFormat="1" ht="14.25" customHeight="1" x14ac:dyDescent="0.25"/>
    <row r="223390" spans="1:1" ht="14.25" customHeight="1" x14ac:dyDescent="0.3">
      <c r="A223390" s="21"/>
    </row>
    <row r="223396" s="20" customFormat="1" ht="14.25" customHeight="1" x14ac:dyDescent="0.25"/>
    <row r="223412" spans="1:1" ht="14.25" customHeight="1" x14ac:dyDescent="0.3">
      <c r="A223412" s="21"/>
    </row>
    <row r="223418" spans="1:1" s="20" customFormat="1" ht="14.25" customHeight="1" x14ac:dyDescent="0.25"/>
    <row r="223434" spans="1:1" ht="14.25" customHeight="1" x14ac:dyDescent="0.3">
      <c r="A223434" s="21"/>
    </row>
    <row r="223440" spans="1:1" s="20" customFormat="1" ht="14.25" customHeight="1" x14ac:dyDescent="0.25"/>
    <row r="223456" spans="1:1" ht="14.25" customHeight="1" x14ac:dyDescent="0.3">
      <c r="A223456" s="21"/>
    </row>
    <row r="223462" s="20" customFormat="1" ht="14.25" customHeight="1" x14ac:dyDescent="0.25"/>
    <row r="223478" spans="1:1" ht="14.25" customHeight="1" x14ac:dyDescent="0.3">
      <c r="A223478" s="21"/>
    </row>
    <row r="223484" spans="1:1" s="20" customFormat="1" ht="14.25" customHeight="1" x14ac:dyDescent="0.25"/>
    <row r="223500" spans="1:1" ht="14.25" customHeight="1" x14ac:dyDescent="0.3">
      <c r="A223500" s="21"/>
    </row>
    <row r="223506" s="20" customFormat="1" ht="14.25" customHeight="1" x14ac:dyDescent="0.25"/>
    <row r="223522" spans="1:1" ht="14.25" customHeight="1" x14ac:dyDescent="0.3">
      <c r="A223522" s="21"/>
    </row>
    <row r="223528" spans="1:1" s="20" customFormat="1" ht="14.25" customHeight="1" x14ac:dyDescent="0.25"/>
    <row r="223544" spans="1:1" ht="14.25" customHeight="1" x14ac:dyDescent="0.3">
      <c r="A223544" s="21"/>
    </row>
    <row r="223550" spans="1:1" s="20" customFormat="1" ht="14.25" customHeight="1" x14ac:dyDescent="0.25"/>
    <row r="223566" spans="1:1" ht="14.25" customHeight="1" x14ac:dyDescent="0.3">
      <c r="A223566" s="21"/>
    </row>
    <row r="223572" s="20" customFormat="1" ht="14.25" customHeight="1" x14ac:dyDescent="0.25"/>
    <row r="223588" spans="1:1" ht="14.25" customHeight="1" x14ac:dyDescent="0.3">
      <c r="A223588" s="21"/>
    </row>
    <row r="223594" spans="1:1" s="20" customFormat="1" ht="14.25" customHeight="1" x14ac:dyDescent="0.25"/>
    <row r="223610" spans="1:1" ht="14.25" customHeight="1" x14ac:dyDescent="0.3">
      <c r="A223610" s="21"/>
    </row>
    <row r="223616" spans="1:1" s="20" customFormat="1" ht="14.25" customHeight="1" x14ac:dyDescent="0.25"/>
    <row r="223632" spans="1:1" ht="14.25" customHeight="1" x14ac:dyDescent="0.3">
      <c r="A223632" s="21"/>
    </row>
    <row r="223638" s="20" customFormat="1" ht="14.25" customHeight="1" x14ac:dyDescent="0.25"/>
    <row r="223654" spans="1:1" ht="14.25" customHeight="1" x14ac:dyDescent="0.3">
      <c r="A223654" s="21"/>
    </row>
    <row r="223660" spans="1:1" s="20" customFormat="1" ht="14.25" customHeight="1" x14ac:dyDescent="0.25"/>
    <row r="223676" spans="1:1" ht="14.25" customHeight="1" x14ac:dyDescent="0.3">
      <c r="A223676" s="21"/>
    </row>
    <row r="223682" s="20" customFormat="1" ht="14.25" customHeight="1" x14ac:dyDescent="0.25"/>
    <row r="223698" spans="1:1" ht="14.25" customHeight="1" x14ac:dyDescent="0.3">
      <c r="A223698" s="21"/>
    </row>
    <row r="223704" spans="1:1" s="20" customFormat="1" ht="14.25" customHeight="1" x14ac:dyDescent="0.25"/>
    <row r="223720" spans="1:1" ht="14.25" customHeight="1" x14ac:dyDescent="0.3">
      <c r="A223720" s="21"/>
    </row>
    <row r="223726" spans="1:1" s="20" customFormat="1" ht="14.25" customHeight="1" x14ac:dyDescent="0.25"/>
    <row r="223742" spans="1:1" ht="14.25" customHeight="1" x14ac:dyDescent="0.3">
      <c r="A223742" s="21"/>
    </row>
    <row r="223748" s="20" customFormat="1" ht="14.25" customHeight="1" x14ac:dyDescent="0.25"/>
    <row r="223764" spans="1:1" ht="14.25" customHeight="1" x14ac:dyDescent="0.3">
      <c r="A223764" s="21"/>
    </row>
    <row r="223770" spans="1:1" s="20" customFormat="1" ht="14.25" customHeight="1" x14ac:dyDescent="0.25"/>
    <row r="223786" spans="1:1" ht="14.25" customHeight="1" x14ac:dyDescent="0.3">
      <c r="A223786" s="21"/>
    </row>
    <row r="223792" spans="1:1" s="20" customFormat="1" ht="14.25" customHeight="1" x14ac:dyDescent="0.25"/>
    <row r="223808" spans="1:1" ht="14.25" customHeight="1" x14ac:dyDescent="0.3">
      <c r="A223808" s="21"/>
    </row>
    <row r="223814" s="20" customFormat="1" ht="14.25" customHeight="1" x14ac:dyDescent="0.25"/>
    <row r="223830" spans="1:1" ht="14.25" customHeight="1" x14ac:dyDescent="0.3">
      <c r="A223830" s="21"/>
    </row>
    <row r="223836" spans="1:1" s="20" customFormat="1" ht="14.25" customHeight="1" x14ac:dyDescent="0.25"/>
    <row r="223852" spans="1:1" ht="14.25" customHeight="1" x14ac:dyDescent="0.3">
      <c r="A223852" s="21"/>
    </row>
    <row r="223858" s="20" customFormat="1" ht="14.25" customHeight="1" x14ac:dyDescent="0.25"/>
    <row r="223874" spans="1:1" ht="14.25" customHeight="1" x14ac:dyDescent="0.3">
      <c r="A223874" s="21"/>
    </row>
    <row r="223880" spans="1:1" s="20" customFormat="1" ht="14.25" customHeight="1" x14ac:dyDescent="0.25"/>
    <row r="223896" spans="1:1" ht="14.25" customHeight="1" x14ac:dyDescent="0.3">
      <c r="A223896" s="21"/>
    </row>
    <row r="223902" spans="1:1" s="20" customFormat="1" ht="14.25" customHeight="1" x14ac:dyDescent="0.25"/>
    <row r="223918" spans="1:1" ht="14.25" customHeight="1" x14ac:dyDescent="0.3">
      <c r="A223918" s="21"/>
    </row>
    <row r="223924" s="20" customFormat="1" ht="14.25" customHeight="1" x14ac:dyDescent="0.25"/>
    <row r="223940" spans="1:1" ht="14.25" customHeight="1" x14ac:dyDescent="0.3">
      <c r="A223940" s="21"/>
    </row>
    <row r="223946" spans="1:1" s="20" customFormat="1" ht="14.25" customHeight="1" x14ac:dyDescent="0.25"/>
    <row r="223962" spans="1:1" ht="14.25" customHeight="1" x14ac:dyDescent="0.3">
      <c r="A223962" s="21"/>
    </row>
    <row r="223968" spans="1:1" s="20" customFormat="1" ht="14.25" customHeight="1" x14ac:dyDescent="0.25"/>
    <row r="223984" spans="1:1" ht="14.25" customHeight="1" x14ac:dyDescent="0.3">
      <c r="A223984" s="21"/>
    </row>
    <row r="223990" s="20" customFormat="1" ht="14.25" customHeight="1" x14ac:dyDescent="0.25"/>
    <row r="224006" spans="1:1" ht="14.25" customHeight="1" x14ac:dyDescent="0.3">
      <c r="A224006" s="21"/>
    </row>
    <row r="224012" spans="1:1" s="20" customFormat="1" ht="14.25" customHeight="1" x14ac:dyDescent="0.25"/>
    <row r="224028" spans="1:1" ht="14.25" customHeight="1" x14ac:dyDescent="0.3">
      <c r="A224028" s="21"/>
    </row>
    <row r="224034" s="20" customFormat="1" ht="14.25" customHeight="1" x14ac:dyDescent="0.25"/>
    <row r="224050" spans="1:1" ht="14.25" customHeight="1" x14ac:dyDescent="0.3">
      <c r="A224050" s="21"/>
    </row>
    <row r="224056" spans="1:1" s="20" customFormat="1" ht="14.25" customHeight="1" x14ac:dyDescent="0.25"/>
    <row r="224072" spans="1:1" ht="14.25" customHeight="1" x14ac:dyDescent="0.3">
      <c r="A224072" s="21"/>
    </row>
    <row r="224078" spans="1:1" s="20" customFormat="1" ht="14.25" customHeight="1" x14ac:dyDescent="0.25"/>
    <row r="224094" spans="1:1" ht="14.25" customHeight="1" x14ac:dyDescent="0.3">
      <c r="A224094" s="21"/>
    </row>
    <row r="224100" s="20" customFormat="1" ht="14.25" customHeight="1" x14ac:dyDescent="0.25"/>
    <row r="224116" spans="1:1" ht="14.25" customHeight="1" x14ac:dyDescent="0.3">
      <c r="A224116" s="21"/>
    </row>
    <row r="224122" spans="1:1" s="20" customFormat="1" ht="14.25" customHeight="1" x14ac:dyDescent="0.25"/>
    <row r="224138" spans="1:1" ht="14.25" customHeight="1" x14ac:dyDescent="0.3">
      <c r="A224138" s="21"/>
    </row>
    <row r="224144" spans="1:1" s="20" customFormat="1" ht="14.25" customHeight="1" x14ac:dyDescent="0.25"/>
    <row r="224160" spans="1:1" ht="14.25" customHeight="1" x14ac:dyDescent="0.3">
      <c r="A224160" s="21"/>
    </row>
    <row r="224166" s="20" customFormat="1" ht="14.25" customHeight="1" x14ac:dyDescent="0.25"/>
    <row r="224182" spans="1:1" ht="14.25" customHeight="1" x14ac:dyDescent="0.3">
      <c r="A224182" s="21"/>
    </row>
    <row r="224188" spans="1:1" s="20" customFormat="1" ht="14.25" customHeight="1" x14ac:dyDescent="0.25"/>
    <row r="224204" spans="1:1" ht="14.25" customHeight="1" x14ac:dyDescent="0.3">
      <c r="A224204" s="21"/>
    </row>
    <row r="224210" s="20" customFormat="1" ht="14.25" customHeight="1" x14ac:dyDescent="0.25"/>
    <row r="224226" spans="1:1" ht="14.25" customHeight="1" x14ac:dyDescent="0.3">
      <c r="A224226" s="21"/>
    </row>
    <row r="224232" spans="1:1" s="20" customFormat="1" ht="14.25" customHeight="1" x14ac:dyDescent="0.25"/>
    <row r="224248" spans="1:1" ht="14.25" customHeight="1" x14ac:dyDescent="0.3">
      <c r="A224248" s="21"/>
    </row>
    <row r="224254" spans="1:1" s="20" customFormat="1" ht="14.25" customHeight="1" x14ac:dyDescent="0.25"/>
    <row r="224270" spans="1:1" ht="14.25" customHeight="1" x14ac:dyDescent="0.3">
      <c r="A224270" s="21"/>
    </row>
    <row r="224276" s="20" customFormat="1" ht="14.25" customHeight="1" x14ac:dyDescent="0.25"/>
    <row r="224292" spans="1:1" ht="14.25" customHeight="1" x14ac:dyDescent="0.3">
      <c r="A224292" s="21"/>
    </row>
    <row r="224298" spans="1:1" s="20" customFormat="1" ht="14.25" customHeight="1" x14ac:dyDescent="0.25"/>
    <row r="224314" spans="1:1" ht="14.25" customHeight="1" x14ac:dyDescent="0.3">
      <c r="A224314" s="21"/>
    </row>
    <row r="224320" spans="1:1" s="20" customFormat="1" ht="14.25" customHeight="1" x14ac:dyDescent="0.25"/>
    <row r="224336" spans="1:1" ht="14.25" customHeight="1" x14ac:dyDescent="0.3">
      <c r="A224336" s="21"/>
    </row>
    <row r="224342" s="20" customFormat="1" ht="14.25" customHeight="1" x14ac:dyDescent="0.25"/>
    <row r="224358" spans="1:1" ht="14.25" customHeight="1" x14ac:dyDescent="0.3">
      <c r="A224358" s="21"/>
    </row>
    <row r="224364" spans="1:1" s="20" customFormat="1" ht="14.25" customHeight="1" x14ac:dyDescent="0.25"/>
    <row r="224380" spans="1:1" ht="14.25" customHeight="1" x14ac:dyDescent="0.3">
      <c r="A224380" s="21"/>
    </row>
    <row r="224386" s="20" customFormat="1" ht="14.25" customHeight="1" x14ac:dyDescent="0.25"/>
    <row r="224402" spans="1:1" ht="14.25" customHeight="1" x14ac:dyDescent="0.3">
      <c r="A224402" s="21"/>
    </row>
    <row r="224408" spans="1:1" s="20" customFormat="1" ht="14.25" customHeight="1" x14ac:dyDescent="0.25"/>
    <row r="224424" spans="1:1" ht="14.25" customHeight="1" x14ac:dyDescent="0.3">
      <c r="A224424" s="21"/>
    </row>
    <row r="224430" spans="1:1" s="20" customFormat="1" ht="14.25" customHeight="1" x14ac:dyDescent="0.25"/>
    <row r="224446" spans="1:1" ht="14.25" customHeight="1" x14ac:dyDescent="0.3">
      <c r="A224446" s="21"/>
    </row>
    <row r="224452" s="20" customFormat="1" ht="14.25" customHeight="1" x14ac:dyDescent="0.25"/>
    <row r="224468" spans="1:1" ht="14.25" customHeight="1" x14ac:dyDescent="0.3">
      <c r="A224468" s="21"/>
    </row>
    <row r="224474" spans="1:1" s="20" customFormat="1" ht="14.25" customHeight="1" x14ac:dyDescent="0.25"/>
    <row r="224490" spans="1:1" ht="14.25" customHeight="1" x14ac:dyDescent="0.3">
      <c r="A224490" s="21"/>
    </row>
    <row r="224496" spans="1:1" s="20" customFormat="1" ht="14.25" customHeight="1" x14ac:dyDescent="0.25"/>
    <row r="224512" spans="1:1" ht="14.25" customHeight="1" x14ac:dyDescent="0.3">
      <c r="A224512" s="21"/>
    </row>
    <row r="224518" s="20" customFormat="1" ht="14.25" customHeight="1" x14ac:dyDescent="0.25"/>
    <row r="224534" spans="1:1" ht="14.25" customHeight="1" x14ac:dyDescent="0.3">
      <c r="A224534" s="21"/>
    </row>
    <row r="224540" spans="1:1" s="20" customFormat="1" ht="14.25" customHeight="1" x14ac:dyDescent="0.25"/>
    <row r="224556" spans="1:1" ht="14.25" customHeight="1" x14ac:dyDescent="0.3">
      <c r="A224556" s="21"/>
    </row>
    <row r="224562" s="20" customFormat="1" ht="14.25" customHeight="1" x14ac:dyDescent="0.25"/>
    <row r="224578" spans="1:1" ht="14.25" customHeight="1" x14ac:dyDescent="0.3">
      <c r="A224578" s="21"/>
    </row>
    <row r="224584" spans="1:1" s="20" customFormat="1" ht="14.25" customHeight="1" x14ac:dyDescent="0.25"/>
    <row r="224600" spans="1:1" ht="14.25" customHeight="1" x14ac:dyDescent="0.3">
      <c r="A224600" s="21"/>
    </row>
    <row r="224606" spans="1:1" s="20" customFormat="1" ht="14.25" customHeight="1" x14ac:dyDescent="0.25"/>
    <row r="224622" spans="1:1" ht="14.25" customHeight="1" x14ac:dyDescent="0.3">
      <c r="A224622" s="21"/>
    </row>
    <row r="224628" s="20" customFormat="1" ht="14.25" customHeight="1" x14ac:dyDescent="0.25"/>
    <row r="224644" spans="1:1" ht="14.25" customHeight="1" x14ac:dyDescent="0.3">
      <c r="A224644" s="21"/>
    </row>
    <row r="224650" spans="1:1" s="20" customFormat="1" ht="14.25" customHeight="1" x14ac:dyDescent="0.25"/>
    <row r="224666" spans="1:1" ht="14.25" customHeight="1" x14ac:dyDescent="0.3">
      <c r="A224666" s="21"/>
    </row>
    <row r="224672" spans="1:1" s="20" customFormat="1" ht="14.25" customHeight="1" x14ac:dyDescent="0.25"/>
    <row r="224688" spans="1:1" ht="14.25" customHeight="1" x14ac:dyDescent="0.3">
      <c r="A224688" s="21"/>
    </row>
    <row r="224694" s="20" customFormat="1" ht="14.25" customHeight="1" x14ac:dyDescent="0.25"/>
    <row r="224710" spans="1:1" ht="14.25" customHeight="1" x14ac:dyDescent="0.3">
      <c r="A224710" s="21"/>
    </row>
    <row r="224716" spans="1:1" s="20" customFormat="1" ht="14.25" customHeight="1" x14ac:dyDescent="0.25"/>
    <row r="224732" spans="1:1" ht="14.25" customHeight="1" x14ac:dyDescent="0.3">
      <c r="A224732" s="21"/>
    </row>
    <row r="224738" s="20" customFormat="1" ht="14.25" customHeight="1" x14ac:dyDescent="0.25"/>
    <row r="224754" spans="1:1" ht="14.25" customHeight="1" x14ac:dyDescent="0.3">
      <c r="A224754" s="21"/>
    </row>
    <row r="224760" spans="1:1" s="20" customFormat="1" ht="14.25" customHeight="1" x14ac:dyDescent="0.25"/>
    <row r="224776" spans="1:1" ht="14.25" customHeight="1" x14ac:dyDescent="0.3">
      <c r="A224776" s="21"/>
    </row>
    <row r="224782" spans="1:1" s="20" customFormat="1" ht="14.25" customHeight="1" x14ac:dyDescent="0.25"/>
    <row r="224798" spans="1:1" ht="14.25" customHeight="1" x14ac:dyDescent="0.3">
      <c r="A224798" s="21"/>
    </row>
    <row r="224804" s="20" customFormat="1" ht="14.25" customHeight="1" x14ac:dyDescent="0.25"/>
    <row r="224820" spans="1:1" ht="14.25" customHeight="1" x14ac:dyDescent="0.3">
      <c r="A224820" s="21"/>
    </row>
    <row r="224826" spans="1:1" s="20" customFormat="1" ht="14.25" customHeight="1" x14ac:dyDescent="0.25"/>
    <row r="224842" spans="1:1" ht="14.25" customHeight="1" x14ac:dyDescent="0.3">
      <c r="A224842" s="21"/>
    </row>
    <row r="224848" spans="1:1" s="20" customFormat="1" ht="14.25" customHeight="1" x14ac:dyDescent="0.25"/>
    <row r="224864" spans="1:1" ht="14.25" customHeight="1" x14ac:dyDescent="0.3">
      <c r="A224864" s="21"/>
    </row>
    <row r="224870" s="20" customFormat="1" ht="14.25" customHeight="1" x14ac:dyDescent="0.25"/>
    <row r="224886" spans="1:1" ht="14.25" customHeight="1" x14ac:dyDescent="0.3">
      <c r="A224886" s="21"/>
    </row>
    <row r="224892" spans="1:1" s="20" customFormat="1" ht="14.25" customHeight="1" x14ac:dyDescent="0.25"/>
    <row r="224908" spans="1:1" ht="14.25" customHeight="1" x14ac:dyDescent="0.3">
      <c r="A224908" s="21"/>
    </row>
    <row r="224914" s="20" customFormat="1" ht="14.25" customHeight="1" x14ac:dyDescent="0.25"/>
    <row r="224930" spans="1:1" ht="14.25" customHeight="1" x14ac:dyDescent="0.3">
      <c r="A224930" s="21"/>
    </row>
    <row r="224936" spans="1:1" s="20" customFormat="1" ht="14.25" customHeight="1" x14ac:dyDescent="0.25"/>
    <row r="224952" spans="1:1" ht="14.25" customHeight="1" x14ac:dyDescent="0.3">
      <c r="A224952" s="21"/>
    </row>
    <row r="224958" spans="1:1" s="20" customFormat="1" ht="14.25" customHeight="1" x14ac:dyDescent="0.25"/>
    <row r="224974" spans="1:1" ht="14.25" customHeight="1" x14ac:dyDescent="0.3">
      <c r="A224974" s="21"/>
    </row>
    <row r="224980" s="20" customFormat="1" ht="14.25" customHeight="1" x14ac:dyDescent="0.25"/>
    <row r="224996" spans="1:1" ht="14.25" customHeight="1" x14ac:dyDescent="0.3">
      <c r="A224996" s="21"/>
    </row>
    <row r="225002" spans="1:1" s="20" customFormat="1" ht="14.25" customHeight="1" x14ac:dyDescent="0.25"/>
    <row r="225018" spans="1:1" ht="14.25" customHeight="1" x14ac:dyDescent="0.3">
      <c r="A225018" s="21"/>
    </row>
    <row r="225024" spans="1:1" s="20" customFormat="1" ht="14.25" customHeight="1" x14ac:dyDescent="0.25"/>
    <row r="225040" spans="1:1" ht="14.25" customHeight="1" x14ac:dyDescent="0.3">
      <c r="A225040" s="21"/>
    </row>
    <row r="225046" s="20" customFormat="1" ht="14.25" customHeight="1" x14ac:dyDescent="0.25"/>
    <row r="225062" spans="1:1" ht="14.25" customHeight="1" x14ac:dyDescent="0.3">
      <c r="A225062" s="21"/>
    </row>
    <row r="225068" spans="1:1" s="20" customFormat="1" ht="14.25" customHeight="1" x14ac:dyDescent="0.25"/>
    <row r="225084" spans="1:1" ht="14.25" customHeight="1" x14ac:dyDescent="0.3">
      <c r="A225084" s="21"/>
    </row>
    <row r="225090" s="20" customFormat="1" ht="14.25" customHeight="1" x14ac:dyDescent="0.25"/>
    <row r="225106" spans="1:1" ht="14.25" customHeight="1" x14ac:dyDescent="0.3">
      <c r="A225106" s="21"/>
    </row>
    <row r="225112" spans="1:1" s="20" customFormat="1" ht="14.25" customHeight="1" x14ac:dyDescent="0.25"/>
    <row r="225128" spans="1:1" ht="14.25" customHeight="1" x14ac:dyDescent="0.3">
      <c r="A225128" s="21"/>
    </row>
    <row r="225134" spans="1:1" s="20" customFormat="1" ht="14.25" customHeight="1" x14ac:dyDescent="0.25"/>
    <row r="225150" spans="1:1" ht="14.25" customHeight="1" x14ac:dyDescent="0.3">
      <c r="A225150" s="21"/>
    </row>
    <row r="225156" s="20" customFormat="1" ht="14.25" customHeight="1" x14ac:dyDescent="0.25"/>
    <row r="225172" spans="1:1" ht="14.25" customHeight="1" x14ac:dyDescent="0.3">
      <c r="A225172" s="21"/>
    </row>
    <row r="225178" spans="1:1" s="20" customFormat="1" ht="14.25" customHeight="1" x14ac:dyDescent="0.25"/>
    <row r="225194" spans="1:1" ht="14.25" customHeight="1" x14ac:dyDescent="0.3">
      <c r="A225194" s="21"/>
    </row>
    <row r="225200" spans="1:1" s="20" customFormat="1" ht="14.25" customHeight="1" x14ac:dyDescent="0.25"/>
    <row r="225216" spans="1:1" ht="14.25" customHeight="1" x14ac:dyDescent="0.3">
      <c r="A225216" s="21"/>
    </row>
    <row r="225222" s="20" customFormat="1" ht="14.25" customHeight="1" x14ac:dyDescent="0.25"/>
    <row r="225238" spans="1:1" ht="14.25" customHeight="1" x14ac:dyDescent="0.3">
      <c r="A225238" s="21"/>
    </row>
    <row r="225244" spans="1:1" s="20" customFormat="1" ht="14.25" customHeight="1" x14ac:dyDescent="0.25"/>
    <row r="225260" spans="1:1" ht="14.25" customHeight="1" x14ac:dyDescent="0.3">
      <c r="A225260" s="21"/>
    </row>
    <row r="225266" s="20" customFormat="1" ht="14.25" customHeight="1" x14ac:dyDescent="0.25"/>
    <row r="225282" spans="1:1" ht="14.25" customHeight="1" x14ac:dyDescent="0.3">
      <c r="A225282" s="21"/>
    </row>
    <row r="225288" spans="1:1" s="20" customFormat="1" ht="14.25" customHeight="1" x14ac:dyDescent="0.25"/>
    <row r="225304" spans="1:1" ht="14.25" customHeight="1" x14ac:dyDescent="0.3">
      <c r="A225304" s="21"/>
    </row>
    <row r="225310" spans="1:1" s="20" customFormat="1" ht="14.25" customHeight="1" x14ac:dyDescent="0.25"/>
    <row r="225326" spans="1:1" ht="14.25" customHeight="1" x14ac:dyDescent="0.3">
      <c r="A225326" s="21"/>
    </row>
    <row r="225332" s="20" customFormat="1" ht="14.25" customHeight="1" x14ac:dyDescent="0.25"/>
    <row r="225348" spans="1:1" ht="14.25" customHeight="1" x14ac:dyDescent="0.3">
      <c r="A225348" s="21"/>
    </row>
    <row r="225354" spans="1:1" s="20" customFormat="1" ht="14.25" customHeight="1" x14ac:dyDescent="0.25"/>
    <row r="225370" spans="1:1" ht="14.25" customHeight="1" x14ac:dyDescent="0.3">
      <c r="A225370" s="21"/>
    </row>
    <row r="225376" spans="1:1" s="20" customFormat="1" ht="14.25" customHeight="1" x14ac:dyDescent="0.25"/>
    <row r="225392" spans="1:1" ht="14.25" customHeight="1" x14ac:dyDescent="0.3">
      <c r="A225392" s="21"/>
    </row>
    <row r="225398" s="20" customFormat="1" ht="14.25" customHeight="1" x14ac:dyDescent="0.25"/>
    <row r="225414" spans="1:1" ht="14.25" customHeight="1" x14ac:dyDescent="0.3">
      <c r="A225414" s="21"/>
    </row>
    <row r="225420" spans="1:1" s="20" customFormat="1" ht="14.25" customHeight="1" x14ac:dyDescent="0.25"/>
    <row r="225436" spans="1:1" ht="14.25" customHeight="1" x14ac:dyDescent="0.3">
      <c r="A225436" s="21"/>
    </row>
    <row r="225442" s="20" customFormat="1" ht="14.25" customHeight="1" x14ac:dyDescent="0.25"/>
    <row r="225458" spans="1:1" ht="14.25" customHeight="1" x14ac:dyDescent="0.3">
      <c r="A225458" s="21"/>
    </row>
    <row r="225464" spans="1:1" s="20" customFormat="1" ht="14.25" customHeight="1" x14ac:dyDescent="0.25"/>
    <row r="225480" spans="1:1" ht="14.25" customHeight="1" x14ac:dyDescent="0.3">
      <c r="A225480" s="21"/>
    </row>
    <row r="225486" spans="1:1" s="20" customFormat="1" ht="14.25" customHeight="1" x14ac:dyDescent="0.25"/>
    <row r="225502" spans="1:1" ht="14.25" customHeight="1" x14ac:dyDescent="0.3">
      <c r="A225502" s="21"/>
    </row>
    <row r="225508" s="20" customFormat="1" ht="14.25" customHeight="1" x14ac:dyDescent="0.25"/>
    <row r="225524" spans="1:1" ht="14.25" customHeight="1" x14ac:dyDescent="0.3">
      <c r="A225524" s="21"/>
    </row>
    <row r="225530" spans="1:1" s="20" customFormat="1" ht="14.25" customHeight="1" x14ac:dyDescent="0.25"/>
    <row r="225546" spans="1:1" ht="14.25" customHeight="1" x14ac:dyDescent="0.3">
      <c r="A225546" s="21"/>
    </row>
    <row r="225552" spans="1:1" s="20" customFormat="1" ht="14.25" customHeight="1" x14ac:dyDescent="0.25"/>
    <row r="225568" spans="1:1" ht="14.25" customHeight="1" x14ac:dyDescent="0.3">
      <c r="A225568" s="21"/>
    </row>
    <row r="225574" s="20" customFormat="1" ht="14.25" customHeight="1" x14ac:dyDescent="0.25"/>
    <row r="225590" spans="1:1" ht="14.25" customHeight="1" x14ac:dyDescent="0.3">
      <c r="A225590" s="21"/>
    </row>
    <row r="225596" spans="1:1" s="20" customFormat="1" ht="14.25" customHeight="1" x14ac:dyDescent="0.25"/>
    <row r="225612" spans="1:1" ht="14.25" customHeight="1" x14ac:dyDescent="0.3">
      <c r="A225612" s="21"/>
    </row>
    <row r="225618" s="20" customFormat="1" ht="14.25" customHeight="1" x14ac:dyDescent="0.25"/>
    <row r="225634" spans="1:1" ht="14.25" customHeight="1" x14ac:dyDescent="0.3">
      <c r="A225634" s="21"/>
    </row>
    <row r="225640" spans="1:1" s="20" customFormat="1" ht="14.25" customHeight="1" x14ac:dyDescent="0.25"/>
    <row r="225656" spans="1:1" ht="14.25" customHeight="1" x14ac:dyDescent="0.3">
      <c r="A225656" s="21"/>
    </row>
    <row r="225662" spans="1:1" s="20" customFormat="1" ht="14.25" customHeight="1" x14ac:dyDescent="0.25"/>
    <row r="225678" spans="1:1" ht="14.25" customHeight="1" x14ac:dyDescent="0.3">
      <c r="A225678" s="21"/>
    </row>
    <row r="225684" s="20" customFormat="1" ht="14.25" customHeight="1" x14ac:dyDescent="0.25"/>
    <row r="225700" spans="1:1" ht="14.25" customHeight="1" x14ac:dyDescent="0.3">
      <c r="A225700" s="21"/>
    </row>
    <row r="225706" spans="1:1" s="20" customFormat="1" ht="14.25" customHeight="1" x14ac:dyDescent="0.25"/>
    <row r="225722" spans="1:1" ht="14.25" customHeight="1" x14ac:dyDescent="0.3">
      <c r="A225722" s="21"/>
    </row>
    <row r="225728" spans="1:1" s="20" customFormat="1" ht="14.25" customHeight="1" x14ac:dyDescent="0.25"/>
    <row r="225744" spans="1:1" ht="14.25" customHeight="1" x14ac:dyDescent="0.3">
      <c r="A225744" s="21"/>
    </row>
    <row r="225750" s="20" customFormat="1" ht="14.25" customHeight="1" x14ac:dyDescent="0.25"/>
    <row r="225766" spans="1:1" ht="14.25" customHeight="1" x14ac:dyDescent="0.3">
      <c r="A225766" s="21"/>
    </row>
    <row r="225772" spans="1:1" s="20" customFormat="1" ht="14.25" customHeight="1" x14ac:dyDescent="0.25"/>
    <row r="225788" spans="1:1" ht="14.25" customHeight="1" x14ac:dyDescent="0.3">
      <c r="A225788" s="21"/>
    </row>
    <row r="225794" s="20" customFormat="1" ht="14.25" customHeight="1" x14ac:dyDescent="0.25"/>
    <row r="225810" spans="1:1" ht="14.25" customHeight="1" x14ac:dyDescent="0.3">
      <c r="A225810" s="21"/>
    </row>
    <row r="225816" spans="1:1" s="20" customFormat="1" ht="14.25" customHeight="1" x14ac:dyDescent="0.25"/>
    <row r="225832" spans="1:1" ht="14.25" customHeight="1" x14ac:dyDescent="0.3">
      <c r="A225832" s="21"/>
    </row>
    <row r="225838" spans="1:1" s="20" customFormat="1" ht="14.25" customHeight="1" x14ac:dyDescent="0.25"/>
    <row r="225854" spans="1:1" ht="14.25" customHeight="1" x14ac:dyDescent="0.3">
      <c r="A225854" s="21"/>
    </row>
    <row r="225860" s="20" customFormat="1" ht="14.25" customHeight="1" x14ac:dyDescent="0.25"/>
    <row r="225876" spans="1:1" ht="14.25" customHeight="1" x14ac:dyDescent="0.3">
      <c r="A225876" s="21"/>
    </row>
    <row r="225882" spans="1:1" s="20" customFormat="1" ht="14.25" customHeight="1" x14ac:dyDescent="0.25"/>
    <row r="225898" spans="1:1" ht="14.25" customHeight="1" x14ac:dyDescent="0.3">
      <c r="A225898" s="21"/>
    </row>
    <row r="225904" spans="1:1" s="20" customFormat="1" ht="14.25" customHeight="1" x14ac:dyDescent="0.25"/>
    <row r="225920" spans="1:1" ht="14.25" customHeight="1" x14ac:dyDescent="0.3">
      <c r="A225920" s="21"/>
    </row>
    <row r="225926" s="20" customFormat="1" ht="14.25" customHeight="1" x14ac:dyDescent="0.25"/>
    <row r="225942" spans="1:1" ht="14.25" customHeight="1" x14ac:dyDescent="0.3">
      <c r="A225942" s="21"/>
    </row>
    <row r="225948" spans="1:1" s="20" customFormat="1" ht="14.25" customHeight="1" x14ac:dyDescent="0.25"/>
    <row r="225964" spans="1:1" ht="14.25" customHeight="1" x14ac:dyDescent="0.3">
      <c r="A225964" s="21"/>
    </row>
    <row r="225970" s="20" customFormat="1" ht="14.25" customHeight="1" x14ac:dyDescent="0.25"/>
    <row r="225986" spans="1:1" ht="14.25" customHeight="1" x14ac:dyDescent="0.3">
      <c r="A225986" s="21"/>
    </row>
    <row r="225992" spans="1:1" s="20" customFormat="1" ht="14.25" customHeight="1" x14ac:dyDescent="0.25"/>
    <row r="226008" spans="1:1" ht="14.25" customHeight="1" x14ac:dyDescent="0.3">
      <c r="A226008" s="21"/>
    </row>
    <row r="226014" spans="1:1" s="20" customFormat="1" ht="14.25" customHeight="1" x14ac:dyDescent="0.25"/>
    <row r="226030" spans="1:1" ht="14.25" customHeight="1" x14ac:dyDescent="0.3">
      <c r="A226030" s="21"/>
    </row>
    <row r="226036" s="20" customFormat="1" ht="14.25" customHeight="1" x14ac:dyDescent="0.25"/>
    <row r="226052" spans="1:1" ht="14.25" customHeight="1" x14ac:dyDescent="0.3">
      <c r="A226052" s="21"/>
    </row>
    <row r="226058" spans="1:1" s="20" customFormat="1" ht="14.25" customHeight="1" x14ac:dyDescent="0.25"/>
    <row r="226074" spans="1:1" ht="14.25" customHeight="1" x14ac:dyDescent="0.3">
      <c r="A226074" s="21"/>
    </row>
    <row r="226080" spans="1:1" s="20" customFormat="1" ht="14.25" customHeight="1" x14ac:dyDescent="0.25"/>
    <row r="226096" spans="1:1" ht="14.25" customHeight="1" x14ac:dyDescent="0.3">
      <c r="A226096" s="21"/>
    </row>
    <row r="226102" s="20" customFormat="1" ht="14.25" customHeight="1" x14ac:dyDescent="0.25"/>
    <row r="226118" spans="1:1" ht="14.25" customHeight="1" x14ac:dyDescent="0.3">
      <c r="A226118" s="21"/>
    </row>
    <row r="226124" spans="1:1" s="20" customFormat="1" ht="14.25" customHeight="1" x14ac:dyDescent="0.25"/>
    <row r="226140" spans="1:1" ht="14.25" customHeight="1" x14ac:dyDescent="0.3">
      <c r="A226140" s="21"/>
    </row>
    <row r="226146" s="20" customFormat="1" ht="14.25" customHeight="1" x14ac:dyDescent="0.25"/>
    <row r="226162" spans="1:1" ht="14.25" customHeight="1" x14ac:dyDescent="0.3">
      <c r="A226162" s="21"/>
    </row>
    <row r="226168" spans="1:1" s="20" customFormat="1" ht="14.25" customHeight="1" x14ac:dyDescent="0.25"/>
    <row r="226184" spans="1:1" ht="14.25" customHeight="1" x14ac:dyDescent="0.3">
      <c r="A226184" s="21"/>
    </row>
    <row r="226190" spans="1:1" s="20" customFormat="1" ht="14.25" customHeight="1" x14ac:dyDescent="0.25"/>
    <row r="226206" spans="1:1" ht="14.25" customHeight="1" x14ac:dyDescent="0.3">
      <c r="A226206" s="21"/>
    </row>
    <row r="226212" s="20" customFormat="1" ht="14.25" customHeight="1" x14ac:dyDescent="0.25"/>
    <row r="226228" spans="1:1" ht="14.25" customHeight="1" x14ac:dyDescent="0.3">
      <c r="A226228" s="21"/>
    </row>
    <row r="226234" spans="1:1" s="20" customFormat="1" ht="14.25" customHeight="1" x14ac:dyDescent="0.25"/>
    <row r="226250" spans="1:1" ht="14.25" customHeight="1" x14ac:dyDescent="0.3">
      <c r="A226250" s="21"/>
    </row>
    <row r="226256" spans="1:1" s="20" customFormat="1" ht="14.25" customHeight="1" x14ac:dyDescent="0.25"/>
    <row r="226272" spans="1:1" ht="14.25" customHeight="1" x14ac:dyDescent="0.3">
      <c r="A226272" s="21"/>
    </row>
    <row r="226278" s="20" customFormat="1" ht="14.25" customHeight="1" x14ac:dyDescent="0.25"/>
    <row r="226294" spans="1:1" ht="14.25" customHeight="1" x14ac:dyDescent="0.3">
      <c r="A226294" s="21"/>
    </row>
    <row r="226300" spans="1:1" s="20" customFormat="1" ht="14.25" customHeight="1" x14ac:dyDescent="0.25"/>
    <row r="226316" spans="1:1" ht="14.25" customHeight="1" x14ac:dyDescent="0.3">
      <c r="A226316" s="21"/>
    </row>
    <row r="226322" s="20" customFormat="1" ht="14.25" customHeight="1" x14ac:dyDescent="0.25"/>
    <row r="226338" spans="1:1" ht="14.25" customHeight="1" x14ac:dyDescent="0.3">
      <c r="A226338" s="21"/>
    </row>
    <row r="226344" spans="1:1" s="20" customFormat="1" ht="14.25" customHeight="1" x14ac:dyDescent="0.25"/>
    <row r="226360" spans="1:1" ht="14.25" customHeight="1" x14ac:dyDescent="0.3">
      <c r="A226360" s="21"/>
    </row>
    <row r="226366" spans="1:1" s="20" customFormat="1" ht="14.25" customHeight="1" x14ac:dyDescent="0.25"/>
    <row r="226382" spans="1:1" ht="14.25" customHeight="1" x14ac:dyDescent="0.3">
      <c r="A226382" s="21"/>
    </row>
    <row r="226388" s="20" customFormat="1" ht="14.25" customHeight="1" x14ac:dyDescent="0.25"/>
    <row r="226404" spans="1:1" ht="14.25" customHeight="1" x14ac:dyDescent="0.3">
      <c r="A226404" s="21"/>
    </row>
    <row r="226410" spans="1:1" s="20" customFormat="1" ht="14.25" customHeight="1" x14ac:dyDescent="0.25"/>
    <row r="226426" spans="1:1" ht="14.25" customHeight="1" x14ac:dyDescent="0.3">
      <c r="A226426" s="21"/>
    </row>
    <row r="226432" spans="1:1" s="20" customFormat="1" ht="14.25" customHeight="1" x14ac:dyDescent="0.25"/>
    <row r="226448" spans="1:1" ht="14.25" customHeight="1" x14ac:dyDescent="0.3">
      <c r="A226448" s="21"/>
    </row>
    <row r="226454" s="20" customFormat="1" ht="14.25" customHeight="1" x14ac:dyDescent="0.25"/>
    <row r="226470" spans="1:1" ht="14.25" customHeight="1" x14ac:dyDescent="0.3">
      <c r="A226470" s="21"/>
    </row>
    <row r="226476" spans="1:1" s="20" customFormat="1" ht="14.25" customHeight="1" x14ac:dyDescent="0.25"/>
    <row r="226492" spans="1:1" ht="14.25" customHeight="1" x14ac:dyDescent="0.3">
      <c r="A226492" s="21"/>
    </row>
    <row r="226498" s="20" customFormat="1" ht="14.25" customHeight="1" x14ac:dyDescent="0.25"/>
    <row r="226514" spans="1:1" ht="14.25" customHeight="1" x14ac:dyDescent="0.3">
      <c r="A226514" s="21"/>
    </row>
    <row r="226520" spans="1:1" s="20" customFormat="1" ht="14.25" customHeight="1" x14ac:dyDescent="0.25"/>
    <row r="226536" spans="1:1" ht="14.25" customHeight="1" x14ac:dyDescent="0.3">
      <c r="A226536" s="21"/>
    </row>
    <row r="226542" spans="1:1" s="20" customFormat="1" ht="14.25" customHeight="1" x14ac:dyDescent="0.25"/>
    <row r="226558" spans="1:1" ht="14.25" customHeight="1" x14ac:dyDescent="0.3">
      <c r="A226558" s="21"/>
    </row>
    <row r="226564" s="20" customFormat="1" ht="14.25" customHeight="1" x14ac:dyDescent="0.25"/>
    <row r="226580" spans="1:1" ht="14.25" customHeight="1" x14ac:dyDescent="0.3">
      <c r="A226580" s="21"/>
    </row>
    <row r="226586" spans="1:1" s="20" customFormat="1" ht="14.25" customHeight="1" x14ac:dyDescent="0.25"/>
    <row r="226602" spans="1:1" ht="14.25" customHeight="1" x14ac:dyDescent="0.3">
      <c r="A226602" s="21"/>
    </row>
    <row r="226608" spans="1:1" s="20" customFormat="1" ht="14.25" customHeight="1" x14ac:dyDescent="0.25"/>
    <row r="226624" spans="1:1" ht="14.25" customHeight="1" x14ac:dyDescent="0.3">
      <c r="A226624" s="21"/>
    </row>
    <row r="226630" s="20" customFormat="1" ht="14.25" customHeight="1" x14ac:dyDescent="0.25"/>
    <row r="226646" spans="1:1" ht="14.25" customHeight="1" x14ac:dyDescent="0.3">
      <c r="A226646" s="21"/>
    </row>
    <row r="226652" spans="1:1" s="20" customFormat="1" ht="14.25" customHeight="1" x14ac:dyDescent="0.25"/>
    <row r="226668" spans="1:1" ht="14.25" customHeight="1" x14ac:dyDescent="0.3">
      <c r="A226668" s="21"/>
    </row>
    <row r="226674" s="20" customFormat="1" ht="14.25" customHeight="1" x14ac:dyDescent="0.25"/>
    <row r="226690" spans="1:1" ht="14.25" customHeight="1" x14ac:dyDescent="0.3">
      <c r="A226690" s="21"/>
    </row>
    <row r="226696" spans="1:1" s="20" customFormat="1" ht="14.25" customHeight="1" x14ac:dyDescent="0.25"/>
    <row r="226712" spans="1:1" ht="14.25" customHeight="1" x14ac:dyDescent="0.3">
      <c r="A226712" s="21"/>
    </row>
    <row r="226718" spans="1:1" s="20" customFormat="1" ht="14.25" customHeight="1" x14ac:dyDescent="0.25"/>
    <row r="226734" spans="1:1" ht="14.25" customHeight="1" x14ac:dyDescent="0.3">
      <c r="A226734" s="21"/>
    </row>
    <row r="226740" s="20" customFormat="1" ht="14.25" customHeight="1" x14ac:dyDescent="0.25"/>
    <row r="226756" spans="1:1" ht="14.25" customHeight="1" x14ac:dyDescent="0.3">
      <c r="A226756" s="21"/>
    </row>
    <row r="226762" spans="1:1" s="20" customFormat="1" ht="14.25" customHeight="1" x14ac:dyDescent="0.25"/>
    <row r="226778" spans="1:1" ht="14.25" customHeight="1" x14ac:dyDescent="0.3">
      <c r="A226778" s="21"/>
    </row>
    <row r="226784" spans="1:1" s="20" customFormat="1" ht="14.25" customHeight="1" x14ac:dyDescent="0.25"/>
    <row r="226800" spans="1:1" ht="14.25" customHeight="1" x14ac:dyDescent="0.3">
      <c r="A226800" s="21"/>
    </row>
    <row r="226806" s="20" customFormat="1" ht="14.25" customHeight="1" x14ac:dyDescent="0.25"/>
    <row r="226822" spans="1:1" ht="14.25" customHeight="1" x14ac:dyDescent="0.3">
      <c r="A226822" s="21"/>
    </row>
    <row r="226828" spans="1:1" s="20" customFormat="1" ht="14.25" customHeight="1" x14ac:dyDescent="0.25"/>
    <row r="226844" spans="1:1" ht="14.25" customHeight="1" x14ac:dyDescent="0.3">
      <c r="A226844" s="21"/>
    </row>
    <row r="226850" s="20" customFormat="1" ht="14.25" customHeight="1" x14ac:dyDescent="0.25"/>
    <row r="226866" spans="1:1" ht="14.25" customHeight="1" x14ac:dyDescent="0.3">
      <c r="A226866" s="21"/>
    </row>
    <row r="226872" spans="1:1" s="20" customFormat="1" ht="14.25" customHeight="1" x14ac:dyDescent="0.25"/>
    <row r="226888" spans="1:1" ht="14.25" customHeight="1" x14ac:dyDescent="0.3">
      <c r="A226888" s="21"/>
    </row>
    <row r="226894" spans="1:1" s="20" customFormat="1" ht="14.25" customHeight="1" x14ac:dyDescent="0.25"/>
    <row r="226910" spans="1:1" ht="14.25" customHeight="1" x14ac:dyDescent="0.3">
      <c r="A226910" s="21"/>
    </row>
    <row r="226916" s="20" customFormat="1" ht="14.25" customHeight="1" x14ac:dyDescent="0.25"/>
    <row r="226932" spans="1:1" ht="14.25" customHeight="1" x14ac:dyDescent="0.3">
      <c r="A226932" s="21"/>
    </row>
    <row r="226938" spans="1:1" s="20" customFormat="1" ht="14.25" customHeight="1" x14ac:dyDescent="0.25"/>
    <row r="226954" spans="1:1" ht="14.25" customHeight="1" x14ac:dyDescent="0.3">
      <c r="A226954" s="21"/>
    </row>
    <row r="226960" spans="1:1" s="20" customFormat="1" ht="14.25" customHeight="1" x14ac:dyDescent="0.25"/>
    <row r="226976" spans="1:1" ht="14.25" customHeight="1" x14ac:dyDescent="0.3">
      <c r="A226976" s="21"/>
    </row>
    <row r="226982" s="20" customFormat="1" ht="14.25" customHeight="1" x14ac:dyDescent="0.25"/>
    <row r="226998" spans="1:1" ht="14.25" customHeight="1" x14ac:dyDescent="0.3">
      <c r="A226998" s="21"/>
    </row>
    <row r="227004" spans="1:1" s="20" customFormat="1" ht="14.25" customHeight="1" x14ac:dyDescent="0.25"/>
    <row r="227020" spans="1:1" ht="14.25" customHeight="1" x14ac:dyDescent="0.3">
      <c r="A227020" s="21"/>
    </row>
    <row r="227026" s="20" customFormat="1" ht="14.25" customHeight="1" x14ac:dyDescent="0.25"/>
    <row r="227042" spans="1:1" ht="14.25" customHeight="1" x14ac:dyDescent="0.3">
      <c r="A227042" s="21"/>
    </row>
    <row r="227048" spans="1:1" s="20" customFormat="1" ht="14.25" customHeight="1" x14ac:dyDescent="0.25"/>
    <row r="227064" spans="1:1" ht="14.25" customHeight="1" x14ac:dyDescent="0.3">
      <c r="A227064" s="21"/>
    </row>
    <row r="227070" spans="1:1" s="20" customFormat="1" ht="14.25" customHeight="1" x14ac:dyDescent="0.25"/>
    <row r="227086" spans="1:1" ht="14.25" customHeight="1" x14ac:dyDescent="0.3">
      <c r="A227086" s="21"/>
    </row>
    <row r="227092" s="20" customFormat="1" ht="14.25" customHeight="1" x14ac:dyDescent="0.25"/>
    <row r="227108" spans="1:1" ht="14.25" customHeight="1" x14ac:dyDescent="0.3">
      <c r="A227108" s="21"/>
    </row>
    <row r="227114" spans="1:1" s="20" customFormat="1" ht="14.25" customHeight="1" x14ac:dyDescent="0.25"/>
    <row r="227130" spans="1:1" ht="14.25" customHeight="1" x14ac:dyDescent="0.3">
      <c r="A227130" s="21"/>
    </row>
    <row r="227136" spans="1:1" s="20" customFormat="1" ht="14.25" customHeight="1" x14ac:dyDescent="0.25"/>
    <row r="227152" spans="1:1" ht="14.25" customHeight="1" x14ac:dyDescent="0.3">
      <c r="A227152" s="21"/>
    </row>
    <row r="227158" s="20" customFormat="1" ht="14.25" customHeight="1" x14ac:dyDescent="0.25"/>
    <row r="227174" spans="1:1" ht="14.25" customHeight="1" x14ac:dyDescent="0.3">
      <c r="A227174" s="21"/>
    </row>
    <row r="227180" spans="1:1" s="20" customFormat="1" ht="14.25" customHeight="1" x14ac:dyDescent="0.25"/>
    <row r="227196" spans="1:1" ht="14.25" customHeight="1" x14ac:dyDescent="0.3">
      <c r="A227196" s="21"/>
    </row>
    <row r="227202" s="20" customFormat="1" ht="14.25" customHeight="1" x14ac:dyDescent="0.25"/>
    <row r="227218" spans="1:1" ht="14.25" customHeight="1" x14ac:dyDescent="0.3">
      <c r="A227218" s="21"/>
    </row>
    <row r="227224" spans="1:1" s="20" customFormat="1" ht="14.25" customHeight="1" x14ac:dyDescent="0.25"/>
    <row r="227240" spans="1:1" ht="14.25" customHeight="1" x14ac:dyDescent="0.3">
      <c r="A227240" s="21"/>
    </row>
    <row r="227246" spans="1:1" s="20" customFormat="1" ht="14.25" customHeight="1" x14ac:dyDescent="0.25"/>
    <row r="227262" spans="1:1" ht="14.25" customHeight="1" x14ac:dyDescent="0.3">
      <c r="A227262" s="21"/>
    </row>
    <row r="227268" s="20" customFormat="1" ht="14.25" customHeight="1" x14ac:dyDescent="0.25"/>
    <row r="227284" spans="1:1" ht="14.25" customHeight="1" x14ac:dyDescent="0.3">
      <c r="A227284" s="21"/>
    </row>
    <row r="227290" spans="1:1" s="20" customFormat="1" ht="14.25" customHeight="1" x14ac:dyDescent="0.25"/>
    <row r="227306" spans="1:1" ht="14.25" customHeight="1" x14ac:dyDescent="0.3">
      <c r="A227306" s="21"/>
    </row>
    <row r="227312" spans="1:1" s="20" customFormat="1" ht="14.25" customHeight="1" x14ac:dyDescent="0.25"/>
    <row r="227328" spans="1:1" ht="14.25" customHeight="1" x14ac:dyDescent="0.3">
      <c r="A227328" s="21"/>
    </row>
    <row r="227334" s="20" customFormat="1" ht="14.25" customHeight="1" x14ac:dyDescent="0.25"/>
    <row r="227350" spans="1:1" ht="14.25" customHeight="1" x14ac:dyDescent="0.3">
      <c r="A227350" s="21"/>
    </row>
    <row r="227356" spans="1:1" s="20" customFormat="1" ht="14.25" customHeight="1" x14ac:dyDescent="0.25"/>
    <row r="227372" spans="1:1" ht="14.25" customHeight="1" x14ac:dyDescent="0.3">
      <c r="A227372" s="21"/>
    </row>
    <row r="227378" s="20" customFormat="1" ht="14.25" customHeight="1" x14ac:dyDescent="0.25"/>
    <row r="227394" spans="1:1" ht="14.25" customHeight="1" x14ac:dyDescent="0.3">
      <c r="A227394" s="21"/>
    </row>
    <row r="227400" spans="1:1" s="20" customFormat="1" ht="14.25" customHeight="1" x14ac:dyDescent="0.25"/>
    <row r="227416" spans="1:1" ht="14.25" customHeight="1" x14ac:dyDescent="0.3">
      <c r="A227416" s="21"/>
    </row>
    <row r="227422" spans="1:1" s="20" customFormat="1" ht="14.25" customHeight="1" x14ac:dyDescent="0.25"/>
    <row r="227438" spans="1:1" ht="14.25" customHeight="1" x14ac:dyDescent="0.3">
      <c r="A227438" s="21"/>
    </row>
    <row r="227444" s="20" customFormat="1" ht="14.25" customHeight="1" x14ac:dyDescent="0.25"/>
    <row r="227460" spans="1:1" ht="14.25" customHeight="1" x14ac:dyDescent="0.3">
      <c r="A227460" s="21"/>
    </row>
    <row r="227466" spans="1:1" s="20" customFormat="1" ht="14.25" customHeight="1" x14ac:dyDescent="0.25"/>
    <row r="227482" spans="1:1" ht="14.25" customHeight="1" x14ac:dyDescent="0.3">
      <c r="A227482" s="21"/>
    </row>
    <row r="227488" spans="1:1" s="20" customFormat="1" ht="14.25" customHeight="1" x14ac:dyDescent="0.25"/>
    <row r="227504" spans="1:1" ht="14.25" customHeight="1" x14ac:dyDescent="0.3">
      <c r="A227504" s="21"/>
    </row>
    <row r="227510" s="20" customFormat="1" ht="14.25" customHeight="1" x14ac:dyDescent="0.25"/>
    <row r="227526" spans="1:1" ht="14.25" customHeight="1" x14ac:dyDescent="0.3">
      <c r="A227526" s="21"/>
    </row>
    <row r="227532" spans="1:1" s="20" customFormat="1" ht="14.25" customHeight="1" x14ac:dyDescent="0.25"/>
    <row r="227548" spans="1:1" ht="14.25" customHeight="1" x14ac:dyDescent="0.3">
      <c r="A227548" s="21"/>
    </row>
    <row r="227554" s="20" customFormat="1" ht="14.25" customHeight="1" x14ac:dyDescent="0.25"/>
    <row r="227570" spans="1:1" ht="14.25" customHeight="1" x14ac:dyDescent="0.3">
      <c r="A227570" s="21"/>
    </row>
    <row r="227576" spans="1:1" s="20" customFormat="1" ht="14.25" customHeight="1" x14ac:dyDescent="0.25"/>
    <row r="227592" spans="1:1" ht="14.25" customHeight="1" x14ac:dyDescent="0.3">
      <c r="A227592" s="21"/>
    </row>
    <row r="227598" spans="1:1" s="20" customFormat="1" ht="14.25" customHeight="1" x14ac:dyDescent="0.25"/>
    <row r="227614" spans="1:1" ht="14.25" customHeight="1" x14ac:dyDescent="0.3">
      <c r="A227614" s="21"/>
    </row>
    <row r="227620" s="20" customFormat="1" ht="14.25" customHeight="1" x14ac:dyDescent="0.25"/>
    <row r="227636" spans="1:1" ht="14.25" customHeight="1" x14ac:dyDescent="0.3">
      <c r="A227636" s="21"/>
    </row>
    <row r="227642" spans="1:1" s="20" customFormat="1" ht="14.25" customHeight="1" x14ac:dyDescent="0.25"/>
    <row r="227658" spans="1:1" ht="14.25" customHeight="1" x14ac:dyDescent="0.3">
      <c r="A227658" s="21"/>
    </row>
    <row r="227664" spans="1:1" s="20" customFormat="1" ht="14.25" customHeight="1" x14ac:dyDescent="0.25"/>
    <row r="227680" spans="1:1" ht="14.25" customHeight="1" x14ac:dyDescent="0.3">
      <c r="A227680" s="21"/>
    </row>
    <row r="227686" s="20" customFormat="1" ht="14.25" customHeight="1" x14ac:dyDescent="0.25"/>
    <row r="227702" spans="1:1" ht="14.25" customHeight="1" x14ac:dyDescent="0.3">
      <c r="A227702" s="21"/>
    </row>
    <row r="227708" spans="1:1" s="20" customFormat="1" ht="14.25" customHeight="1" x14ac:dyDescent="0.25"/>
    <row r="227724" spans="1:1" ht="14.25" customHeight="1" x14ac:dyDescent="0.3">
      <c r="A227724" s="21"/>
    </row>
    <row r="227730" s="20" customFormat="1" ht="14.25" customHeight="1" x14ac:dyDescent="0.25"/>
    <row r="227746" spans="1:1" ht="14.25" customHeight="1" x14ac:dyDescent="0.3">
      <c r="A227746" s="21"/>
    </row>
    <row r="227752" spans="1:1" s="20" customFormat="1" ht="14.25" customHeight="1" x14ac:dyDescent="0.25"/>
    <row r="227768" spans="1:1" ht="14.25" customHeight="1" x14ac:dyDescent="0.3">
      <c r="A227768" s="21"/>
    </row>
    <row r="227774" spans="1:1" s="20" customFormat="1" ht="14.25" customHeight="1" x14ac:dyDescent="0.25"/>
    <row r="227790" spans="1:1" ht="14.25" customHeight="1" x14ac:dyDescent="0.3">
      <c r="A227790" s="21"/>
    </row>
    <row r="227796" s="20" customFormat="1" ht="14.25" customHeight="1" x14ac:dyDescent="0.25"/>
    <row r="227812" spans="1:1" ht="14.25" customHeight="1" x14ac:dyDescent="0.3">
      <c r="A227812" s="21"/>
    </row>
    <row r="227818" spans="1:1" s="20" customFormat="1" ht="14.25" customHeight="1" x14ac:dyDescent="0.25"/>
    <row r="227834" spans="1:1" ht="14.25" customHeight="1" x14ac:dyDescent="0.3">
      <c r="A227834" s="21"/>
    </row>
    <row r="227840" spans="1:1" s="20" customFormat="1" ht="14.25" customHeight="1" x14ac:dyDescent="0.25"/>
    <row r="227856" spans="1:1" ht="14.25" customHeight="1" x14ac:dyDescent="0.3">
      <c r="A227856" s="21"/>
    </row>
    <row r="227862" s="20" customFormat="1" ht="14.25" customHeight="1" x14ac:dyDescent="0.25"/>
    <row r="227878" spans="1:1" ht="14.25" customHeight="1" x14ac:dyDescent="0.3">
      <c r="A227878" s="21"/>
    </row>
    <row r="227884" spans="1:1" s="20" customFormat="1" ht="14.25" customHeight="1" x14ac:dyDescent="0.25"/>
    <row r="227900" spans="1:1" ht="14.25" customHeight="1" x14ac:dyDescent="0.3">
      <c r="A227900" s="21"/>
    </row>
    <row r="227906" s="20" customFormat="1" ht="14.25" customHeight="1" x14ac:dyDescent="0.25"/>
    <row r="227922" spans="1:1" ht="14.25" customHeight="1" x14ac:dyDescent="0.3">
      <c r="A227922" s="21"/>
    </row>
    <row r="227928" spans="1:1" s="20" customFormat="1" ht="14.25" customHeight="1" x14ac:dyDescent="0.25"/>
    <row r="227944" spans="1:1" ht="14.25" customHeight="1" x14ac:dyDescent="0.3">
      <c r="A227944" s="21"/>
    </row>
    <row r="227950" spans="1:1" s="20" customFormat="1" ht="14.25" customHeight="1" x14ac:dyDescent="0.25"/>
    <row r="227966" spans="1:1" ht="14.25" customHeight="1" x14ac:dyDescent="0.3">
      <c r="A227966" s="21"/>
    </row>
    <row r="227972" s="20" customFormat="1" ht="14.25" customHeight="1" x14ac:dyDescent="0.25"/>
    <row r="227988" spans="1:1" ht="14.25" customHeight="1" x14ac:dyDescent="0.3">
      <c r="A227988" s="21"/>
    </row>
    <row r="227994" spans="1:1" s="20" customFormat="1" ht="14.25" customHeight="1" x14ac:dyDescent="0.25"/>
    <row r="228010" spans="1:1" ht="14.25" customHeight="1" x14ac:dyDescent="0.3">
      <c r="A228010" s="21"/>
    </row>
    <row r="228016" spans="1:1" s="20" customFormat="1" ht="14.25" customHeight="1" x14ac:dyDescent="0.25"/>
    <row r="228032" spans="1:1" ht="14.25" customHeight="1" x14ac:dyDescent="0.3">
      <c r="A228032" s="21"/>
    </row>
    <row r="228038" s="20" customFormat="1" ht="14.25" customHeight="1" x14ac:dyDescent="0.25"/>
    <row r="228054" spans="1:1" ht="14.25" customHeight="1" x14ac:dyDescent="0.3">
      <c r="A228054" s="21"/>
    </row>
    <row r="228060" spans="1:1" s="20" customFormat="1" ht="14.25" customHeight="1" x14ac:dyDescent="0.25"/>
    <row r="228076" spans="1:1" ht="14.25" customHeight="1" x14ac:dyDescent="0.3">
      <c r="A228076" s="21"/>
    </row>
    <row r="228082" s="20" customFormat="1" ht="14.25" customHeight="1" x14ac:dyDescent="0.25"/>
    <row r="228098" spans="1:1" ht="14.25" customHeight="1" x14ac:dyDescent="0.3">
      <c r="A228098" s="21"/>
    </row>
    <row r="228104" spans="1:1" s="20" customFormat="1" ht="14.25" customHeight="1" x14ac:dyDescent="0.25"/>
    <row r="228120" spans="1:1" ht="14.25" customHeight="1" x14ac:dyDescent="0.3">
      <c r="A228120" s="21"/>
    </row>
    <row r="228126" spans="1:1" s="20" customFormat="1" ht="14.25" customHeight="1" x14ac:dyDescent="0.25"/>
    <row r="228142" spans="1:1" ht="14.25" customHeight="1" x14ac:dyDescent="0.3">
      <c r="A228142" s="21"/>
    </row>
    <row r="228148" s="20" customFormat="1" ht="14.25" customHeight="1" x14ac:dyDescent="0.25"/>
    <row r="228164" spans="1:1" ht="14.25" customHeight="1" x14ac:dyDescent="0.3">
      <c r="A228164" s="21"/>
    </row>
    <row r="228170" spans="1:1" s="20" customFormat="1" ht="14.25" customHeight="1" x14ac:dyDescent="0.25"/>
    <row r="228186" spans="1:1" ht="14.25" customHeight="1" x14ac:dyDescent="0.3">
      <c r="A228186" s="21"/>
    </row>
    <row r="228192" spans="1:1" s="20" customFormat="1" ht="14.25" customHeight="1" x14ac:dyDescent="0.25"/>
    <row r="228208" spans="1:1" ht="14.25" customHeight="1" x14ac:dyDescent="0.3">
      <c r="A228208" s="21"/>
    </row>
    <row r="228214" s="20" customFormat="1" ht="14.25" customHeight="1" x14ac:dyDescent="0.25"/>
    <row r="228230" spans="1:1" ht="14.25" customHeight="1" x14ac:dyDescent="0.3">
      <c r="A228230" s="21"/>
    </row>
    <row r="228236" spans="1:1" s="20" customFormat="1" ht="14.25" customHeight="1" x14ac:dyDescent="0.25"/>
    <row r="228252" spans="1:1" ht="14.25" customHeight="1" x14ac:dyDescent="0.3">
      <c r="A228252" s="21"/>
    </row>
    <row r="228258" s="20" customFormat="1" ht="14.25" customHeight="1" x14ac:dyDescent="0.25"/>
    <row r="228274" spans="1:1" ht="14.25" customHeight="1" x14ac:dyDescent="0.3">
      <c r="A228274" s="21"/>
    </row>
    <row r="228280" spans="1:1" s="20" customFormat="1" ht="14.25" customHeight="1" x14ac:dyDescent="0.25"/>
    <row r="228296" spans="1:1" ht="14.25" customHeight="1" x14ac:dyDescent="0.3">
      <c r="A228296" s="21"/>
    </row>
    <row r="228302" spans="1:1" s="20" customFormat="1" ht="14.25" customHeight="1" x14ac:dyDescent="0.25"/>
    <row r="228318" spans="1:1" ht="14.25" customHeight="1" x14ac:dyDescent="0.3">
      <c r="A228318" s="21"/>
    </row>
    <row r="228324" s="20" customFormat="1" ht="14.25" customHeight="1" x14ac:dyDescent="0.25"/>
    <row r="228340" spans="1:1" ht="14.25" customHeight="1" x14ac:dyDescent="0.3">
      <c r="A228340" s="21"/>
    </row>
    <row r="228346" spans="1:1" s="20" customFormat="1" ht="14.25" customHeight="1" x14ac:dyDescent="0.25"/>
    <row r="228362" spans="1:1" ht="14.25" customHeight="1" x14ac:dyDescent="0.3">
      <c r="A228362" s="21"/>
    </row>
    <row r="228368" spans="1:1" s="20" customFormat="1" ht="14.25" customHeight="1" x14ac:dyDescent="0.25"/>
    <row r="228384" spans="1:1" ht="14.25" customHeight="1" x14ac:dyDescent="0.3">
      <c r="A228384" s="21"/>
    </row>
    <row r="228390" s="20" customFormat="1" ht="14.25" customHeight="1" x14ac:dyDescent="0.25"/>
    <row r="228406" spans="1:1" ht="14.25" customHeight="1" x14ac:dyDescent="0.3">
      <c r="A228406" s="21"/>
    </row>
    <row r="228412" spans="1:1" s="20" customFormat="1" ht="14.25" customHeight="1" x14ac:dyDescent="0.25"/>
    <row r="228428" spans="1:1" ht="14.25" customHeight="1" x14ac:dyDescent="0.3">
      <c r="A228428" s="21"/>
    </row>
    <row r="228434" s="20" customFormat="1" ht="14.25" customHeight="1" x14ac:dyDescent="0.25"/>
    <row r="228450" spans="1:1" ht="14.25" customHeight="1" x14ac:dyDescent="0.3">
      <c r="A228450" s="21"/>
    </row>
    <row r="228456" spans="1:1" s="20" customFormat="1" ht="14.25" customHeight="1" x14ac:dyDescent="0.25"/>
    <row r="228472" spans="1:1" ht="14.25" customHeight="1" x14ac:dyDescent="0.3">
      <c r="A228472" s="21"/>
    </row>
    <row r="228478" spans="1:1" s="20" customFormat="1" ht="14.25" customHeight="1" x14ac:dyDescent="0.25"/>
    <row r="228494" spans="1:1" ht="14.25" customHeight="1" x14ac:dyDescent="0.3">
      <c r="A228494" s="21"/>
    </row>
    <row r="228500" s="20" customFormat="1" ht="14.25" customHeight="1" x14ac:dyDescent="0.25"/>
    <row r="228516" spans="1:1" ht="14.25" customHeight="1" x14ac:dyDescent="0.3">
      <c r="A228516" s="21"/>
    </row>
    <row r="228522" spans="1:1" s="20" customFormat="1" ht="14.25" customHeight="1" x14ac:dyDescent="0.25"/>
    <row r="228538" spans="1:1" ht="14.25" customHeight="1" x14ac:dyDescent="0.3">
      <c r="A228538" s="21"/>
    </row>
    <row r="228544" spans="1:1" s="20" customFormat="1" ht="14.25" customHeight="1" x14ac:dyDescent="0.25"/>
    <row r="228560" spans="1:1" ht="14.25" customHeight="1" x14ac:dyDescent="0.3">
      <c r="A228560" s="21"/>
    </row>
    <row r="228566" s="20" customFormat="1" ht="14.25" customHeight="1" x14ac:dyDescent="0.25"/>
    <row r="228582" spans="1:1" ht="14.25" customHeight="1" x14ac:dyDescent="0.3">
      <c r="A228582" s="21"/>
    </row>
    <row r="228588" spans="1:1" s="20" customFormat="1" ht="14.25" customHeight="1" x14ac:dyDescent="0.25"/>
    <row r="228604" spans="1:1" ht="14.25" customHeight="1" x14ac:dyDescent="0.3">
      <c r="A228604" s="21"/>
    </row>
    <row r="228610" s="20" customFormat="1" ht="14.25" customHeight="1" x14ac:dyDescent="0.25"/>
    <row r="228626" spans="1:1" ht="14.25" customHeight="1" x14ac:dyDescent="0.3">
      <c r="A228626" s="21"/>
    </row>
    <row r="228632" spans="1:1" s="20" customFormat="1" ht="14.25" customHeight="1" x14ac:dyDescent="0.25"/>
    <row r="228648" spans="1:1" ht="14.25" customHeight="1" x14ac:dyDescent="0.3">
      <c r="A228648" s="21"/>
    </row>
    <row r="228654" spans="1:1" s="20" customFormat="1" ht="14.25" customHeight="1" x14ac:dyDescent="0.25"/>
    <row r="228670" spans="1:1" ht="14.25" customHeight="1" x14ac:dyDescent="0.3">
      <c r="A228670" s="21"/>
    </row>
    <row r="228676" s="20" customFormat="1" ht="14.25" customHeight="1" x14ac:dyDescent="0.25"/>
    <row r="228692" spans="1:1" ht="14.25" customHeight="1" x14ac:dyDescent="0.3">
      <c r="A228692" s="21"/>
    </row>
    <row r="228698" spans="1:1" s="20" customFormat="1" ht="14.25" customHeight="1" x14ac:dyDescent="0.25"/>
    <row r="228714" spans="1:1" ht="14.25" customHeight="1" x14ac:dyDescent="0.3">
      <c r="A228714" s="21"/>
    </row>
    <row r="228720" spans="1:1" s="20" customFormat="1" ht="14.25" customHeight="1" x14ac:dyDescent="0.25"/>
    <row r="228736" spans="1:1" ht="14.25" customHeight="1" x14ac:dyDescent="0.3">
      <c r="A228736" s="21"/>
    </row>
    <row r="228742" s="20" customFormat="1" ht="14.25" customHeight="1" x14ac:dyDescent="0.25"/>
    <row r="228758" spans="1:1" ht="14.25" customHeight="1" x14ac:dyDescent="0.3">
      <c r="A228758" s="21"/>
    </row>
    <row r="228764" spans="1:1" s="20" customFormat="1" ht="14.25" customHeight="1" x14ac:dyDescent="0.25"/>
    <row r="228780" spans="1:1" ht="14.25" customHeight="1" x14ac:dyDescent="0.3">
      <c r="A228780" s="21"/>
    </row>
    <row r="228786" s="20" customFormat="1" ht="14.25" customHeight="1" x14ac:dyDescent="0.25"/>
    <row r="228802" spans="1:1" ht="14.25" customHeight="1" x14ac:dyDescent="0.3">
      <c r="A228802" s="21"/>
    </row>
    <row r="228808" spans="1:1" s="20" customFormat="1" ht="14.25" customHeight="1" x14ac:dyDescent="0.25"/>
    <row r="228824" spans="1:1" ht="14.25" customHeight="1" x14ac:dyDescent="0.3">
      <c r="A228824" s="21"/>
    </row>
    <row r="228830" spans="1:1" s="20" customFormat="1" ht="14.25" customHeight="1" x14ac:dyDescent="0.25"/>
    <row r="228846" spans="1:1" ht="14.25" customHeight="1" x14ac:dyDescent="0.3">
      <c r="A228846" s="21"/>
    </row>
    <row r="228852" s="20" customFormat="1" ht="14.25" customHeight="1" x14ac:dyDescent="0.25"/>
    <row r="228868" spans="1:1" ht="14.25" customHeight="1" x14ac:dyDescent="0.3">
      <c r="A228868" s="21"/>
    </row>
    <row r="228874" spans="1:1" s="20" customFormat="1" ht="14.25" customHeight="1" x14ac:dyDescent="0.25"/>
    <row r="228890" spans="1:1" ht="14.25" customHeight="1" x14ac:dyDescent="0.3">
      <c r="A228890" s="21"/>
    </row>
    <row r="228896" spans="1:1" s="20" customFormat="1" ht="14.25" customHeight="1" x14ac:dyDescent="0.25"/>
    <row r="228912" spans="1:1" ht="14.25" customHeight="1" x14ac:dyDescent="0.3">
      <c r="A228912" s="21"/>
    </row>
    <row r="228918" s="20" customFormat="1" ht="14.25" customHeight="1" x14ac:dyDescent="0.25"/>
    <row r="228934" spans="1:1" ht="14.25" customHeight="1" x14ac:dyDescent="0.3">
      <c r="A228934" s="21"/>
    </row>
    <row r="228940" spans="1:1" s="20" customFormat="1" ht="14.25" customHeight="1" x14ac:dyDescent="0.25"/>
    <row r="228956" spans="1:1" ht="14.25" customHeight="1" x14ac:dyDescent="0.3">
      <c r="A228956" s="21"/>
    </row>
    <row r="228962" s="20" customFormat="1" ht="14.25" customHeight="1" x14ac:dyDescent="0.25"/>
    <row r="228978" spans="1:1" ht="14.25" customHeight="1" x14ac:dyDescent="0.3">
      <c r="A228978" s="21"/>
    </row>
    <row r="228984" spans="1:1" s="20" customFormat="1" ht="14.25" customHeight="1" x14ac:dyDescent="0.25"/>
    <row r="229000" spans="1:1" ht="14.25" customHeight="1" x14ac:dyDescent="0.3">
      <c r="A229000" s="21"/>
    </row>
    <row r="229006" spans="1:1" s="20" customFormat="1" ht="14.25" customHeight="1" x14ac:dyDescent="0.25"/>
    <row r="229022" spans="1:1" ht="14.25" customHeight="1" x14ac:dyDescent="0.3">
      <c r="A229022" s="21"/>
    </row>
    <row r="229028" s="20" customFormat="1" ht="14.25" customHeight="1" x14ac:dyDescent="0.25"/>
    <row r="229044" spans="1:1" ht="14.25" customHeight="1" x14ac:dyDescent="0.3">
      <c r="A229044" s="21"/>
    </row>
    <row r="229050" spans="1:1" s="20" customFormat="1" ht="14.25" customHeight="1" x14ac:dyDescent="0.25"/>
    <row r="229066" spans="1:1" ht="14.25" customHeight="1" x14ac:dyDescent="0.3">
      <c r="A229066" s="21"/>
    </row>
    <row r="229072" spans="1:1" s="20" customFormat="1" ht="14.25" customHeight="1" x14ac:dyDescent="0.25"/>
    <row r="229088" spans="1:1" ht="14.25" customHeight="1" x14ac:dyDescent="0.3">
      <c r="A229088" s="21"/>
    </row>
    <row r="229094" s="20" customFormat="1" ht="14.25" customHeight="1" x14ac:dyDescent="0.25"/>
    <row r="229110" spans="1:1" ht="14.25" customHeight="1" x14ac:dyDescent="0.3">
      <c r="A229110" s="21"/>
    </row>
    <row r="229116" spans="1:1" s="20" customFormat="1" ht="14.25" customHeight="1" x14ac:dyDescent="0.25"/>
    <row r="229132" spans="1:1" ht="14.25" customHeight="1" x14ac:dyDescent="0.3">
      <c r="A229132" s="21"/>
    </row>
    <row r="229138" s="20" customFormat="1" ht="14.25" customHeight="1" x14ac:dyDescent="0.25"/>
    <row r="229154" spans="1:1" ht="14.25" customHeight="1" x14ac:dyDescent="0.3">
      <c r="A229154" s="21"/>
    </row>
    <row r="229160" spans="1:1" s="20" customFormat="1" ht="14.25" customHeight="1" x14ac:dyDescent="0.25"/>
    <row r="229176" spans="1:1" ht="14.25" customHeight="1" x14ac:dyDescent="0.3">
      <c r="A229176" s="21"/>
    </row>
    <row r="229182" spans="1:1" s="20" customFormat="1" ht="14.25" customHeight="1" x14ac:dyDescent="0.25"/>
    <row r="229198" spans="1:1" ht="14.25" customHeight="1" x14ac:dyDescent="0.3">
      <c r="A229198" s="21"/>
    </row>
    <row r="229204" s="20" customFormat="1" ht="14.25" customHeight="1" x14ac:dyDescent="0.25"/>
    <row r="229220" spans="1:1" ht="14.25" customHeight="1" x14ac:dyDescent="0.3">
      <c r="A229220" s="21"/>
    </row>
    <row r="229226" spans="1:1" s="20" customFormat="1" ht="14.25" customHeight="1" x14ac:dyDescent="0.25"/>
    <row r="229242" spans="1:1" ht="14.25" customHeight="1" x14ac:dyDescent="0.3">
      <c r="A229242" s="21"/>
    </row>
    <row r="229248" spans="1:1" s="20" customFormat="1" ht="14.25" customHeight="1" x14ac:dyDescent="0.25"/>
    <row r="229264" spans="1:1" ht="14.25" customHeight="1" x14ac:dyDescent="0.3">
      <c r="A229264" s="21"/>
    </row>
    <row r="229270" s="20" customFormat="1" ht="14.25" customHeight="1" x14ac:dyDescent="0.25"/>
    <row r="229286" spans="1:1" ht="14.25" customHeight="1" x14ac:dyDescent="0.3">
      <c r="A229286" s="21"/>
    </row>
    <row r="229292" spans="1:1" s="20" customFormat="1" ht="14.25" customHeight="1" x14ac:dyDescent="0.25"/>
    <row r="229308" spans="1:1" ht="14.25" customHeight="1" x14ac:dyDescent="0.3">
      <c r="A229308" s="21"/>
    </row>
    <row r="229314" s="20" customFormat="1" ht="14.25" customHeight="1" x14ac:dyDescent="0.25"/>
    <row r="229330" spans="1:1" ht="14.25" customHeight="1" x14ac:dyDescent="0.3">
      <c r="A229330" s="21"/>
    </row>
    <row r="229336" spans="1:1" s="20" customFormat="1" ht="14.25" customHeight="1" x14ac:dyDescent="0.25"/>
    <row r="229352" spans="1:1" ht="14.25" customHeight="1" x14ac:dyDescent="0.3">
      <c r="A229352" s="21"/>
    </row>
    <row r="229358" spans="1:1" s="20" customFormat="1" ht="14.25" customHeight="1" x14ac:dyDescent="0.25"/>
    <row r="229374" spans="1:1" ht="14.25" customHeight="1" x14ac:dyDescent="0.3">
      <c r="A229374" s="21"/>
    </row>
    <row r="229380" s="20" customFormat="1" ht="14.25" customHeight="1" x14ac:dyDescent="0.25"/>
    <row r="229396" spans="1:1" ht="14.25" customHeight="1" x14ac:dyDescent="0.3">
      <c r="A229396" s="21"/>
    </row>
    <row r="229402" spans="1:1" s="20" customFormat="1" ht="14.25" customHeight="1" x14ac:dyDescent="0.25"/>
    <row r="229418" spans="1:1" ht="14.25" customHeight="1" x14ac:dyDescent="0.3">
      <c r="A229418" s="21"/>
    </row>
    <row r="229424" spans="1:1" s="20" customFormat="1" ht="14.25" customHeight="1" x14ac:dyDescent="0.25"/>
    <row r="229440" spans="1:1" ht="14.25" customHeight="1" x14ac:dyDescent="0.3">
      <c r="A229440" s="21"/>
    </row>
    <row r="229446" s="20" customFormat="1" ht="14.25" customHeight="1" x14ac:dyDescent="0.25"/>
    <row r="229462" spans="1:1" ht="14.25" customHeight="1" x14ac:dyDescent="0.3">
      <c r="A229462" s="21"/>
    </row>
    <row r="229468" spans="1:1" s="20" customFormat="1" ht="14.25" customHeight="1" x14ac:dyDescent="0.25"/>
    <row r="229484" spans="1:1" ht="14.25" customHeight="1" x14ac:dyDescent="0.3">
      <c r="A229484" s="21"/>
    </row>
    <row r="229490" s="20" customFormat="1" ht="14.25" customHeight="1" x14ac:dyDescent="0.25"/>
    <row r="229506" spans="1:1" ht="14.25" customHeight="1" x14ac:dyDescent="0.3">
      <c r="A229506" s="21"/>
    </row>
    <row r="229512" spans="1:1" s="20" customFormat="1" ht="14.25" customHeight="1" x14ac:dyDescent="0.25"/>
    <row r="229528" spans="1:1" ht="14.25" customHeight="1" x14ac:dyDescent="0.3">
      <c r="A229528" s="21"/>
    </row>
    <row r="229534" spans="1:1" s="20" customFormat="1" ht="14.25" customHeight="1" x14ac:dyDescent="0.25"/>
    <row r="229550" spans="1:1" ht="14.25" customHeight="1" x14ac:dyDescent="0.3">
      <c r="A229550" s="21"/>
    </row>
    <row r="229556" s="20" customFormat="1" ht="14.25" customHeight="1" x14ac:dyDescent="0.25"/>
    <row r="229572" spans="1:1" ht="14.25" customHeight="1" x14ac:dyDescent="0.3">
      <c r="A229572" s="21"/>
    </row>
    <row r="229578" spans="1:1" s="20" customFormat="1" ht="14.25" customHeight="1" x14ac:dyDescent="0.25"/>
    <row r="229594" spans="1:1" ht="14.25" customHeight="1" x14ac:dyDescent="0.3">
      <c r="A229594" s="21"/>
    </row>
    <row r="229600" spans="1:1" s="20" customFormat="1" ht="14.25" customHeight="1" x14ac:dyDescent="0.25"/>
    <row r="229616" spans="1:1" ht="14.25" customHeight="1" x14ac:dyDescent="0.3">
      <c r="A229616" s="21"/>
    </row>
    <row r="229622" s="20" customFormat="1" ht="14.25" customHeight="1" x14ac:dyDescent="0.25"/>
    <row r="229638" spans="1:1" ht="14.25" customHeight="1" x14ac:dyDescent="0.3">
      <c r="A229638" s="21"/>
    </row>
    <row r="229644" spans="1:1" s="20" customFormat="1" ht="14.25" customHeight="1" x14ac:dyDescent="0.25"/>
    <row r="229660" spans="1:1" ht="14.25" customHeight="1" x14ac:dyDescent="0.3">
      <c r="A229660" s="21"/>
    </row>
    <row r="229666" s="20" customFormat="1" ht="14.25" customHeight="1" x14ac:dyDescent="0.25"/>
    <row r="229682" spans="1:1" ht="14.25" customHeight="1" x14ac:dyDescent="0.3">
      <c r="A229682" s="21"/>
    </row>
    <row r="229688" spans="1:1" s="20" customFormat="1" ht="14.25" customHeight="1" x14ac:dyDescent="0.25"/>
    <row r="229704" spans="1:1" ht="14.25" customHeight="1" x14ac:dyDescent="0.3">
      <c r="A229704" s="21"/>
    </row>
    <row r="229710" spans="1:1" s="20" customFormat="1" ht="14.25" customHeight="1" x14ac:dyDescent="0.25"/>
    <row r="229726" spans="1:1" ht="14.25" customHeight="1" x14ac:dyDescent="0.3">
      <c r="A229726" s="21"/>
    </row>
    <row r="229732" s="20" customFormat="1" ht="14.25" customHeight="1" x14ac:dyDescent="0.25"/>
    <row r="229748" spans="1:1" ht="14.25" customHeight="1" x14ac:dyDescent="0.3">
      <c r="A229748" s="21"/>
    </row>
    <row r="229754" spans="1:1" s="20" customFormat="1" ht="14.25" customHeight="1" x14ac:dyDescent="0.25"/>
    <row r="229770" spans="1:1" ht="14.25" customHeight="1" x14ac:dyDescent="0.3">
      <c r="A229770" s="21"/>
    </row>
    <row r="229776" spans="1:1" s="20" customFormat="1" ht="14.25" customHeight="1" x14ac:dyDescent="0.25"/>
    <row r="229792" spans="1:1" ht="14.25" customHeight="1" x14ac:dyDescent="0.3">
      <c r="A229792" s="21"/>
    </row>
    <row r="229798" s="20" customFormat="1" ht="14.25" customHeight="1" x14ac:dyDescent="0.25"/>
    <row r="229814" spans="1:1" ht="14.25" customHeight="1" x14ac:dyDescent="0.3">
      <c r="A229814" s="21"/>
    </row>
    <row r="229820" spans="1:1" s="20" customFormat="1" ht="14.25" customHeight="1" x14ac:dyDescent="0.25"/>
    <row r="229836" spans="1:1" ht="14.25" customHeight="1" x14ac:dyDescent="0.3">
      <c r="A229836" s="21"/>
    </row>
    <row r="229842" s="20" customFormat="1" ht="14.25" customHeight="1" x14ac:dyDescent="0.25"/>
    <row r="229858" spans="1:1" ht="14.25" customHeight="1" x14ac:dyDescent="0.3">
      <c r="A229858" s="21"/>
    </row>
    <row r="229864" spans="1:1" s="20" customFormat="1" ht="14.25" customHeight="1" x14ac:dyDescent="0.25"/>
    <row r="229880" spans="1:1" ht="14.25" customHeight="1" x14ac:dyDescent="0.3">
      <c r="A229880" s="21"/>
    </row>
    <row r="229886" spans="1:1" s="20" customFormat="1" ht="14.25" customHeight="1" x14ac:dyDescent="0.25"/>
    <row r="229902" spans="1:1" ht="14.25" customHeight="1" x14ac:dyDescent="0.3">
      <c r="A229902" s="21"/>
    </row>
    <row r="229908" s="20" customFormat="1" ht="14.25" customHeight="1" x14ac:dyDescent="0.25"/>
    <row r="229924" spans="1:1" ht="14.25" customHeight="1" x14ac:dyDescent="0.3">
      <c r="A229924" s="21"/>
    </row>
    <row r="229930" spans="1:1" s="20" customFormat="1" ht="14.25" customHeight="1" x14ac:dyDescent="0.25"/>
    <row r="229946" spans="1:1" ht="14.25" customHeight="1" x14ac:dyDescent="0.3">
      <c r="A229946" s="21"/>
    </row>
    <row r="229952" spans="1:1" s="20" customFormat="1" ht="14.25" customHeight="1" x14ac:dyDescent="0.25"/>
    <row r="229968" spans="1:1" ht="14.25" customHeight="1" x14ac:dyDescent="0.3">
      <c r="A229968" s="21"/>
    </row>
    <row r="229974" s="20" customFormat="1" ht="14.25" customHeight="1" x14ac:dyDescent="0.25"/>
    <row r="229990" spans="1:1" ht="14.25" customHeight="1" x14ac:dyDescent="0.3">
      <c r="A229990" s="21"/>
    </row>
    <row r="229996" spans="1:1" s="20" customFormat="1" ht="14.25" customHeight="1" x14ac:dyDescent="0.25"/>
    <row r="230012" spans="1:1" ht="14.25" customHeight="1" x14ac:dyDescent="0.3">
      <c r="A230012" s="21"/>
    </row>
    <row r="230018" s="20" customFormat="1" ht="14.25" customHeight="1" x14ac:dyDescent="0.25"/>
    <row r="230034" spans="1:1" ht="14.25" customHeight="1" x14ac:dyDescent="0.3">
      <c r="A230034" s="21"/>
    </row>
    <row r="230040" spans="1:1" s="20" customFormat="1" ht="14.25" customHeight="1" x14ac:dyDescent="0.25"/>
    <row r="230056" spans="1:1" ht="14.25" customHeight="1" x14ac:dyDescent="0.3">
      <c r="A230056" s="21"/>
    </row>
    <row r="230062" spans="1:1" s="20" customFormat="1" ht="14.25" customHeight="1" x14ac:dyDescent="0.25"/>
    <row r="230078" spans="1:1" ht="14.25" customHeight="1" x14ac:dyDescent="0.3">
      <c r="A230078" s="21"/>
    </row>
    <row r="230084" s="20" customFormat="1" ht="14.25" customHeight="1" x14ac:dyDescent="0.25"/>
    <row r="230100" spans="1:1" ht="14.25" customHeight="1" x14ac:dyDescent="0.3">
      <c r="A230100" s="21"/>
    </row>
    <row r="230106" spans="1:1" s="20" customFormat="1" ht="14.25" customHeight="1" x14ac:dyDescent="0.25"/>
    <row r="230122" spans="1:1" ht="14.25" customHeight="1" x14ac:dyDescent="0.3">
      <c r="A230122" s="21"/>
    </row>
    <row r="230128" spans="1:1" s="20" customFormat="1" ht="14.25" customHeight="1" x14ac:dyDescent="0.25"/>
    <row r="230144" spans="1:1" ht="14.25" customHeight="1" x14ac:dyDescent="0.3">
      <c r="A230144" s="21"/>
    </row>
    <row r="230150" s="20" customFormat="1" ht="14.25" customHeight="1" x14ac:dyDescent="0.25"/>
    <row r="230166" spans="1:1" ht="14.25" customHeight="1" x14ac:dyDescent="0.3">
      <c r="A230166" s="21"/>
    </row>
    <row r="230172" spans="1:1" s="20" customFormat="1" ht="14.25" customHeight="1" x14ac:dyDescent="0.25"/>
    <row r="230188" spans="1:1" ht="14.25" customHeight="1" x14ac:dyDescent="0.3">
      <c r="A230188" s="21"/>
    </row>
    <row r="230194" s="20" customFormat="1" ht="14.25" customHeight="1" x14ac:dyDescent="0.25"/>
    <row r="230210" spans="1:1" ht="14.25" customHeight="1" x14ac:dyDescent="0.3">
      <c r="A230210" s="21"/>
    </row>
    <row r="230216" spans="1:1" s="20" customFormat="1" ht="14.25" customHeight="1" x14ac:dyDescent="0.25"/>
    <row r="230232" spans="1:1" ht="14.25" customHeight="1" x14ac:dyDescent="0.3">
      <c r="A230232" s="21"/>
    </row>
    <row r="230238" spans="1:1" s="20" customFormat="1" ht="14.25" customHeight="1" x14ac:dyDescent="0.25"/>
    <row r="230254" spans="1:1" ht="14.25" customHeight="1" x14ac:dyDescent="0.3">
      <c r="A230254" s="21"/>
    </row>
    <row r="230260" s="20" customFormat="1" ht="14.25" customHeight="1" x14ac:dyDescent="0.25"/>
    <row r="230276" spans="1:1" ht="14.25" customHeight="1" x14ac:dyDescent="0.3">
      <c r="A230276" s="21"/>
    </row>
    <row r="230282" spans="1:1" s="20" customFormat="1" ht="14.25" customHeight="1" x14ac:dyDescent="0.25"/>
    <row r="230298" spans="1:1" ht="14.25" customHeight="1" x14ac:dyDescent="0.3">
      <c r="A230298" s="21"/>
    </row>
    <row r="230304" spans="1:1" s="20" customFormat="1" ht="14.25" customHeight="1" x14ac:dyDescent="0.25"/>
    <row r="230320" spans="1:1" ht="14.25" customHeight="1" x14ac:dyDescent="0.3">
      <c r="A230320" s="21"/>
    </row>
    <row r="230326" s="20" customFormat="1" ht="14.25" customHeight="1" x14ac:dyDescent="0.25"/>
    <row r="230342" spans="1:1" ht="14.25" customHeight="1" x14ac:dyDescent="0.3">
      <c r="A230342" s="21"/>
    </row>
    <row r="230348" spans="1:1" s="20" customFormat="1" ht="14.25" customHeight="1" x14ac:dyDescent="0.25"/>
    <row r="230364" spans="1:1" ht="14.25" customHeight="1" x14ac:dyDescent="0.3">
      <c r="A230364" s="21"/>
    </row>
    <row r="230370" s="20" customFormat="1" ht="14.25" customHeight="1" x14ac:dyDescent="0.25"/>
    <row r="230386" spans="1:1" ht="14.25" customHeight="1" x14ac:dyDescent="0.3">
      <c r="A230386" s="21"/>
    </row>
    <row r="230392" spans="1:1" s="20" customFormat="1" ht="14.25" customHeight="1" x14ac:dyDescent="0.25"/>
    <row r="230408" spans="1:1" ht="14.25" customHeight="1" x14ac:dyDescent="0.3">
      <c r="A230408" s="21"/>
    </row>
    <row r="230414" spans="1:1" s="20" customFormat="1" ht="14.25" customHeight="1" x14ac:dyDescent="0.25"/>
    <row r="230430" spans="1:1" ht="14.25" customHeight="1" x14ac:dyDescent="0.3">
      <c r="A230430" s="21"/>
    </row>
    <row r="230436" s="20" customFormat="1" ht="14.25" customHeight="1" x14ac:dyDescent="0.25"/>
    <row r="230452" spans="1:1" ht="14.25" customHeight="1" x14ac:dyDescent="0.3">
      <c r="A230452" s="21"/>
    </row>
    <row r="230458" spans="1:1" s="20" customFormat="1" ht="14.25" customHeight="1" x14ac:dyDescent="0.25"/>
    <row r="230474" spans="1:1" ht="14.25" customHeight="1" x14ac:dyDescent="0.3">
      <c r="A230474" s="21"/>
    </row>
    <row r="230480" spans="1:1" s="20" customFormat="1" ht="14.25" customHeight="1" x14ac:dyDescent="0.25"/>
    <row r="230496" spans="1:1" ht="14.25" customHeight="1" x14ac:dyDescent="0.3">
      <c r="A230496" s="21"/>
    </row>
    <row r="230502" s="20" customFormat="1" ht="14.25" customHeight="1" x14ac:dyDescent="0.25"/>
    <row r="230518" spans="1:1" ht="14.25" customHeight="1" x14ac:dyDescent="0.3">
      <c r="A230518" s="21"/>
    </row>
    <row r="230524" spans="1:1" s="20" customFormat="1" ht="14.25" customHeight="1" x14ac:dyDescent="0.25"/>
    <row r="230540" spans="1:1" ht="14.25" customHeight="1" x14ac:dyDescent="0.3">
      <c r="A230540" s="21"/>
    </row>
    <row r="230546" s="20" customFormat="1" ht="14.25" customHeight="1" x14ac:dyDescent="0.25"/>
    <row r="230562" spans="1:1" ht="14.25" customHeight="1" x14ac:dyDescent="0.3">
      <c r="A230562" s="21"/>
    </row>
    <row r="230568" spans="1:1" s="20" customFormat="1" ht="14.25" customHeight="1" x14ac:dyDescent="0.25"/>
    <row r="230584" spans="1:1" ht="14.25" customHeight="1" x14ac:dyDescent="0.3">
      <c r="A230584" s="21"/>
    </row>
    <row r="230590" spans="1:1" s="20" customFormat="1" ht="14.25" customHeight="1" x14ac:dyDescent="0.25"/>
    <row r="230606" spans="1:1" ht="14.25" customHeight="1" x14ac:dyDescent="0.3">
      <c r="A230606" s="21"/>
    </row>
    <row r="230612" s="20" customFormat="1" ht="14.25" customHeight="1" x14ac:dyDescent="0.25"/>
    <row r="230628" spans="1:1" ht="14.25" customHeight="1" x14ac:dyDescent="0.3">
      <c r="A230628" s="21"/>
    </row>
    <row r="230634" spans="1:1" s="20" customFormat="1" ht="14.25" customHeight="1" x14ac:dyDescent="0.25"/>
    <row r="230650" spans="1:1" ht="14.25" customHeight="1" x14ac:dyDescent="0.3">
      <c r="A230650" s="21"/>
    </row>
    <row r="230656" spans="1:1" s="20" customFormat="1" ht="14.25" customHeight="1" x14ac:dyDescent="0.25"/>
    <row r="230672" spans="1:1" ht="14.25" customHeight="1" x14ac:dyDescent="0.3">
      <c r="A230672" s="21"/>
    </row>
    <row r="230678" s="20" customFormat="1" ht="14.25" customHeight="1" x14ac:dyDescent="0.25"/>
    <row r="230694" spans="1:1" ht="14.25" customHeight="1" x14ac:dyDescent="0.3">
      <c r="A230694" s="21"/>
    </row>
    <row r="230700" spans="1:1" s="20" customFormat="1" ht="14.25" customHeight="1" x14ac:dyDescent="0.25"/>
    <row r="230716" spans="1:1" ht="14.25" customHeight="1" x14ac:dyDescent="0.3">
      <c r="A230716" s="21"/>
    </row>
    <row r="230722" s="20" customFormat="1" ht="14.25" customHeight="1" x14ac:dyDescent="0.25"/>
    <row r="230738" spans="1:1" ht="14.25" customHeight="1" x14ac:dyDescent="0.3">
      <c r="A230738" s="21"/>
    </row>
    <row r="230744" spans="1:1" s="20" customFormat="1" ht="14.25" customHeight="1" x14ac:dyDescent="0.25"/>
    <row r="230760" spans="1:1" ht="14.25" customHeight="1" x14ac:dyDescent="0.3">
      <c r="A230760" s="21"/>
    </row>
    <row r="230766" spans="1:1" s="20" customFormat="1" ht="14.25" customHeight="1" x14ac:dyDescent="0.25"/>
    <row r="230782" spans="1:1" ht="14.25" customHeight="1" x14ac:dyDescent="0.3">
      <c r="A230782" s="21"/>
    </row>
    <row r="230788" s="20" customFormat="1" ht="14.25" customHeight="1" x14ac:dyDescent="0.25"/>
    <row r="230804" spans="1:1" ht="14.25" customHeight="1" x14ac:dyDescent="0.3">
      <c r="A230804" s="21"/>
    </row>
    <row r="230810" spans="1:1" s="20" customFormat="1" ht="14.25" customHeight="1" x14ac:dyDescent="0.25"/>
    <row r="230826" spans="1:1" ht="14.25" customHeight="1" x14ac:dyDescent="0.3">
      <c r="A230826" s="21"/>
    </row>
    <row r="230832" spans="1:1" s="20" customFormat="1" ht="14.25" customHeight="1" x14ac:dyDescent="0.25"/>
    <row r="230848" spans="1:1" ht="14.25" customHeight="1" x14ac:dyDescent="0.3">
      <c r="A230848" s="21"/>
    </row>
    <row r="230854" s="20" customFormat="1" ht="14.25" customHeight="1" x14ac:dyDescent="0.25"/>
    <row r="230870" spans="1:1" ht="14.25" customHeight="1" x14ac:dyDescent="0.3">
      <c r="A230870" s="21"/>
    </row>
    <row r="230876" spans="1:1" s="20" customFormat="1" ht="14.25" customHeight="1" x14ac:dyDescent="0.25"/>
    <row r="230892" spans="1:1" ht="14.25" customHeight="1" x14ac:dyDescent="0.3">
      <c r="A230892" s="21"/>
    </row>
    <row r="230898" s="20" customFormat="1" ht="14.25" customHeight="1" x14ac:dyDescent="0.25"/>
    <row r="230914" spans="1:1" ht="14.25" customHeight="1" x14ac:dyDescent="0.3">
      <c r="A230914" s="21"/>
    </row>
    <row r="230920" spans="1:1" s="20" customFormat="1" ht="14.25" customHeight="1" x14ac:dyDescent="0.25"/>
    <row r="230936" spans="1:1" ht="14.25" customHeight="1" x14ac:dyDescent="0.3">
      <c r="A230936" s="21"/>
    </row>
    <row r="230942" spans="1:1" s="20" customFormat="1" ht="14.25" customHeight="1" x14ac:dyDescent="0.25"/>
    <row r="230958" spans="1:1" ht="14.25" customHeight="1" x14ac:dyDescent="0.3">
      <c r="A230958" s="21"/>
    </row>
    <row r="230964" s="20" customFormat="1" ht="14.25" customHeight="1" x14ac:dyDescent="0.25"/>
    <row r="230980" spans="1:1" ht="14.25" customHeight="1" x14ac:dyDescent="0.3">
      <c r="A230980" s="21"/>
    </row>
    <row r="230986" spans="1:1" s="20" customFormat="1" ht="14.25" customHeight="1" x14ac:dyDescent="0.25"/>
    <row r="231002" spans="1:1" ht="14.25" customHeight="1" x14ac:dyDescent="0.3">
      <c r="A231002" s="21"/>
    </row>
    <row r="231008" spans="1:1" s="20" customFormat="1" ht="14.25" customHeight="1" x14ac:dyDescent="0.25"/>
    <row r="231024" spans="1:1" ht="14.25" customHeight="1" x14ac:dyDescent="0.3">
      <c r="A231024" s="21"/>
    </row>
    <row r="231030" s="20" customFormat="1" ht="14.25" customHeight="1" x14ac:dyDescent="0.25"/>
    <row r="231046" spans="1:1" ht="14.25" customHeight="1" x14ac:dyDescent="0.3">
      <c r="A231046" s="21"/>
    </row>
    <row r="231052" spans="1:1" s="20" customFormat="1" ht="14.25" customHeight="1" x14ac:dyDescent="0.25"/>
    <row r="231068" spans="1:1" ht="14.25" customHeight="1" x14ac:dyDescent="0.3">
      <c r="A231068" s="21"/>
    </row>
    <row r="231074" s="20" customFormat="1" ht="14.25" customHeight="1" x14ac:dyDescent="0.25"/>
    <row r="231090" spans="1:1" ht="14.25" customHeight="1" x14ac:dyDescent="0.3">
      <c r="A231090" s="21"/>
    </row>
    <row r="231096" spans="1:1" s="20" customFormat="1" ht="14.25" customHeight="1" x14ac:dyDescent="0.25"/>
    <row r="231112" spans="1:1" ht="14.25" customHeight="1" x14ac:dyDescent="0.3">
      <c r="A231112" s="21"/>
    </row>
    <row r="231118" spans="1:1" s="20" customFormat="1" ht="14.25" customHeight="1" x14ac:dyDescent="0.25"/>
    <row r="231134" spans="1:1" ht="14.25" customHeight="1" x14ac:dyDescent="0.3">
      <c r="A231134" s="21"/>
    </row>
    <row r="231140" s="20" customFormat="1" ht="14.25" customHeight="1" x14ac:dyDescent="0.25"/>
    <row r="231156" spans="1:1" ht="14.25" customHeight="1" x14ac:dyDescent="0.3">
      <c r="A231156" s="21"/>
    </row>
    <row r="231162" spans="1:1" s="20" customFormat="1" ht="14.25" customHeight="1" x14ac:dyDescent="0.25"/>
    <row r="231178" spans="1:1" ht="14.25" customHeight="1" x14ac:dyDescent="0.3">
      <c r="A231178" s="21"/>
    </row>
    <row r="231184" spans="1:1" s="20" customFormat="1" ht="14.25" customHeight="1" x14ac:dyDescent="0.25"/>
    <row r="231200" spans="1:1" ht="14.25" customHeight="1" x14ac:dyDescent="0.3">
      <c r="A231200" s="21"/>
    </row>
    <row r="231206" s="20" customFormat="1" ht="14.25" customHeight="1" x14ac:dyDescent="0.25"/>
    <row r="231222" spans="1:1" ht="14.25" customHeight="1" x14ac:dyDescent="0.3">
      <c r="A231222" s="21"/>
    </row>
    <row r="231228" spans="1:1" s="20" customFormat="1" ht="14.25" customHeight="1" x14ac:dyDescent="0.25"/>
    <row r="231244" spans="1:1" ht="14.25" customHeight="1" x14ac:dyDescent="0.3">
      <c r="A231244" s="21"/>
    </row>
    <row r="231250" s="20" customFormat="1" ht="14.25" customHeight="1" x14ac:dyDescent="0.25"/>
    <row r="231266" spans="1:1" ht="14.25" customHeight="1" x14ac:dyDescent="0.3">
      <c r="A231266" s="21"/>
    </row>
    <row r="231272" spans="1:1" s="20" customFormat="1" ht="14.25" customHeight="1" x14ac:dyDescent="0.25"/>
    <row r="231288" spans="1:1" ht="14.25" customHeight="1" x14ac:dyDescent="0.3">
      <c r="A231288" s="21"/>
    </row>
    <row r="231294" spans="1:1" s="20" customFormat="1" ht="14.25" customHeight="1" x14ac:dyDescent="0.25"/>
    <row r="231310" spans="1:1" ht="14.25" customHeight="1" x14ac:dyDescent="0.3">
      <c r="A231310" s="21"/>
    </row>
    <row r="231316" s="20" customFormat="1" ht="14.25" customHeight="1" x14ac:dyDescent="0.25"/>
    <row r="231332" spans="1:1" ht="14.25" customHeight="1" x14ac:dyDescent="0.3">
      <c r="A231332" s="21"/>
    </row>
    <row r="231338" spans="1:1" s="20" customFormat="1" ht="14.25" customHeight="1" x14ac:dyDescent="0.25"/>
    <row r="231354" spans="1:1" ht="14.25" customHeight="1" x14ac:dyDescent="0.3">
      <c r="A231354" s="21"/>
    </row>
    <row r="231360" spans="1:1" s="20" customFormat="1" ht="14.25" customHeight="1" x14ac:dyDescent="0.25"/>
    <row r="231376" spans="1:1" ht="14.25" customHeight="1" x14ac:dyDescent="0.3">
      <c r="A231376" s="21"/>
    </row>
    <row r="231382" s="20" customFormat="1" ht="14.25" customHeight="1" x14ac:dyDescent="0.25"/>
    <row r="231398" spans="1:1" ht="14.25" customHeight="1" x14ac:dyDescent="0.3">
      <c r="A231398" s="21"/>
    </row>
    <row r="231404" spans="1:1" s="20" customFormat="1" ht="14.25" customHeight="1" x14ac:dyDescent="0.25"/>
    <row r="231420" spans="1:1" ht="14.25" customHeight="1" x14ac:dyDescent="0.3">
      <c r="A231420" s="21"/>
    </row>
    <row r="231426" s="20" customFormat="1" ht="14.25" customHeight="1" x14ac:dyDescent="0.25"/>
    <row r="231442" spans="1:1" ht="14.25" customHeight="1" x14ac:dyDescent="0.3">
      <c r="A231442" s="21"/>
    </row>
    <row r="231448" spans="1:1" s="20" customFormat="1" ht="14.25" customHeight="1" x14ac:dyDescent="0.25"/>
    <row r="231464" spans="1:1" ht="14.25" customHeight="1" x14ac:dyDescent="0.3">
      <c r="A231464" s="21"/>
    </row>
    <row r="231470" spans="1:1" s="20" customFormat="1" ht="14.25" customHeight="1" x14ac:dyDescent="0.25"/>
    <row r="231486" spans="1:1" ht="14.25" customHeight="1" x14ac:dyDescent="0.3">
      <c r="A231486" s="21"/>
    </row>
    <row r="231492" s="20" customFormat="1" ht="14.25" customHeight="1" x14ac:dyDescent="0.25"/>
    <row r="231508" spans="1:1" ht="14.25" customHeight="1" x14ac:dyDescent="0.3">
      <c r="A231508" s="21"/>
    </row>
    <row r="231514" spans="1:1" s="20" customFormat="1" ht="14.25" customHeight="1" x14ac:dyDescent="0.25"/>
    <row r="231530" spans="1:1" ht="14.25" customHeight="1" x14ac:dyDescent="0.3">
      <c r="A231530" s="21"/>
    </row>
    <row r="231536" spans="1:1" s="20" customFormat="1" ht="14.25" customHeight="1" x14ac:dyDescent="0.25"/>
    <row r="231552" spans="1:1" ht="14.25" customHeight="1" x14ac:dyDescent="0.3">
      <c r="A231552" s="21"/>
    </row>
    <row r="231558" s="20" customFormat="1" ht="14.25" customHeight="1" x14ac:dyDescent="0.25"/>
    <row r="231574" spans="1:1" ht="14.25" customHeight="1" x14ac:dyDescent="0.3">
      <c r="A231574" s="21"/>
    </row>
    <row r="231580" spans="1:1" s="20" customFormat="1" ht="14.25" customHeight="1" x14ac:dyDescent="0.25"/>
    <row r="231596" spans="1:1" ht="14.25" customHeight="1" x14ac:dyDescent="0.3">
      <c r="A231596" s="21"/>
    </row>
    <row r="231602" s="20" customFormat="1" ht="14.25" customHeight="1" x14ac:dyDescent="0.25"/>
    <row r="231618" spans="1:1" ht="14.25" customHeight="1" x14ac:dyDescent="0.3">
      <c r="A231618" s="21"/>
    </row>
    <row r="231624" spans="1:1" s="20" customFormat="1" ht="14.25" customHeight="1" x14ac:dyDescent="0.25"/>
    <row r="231640" spans="1:1" ht="14.25" customHeight="1" x14ac:dyDescent="0.3">
      <c r="A231640" s="21"/>
    </row>
    <row r="231646" spans="1:1" s="20" customFormat="1" ht="14.25" customHeight="1" x14ac:dyDescent="0.25"/>
    <row r="231662" spans="1:1" ht="14.25" customHeight="1" x14ac:dyDescent="0.3">
      <c r="A231662" s="21"/>
    </row>
    <row r="231668" s="20" customFormat="1" ht="14.25" customHeight="1" x14ac:dyDescent="0.25"/>
    <row r="231684" spans="1:1" ht="14.25" customHeight="1" x14ac:dyDescent="0.3">
      <c r="A231684" s="21"/>
    </row>
    <row r="231690" spans="1:1" s="20" customFormat="1" ht="14.25" customHeight="1" x14ac:dyDescent="0.25"/>
    <row r="231706" spans="1:1" ht="14.25" customHeight="1" x14ac:dyDescent="0.3">
      <c r="A231706" s="21"/>
    </row>
    <row r="231712" spans="1:1" s="20" customFormat="1" ht="14.25" customHeight="1" x14ac:dyDescent="0.25"/>
    <row r="231728" spans="1:1" ht="14.25" customHeight="1" x14ac:dyDescent="0.3">
      <c r="A231728" s="21"/>
    </row>
    <row r="231734" s="20" customFormat="1" ht="14.25" customHeight="1" x14ac:dyDescent="0.25"/>
    <row r="231750" spans="1:1" ht="14.25" customHeight="1" x14ac:dyDescent="0.3">
      <c r="A231750" s="21"/>
    </row>
    <row r="231756" spans="1:1" s="20" customFormat="1" ht="14.25" customHeight="1" x14ac:dyDescent="0.25"/>
    <row r="231772" spans="1:1" ht="14.25" customHeight="1" x14ac:dyDescent="0.3">
      <c r="A231772" s="21"/>
    </row>
    <row r="231778" s="20" customFormat="1" ht="14.25" customHeight="1" x14ac:dyDescent="0.25"/>
    <row r="231794" spans="1:1" ht="14.25" customHeight="1" x14ac:dyDescent="0.3">
      <c r="A231794" s="21"/>
    </row>
    <row r="231800" spans="1:1" s="20" customFormat="1" ht="14.25" customHeight="1" x14ac:dyDescent="0.25"/>
    <row r="231816" spans="1:1" ht="14.25" customHeight="1" x14ac:dyDescent="0.3">
      <c r="A231816" s="21"/>
    </row>
    <row r="231822" spans="1:1" s="20" customFormat="1" ht="14.25" customHeight="1" x14ac:dyDescent="0.25"/>
    <row r="231838" spans="1:1" ht="14.25" customHeight="1" x14ac:dyDescent="0.3">
      <c r="A231838" s="21"/>
    </row>
    <row r="231844" s="20" customFormat="1" ht="14.25" customHeight="1" x14ac:dyDescent="0.25"/>
    <row r="231860" spans="1:1" ht="14.25" customHeight="1" x14ac:dyDescent="0.3">
      <c r="A231860" s="21"/>
    </row>
    <row r="231866" spans="1:1" s="20" customFormat="1" ht="14.25" customHeight="1" x14ac:dyDescent="0.25"/>
    <row r="231882" spans="1:1" ht="14.25" customHeight="1" x14ac:dyDescent="0.3">
      <c r="A231882" s="21"/>
    </row>
    <row r="231888" spans="1:1" s="20" customFormat="1" ht="14.25" customHeight="1" x14ac:dyDescent="0.25"/>
    <row r="231904" spans="1:1" ht="14.25" customHeight="1" x14ac:dyDescent="0.3">
      <c r="A231904" s="21"/>
    </row>
    <row r="231910" s="20" customFormat="1" ht="14.25" customHeight="1" x14ac:dyDescent="0.25"/>
    <row r="231926" spans="1:1" ht="14.25" customHeight="1" x14ac:dyDescent="0.3">
      <c r="A231926" s="21"/>
    </row>
    <row r="231932" spans="1:1" s="20" customFormat="1" ht="14.25" customHeight="1" x14ac:dyDescent="0.25"/>
    <row r="231948" spans="1:1" ht="14.25" customHeight="1" x14ac:dyDescent="0.3">
      <c r="A231948" s="21"/>
    </row>
    <row r="231954" s="20" customFormat="1" ht="14.25" customHeight="1" x14ac:dyDescent="0.25"/>
    <row r="231970" spans="1:1" ht="14.25" customHeight="1" x14ac:dyDescent="0.3">
      <c r="A231970" s="21"/>
    </row>
    <row r="231976" spans="1:1" s="20" customFormat="1" ht="14.25" customHeight="1" x14ac:dyDescent="0.25"/>
    <row r="231992" spans="1:1" ht="14.25" customHeight="1" x14ac:dyDescent="0.3">
      <c r="A231992" s="21"/>
    </row>
    <row r="231998" spans="1:1" s="20" customFormat="1" ht="14.25" customHeight="1" x14ac:dyDescent="0.25"/>
    <row r="232014" spans="1:1" ht="14.25" customHeight="1" x14ac:dyDescent="0.3">
      <c r="A232014" s="21"/>
    </row>
    <row r="232020" s="20" customFormat="1" ht="14.25" customHeight="1" x14ac:dyDescent="0.25"/>
    <row r="232036" spans="1:1" ht="14.25" customHeight="1" x14ac:dyDescent="0.3">
      <c r="A232036" s="21"/>
    </row>
    <row r="232042" spans="1:1" s="20" customFormat="1" ht="14.25" customHeight="1" x14ac:dyDescent="0.25"/>
    <row r="232058" spans="1:1" ht="14.25" customHeight="1" x14ac:dyDescent="0.3">
      <c r="A232058" s="21"/>
    </row>
    <row r="232064" spans="1:1" s="20" customFormat="1" ht="14.25" customHeight="1" x14ac:dyDescent="0.25"/>
    <row r="232080" spans="1:1" ht="14.25" customHeight="1" x14ac:dyDescent="0.3">
      <c r="A232080" s="21"/>
    </row>
    <row r="232086" s="20" customFormat="1" ht="14.25" customHeight="1" x14ac:dyDescent="0.25"/>
    <row r="232102" spans="1:1" ht="14.25" customHeight="1" x14ac:dyDescent="0.3">
      <c r="A232102" s="21"/>
    </row>
    <row r="232108" spans="1:1" s="20" customFormat="1" ht="14.25" customHeight="1" x14ac:dyDescent="0.25"/>
    <row r="232124" spans="1:1" ht="14.25" customHeight="1" x14ac:dyDescent="0.3">
      <c r="A232124" s="21"/>
    </row>
    <row r="232130" s="20" customFormat="1" ht="14.25" customHeight="1" x14ac:dyDescent="0.25"/>
    <row r="232146" spans="1:1" ht="14.25" customHeight="1" x14ac:dyDescent="0.3">
      <c r="A232146" s="21"/>
    </row>
    <row r="232152" spans="1:1" s="20" customFormat="1" ht="14.25" customHeight="1" x14ac:dyDescent="0.25"/>
    <row r="232168" spans="1:1" ht="14.25" customHeight="1" x14ac:dyDescent="0.3">
      <c r="A232168" s="21"/>
    </row>
    <row r="232174" spans="1:1" s="20" customFormat="1" ht="14.25" customHeight="1" x14ac:dyDescent="0.25"/>
    <row r="232190" spans="1:1" ht="14.25" customHeight="1" x14ac:dyDescent="0.3">
      <c r="A232190" s="21"/>
    </row>
    <row r="232196" s="20" customFormat="1" ht="14.25" customHeight="1" x14ac:dyDescent="0.25"/>
    <row r="232212" spans="1:1" ht="14.25" customHeight="1" x14ac:dyDescent="0.3">
      <c r="A232212" s="21"/>
    </row>
    <row r="232218" spans="1:1" s="20" customFormat="1" ht="14.25" customHeight="1" x14ac:dyDescent="0.25"/>
    <row r="232234" spans="1:1" ht="14.25" customHeight="1" x14ac:dyDescent="0.3">
      <c r="A232234" s="21"/>
    </row>
    <row r="232240" spans="1:1" s="20" customFormat="1" ht="14.25" customHeight="1" x14ac:dyDescent="0.25"/>
    <row r="232256" spans="1:1" ht="14.25" customHeight="1" x14ac:dyDescent="0.3">
      <c r="A232256" s="21"/>
    </row>
    <row r="232262" s="20" customFormat="1" ht="14.25" customHeight="1" x14ac:dyDescent="0.25"/>
    <row r="232278" spans="1:1" ht="14.25" customHeight="1" x14ac:dyDescent="0.3">
      <c r="A232278" s="21"/>
    </row>
    <row r="232284" spans="1:1" s="20" customFormat="1" ht="14.25" customHeight="1" x14ac:dyDescent="0.25"/>
    <row r="232300" spans="1:1" ht="14.25" customHeight="1" x14ac:dyDescent="0.3">
      <c r="A232300" s="21"/>
    </row>
    <row r="232306" s="20" customFormat="1" ht="14.25" customHeight="1" x14ac:dyDescent="0.25"/>
    <row r="232322" spans="1:1" ht="14.25" customHeight="1" x14ac:dyDescent="0.3">
      <c r="A232322" s="21"/>
    </row>
    <row r="232328" spans="1:1" s="20" customFormat="1" ht="14.25" customHeight="1" x14ac:dyDescent="0.25"/>
    <row r="232344" spans="1:1" ht="14.25" customHeight="1" x14ac:dyDescent="0.3">
      <c r="A232344" s="21"/>
    </row>
    <row r="232350" spans="1:1" s="20" customFormat="1" ht="14.25" customHeight="1" x14ac:dyDescent="0.25"/>
    <row r="232366" spans="1:1" ht="14.25" customHeight="1" x14ac:dyDescent="0.3">
      <c r="A232366" s="21"/>
    </row>
    <row r="232372" s="20" customFormat="1" ht="14.25" customHeight="1" x14ac:dyDescent="0.25"/>
    <row r="232388" spans="1:1" ht="14.25" customHeight="1" x14ac:dyDescent="0.3">
      <c r="A232388" s="21"/>
    </row>
    <row r="232394" spans="1:1" s="20" customFormat="1" ht="14.25" customHeight="1" x14ac:dyDescent="0.25"/>
    <row r="232410" spans="1:1" ht="14.25" customHeight="1" x14ac:dyDescent="0.3">
      <c r="A232410" s="21"/>
    </row>
    <row r="232416" spans="1:1" s="20" customFormat="1" ht="14.25" customHeight="1" x14ac:dyDescent="0.25"/>
    <row r="232432" spans="1:1" ht="14.25" customHeight="1" x14ac:dyDescent="0.3">
      <c r="A232432" s="21"/>
    </row>
    <row r="232438" s="20" customFormat="1" ht="14.25" customHeight="1" x14ac:dyDescent="0.25"/>
    <row r="232454" spans="1:1" ht="14.25" customHeight="1" x14ac:dyDescent="0.3">
      <c r="A232454" s="21"/>
    </row>
    <row r="232460" spans="1:1" s="20" customFormat="1" ht="14.25" customHeight="1" x14ac:dyDescent="0.25"/>
    <row r="232476" spans="1:1" ht="14.25" customHeight="1" x14ac:dyDescent="0.3">
      <c r="A232476" s="21"/>
    </row>
    <row r="232482" s="20" customFormat="1" ht="14.25" customHeight="1" x14ac:dyDescent="0.25"/>
    <row r="232498" spans="1:1" ht="14.25" customHeight="1" x14ac:dyDescent="0.3">
      <c r="A232498" s="21"/>
    </row>
    <row r="232504" spans="1:1" s="20" customFormat="1" ht="14.25" customHeight="1" x14ac:dyDescent="0.25"/>
    <row r="232520" spans="1:1" ht="14.25" customHeight="1" x14ac:dyDescent="0.3">
      <c r="A232520" s="21"/>
    </row>
    <row r="232526" spans="1:1" s="20" customFormat="1" ht="14.25" customHeight="1" x14ac:dyDescent="0.25"/>
    <row r="232542" spans="1:1" ht="14.25" customHeight="1" x14ac:dyDescent="0.3">
      <c r="A232542" s="21"/>
    </row>
    <row r="232548" s="20" customFormat="1" ht="14.25" customHeight="1" x14ac:dyDescent="0.25"/>
    <row r="232564" spans="1:1" ht="14.25" customHeight="1" x14ac:dyDescent="0.3">
      <c r="A232564" s="21"/>
    </row>
    <row r="232570" spans="1:1" s="20" customFormat="1" ht="14.25" customHeight="1" x14ac:dyDescent="0.25"/>
    <row r="232586" spans="1:1" ht="14.25" customHeight="1" x14ac:dyDescent="0.3">
      <c r="A232586" s="21"/>
    </row>
    <row r="232592" spans="1:1" s="20" customFormat="1" ht="14.25" customHeight="1" x14ac:dyDescent="0.25"/>
    <row r="232608" spans="1:1" ht="14.25" customHeight="1" x14ac:dyDescent="0.3">
      <c r="A232608" s="21"/>
    </row>
    <row r="232614" s="20" customFormat="1" ht="14.25" customHeight="1" x14ac:dyDescent="0.25"/>
    <row r="232630" spans="1:1" ht="14.25" customHeight="1" x14ac:dyDescent="0.3">
      <c r="A232630" s="21"/>
    </row>
    <row r="232636" spans="1:1" s="20" customFormat="1" ht="14.25" customHeight="1" x14ac:dyDescent="0.25"/>
    <row r="232652" spans="1:1" ht="14.25" customHeight="1" x14ac:dyDescent="0.3">
      <c r="A232652" s="21"/>
    </row>
    <row r="232658" s="20" customFormat="1" ht="14.25" customHeight="1" x14ac:dyDescent="0.25"/>
    <row r="232674" spans="1:1" ht="14.25" customHeight="1" x14ac:dyDescent="0.3">
      <c r="A232674" s="21"/>
    </row>
    <row r="232680" spans="1:1" s="20" customFormat="1" ht="14.25" customHeight="1" x14ac:dyDescent="0.25"/>
    <row r="232696" spans="1:1" ht="14.25" customHeight="1" x14ac:dyDescent="0.3">
      <c r="A232696" s="21"/>
    </row>
    <row r="232702" spans="1:1" s="20" customFormat="1" ht="14.25" customHeight="1" x14ac:dyDescent="0.25"/>
    <row r="232718" spans="1:1" ht="14.25" customHeight="1" x14ac:dyDescent="0.3">
      <c r="A232718" s="21"/>
    </row>
    <row r="232724" s="20" customFormat="1" ht="14.25" customHeight="1" x14ac:dyDescent="0.25"/>
    <row r="232740" spans="1:1" ht="14.25" customHeight="1" x14ac:dyDescent="0.3">
      <c r="A232740" s="21"/>
    </row>
    <row r="232746" spans="1:1" s="20" customFormat="1" ht="14.25" customHeight="1" x14ac:dyDescent="0.25"/>
    <row r="232762" spans="1:1" ht="14.25" customHeight="1" x14ac:dyDescent="0.3">
      <c r="A232762" s="21"/>
    </row>
    <row r="232768" spans="1:1" s="20" customFormat="1" ht="14.25" customHeight="1" x14ac:dyDescent="0.25"/>
    <row r="232784" spans="1:1" ht="14.25" customHeight="1" x14ac:dyDescent="0.3">
      <c r="A232784" s="21"/>
    </row>
    <row r="232790" s="20" customFormat="1" ht="14.25" customHeight="1" x14ac:dyDescent="0.25"/>
    <row r="232806" spans="1:1" ht="14.25" customHeight="1" x14ac:dyDescent="0.3">
      <c r="A232806" s="21"/>
    </row>
    <row r="232812" spans="1:1" s="20" customFormat="1" ht="14.25" customHeight="1" x14ac:dyDescent="0.25"/>
    <row r="232828" spans="1:1" ht="14.25" customHeight="1" x14ac:dyDescent="0.3">
      <c r="A232828" s="21"/>
    </row>
    <row r="232834" s="20" customFormat="1" ht="14.25" customHeight="1" x14ac:dyDescent="0.25"/>
    <row r="232850" spans="1:1" ht="14.25" customHeight="1" x14ac:dyDescent="0.3">
      <c r="A232850" s="21"/>
    </row>
    <row r="232856" spans="1:1" s="20" customFormat="1" ht="14.25" customHeight="1" x14ac:dyDescent="0.25"/>
    <row r="232872" spans="1:1" ht="14.25" customHeight="1" x14ac:dyDescent="0.3">
      <c r="A232872" s="21"/>
    </row>
    <row r="232878" spans="1:1" s="20" customFormat="1" ht="14.25" customHeight="1" x14ac:dyDescent="0.25"/>
    <row r="232894" spans="1:1" ht="14.25" customHeight="1" x14ac:dyDescent="0.3">
      <c r="A232894" s="21"/>
    </row>
    <row r="232900" s="20" customFormat="1" ht="14.25" customHeight="1" x14ac:dyDescent="0.25"/>
    <row r="232916" spans="1:1" ht="14.25" customHeight="1" x14ac:dyDescent="0.3">
      <c r="A232916" s="21"/>
    </row>
    <row r="232922" spans="1:1" s="20" customFormat="1" ht="14.25" customHeight="1" x14ac:dyDescent="0.25"/>
    <row r="232938" spans="1:1" ht="14.25" customHeight="1" x14ac:dyDescent="0.3">
      <c r="A232938" s="21"/>
    </row>
    <row r="232944" spans="1:1" s="20" customFormat="1" ht="14.25" customHeight="1" x14ac:dyDescent="0.25"/>
    <row r="232960" spans="1:1" ht="14.25" customHeight="1" x14ac:dyDescent="0.3">
      <c r="A232960" s="21"/>
    </row>
    <row r="232966" s="20" customFormat="1" ht="14.25" customHeight="1" x14ac:dyDescent="0.25"/>
    <row r="232982" spans="1:1" ht="14.25" customHeight="1" x14ac:dyDescent="0.3">
      <c r="A232982" s="21"/>
    </row>
    <row r="232988" spans="1:1" s="20" customFormat="1" ht="14.25" customHeight="1" x14ac:dyDescent="0.25"/>
    <row r="233004" spans="1:1" ht="14.25" customHeight="1" x14ac:dyDescent="0.3">
      <c r="A233004" s="21"/>
    </row>
    <row r="233010" s="20" customFormat="1" ht="14.25" customHeight="1" x14ac:dyDescent="0.25"/>
    <row r="233026" spans="1:1" ht="14.25" customHeight="1" x14ac:dyDescent="0.3">
      <c r="A233026" s="21"/>
    </row>
    <row r="233032" spans="1:1" s="20" customFormat="1" ht="14.25" customHeight="1" x14ac:dyDescent="0.25"/>
    <row r="233048" spans="1:1" ht="14.25" customHeight="1" x14ac:dyDescent="0.3">
      <c r="A233048" s="21"/>
    </row>
    <row r="233054" spans="1:1" s="20" customFormat="1" ht="14.25" customHeight="1" x14ac:dyDescent="0.25"/>
    <row r="233070" spans="1:1" ht="14.25" customHeight="1" x14ac:dyDescent="0.3">
      <c r="A233070" s="21"/>
    </row>
    <row r="233076" s="20" customFormat="1" ht="14.25" customHeight="1" x14ac:dyDescent="0.25"/>
    <row r="233092" spans="1:1" ht="14.25" customHeight="1" x14ac:dyDescent="0.3">
      <c r="A233092" s="21"/>
    </row>
    <row r="233098" spans="1:1" s="20" customFormat="1" ht="14.25" customHeight="1" x14ac:dyDescent="0.25"/>
    <row r="233114" spans="1:1" ht="14.25" customHeight="1" x14ac:dyDescent="0.3">
      <c r="A233114" s="21"/>
    </row>
    <row r="233120" spans="1:1" s="20" customFormat="1" ht="14.25" customHeight="1" x14ac:dyDescent="0.25"/>
    <row r="233136" spans="1:1" ht="14.25" customHeight="1" x14ac:dyDescent="0.3">
      <c r="A233136" s="21"/>
    </row>
    <row r="233142" s="20" customFormat="1" ht="14.25" customHeight="1" x14ac:dyDescent="0.25"/>
    <row r="233158" spans="1:1" ht="14.25" customHeight="1" x14ac:dyDescent="0.3">
      <c r="A233158" s="21"/>
    </row>
    <row r="233164" spans="1:1" s="20" customFormat="1" ht="14.25" customHeight="1" x14ac:dyDescent="0.25"/>
    <row r="233180" spans="1:1" ht="14.25" customHeight="1" x14ac:dyDescent="0.3">
      <c r="A233180" s="21"/>
    </row>
    <row r="233186" s="20" customFormat="1" ht="14.25" customHeight="1" x14ac:dyDescent="0.25"/>
    <row r="233202" spans="1:1" ht="14.25" customHeight="1" x14ac:dyDescent="0.3">
      <c r="A233202" s="21"/>
    </row>
    <row r="233208" spans="1:1" s="20" customFormat="1" ht="14.25" customHeight="1" x14ac:dyDescent="0.25"/>
    <row r="233224" spans="1:1" ht="14.25" customHeight="1" x14ac:dyDescent="0.3">
      <c r="A233224" s="21"/>
    </row>
    <row r="233230" spans="1:1" s="20" customFormat="1" ht="14.25" customHeight="1" x14ac:dyDescent="0.25"/>
    <row r="233246" spans="1:1" ht="14.25" customHeight="1" x14ac:dyDescent="0.3">
      <c r="A233246" s="21"/>
    </row>
    <row r="233252" s="20" customFormat="1" ht="14.25" customHeight="1" x14ac:dyDescent="0.25"/>
    <row r="233268" spans="1:1" ht="14.25" customHeight="1" x14ac:dyDescent="0.3">
      <c r="A233268" s="21"/>
    </row>
    <row r="233274" spans="1:1" s="20" customFormat="1" ht="14.25" customHeight="1" x14ac:dyDescent="0.25"/>
    <row r="233290" spans="1:1" ht="14.25" customHeight="1" x14ac:dyDescent="0.3">
      <c r="A233290" s="21"/>
    </row>
    <row r="233296" spans="1:1" s="20" customFormat="1" ht="14.25" customHeight="1" x14ac:dyDescent="0.25"/>
    <row r="233312" spans="1:1" ht="14.25" customHeight="1" x14ac:dyDescent="0.3">
      <c r="A233312" s="21"/>
    </row>
    <row r="233318" s="20" customFormat="1" ht="14.25" customHeight="1" x14ac:dyDescent="0.25"/>
    <row r="233334" spans="1:1" ht="14.25" customHeight="1" x14ac:dyDescent="0.3">
      <c r="A233334" s="21"/>
    </row>
    <row r="233340" spans="1:1" s="20" customFormat="1" ht="14.25" customHeight="1" x14ac:dyDescent="0.25"/>
    <row r="233356" spans="1:1" ht="14.25" customHeight="1" x14ac:dyDescent="0.3">
      <c r="A233356" s="21"/>
    </row>
    <row r="233362" s="20" customFormat="1" ht="14.25" customHeight="1" x14ac:dyDescent="0.25"/>
    <row r="233378" spans="1:1" ht="14.25" customHeight="1" x14ac:dyDescent="0.3">
      <c r="A233378" s="21"/>
    </row>
    <row r="233384" spans="1:1" s="20" customFormat="1" ht="14.25" customHeight="1" x14ac:dyDescent="0.25"/>
    <row r="233400" spans="1:1" ht="14.25" customHeight="1" x14ac:dyDescent="0.3">
      <c r="A233400" s="21"/>
    </row>
    <row r="233406" spans="1:1" s="20" customFormat="1" ht="14.25" customHeight="1" x14ac:dyDescent="0.25"/>
    <row r="233422" spans="1:1" ht="14.25" customHeight="1" x14ac:dyDescent="0.3">
      <c r="A233422" s="21"/>
    </row>
    <row r="233428" s="20" customFormat="1" ht="14.25" customHeight="1" x14ac:dyDescent="0.25"/>
    <row r="233444" spans="1:1" ht="14.25" customHeight="1" x14ac:dyDescent="0.3">
      <c r="A233444" s="21"/>
    </row>
    <row r="233450" spans="1:1" s="20" customFormat="1" ht="14.25" customHeight="1" x14ac:dyDescent="0.25"/>
    <row r="233466" spans="1:1" ht="14.25" customHeight="1" x14ac:dyDescent="0.3">
      <c r="A233466" s="21"/>
    </row>
    <row r="233472" spans="1:1" s="20" customFormat="1" ht="14.25" customHeight="1" x14ac:dyDescent="0.25"/>
    <row r="233488" spans="1:1" ht="14.25" customHeight="1" x14ac:dyDescent="0.3">
      <c r="A233488" s="21"/>
    </row>
    <row r="233494" s="20" customFormat="1" ht="14.25" customHeight="1" x14ac:dyDescent="0.25"/>
    <row r="233510" spans="1:1" ht="14.25" customHeight="1" x14ac:dyDescent="0.3">
      <c r="A233510" s="21"/>
    </row>
    <row r="233516" spans="1:1" s="20" customFormat="1" ht="14.25" customHeight="1" x14ac:dyDescent="0.25"/>
    <row r="233532" spans="1:1" ht="14.25" customHeight="1" x14ac:dyDescent="0.3">
      <c r="A233532" s="21"/>
    </row>
    <row r="233538" s="20" customFormat="1" ht="14.25" customHeight="1" x14ac:dyDescent="0.25"/>
    <row r="233554" spans="1:1" ht="14.25" customHeight="1" x14ac:dyDescent="0.3">
      <c r="A233554" s="21"/>
    </row>
    <row r="233560" spans="1:1" s="20" customFormat="1" ht="14.25" customHeight="1" x14ac:dyDescent="0.25"/>
    <row r="233576" spans="1:1" ht="14.25" customHeight="1" x14ac:dyDescent="0.3">
      <c r="A233576" s="21"/>
    </row>
    <row r="233582" spans="1:1" s="20" customFormat="1" ht="14.25" customHeight="1" x14ac:dyDescent="0.25"/>
    <row r="233598" spans="1:1" ht="14.25" customHeight="1" x14ac:dyDescent="0.3">
      <c r="A233598" s="21"/>
    </row>
    <row r="233604" s="20" customFormat="1" ht="14.25" customHeight="1" x14ac:dyDescent="0.25"/>
    <row r="233620" spans="1:1" ht="14.25" customHeight="1" x14ac:dyDescent="0.3">
      <c r="A233620" s="21"/>
    </row>
    <row r="233626" spans="1:1" s="20" customFormat="1" ht="14.25" customHeight="1" x14ac:dyDescent="0.25"/>
    <row r="233642" spans="1:1" ht="14.25" customHeight="1" x14ac:dyDescent="0.3">
      <c r="A233642" s="21"/>
    </row>
    <row r="233648" spans="1:1" s="20" customFormat="1" ht="14.25" customHeight="1" x14ac:dyDescent="0.25"/>
    <row r="233664" spans="1:1" ht="14.25" customHeight="1" x14ac:dyDescent="0.3">
      <c r="A233664" s="21"/>
    </row>
    <row r="233670" s="20" customFormat="1" ht="14.25" customHeight="1" x14ac:dyDescent="0.25"/>
    <row r="233686" spans="1:1" ht="14.25" customHeight="1" x14ac:dyDescent="0.3">
      <c r="A233686" s="21"/>
    </row>
    <row r="233692" spans="1:1" s="20" customFormat="1" ht="14.25" customHeight="1" x14ac:dyDescent="0.25"/>
    <row r="233708" spans="1:1" ht="14.25" customHeight="1" x14ac:dyDescent="0.3">
      <c r="A233708" s="21"/>
    </row>
    <row r="233714" s="20" customFormat="1" ht="14.25" customHeight="1" x14ac:dyDescent="0.25"/>
    <row r="233730" spans="1:1" ht="14.25" customHeight="1" x14ac:dyDescent="0.3">
      <c r="A233730" s="21"/>
    </row>
    <row r="233736" spans="1:1" s="20" customFormat="1" ht="14.25" customHeight="1" x14ac:dyDescent="0.25"/>
    <row r="233752" spans="1:1" ht="14.25" customHeight="1" x14ac:dyDescent="0.3">
      <c r="A233752" s="21"/>
    </row>
    <row r="233758" spans="1:1" s="20" customFormat="1" ht="14.25" customHeight="1" x14ac:dyDescent="0.25"/>
    <row r="233774" spans="1:1" ht="14.25" customHeight="1" x14ac:dyDescent="0.3">
      <c r="A233774" s="21"/>
    </row>
    <row r="233780" s="20" customFormat="1" ht="14.25" customHeight="1" x14ac:dyDescent="0.25"/>
    <row r="233796" spans="1:1" ht="14.25" customHeight="1" x14ac:dyDescent="0.3">
      <c r="A233796" s="21"/>
    </row>
    <row r="233802" spans="1:1" s="20" customFormat="1" ht="14.25" customHeight="1" x14ac:dyDescent="0.25"/>
    <row r="233818" spans="1:1" ht="14.25" customHeight="1" x14ac:dyDescent="0.3">
      <c r="A233818" s="21"/>
    </row>
    <row r="233824" spans="1:1" s="20" customFormat="1" ht="14.25" customHeight="1" x14ac:dyDescent="0.25"/>
    <row r="233840" spans="1:1" ht="14.25" customHeight="1" x14ac:dyDescent="0.3">
      <c r="A233840" s="21"/>
    </row>
    <row r="233846" s="20" customFormat="1" ht="14.25" customHeight="1" x14ac:dyDescent="0.25"/>
    <row r="233862" spans="1:1" ht="14.25" customHeight="1" x14ac:dyDescent="0.3">
      <c r="A233862" s="21"/>
    </row>
    <row r="233868" spans="1:1" s="20" customFormat="1" ht="14.25" customHeight="1" x14ac:dyDescent="0.25"/>
    <row r="233884" spans="1:1" ht="14.25" customHeight="1" x14ac:dyDescent="0.3">
      <c r="A233884" s="21"/>
    </row>
    <row r="233890" s="20" customFormat="1" ht="14.25" customHeight="1" x14ac:dyDescent="0.25"/>
    <row r="233906" spans="1:1" ht="14.25" customHeight="1" x14ac:dyDescent="0.3">
      <c r="A233906" s="21"/>
    </row>
    <row r="233912" spans="1:1" s="20" customFormat="1" ht="14.25" customHeight="1" x14ac:dyDescent="0.25"/>
    <row r="233928" spans="1:1" ht="14.25" customHeight="1" x14ac:dyDescent="0.3">
      <c r="A233928" s="21"/>
    </row>
    <row r="233934" spans="1:1" s="20" customFormat="1" ht="14.25" customHeight="1" x14ac:dyDescent="0.25"/>
    <row r="233950" spans="1:1" ht="14.25" customHeight="1" x14ac:dyDescent="0.3">
      <c r="A233950" s="21"/>
    </row>
    <row r="233956" s="20" customFormat="1" ht="14.25" customHeight="1" x14ac:dyDescent="0.25"/>
    <row r="233972" spans="1:1" ht="14.25" customHeight="1" x14ac:dyDescent="0.3">
      <c r="A233972" s="21"/>
    </row>
    <row r="233978" spans="1:1" s="20" customFormat="1" ht="14.25" customHeight="1" x14ac:dyDescent="0.25"/>
    <row r="233994" spans="1:1" ht="14.25" customHeight="1" x14ac:dyDescent="0.3">
      <c r="A233994" s="21"/>
    </row>
    <row r="234000" spans="1:1" s="20" customFormat="1" ht="14.25" customHeight="1" x14ac:dyDescent="0.25"/>
    <row r="234016" spans="1:1" ht="14.25" customHeight="1" x14ac:dyDescent="0.3">
      <c r="A234016" s="21"/>
    </row>
    <row r="234022" s="20" customFormat="1" ht="14.25" customHeight="1" x14ac:dyDescent="0.25"/>
    <row r="234038" spans="1:1" ht="14.25" customHeight="1" x14ac:dyDescent="0.3">
      <c r="A234038" s="21"/>
    </row>
    <row r="234044" spans="1:1" s="20" customFormat="1" ht="14.25" customHeight="1" x14ac:dyDescent="0.25"/>
    <row r="234060" spans="1:1" ht="14.25" customHeight="1" x14ac:dyDescent="0.3">
      <c r="A234060" s="21"/>
    </row>
    <row r="234066" s="20" customFormat="1" ht="14.25" customHeight="1" x14ac:dyDescent="0.25"/>
    <row r="234082" spans="1:1" ht="14.25" customHeight="1" x14ac:dyDescent="0.3">
      <c r="A234082" s="21"/>
    </row>
    <row r="234088" spans="1:1" s="20" customFormat="1" ht="14.25" customHeight="1" x14ac:dyDescent="0.25"/>
    <row r="234104" spans="1:1" ht="14.25" customHeight="1" x14ac:dyDescent="0.3">
      <c r="A234104" s="21"/>
    </row>
    <row r="234110" spans="1:1" s="20" customFormat="1" ht="14.25" customHeight="1" x14ac:dyDescent="0.25"/>
    <row r="234126" spans="1:1" ht="14.25" customHeight="1" x14ac:dyDescent="0.3">
      <c r="A234126" s="21"/>
    </row>
    <row r="234132" s="20" customFormat="1" ht="14.25" customHeight="1" x14ac:dyDescent="0.25"/>
    <row r="234148" spans="1:1" ht="14.25" customHeight="1" x14ac:dyDescent="0.3">
      <c r="A234148" s="21"/>
    </row>
    <row r="234154" spans="1:1" s="20" customFormat="1" ht="14.25" customHeight="1" x14ac:dyDescent="0.25"/>
    <row r="234170" spans="1:1" ht="14.25" customHeight="1" x14ac:dyDescent="0.3">
      <c r="A234170" s="21"/>
    </row>
    <row r="234176" spans="1:1" s="20" customFormat="1" ht="14.25" customHeight="1" x14ac:dyDescent="0.25"/>
    <row r="234192" spans="1:1" ht="14.25" customHeight="1" x14ac:dyDescent="0.3">
      <c r="A234192" s="21"/>
    </row>
    <row r="234198" s="20" customFormat="1" ht="14.25" customHeight="1" x14ac:dyDescent="0.25"/>
    <row r="234214" spans="1:1" ht="14.25" customHeight="1" x14ac:dyDescent="0.3">
      <c r="A234214" s="21"/>
    </row>
    <row r="234220" spans="1:1" s="20" customFormat="1" ht="14.25" customHeight="1" x14ac:dyDescent="0.25"/>
    <row r="234236" spans="1:1" ht="14.25" customHeight="1" x14ac:dyDescent="0.3">
      <c r="A234236" s="21"/>
    </row>
    <row r="234242" s="20" customFormat="1" ht="14.25" customHeight="1" x14ac:dyDescent="0.25"/>
    <row r="234258" spans="1:1" ht="14.25" customHeight="1" x14ac:dyDescent="0.3">
      <c r="A234258" s="21"/>
    </row>
    <row r="234264" spans="1:1" s="20" customFormat="1" ht="14.25" customHeight="1" x14ac:dyDescent="0.25"/>
    <row r="234280" spans="1:1" ht="14.25" customHeight="1" x14ac:dyDescent="0.3">
      <c r="A234280" s="21"/>
    </row>
    <row r="234286" spans="1:1" s="20" customFormat="1" ht="14.25" customHeight="1" x14ac:dyDescent="0.25"/>
    <row r="234302" spans="1:1" ht="14.25" customHeight="1" x14ac:dyDescent="0.3">
      <c r="A234302" s="21"/>
    </row>
    <row r="234308" s="20" customFormat="1" ht="14.25" customHeight="1" x14ac:dyDescent="0.25"/>
    <row r="234324" spans="1:1" ht="14.25" customHeight="1" x14ac:dyDescent="0.3">
      <c r="A234324" s="21"/>
    </row>
    <row r="234330" spans="1:1" s="20" customFormat="1" ht="14.25" customHeight="1" x14ac:dyDescent="0.25"/>
    <row r="234346" spans="1:1" ht="14.25" customHeight="1" x14ac:dyDescent="0.3">
      <c r="A234346" s="21"/>
    </row>
    <row r="234352" spans="1:1" s="20" customFormat="1" ht="14.25" customHeight="1" x14ac:dyDescent="0.25"/>
    <row r="234368" spans="1:1" ht="14.25" customHeight="1" x14ac:dyDescent="0.3">
      <c r="A234368" s="21"/>
    </row>
    <row r="234374" s="20" customFormat="1" ht="14.25" customHeight="1" x14ac:dyDescent="0.25"/>
    <row r="234390" spans="1:1" ht="14.25" customHeight="1" x14ac:dyDescent="0.3">
      <c r="A234390" s="21"/>
    </row>
    <row r="234396" spans="1:1" s="20" customFormat="1" ht="14.25" customHeight="1" x14ac:dyDescent="0.25"/>
    <row r="234412" spans="1:1" ht="14.25" customHeight="1" x14ac:dyDescent="0.3">
      <c r="A234412" s="21"/>
    </row>
    <row r="234418" s="20" customFormat="1" ht="14.25" customHeight="1" x14ac:dyDescent="0.25"/>
    <row r="234434" spans="1:1" ht="14.25" customHeight="1" x14ac:dyDescent="0.3">
      <c r="A234434" s="21"/>
    </row>
    <row r="234440" spans="1:1" s="20" customFormat="1" ht="14.25" customHeight="1" x14ac:dyDescent="0.25"/>
    <row r="234456" spans="1:1" ht="14.25" customHeight="1" x14ac:dyDescent="0.3">
      <c r="A234456" s="21"/>
    </row>
    <row r="234462" spans="1:1" s="20" customFormat="1" ht="14.25" customHeight="1" x14ac:dyDescent="0.25"/>
    <row r="234478" spans="1:1" ht="14.25" customHeight="1" x14ac:dyDescent="0.3">
      <c r="A234478" s="21"/>
    </row>
    <row r="234484" s="20" customFormat="1" ht="14.25" customHeight="1" x14ac:dyDescent="0.25"/>
    <row r="234500" spans="1:1" ht="14.25" customHeight="1" x14ac:dyDescent="0.3">
      <c r="A234500" s="21"/>
    </row>
    <row r="234506" spans="1:1" s="20" customFormat="1" ht="14.25" customHeight="1" x14ac:dyDescent="0.25"/>
    <row r="234522" spans="1:1" ht="14.25" customHeight="1" x14ac:dyDescent="0.3">
      <c r="A234522" s="21"/>
    </row>
    <row r="234528" spans="1:1" s="20" customFormat="1" ht="14.25" customHeight="1" x14ac:dyDescent="0.25"/>
    <row r="234544" spans="1:1" ht="14.25" customHeight="1" x14ac:dyDescent="0.3">
      <c r="A234544" s="21"/>
    </row>
    <row r="234550" s="20" customFormat="1" ht="14.25" customHeight="1" x14ac:dyDescent="0.25"/>
    <row r="234566" spans="1:1" ht="14.25" customHeight="1" x14ac:dyDescent="0.3">
      <c r="A234566" s="21"/>
    </row>
    <row r="234572" spans="1:1" s="20" customFormat="1" ht="14.25" customHeight="1" x14ac:dyDescent="0.25"/>
    <row r="234588" spans="1:1" ht="14.25" customHeight="1" x14ac:dyDescent="0.3">
      <c r="A234588" s="21"/>
    </row>
    <row r="234594" s="20" customFormat="1" ht="14.25" customHeight="1" x14ac:dyDescent="0.25"/>
    <row r="234610" spans="1:1" ht="14.25" customHeight="1" x14ac:dyDescent="0.3">
      <c r="A234610" s="21"/>
    </row>
    <row r="234616" spans="1:1" s="20" customFormat="1" ht="14.25" customHeight="1" x14ac:dyDescent="0.25"/>
    <row r="234632" spans="1:1" ht="14.25" customHeight="1" x14ac:dyDescent="0.3">
      <c r="A234632" s="21"/>
    </row>
    <row r="234638" spans="1:1" s="20" customFormat="1" ht="14.25" customHeight="1" x14ac:dyDescent="0.25"/>
    <row r="234654" spans="1:1" ht="14.25" customHeight="1" x14ac:dyDescent="0.3">
      <c r="A234654" s="21"/>
    </row>
    <row r="234660" s="20" customFormat="1" ht="14.25" customHeight="1" x14ac:dyDescent="0.25"/>
    <row r="234676" spans="1:1" ht="14.25" customHeight="1" x14ac:dyDescent="0.3">
      <c r="A234676" s="21"/>
    </row>
    <row r="234682" spans="1:1" s="20" customFormat="1" ht="14.25" customHeight="1" x14ac:dyDescent="0.25"/>
    <row r="234698" spans="1:1" ht="14.25" customHeight="1" x14ac:dyDescent="0.3">
      <c r="A234698" s="21"/>
    </row>
    <row r="234704" spans="1:1" s="20" customFormat="1" ht="14.25" customHeight="1" x14ac:dyDescent="0.25"/>
    <row r="234720" spans="1:1" ht="14.25" customHeight="1" x14ac:dyDescent="0.3">
      <c r="A234720" s="21"/>
    </row>
    <row r="234726" s="20" customFormat="1" ht="14.25" customHeight="1" x14ac:dyDescent="0.25"/>
    <row r="234742" spans="1:1" ht="14.25" customHeight="1" x14ac:dyDescent="0.3">
      <c r="A234742" s="21"/>
    </row>
    <row r="234748" spans="1:1" s="20" customFormat="1" ht="14.25" customHeight="1" x14ac:dyDescent="0.25"/>
    <row r="234764" spans="1:1" ht="14.25" customHeight="1" x14ac:dyDescent="0.3">
      <c r="A234764" s="21"/>
    </row>
    <row r="234770" s="20" customFormat="1" ht="14.25" customHeight="1" x14ac:dyDescent="0.25"/>
    <row r="234786" spans="1:1" ht="14.25" customHeight="1" x14ac:dyDescent="0.3">
      <c r="A234786" s="21"/>
    </row>
    <row r="234792" spans="1:1" s="20" customFormat="1" ht="14.25" customHeight="1" x14ac:dyDescent="0.25"/>
    <row r="234808" spans="1:1" ht="14.25" customHeight="1" x14ac:dyDescent="0.3">
      <c r="A234808" s="21"/>
    </row>
    <row r="234814" spans="1:1" s="20" customFormat="1" ht="14.25" customHeight="1" x14ac:dyDescent="0.25"/>
    <row r="234830" spans="1:1" ht="14.25" customHeight="1" x14ac:dyDescent="0.3">
      <c r="A234830" s="21"/>
    </row>
    <row r="234836" s="20" customFormat="1" ht="14.25" customHeight="1" x14ac:dyDescent="0.25"/>
    <row r="234852" spans="1:1" ht="14.25" customHeight="1" x14ac:dyDescent="0.3">
      <c r="A234852" s="21"/>
    </row>
    <row r="234858" spans="1:1" s="20" customFormat="1" ht="14.25" customHeight="1" x14ac:dyDescent="0.25"/>
    <row r="234874" spans="1:1" ht="14.25" customHeight="1" x14ac:dyDescent="0.3">
      <c r="A234874" s="21"/>
    </row>
    <row r="234880" spans="1:1" s="20" customFormat="1" ht="14.25" customHeight="1" x14ac:dyDescent="0.25"/>
    <row r="234896" spans="1:1" ht="14.25" customHeight="1" x14ac:dyDescent="0.3">
      <c r="A234896" s="21"/>
    </row>
    <row r="234902" s="20" customFormat="1" ht="14.25" customHeight="1" x14ac:dyDescent="0.25"/>
    <row r="234918" spans="1:1" ht="14.25" customHeight="1" x14ac:dyDescent="0.3">
      <c r="A234918" s="21"/>
    </row>
    <row r="234924" spans="1:1" s="20" customFormat="1" ht="14.25" customHeight="1" x14ac:dyDescent="0.25"/>
    <row r="234940" spans="1:1" ht="14.25" customHeight="1" x14ac:dyDescent="0.3">
      <c r="A234940" s="21"/>
    </row>
    <row r="234946" s="20" customFormat="1" ht="14.25" customHeight="1" x14ac:dyDescent="0.25"/>
    <row r="234962" spans="1:1" ht="14.25" customHeight="1" x14ac:dyDescent="0.3">
      <c r="A234962" s="21"/>
    </row>
    <row r="234968" spans="1:1" s="20" customFormat="1" ht="14.25" customHeight="1" x14ac:dyDescent="0.25"/>
    <row r="234984" spans="1:1" ht="14.25" customHeight="1" x14ac:dyDescent="0.3">
      <c r="A234984" s="21"/>
    </row>
    <row r="234990" spans="1:1" s="20" customFormat="1" ht="14.25" customHeight="1" x14ac:dyDescent="0.25"/>
    <row r="235006" spans="1:1" ht="14.25" customHeight="1" x14ac:dyDescent="0.3">
      <c r="A235006" s="21"/>
    </row>
    <row r="235012" s="20" customFormat="1" ht="14.25" customHeight="1" x14ac:dyDescent="0.25"/>
    <row r="235028" spans="1:1" ht="14.25" customHeight="1" x14ac:dyDescent="0.3">
      <c r="A235028" s="21"/>
    </row>
    <row r="235034" spans="1:1" s="20" customFormat="1" ht="14.25" customHeight="1" x14ac:dyDescent="0.25"/>
    <row r="235050" spans="1:1" ht="14.25" customHeight="1" x14ac:dyDescent="0.3">
      <c r="A235050" s="21"/>
    </row>
    <row r="235056" spans="1:1" s="20" customFormat="1" ht="14.25" customHeight="1" x14ac:dyDescent="0.25"/>
    <row r="235072" spans="1:1" ht="14.25" customHeight="1" x14ac:dyDescent="0.3">
      <c r="A235072" s="21"/>
    </row>
    <row r="235078" s="20" customFormat="1" ht="14.25" customHeight="1" x14ac:dyDescent="0.25"/>
    <row r="235094" spans="1:1" ht="14.25" customHeight="1" x14ac:dyDescent="0.3">
      <c r="A235094" s="21"/>
    </row>
    <row r="235100" spans="1:1" s="20" customFormat="1" ht="14.25" customHeight="1" x14ac:dyDescent="0.25"/>
    <row r="235116" spans="1:1" ht="14.25" customHeight="1" x14ac:dyDescent="0.3">
      <c r="A235116" s="21"/>
    </row>
    <row r="235122" s="20" customFormat="1" ht="14.25" customHeight="1" x14ac:dyDescent="0.25"/>
    <row r="235138" spans="1:1" ht="14.25" customHeight="1" x14ac:dyDescent="0.3">
      <c r="A235138" s="21"/>
    </row>
    <row r="235144" spans="1:1" s="20" customFormat="1" ht="14.25" customHeight="1" x14ac:dyDescent="0.25"/>
    <row r="235160" spans="1:1" ht="14.25" customHeight="1" x14ac:dyDescent="0.3">
      <c r="A235160" s="21"/>
    </row>
    <row r="235166" spans="1:1" s="20" customFormat="1" ht="14.25" customHeight="1" x14ac:dyDescent="0.25"/>
    <row r="235182" spans="1:1" ht="14.25" customHeight="1" x14ac:dyDescent="0.3">
      <c r="A235182" s="21"/>
    </row>
    <row r="235188" s="20" customFormat="1" ht="14.25" customHeight="1" x14ac:dyDescent="0.25"/>
    <row r="235204" spans="1:1" ht="14.25" customHeight="1" x14ac:dyDescent="0.3">
      <c r="A235204" s="21"/>
    </row>
    <row r="235210" spans="1:1" s="20" customFormat="1" ht="14.25" customHeight="1" x14ac:dyDescent="0.25"/>
    <row r="235226" spans="1:1" ht="14.25" customHeight="1" x14ac:dyDescent="0.3">
      <c r="A235226" s="21"/>
    </row>
    <row r="235232" spans="1:1" s="20" customFormat="1" ht="14.25" customHeight="1" x14ac:dyDescent="0.25"/>
    <row r="235248" spans="1:1" ht="14.25" customHeight="1" x14ac:dyDescent="0.3">
      <c r="A235248" s="21"/>
    </row>
    <row r="235254" s="20" customFormat="1" ht="14.25" customHeight="1" x14ac:dyDescent="0.25"/>
    <row r="235270" spans="1:1" ht="14.25" customHeight="1" x14ac:dyDescent="0.3">
      <c r="A235270" s="21"/>
    </row>
    <row r="235276" spans="1:1" s="20" customFormat="1" ht="14.25" customHeight="1" x14ac:dyDescent="0.25"/>
    <row r="235292" spans="1:1" ht="14.25" customHeight="1" x14ac:dyDescent="0.3">
      <c r="A235292" s="21"/>
    </row>
    <row r="235298" s="20" customFormat="1" ht="14.25" customHeight="1" x14ac:dyDescent="0.25"/>
    <row r="235314" spans="1:1" ht="14.25" customHeight="1" x14ac:dyDescent="0.3">
      <c r="A235314" s="21"/>
    </row>
    <row r="235320" spans="1:1" s="20" customFormat="1" ht="14.25" customHeight="1" x14ac:dyDescent="0.25"/>
    <row r="235336" spans="1:1" ht="14.25" customHeight="1" x14ac:dyDescent="0.3">
      <c r="A235336" s="21"/>
    </row>
    <row r="235342" spans="1:1" s="20" customFormat="1" ht="14.25" customHeight="1" x14ac:dyDescent="0.25"/>
    <row r="235358" spans="1:1" ht="14.25" customHeight="1" x14ac:dyDescent="0.3">
      <c r="A235358" s="21"/>
    </row>
    <row r="235364" s="20" customFormat="1" ht="14.25" customHeight="1" x14ac:dyDescent="0.25"/>
    <row r="235380" spans="1:1" ht="14.25" customHeight="1" x14ac:dyDescent="0.3">
      <c r="A235380" s="21"/>
    </row>
    <row r="235386" spans="1:1" s="20" customFormat="1" ht="14.25" customHeight="1" x14ac:dyDescent="0.25"/>
    <row r="235402" spans="1:1" ht="14.25" customHeight="1" x14ac:dyDescent="0.3">
      <c r="A235402" s="21"/>
    </row>
    <row r="235408" spans="1:1" s="20" customFormat="1" ht="14.25" customHeight="1" x14ac:dyDescent="0.25"/>
    <row r="235424" spans="1:1" ht="14.25" customHeight="1" x14ac:dyDescent="0.3">
      <c r="A235424" s="21"/>
    </row>
    <row r="235430" s="20" customFormat="1" ht="14.25" customHeight="1" x14ac:dyDescent="0.25"/>
    <row r="235446" spans="1:1" ht="14.25" customHeight="1" x14ac:dyDescent="0.3">
      <c r="A235446" s="21"/>
    </row>
    <row r="235452" spans="1:1" s="20" customFormat="1" ht="14.25" customHeight="1" x14ac:dyDescent="0.25"/>
    <row r="235468" spans="1:1" ht="14.25" customHeight="1" x14ac:dyDescent="0.3">
      <c r="A235468" s="21"/>
    </row>
    <row r="235474" s="20" customFormat="1" ht="14.25" customHeight="1" x14ac:dyDescent="0.25"/>
    <row r="235490" spans="1:1" ht="14.25" customHeight="1" x14ac:dyDescent="0.3">
      <c r="A235490" s="21"/>
    </row>
    <row r="235496" spans="1:1" s="20" customFormat="1" ht="14.25" customHeight="1" x14ac:dyDescent="0.25"/>
    <row r="235512" spans="1:1" ht="14.25" customHeight="1" x14ac:dyDescent="0.3">
      <c r="A235512" s="21"/>
    </row>
    <row r="235518" spans="1:1" s="20" customFormat="1" ht="14.25" customHeight="1" x14ac:dyDescent="0.25"/>
    <row r="235534" spans="1:1" ht="14.25" customHeight="1" x14ac:dyDescent="0.3">
      <c r="A235534" s="21"/>
    </row>
    <row r="235540" s="20" customFormat="1" ht="14.25" customHeight="1" x14ac:dyDescent="0.25"/>
    <row r="235556" spans="1:1" ht="14.25" customHeight="1" x14ac:dyDescent="0.3">
      <c r="A235556" s="21"/>
    </row>
    <row r="235562" spans="1:1" s="20" customFormat="1" ht="14.25" customHeight="1" x14ac:dyDescent="0.25"/>
    <row r="235578" spans="1:1" ht="14.25" customHeight="1" x14ac:dyDescent="0.3">
      <c r="A235578" s="21"/>
    </row>
    <row r="235584" spans="1:1" s="20" customFormat="1" ht="14.25" customHeight="1" x14ac:dyDescent="0.25"/>
    <row r="235600" spans="1:1" ht="14.25" customHeight="1" x14ac:dyDescent="0.3">
      <c r="A235600" s="21"/>
    </row>
    <row r="235606" s="20" customFormat="1" ht="14.25" customHeight="1" x14ac:dyDescent="0.25"/>
    <row r="235622" spans="1:1" ht="14.25" customHeight="1" x14ac:dyDescent="0.3">
      <c r="A235622" s="21"/>
    </row>
    <row r="235628" spans="1:1" s="20" customFormat="1" ht="14.25" customHeight="1" x14ac:dyDescent="0.25"/>
    <row r="235644" spans="1:1" ht="14.25" customHeight="1" x14ac:dyDescent="0.3">
      <c r="A235644" s="21"/>
    </row>
    <row r="235650" s="20" customFormat="1" ht="14.25" customHeight="1" x14ac:dyDescent="0.25"/>
    <row r="235666" spans="1:1" ht="14.25" customHeight="1" x14ac:dyDescent="0.3">
      <c r="A235666" s="21"/>
    </row>
    <row r="235672" spans="1:1" s="20" customFormat="1" ht="14.25" customHeight="1" x14ac:dyDescent="0.25"/>
    <row r="235688" spans="1:1" ht="14.25" customHeight="1" x14ac:dyDescent="0.3">
      <c r="A235688" s="21"/>
    </row>
    <row r="235694" spans="1:1" s="20" customFormat="1" ht="14.25" customHeight="1" x14ac:dyDescent="0.25"/>
    <row r="235710" spans="1:1" ht="14.25" customHeight="1" x14ac:dyDescent="0.3">
      <c r="A235710" s="21"/>
    </row>
    <row r="235716" s="20" customFormat="1" ht="14.25" customHeight="1" x14ac:dyDescent="0.25"/>
    <row r="235732" spans="1:1" ht="14.25" customHeight="1" x14ac:dyDescent="0.3">
      <c r="A235732" s="21"/>
    </row>
    <row r="235738" spans="1:1" s="20" customFormat="1" ht="14.25" customHeight="1" x14ac:dyDescent="0.25"/>
    <row r="235754" spans="1:1" ht="14.25" customHeight="1" x14ac:dyDescent="0.3">
      <c r="A235754" s="21"/>
    </row>
    <row r="235760" spans="1:1" s="20" customFormat="1" ht="14.25" customHeight="1" x14ac:dyDescent="0.25"/>
    <row r="235776" spans="1:1" ht="14.25" customHeight="1" x14ac:dyDescent="0.3">
      <c r="A235776" s="21"/>
    </row>
    <row r="235782" s="20" customFormat="1" ht="14.25" customHeight="1" x14ac:dyDescent="0.25"/>
    <row r="235798" spans="1:1" ht="14.25" customHeight="1" x14ac:dyDescent="0.3">
      <c r="A235798" s="21"/>
    </row>
    <row r="235804" spans="1:1" s="20" customFormat="1" ht="14.25" customHeight="1" x14ac:dyDescent="0.25"/>
    <row r="235820" spans="1:1" ht="14.25" customHeight="1" x14ac:dyDescent="0.3">
      <c r="A235820" s="21"/>
    </row>
    <row r="235826" s="20" customFormat="1" ht="14.25" customHeight="1" x14ac:dyDescent="0.25"/>
    <row r="235842" spans="1:1" ht="14.25" customHeight="1" x14ac:dyDescent="0.3">
      <c r="A235842" s="21"/>
    </row>
    <row r="235848" spans="1:1" s="20" customFormat="1" ht="14.25" customHeight="1" x14ac:dyDescent="0.25"/>
    <row r="235864" spans="1:1" ht="14.25" customHeight="1" x14ac:dyDescent="0.3">
      <c r="A235864" s="21"/>
    </row>
    <row r="235870" spans="1:1" s="20" customFormat="1" ht="14.25" customHeight="1" x14ac:dyDescent="0.25"/>
    <row r="235886" spans="1:1" ht="14.25" customHeight="1" x14ac:dyDescent="0.3">
      <c r="A235886" s="21"/>
    </row>
    <row r="235892" s="20" customFormat="1" ht="14.25" customHeight="1" x14ac:dyDescent="0.25"/>
    <row r="235908" spans="1:1" ht="14.25" customHeight="1" x14ac:dyDescent="0.3">
      <c r="A235908" s="21"/>
    </row>
    <row r="235914" spans="1:1" s="20" customFormat="1" ht="14.25" customHeight="1" x14ac:dyDescent="0.25"/>
    <row r="235930" spans="1:1" ht="14.25" customHeight="1" x14ac:dyDescent="0.3">
      <c r="A235930" s="21"/>
    </row>
    <row r="235936" spans="1:1" s="20" customFormat="1" ht="14.25" customHeight="1" x14ac:dyDescent="0.25"/>
    <row r="235952" spans="1:1" ht="14.25" customHeight="1" x14ac:dyDescent="0.3">
      <c r="A235952" s="21"/>
    </row>
    <row r="235958" s="20" customFormat="1" ht="14.25" customHeight="1" x14ac:dyDescent="0.25"/>
    <row r="235974" spans="1:1" ht="14.25" customHeight="1" x14ac:dyDescent="0.3">
      <c r="A235974" s="21"/>
    </row>
    <row r="235980" spans="1:1" s="20" customFormat="1" ht="14.25" customHeight="1" x14ac:dyDescent="0.25"/>
    <row r="235996" spans="1:1" ht="14.25" customHeight="1" x14ac:dyDescent="0.3">
      <c r="A235996" s="21"/>
    </row>
    <row r="236002" s="20" customFormat="1" ht="14.25" customHeight="1" x14ac:dyDescent="0.25"/>
    <row r="236018" spans="1:1" ht="14.25" customHeight="1" x14ac:dyDescent="0.3">
      <c r="A236018" s="21"/>
    </row>
    <row r="236024" spans="1:1" s="20" customFormat="1" ht="14.25" customHeight="1" x14ac:dyDescent="0.25"/>
    <row r="236040" spans="1:1" ht="14.25" customHeight="1" x14ac:dyDescent="0.3">
      <c r="A236040" s="21"/>
    </row>
    <row r="236046" spans="1:1" s="20" customFormat="1" ht="14.25" customHeight="1" x14ac:dyDescent="0.25"/>
    <row r="236062" spans="1:1" ht="14.25" customHeight="1" x14ac:dyDescent="0.3">
      <c r="A236062" s="21"/>
    </row>
    <row r="236068" s="20" customFormat="1" ht="14.25" customHeight="1" x14ac:dyDescent="0.25"/>
    <row r="236084" spans="1:1" ht="14.25" customHeight="1" x14ac:dyDescent="0.3">
      <c r="A236084" s="21"/>
    </row>
    <row r="236090" spans="1:1" s="20" customFormat="1" ht="14.25" customHeight="1" x14ac:dyDescent="0.25"/>
    <row r="236106" spans="1:1" ht="14.25" customHeight="1" x14ac:dyDescent="0.3">
      <c r="A236106" s="21"/>
    </row>
    <row r="236112" spans="1:1" s="20" customFormat="1" ht="14.25" customHeight="1" x14ac:dyDescent="0.25"/>
    <row r="236128" spans="1:1" ht="14.25" customHeight="1" x14ac:dyDescent="0.3">
      <c r="A236128" s="21"/>
    </row>
    <row r="236134" s="20" customFormat="1" ht="14.25" customHeight="1" x14ac:dyDescent="0.25"/>
    <row r="236150" spans="1:1" ht="14.25" customHeight="1" x14ac:dyDescent="0.3">
      <c r="A236150" s="21"/>
    </row>
    <row r="236156" spans="1:1" s="20" customFormat="1" ht="14.25" customHeight="1" x14ac:dyDescent="0.25"/>
    <row r="236172" spans="1:1" ht="14.25" customHeight="1" x14ac:dyDescent="0.3">
      <c r="A236172" s="21"/>
    </row>
    <row r="236178" s="20" customFormat="1" ht="14.25" customHeight="1" x14ac:dyDescent="0.25"/>
    <row r="236194" spans="1:1" ht="14.25" customHeight="1" x14ac:dyDescent="0.3">
      <c r="A236194" s="21"/>
    </row>
    <row r="236200" spans="1:1" s="20" customFormat="1" ht="14.25" customHeight="1" x14ac:dyDescent="0.25"/>
    <row r="236216" spans="1:1" ht="14.25" customHeight="1" x14ac:dyDescent="0.3">
      <c r="A236216" s="21"/>
    </row>
    <row r="236222" spans="1:1" s="20" customFormat="1" ht="14.25" customHeight="1" x14ac:dyDescent="0.25"/>
    <row r="236238" spans="1:1" ht="14.25" customHeight="1" x14ac:dyDescent="0.3">
      <c r="A236238" s="21"/>
    </row>
    <row r="236244" s="20" customFormat="1" ht="14.25" customHeight="1" x14ac:dyDescent="0.25"/>
    <row r="236260" spans="1:1" ht="14.25" customHeight="1" x14ac:dyDescent="0.3">
      <c r="A236260" s="21"/>
    </row>
    <row r="236266" spans="1:1" s="20" customFormat="1" ht="14.25" customHeight="1" x14ac:dyDescent="0.25"/>
    <row r="236282" spans="1:1" ht="14.25" customHeight="1" x14ac:dyDescent="0.3">
      <c r="A236282" s="21"/>
    </row>
    <row r="236288" spans="1:1" s="20" customFormat="1" ht="14.25" customHeight="1" x14ac:dyDescent="0.25"/>
    <row r="236304" spans="1:1" ht="14.25" customHeight="1" x14ac:dyDescent="0.3">
      <c r="A236304" s="21"/>
    </row>
    <row r="236310" s="20" customFormat="1" ht="14.25" customHeight="1" x14ac:dyDescent="0.25"/>
    <row r="236326" spans="1:1" ht="14.25" customHeight="1" x14ac:dyDescent="0.3">
      <c r="A236326" s="21"/>
    </row>
    <row r="236332" spans="1:1" s="20" customFormat="1" ht="14.25" customHeight="1" x14ac:dyDescent="0.25"/>
    <row r="236348" spans="1:1" ht="14.25" customHeight="1" x14ac:dyDescent="0.3">
      <c r="A236348" s="21"/>
    </row>
    <row r="236354" s="20" customFormat="1" ht="14.25" customHeight="1" x14ac:dyDescent="0.25"/>
    <row r="236370" spans="1:1" ht="14.25" customHeight="1" x14ac:dyDescent="0.3">
      <c r="A236370" s="21"/>
    </row>
    <row r="236376" spans="1:1" s="20" customFormat="1" ht="14.25" customHeight="1" x14ac:dyDescent="0.25"/>
    <row r="236392" spans="1:1" ht="14.25" customHeight="1" x14ac:dyDescent="0.3">
      <c r="A236392" s="21"/>
    </row>
    <row r="236398" spans="1:1" s="20" customFormat="1" ht="14.25" customHeight="1" x14ac:dyDescent="0.25"/>
    <row r="236414" spans="1:1" ht="14.25" customHeight="1" x14ac:dyDescent="0.3">
      <c r="A236414" s="21"/>
    </row>
    <row r="236420" s="20" customFormat="1" ht="14.25" customHeight="1" x14ac:dyDescent="0.25"/>
    <row r="236436" spans="1:1" ht="14.25" customHeight="1" x14ac:dyDescent="0.3">
      <c r="A236436" s="21"/>
    </row>
    <row r="236442" spans="1:1" s="20" customFormat="1" ht="14.25" customHeight="1" x14ac:dyDescent="0.25"/>
    <row r="236458" spans="1:1" ht="14.25" customHeight="1" x14ac:dyDescent="0.3">
      <c r="A236458" s="21"/>
    </row>
    <row r="236464" spans="1:1" s="20" customFormat="1" ht="14.25" customHeight="1" x14ac:dyDescent="0.25"/>
    <row r="236480" spans="1:1" ht="14.25" customHeight="1" x14ac:dyDescent="0.3">
      <c r="A236480" s="21"/>
    </row>
    <row r="236486" s="20" customFormat="1" ht="14.25" customHeight="1" x14ac:dyDescent="0.25"/>
    <row r="236502" spans="1:1" ht="14.25" customHeight="1" x14ac:dyDescent="0.3">
      <c r="A236502" s="21"/>
    </row>
    <row r="236508" spans="1:1" s="20" customFormat="1" ht="14.25" customHeight="1" x14ac:dyDescent="0.25"/>
    <row r="236524" spans="1:1" ht="14.25" customHeight="1" x14ac:dyDescent="0.3">
      <c r="A236524" s="21"/>
    </row>
    <row r="236530" s="20" customFormat="1" ht="14.25" customHeight="1" x14ac:dyDescent="0.25"/>
    <row r="236546" spans="1:1" ht="14.25" customHeight="1" x14ac:dyDescent="0.3">
      <c r="A236546" s="21"/>
    </row>
    <row r="236552" spans="1:1" s="20" customFormat="1" ht="14.25" customHeight="1" x14ac:dyDescent="0.25"/>
    <row r="236568" spans="1:1" ht="14.25" customHeight="1" x14ac:dyDescent="0.3">
      <c r="A236568" s="21"/>
    </row>
    <row r="236574" spans="1:1" s="20" customFormat="1" ht="14.25" customHeight="1" x14ac:dyDescent="0.25"/>
    <row r="236590" spans="1:1" ht="14.25" customHeight="1" x14ac:dyDescent="0.3">
      <c r="A236590" s="21"/>
    </row>
    <row r="236596" s="20" customFormat="1" ht="14.25" customHeight="1" x14ac:dyDescent="0.25"/>
    <row r="236612" spans="1:1" ht="14.25" customHeight="1" x14ac:dyDescent="0.3">
      <c r="A236612" s="21"/>
    </row>
    <row r="236618" spans="1:1" s="20" customFormat="1" ht="14.25" customHeight="1" x14ac:dyDescent="0.25"/>
    <row r="236634" spans="1:1" ht="14.25" customHeight="1" x14ac:dyDescent="0.3">
      <c r="A236634" s="21"/>
    </row>
    <row r="236640" spans="1:1" s="20" customFormat="1" ht="14.25" customHeight="1" x14ac:dyDescent="0.25"/>
    <row r="236656" spans="1:1" ht="14.25" customHeight="1" x14ac:dyDescent="0.3">
      <c r="A236656" s="21"/>
    </row>
    <row r="236662" s="20" customFormat="1" ht="14.25" customHeight="1" x14ac:dyDescent="0.25"/>
    <row r="236678" spans="1:1" ht="14.25" customHeight="1" x14ac:dyDescent="0.3">
      <c r="A236678" s="21"/>
    </row>
    <row r="236684" spans="1:1" s="20" customFormat="1" ht="14.25" customHeight="1" x14ac:dyDescent="0.25"/>
    <row r="236700" spans="1:1" ht="14.25" customHeight="1" x14ac:dyDescent="0.3">
      <c r="A236700" s="21"/>
    </row>
    <row r="236706" s="20" customFormat="1" ht="14.25" customHeight="1" x14ac:dyDescent="0.25"/>
    <row r="236722" spans="1:1" ht="14.25" customHeight="1" x14ac:dyDescent="0.3">
      <c r="A236722" s="21"/>
    </row>
    <row r="236728" spans="1:1" s="20" customFormat="1" ht="14.25" customHeight="1" x14ac:dyDescent="0.25"/>
    <row r="236744" spans="1:1" ht="14.25" customHeight="1" x14ac:dyDescent="0.3">
      <c r="A236744" s="21"/>
    </row>
    <row r="236750" spans="1:1" s="20" customFormat="1" ht="14.25" customHeight="1" x14ac:dyDescent="0.25"/>
    <row r="236766" spans="1:1" ht="14.25" customHeight="1" x14ac:dyDescent="0.3">
      <c r="A236766" s="21"/>
    </row>
    <row r="236772" s="20" customFormat="1" ht="14.25" customHeight="1" x14ac:dyDescent="0.25"/>
    <row r="236788" spans="1:1" ht="14.25" customHeight="1" x14ac:dyDescent="0.3">
      <c r="A236788" s="21"/>
    </row>
    <row r="236794" spans="1:1" s="20" customFormat="1" ht="14.25" customHeight="1" x14ac:dyDescent="0.25"/>
    <row r="236810" spans="1:1" ht="14.25" customHeight="1" x14ac:dyDescent="0.3">
      <c r="A236810" s="21"/>
    </row>
    <row r="236816" spans="1:1" s="20" customFormat="1" ht="14.25" customHeight="1" x14ac:dyDescent="0.25"/>
    <row r="236832" spans="1:1" ht="14.25" customHeight="1" x14ac:dyDescent="0.3">
      <c r="A236832" s="21"/>
    </row>
    <row r="236838" s="20" customFormat="1" ht="14.25" customHeight="1" x14ac:dyDescent="0.25"/>
    <row r="236854" spans="1:1" ht="14.25" customHeight="1" x14ac:dyDescent="0.3">
      <c r="A236854" s="21"/>
    </row>
    <row r="236860" spans="1:1" s="20" customFormat="1" ht="14.25" customHeight="1" x14ac:dyDescent="0.25"/>
    <row r="236876" spans="1:1" ht="14.25" customHeight="1" x14ac:dyDescent="0.3">
      <c r="A236876" s="21"/>
    </row>
    <row r="236882" s="20" customFormat="1" ht="14.25" customHeight="1" x14ac:dyDescent="0.25"/>
    <row r="236898" spans="1:1" ht="14.25" customHeight="1" x14ac:dyDescent="0.3">
      <c r="A236898" s="21"/>
    </row>
    <row r="236904" spans="1:1" s="20" customFormat="1" ht="14.25" customHeight="1" x14ac:dyDescent="0.25"/>
    <row r="236920" spans="1:1" ht="14.25" customHeight="1" x14ac:dyDescent="0.3">
      <c r="A236920" s="21"/>
    </row>
    <row r="236926" spans="1:1" s="20" customFormat="1" ht="14.25" customHeight="1" x14ac:dyDescent="0.25"/>
    <row r="236942" spans="1:1" ht="14.25" customHeight="1" x14ac:dyDescent="0.3">
      <c r="A236942" s="21"/>
    </row>
    <row r="236948" s="20" customFormat="1" ht="14.25" customHeight="1" x14ac:dyDescent="0.25"/>
    <row r="236964" spans="1:1" ht="14.25" customHeight="1" x14ac:dyDescent="0.3">
      <c r="A236964" s="21"/>
    </row>
    <row r="236970" spans="1:1" s="20" customFormat="1" ht="14.25" customHeight="1" x14ac:dyDescent="0.25"/>
    <row r="236986" spans="1:1" ht="14.25" customHeight="1" x14ac:dyDescent="0.3">
      <c r="A236986" s="21"/>
    </row>
    <row r="236992" spans="1:1" s="20" customFormat="1" ht="14.25" customHeight="1" x14ac:dyDescent="0.25"/>
    <row r="237008" spans="1:1" ht="14.25" customHeight="1" x14ac:dyDescent="0.3">
      <c r="A237008" s="21"/>
    </row>
    <row r="237014" s="20" customFormat="1" ht="14.25" customHeight="1" x14ac:dyDescent="0.25"/>
    <row r="237030" spans="1:1" ht="14.25" customHeight="1" x14ac:dyDescent="0.3">
      <c r="A237030" s="21"/>
    </row>
    <row r="237036" spans="1:1" s="20" customFormat="1" ht="14.25" customHeight="1" x14ac:dyDescent="0.25"/>
    <row r="237052" spans="1:1" ht="14.25" customHeight="1" x14ac:dyDescent="0.3">
      <c r="A237052" s="21"/>
    </row>
    <row r="237058" s="20" customFormat="1" ht="14.25" customHeight="1" x14ac:dyDescent="0.25"/>
    <row r="237074" spans="1:1" ht="14.25" customHeight="1" x14ac:dyDescent="0.3">
      <c r="A237074" s="21"/>
    </row>
    <row r="237080" spans="1:1" s="20" customFormat="1" ht="14.25" customHeight="1" x14ac:dyDescent="0.25"/>
    <row r="237096" spans="1:1" ht="14.25" customHeight="1" x14ac:dyDescent="0.3">
      <c r="A237096" s="21"/>
    </row>
    <row r="237102" spans="1:1" s="20" customFormat="1" ht="14.25" customHeight="1" x14ac:dyDescent="0.25"/>
    <row r="237118" spans="1:1" ht="14.25" customHeight="1" x14ac:dyDescent="0.3">
      <c r="A237118" s="21"/>
    </row>
    <row r="237124" s="20" customFormat="1" ht="14.25" customHeight="1" x14ac:dyDescent="0.25"/>
    <row r="237140" spans="1:1" ht="14.25" customHeight="1" x14ac:dyDescent="0.3">
      <c r="A237140" s="21"/>
    </row>
    <row r="237146" spans="1:1" s="20" customFormat="1" ht="14.25" customHeight="1" x14ac:dyDescent="0.25"/>
    <row r="237162" spans="1:1" ht="14.25" customHeight="1" x14ac:dyDescent="0.3">
      <c r="A237162" s="21"/>
    </row>
    <row r="237168" spans="1:1" s="20" customFormat="1" ht="14.25" customHeight="1" x14ac:dyDescent="0.25"/>
    <row r="237184" spans="1:1" ht="14.25" customHeight="1" x14ac:dyDescent="0.3">
      <c r="A237184" s="21"/>
    </row>
    <row r="237190" s="20" customFormat="1" ht="14.25" customHeight="1" x14ac:dyDescent="0.25"/>
    <row r="237206" spans="1:1" ht="14.25" customHeight="1" x14ac:dyDescent="0.3">
      <c r="A237206" s="21"/>
    </row>
    <row r="237212" spans="1:1" s="20" customFormat="1" ht="14.25" customHeight="1" x14ac:dyDescent="0.25"/>
    <row r="237228" spans="1:1" ht="14.25" customHeight="1" x14ac:dyDescent="0.3">
      <c r="A237228" s="21"/>
    </row>
    <row r="237234" s="20" customFormat="1" ht="14.25" customHeight="1" x14ac:dyDescent="0.25"/>
    <row r="237250" spans="1:1" ht="14.25" customHeight="1" x14ac:dyDescent="0.3">
      <c r="A237250" s="21"/>
    </row>
    <row r="237256" spans="1:1" s="20" customFormat="1" ht="14.25" customHeight="1" x14ac:dyDescent="0.25"/>
    <row r="237272" spans="1:1" ht="14.25" customHeight="1" x14ac:dyDescent="0.3">
      <c r="A237272" s="21"/>
    </row>
    <row r="237278" spans="1:1" s="20" customFormat="1" ht="14.25" customHeight="1" x14ac:dyDescent="0.25"/>
    <row r="237294" spans="1:1" ht="14.25" customHeight="1" x14ac:dyDescent="0.3">
      <c r="A237294" s="21"/>
    </row>
    <row r="237300" s="20" customFormat="1" ht="14.25" customHeight="1" x14ac:dyDescent="0.25"/>
    <row r="237316" spans="1:1" ht="14.25" customHeight="1" x14ac:dyDescent="0.3">
      <c r="A237316" s="21"/>
    </row>
    <row r="237322" spans="1:1" s="20" customFormat="1" ht="14.25" customHeight="1" x14ac:dyDescent="0.25"/>
    <row r="237338" spans="1:1" ht="14.25" customHeight="1" x14ac:dyDescent="0.3">
      <c r="A237338" s="21"/>
    </row>
    <row r="237344" spans="1:1" s="20" customFormat="1" ht="14.25" customHeight="1" x14ac:dyDescent="0.25"/>
    <row r="237360" spans="1:1" ht="14.25" customHeight="1" x14ac:dyDescent="0.3">
      <c r="A237360" s="21"/>
    </row>
    <row r="237366" s="20" customFormat="1" ht="14.25" customHeight="1" x14ac:dyDescent="0.25"/>
    <row r="237382" spans="1:1" ht="14.25" customHeight="1" x14ac:dyDescent="0.3">
      <c r="A237382" s="21"/>
    </row>
    <row r="237388" spans="1:1" s="20" customFormat="1" ht="14.25" customHeight="1" x14ac:dyDescent="0.25"/>
    <row r="237404" spans="1:1" ht="14.25" customHeight="1" x14ac:dyDescent="0.3">
      <c r="A237404" s="21"/>
    </row>
    <row r="237410" s="20" customFormat="1" ht="14.25" customHeight="1" x14ac:dyDescent="0.25"/>
    <row r="237426" spans="1:1" ht="14.25" customHeight="1" x14ac:dyDescent="0.3">
      <c r="A237426" s="21"/>
    </row>
    <row r="237432" spans="1:1" s="20" customFormat="1" ht="14.25" customHeight="1" x14ac:dyDescent="0.25"/>
    <row r="237448" spans="1:1" ht="14.25" customHeight="1" x14ac:dyDescent="0.3">
      <c r="A237448" s="21"/>
    </row>
    <row r="237454" spans="1:1" s="20" customFormat="1" ht="14.25" customHeight="1" x14ac:dyDescent="0.25"/>
    <row r="237470" spans="1:1" ht="14.25" customHeight="1" x14ac:dyDescent="0.3">
      <c r="A237470" s="21"/>
    </row>
    <row r="237476" s="20" customFormat="1" ht="14.25" customHeight="1" x14ac:dyDescent="0.25"/>
    <row r="237492" spans="1:1" ht="14.25" customHeight="1" x14ac:dyDescent="0.3">
      <c r="A237492" s="21"/>
    </row>
    <row r="237498" spans="1:1" s="20" customFormat="1" ht="14.25" customHeight="1" x14ac:dyDescent="0.25"/>
    <row r="237514" spans="1:1" ht="14.25" customHeight="1" x14ac:dyDescent="0.3">
      <c r="A237514" s="21"/>
    </row>
    <row r="237520" spans="1:1" s="20" customFormat="1" ht="14.25" customHeight="1" x14ac:dyDescent="0.25"/>
    <row r="237536" spans="1:1" ht="14.25" customHeight="1" x14ac:dyDescent="0.3">
      <c r="A237536" s="21"/>
    </row>
    <row r="237542" s="20" customFormat="1" ht="14.25" customHeight="1" x14ac:dyDescent="0.25"/>
    <row r="237558" spans="1:1" ht="14.25" customHeight="1" x14ac:dyDescent="0.3">
      <c r="A237558" s="21"/>
    </row>
    <row r="237564" spans="1:1" s="20" customFormat="1" ht="14.25" customHeight="1" x14ac:dyDescent="0.25"/>
    <row r="237580" spans="1:1" ht="14.25" customHeight="1" x14ac:dyDescent="0.3">
      <c r="A237580" s="21"/>
    </row>
    <row r="237586" s="20" customFormat="1" ht="14.25" customHeight="1" x14ac:dyDescent="0.25"/>
    <row r="237602" spans="1:1" ht="14.25" customHeight="1" x14ac:dyDescent="0.3">
      <c r="A237602" s="21"/>
    </row>
    <row r="237608" spans="1:1" s="20" customFormat="1" ht="14.25" customHeight="1" x14ac:dyDescent="0.25"/>
    <row r="237624" spans="1:1" ht="14.25" customHeight="1" x14ac:dyDescent="0.3">
      <c r="A237624" s="21"/>
    </row>
    <row r="237630" spans="1:1" s="20" customFormat="1" ht="14.25" customHeight="1" x14ac:dyDescent="0.25"/>
    <row r="237646" spans="1:1" ht="14.25" customHeight="1" x14ac:dyDescent="0.3">
      <c r="A237646" s="21"/>
    </row>
    <row r="237652" s="20" customFormat="1" ht="14.25" customHeight="1" x14ac:dyDescent="0.25"/>
    <row r="237668" spans="1:1" ht="14.25" customHeight="1" x14ac:dyDescent="0.3">
      <c r="A237668" s="21"/>
    </row>
    <row r="237674" spans="1:1" s="20" customFormat="1" ht="14.25" customHeight="1" x14ac:dyDescent="0.25"/>
    <row r="237690" spans="1:1" ht="14.25" customHeight="1" x14ac:dyDescent="0.3">
      <c r="A237690" s="21"/>
    </row>
    <row r="237696" spans="1:1" s="20" customFormat="1" ht="14.25" customHeight="1" x14ac:dyDescent="0.25"/>
    <row r="237712" spans="1:1" ht="14.25" customHeight="1" x14ac:dyDescent="0.3">
      <c r="A237712" s="21"/>
    </row>
    <row r="237718" s="20" customFormat="1" ht="14.25" customHeight="1" x14ac:dyDescent="0.25"/>
    <row r="237734" spans="1:1" ht="14.25" customHeight="1" x14ac:dyDescent="0.3">
      <c r="A237734" s="21"/>
    </row>
    <row r="237740" spans="1:1" s="20" customFormat="1" ht="14.25" customHeight="1" x14ac:dyDescent="0.25"/>
    <row r="237756" spans="1:1" ht="14.25" customHeight="1" x14ac:dyDescent="0.3">
      <c r="A237756" s="21"/>
    </row>
    <row r="237762" s="20" customFormat="1" ht="14.25" customHeight="1" x14ac:dyDescent="0.25"/>
    <row r="237778" spans="1:1" ht="14.25" customHeight="1" x14ac:dyDescent="0.3">
      <c r="A237778" s="21"/>
    </row>
    <row r="237784" spans="1:1" s="20" customFormat="1" ht="14.25" customHeight="1" x14ac:dyDescent="0.25"/>
    <row r="237800" spans="1:1" ht="14.25" customHeight="1" x14ac:dyDescent="0.3">
      <c r="A237800" s="21"/>
    </row>
    <row r="237806" spans="1:1" s="20" customFormat="1" ht="14.25" customHeight="1" x14ac:dyDescent="0.25"/>
    <row r="237822" spans="1:1" ht="14.25" customHeight="1" x14ac:dyDescent="0.3">
      <c r="A237822" s="21"/>
    </row>
    <row r="237828" s="20" customFormat="1" ht="14.25" customHeight="1" x14ac:dyDescent="0.25"/>
    <row r="237844" spans="1:1" ht="14.25" customHeight="1" x14ac:dyDescent="0.3">
      <c r="A237844" s="21"/>
    </row>
    <row r="237850" spans="1:1" s="20" customFormat="1" ht="14.25" customHeight="1" x14ac:dyDescent="0.25"/>
    <row r="237866" spans="1:1" ht="14.25" customHeight="1" x14ac:dyDescent="0.3">
      <c r="A237866" s="21"/>
    </row>
    <row r="237872" spans="1:1" s="20" customFormat="1" ht="14.25" customHeight="1" x14ac:dyDescent="0.25"/>
    <row r="237888" spans="1:1" ht="14.25" customHeight="1" x14ac:dyDescent="0.3">
      <c r="A237888" s="21"/>
    </row>
    <row r="237894" s="20" customFormat="1" ht="14.25" customHeight="1" x14ac:dyDescent="0.25"/>
    <row r="237910" spans="1:1" ht="14.25" customHeight="1" x14ac:dyDescent="0.3">
      <c r="A237910" s="21"/>
    </row>
    <row r="237916" spans="1:1" s="20" customFormat="1" ht="14.25" customHeight="1" x14ac:dyDescent="0.25"/>
    <row r="237932" spans="1:1" ht="14.25" customHeight="1" x14ac:dyDescent="0.3">
      <c r="A237932" s="21"/>
    </row>
    <row r="237938" s="20" customFormat="1" ht="14.25" customHeight="1" x14ac:dyDescent="0.25"/>
    <row r="237954" spans="1:1" ht="14.25" customHeight="1" x14ac:dyDescent="0.3">
      <c r="A237954" s="21"/>
    </row>
    <row r="237960" spans="1:1" s="20" customFormat="1" ht="14.25" customHeight="1" x14ac:dyDescent="0.25"/>
    <row r="237976" spans="1:1" ht="14.25" customHeight="1" x14ac:dyDescent="0.3">
      <c r="A237976" s="21"/>
    </row>
    <row r="237982" spans="1:1" s="20" customFormat="1" ht="14.25" customHeight="1" x14ac:dyDescent="0.25"/>
    <row r="237998" spans="1:1" ht="14.25" customHeight="1" x14ac:dyDescent="0.3">
      <c r="A237998" s="21"/>
    </row>
    <row r="238004" s="20" customFormat="1" ht="14.25" customHeight="1" x14ac:dyDescent="0.25"/>
    <row r="238020" spans="1:1" ht="14.25" customHeight="1" x14ac:dyDescent="0.3">
      <c r="A238020" s="21"/>
    </row>
    <row r="238026" spans="1:1" s="20" customFormat="1" ht="14.25" customHeight="1" x14ac:dyDescent="0.25"/>
    <row r="238042" spans="1:1" ht="14.25" customHeight="1" x14ac:dyDescent="0.3">
      <c r="A238042" s="21"/>
    </row>
    <row r="238048" spans="1:1" s="20" customFormat="1" ht="14.25" customHeight="1" x14ac:dyDescent="0.25"/>
    <row r="238064" spans="1:1" ht="14.25" customHeight="1" x14ac:dyDescent="0.3">
      <c r="A238064" s="21"/>
    </row>
    <row r="238070" s="20" customFormat="1" ht="14.25" customHeight="1" x14ac:dyDescent="0.25"/>
    <row r="238086" spans="1:1" ht="14.25" customHeight="1" x14ac:dyDescent="0.3">
      <c r="A238086" s="21"/>
    </row>
    <row r="238092" spans="1:1" s="20" customFormat="1" ht="14.25" customHeight="1" x14ac:dyDescent="0.25"/>
    <row r="238108" spans="1:1" ht="14.25" customHeight="1" x14ac:dyDescent="0.3">
      <c r="A238108" s="21"/>
    </row>
    <row r="238114" s="20" customFormat="1" ht="14.25" customHeight="1" x14ac:dyDescent="0.25"/>
    <row r="238130" spans="1:1" ht="14.25" customHeight="1" x14ac:dyDescent="0.3">
      <c r="A238130" s="21"/>
    </row>
    <row r="238136" spans="1:1" s="20" customFormat="1" ht="14.25" customHeight="1" x14ac:dyDescent="0.25"/>
    <row r="238152" spans="1:1" ht="14.25" customHeight="1" x14ac:dyDescent="0.3">
      <c r="A238152" s="21"/>
    </row>
    <row r="238158" spans="1:1" s="20" customFormat="1" ht="14.25" customHeight="1" x14ac:dyDescent="0.25"/>
    <row r="238174" spans="1:1" ht="14.25" customHeight="1" x14ac:dyDescent="0.3">
      <c r="A238174" s="21"/>
    </row>
    <row r="238180" s="20" customFormat="1" ht="14.25" customHeight="1" x14ac:dyDescent="0.25"/>
    <row r="238196" spans="1:1" ht="14.25" customHeight="1" x14ac:dyDescent="0.3">
      <c r="A238196" s="21"/>
    </row>
    <row r="238202" spans="1:1" s="20" customFormat="1" ht="14.25" customHeight="1" x14ac:dyDescent="0.25"/>
    <row r="238218" spans="1:1" ht="14.25" customHeight="1" x14ac:dyDescent="0.3">
      <c r="A238218" s="21"/>
    </row>
    <row r="238224" spans="1:1" s="20" customFormat="1" ht="14.25" customHeight="1" x14ac:dyDescent="0.25"/>
    <row r="238240" spans="1:1" ht="14.25" customHeight="1" x14ac:dyDescent="0.3">
      <c r="A238240" s="21"/>
    </row>
    <row r="238246" s="20" customFormat="1" ht="14.25" customHeight="1" x14ac:dyDescent="0.25"/>
    <row r="238262" spans="1:1" ht="14.25" customHeight="1" x14ac:dyDescent="0.3">
      <c r="A238262" s="21"/>
    </row>
    <row r="238268" spans="1:1" s="20" customFormat="1" ht="14.25" customHeight="1" x14ac:dyDescent="0.25"/>
    <row r="238284" spans="1:1" ht="14.25" customHeight="1" x14ac:dyDescent="0.3">
      <c r="A238284" s="21"/>
    </row>
    <row r="238290" s="20" customFormat="1" ht="14.25" customHeight="1" x14ac:dyDescent="0.25"/>
    <row r="238306" spans="1:1" ht="14.25" customHeight="1" x14ac:dyDescent="0.3">
      <c r="A238306" s="21"/>
    </row>
    <row r="238312" spans="1:1" s="20" customFormat="1" ht="14.25" customHeight="1" x14ac:dyDescent="0.25"/>
    <row r="238328" spans="1:1" ht="14.25" customHeight="1" x14ac:dyDescent="0.3">
      <c r="A238328" s="21"/>
    </row>
    <row r="238334" spans="1:1" s="20" customFormat="1" ht="14.25" customHeight="1" x14ac:dyDescent="0.25"/>
    <row r="238350" spans="1:1" ht="14.25" customHeight="1" x14ac:dyDescent="0.3">
      <c r="A238350" s="21"/>
    </row>
    <row r="238356" s="20" customFormat="1" ht="14.25" customHeight="1" x14ac:dyDescent="0.25"/>
    <row r="238372" spans="1:1" ht="14.25" customHeight="1" x14ac:dyDescent="0.3">
      <c r="A238372" s="21"/>
    </row>
    <row r="238378" spans="1:1" s="20" customFormat="1" ht="14.25" customHeight="1" x14ac:dyDescent="0.25"/>
    <row r="238394" spans="1:1" ht="14.25" customHeight="1" x14ac:dyDescent="0.3">
      <c r="A238394" s="21"/>
    </row>
    <row r="238400" spans="1:1" s="20" customFormat="1" ht="14.25" customHeight="1" x14ac:dyDescent="0.25"/>
    <row r="238416" spans="1:1" ht="14.25" customHeight="1" x14ac:dyDescent="0.3">
      <c r="A238416" s="21"/>
    </row>
    <row r="238422" s="20" customFormat="1" ht="14.25" customHeight="1" x14ac:dyDescent="0.25"/>
    <row r="238438" spans="1:1" ht="14.25" customHeight="1" x14ac:dyDescent="0.3">
      <c r="A238438" s="21"/>
    </row>
    <row r="238444" spans="1:1" s="20" customFormat="1" ht="14.25" customHeight="1" x14ac:dyDescent="0.25"/>
    <row r="238460" spans="1:1" ht="14.25" customHeight="1" x14ac:dyDescent="0.3">
      <c r="A238460" s="21"/>
    </row>
    <row r="238466" s="20" customFormat="1" ht="14.25" customHeight="1" x14ac:dyDescent="0.25"/>
    <row r="238482" spans="1:1" ht="14.25" customHeight="1" x14ac:dyDescent="0.3">
      <c r="A238482" s="21"/>
    </row>
    <row r="238488" spans="1:1" s="20" customFormat="1" ht="14.25" customHeight="1" x14ac:dyDescent="0.25"/>
    <row r="238504" spans="1:1" ht="14.25" customHeight="1" x14ac:dyDescent="0.3">
      <c r="A238504" s="21"/>
    </row>
    <row r="238510" spans="1:1" s="20" customFormat="1" ht="14.25" customHeight="1" x14ac:dyDescent="0.25"/>
    <row r="238526" spans="1:1" ht="14.25" customHeight="1" x14ac:dyDescent="0.3">
      <c r="A238526" s="21"/>
    </row>
    <row r="238532" s="20" customFormat="1" ht="14.25" customHeight="1" x14ac:dyDescent="0.25"/>
    <row r="238548" spans="1:1" ht="14.25" customHeight="1" x14ac:dyDescent="0.3">
      <c r="A238548" s="21"/>
    </row>
    <row r="238554" spans="1:1" s="20" customFormat="1" ht="14.25" customHeight="1" x14ac:dyDescent="0.25"/>
    <row r="238570" spans="1:1" ht="14.25" customHeight="1" x14ac:dyDescent="0.3">
      <c r="A238570" s="21"/>
    </row>
    <row r="238576" spans="1:1" s="20" customFormat="1" ht="14.25" customHeight="1" x14ac:dyDescent="0.25"/>
    <row r="238592" spans="1:1" ht="14.25" customHeight="1" x14ac:dyDescent="0.3">
      <c r="A238592" s="21"/>
    </row>
    <row r="238598" s="20" customFormat="1" ht="14.25" customHeight="1" x14ac:dyDescent="0.25"/>
    <row r="238614" spans="1:1" ht="14.25" customHeight="1" x14ac:dyDescent="0.3">
      <c r="A238614" s="21"/>
    </row>
    <row r="238620" spans="1:1" s="20" customFormat="1" ht="14.25" customHeight="1" x14ac:dyDescent="0.25"/>
    <row r="238636" spans="1:1" ht="14.25" customHeight="1" x14ac:dyDescent="0.3">
      <c r="A238636" s="21"/>
    </row>
    <row r="238642" s="20" customFormat="1" ht="14.25" customHeight="1" x14ac:dyDescent="0.25"/>
    <row r="238658" spans="1:1" ht="14.25" customHeight="1" x14ac:dyDescent="0.3">
      <c r="A238658" s="21"/>
    </row>
    <row r="238664" spans="1:1" s="20" customFormat="1" ht="14.25" customHeight="1" x14ac:dyDescent="0.25"/>
    <row r="238680" spans="1:1" ht="14.25" customHeight="1" x14ac:dyDescent="0.3">
      <c r="A238680" s="21"/>
    </row>
    <row r="238686" spans="1:1" s="20" customFormat="1" ht="14.25" customHeight="1" x14ac:dyDescent="0.25"/>
    <row r="238702" spans="1:1" ht="14.25" customHeight="1" x14ac:dyDescent="0.3">
      <c r="A238702" s="21"/>
    </row>
    <row r="238708" s="20" customFormat="1" ht="14.25" customHeight="1" x14ac:dyDescent="0.25"/>
    <row r="238724" spans="1:1" ht="14.25" customHeight="1" x14ac:dyDescent="0.3">
      <c r="A238724" s="21"/>
    </row>
    <row r="238730" spans="1:1" s="20" customFormat="1" ht="14.25" customHeight="1" x14ac:dyDescent="0.25"/>
    <row r="238746" spans="1:1" ht="14.25" customHeight="1" x14ac:dyDescent="0.3">
      <c r="A238746" s="21"/>
    </row>
    <row r="238752" spans="1:1" s="20" customFormat="1" ht="14.25" customHeight="1" x14ac:dyDescent="0.25"/>
    <row r="238768" spans="1:1" ht="14.25" customHeight="1" x14ac:dyDescent="0.3">
      <c r="A238768" s="21"/>
    </row>
    <row r="238774" s="20" customFormat="1" ht="14.25" customHeight="1" x14ac:dyDescent="0.25"/>
    <row r="238790" spans="1:1" ht="14.25" customHeight="1" x14ac:dyDescent="0.3">
      <c r="A238790" s="21"/>
    </row>
    <row r="238796" spans="1:1" s="20" customFormat="1" ht="14.25" customHeight="1" x14ac:dyDescent="0.25"/>
    <row r="238812" spans="1:1" ht="14.25" customHeight="1" x14ac:dyDescent="0.3">
      <c r="A238812" s="21"/>
    </row>
    <row r="238818" s="20" customFormat="1" ht="14.25" customHeight="1" x14ac:dyDescent="0.25"/>
    <row r="238834" spans="1:1" ht="14.25" customHeight="1" x14ac:dyDescent="0.3">
      <c r="A238834" s="21"/>
    </row>
    <row r="238840" spans="1:1" s="20" customFormat="1" ht="14.25" customHeight="1" x14ac:dyDescent="0.25"/>
    <row r="238856" spans="1:1" ht="14.25" customHeight="1" x14ac:dyDescent="0.3">
      <c r="A238856" s="21"/>
    </row>
    <row r="238862" spans="1:1" s="20" customFormat="1" ht="14.25" customHeight="1" x14ac:dyDescent="0.25"/>
    <row r="238878" spans="1:1" ht="14.25" customHeight="1" x14ac:dyDescent="0.3">
      <c r="A238878" s="21"/>
    </row>
    <row r="238884" s="20" customFormat="1" ht="14.25" customHeight="1" x14ac:dyDescent="0.25"/>
    <row r="238900" spans="1:1" ht="14.25" customHeight="1" x14ac:dyDescent="0.3">
      <c r="A238900" s="21"/>
    </row>
    <row r="238906" spans="1:1" s="20" customFormat="1" ht="14.25" customHeight="1" x14ac:dyDescent="0.25"/>
    <row r="238922" spans="1:1" ht="14.25" customHeight="1" x14ac:dyDescent="0.3">
      <c r="A238922" s="21"/>
    </row>
    <row r="238928" spans="1:1" s="20" customFormat="1" ht="14.25" customHeight="1" x14ac:dyDescent="0.25"/>
    <row r="238944" spans="1:1" ht="14.25" customHeight="1" x14ac:dyDescent="0.3">
      <c r="A238944" s="21"/>
    </row>
    <row r="238950" s="20" customFormat="1" ht="14.25" customHeight="1" x14ac:dyDescent="0.25"/>
    <row r="238966" spans="1:1" ht="14.25" customHeight="1" x14ac:dyDescent="0.3">
      <c r="A238966" s="21"/>
    </row>
    <row r="238972" spans="1:1" s="20" customFormat="1" ht="14.25" customHeight="1" x14ac:dyDescent="0.25"/>
    <row r="238988" spans="1:1" ht="14.25" customHeight="1" x14ac:dyDescent="0.3">
      <c r="A238988" s="21"/>
    </row>
    <row r="238994" s="20" customFormat="1" ht="14.25" customHeight="1" x14ac:dyDescent="0.25"/>
    <row r="239010" spans="1:1" ht="14.25" customHeight="1" x14ac:dyDescent="0.3">
      <c r="A239010" s="21"/>
    </row>
    <row r="239016" spans="1:1" s="20" customFormat="1" ht="14.25" customHeight="1" x14ac:dyDescent="0.25"/>
    <row r="239032" spans="1:1" ht="14.25" customHeight="1" x14ac:dyDescent="0.3">
      <c r="A239032" s="21"/>
    </row>
    <row r="239038" spans="1:1" s="20" customFormat="1" ht="14.25" customHeight="1" x14ac:dyDescent="0.25"/>
    <row r="239054" spans="1:1" ht="14.25" customHeight="1" x14ac:dyDescent="0.3">
      <c r="A239054" s="21"/>
    </row>
    <row r="239060" s="20" customFormat="1" ht="14.25" customHeight="1" x14ac:dyDescent="0.25"/>
    <row r="239076" spans="1:1" ht="14.25" customHeight="1" x14ac:dyDescent="0.3">
      <c r="A239076" s="21"/>
    </row>
    <row r="239082" spans="1:1" s="20" customFormat="1" ht="14.25" customHeight="1" x14ac:dyDescent="0.25"/>
    <row r="239098" spans="1:1" ht="14.25" customHeight="1" x14ac:dyDescent="0.3">
      <c r="A239098" s="21"/>
    </row>
    <row r="239104" spans="1:1" s="20" customFormat="1" ht="14.25" customHeight="1" x14ac:dyDescent="0.25"/>
    <row r="239120" spans="1:1" ht="14.25" customHeight="1" x14ac:dyDescent="0.3">
      <c r="A239120" s="21"/>
    </row>
    <row r="239126" s="20" customFormat="1" ht="14.25" customHeight="1" x14ac:dyDescent="0.25"/>
    <row r="239142" spans="1:1" ht="14.25" customHeight="1" x14ac:dyDescent="0.3">
      <c r="A239142" s="21"/>
    </row>
    <row r="239148" spans="1:1" s="20" customFormat="1" ht="14.25" customHeight="1" x14ac:dyDescent="0.25"/>
    <row r="239164" spans="1:1" ht="14.25" customHeight="1" x14ac:dyDescent="0.3">
      <c r="A239164" s="21"/>
    </row>
    <row r="239170" s="20" customFormat="1" ht="14.25" customHeight="1" x14ac:dyDescent="0.25"/>
    <row r="239186" spans="1:1" ht="14.25" customHeight="1" x14ac:dyDescent="0.3">
      <c r="A239186" s="21"/>
    </row>
    <row r="239192" spans="1:1" s="20" customFormat="1" ht="14.25" customHeight="1" x14ac:dyDescent="0.25"/>
    <row r="239208" spans="1:1" ht="14.25" customHeight="1" x14ac:dyDescent="0.3">
      <c r="A239208" s="21"/>
    </row>
    <row r="239214" spans="1:1" s="20" customFormat="1" ht="14.25" customHeight="1" x14ac:dyDescent="0.25"/>
    <row r="239230" spans="1:1" ht="14.25" customHeight="1" x14ac:dyDescent="0.3">
      <c r="A239230" s="21"/>
    </row>
    <row r="239236" s="20" customFormat="1" ht="14.25" customHeight="1" x14ac:dyDescent="0.25"/>
    <row r="239252" spans="1:1" ht="14.25" customHeight="1" x14ac:dyDescent="0.3">
      <c r="A239252" s="21"/>
    </row>
    <row r="239258" spans="1:1" s="20" customFormat="1" ht="14.25" customHeight="1" x14ac:dyDescent="0.25"/>
    <row r="239274" spans="1:1" ht="14.25" customHeight="1" x14ac:dyDescent="0.3">
      <c r="A239274" s="21"/>
    </row>
    <row r="239280" spans="1:1" s="20" customFormat="1" ht="14.25" customHeight="1" x14ac:dyDescent="0.25"/>
    <row r="239296" spans="1:1" ht="14.25" customHeight="1" x14ac:dyDescent="0.3">
      <c r="A239296" s="21"/>
    </row>
    <row r="239302" s="20" customFormat="1" ht="14.25" customHeight="1" x14ac:dyDescent="0.25"/>
    <row r="239318" spans="1:1" ht="14.25" customHeight="1" x14ac:dyDescent="0.3">
      <c r="A239318" s="21"/>
    </row>
    <row r="239324" spans="1:1" s="20" customFormat="1" ht="14.25" customHeight="1" x14ac:dyDescent="0.25"/>
    <row r="239340" spans="1:1" ht="14.25" customHeight="1" x14ac:dyDescent="0.3">
      <c r="A239340" s="21"/>
    </row>
    <row r="239346" s="20" customFormat="1" ht="14.25" customHeight="1" x14ac:dyDescent="0.25"/>
    <row r="239362" spans="1:1" ht="14.25" customHeight="1" x14ac:dyDescent="0.3">
      <c r="A239362" s="21"/>
    </row>
    <row r="239368" spans="1:1" s="20" customFormat="1" ht="14.25" customHeight="1" x14ac:dyDescent="0.25"/>
    <row r="239384" spans="1:1" ht="14.25" customHeight="1" x14ac:dyDescent="0.3">
      <c r="A239384" s="21"/>
    </row>
    <row r="239390" spans="1:1" s="20" customFormat="1" ht="14.25" customHeight="1" x14ac:dyDescent="0.25"/>
    <row r="239406" spans="1:1" ht="14.25" customHeight="1" x14ac:dyDescent="0.3">
      <c r="A239406" s="21"/>
    </row>
    <row r="239412" s="20" customFormat="1" ht="14.25" customHeight="1" x14ac:dyDescent="0.25"/>
    <row r="239428" spans="1:1" ht="14.25" customHeight="1" x14ac:dyDescent="0.3">
      <c r="A239428" s="21"/>
    </row>
    <row r="239434" spans="1:1" s="20" customFormat="1" ht="14.25" customHeight="1" x14ac:dyDescent="0.25"/>
    <row r="239450" spans="1:1" ht="14.25" customHeight="1" x14ac:dyDescent="0.3">
      <c r="A239450" s="21"/>
    </row>
    <row r="239456" spans="1:1" s="20" customFormat="1" ht="14.25" customHeight="1" x14ac:dyDescent="0.25"/>
    <row r="239472" spans="1:1" ht="14.25" customHeight="1" x14ac:dyDescent="0.3">
      <c r="A239472" s="21"/>
    </row>
    <row r="239478" s="20" customFormat="1" ht="14.25" customHeight="1" x14ac:dyDescent="0.25"/>
    <row r="239494" spans="1:1" ht="14.25" customHeight="1" x14ac:dyDescent="0.3">
      <c r="A239494" s="21"/>
    </row>
    <row r="239500" spans="1:1" s="20" customFormat="1" ht="14.25" customHeight="1" x14ac:dyDescent="0.25"/>
    <row r="239516" spans="1:1" ht="14.25" customHeight="1" x14ac:dyDescent="0.3">
      <c r="A239516" s="21"/>
    </row>
    <row r="239522" s="20" customFormat="1" ht="14.25" customHeight="1" x14ac:dyDescent="0.25"/>
    <row r="239538" spans="1:1" ht="14.25" customHeight="1" x14ac:dyDescent="0.3">
      <c r="A239538" s="21"/>
    </row>
    <row r="239544" spans="1:1" s="20" customFormat="1" ht="14.25" customHeight="1" x14ac:dyDescent="0.25"/>
    <row r="239560" spans="1:1" ht="14.25" customHeight="1" x14ac:dyDescent="0.3">
      <c r="A239560" s="21"/>
    </row>
    <row r="239566" spans="1:1" s="20" customFormat="1" ht="14.25" customHeight="1" x14ac:dyDescent="0.25"/>
    <row r="239582" spans="1:1" ht="14.25" customHeight="1" x14ac:dyDescent="0.3">
      <c r="A239582" s="21"/>
    </row>
    <row r="239588" s="20" customFormat="1" ht="14.25" customHeight="1" x14ac:dyDescent="0.25"/>
    <row r="239604" spans="1:1" ht="14.25" customHeight="1" x14ac:dyDescent="0.3">
      <c r="A239604" s="21"/>
    </row>
    <row r="239610" spans="1:1" s="20" customFormat="1" ht="14.25" customHeight="1" x14ac:dyDescent="0.25"/>
    <row r="239626" spans="1:1" ht="14.25" customHeight="1" x14ac:dyDescent="0.3">
      <c r="A239626" s="21"/>
    </row>
    <row r="239632" spans="1:1" s="20" customFormat="1" ht="14.25" customHeight="1" x14ac:dyDescent="0.25"/>
    <row r="239648" spans="1:1" ht="14.25" customHeight="1" x14ac:dyDescent="0.3">
      <c r="A239648" s="21"/>
    </row>
    <row r="239654" s="20" customFormat="1" ht="14.25" customHeight="1" x14ac:dyDescent="0.25"/>
    <row r="239670" spans="1:1" ht="14.25" customHeight="1" x14ac:dyDescent="0.3">
      <c r="A239670" s="21"/>
    </row>
    <row r="239676" spans="1:1" s="20" customFormat="1" ht="14.25" customHeight="1" x14ac:dyDescent="0.25"/>
    <row r="239692" spans="1:1" ht="14.25" customHeight="1" x14ac:dyDescent="0.3">
      <c r="A239692" s="21"/>
    </row>
    <row r="239698" s="20" customFormat="1" ht="14.25" customHeight="1" x14ac:dyDescent="0.25"/>
    <row r="239714" spans="1:1" ht="14.25" customHeight="1" x14ac:dyDescent="0.3">
      <c r="A239714" s="21"/>
    </row>
    <row r="239720" spans="1:1" s="20" customFormat="1" ht="14.25" customHeight="1" x14ac:dyDescent="0.25"/>
    <row r="239736" spans="1:1" ht="14.25" customHeight="1" x14ac:dyDescent="0.3">
      <c r="A239736" s="21"/>
    </row>
    <row r="239742" spans="1:1" s="20" customFormat="1" ht="14.25" customHeight="1" x14ac:dyDescent="0.25"/>
    <row r="239758" spans="1:1" ht="14.25" customHeight="1" x14ac:dyDescent="0.3">
      <c r="A239758" s="21"/>
    </row>
    <row r="239764" s="20" customFormat="1" ht="14.25" customHeight="1" x14ac:dyDescent="0.25"/>
    <row r="239780" spans="1:1" ht="14.25" customHeight="1" x14ac:dyDescent="0.3">
      <c r="A239780" s="21"/>
    </row>
    <row r="239786" spans="1:1" s="20" customFormat="1" ht="14.25" customHeight="1" x14ac:dyDescent="0.25"/>
    <row r="239802" spans="1:1" ht="14.25" customHeight="1" x14ac:dyDescent="0.3">
      <c r="A239802" s="21"/>
    </row>
    <row r="239808" spans="1:1" s="20" customFormat="1" ht="14.25" customHeight="1" x14ac:dyDescent="0.25"/>
    <row r="239824" spans="1:1" ht="14.25" customHeight="1" x14ac:dyDescent="0.3">
      <c r="A239824" s="21"/>
    </row>
    <row r="239830" s="20" customFormat="1" ht="14.25" customHeight="1" x14ac:dyDescent="0.25"/>
    <row r="239846" spans="1:1" ht="14.25" customHeight="1" x14ac:dyDescent="0.3">
      <c r="A239846" s="21"/>
    </row>
    <row r="239852" spans="1:1" s="20" customFormat="1" ht="14.25" customHeight="1" x14ac:dyDescent="0.25"/>
    <row r="239868" spans="1:1" ht="14.25" customHeight="1" x14ac:dyDescent="0.3">
      <c r="A239868" s="21"/>
    </row>
    <row r="239874" s="20" customFormat="1" ht="14.25" customHeight="1" x14ac:dyDescent="0.25"/>
    <row r="239890" spans="1:1" ht="14.25" customHeight="1" x14ac:dyDescent="0.3">
      <c r="A239890" s="21"/>
    </row>
    <row r="239896" spans="1:1" s="20" customFormat="1" ht="14.25" customHeight="1" x14ac:dyDescent="0.25"/>
    <row r="239912" spans="1:1" ht="14.25" customHeight="1" x14ac:dyDescent="0.3">
      <c r="A239912" s="21"/>
    </row>
    <row r="239918" spans="1:1" s="20" customFormat="1" ht="14.25" customHeight="1" x14ac:dyDescent="0.25"/>
    <row r="239934" spans="1:1" ht="14.25" customHeight="1" x14ac:dyDescent="0.3">
      <c r="A239934" s="21"/>
    </row>
    <row r="239940" s="20" customFormat="1" ht="14.25" customHeight="1" x14ac:dyDescent="0.25"/>
    <row r="239956" spans="1:1" ht="14.25" customHeight="1" x14ac:dyDescent="0.3">
      <c r="A239956" s="21"/>
    </row>
    <row r="239962" spans="1:1" s="20" customFormat="1" ht="14.25" customHeight="1" x14ac:dyDescent="0.25"/>
    <row r="239978" spans="1:1" ht="14.25" customHeight="1" x14ac:dyDescent="0.3">
      <c r="A239978" s="21"/>
    </row>
    <row r="239984" spans="1:1" s="20" customFormat="1" ht="14.25" customHeight="1" x14ac:dyDescent="0.25"/>
    <row r="240000" spans="1:1" ht="14.25" customHeight="1" x14ac:dyDescent="0.3">
      <c r="A240000" s="21"/>
    </row>
    <row r="240006" s="20" customFormat="1" ht="14.25" customHeight="1" x14ac:dyDescent="0.25"/>
    <row r="240022" spans="1:1" ht="14.25" customHeight="1" x14ac:dyDescent="0.3">
      <c r="A240022" s="21"/>
    </row>
    <row r="240028" spans="1:1" s="20" customFormat="1" ht="14.25" customHeight="1" x14ac:dyDescent="0.25"/>
    <row r="240044" spans="1:1" ht="14.25" customHeight="1" x14ac:dyDescent="0.3">
      <c r="A240044" s="21"/>
    </row>
    <row r="240050" s="20" customFormat="1" ht="14.25" customHeight="1" x14ac:dyDescent="0.25"/>
    <row r="240066" spans="1:1" ht="14.25" customHeight="1" x14ac:dyDescent="0.3">
      <c r="A240066" s="21"/>
    </row>
    <row r="240072" spans="1:1" s="20" customFormat="1" ht="14.25" customHeight="1" x14ac:dyDescent="0.25"/>
    <row r="240088" spans="1:1" ht="14.25" customHeight="1" x14ac:dyDescent="0.3">
      <c r="A240088" s="21"/>
    </row>
    <row r="240094" spans="1:1" s="20" customFormat="1" ht="14.25" customHeight="1" x14ac:dyDescent="0.25"/>
    <row r="240110" spans="1:1" ht="14.25" customHeight="1" x14ac:dyDescent="0.3">
      <c r="A240110" s="21"/>
    </row>
    <row r="240116" s="20" customFormat="1" ht="14.25" customHeight="1" x14ac:dyDescent="0.25"/>
    <row r="240132" spans="1:1" ht="14.25" customHeight="1" x14ac:dyDescent="0.3">
      <c r="A240132" s="21"/>
    </row>
    <row r="240138" spans="1:1" s="20" customFormat="1" ht="14.25" customHeight="1" x14ac:dyDescent="0.25"/>
    <row r="240154" spans="1:1" ht="14.25" customHeight="1" x14ac:dyDescent="0.3">
      <c r="A240154" s="21"/>
    </row>
    <row r="240160" spans="1:1" s="20" customFormat="1" ht="14.25" customHeight="1" x14ac:dyDescent="0.25"/>
    <row r="240176" spans="1:1" ht="14.25" customHeight="1" x14ac:dyDescent="0.3">
      <c r="A240176" s="21"/>
    </row>
    <row r="240182" s="20" customFormat="1" ht="14.25" customHeight="1" x14ac:dyDescent="0.25"/>
    <row r="240198" spans="1:1" ht="14.25" customHeight="1" x14ac:dyDescent="0.3">
      <c r="A240198" s="21"/>
    </row>
    <row r="240204" spans="1:1" s="20" customFormat="1" ht="14.25" customHeight="1" x14ac:dyDescent="0.25"/>
    <row r="240220" spans="1:1" ht="14.25" customHeight="1" x14ac:dyDescent="0.3">
      <c r="A240220" s="21"/>
    </row>
    <row r="240226" s="20" customFormat="1" ht="14.25" customHeight="1" x14ac:dyDescent="0.25"/>
    <row r="240242" spans="1:1" ht="14.25" customHeight="1" x14ac:dyDescent="0.3">
      <c r="A240242" s="21"/>
    </row>
    <row r="240248" spans="1:1" s="20" customFormat="1" ht="14.25" customHeight="1" x14ac:dyDescent="0.25"/>
    <row r="240264" spans="1:1" ht="14.25" customHeight="1" x14ac:dyDescent="0.3">
      <c r="A240264" s="21"/>
    </row>
    <row r="240270" spans="1:1" s="20" customFormat="1" ht="14.25" customHeight="1" x14ac:dyDescent="0.25"/>
    <row r="240286" spans="1:1" ht="14.25" customHeight="1" x14ac:dyDescent="0.3">
      <c r="A240286" s="21"/>
    </row>
    <row r="240292" s="20" customFormat="1" ht="14.25" customHeight="1" x14ac:dyDescent="0.25"/>
    <row r="240308" spans="1:1" ht="14.25" customHeight="1" x14ac:dyDescent="0.3">
      <c r="A240308" s="21"/>
    </row>
    <row r="240314" spans="1:1" s="20" customFormat="1" ht="14.25" customHeight="1" x14ac:dyDescent="0.25"/>
    <row r="240330" spans="1:1" ht="14.25" customHeight="1" x14ac:dyDescent="0.3">
      <c r="A240330" s="21"/>
    </row>
    <row r="240336" spans="1:1" s="20" customFormat="1" ht="14.25" customHeight="1" x14ac:dyDescent="0.25"/>
    <row r="240352" spans="1:1" ht="14.25" customHeight="1" x14ac:dyDescent="0.3">
      <c r="A240352" s="21"/>
    </row>
    <row r="240358" s="20" customFormat="1" ht="14.25" customHeight="1" x14ac:dyDescent="0.25"/>
    <row r="240374" spans="1:1" ht="14.25" customHeight="1" x14ac:dyDescent="0.3">
      <c r="A240374" s="21"/>
    </row>
    <row r="240380" spans="1:1" s="20" customFormat="1" ht="14.25" customHeight="1" x14ac:dyDescent="0.25"/>
    <row r="240396" spans="1:1" ht="14.25" customHeight="1" x14ac:dyDescent="0.3">
      <c r="A240396" s="21"/>
    </row>
    <row r="240402" s="20" customFormat="1" ht="14.25" customHeight="1" x14ac:dyDescent="0.25"/>
    <row r="240418" spans="1:1" ht="14.25" customHeight="1" x14ac:dyDescent="0.3">
      <c r="A240418" s="21"/>
    </row>
    <row r="240424" spans="1:1" s="20" customFormat="1" ht="14.25" customHeight="1" x14ac:dyDescent="0.25"/>
    <row r="240440" spans="1:1" ht="14.25" customHeight="1" x14ac:dyDescent="0.3">
      <c r="A240440" s="21"/>
    </row>
    <row r="240446" spans="1:1" s="20" customFormat="1" ht="14.25" customHeight="1" x14ac:dyDescent="0.25"/>
    <row r="240462" spans="1:1" ht="14.25" customHeight="1" x14ac:dyDescent="0.3">
      <c r="A240462" s="21"/>
    </row>
    <row r="240468" s="20" customFormat="1" ht="14.25" customHeight="1" x14ac:dyDescent="0.25"/>
    <row r="240484" spans="1:1" ht="14.25" customHeight="1" x14ac:dyDescent="0.3">
      <c r="A240484" s="21"/>
    </row>
    <row r="240490" spans="1:1" s="20" customFormat="1" ht="14.25" customHeight="1" x14ac:dyDescent="0.25"/>
    <row r="240506" spans="1:1" ht="14.25" customHeight="1" x14ac:dyDescent="0.3">
      <c r="A240506" s="21"/>
    </row>
    <row r="240512" spans="1:1" s="20" customFormat="1" ht="14.25" customHeight="1" x14ac:dyDescent="0.25"/>
    <row r="240528" spans="1:1" ht="14.25" customHeight="1" x14ac:dyDescent="0.3">
      <c r="A240528" s="21"/>
    </row>
    <row r="240534" s="20" customFormat="1" ht="14.25" customHeight="1" x14ac:dyDescent="0.25"/>
    <row r="240550" spans="1:1" ht="14.25" customHeight="1" x14ac:dyDescent="0.3">
      <c r="A240550" s="21"/>
    </row>
    <row r="240556" spans="1:1" s="20" customFormat="1" ht="14.25" customHeight="1" x14ac:dyDescent="0.25"/>
    <row r="240572" spans="1:1" ht="14.25" customHeight="1" x14ac:dyDescent="0.3">
      <c r="A240572" s="21"/>
    </row>
    <row r="240578" s="20" customFormat="1" ht="14.25" customHeight="1" x14ac:dyDescent="0.25"/>
    <row r="240594" spans="1:1" ht="14.25" customHeight="1" x14ac:dyDescent="0.3">
      <c r="A240594" s="21"/>
    </row>
    <row r="240600" spans="1:1" s="20" customFormat="1" ht="14.25" customHeight="1" x14ac:dyDescent="0.25"/>
    <row r="240616" spans="1:1" ht="14.25" customHeight="1" x14ac:dyDescent="0.3">
      <c r="A240616" s="21"/>
    </row>
    <row r="240622" spans="1:1" s="20" customFormat="1" ht="14.25" customHeight="1" x14ac:dyDescent="0.25"/>
    <row r="240638" spans="1:1" ht="14.25" customHeight="1" x14ac:dyDescent="0.3">
      <c r="A240638" s="21"/>
    </row>
    <row r="240644" s="20" customFormat="1" ht="14.25" customHeight="1" x14ac:dyDescent="0.25"/>
    <row r="240660" spans="1:1" ht="14.25" customHeight="1" x14ac:dyDescent="0.3">
      <c r="A240660" s="21"/>
    </row>
    <row r="240666" spans="1:1" s="20" customFormat="1" ht="14.25" customHeight="1" x14ac:dyDescent="0.25"/>
    <row r="240682" spans="1:1" ht="14.25" customHeight="1" x14ac:dyDescent="0.3">
      <c r="A240682" s="21"/>
    </row>
    <row r="240688" spans="1:1" s="20" customFormat="1" ht="14.25" customHeight="1" x14ac:dyDescent="0.25"/>
    <row r="240704" spans="1:1" ht="14.25" customHeight="1" x14ac:dyDescent="0.3">
      <c r="A240704" s="21"/>
    </row>
    <row r="240710" s="20" customFormat="1" ht="14.25" customHeight="1" x14ac:dyDescent="0.25"/>
    <row r="240726" spans="1:1" ht="14.25" customHeight="1" x14ac:dyDescent="0.3">
      <c r="A240726" s="21"/>
    </row>
    <row r="240732" spans="1:1" s="20" customFormat="1" ht="14.25" customHeight="1" x14ac:dyDescent="0.25"/>
    <row r="240748" spans="1:1" ht="14.25" customHeight="1" x14ac:dyDescent="0.3">
      <c r="A240748" s="21"/>
    </row>
    <row r="240754" s="20" customFormat="1" ht="14.25" customHeight="1" x14ac:dyDescent="0.25"/>
    <row r="240770" spans="1:1" ht="14.25" customHeight="1" x14ac:dyDescent="0.3">
      <c r="A240770" s="21"/>
    </row>
    <row r="240776" spans="1:1" s="20" customFormat="1" ht="14.25" customHeight="1" x14ac:dyDescent="0.25"/>
    <row r="240792" spans="1:1" ht="14.25" customHeight="1" x14ac:dyDescent="0.3">
      <c r="A240792" s="21"/>
    </row>
    <row r="240798" spans="1:1" s="20" customFormat="1" ht="14.25" customHeight="1" x14ac:dyDescent="0.25"/>
    <row r="240814" spans="1:1" ht="14.25" customHeight="1" x14ac:dyDescent="0.3">
      <c r="A240814" s="21"/>
    </row>
    <row r="240820" s="20" customFormat="1" ht="14.25" customHeight="1" x14ac:dyDescent="0.25"/>
    <row r="240836" spans="1:1" ht="14.25" customHeight="1" x14ac:dyDescent="0.3">
      <c r="A240836" s="21"/>
    </row>
    <row r="240842" spans="1:1" s="20" customFormat="1" ht="14.25" customHeight="1" x14ac:dyDescent="0.25"/>
    <row r="240858" spans="1:1" ht="14.25" customHeight="1" x14ac:dyDescent="0.3">
      <c r="A240858" s="21"/>
    </row>
    <row r="240864" spans="1:1" s="20" customFormat="1" ht="14.25" customHeight="1" x14ac:dyDescent="0.25"/>
    <row r="240880" spans="1:1" ht="14.25" customHeight="1" x14ac:dyDescent="0.3">
      <c r="A240880" s="21"/>
    </row>
    <row r="240886" s="20" customFormat="1" ht="14.25" customHeight="1" x14ac:dyDescent="0.25"/>
    <row r="240902" spans="1:1" ht="14.25" customHeight="1" x14ac:dyDescent="0.3">
      <c r="A240902" s="21"/>
    </row>
    <row r="240908" spans="1:1" s="20" customFormat="1" ht="14.25" customHeight="1" x14ac:dyDescent="0.25"/>
    <row r="240924" spans="1:1" ht="14.25" customHeight="1" x14ac:dyDescent="0.3">
      <c r="A240924" s="21"/>
    </row>
    <row r="240930" s="20" customFormat="1" ht="14.25" customHeight="1" x14ac:dyDescent="0.25"/>
    <row r="240946" spans="1:1" ht="14.25" customHeight="1" x14ac:dyDescent="0.3">
      <c r="A240946" s="21"/>
    </row>
    <row r="240952" spans="1:1" s="20" customFormat="1" ht="14.25" customHeight="1" x14ac:dyDescent="0.25"/>
    <row r="240968" spans="1:1" ht="14.25" customHeight="1" x14ac:dyDescent="0.3">
      <c r="A240968" s="21"/>
    </row>
    <row r="240974" spans="1:1" s="20" customFormat="1" ht="14.25" customHeight="1" x14ac:dyDescent="0.25"/>
    <row r="240990" spans="1:1" ht="14.25" customHeight="1" x14ac:dyDescent="0.3">
      <c r="A240990" s="21"/>
    </row>
    <row r="240996" s="20" customFormat="1" ht="14.25" customHeight="1" x14ac:dyDescent="0.25"/>
    <row r="241012" spans="1:1" ht="14.25" customHeight="1" x14ac:dyDescent="0.3">
      <c r="A241012" s="21"/>
    </row>
    <row r="241018" spans="1:1" s="20" customFormat="1" ht="14.25" customHeight="1" x14ac:dyDescent="0.25"/>
    <row r="241034" spans="1:1" ht="14.25" customHeight="1" x14ac:dyDescent="0.3">
      <c r="A241034" s="21"/>
    </row>
    <row r="241040" spans="1:1" s="20" customFormat="1" ht="14.25" customHeight="1" x14ac:dyDescent="0.25"/>
    <row r="241056" spans="1:1" ht="14.25" customHeight="1" x14ac:dyDescent="0.3">
      <c r="A241056" s="21"/>
    </row>
    <row r="241062" s="20" customFormat="1" ht="14.25" customHeight="1" x14ac:dyDescent="0.25"/>
    <row r="241078" spans="1:1" ht="14.25" customHeight="1" x14ac:dyDescent="0.3">
      <c r="A241078" s="21"/>
    </row>
    <row r="241084" spans="1:1" s="20" customFormat="1" ht="14.25" customHeight="1" x14ac:dyDescent="0.25"/>
    <row r="241100" spans="1:1" ht="14.25" customHeight="1" x14ac:dyDescent="0.3">
      <c r="A241100" s="21"/>
    </row>
    <row r="241106" s="20" customFormat="1" ht="14.25" customHeight="1" x14ac:dyDescent="0.25"/>
    <row r="241122" spans="1:1" ht="14.25" customHeight="1" x14ac:dyDescent="0.3">
      <c r="A241122" s="21"/>
    </row>
    <row r="241128" spans="1:1" s="20" customFormat="1" ht="14.25" customHeight="1" x14ac:dyDescent="0.25"/>
    <row r="241144" spans="1:1" ht="14.25" customHeight="1" x14ac:dyDescent="0.3">
      <c r="A241144" s="21"/>
    </row>
    <row r="241150" spans="1:1" s="20" customFormat="1" ht="14.25" customHeight="1" x14ac:dyDescent="0.25"/>
    <row r="241166" spans="1:1" ht="14.25" customHeight="1" x14ac:dyDescent="0.3">
      <c r="A241166" s="21"/>
    </row>
    <row r="241172" s="20" customFormat="1" ht="14.25" customHeight="1" x14ac:dyDescent="0.25"/>
    <row r="241188" spans="1:1" ht="14.25" customHeight="1" x14ac:dyDescent="0.3">
      <c r="A241188" s="21"/>
    </row>
    <row r="241194" spans="1:1" s="20" customFormat="1" ht="14.25" customHeight="1" x14ac:dyDescent="0.25"/>
    <row r="241210" spans="1:1" ht="14.25" customHeight="1" x14ac:dyDescent="0.3">
      <c r="A241210" s="21"/>
    </row>
    <row r="241216" spans="1:1" s="20" customFormat="1" ht="14.25" customHeight="1" x14ac:dyDescent="0.25"/>
    <row r="241232" spans="1:1" ht="14.25" customHeight="1" x14ac:dyDescent="0.3">
      <c r="A241232" s="21"/>
    </row>
    <row r="241238" s="20" customFormat="1" ht="14.25" customHeight="1" x14ac:dyDescent="0.25"/>
    <row r="241254" spans="1:1" ht="14.25" customHeight="1" x14ac:dyDescent="0.3">
      <c r="A241254" s="21"/>
    </row>
    <row r="241260" spans="1:1" s="20" customFormat="1" ht="14.25" customHeight="1" x14ac:dyDescent="0.25"/>
    <row r="241276" spans="1:1" ht="14.25" customHeight="1" x14ac:dyDescent="0.3">
      <c r="A241276" s="21"/>
    </row>
    <row r="241282" s="20" customFormat="1" ht="14.25" customHeight="1" x14ac:dyDescent="0.25"/>
    <row r="241298" spans="1:1" ht="14.25" customHeight="1" x14ac:dyDescent="0.3">
      <c r="A241298" s="21"/>
    </row>
    <row r="241304" spans="1:1" s="20" customFormat="1" ht="14.25" customHeight="1" x14ac:dyDescent="0.25"/>
    <row r="241320" spans="1:1" ht="14.25" customHeight="1" x14ac:dyDescent="0.3">
      <c r="A241320" s="21"/>
    </row>
    <row r="241326" spans="1:1" s="20" customFormat="1" ht="14.25" customHeight="1" x14ac:dyDescent="0.25"/>
    <row r="241342" spans="1:1" ht="14.25" customHeight="1" x14ac:dyDescent="0.3">
      <c r="A241342" s="21"/>
    </row>
    <row r="241348" s="20" customFormat="1" ht="14.25" customHeight="1" x14ac:dyDescent="0.25"/>
    <row r="241364" spans="1:1" ht="14.25" customHeight="1" x14ac:dyDescent="0.3">
      <c r="A241364" s="21"/>
    </row>
    <row r="241370" spans="1:1" s="20" customFormat="1" ht="14.25" customHeight="1" x14ac:dyDescent="0.25"/>
    <row r="241386" spans="1:1" ht="14.25" customHeight="1" x14ac:dyDescent="0.3">
      <c r="A241386" s="21"/>
    </row>
    <row r="241392" spans="1:1" s="20" customFormat="1" ht="14.25" customHeight="1" x14ac:dyDescent="0.25"/>
    <row r="241408" spans="1:1" ht="14.25" customHeight="1" x14ac:dyDescent="0.3">
      <c r="A241408" s="21"/>
    </row>
    <row r="241414" s="20" customFormat="1" ht="14.25" customHeight="1" x14ac:dyDescent="0.25"/>
    <row r="241430" spans="1:1" ht="14.25" customHeight="1" x14ac:dyDescent="0.3">
      <c r="A241430" s="21"/>
    </row>
    <row r="241436" spans="1:1" s="20" customFormat="1" ht="14.25" customHeight="1" x14ac:dyDescent="0.25"/>
    <row r="241452" spans="1:1" ht="14.25" customHeight="1" x14ac:dyDescent="0.3">
      <c r="A241452" s="21"/>
    </row>
    <row r="241458" s="20" customFormat="1" ht="14.25" customHeight="1" x14ac:dyDescent="0.25"/>
    <row r="241474" spans="1:1" ht="14.25" customHeight="1" x14ac:dyDescent="0.3">
      <c r="A241474" s="21"/>
    </row>
    <row r="241480" spans="1:1" s="20" customFormat="1" ht="14.25" customHeight="1" x14ac:dyDescent="0.25"/>
    <row r="241496" spans="1:1" ht="14.25" customHeight="1" x14ac:dyDescent="0.3">
      <c r="A241496" s="21"/>
    </row>
    <row r="241502" spans="1:1" s="20" customFormat="1" ht="14.25" customHeight="1" x14ac:dyDescent="0.25"/>
    <row r="241518" spans="1:1" ht="14.25" customHeight="1" x14ac:dyDescent="0.3">
      <c r="A241518" s="21"/>
    </row>
    <row r="241524" s="20" customFormat="1" ht="14.25" customHeight="1" x14ac:dyDescent="0.25"/>
    <row r="241540" spans="1:1" ht="14.25" customHeight="1" x14ac:dyDescent="0.3">
      <c r="A241540" s="21"/>
    </row>
    <row r="241546" spans="1:1" s="20" customFormat="1" ht="14.25" customHeight="1" x14ac:dyDescent="0.25"/>
    <row r="241562" spans="1:1" ht="14.25" customHeight="1" x14ac:dyDescent="0.3">
      <c r="A241562" s="21"/>
    </row>
    <row r="241568" spans="1:1" s="20" customFormat="1" ht="14.25" customHeight="1" x14ac:dyDescent="0.25"/>
    <row r="241584" spans="1:1" ht="14.25" customHeight="1" x14ac:dyDescent="0.3">
      <c r="A241584" s="21"/>
    </row>
    <row r="241590" s="20" customFormat="1" ht="14.25" customHeight="1" x14ac:dyDescent="0.25"/>
    <row r="241606" spans="1:1" ht="14.25" customHeight="1" x14ac:dyDescent="0.3">
      <c r="A241606" s="21"/>
    </row>
    <row r="241612" spans="1:1" s="20" customFormat="1" ht="14.25" customHeight="1" x14ac:dyDescent="0.25"/>
    <row r="241628" spans="1:1" ht="14.25" customHeight="1" x14ac:dyDescent="0.3">
      <c r="A241628" s="21"/>
    </row>
    <row r="241634" s="20" customFormat="1" ht="14.25" customHeight="1" x14ac:dyDescent="0.25"/>
    <row r="241650" spans="1:1" ht="14.25" customHeight="1" x14ac:dyDescent="0.3">
      <c r="A241650" s="21"/>
    </row>
    <row r="241656" spans="1:1" s="20" customFormat="1" ht="14.25" customHeight="1" x14ac:dyDescent="0.25"/>
    <row r="241672" spans="1:1" ht="14.25" customHeight="1" x14ac:dyDescent="0.3">
      <c r="A241672" s="21"/>
    </row>
    <row r="241678" spans="1:1" s="20" customFormat="1" ht="14.25" customHeight="1" x14ac:dyDescent="0.25"/>
    <row r="241694" spans="1:1" ht="14.25" customHeight="1" x14ac:dyDescent="0.3">
      <c r="A241694" s="21"/>
    </row>
    <row r="241700" s="20" customFormat="1" ht="14.25" customHeight="1" x14ac:dyDescent="0.25"/>
    <row r="241716" spans="1:1" ht="14.25" customHeight="1" x14ac:dyDescent="0.3">
      <c r="A241716" s="21"/>
    </row>
    <row r="241722" spans="1:1" s="20" customFormat="1" ht="14.25" customHeight="1" x14ac:dyDescent="0.25"/>
    <row r="241738" spans="1:1" ht="14.25" customHeight="1" x14ac:dyDescent="0.3">
      <c r="A241738" s="21"/>
    </row>
    <row r="241744" spans="1:1" s="20" customFormat="1" ht="14.25" customHeight="1" x14ac:dyDescent="0.25"/>
    <row r="241760" spans="1:1" ht="14.25" customHeight="1" x14ac:dyDescent="0.3">
      <c r="A241760" s="21"/>
    </row>
    <row r="241766" s="20" customFormat="1" ht="14.25" customHeight="1" x14ac:dyDescent="0.25"/>
    <row r="241782" spans="1:1" ht="14.25" customHeight="1" x14ac:dyDescent="0.3">
      <c r="A241782" s="21"/>
    </row>
    <row r="241788" spans="1:1" s="20" customFormat="1" ht="14.25" customHeight="1" x14ac:dyDescent="0.25"/>
    <row r="241804" spans="1:1" ht="14.25" customHeight="1" x14ac:dyDescent="0.3">
      <c r="A241804" s="21"/>
    </row>
    <row r="241810" s="20" customFormat="1" ht="14.25" customHeight="1" x14ac:dyDescent="0.25"/>
    <row r="241826" spans="1:1" ht="14.25" customHeight="1" x14ac:dyDescent="0.3">
      <c r="A241826" s="21"/>
    </row>
    <row r="241832" spans="1:1" s="20" customFormat="1" ht="14.25" customHeight="1" x14ac:dyDescent="0.25"/>
    <row r="241848" spans="1:1" ht="14.25" customHeight="1" x14ac:dyDescent="0.3">
      <c r="A241848" s="21"/>
    </row>
    <row r="241854" spans="1:1" s="20" customFormat="1" ht="14.25" customHeight="1" x14ac:dyDescent="0.25"/>
    <row r="241870" spans="1:1" ht="14.25" customHeight="1" x14ac:dyDescent="0.3">
      <c r="A241870" s="21"/>
    </row>
    <row r="241876" s="20" customFormat="1" ht="14.25" customHeight="1" x14ac:dyDescent="0.25"/>
    <row r="241892" spans="1:1" ht="14.25" customHeight="1" x14ac:dyDescent="0.3">
      <c r="A241892" s="21"/>
    </row>
    <row r="241898" spans="1:1" s="20" customFormat="1" ht="14.25" customHeight="1" x14ac:dyDescent="0.25"/>
    <row r="241914" spans="1:1" ht="14.25" customHeight="1" x14ac:dyDescent="0.3">
      <c r="A241914" s="21"/>
    </row>
    <row r="241920" spans="1:1" s="20" customFormat="1" ht="14.25" customHeight="1" x14ac:dyDescent="0.25"/>
    <row r="241936" spans="1:1" ht="14.25" customHeight="1" x14ac:dyDescent="0.3">
      <c r="A241936" s="21"/>
    </row>
    <row r="241942" s="20" customFormat="1" ht="14.25" customHeight="1" x14ac:dyDescent="0.25"/>
    <row r="241958" spans="1:1" ht="14.25" customHeight="1" x14ac:dyDescent="0.3">
      <c r="A241958" s="21"/>
    </row>
    <row r="241964" spans="1:1" s="20" customFormat="1" ht="14.25" customHeight="1" x14ac:dyDescent="0.25"/>
    <row r="241980" spans="1:1" ht="14.25" customHeight="1" x14ac:dyDescent="0.3">
      <c r="A241980" s="21"/>
    </row>
    <row r="241986" s="20" customFormat="1" ht="14.25" customHeight="1" x14ac:dyDescent="0.25"/>
    <row r="242002" spans="1:1" ht="14.25" customHeight="1" x14ac:dyDescent="0.3">
      <c r="A242002" s="21"/>
    </row>
    <row r="242008" spans="1:1" s="20" customFormat="1" ht="14.25" customHeight="1" x14ac:dyDescent="0.25"/>
    <row r="242024" spans="1:1" ht="14.25" customHeight="1" x14ac:dyDescent="0.3">
      <c r="A242024" s="21"/>
    </row>
    <row r="242030" spans="1:1" s="20" customFormat="1" ht="14.25" customHeight="1" x14ac:dyDescent="0.25"/>
    <row r="242046" spans="1:1" ht="14.25" customHeight="1" x14ac:dyDescent="0.3">
      <c r="A242046" s="21"/>
    </row>
    <row r="242052" s="20" customFormat="1" ht="14.25" customHeight="1" x14ac:dyDescent="0.25"/>
    <row r="242068" spans="1:1" ht="14.25" customHeight="1" x14ac:dyDescent="0.3">
      <c r="A242068" s="21"/>
    </row>
    <row r="242074" spans="1:1" s="20" customFormat="1" ht="14.25" customHeight="1" x14ac:dyDescent="0.25"/>
    <row r="242090" spans="1:1" ht="14.25" customHeight="1" x14ac:dyDescent="0.3">
      <c r="A242090" s="21"/>
    </row>
    <row r="242096" spans="1:1" s="20" customFormat="1" ht="14.25" customHeight="1" x14ac:dyDescent="0.25"/>
    <row r="242112" spans="1:1" ht="14.25" customHeight="1" x14ac:dyDescent="0.3">
      <c r="A242112" s="21"/>
    </row>
    <row r="242118" s="20" customFormat="1" ht="14.25" customHeight="1" x14ac:dyDescent="0.25"/>
    <row r="242134" spans="1:1" ht="14.25" customHeight="1" x14ac:dyDescent="0.3">
      <c r="A242134" s="21"/>
    </row>
    <row r="242140" spans="1:1" s="20" customFormat="1" ht="14.25" customHeight="1" x14ac:dyDescent="0.25"/>
    <row r="242156" spans="1:1" ht="14.25" customHeight="1" x14ac:dyDescent="0.3">
      <c r="A242156" s="21"/>
    </row>
    <row r="242162" s="20" customFormat="1" ht="14.25" customHeight="1" x14ac:dyDescent="0.25"/>
    <row r="242178" spans="1:1" ht="14.25" customHeight="1" x14ac:dyDescent="0.3">
      <c r="A242178" s="21"/>
    </row>
    <row r="242184" spans="1:1" s="20" customFormat="1" ht="14.25" customHeight="1" x14ac:dyDescent="0.25"/>
    <row r="242200" spans="1:1" ht="14.25" customHeight="1" x14ac:dyDescent="0.3">
      <c r="A242200" s="21"/>
    </row>
    <row r="242206" spans="1:1" s="20" customFormat="1" ht="14.25" customHeight="1" x14ac:dyDescent="0.25"/>
    <row r="242222" spans="1:1" ht="14.25" customHeight="1" x14ac:dyDescent="0.3">
      <c r="A242222" s="21"/>
    </row>
    <row r="242228" s="20" customFormat="1" ht="14.25" customHeight="1" x14ac:dyDescent="0.25"/>
    <row r="242244" spans="1:1" ht="14.25" customHeight="1" x14ac:dyDescent="0.3">
      <c r="A242244" s="21"/>
    </row>
    <row r="242250" spans="1:1" s="20" customFormat="1" ht="14.25" customHeight="1" x14ac:dyDescent="0.25"/>
    <row r="242266" spans="1:1" ht="14.25" customHeight="1" x14ac:dyDescent="0.3">
      <c r="A242266" s="21"/>
    </row>
    <row r="242272" spans="1:1" s="20" customFormat="1" ht="14.25" customHeight="1" x14ac:dyDescent="0.25"/>
    <row r="242288" spans="1:1" ht="14.25" customHeight="1" x14ac:dyDescent="0.3">
      <c r="A242288" s="21"/>
    </row>
    <row r="242294" s="20" customFormat="1" ht="14.25" customHeight="1" x14ac:dyDescent="0.25"/>
    <row r="242310" spans="1:1" ht="14.25" customHeight="1" x14ac:dyDescent="0.3">
      <c r="A242310" s="21"/>
    </row>
    <row r="242316" spans="1:1" s="20" customFormat="1" ht="14.25" customHeight="1" x14ac:dyDescent="0.25"/>
    <row r="242332" spans="1:1" ht="14.25" customHeight="1" x14ac:dyDescent="0.3">
      <c r="A242332" s="21"/>
    </row>
    <row r="242338" s="20" customFormat="1" ht="14.25" customHeight="1" x14ac:dyDescent="0.25"/>
    <row r="242354" spans="1:1" ht="14.25" customHeight="1" x14ac:dyDescent="0.3">
      <c r="A242354" s="21"/>
    </row>
    <row r="242360" spans="1:1" s="20" customFormat="1" ht="14.25" customHeight="1" x14ac:dyDescent="0.25"/>
    <row r="242376" spans="1:1" ht="14.25" customHeight="1" x14ac:dyDescent="0.3">
      <c r="A242376" s="21"/>
    </row>
    <row r="242382" spans="1:1" s="20" customFormat="1" ht="14.25" customHeight="1" x14ac:dyDescent="0.25"/>
    <row r="242398" spans="1:1" ht="14.25" customHeight="1" x14ac:dyDescent="0.3">
      <c r="A242398" s="21"/>
    </row>
    <row r="242404" s="20" customFormat="1" ht="14.25" customHeight="1" x14ac:dyDescent="0.25"/>
    <row r="242420" spans="1:1" ht="14.25" customHeight="1" x14ac:dyDescent="0.3">
      <c r="A242420" s="21"/>
    </row>
    <row r="242426" spans="1:1" s="20" customFormat="1" ht="14.25" customHeight="1" x14ac:dyDescent="0.25"/>
    <row r="242442" spans="1:1" ht="14.25" customHeight="1" x14ac:dyDescent="0.3">
      <c r="A242442" s="21"/>
    </row>
    <row r="242448" spans="1:1" s="20" customFormat="1" ht="14.25" customHeight="1" x14ac:dyDescent="0.25"/>
    <row r="242464" spans="1:1" ht="14.25" customHeight="1" x14ac:dyDescent="0.3">
      <c r="A242464" s="21"/>
    </row>
    <row r="242470" s="20" customFormat="1" ht="14.25" customHeight="1" x14ac:dyDescent="0.25"/>
    <row r="242486" spans="1:1" ht="14.25" customHeight="1" x14ac:dyDescent="0.3">
      <c r="A242486" s="21"/>
    </row>
    <row r="242492" spans="1:1" s="20" customFormat="1" ht="14.25" customHeight="1" x14ac:dyDescent="0.25"/>
    <row r="242508" spans="1:1" ht="14.25" customHeight="1" x14ac:dyDescent="0.3">
      <c r="A242508" s="21"/>
    </row>
    <row r="242514" s="20" customFormat="1" ht="14.25" customHeight="1" x14ac:dyDescent="0.25"/>
    <row r="242530" spans="1:1" ht="14.25" customHeight="1" x14ac:dyDescent="0.3">
      <c r="A242530" s="21"/>
    </row>
    <row r="242536" spans="1:1" s="20" customFormat="1" ht="14.25" customHeight="1" x14ac:dyDescent="0.25"/>
    <row r="242552" spans="1:1" ht="14.25" customHeight="1" x14ac:dyDescent="0.3">
      <c r="A242552" s="21"/>
    </row>
    <row r="242558" spans="1:1" s="20" customFormat="1" ht="14.25" customHeight="1" x14ac:dyDescent="0.25"/>
    <row r="242574" spans="1:1" ht="14.25" customHeight="1" x14ac:dyDescent="0.3">
      <c r="A242574" s="21"/>
    </row>
    <row r="242580" s="20" customFormat="1" ht="14.25" customHeight="1" x14ac:dyDescent="0.25"/>
    <row r="242596" spans="1:1" ht="14.25" customHeight="1" x14ac:dyDescent="0.3">
      <c r="A242596" s="21"/>
    </row>
    <row r="242602" spans="1:1" s="20" customFormat="1" ht="14.25" customHeight="1" x14ac:dyDescent="0.25"/>
    <row r="242618" spans="1:1" ht="14.25" customHeight="1" x14ac:dyDescent="0.3">
      <c r="A242618" s="21"/>
    </row>
    <row r="242624" spans="1:1" s="20" customFormat="1" ht="14.25" customHeight="1" x14ac:dyDescent="0.25"/>
    <row r="242640" spans="1:1" ht="14.25" customHeight="1" x14ac:dyDescent="0.3">
      <c r="A242640" s="21"/>
    </row>
    <row r="242646" s="20" customFormat="1" ht="14.25" customHeight="1" x14ac:dyDescent="0.25"/>
    <row r="242662" spans="1:1" ht="14.25" customHeight="1" x14ac:dyDescent="0.3">
      <c r="A242662" s="21"/>
    </row>
    <row r="242668" spans="1:1" s="20" customFormat="1" ht="14.25" customHeight="1" x14ac:dyDescent="0.25"/>
    <row r="242684" spans="1:1" ht="14.25" customHeight="1" x14ac:dyDescent="0.3">
      <c r="A242684" s="21"/>
    </row>
    <row r="242690" s="20" customFormat="1" ht="14.25" customHeight="1" x14ac:dyDescent="0.25"/>
    <row r="242706" spans="1:1" ht="14.25" customHeight="1" x14ac:dyDescent="0.3">
      <c r="A242706" s="21"/>
    </row>
    <row r="242712" spans="1:1" s="20" customFormat="1" ht="14.25" customHeight="1" x14ac:dyDescent="0.25"/>
    <row r="242728" spans="1:1" ht="14.25" customHeight="1" x14ac:dyDescent="0.3">
      <c r="A242728" s="21"/>
    </row>
    <row r="242734" spans="1:1" s="20" customFormat="1" ht="14.25" customHeight="1" x14ac:dyDescent="0.25"/>
    <row r="242750" spans="1:1" ht="14.25" customHeight="1" x14ac:dyDescent="0.3">
      <c r="A242750" s="21"/>
    </row>
    <row r="242756" s="20" customFormat="1" ht="14.25" customHeight="1" x14ac:dyDescent="0.25"/>
    <row r="242772" spans="1:1" ht="14.25" customHeight="1" x14ac:dyDescent="0.3">
      <c r="A242772" s="21"/>
    </row>
    <row r="242778" spans="1:1" s="20" customFormat="1" ht="14.25" customHeight="1" x14ac:dyDescent="0.25"/>
    <row r="242794" spans="1:1" ht="14.25" customHeight="1" x14ac:dyDescent="0.3">
      <c r="A242794" s="21"/>
    </row>
    <row r="242800" spans="1:1" s="20" customFormat="1" ht="14.25" customHeight="1" x14ac:dyDescent="0.25"/>
    <row r="242816" spans="1:1" ht="14.25" customHeight="1" x14ac:dyDescent="0.3">
      <c r="A242816" s="21"/>
    </row>
    <row r="242822" s="20" customFormat="1" ht="14.25" customHeight="1" x14ac:dyDescent="0.25"/>
    <row r="242838" spans="1:1" ht="14.25" customHeight="1" x14ac:dyDescent="0.3">
      <c r="A242838" s="21"/>
    </row>
    <row r="242844" spans="1:1" s="20" customFormat="1" ht="14.25" customHeight="1" x14ac:dyDescent="0.25"/>
    <row r="242860" spans="1:1" ht="14.25" customHeight="1" x14ac:dyDescent="0.3">
      <c r="A242860" s="21"/>
    </row>
    <row r="242866" s="20" customFormat="1" ht="14.25" customHeight="1" x14ac:dyDescent="0.25"/>
    <row r="242882" spans="1:1" ht="14.25" customHeight="1" x14ac:dyDescent="0.3">
      <c r="A242882" s="21"/>
    </row>
    <row r="242888" spans="1:1" s="20" customFormat="1" ht="14.25" customHeight="1" x14ac:dyDescent="0.25"/>
    <row r="242904" spans="1:1" ht="14.25" customHeight="1" x14ac:dyDescent="0.3">
      <c r="A242904" s="21"/>
    </row>
    <row r="242910" spans="1:1" s="20" customFormat="1" ht="14.25" customHeight="1" x14ac:dyDescent="0.25"/>
    <row r="242926" spans="1:1" ht="14.25" customHeight="1" x14ac:dyDescent="0.3">
      <c r="A242926" s="21"/>
    </row>
    <row r="242932" s="20" customFormat="1" ht="14.25" customHeight="1" x14ac:dyDescent="0.25"/>
    <row r="242948" spans="1:1" ht="14.25" customHeight="1" x14ac:dyDescent="0.3">
      <c r="A242948" s="21"/>
    </row>
    <row r="242954" spans="1:1" s="20" customFormat="1" ht="14.25" customHeight="1" x14ac:dyDescent="0.25"/>
    <row r="242970" spans="1:1" ht="14.25" customHeight="1" x14ac:dyDescent="0.3">
      <c r="A242970" s="21"/>
    </row>
    <row r="242976" spans="1:1" s="20" customFormat="1" ht="14.25" customHeight="1" x14ac:dyDescent="0.25"/>
    <row r="242992" spans="1:1" ht="14.25" customHeight="1" x14ac:dyDescent="0.3">
      <c r="A242992" s="21"/>
    </row>
    <row r="242998" s="20" customFormat="1" ht="14.25" customHeight="1" x14ac:dyDescent="0.25"/>
    <row r="243014" spans="1:1" ht="14.25" customHeight="1" x14ac:dyDescent="0.3">
      <c r="A243014" s="21"/>
    </row>
    <row r="243020" spans="1:1" s="20" customFormat="1" ht="14.25" customHeight="1" x14ac:dyDescent="0.25"/>
    <row r="243036" spans="1:1" ht="14.25" customHeight="1" x14ac:dyDescent="0.3">
      <c r="A243036" s="21"/>
    </row>
    <row r="243042" s="20" customFormat="1" ht="14.25" customHeight="1" x14ac:dyDescent="0.25"/>
    <row r="243058" spans="1:1" ht="14.25" customHeight="1" x14ac:dyDescent="0.3">
      <c r="A243058" s="21"/>
    </row>
    <row r="243064" spans="1:1" s="20" customFormat="1" ht="14.25" customHeight="1" x14ac:dyDescent="0.25"/>
    <row r="243080" spans="1:1" ht="14.25" customHeight="1" x14ac:dyDescent="0.3">
      <c r="A243080" s="21"/>
    </row>
    <row r="243086" spans="1:1" s="20" customFormat="1" ht="14.25" customHeight="1" x14ac:dyDescent="0.25"/>
    <row r="243102" spans="1:1" ht="14.25" customHeight="1" x14ac:dyDescent="0.3">
      <c r="A243102" s="21"/>
    </row>
    <row r="243108" s="20" customFormat="1" ht="14.25" customHeight="1" x14ac:dyDescent="0.25"/>
    <row r="243124" spans="1:1" ht="14.25" customHeight="1" x14ac:dyDescent="0.3">
      <c r="A243124" s="21"/>
    </row>
    <row r="243130" spans="1:1" s="20" customFormat="1" ht="14.25" customHeight="1" x14ac:dyDescent="0.25"/>
    <row r="243146" spans="1:1" ht="14.25" customHeight="1" x14ac:dyDescent="0.3">
      <c r="A243146" s="21"/>
    </row>
    <row r="243152" spans="1:1" s="20" customFormat="1" ht="14.25" customHeight="1" x14ac:dyDescent="0.25"/>
    <row r="243168" spans="1:1" ht="14.25" customHeight="1" x14ac:dyDescent="0.3">
      <c r="A243168" s="21"/>
    </row>
    <row r="243174" s="20" customFormat="1" ht="14.25" customHeight="1" x14ac:dyDescent="0.25"/>
    <row r="243190" spans="1:1" ht="14.25" customHeight="1" x14ac:dyDescent="0.3">
      <c r="A243190" s="21"/>
    </row>
    <row r="243196" spans="1:1" s="20" customFormat="1" ht="14.25" customHeight="1" x14ac:dyDescent="0.25"/>
    <row r="243212" spans="1:1" ht="14.25" customHeight="1" x14ac:dyDescent="0.3">
      <c r="A243212" s="21"/>
    </row>
    <row r="243218" s="20" customFormat="1" ht="14.25" customHeight="1" x14ac:dyDescent="0.25"/>
    <row r="243234" spans="1:1" ht="14.25" customHeight="1" x14ac:dyDescent="0.3">
      <c r="A243234" s="21"/>
    </row>
    <row r="243240" spans="1:1" s="20" customFormat="1" ht="14.25" customHeight="1" x14ac:dyDescent="0.25"/>
    <row r="243256" spans="1:1" ht="14.25" customHeight="1" x14ac:dyDescent="0.3">
      <c r="A243256" s="21"/>
    </row>
    <row r="243262" spans="1:1" s="20" customFormat="1" ht="14.25" customHeight="1" x14ac:dyDescent="0.25"/>
    <row r="243278" spans="1:1" ht="14.25" customHeight="1" x14ac:dyDescent="0.3">
      <c r="A243278" s="21"/>
    </row>
    <row r="243284" s="20" customFormat="1" ht="14.25" customHeight="1" x14ac:dyDescent="0.25"/>
    <row r="243300" spans="1:1" ht="14.25" customHeight="1" x14ac:dyDescent="0.3">
      <c r="A243300" s="21"/>
    </row>
    <row r="243306" spans="1:1" s="20" customFormat="1" ht="14.25" customHeight="1" x14ac:dyDescent="0.25"/>
    <row r="243322" spans="1:1" ht="14.25" customHeight="1" x14ac:dyDescent="0.3">
      <c r="A243322" s="21"/>
    </row>
    <row r="243328" spans="1:1" s="20" customFormat="1" ht="14.25" customHeight="1" x14ac:dyDescent="0.25"/>
    <row r="243344" spans="1:1" ht="14.25" customHeight="1" x14ac:dyDescent="0.3">
      <c r="A243344" s="21"/>
    </row>
    <row r="243350" s="20" customFormat="1" ht="14.25" customHeight="1" x14ac:dyDescent="0.25"/>
    <row r="243366" spans="1:1" ht="14.25" customHeight="1" x14ac:dyDescent="0.3">
      <c r="A243366" s="21"/>
    </row>
    <row r="243372" spans="1:1" s="20" customFormat="1" ht="14.25" customHeight="1" x14ac:dyDescent="0.25"/>
    <row r="243388" spans="1:1" ht="14.25" customHeight="1" x14ac:dyDescent="0.3">
      <c r="A243388" s="21"/>
    </row>
    <row r="243394" s="20" customFormat="1" ht="14.25" customHeight="1" x14ac:dyDescent="0.25"/>
    <row r="243410" spans="1:1" ht="14.25" customHeight="1" x14ac:dyDescent="0.3">
      <c r="A243410" s="21"/>
    </row>
    <row r="243416" spans="1:1" s="20" customFormat="1" ht="14.25" customHeight="1" x14ac:dyDescent="0.25"/>
    <row r="243432" spans="1:1" ht="14.25" customHeight="1" x14ac:dyDescent="0.3">
      <c r="A243432" s="21"/>
    </row>
    <row r="243438" spans="1:1" s="20" customFormat="1" ht="14.25" customHeight="1" x14ac:dyDescent="0.25"/>
    <row r="243454" spans="1:1" ht="14.25" customHeight="1" x14ac:dyDescent="0.3">
      <c r="A243454" s="21"/>
    </row>
    <row r="243460" s="20" customFormat="1" ht="14.25" customHeight="1" x14ac:dyDescent="0.25"/>
    <row r="243476" spans="1:1" ht="14.25" customHeight="1" x14ac:dyDescent="0.3">
      <c r="A243476" s="21"/>
    </row>
    <row r="243482" spans="1:1" s="20" customFormat="1" ht="14.25" customHeight="1" x14ac:dyDescent="0.25"/>
    <row r="243498" spans="1:1" ht="14.25" customHeight="1" x14ac:dyDescent="0.3">
      <c r="A243498" s="21"/>
    </row>
    <row r="243504" spans="1:1" s="20" customFormat="1" ht="14.25" customHeight="1" x14ac:dyDescent="0.25"/>
    <row r="243520" spans="1:1" ht="14.25" customHeight="1" x14ac:dyDescent="0.3">
      <c r="A243520" s="21"/>
    </row>
    <row r="243526" s="20" customFormat="1" ht="14.25" customHeight="1" x14ac:dyDescent="0.25"/>
    <row r="243542" spans="1:1" ht="14.25" customHeight="1" x14ac:dyDescent="0.3">
      <c r="A243542" s="21"/>
    </row>
    <row r="243548" spans="1:1" s="20" customFormat="1" ht="14.25" customHeight="1" x14ac:dyDescent="0.25"/>
    <row r="243564" spans="1:1" ht="14.25" customHeight="1" x14ac:dyDescent="0.3">
      <c r="A243564" s="21"/>
    </row>
    <row r="243570" s="20" customFormat="1" ht="14.25" customHeight="1" x14ac:dyDescent="0.25"/>
    <row r="243586" spans="1:1" ht="14.25" customHeight="1" x14ac:dyDescent="0.3">
      <c r="A243586" s="21"/>
    </row>
    <row r="243592" spans="1:1" s="20" customFormat="1" ht="14.25" customHeight="1" x14ac:dyDescent="0.25"/>
    <row r="243608" spans="1:1" ht="14.25" customHeight="1" x14ac:dyDescent="0.3">
      <c r="A243608" s="21"/>
    </row>
    <row r="243614" spans="1:1" s="20" customFormat="1" ht="14.25" customHeight="1" x14ac:dyDescent="0.25"/>
    <row r="243630" spans="1:1" ht="14.25" customHeight="1" x14ac:dyDescent="0.3">
      <c r="A243630" s="21"/>
    </row>
    <row r="243636" s="20" customFormat="1" ht="14.25" customHeight="1" x14ac:dyDescent="0.25"/>
    <row r="243652" spans="1:1" ht="14.25" customHeight="1" x14ac:dyDescent="0.3">
      <c r="A243652" s="21"/>
    </row>
    <row r="243658" spans="1:1" s="20" customFormat="1" ht="14.25" customHeight="1" x14ac:dyDescent="0.25"/>
    <row r="243674" spans="1:1" ht="14.25" customHeight="1" x14ac:dyDescent="0.3">
      <c r="A243674" s="21"/>
    </row>
    <row r="243680" spans="1:1" s="20" customFormat="1" ht="14.25" customHeight="1" x14ac:dyDescent="0.25"/>
    <row r="243696" spans="1:1" ht="14.25" customHeight="1" x14ac:dyDescent="0.3">
      <c r="A243696" s="21"/>
    </row>
    <row r="243702" s="20" customFormat="1" ht="14.25" customHeight="1" x14ac:dyDescent="0.25"/>
    <row r="243718" spans="1:1" ht="14.25" customHeight="1" x14ac:dyDescent="0.3">
      <c r="A243718" s="21"/>
    </row>
    <row r="243724" spans="1:1" s="20" customFormat="1" ht="14.25" customHeight="1" x14ac:dyDescent="0.25"/>
    <row r="243740" spans="1:1" ht="14.25" customHeight="1" x14ac:dyDescent="0.3">
      <c r="A243740" s="21"/>
    </row>
    <row r="243746" s="20" customFormat="1" ht="14.25" customHeight="1" x14ac:dyDescent="0.25"/>
    <row r="243762" spans="1:1" ht="14.25" customHeight="1" x14ac:dyDescent="0.3">
      <c r="A243762" s="21"/>
    </row>
    <row r="243768" spans="1:1" s="20" customFormat="1" ht="14.25" customHeight="1" x14ac:dyDescent="0.25"/>
    <row r="243784" spans="1:1" ht="14.25" customHeight="1" x14ac:dyDescent="0.3">
      <c r="A243784" s="21"/>
    </row>
    <row r="243790" spans="1:1" s="20" customFormat="1" ht="14.25" customHeight="1" x14ac:dyDescent="0.25"/>
    <row r="243806" spans="1:1" ht="14.25" customHeight="1" x14ac:dyDescent="0.3">
      <c r="A243806" s="21"/>
    </row>
    <row r="243812" s="20" customFormat="1" ht="14.25" customHeight="1" x14ac:dyDescent="0.25"/>
    <row r="243828" spans="1:1" ht="14.25" customHeight="1" x14ac:dyDescent="0.3">
      <c r="A243828" s="21"/>
    </row>
    <row r="243834" spans="1:1" s="20" customFormat="1" ht="14.25" customHeight="1" x14ac:dyDescent="0.25"/>
    <row r="243850" spans="1:1" ht="14.25" customHeight="1" x14ac:dyDescent="0.3">
      <c r="A243850" s="21"/>
    </row>
    <row r="243856" spans="1:1" s="20" customFormat="1" ht="14.25" customHeight="1" x14ac:dyDescent="0.25"/>
    <row r="243872" spans="1:1" ht="14.25" customHeight="1" x14ac:dyDescent="0.3">
      <c r="A243872" s="21"/>
    </row>
    <row r="243878" s="20" customFormat="1" ht="14.25" customHeight="1" x14ac:dyDescent="0.25"/>
    <row r="243894" spans="1:1" ht="14.25" customHeight="1" x14ac:dyDescent="0.3">
      <c r="A243894" s="21"/>
    </row>
    <row r="243900" spans="1:1" s="20" customFormat="1" ht="14.25" customHeight="1" x14ac:dyDescent="0.25"/>
    <row r="243916" spans="1:1" ht="14.25" customHeight="1" x14ac:dyDescent="0.3">
      <c r="A243916" s="21"/>
    </row>
    <row r="243922" s="20" customFormat="1" ht="14.25" customHeight="1" x14ac:dyDescent="0.25"/>
    <row r="243938" spans="1:1" ht="14.25" customHeight="1" x14ac:dyDescent="0.3">
      <c r="A243938" s="21"/>
    </row>
    <row r="243944" spans="1:1" s="20" customFormat="1" ht="14.25" customHeight="1" x14ac:dyDescent="0.25"/>
    <row r="243960" spans="1:1" ht="14.25" customHeight="1" x14ac:dyDescent="0.3">
      <c r="A243960" s="21"/>
    </row>
    <row r="243966" spans="1:1" s="20" customFormat="1" ht="14.25" customHeight="1" x14ac:dyDescent="0.25"/>
    <row r="243982" spans="1:1" ht="14.25" customHeight="1" x14ac:dyDescent="0.3">
      <c r="A243982" s="21"/>
    </row>
    <row r="243988" s="20" customFormat="1" ht="14.25" customHeight="1" x14ac:dyDescent="0.25"/>
    <row r="244004" spans="1:1" ht="14.25" customHeight="1" x14ac:dyDescent="0.3">
      <c r="A244004" s="21"/>
    </row>
    <row r="244010" spans="1:1" s="20" customFormat="1" ht="14.25" customHeight="1" x14ac:dyDescent="0.25"/>
    <row r="244026" spans="1:1" ht="14.25" customHeight="1" x14ac:dyDescent="0.3">
      <c r="A244026" s="21"/>
    </row>
    <row r="244032" spans="1:1" s="20" customFormat="1" ht="14.25" customHeight="1" x14ac:dyDescent="0.25"/>
    <row r="244048" spans="1:1" ht="14.25" customHeight="1" x14ac:dyDescent="0.3">
      <c r="A244048" s="21"/>
    </row>
    <row r="244054" s="20" customFormat="1" ht="14.25" customHeight="1" x14ac:dyDescent="0.25"/>
    <row r="244070" spans="1:1" ht="14.25" customHeight="1" x14ac:dyDescent="0.3">
      <c r="A244070" s="21"/>
    </row>
    <row r="244076" spans="1:1" s="20" customFormat="1" ht="14.25" customHeight="1" x14ac:dyDescent="0.25"/>
    <row r="244092" spans="1:1" ht="14.25" customHeight="1" x14ac:dyDescent="0.3">
      <c r="A244092" s="21"/>
    </row>
    <row r="244098" s="20" customFormat="1" ht="14.25" customHeight="1" x14ac:dyDescent="0.25"/>
    <row r="244114" spans="1:1" ht="14.25" customHeight="1" x14ac:dyDescent="0.3">
      <c r="A244114" s="21"/>
    </row>
    <row r="244120" spans="1:1" s="20" customFormat="1" ht="14.25" customHeight="1" x14ac:dyDescent="0.25"/>
    <row r="244136" spans="1:1" ht="14.25" customHeight="1" x14ac:dyDescent="0.3">
      <c r="A244136" s="21"/>
    </row>
    <row r="244142" spans="1:1" s="20" customFormat="1" ht="14.25" customHeight="1" x14ac:dyDescent="0.25"/>
    <row r="244158" spans="1:1" ht="14.25" customHeight="1" x14ac:dyDescent="0.3">
      <c r="A244158" s="21"/>
    </row>
    <row r="244164" s="20" customFormat="1" ht="14.25" customHeight="1" x14ac:dyDescent="0.25"/>
    <row r="244180" spans="1:1" ht="14.25" customHeight="1" x14ac:dyDescent="0.3">
      <c r="A244180" s="21"/>
    </row>
    <row r="244186" spans="1:1" s="20" customFormat="1" ht="14.25" customHeight="1" x14ac:dyDescent="0.25"/>
    <row r="244202" spans="1:1" ht="14.25" customHeight="1" x14ac:dyDescent="0.3">
      <c r="A244202" s="21"/>
    </row>
    <row r="244208" spans="1:1" s="20" customFormat="1" ht="14.25" customHeight="1" x14ac:dyDescent="0.25"/>
    <row r="244224" spans="1:1" ht="14.25" customHeight="1" x14ac:dyDescent="0.3">
      <c r="A244224" s="21"/>
    </row>
    <row r="244230" s="20" customFormat="1" ht="14.25" customHeight="1" x14ac:dyDescent="0.25"/>
    <row r="244246" spans="1:1" ht="14.25" customHeight="1" x14ac:dyDescent="0.3">
      <c r="A244246" s="21"/>
    </row>
    <row r="244252" spans="1:1" s="20" customFormat="1" ht="14.25" customHeight="1" x14ac:dyDescent="0.25"/>
    <row r="244268" spans="1:1" ht="14.25" customHeight="1" x14ac:dyDescent="0.3">
      <c r="A244268" s="21"/>
    </row>
    <row r="244274" s="20" customFormat="1" ht="14.25" customHeight="1" x14ac:dyDescent="0.25"/>
    <row r="244290" spans="1:1" ht="14.25" customHeight="1" x14ac:dyDescent="0.3">
      <c r="A244290" s="21"/>
    </row>
    <row r="244296" spans="1:1" s="20" customFormat="1" ht="14.25" customHeight="1" x14ac:dyDescent="0.25"/>
    <row r="244312" spans="1:1" ht="14.25" customHeight="1" x14ac:dyDescent="0.3">
      <c r="A244312" s="21"/>
    </row>
    <row r="244318" spans="1:1" s="20" customFormat="1" ht="14.25" customHeight="1" x14ac:dyDescent="0.25"/>
    <row r="244334" spans="1:1" ht="14.25" customHeight="1" x14ac:dyDescent="0.3">
      <c r="A244334" s="21"/>
    </row>
    <row r="244340" s="20" customFormat="1" ht="14.25" customHeight="1" x14ac:dyDescent="0.25"/>
    <row r="244356" spans="1:1" ht="14.25" customHeight="1" x14ac:dyDescent="0.3">
      <c r="A244356" s="21"/>
    </row>
    <row r="244362" spans="1:1" s="20" customFormat="1" ht="14.25" customHeight="1" x14ac:dyDescent="0.25"/>
    <row r="244378" spans="1:1" ht="14.25" customHeight="1" x14ac:dyDescent="0.3">
      <c r="A244378" s="21"/>
    </row>
    <row r="244384" spans="1:1" s="20" customFormat="1" ht="14.25" customHeight="1" x14ac:dyDescent="0.25"/>
    <row r="244400" spans="1:1" ht="14.25" customHeight="1" x14ac:dyDescent="0.3">
      <c r="A244400" s="21"/>
    </row>
    <row r="244406" s="20" customFormat="1" ht="14.25" customHeight="1" x14ac:dyDescent="0.25"/>
    <row r="244422" spans="1:1" ht="14.25" customHeight="1" x14ac:dyDescent="0.3">
      <c r="A244422" s="21"/>
    </row>
    <row r="244428" spans="1:1" s="20" customFormat="1" ht="14.25" customHeight="1" x14ac:dyDescent="0.25"/>
    <row r="244444" spans="1:1" ht="14.25" customHeight="1" x14ac:dyDescent="0.3">
      <c r="A244444" s="21"/>
    </row>
    <row r="244450" s="20" customFormat="1" ht="14.25" customHeight="1" x14ac:dyDescent="0.25"/>
    <row r="244466" spans="1:1" ht="14.25" customHeight="1" x14ac:dyDescent="0.3">
      <c r="A244466" s="21"/>
    </row>
    <row r="244472" spans="1:1" s="20" customFormat="1" ht="14.25" customHeight="1" x14ac:dyDescent="0.25"/>
    <row r="244488" spans="1:1" ht="14.25" customHeight="1" x14ac:dyDescent="0.3">
      <c r="A244488" s="21"/>
    </row>
    <row r="244494" spans="1:1" s="20" customFormat="1" ht="14.25" customHeight="1" x14ac:dyDescent="0.25"/>
    <row r="244510" spans="1:1" ht="14.25" customHeight="1" x14ac:dyDescent="0.3">
      <c r="A244510" s="21"/>
    </row>
    <row r="244516" s="20" customFormat="1" ht="14.25" customHeight="1" x14ac:dyDescent="0.25"/>
    <row r="244532" spans="1:1" ht="14.25" customHeight="1" x14ac:dyDescent="0.3">
      <c r="A244532" s="21"/>
    </row>
    <row r="244538" spans="1:1" s="20" customFormat="1" ht="14.25" customHeight="1" x14ac:dyDescent="0.25"/>
    <row r="244554" spans="1:1" ht="14.25" customHeight="1" x14ac:dyDescent="0.3">
      <c r="A244554" s="21"/>
    </row>
    <row r="244560" spans="1:1" s="20" customFormat="1" ht="14.25" customHeight="1" x14ac:dyDescent="0.25"/>
    <row r="244576" spans="1:1" ht="14.25" customHeight="1" x14ac:dyDescent="0.3">
      <c r="A244576" s="21"/>
    </row>
    <row r="244582" s="20" customFormat="1" ht="14.25" customHeight="1" x14ac:dyDescent="0.25"/>
    <row r="244598" spans="1:1" ht="14.25" customHeight="1" x14ac:dyDescent="0.3">
      <c r="A244598" s="21"/>
    </row>
    <row r="244604" spans="1:1" s="20" customFormat="1" ht="14.25" customHeight="1" x14ac:dyDescent="0.25"/>
    <row r="244620" spans="1:1" ht="14.25" customHeight="1" x14ac:dyDescent="0.3">
      <c r="A244620" s="21"/>
    </row>
    <row r="244626" s="20" customFormat="1" ht="14.25" customHeight="1" x14ac:dyDescent="0.25"/>
    <row r="244642" spans="1:1" ht="14.25" customHeight="1" x14ac:dyDescent="0.3">
      <c r="A244642" s="21"/>
    </row>
    <row r="244648" spans="1:1" s="20" customFormat="1" ht="14.25" customHeight="1" x14ac:dyDescent="0.25"/>
    <row r="244664" spans="1:1" ht="14.25" customHeight="1" x14ac:dyDescent="0.3">
      <c r="A244664" s="21"/>
    </row>
    <row r="244670" spans="1:1" s="20" customFormat="1" ht="14.25" customHeight="1" x14ac:dyDescent="0.25"/>
    <row r="244686" spans="1:1" ht="14.25" customHeight="1" x14ac:dyDescent="0.3">
      <c r="A244686" s="21"/>
    </row>
    <row r="244692" s="20" customFormat="1" ht="14.25" customHeight="1" x14ac:dyDescent="0.25"/>
    <row r="244708" spans="1:1" ht="14.25" customHeight="1" x14ac:dyDescent="0.3">
      <c r="A244708" s="21"/>
    </row>
    <row r="244714" spans="1:1" s="20" customFormat="1" ht="14.25" customHeight="1" x14ac:dyDescent="0.25"/>
    <row r="244730" spans="1:1" ht="14.25" customHeight="1" x14ac:dyDescent="0.3">
      <c r="A244730" s="21"/>
    </row>
    <row r="244736" spans="1:1" s="20" customFormat="1" ht="14.25" customHeight="1" x14ac:dyDescent="0.25"/>
    <row r="244752" spans="1:1" ht="14.25" customHeight="1" x14ac:dyDescent="0.3">
      <c r="A244752" s="21"/>
    </row>
    <row r="244758" s="20" customFormat="1" ht="14.25" customHeight="1" x14ac:dyDescent="0.25"/>
    <row r="244774" spans="1:1" ht="14.25" customHeight="1" x14ac:dyDescent="0.3">
      <c r="A244774" s="21"/>
    </row>
    <row r="244780" spans="1:1" s="20" customFormat="1" ht="14.25" customHeight="1" x14ac:dyDescent="0.25"/>
    <row r="244796" spans="1:1" ht="14.25" customHeight="1" x14ac:dyDescent="0.3">
      <c r="A244796" s="21"/>
    </row>
    <row r="244802" s="20" customFormat="1" ht="14.25" customHeight="1" x14ac:dyDescent="0.25"/>
    <row r="244818" spans="1:1" ht="14.25" customHeight="1" x14ac:dyDescent="0.3">
      <c r="A244818" s="21"/>
    </row>
    <row r="244824" spans="1:1" s="20" customFormat="1" ht="14.25" customHeight="1" x14ac:dyDescent="0.25"/>
    <row r="244840" spans="1:1" ht="14.25" customHeight="1" x14ac:dyDescent="0.3">
      <c r="A244840" s="21"/>
    </row>
    <row r="244846" spans="1:1" s="20" customFormat="1" ht="14.25" customHeight="1" x14ac:dyDescent="0.25"/>
    <row r="244862" spans="1:1" ht="14.25" customHeight="1" x14ac:dyDescent="0.3">
      <c r="A244862" s="21"/>
    </row>
    <row r="244868" s="20" customFormat="1" ht="14.25" customHeight="1" x14ac:dyDescent="0.25"/>
    <row r="244884" spans="1:1" ht="14.25" customHeight="1" x14ac:dyDescent="0.3">
      <c r="A244884" s="21"/>
    </row>
    <row r="244890" spans="1:1" s="20" customFormat="1" ht="14.25" customHeight="1" x14ac:dyDescent="0.25"/>
    <row r="244906" spans="1:1" ht="14.25" customHeight="1" x14ac:dyDescent="0.3">
      <c r="A244906" s="21"/>
    </row>
    <row r="244912" spans="1:1" s="20" customFormat="1" ht="14.25" customHeight="1" x14ac:dyDescent="0.25"/>
    <row r="244928" spans="1:1" ht="14.25" customHeight="1" x14ac:dyDescent="0.3">
      <c r="A244928" s="21"/>
    </row>
    <row r="244934" s="20" customFormat="1" ht="14.25" customHeight="1" x14ac:dyDescent="0.25"/>
    <row r="244950" spans="1:1" ht="14.25" customHeight="1" x14ac:dyDescent="0.3">
      <c r="A244950" s="21"/>
    </row>
    <row r="244956" spans="1:1" s="20" customFormat="1" ht="14.25" customHeight="1" x14ac:dyDescent="0.25"/>
    <row r="244972" spans="1:1" ht="14.25" customHeight="1" x14ac:dyDescent="0.3">
      <c r="A244972" s="21"/>
    </row>
    <row r="244978" s="20" customFormat="1" ht="14.25" customHeight="1" x14ac:dyDescent="0.25"/>
    <row r="244994" spans="1:1" ht="14.25" customHeight="1" x14ac:dyDescent="0.3">
      <c r="A244994" s="21"/>
    </row>
    <row r="245000" spans="1:1" s="20" customFormat="1" ht="14.25" customHeight="1" x14ac:dyDescent="0.25"/>
    <row r="245016" spans="1:1" ht="14.25" customHeight="1" x14ac:dyDescent="0.3">
      <c r="A245016" s="21"/>
    </row>
    <row r="245022" spans="1:1" s="20" customFormat="1" ht="14.25" customHeight="1" x14ac:dyDescent="0.25"/>
    <row r="245038" spans="1:1" ht="14.25" customHeight="1" x14ac:dyDescent="0.3">
      <c r="A245038" s="21"/>
    </row>
    <row r="245044" s="20" customFormat="1" ht="14.25" customHeight="1" x14ac:dyDescent="0.25"/>
    <row r="245060" spans="1:1" ht="14.25" customHeight="1" x14ac:dyDescent="0.3">
      <c r="A245060" s="21"/>
    </row>
    <row r="245066" spans="1:1" s="20" customFormat="1" ht="14.25" customHeight="1" x14ac:dyDescent="0.25"/>
    <row r="245082" spans="1:1" ht="14.25" customHeight="1" x14ac:dyDescent="0.3">
      <c r="A245082" s="21"/>
    </row>
    <row r="245088" spans="1:1" s="20" customFormat="1" ht="14.25" customHeight="1" x14ac:dyDescent="0.25"/>
    <row r="245104" spans="1:1" ht="14.25" customHeight="1" x14ac:dyDescent="0.3">
      <c r="A245104" s="21"/>
    </row>
    <row r="245110" s="20" customFormat="1" ht="14.25" customHeight="1" x14ac:dyDescent="0.25"/>
    <row r="245126" spans="1:1" ht="14.25" customHeight="1" x14ac:dyDescent="0.3">
      <c r="A245126" s="21"/>
    </row>
    <row r="245132" spans="1:1" s="20" customFormat="1" ht="14.25" customHeight="1" x14ac:dyDescent="0.25"/>
    <row r="245148" spans="1:1" ht="14.25" customHeight="1" x14ac:dyDescent="0.3">
      <c r="A245148" s="21"/>
    </row>
    <row r="245154" s="20" customFormat="1" ht="14.25" customHeight="1" x14ac:dyDescent="0.25"/>
    <row r="245170" spans="1:1" ht="14.25" customHeight="1" x14ac:dyDescent="0.3">
      <c r="A245170" s="21"/>
    </row>
    <row r="245176" spans="1:1" s="20" customFormat="1" ht="14.25" customHeight="1" x14ac:dyDescent="0.25"/>
    <row r="245192" spans="1:1" ht="14.25" customHeight="1" x14ac:dyDescent="0.3">
      <c r="A245192" s="21"/>
    </row>
    <row r="245198" spans="1:1" s="20" customFormat="1" ht="14.25" customHeight="1" x14ac:dyDescent="0.25"/>
    <row r="245214" spans="1:1" ht="14.25" customHeight="1" x14ac:dyDescent="0.3">
      <c r="A245214" s="21"/>
    </row>
    <row r="245220" s="20" customFormat="1" ht="14.25" customHeight="1" x14ac:dyDescent="0.25"/>
    <row r="245236" spans="1:1" ht="14.25" customHeight="1" x14ac:dyDescent="0.3">
      <c r="A245236" s="21"/>
    </row>
    <row r="245242" spans="1:1" s="20" customFormat="1" ht="14.25" customHeight="1" x14ac:dyDescent="0.25"/>
    <row r="245258" spans="1:1" ht="14.25" customHeight="1" x14ac:dyDescent="0.3">
      <c r="A245258" s="21"/>
    </row>
    <row r="245264" spans="1:1" s="20" customFormat="1" ht="14.25" customHeight="1" x14ac:dyDescent="0.25"/>
    <row r="245280" spans="1:1" ht="14.25" customHeight="1" x14ac:dyDescent="0.3">
      <c r="A245280" s="21"/>
    </row>
    <row r="245286" s="20" customFormat="1" ht="14.25" customHeight="1" x14ac:dyDescent="0.25"/>
    <row r="245302" spans="1:1" ht="14.25" customHeight="1" x14ac:dyDescent="0.3">
      <c r="A245302" s="21"/>
    </row>
    <row r="245308" spans="1:1" s="20" customFormat="1" ht="14.25" customHeight="1" x14ac:dyDescent="0.25"/>
    <row r="245324" spans="1:1" ht="14.25" customHeight="1" x14ac:dyDescent="0.3">
      <c r="A245324" s="21"/>
    </row>
    <row r="245330" s="20" customFormat="1" ht="14.25" customHeight="1" x14ac:dyDescent="0.25"/>
    <row r="245346" spans="1:1" ht="14.25" customHeight="1" x14ac:dyDescent="0.3">
      <c r="A245346" s="21"/>
    </row>
    <row r="245352" spans="1:1" s="20" customFormat="1" ht="14.25" customHeight="1" x14ac:dyDescent="0.25"/>
    <row r="245368" spans="1:1" ht="14.25" customHeight="1" x14ac:dyDescent="0.3">
      <c r="A245368" s="21"/>
    </row>
    <row r="245374" spans="1:1" s="20" customFormat="1" ht="14.25" customHeight="1" x14ac:dyDescent="0.25"/>
    <row r="245390" spans="1:1" ht="14.25" customHeight="1" x14ac:dyDescent="0.3">
      <c r="A245390" s="21"/>
    </row>
    <row r="245396" s="20" customFormat="1" ht="14.25" customHeight="1" x14ac:dyDescent="0.25"/>
    <row r="245412" spans="1:1" ht="14.25" customHeight="1" x14ac:dyDescent="0.3">
      <c r="A245412" s="21"/>
    </row>
    <row r="245418" spans="1:1" s="20" customFormat="1" ht="14.25" customHeight="1" x14ac:dyDescent="0.25"/>
    <row r="245434" spans="1:1" ht="14.25" customHeight="1" x14ac:dyDescent="0.3">
      <c r="A245434" s="21"/>
    </row>
    <row r="245440" spans="1:1" s="20" customFormat="1" ht="14.25" customHeight="1" x14ac:dyDescent="0.25"/>
    <row r="245456" spans="1:1" ht="14.25" customHeight="1" x14ac:dyDescent="0.3">
      <c r="A245456" s="21"/>
    </row>
    <row r="245462" s="20" customFormat="1" ht="14.25" customHeight="1" x14ac:dyDescent="0.25"/>
    <row r="245478" spans="1:1" ht="14.25" customHeight="1" x14ac:dyDescent="0.3">
      <c r="A245478" s="21"/>
    </row>
    <row r="245484" spans="1:1" s="20" customFormat="1" ht="14.25" customHeight="1" x14ac:dyDescent="0.25"/>
    <row r="245500" spans="1:1" ht="14.25" customHeight="1" x14ac:dyDescent="0.3">
      <c r="A245500" s="21"/>
    </row>
    <row r="245506" s="20" customFormat="1" ht="14.25" customHeight="1" x14ac:dyDescent="0.25"/>
    <row r="245522" spans="1:1" ht="14.25" customHeight="1" x14ac:dyDescent="0.3">
      <c r="A245522" s="21"/>
    </row>
    <row r="245528" spans="1:1" s="20" customFormat="1" ht="14.25" customHeight="1" x14ac:dyDescent="0.25"/>
    <row r="245544" spans="1:1" ht="14.25" customHeight="1" x14ac:dyDescent="0.3">
      <c r="A245544" s="21"/>
    </row>
    <row r="245550" spans="1:1" s="20" customFormat="1" ht="14.25" customHeight="1" x14ac:dyDescent="0.25"/>
    <row r="245566" spans="1:1" ht="14.25" customHeight="1" x14ac:dyDescent="0.3">
      <c r="A245566" s="21"/>
    </row>
    <row r="245572" s="20" customFormat="1" ht="14.25" customHeight="1" x14ac:dyDescent="0.25"/>
    <row r="245588" spans="1:1" ht="14.25" customHeight="1" x14ac:dyDescent="0.3">
      <c r="A245588" s="21"/>
    </row>
    <row r="245594" spans="1:1" s="20" customFormat="1" ht="14.25" customHeight="1" x14ac:dyDescent="0.25"/>
    <row r="245610" spans="1:1" ht="14.25" customHeight="1" x14ac:dyDescent="0.3">
      <c r="A245610" s="21"/>
    </row>
    <row r="245616" spans="1:1" s="20" customFormat="1" ht="14.25" customHeight="1" x14ac:dyDescent="0.25"/>
    <row r="245632" spans="1:1" ht="14.25" customHeight="1" x14ac:dyDescent="0.3">
      <c r="A245632" s="21"/>
    </row>
    <row r="245638" s="20" customFormat="1" ht="14.25" customHeight="1" x14ac:dyDescent="0.25"/>
    <row r="245654" spans="1:1" ht="14.25" customHeight="1" x14ac:dyDescent="0.3">
      <c r="A245654" s="21"/>
    </row>
    <row r="245660" spans="1:1" s="20" customFormat="1" ht="14.25" customHeight="1" x14ac:dyDescent="0.25"/>
    <row r="245676" spans="1:1" ht="14.25" customHeight="1" x14ac:dyDescent="0.3">
      <c r="A245676" s="21"/>
    </row>
    <row r="245682" s="20" customFormat="1" ht="14.25" customHeight="1" x14ac:dyDescent="0.25"/>
    <row r="245698" spans="1:1" ht="14.25" customHeight="1" x14ac:dyDescent="0.3">
      <c r="A245698" s="21"/>
    </row>
    <row r="245704" spans="1:1" s="20" customFormat="1" ht="14.25" customHeight="1" x14ac:dyDescent="0.25"/>
    <row r="245720" spans="1:1" ht="14.25" customHeight="1" x14ac:dyDescent="0.3">
      <c r="A245720" s="21"/>
    </row>
    <row r="245726" spans="1:1" s="20" customFormat="1" ht="14.25" customHeight="1" x14ac:dyDescent="0.25"/>
    <row r="245742" spans="1:1" ht="14.25" customHeight="1" x14ac:dyDescent="0.3">
      <c r="A245742" s="21"/>
    </row>
    <row r="245748" s="20" customFormat="1" ht="14.25" customHeight="1" x14ac:dyDescent="0.25"/>
    <row r="245764" spans="1:1" ht="14.25" customHeight="1" x14ac:dyDescent="0.3">
      <c r="A245764" s="21"/>
    </row>
    <row r="245770" spans="1:1" s="20" customFormat="1" ht="14.25" customHeight="1" x14ac:dyDescent="0.25"/>
    <row r="245786" spans="1:1" ht="14.25" customHeight="1" x14ac:dyDescent="0.3">
      <c r="A245786" s="21"/>
    </row>
    <row r="245792" spans="1:1" s="20" customFormat="1" ht="14.25" customHeight="1" x14ac:dyDescent="0.25"/>
    <row r="245808" spans="1:1" ht="14.25" customHeight="1" x14ac:dyDescent="0.3">
      <c r="A245808" s="21"/>
    </row>
    <row r="245814" s="20" customFormat="1" ht="14.25" customHeight="1" x14ac:dyDescent="0.25"/>
    <row r="245830" spans="1:1" ht="14.25" customHeight="1" x14ac:dyDescent="0.3">
      <c r="A245830" s="21"/>
    </row>
    <row r="245836" spans="1:1" s="20" customFormat="1" ht="14.25" customHeight="1" x14ac:dyDescent="0.25"/>
    <row r="245852" spans="1:1" ht="14.25" customHeight="1" x14ac:dyDescent="0.3">
      <c r="A245852" s="21"/>
    </row>
    <row r="245858" s="20" customFormat="1" ht="14.25" customHeight="1" x14ac:dyDescent="0.25"/>
    <row r="245874" spans="1:1" ht="14.25" customHeight="1" x14ac:dyDescent="0.3">
      <c r="A245874" s="21"/>
    </row>
    <row r="245880" spans="1:1" s="20" customFormat="1" ht="14.25" customHeight="1" x14ac:dyDescent="0.25"/>
    <row r="245896" spans="1:1" ht="14.25" customHeight="1" x14ac:dyDescent="0.3">
      <c r="A245896" s="21"/>
    </row>
    <row r="245902" spans="1:1" s="20" customFormat="1" ht="14.25" customHeight="1" x14ac:dyDescent="0.25"/>
    <row r="245918" spans="1:1" ht="14.25" customHeight="1" x14ac:dyDescent="0.3">
      <c r="A245918" s="21"/>
    </row>
    <row r="245924" s="20" customFormat="1" ht="14.25" customHeight="1" x14ac:dyDescent="0.25"/>
    <row r="245940" spans="1:1" ht="14.25" customHeight="1" x14ac:dyDescent="0.3">
      <c r="A245940" s="21"/>
    </row>
    <row r="245946" spans="1:1" s="20" customFormat="1" ht="14.25" customHeight="1" x14ac:dyDescent="0.25"/>
    <row r="245962" spans="1:1" ht="14.25" customHeight="1" x14ac:dyDescent="0.3">
      <c r="A245962" s="21"/>
    </row>
    <row r="245968" spans="1:1" s="20" customFormat="1" ht="14.25" customHeight="1" x14ac:dyDescent="0.25"/>
    <row r="245984" spans="1:1" ht="14.25" customHeight="1" x14ac:dyDescent="0.3">
      <c r="A245984" s="21"/>
    </row>
    <row r="245990" s="20" customFormat="1" ht="14.25" customHeight="1" x14ac:dyDescent="0.25"/>
    <row r="246006" spans="1:1" ht="14.25" customHeight="1" x14ac:dyDescent="0.3">
      <c r="A246006" s="21"/>
    </row>
    <row r="246012" spans="1:1" s="20" customFormat="1" ht="14.25" customHeight="1" x14ac:dyDescent="0.25"/>
    <row r="246028" spans="1:1" ht="14.25" customHeight="1" x14ac:dyDescent="0.3">
      <c r="A246028" s="21"/>
    </row>
    <row r="246034" s="20" customFormat="1" ht="14.25" customHeight="1" x14ac:dyDescent="0.25"/>
    <row r="246050" spans="1:1" ht="14.25" customHeight="1" x14ac:dyDescent="0.3">
      <c r="A246050" s="21"/>
    </row>
    <row r="246056" spans="1:1" s="20" customFormat="1" ht="14.25" customHeight="1" x14ac:dyDescent="0.25"/>
    <row r="246072" spans="1:1" ht="14.25" customHeight="1" x14ac:dyDescent="0.3">
      <c r="A246072" s="21"/>
    </row>
    <row r="246078" spans="1:1" s="20" customFormat="1" ht="14.25" customHeight="1" x14ac:dyDescent="0.25"/>
    <row r="246094" spans="1:1" ht="14.25" customHeight="1" x14ac:dyDescent="0.3">
      <c r="A246094" s="21"/>
    </row>
    <row r="246100" s="20" customFormat="1" ht="14.25" customHeight="1" x14ac:dyDescent="0.25"/>
    <row r="246116" spans="1:1" ht="14.25" customHeight="1" x14ac:dyDescent="0.3">
      <c r="A246116" s="21"/>
    </row>
    <row r="246122" spans="1:1" s="20" customFormat="1" ht="14.25" customHeight="1" x14ac:dyDescent="0.25"/>
    <row r="246138" spans="1:1" ht="14.25" customHeight="1" x14ac:dyDescent="0.3">
      <c r="A246138" s="21"/>
    </row>
    <row r="246144" spans="1:1" s="20" customFormat="1" ht="14.25" customHeight="1" x14ac:dyDescent="0.25"/>
    <row r="246160" spans="1:1" ht="14.25" customHeight="1" x14ac:dyDescent="0.3">
      <c r="A246160" s="21"/>
    </row>
    <row r="246166" s="20" customFormat="1" ht="14.25" customHeight="1" x14ac:dyDescent="0.25"/>
    <row r="246182" spans="1:1" ht="14.25" customHeight="1" x14ac:dyDescent="0.3">
      <c r="A246182" s="21"/>
    </row>
    <row r="246188" spans="1:1" s="20" customFormat="1" ht="14.25" customHeight="1" x14ac:dyDescent="0.25"/>
    <row r="246204" spans="1:1" ht="14.25" customHeight="1" x14ac:dyDescent="0.3">
      <c r="A246204" s="21"/>
    </row>
    <row r="246210" s="20" customFormat="1" ht="14.25" customHeight="1" x14ac:dyDescent="0.25"/>
    <row r="246226" spans="1:1" ht="14.25" customHeight="1" x14ac:dyDescent="0.3">
      <c r="A246226" s="21"/>
    </row>
    <row r="246232" spans="1:1" s="20" customFormat="1" ht="14.25" customHeight="1" x14ac:dyDescent="0.25"/>
    <row r="246248" spans="1:1" ht="14.25" customHeight="1" x14ac:dyDescent="0.3">
      <c r="A246248" s="21"/>
    </row>
    <row r="246254" spans="1:1" s="20" customFormat="1" ht="14.25" customHeight="1" x14ac:dyDescent="0.25"/>
    <row r="246270" spans="1:1" ht="14.25" customHeight="1" x14ac:dyDescent="0.3">
      <c r="A246270" s="21"/>
    </row>
    <row r="246276" s="20" customFormat="1" ht="14.25" customHeight="1" x14ac:dyDescent="0.25"/>
    <row r="246292" spans="1:1" ht="14.25" customHeight="1" x14ac:dyDescent="0.3">
      <c r="A246292" s="21"/>
    </row>
    <row r="246298" spans="1:1" s="20" customFormat="1" ht="14.25" customHeight="1" x14ac:dyDescent="0.25"/>
    <row r="246314" spans="1:1" ht="14.25" customHeight="1" x14ac:dyDescent="0.3">
      <c r="A246314" s="21"/>
    </row>
    <row r="246320" spans="1:1" s="20" customFormat="1" ht="14.25" customHeight="1" x14ac:dyDescent="0.25"/>
    <row r="246336" spans="1:1" ht="14.25" customHeight="1" x14ac:dyDescent="0.3">
      <c r="A246336" s="21"/>
    </row>
    <row r="246342" s="20" customFormat="1" ht="14.25" customHeight="1" x14ac:dyDescent="0.25"/>
    <row r="246358" spans="1:1" ht="14.25" customHeight="1" x14ac:dyDescent="0.3">
      <c r="A246358" s="21"/>
    </row>
    <row r="246364" spans="1:1" s="20" customFormat="1" ht="14.25" customHeight="1" x14ac:dyDescent="0.25"/>
    <row r="246380" spans="1:1" ht="14.25" customHeight="1" x14ac:dyDescent="0.3">
      <c r="A246380" s="21"/>
    </row>
    <row r="246386" s="20" customFormat="1" ht="14.25" customHeight="1" x14ac:dyDescent="0.25"/>
    <row r="246402" spans="1:1" ht="14.25" customHeight="1" x14ac:dyDescent="0.3">
      <c r="A246402" s="21"/>
    </row>
    <row r="246408" spans="1:1" s="20" customFormat="1" ht="14.25" customHeight="1" x14ac:dyDescent="0.25"/>
    <row r="246424" spans="1:1" ht="14.25" customHeight="1" x14ac:dyDescent="0.3">
      <c r="A246424" s="21"/>
    </row>
    <row r="246430" spans="1:1" s="20" customFormat="1" ht="14.25" customHeight="1" x14ac:dyDescent="0.25"/>
    <row r="246446" spans="1:1" ht="14.25" customHeight="1" x14ac:dyDescent="0.3">
      <c r="A246446" s="21"/>
    </row>
    <row r="246452" s="20" customFormat="1" ht="14.25" customHeight="1" x14ac:dyDescent="0.25"/>
    <row r="246468" spans="1:1" ht="14.25" customHeight="1" x14ac:dyDescent="0.3">
      <c r="A246468" s="21"/>
    </row>
    <row r="246474" spans="1:1" s="20" customFormat="1" ht="14.25" customHeight="1" x14ac:dyDescent="0.25"/>
    <row r="246490" spans="1:1" ht="14.25" customHeight="1" x14ac:dyDescent="0.3">
      <c r="A246490" s="21"/>
    </row>
    <row r="246496" spans="1:1" s="20" customFormat="1" ht="14.25" customHeight="1" x14ac:dyDescent="0.25"/>
    <row r="246512" spans="1:1" ht="14.25" customHeight="1" x14ac:dyDescent="0.3">
      <c r="A246512" s="21"/>
    </row>
    <row r="246518" s="20" customFormat="1" ht="14.25" customHeight="1" x14ac:dyDescent="0.25"/>
    <row r="246534" spans="1:1" ht="14.25" customHeight="1" x14ac:dyDescent="0.3">
      <c r="A246534" s="21"/>
    </row>
    <row r="246540" spans="1:1" s="20" customFormat="1" ht="14.25" customHeight="1" x14ac:dyDescent="0.25"/>
    <row r="246556" spans="1:1" ht="14.25" customHeight="1" x14ac:dyDescent="0.3">
      <c r="A246556" s="21"/>
    </row>
    <row r="246562" s="20" customFormat="1" ht="14.25" customHeight="1" x14ac:dyDescent="0.25"/>
    <row r="246578" spans="1:1" ht="14.25" customHeight="1" x14ac:dyDescent="0.3">
      <c r="A246578" s="21"/>
    </row>
    <row r="246584" spans="1:1" s="20" customFormat="1" ht="14.25" customHeight="1" x14ac:dyDescent="0.25"/>
    <row r="246600" spans="1:1" ht="14.25" customHeight="1" x14ac:dyDescent="0.3">
      <c r="A246600" s="21"/>
    </row>
    <row r="246606" spans="1:1" s="20" customFormat="1" ht="14.25" customHeight="1" x14ac:dyDescent="0.25"/>
    <row r="246622" spans="1:1" ht="14.25" customHeight="1" x14ac:dyDescent="0.3">
      <c r="A246622" s="21"/>
    </row>
    <row r="246628" s="20" customFormat="1" ht="14.25" customHeight="1" x14ac:dyDescent="0.25"/>
    <row r="246644" spans="1:1" ht="14.25" customHeight="1" x14ac:dyDescent="0.3">
      <c r="A246644" s="21"/>
    </row>
    <row r="246650" spans="1:1" s="20" customFormat="1" ht="14.25" customHeight="1" x14ac:dyDescent="0.25"/>
    <row r="246666" spans="1:1" ht="14.25" customHeight="1" x14ac:dyDescent="0.3">
      <c r="A246666" s="21"/>
    </row>
    <row r="246672" spans="1:1" s="20" customFormat="1" ht="14.25" customHeight="1" x14ac:dyDescent="0.25"/>
    <row r="246688" spans="1:1" ht="14.25" customHeight="1" x14ac:dyDescent="0.3">
      <c r="A246688" s="21"/>
    </row>
    <row r="246694" s="20" customFormat="1" ht="14.25" customHeight="1" x14ac:dyDescent="0.25"/>
    <row r="246710" spans="1:1" ht="14.25" customHeight="1" x14ac:dyDescent="0.3">
      <c r="A246710" s="21"/>
    </row>
    <row r="246716" spans="1:1" s="20" customFormat="1" ht="14.25" customHeight="1" x14ac:dyDescent="0.25"/>
    <row r="246732" spans="1:1" ht="14.25" customHeight="1" x14ac:dyDescent="0.3">
      <c r="A246732" s="21"/>
    </row>
    <row r="246738" s="20" customFormat="1" ht="14.25" customHeight="1" x14ac:dyDescent="0.25"/>
    <row r="246754" spans="1:1" ht="14.25" customHeight="1" x14ac:dyDescent="0.3">
      <c r="A246754" s="21"/>
    </row>
    <row r="246760" spans="1:1" s="20" customFormat="1" ht="14.25" customHeight="1" x14ac:dyDescent="0.25"/>
    <row r="246776" spans="1:1" ht="14.25" customHeight="1" x14ac:dyDescent="0.3">
      <c r="A246776" s="21"/>
    </row>
    <row r="246782" spans="1:1" s="20" customFormat="1" ht="14.25" customHeight="1" x14ac:dyDescent="0.25"/>
    <row r="246798" spans="1:1" ht="14.25" customHeight="1" x14ac:dyDescent="0.3">
      <c r="A246798" s="21"/>
    </row>
    <row r="246804" s="20" customFormat="1" ht="14.25" customHeight="1" x14ac:dyDescent="0.25"/>
    <row r="246820" spans="1:1" ht="14.25" customHeight="1" x14ac:dyDescent="0.3">
      <c r="A246820" s="21"/>
    </row>
    <row r="246826" spans="1:1" s="20" customFormat="1" ht="14.25" customHeight="1" x14ac:dyDescent="0.25"/>
    <row r="246842" spans="1:1" ht="14.25" customHeight="1" x14ac:dyDescent="0.3">
      <c r="A246842" s="21"/>
    </row>
    <row r="246848" spans="1:1" s="20" customFormat="1" ht="14.25" customHeight="1" x14ac:dyDescent="0.25"/>
    <row r="246864" spans="1:1" ht="14.25" customHeight="1" x14ac:dyDescent="0.3">
      <c r="A246864" s="21"/>
    </row>
    <row r="246870" s="20" customFormat="1" ht="14.25" customHeight="1" x14ac:dyDescent="0.25"/>
    <row r="246886" spans="1:1" ht="14.25" customHeight="1" x14ac:dyDescent="0.3">
      <c r="A246886" s="21"/>
    </row>
    <row r="246892" spans="1:1" s="20" customFormat="1" ht="14.25" customHeight="1" x14ac:dyDescent="0.25"/>
    <row r="246908" spans="1:1" ht="14.25" customHeight="1" x14ac:dyDescent="0.3">
      <c r="A246908" s="21"/>
    </row>
    <row r="246914" s="20" customFormat="1" ht="14.25" customHeight="1" x14ac:dyDescent="0.25"/>
    <row r="246930" spans="1:1" ht="14.25" customHeight="1" x14ac:dyDescent="0.3">
      <c r="A246930" s="21"/>
    </row>
    <row r="246936" spans="1:1" s="20" customFormat="1" ht="14.25" customHeight="1" x14ac:dyDescent="0.25"/>
    <row r="246952" spans="1:1" ht="14.25" customHeight="1" x14ac:dyDescent="0.3">
      <c r="A246952" s="21"/>
    </row>
    <row r="246958" spans="1:1" s="20" customFormat="1" ht="14.25" customHeight="1" x14ac:dyDescent="0.25"/>
    <row r="246974" spans="1:1" ht="14.25" customHeight="1" x14ac:dyDescent="0.3">
      <c r="A246974" s="21"/>
    </row>
    <row r="246980" s="20" customFormat="1" ht="14.25" customHeight="1" x14ac:dyDescent="0.25"/>
    <row r="246996" spans="1:1" ht="14.25" customHeight="1" x14ac:dyDescent="0.3">
      <c r="A246996" s="21"/>
    </row>
    <row r="247002" spans="1:1" s="20" customFormat="1" ht="14.25" customHeight="1" x14ac:dyDescent="0.25"/>
    <row r="247018" spans="1:1" ht="14.25" customHeight="1" x14ac:dyDescent="0.3">
      <c r="A247018" s="21"/>
    </row>
    <row r="247024" spans="1:1" s="20" customFormat="1" ht="14.25" customHeight="1" x14ac:dyDescent="0.25"/>
    <row r="247040" spans="1:1" ht="14.25" customHeight="1" x14ac:dyDescent="0.3">
      <c r="A247040" s="21"/>
    </row>
    <row r="247046" s="20" customFormat="1" ht="14.25" customHeight="1" x14ac:dyDescent="0.25"/>
    <row r="247062" spans="1:1" ht="14.25" customHeight="1" x14ac:dyDescent="0.3">
      <c r="A247062" s="21"/>
    </row>
    <row r="247068" spans="1:1" s="20" customFormat="1" ht="14.25" customHeight="1" x14ac:dyDescent="0.25"/>
    <row r="247084" spans="1:1" ht="14.25" customHeight="1" x14ac:dyDescent="0.3">
      <c r="A247084" s="21"/>
    </row>
    <row r="247090" s="20" customFormat="1" ht="14.25" customHeight="1" x14ac:dyDescent="0.25"/>
    <row r="247106" spans="1:1" ht="14.25" customHeight="1" x14ac:dyDescent="0.3">
      <c r="A247106" s="21"/>
    </row>
    <row r="247112" spans="1:1" s="20" customFormat="1" ht="14.25" customHeight="1" x14ac:dyDescent="0.25"/>
    <row r="247128" spans="1:1" ht="14.25" customHeight="1" x14ac:dyDescent="0.3">
      <c r="A247128" s="21"/>
    </row>
    <row r="247134" spans="1:1" s="20" customFormat="1" ht="14.25" customHeight="1" x14ac:dyDescent="0.25"/>
    <row r="247150" spans="1:1" ht="14.25" customHeight="1" x14ac:dyDescent="0.3">
      <c r="A247150" s="21"/>
    </row>
    <row r="247156" s="20" customFormat="1" ht="14.25" customHeight="1" x14ac:dyDescent="0.25"/>
    <row r="247172" spans="1:1" ht="14.25" customHeight="1" x14ac:dyDescent="0.3">
      <c r="A247172" s="21"/>
    </row>
    <row r="247178" spans="1:1" s="20" customFormat="1" ht="14.25" customHeight="1" x14ac:dyDescent="0.25"/>
    <row r="247194" spans="1:1" ht="14.25" customHeight="1" x14ac:dyDescent="0.3">
      <c r="A247194" s="21"/>
    </row>
    <row r="247200" spans="1:1" s="20" customFormat="1" ht="14.25" customHeight="1" x14ac:dyDescent="0.25"/>
    <row r="247216" spans="1:1" ht="14.25" customHeight="1" x14ac:dyDescent="0.3">
      <c r="A247216" s="21"/>
    </row>
    <row r="247222" s="20" customFormat="1" ht="14.25" customHeight="1" x14ac:dyDescent="0.25"/>
    <row r="247238" spans="1:1" ht="14.25" customHeight="1" x14ac:dyDescent="0.3">
      <c r="A247238" s="21"/>
    </row>
    <row r="247244" spans="1:1" s="20" customFormat="1" ht="14.25" customHeight="1" x14ac:dyDescent="0.25"/>
    <row r="247260" spans="1:1" ht="14.25" customHeight="1" x14ac:dyDescent="0.3">
      <c r="A247260" s="21"/>
    </row>
    <row r="247266" s="20" customFormat="1" ht="14.25" customHeight="1" x14ac:dyDescent="0.25"/>
    <row r="247282" spans="1:1" ht="14.25" customHeight="1" x14ac:dyDescent="0.3">
      <c r="A247282" s="21"/>
    </row>
    <row r="247288" spans="1:1" s="20" customFormat="1" ht="14.25" customHeight="1" x14ac:dyDescent="0.25"/>
    <row r="247304" spans="1:1" ht="14.25" customHeight="1" x14ac:dyDescent="0.3">
      <c r="A247304" s="21"/>
    </row>
    <row r="247310" spans="1:1" s="20" customFormat="1" ht="14.25" customHeight="1" x14ac:dyDescent="0.25"/>
    <row r="247326" spans="1:1" ht="14.25" customHeight="1" x14ac:dyDescent="0.3">
      <c r="A247326" s="21"/>
    </row>
    <row r="247332" s="20" customFormat="1" ht="14.25" customHeight="1" x14ac:dyDescent="0.25"/>
    <row r="247348" spans="1:1" ht="14.25" customHeight="1" x14ac:dyDescent="0.3">
      <c r="A247348" s="21"/>
    </row>
    <row r="247354" spans="1:1" s="20" customFormat="1" ht="14.25" customHeight="1" x14ac:dyDescent="0.25"/>
    <row r="247370" spans="1:1" ht="14.25" customHeight="1" x14ac:dyDescent="0.3">
      <c r="A247370" s="21"/>
    </row>
    <row r="247376" spans="1:1" s="20" customFormat="1" ht="14.25" customHeight="1" x14ac:dyDescent="0.25"/>
    <row r="247392" spans="1:1" ht="14.25" customHeight="1" x14ac:dyDescent="0.3">
      <c r="A247392" s="21"/>
    </row>
    <row r="247398" s="20" customFormat="1" ht="14.25" customHeight="1" x14ac:dyDescent="0.25"/>
    <row r="247414" spans="1:1" ht="14.25" customHeight="1" x14ac:dyDescent="0.3">
      <c r="A247414" s="21"/>
    </row>
    <row r="247420" spans="1:1" s="20" customFormat="1" ht="14.25" customHeight="1" x14ac:dyDescent="0.25"/>
    <row r="247436" spans="1:1" ht="14.25" customHeight="1" x14ac:dyDescent="0.3">
      <c r="A247436" s="21"/>
    </row>
    <row r="247442" s="20" customFormat="1" ht="14.25" customHeight="1" x14ac:dyDescent="0.25"/>
    <row r="247458" spans="1:1" ht="14.25" customHeight="1" x14ac:dyDescent="0.3">
      <c r="A247458" s="21"/>
    </row>
    <row r="247464" spans="1:1" s="20" customFormat="1" ht="14.25" customHeight="1" x14ac:dyDescent="0.25"/>
    <row r="247480" spans="1:1" ht="14.25" customHeight="1" x14ac:dyDescent="0.3">
      <c r="A247480" s="21"/>
    </row>
    <row r="247486" spans="1:1" s="20" customFormat="1" ht="14.25" customHeight="1" x14ac:dyDescent="0.25"/>
    <row r="247502" spans="1:1" ht="14.25" customHeight="1" x14ac:dyDescent="0.3">
      <c r="A247502" s="21"/>
    </row>
    <row r="247508" s="20" customFormat="1" ht="14.25" customHeight="1" x14ac:dyDescent="0.25"/>
    <row r="247524" spans="1:1" ht="14.25" customHeight="1" x14ac:dyDescent="0.3">
      <c r="A247524" s="21"/>
    </row>
    <row r="247530" spans="1:1" s="20" customFormat="1" ht="14.25" customHeight="1" x14ac:dyDescent="0.25"/>
    <row r="247546" spans="1:1" ht="14.25" customHeight="1" x14ac:dyDescent="0.3">
      <c r="A247546" s="21"/>
    </row>
    <row r="247552" spans="1:1" s="20" customFormat="1" ht="14.25" customHeight="1" x14ac:dyDescent="0.25"/>
    <row r="247568" spans="1:1" ht="14.25" customHeight="1" x14ac:dyDescent="0.3">
      <c r="A247568" s="21"/>
    </row>
    <row r="247574" s="20" customFormat="1" ht="14.25" customHeight="1" x14ac:dyDescent="0.25"/>
    <row r="247590" spans="1:1" ht="14.25" customHeight="1" x14ac:dyDescent="0.3">
      <c r="A247590" s="21"/>
    </row>
    <row r="247596" spans="1:1" s="20" customFormat="1" ht="14.25" customHeight="1" x14ac:dyDescent="0.25"/>
    <row r="247612" spans="1:1" ht="14.25" customHeight="1" x14ac:dyDescent="0.3">
      <c r="A247612" s="21"/>
    </row>
    <row r="247618" s="20" customFormat="1" ht="14.25" customHeight="1" x14ac:dyDescent="0.25"/>
    <row r="247634" spans="1:1" ht="14.25" customHeight="1" x14ac:dyDescent="0.3">
      <c r="A247634" s="21"/>
    </row>
    <row r="247640" spans="1:1" s="20" customFormat="1" ht="14.25" customHeight="1" x14ac:dyDescent="0.25"/>
    <row r="247656" spans="1:1" ht="14.25" customHeight="1" x14ac:dyDescent="0.3">
      <c r="A247656" s="21"/>
    </row>
    <row r="247662" spans="1:1" s="20" customFormat="1" ht="14.25" customHeight="1" x14ac:dyDescent="0.25"/>
    <row r="247678" spans="1:1" ht="14.25" customHeight="1" x14ac:dyDescent="0.3">
      <c r="A247678" s="21"/>
    </row>
    <row r="247684" s="20" customFormat="1" ht="14.25" customHeight="1" x14ac:dyDescent="0.25"/>
    <row r="247700" spans="1:1" ht="14.25" customHeight="1" x14ac:dyDescent="0.3">
      <c r="A247700" s="21"/>
    </row>
    <row r="247706" spans="1:1" s="20" customFormat="1" ht="14.25" customHeight="1" x14ac:dyDescent="0.25"/>
    <row r="247722" spans="1:1" ht="14.25" customHeight="1" x14ac:dyDescent="0.3">
      <c r="A247722" s="21"/>
    </row>
    <row r="247728" spans="1:1" s="20" customFormat="1" ht="14.25" customHeight="1" x14ac:dyDescent="0.25"/>
    <row r="247744" spans="1:1" ht="14.25" customHeight="1" x14ac:dyDescent="0.3">
      <c r="A247744" s="21"/>
    </row>
    <row r="247750" s="20" customFormat="1" ht="14.25" customHeight="1" x14ac:dyDescent="0.25"/>
    <row r="247766" spans="1:1" ht="14.25" customHeight="1" x14ac:dyDescent="0.3">
      <c r="A247766" s="21"/>
    </row>
    <row r="247772" spans="1:1" s="20" customFormat="1" ht="14.25" customHeight="1" x14ac:dyDescent="0.25"/>
    <row r="247788" spans="1:1" ht="14.25" customHeight="1" x14ac:dyDescent="0.3">
      <c r="A247788" s="21"/>
    </row>
    <row r="247794" s="20" customFormat="1" ht="14.25" customHeight="1" x14ac:dyDescent="0.25"/>
    <row r="247810" spans="1:1" ht="14.25" customHeight="1" x14ac:dyDescent="0.3">
      <c r="A247810" s="21"/>
    </row>
    <row r="247816" spans="1:1" s="20" customFormat="1" ht="14.25" customHeight="1" x14ac:dyDescent="0.25"/>
    <row r="247832" spans="1:1" ht="14.25" customHeight="1" x14ac:dyDescent="0.3">
      <c r="A247832" s="21"/>
    </row>
    <row r="247838" spans="1:1" s="20" customFormat="1" ht="14.25" customHeight="1" x14ac:dyDescent="0.25"/>
    <row r="247854" spans="1:1" ht="14.25" customHeight="1" x14ac:dyDescent="0.3">
      <c r="A247854" s="21"/>
    </row>
    <row r="247860" s="20" customFormat="1" ht="14.25" customHeight="1" x14ac:dyDescent="0.25"/>
    <row r="247876" spans="1:1" ht="14.25" customHeight="1" x14ac:dyDescent="0.3">
      <c r="A247876" s="21"/>
    </row>
    <row r="247882" spans="1:1" s="20" customFormat="1" ht="14.25" customHeight="1" x14ac:dyDescent="0.25"/>
    <row r="247898" spans="1:1" ht="14.25" customHeight="1" x14ac:dyDescent="0.3">
      <c r="A247898" s="21"/>
    </row>
    <row r="247904" spans="1:1" s="20" customFormat="1" ht="14.25" customHeight="1" x14ac:dyDescent="0.25"/>
    <row r="247920" spans="1:1" ht="14.25" customHeight="1" x14ac:dyDescent="0.3">
      <c r="A247920" s="21"/>
    </row>
    <row r="247926" s="20" customFormat="1" ht="14.25" customHeight="1" x14ac:dyDescent="0.25"/>
    <row r="247942" spans="1:1" ht="14.25" customHeight="1" x14ac:dyDescent="0.3">
      <c r="A247942" s="21"/>
    </row>
    <row r="247948" spans="1:1" s="20" customFormat="1" ht="14.25" customHeight="1" x14ac:dyDescent="0.25"/>
    <row r="247964" spans="1:1" ht="14.25" customHeight="1" x14ac:dyDescent="0.3">
      <c r="A247964" s="21"/>
    </row>
    <row r="247970" s="20" customFormat="1" ht="14.25" customHeight="1" x14ac:dyDescent="0.25"/>
    <row r="247986" spans="1:1" ht="14.25" customHeight="1" x14ac:dyDescent="0.3">
      <c r="A247986" s="21"/>
    </row>
    <row r="247992" spans="1:1" s="20" customFormat="1" ht="14.25" customHeight="1" x14ac:dyDescent="0.25"/>
    <row r="248008" spans="1:1" ht="14.25" customHeight="1" x14ac:dyDescent="0.3">
      <c r="A248008" s="21"/>
    </row>
    <row r="248014" spans="1:1" s="20" customFormat="1" ht="14.25" customHeight="1" x14ac:dyDescent="0.25"/>
    <row r="248030" spans="1:1" ht="14.25" customHeight="1" x14ac:dyDescent="0.3">
      <c r="A248030" s="21"/>
    </row>
    <row r="248036" s="20" customFormat="1" ht="14.25" customHeight="1" x14ac:dyDescent="0.25"/>
    <row r="248052" spans="1:1" ht="14.25" customHeight="1" x14ac:dyDescent="0.3">
      <c r="A248052" s="21"/>
    </row>
    <row r="248058" spans="1:1" s="20" customFormat="1" ht="14.25" customHeight="1" x14ac:dyDescent="0.25"/>
    <row r="248074" spans="1:1" ht="14.25" customHeight="1" x14ac:dyDescent="0.3">
      <c r="A248074" s="21"/>
    </row>
    <row r="248080" spans="1:1" s="20" customFormat="1" ht="14.25" customHeight="1" x14ac:dyDescent="0.25"/>
    <row r="248096" spans="1:1" ht="14.25" customHeight="1" x14ac:dyDescent="0.3">
      <c r="A248096" s="21"/>
    </row>
    <row r="248102" s="20" customFormat="1" ht="14.25" customHeight="1" x14ac:dyDescent="0.25"/>
    <row r="248118" spans="1:1" ht="14.25" customHeight="1" x14ac:dyDescent="0.3">
      <c r="A248118" s="21"/>
    </row>
    <row r="248124" spans="1:1" s="20" customFormat="1" ht="14.25" customHeight="1" x14ac:dyDescent="0.25"/>
    <row r="248140" spans="1:1" ht="14.25" customHeight="1" x14ac:dyDescent="0.3">
      <c r="A248140" s="21"/>
    </row>
    <row r="248146" s="20" customFormat="1" ht="14.25" customHeight="1" x14ac:dyDescent="0.25"/>
    <row r="248162" spans="1:1" ht="14.25" customHeight="1" x14ac:dyDescent="0.3">
      <c r="A248162" s="21"/>
    </row>
    <row r="248168" spans="1:1" s="20" customFormat="1" ht="14.25" customHeight="1" x14ac:dyDescent="0.25"/>
    <row r="248184" spans="1:1" ht="14.25" customHeight="1" x14ac:dyDescent="0.3">
      <c r="A248184" s="21"/>
    </row>
    <row r="248190" spans="1:1" s="20" customFormat="1" ht="14.25" customHeight="1" x14ac:dyDescent="0.25"/>
    <row r="248206" spans="1:1" ht="14.25" customHeight="1" x14ac:dyDescent="0.3">
      <c r="A248206" s="21"/>
    </row>
    <row r="248212" s="20" customFormat="1" ht="14.25" customHeight="1" x14ac:dyDescent="0.25"/>
    <row r="248228" spans="1:1" ht="14.25" customHeight="1" x14ac:dyDescent="0.3">
      <c r="A248228" s="21"/>
    </row>
    <row r="248234" spans="1:1" s="20" customFormat="1" ht="14.25" customHeight="1" x14ac:dyDescent="0.25"/>
    <row r="248250" spans="1:1" ht="14.25" customHeight="1" x14ac:dyDescent="0.3">
      <c r="A248250" s="21"/>
    </row>
    <row r="248256" spans="1:1" s="20" customFormat="1" ht="14.25" customHeight="1" x14ac:dyDescent="0.25"/>
    <row r="248272" spans="1:1" ht="14.25" customHeight="1" x14ac:dyDescent="0.3">
      <c r="A248272" s="21"/>
    </row>
    <row r="248278" s="20" customFormat="1" ht="14.25" customHeight="1" x14ac:dyDescent="0.25"/>
    <row r="248294" spans="1:1" ht="14.25" customHeight="1" x14ac:dyDescent="0.3">
      <c r="A248294" s="21"/>
    </row>
    <row r="248300" spans="1:1" s="20" customFormat="1" ht="14.25" customHeight="1" x14ac:dyDescent="0.25"/>
    <row r="248316" spans="1:1" ht="14.25" customHeight="1" x14ac:dyDescent="0.3">
      <c r="A248316" s="21"/>
    </row>
    <row r="248322" s="20" customFormat="1" ht="14.25" customHeight="1" x14ac:dyDescent="0.25"/>
    <row r="248338" spans="1:1" ht="14.25" customHeight="1" x14ac:dyDescent="0.3">
      <c r="A248338" s="21"/>
    </row>
    <row r="248344" spans="1:1" s="20" customFormat="1" ht="14.25" customHeight="1" x14ac:dyDescent="0.25"/>
    <row r="248360" spans="1:1" ht="14.25" customHeight="1" x14ac:dyDescent="0.3">
      <c r="A248360" s="21"/>
    </row>
    <row r="248366" spans="1:1" s="20" customFormat="1" ht="14.25" customHeight="1" x14ac:dyDescent="0.25"/>
    <row r="248382" spans="1:1" ht="14.25" customHeight="1" x14ac:dyDescent="0.3">
      <c r="A248382" s="21"/>
    </row>
    <row r="248388" s="20" customFormat="1" ht="14.25" customHeight="1" x14ac:dyDescent="0.25"/>
    <row r="248404" spans="1:1" ht="14.25" customHeight="1" x14ac:dyDescent="0.3">
      <c r="A248404" s="21"/>
    </row>
    <row r="248410" spans="1:1" s="20" customFormat="1" ht="14.25" customHeight="1" x14ac:dyDescent="0.25"/>
    <row r="248426" spans="1:1" ht="14.25" customHeight="1" x14ac:dyDescent="0.3">
      <c r="A248426" s="21"/>
    </row>
    <row r="248432" spans="1:1" s="20" customFormat="1" ht="14.25" customHeight="1" x14ac:dyDescent="0.25"/>
    <row r="248448" spans="1:1" ht="14.25" customHeight="1" x14ac:dyDescent="0.3">
      <c r="A248448" s="21"/>
    </row>
    <row r="248454" s="20" customFormat="1" ht="14.25" customHeight="1" x14ac:dyDescent="0.25"/>
    <row r="248470" spans="1:1" ht="14.25" customHeight="1" x14ac:dyDescent="0.3">
      <c r="A248470" s="21"/>
    </row>
    <row r="248476" spans="1:1" s="20" customFormat="1" ht="14.25" customHeight="1" x14ac:dyDescent="0.25"/>
    <row r="248492" spans="1:1" ht="14.25" customHeight="1" x14ac:dyDescent="0.3">
      <c r="A248492" s="21"/>
    </row>
    <row r="248498" s="20" customFormat="1" ht="14.25" customHeight="1" x14ac:dyDescent="0.25"/>
    <row r="248514" spans="1:1" ht="14.25" customHeight="1" x14ac:dyDescent="0.3">
      <c r="A248514" s="21"/>
    </row>
    <row r="248520" spans="1:1" s="20" customFormat="1" ht="14.25" customHeight="1" x14ac:dyDescent="0.25"/>
    <row r="248536" spans="1:1" ht="14.25" customHeight="1" x14ac:dyDescent="0.3">
      <c r="A248536" s="21"/>
    </row>
    <row r="248542" spans="1:1" s="20" customFormat="1" ht="14.25" customHeight="1" x14ac:dyDescent="0.25"/>
    <row r="248558" spans="1:1" ht="14.25" customHeight="1" x14ac:dyDescent="0.3">
      <c r="A248558" s="21"/>
    </row>
    <row r="248564" s="20" customFormat="1" ht="14.25" customHeight="1" x14ac:dyDescent="0.25"/>
    <row r="248580" spans="1:1" ht="14.25" customHeight="1" x14ac:dyDescent="0.3">
      <c r="A248580" s="21"/>
    </row>
    <row r="248586" spans="1:1" s="20" customFormat="1" ht="14.25" customHeight="1" x14ac:dyDescent="0.25"/>
    <row r="248602" spans="1:1" ht="14.25" customHeight="1" x14ac:dyDescent="0.3">
      <c r="A248602" s="21"/>
    </row>
    <row r="248608" spans="1:1" s="20" customFormat="1" ht="14.25" customHeight="1" x14ac:dyDescent="0.25"/>
    <row r="248624" spans="1:1" ht="14.25" customHeight="1" x14ac:dyDescent="0.3">
      <c r="A248624" s="21"/>
    </row>
    <row r="248630" s="20" customFormat="1" ht="14.25" customHeight="1" x14ac:dyDescent="0.25"/>
    <row r="248646" spans="1:1" ht="14.25" customHeight="1" x14ac:dyDescent="0.3">
      <c r="A248646" s="21"/>
    </row>
    <row r="248652" spans="1:1" s="20" customFormat="1" ht="14.25" customHeight="1" x14ac:dyDescent="0.25"/>
    <row r="248668" spans="1:1" ht="14.25" customHeight="1" x14ac:dyDescent="0.3">
      <c r="A248668" s="21"/>
    </row>
    <row r="248674" s="20" customFormat="1" ht="14.25" customHeight="1" x14ac:dyDescent="0.25"/>
    <row r="248690" spans="1:1" ht="14.25" customHeight="1" x14ac:dyDescent="0.3">
      <c r="A248690" s="21"/>
    </row>
    <row r="248696" spans="1:1" s="20" customFormat="1" ht="14.25" customHeight="1" x14ac:dyDescent="0.25"/>
    <row r="248712" spans="1:1" ht="14.25" customHeight="1" x14ac:dyDescent="0.3">
      <c r="A248712" s="21"/>
    </row>
    <row r="248718" spans="1:1" s="20" customFormat="1" ht="14.25" customHeight="1" x14ac:dyDescent="0.25"/>
    <row r="248734" spans="1:1" ht="14.25" customHeight="1" x14ac:dyDescent="0.3">
      <c r="A248734" s="21"/>
    </row>
    <row r="248740" s="20" customFormat="1" ht="14.25" customHeight="1" x14ac:dyDescent="0.25"/>
    <row r="248756" spans="1:1" ht="14.25" customHeight="1" x14ac:dyDescent="0.3">
      <c r="A248756" s="21"/>
    </row>
    <row r="248762" spans="1:1" s="20" customFormat="1" ht="14.25" customHeight="1" x14ac:dyDescent="0.25"/>
    <row r="248778" spans="1:1" ht="14.25" customHeight="1" x14ac:dyDescent="0.3">
      <c r="A248778" s="21"/>
    </row>
    <row r="248784" spans="1:1" s="20" customFormat="1" ht="14.25" customHeight="1" x14ac:dyDescent="0.25"/>
    <row r="248800" spans="1:1" ht="14.25" customHeight="1" x14ac:dyDescent="0.3">
      <c r="A248800" s="21"/>
    </row>
    <row r="248806" s="20" customFormat="1" ht="14.25" customHeight="1" x14ac:dyDescent="0.25"/>
    <row r="248822" spans="1:1" ht="14.25" customHeight="1" x14ac:dyDescent="0.3">
      <c r="A248822" s="21"/>
    </row>
    <row r="248828" spans="1:1" s="20" customFormat="1" ht="14.25" customHeight="1" x14ac:dyDescent="0.25"/>
    <row r="248844" spans="1:1" ht="14.25" customHeight="1" x14ac:dyDescent="0.3">
      <c r="A248844" s="21"/>
    </row>
    <row r="248850" s="20" customFormat="1" ht="14.25" customHeight="1" x14ac:dyDescent="0.25"/>
    <row r="248866" spans="1:1" ht="14.25" customHeight="1" x14ac:dyDescent="0.3">
      <c r="A248866" s="21"/>
    </row>
    <row r="248872" spans="1:1" s="20" customFormat="1" ht="14.25" customHeight="1" x14ac:dyDescent="0.25"/>
    <row r="248888" spans="1:1" ht="14.25" customHeight="1" x14ac:dyDescent="0.3">
      <c r="A248888" s="21"/>
    </row>
    <row r="248894" spans="1:1" s="20" customFormat="1" ht="14.25" customHeight="1" x14ac:dyDescent="0.25"/>
    <row r="248910" spans="1:1" ht="14.25" customHeight="1" x14ac:dyDescent="0.3">
      <c r="A248910" s="21"/>
    </row>
    <row r="248916" s="20" customFormat="1" ht="14.25" customHeight="1" x14ac:dyDescent="0.25"/>
    <row r="248932" spans="1:1" ht="14.25" customHeight="1" x14ac:dyDescent="0.3">
      <c r="A248932" s="21"/>
    </row>
    <row r="248938" spans="1:1" s="20" customFormat="1" ht="14.25" customHeight="1" x14ac:dyDescent="0.25"/>
    <row r="248954" spans="1:1" ht="14.25" customHeight="1" x14ac:dyDescent="0.3">
      <c r="A248954" s="21"/>
    </row>
    <row r="248960" spans="1:1" s="20" customFormat="1" ht="14.25" customHeight="1" x14ac:dyDescent="0.25"/>
    <row r="248976" spans="1:1" ht="14.25" customHeight="1" x14ac:dyDescent="0.3">
      <c r="A248976" s="21"/>
    </row>
    <row r="248982" s="20" customFormat="1" ht="14.25" customHeight="1" x14ac:dyDescent="0.25"/>
    <row r="248998" spans="1:1" ht="14.25" customHeight="1" x14ac:dyDescent="0.3">
      <c r="A248998" s="21"/>
    </row>
    <row r="249004" spans="1:1" s="20" customFormat="1" ht="14.25" customHeight="1" x14ac:dyDescent="0.25"/>
    <row r="249020" spans="1:1" ht="14.25" customHeight="1" x14ac:dyDescent="0.3">
      <c r="A249020" s="21"/>
    </row>
    <row r="249026" s="20" customFormat="1" ht="14.25" customHeight="1" x14ac:dyDescent="0.25"/>
    <row r="249042" spans="1:1" ht="14.25" customHeight="1" x14ac:dyDescent="0.3">
      <c r="A249042" s="21"/>
    </row>
    <row r="249048" spans="1:1" s="20" customFormat="1" ht="14.25" customHeight="1" x14ac:dyDescent="0.25"/>
    <row r="249064" spans="1:1" ht="14.25" customHeight="1" x14ac:dyDescent="0.3">
      <c r="A249064" s="21"/>
    </row>
    <row r="249070" spans="1:1" s="20" customFormat="1" ht="14.25" customHeight="1" x14ac:dyDescent="0.25"/>
    <row r="249086" spans="1:1" ht="14.25" customHeight="1" x14ac:dyDescent="0.3">
      <c r="A249086" s="21"/>
    </row>
    <row r="249092" s="20" customFormat="1" ht="14.25" customHeight="1" x14ac:dyDescent="0.25"/>
    <row r="249108" spans="1:1" ht="14.25" customHeight="1" x14ac:dyDescent="0.3">
      <c r="A249108" s="21"/>
    </row>
    <row r="249114" spans="1:1" s="20" customFormat="1" ht="14.25" customHeight="1" x14ac:dyDescent="0.25"/>
    <row r="249130" spans="1:1" ht="14.25" customHeight="1" x14ac:dyDescent="0.3">
      <c r="A249130" s="21"/>
    </row>
    <row r="249136" spans="1:1" s="20" customFormat="1" ht="14.25" customHeight="1" x14ac:dyDescent="0.25"/>
    <row r="249152" spans="1:1" ht="14.25" customHeight="1" x14ac:dyDescent="0.3">
      <c r="A249152" s="21"/>
    </row>
    <row r="249158" s="20" customFormat="1" ht="14.25" customHeight="1" x14ac:dyDescent="0.25"/>
    <row r="249174" spans="1:1" ht="14.25" customHeight="1" x14ac:dyDescent="0.3">
      <c r="A249174" s="21"/>
    </row>
    <row r="249180" spans="1:1" s="20" customFormat="1" ht="14.25" customHeight="1" x14ac:dyDescent="0.25"/>
    <row r="249196" spans="1:1" ht="14.25" customHeight="1" x14ac:dyDescent="0.3">
      <c r="A249196" s="21"/>
    </row>
    <row r="249202" s="20" customFormat="1" ht="14.25" customHeight="1" x14ac:dyDescent="0.25"/>
    <row r="249218" spans="1:1" ht="14.25" customHeight="1" x14ac:dyDescent="0.3">
      <c r="A249218" s="21"/>
    </row>
    <row r="249224" spans="1:1" s="20" customFormat="1" ht="14.25" customHeight="1" x14ac:dyDescent="0.25"/>
    <row r="249240" spans="1:1" ht="14.25" customHeight="1" x14ac:dyDescent="0.3">
      <c r="A249240" s="21"/>
    </row>
    <row r="249246" spans="1:1" s="20" customFormat="1" ht="14.25" customHeight="1" x14ac:dyDescent="0.25"/>
    <row r="249262" spans="1:1" ht="14.25" customHeight="1" x14ac:dyDescent="0.3">
      <c r="A249262" s="21"/>
    </row>
    <row r="249268" s="20" customFormat="1" ht="14.25" customHeight="1" x14ac:dyDescent="0.25"/>
    <row r="249284" spans="1:1" ht="14.25" customHeight="1" x14ac:dyDescent="0.3">
      <c r="A249284" s="21"/>
    </row>
    <row r="249290" spans="1:1" s="20" customFormat="1" ht="14.25" customHeight="1" x14ac:dyDescent="0.25"/>
    <row r="249306" spans="1:1" ht="14.25" customHeight="1" x14ac:dyDescent="0.3">
      <c r="A249306" s="21"/>
    </row>
    <row r="249312" spans="1:1" s="20" customFormat="1" ht="14.25" customHeight="1" x14ac:dyDescent="0.25"/>
    <row r="249328" spans="1:1" ht="14.25" customHeight="1" x14ac:dyDescent="0.3">
      <c r="A249328" s="21"/>
    </row>
    <row r="249334" s="20" customFormat="1" ht="14.25" customHeight="1" x14ac:dyDescent="0.25"/>
    <row r="249350" spans="1:1" ht="14.25" customHeight="1" x14ac:dyDescent="0.3">
      <c r="A249350" s="21"/>
    </row>
    <row r="249356" spans="1:1" s="20" customFormat="1" ht="14.25" customHeight="1" x14ac:dyDescent="0.25"/>
    <row r="249372" spans="1:1" ht="14.25" customHeight="1" x14ac:dyDescent="0.3">
      <c r="A249372" s="21"/>
    </row>
    <row r="249378" s="20" customFormat="1" ht="14.25" customHeight="1" x14ac:dyDescent="0.25"/>
    <row r="249394" spans="1:1" ht="14.25" customHeight="1" x14ac:dyDescent="0.3">
      <c r="A249394" s="21"/>
    </row>
    <row r="249400" spans="1:1" s="20" customFormat="1" ht="14.25" customHeight="1" x14ac:dyDescent="0.25"/>
    <row r="249416" spans="1:1" ht="14.25" customHeight="1" x14ac:dyDescent="0.3">
      <c r="A249416" s="21"/>
    </row>
    <row r="249422" spans="1:1" s="20" customFormat="1" ht="14.25" customHeight="1" x14ac:dyDescent="0.25"/>
    <row r="249438" spans="1:1" ht="14.25" customHeight="1" x14ac:dyDescent="0.3">
      <c r="A249438" s="21"/>
    </row>
    <row r="249444" s="20" customFormat="1" ht="14.25" customHeight="1" x14ac:dyDescent="0.25"/>
    <row r="249460" spans="1:1" ht="14.25" customHeight="1" x14ac:dyDescent="0.3">
      <c r="A249460" s="21"/>
    </row>
    <row r="249466" spans="1:1" s="20" customFormat="1" ht="14.25" customHeight="1" x14ac:dyDescent="0.25"/>
    <row r="249482" spans="1:1" ht="14.25" customHeight="1" x14ac:dyDescent="0.3">
      <c r="A249482" s="21"/>
    </row>
    <row r="249488" spans="1:1" s="20" customFormat="1" ht="14.25" customHeight="1" x14ac:dyDescent="0.25"/>
    <row r="249504" spans="1:1" ht="14.25" customHeight="1" x14ac:dyDescent="0.3">
      <c r="A249504" s="21"/>
    </row>
    <row r="249510" s="20" customFormat="1" ht="14.25" customHeight="1" x14ac:dyDescent="0.25"/>
    <row r="249526" spans="1:1" ht="14.25" customHeight="1" x14ac:dyDescent="0.3">
      <c r="A249526" s="21"/>
    </row>
    <row r="249532" spans="1:1" s="20" customFormat="1" ht="14.25" customHeight="1" x14ac:dyDescent="0.25"/>
    <row r="249548" spans="1:1" ht="14.25" customHeight="1" x14ac:dyDescent="0.3">
      <c r="A249548" s="21"/>
    </row>
    <row r="249554" s="20" customFormat="1" ht="14.25" customHeight="1" x14ac:dyDescent="0.25"/>
    <row r="249570" spans="1:1" ht="14.25" customHeight="1" x14ac:dyDescent="0.3">
      <c r="A249570" s="21"/>
    </row>
    <row r="249576" spans="1:1" s="20" customFormat="1" ht="14.25" customHeight="1" x14ac:dyDescent="0.25"/>
    <row r="249592" spans="1:1" ht="14.25" customHeight="1" x14ac:dyDescent="0.3">
      <c r="A249592" s="21"/>
    </row>
    <row r="249598" spans="1:1" s="20" customFormat="1" ht="14.25" customHeight="1" x14ac:dyDescent="0.25"/>
    <row r="249614" spans="1:1" ht="14.25" customHeight="1" x14ac:dyDescent="0.3">
      <c r="A249614" s="21"/>
    </row>
    <row r="249620" s="20" customFormat="1" ht="14.25" customHeight="1" x14ac:dyDescent="0.25"/>
    <row r="249636" spans="1:1" ht="14.25" customHeight="1" x14ac:dyDescent="0.3">
      <c r="A249636" s="21"/>
    </row>
    <row r="249642" spans="1:1" s="20" customFormat="1" ht="14.25" customHeight="1" x14ac:dyDescent="0.25"/>
    <row r="249658" spans="1:1" ht="14.25" customHeight="1" x14ac:dyDescent="0.3">
      <c r="A249658" s="21"/>
    </row>
    <row r="249664" spans="1:1" s="20" customFormat="1" ht="14.25" customHeight="1" x14ac:dyDescent="0.25"/>
    <row r="249680" spans="1:1" ht="14.25" customHeight="1" x14ac:dyDescent="0.3">
      <c r="A249680" s="21"/>
    </row>
    <row r="249686" s="20" customFormat="1" ht="14.25" customHeight="1" x14ac:dyDescent="0.25"/>
    <row r="249702" spans="1:1" ht="14.25" customHeight="1" x14ac:dyDescent="0.3">
      <c r="A249702" s="21"/>
    </row>
    <row r="249708" spans="1:1" s="20" customFormat="1" ht="14.25" customHeight="1" x14ac:dyDescent="0.25"/>
    <row r="249724" spans="1:1" ht="14.25" customHeight="1" x14ac:dyDescent="0.3">
      <c r="A249724" s="21"/>
    </row>
    <row r="249730" s="20" customFormat="1" ht="14.25" customHeight="1" x14ac:dyDescent="0.25"/>
    <row r="249746" spans="1:1" ht="14.25" customHeight="1" x14ac:dyDescent="0.3">
      <c r="A249746" s="21"/>
    </row>
    <row r="249752" spans="1:1" s="20" customFormat="1" ht="14.25" customHeight="1" x14ac:dyDescent="0.25"/>
    <row r="249768" spans="1:1" ht="14.25" customHeight="1" x14ac:dyDescent="0.3">
      <c r="A249768" s="21"/>
    </row>
    <row r="249774" spans="1:1" s="20" customFormat="1" ht="14.25" customHeight="1" x14ac:dyDescent="0.25"/>
    <row r="249790" spans="1:1" ht="14.25" customHeight="1" x14ac:dyDescent="0.3">
      <c r="A249790" s="21"/>
    </row>
    <row r="249796" s="20" customFormat="1" ht="14.25" customHeight="1" x14ac:dyDescent="0.25"/>
    <row r="249812" spans="1:1" ht="14.25" customHeight="1" x14ac:dyDescent="0.3">
      <c r="A249812" s="21"/>
    </row>
    <row r="249818" spans="1:1" s="20" customFormat="1" ht="14.25" customHeight="1" x14ac:dyDescent="0.25"/>
    <row r="249834" spans="1:1" ht="14.25" customHeight="1" x14ac:dyDescent="0.3">
      <c r="A249834" s="21"/>
    </row>
    <row r="249840" spans="1:1" s="20" customFormat="1" ht="14.25" customHeight="1" x14ac:dyDescent="0.25"/>
    <row r="249856" spans="1:1" ht="14.25" customHeight="1" x14ac:dyDescent="0.3">
      <c r="A249856" s="21"/>
    </row>
    <row r="249862" s="20" customFormat="1" ht="14.25" customHeight="1" x14ac:dyDescent="0.25"/>
    <row r="249878" spans="1:1" ht="14.25" customHeight="1" x14ac:dyDescent="0.3">
      <c r="A249878" s="21"/>
    </row>
    <row r="249884" spans="1:1" s="20" customFormat="1" ht="14.25" customHeight="1" x14ac:dyDescent="0.25"/>
    <row r="249900" spans="1:1" ht="14.25" customHeight="1" x14ac:dyDescent="0.3">
      <c r="A249900" s="21"/>
    </row>
    <row r="249906" s="20" customFormat="1" ht="14.25" customHeight="1" x14ac:dyDescent="0.25"/>
    <row r="249922" spans="1:1" ht="14.25" customHeight="1" x14ac:dyDescent="0.3">
      <c r="A249922" s="21"/>
    </row>
    <row r="249928" spans="1:1" s="20" customFormat="1" ht="14.25" customHeight="1" x14ac:dyDescent="0.25"/>
    <row r="249944" spans="1:1" ht="14.25" customHeight="1" x14ac:dyDescent="0.3">
      <c r="A249944" s="21"/>
    </row>
    <row r="249950" spans="1:1" s="20" customFormat="1" ht="14.25" customHeight="1" x14ac:dyDescent="0.25"/>
    <row r="249966" spans="1:1" ht="14.25" customHeight="1" x14ac:dyDescent="0.3">
      <c r="A249966" s="21"/>
    </row>
    <row r="249972" s="20" customFormat="1" ht="14.25" customHeight="1" x14ac:dyDescent="0.25"/>
    <row r="249988" spans="1:1" ht="14.25" customHeight="1" x14ac:dyDescent="0.3">
      <c r="A249988" s="21"/>
    </row>
    <row r="249994" spans="1:1" s="20" customFormat="1" ht="14.25" customHeight="1" x14ac:dyDescent="0.25"/>
    <row r="250010" spans="1:1" ht="14.25" customHeight="1" x14ac:dyDescent="0.3">
      <c r="A250010" s="21"/>
    </row>
    <row r="250016" spans="1:1" s="20" customFormat="1" ht="14.25" customHeight="1" x14ac:dyDescent="0.25"/>
    <row r="250032" spans="1:1" ht="14.25" customHeight="1" x14ac:dyDescent="0.3">
      <c r="A250032" s="21"/>
    </row>
    <row r="250038" s="20" customFormat="1" ht="14.25" customHeight="1" x14ac:dyDescent="0.25"/>
    <row r="250054" spans="1:1" ht="14.25" customHeight="1" x14ac:dyDescent="0.3">
      <c r="A250054" s="21"/>
    </row>
    <row r="250060" spans="1:1" s="20" customFormat="1" ht="14.25" customHeight="1" x14ac:dyDescent="0.25"/>
    <row r="250076" spans="1:1" ht="14.25" customHeight="1" x14ac:dyDescent="0.3">
      <c r="A250076" s="21"/>
    </row>
    <row r="250082" s="20" customFormat="1" ht="14.25" customHeight="1" x14ac:dyDescent="0.25"/>
    <row r="250098" spans="1:1" ht="14.25" customHeight="1" x14ac:dyDescent="0.3">
      <c r="A250098" s="21"/>
    </row>
    <row r="250104" spans="1:1" s="20" customFormat="1" ht="14.25" customHeight="1" x14ac:dyDescent="0.25"/>
    <row r="250120" spans="1:1" ht="14.25" customHeight="1" x14ac:dyDescent="0.3">
      <c r="A250120" s="21"/>
    </row>
    <row r="250126" spans="1:1" s="20" customFormat="1" ht="14.25" customHeight="1" x14ac:dyDescent="0.25"/>
    <row r="250142" spans="1:1" ht="14.25" customHeight="1" x14ac:dyDescent="0.3">
      <c r="A250142" s="21"/>
    </row>
    <row r="250148" s="20" customFormat="1" ht="14.25" customHeight="1" x14ac:dyDescent="0.25"/>
    <row r="250164" spans="1:1" ht="14.25" customHeight="1" x14ac:dyDescent="0.3">
      <c r="A250164" s="21"/>
    </row>
    <row r="250170" spans="1:1" s="20" customFormat="1" ht="14.25" customHeight="1" x14ac:dyDescent="0.25"/>
    <row r="250186" spans="1:1" ht="14.25" customHeight="1" x14ac:dyDescent="0.3">
      <c r="A250186" s="21"/>
    </row>
    <row r="250192" spans="1:1" s="20" customFormat="1" ht="14.25" customHeight="1" x14ac:dyDescent="0.25"/>
    <row r="250208" spans="1:1" ht="14.25" customHeight="1" x14ac:dyDescent="0.3">
      <c r="A250208" s="21"/>
    </row>
    <row r="250214" s="20" customFormat="1" ht="14.25" customHeight="1" x14ac:dyDescent="0.25"/>
    <row r="250230" spans="1:1" ht="14.25" customHeight="1" x14ac:dyDescent="0.3">
      <c r="A250230" s="21"/>
    </row>
    <row r="250236" spans="1:1" s="20" customFormat="1" ht="14.25" customHeight="1" x14ac:dyDescent="0.25"/>
    <row r="250252" spans="1:1" ht="14.25" customHeight="1" x14ac:dyDescent="0.3">
      <c r="A250252" s="21"/>
    </row>
    <row r="250258" s="20" customFormat="1" ht="14.25" customHeight="1" x14ac:dyDescent="0.25"/>
    <row r="250274" spans="1:1" ht="14.25" customHeight="1" x14ac:dyDescent="0.3">
      <c r="A250274" s="21"/>
    </row>
    <row r="250280" spans="1:1" s="20" customFormat="1" ht="14.25" customHeight="1" x14ac:dyDescent="0.25"/>
    <row r="250296" spans="1:1" ht="14.25" customHeight="1" x14ac:dyDescent="0.3">
      <c r="A250296" s="21"/>
    </row>
    <row r="250302" spans="1:1" s="20" customFormat="1" ht="14.25" customHeight="1" x14ac:dyDescent="0.25"/>
    <row r="250318" spans="1:1" ht="14.25" customHeight="1" x14ac:dyDescent="0.3">
      <c r="A250318" s="21"/>
    </row>
    <row r="250324" s="20" customFormat="1" ht="14.25" customHeight="1" x14ac:dyDescent="0.25"/>
    <row r="250340" spans="1:1" ht="14.25" customHeight="1" x14ac:dyDescent="0.3">
      <c r="A250340" s="21"/>
    </row>
    <row r="250346" spans="1:1" s="20" customFormat="1" ht="14.25" customHeight="1" x14ac:dyDescent="0.25"/>
    <row r="250362" spans="1:1" ht="14.25" customHeight="1" x14ac:dyDescent="0.3">
      <c r="A250362" s="21"/>
    </row>
    <row r="250368" spans="1:1" s="20" customFormat="1" ht="14.25" customHeight="1" x14ac:dyDescent="0.25"/>
    <row r="250384" spans="1:1" ht="14.25" customHeight="1" x14ac:dyDescent="0.3">
      <c r="A250384" s="21"/>
    </row>
    <row r="250390" s="20" customFormat="1" ht="14.25" customHeight="1" x14ac:dyDescent="0.25"/>
    <row r="250406" spans="1:1" ht="14.25" customHeight="1" x14ac:dyDescent="0.3">
      <c r="A250406" s="21"/>
    </row>
    <row r="250412" spans="1:1" s="20" customFormat="1" ht="14.25" customHeight="1" x14ac:dyDescent="0.25"/>
    <row r="250428" spans="1:1" ht="14.25" customHeight="1" x14ac:dyDescent="0.3">
      <c r="A250428" s="21"/>
    </row>
    <row r="250434" s="20" customFormat="1" ht="14.25" customHeight="1" x14ac:dyDescent="0.25"/>
    <row r="250450" spans="1:1" ht="14.25" customHeight="1" x14ac:dyDescent="0.3">
      <c r="A250450" s="21"/>
    </row>
    <row r="250456" spans="1:1" s="20" customFormat="1" ht="14.25" customHeight="1" x14ac:dyDescent="0.25"/>
    <row r="250472" spans="1:1" ht="14.25" customHeight="1" x14ac:dyDescent="0.3">
      <c r="A250472" s="21"/>
    </row>
    <row r="250478" spans="1:1" s="20" customFormat="1" ht="14.25" customHeight="1" x14ac:dyDescent="0.25"/>
    <row r="250494" spans="1:1" ht="14.25" customHeight="1" x14ac:dyDescent="0.3">
      <c r="A250494" s="21"/>
    </row>
    <row r="250500" s="20" customFormat="1" ht="14.25" customHeight="1" x14ac:dyDescent="0.25"/>
    <row r="250516" spans="1:1" ht="14.25" customHeight="1" x14ac:dyDescent="0.3">
      <c r="A250516" s="21"/>
    </row>
    <row r="250522" spans="1:1" s="20" customFormat="1" ht="14.25" customHeight="1" x14ac:dyDescent="0.25"/>
    <row r="250538" spans="1:1" ht="14.25" customHeight="1" x14ac:dyDescent="0.3">
      <c r="A250538" s="21"/>
    </row>
    <row r="250544" spans="1:1" s="20" customFormat="1" ht="14.25" customHeight="1" x14ac:dyDescent="0.25"/>
    <row r="250560" spans="1:1" ht="14.25" customHeight="1" x14ac:dyDescent="0.3">
      <c r="A250560" s="21"/>
    </row>
    <row r="250566" s="20" customFormat="1" ht="14.25" customHeight="1" x14ac:dyDescent="0.25"/>
    <row r="250582" spans="1:1" ht="14.25" customHeight="1" x14ac:dyDescent="0.3">
      <c r="A250582" s="21"/>
    </row>
    <row r="250588" spans="1:1" s="20" customFormat="1" ht="14.25" customHeight="1" x14ac:dyDescent="0.25"/>
    <row r="250604" spans="1:1" ht="14.25" customHeight="1" x14ac:dyDescent="0.3">
      <c r="A250604" s="21"/>
    </row>
    <row r="250610" s="20" customFormat="1" ht="14.25" customHeight="1" x14ac:dyDescent="0.25"/>
    <row r="250626" spans="1:1" ht="14.25" customHeight="1" x14ac:dyDescent="0.3">
      <c r="A250626" s="21"/>
    </row>
    <row r="250632" spans="1:1" s="20" customFormat="1" ht="14.25" customHeight="1" x14ac:dyDescent="0.25"/>
    <row r="250648" spans="1:1" ht="14.25" customHeight="1" x14ac:dyDescent="0.3">
      <c r="A250648" s="21"/>
    </row>
    <row r="250654" spans="1:1" s="20" customFormat="1" ht="14.25" customHeight="1" x14ac:dyDescent="0.25"/>
    <row r="250670" spans="1:1" ht="14.25" customHeight="1" x14ac:dyDescent="0.3">
      <c r="A250670" s="21"/>
    </row>
    <row r="250676" s="20" customFormat="1" ht="14.25" customHeight="1" x14ac:dyDescent="0.25"/>
    <row r="250692" spans="1:1" ht="14.25" customHeight="1" x14ac:dyDescent="0.3">
      <c r="A250692" s="21"/>
    </row>
    <row r="250698" spans="1:1" s="20" customFormat="1" ht="14.25" customHeight="1" x14ac:dyDescent="0.25"/>
    <row r="250714" spans="1:1" ht="14.25" customHeight="1" x14ac:dyDescent="0.3">
      <c r="A250714" s="21"/>
    </row>
    <row r="250720" spans="1:1" s="20" customFormat="1" ht="14.25" customHeight="1" x14ac:dyDescent="0.25"/>
    <row r="250736" spans="1:1" ht="14.25" customHeight="1" x14ac:dyDescent="0.3">
      <c r="A250736" s="21"/>
    </row>
    <row r="250742" s="20" customFormat="1" ht="14.25" customHeight="1" x14ac:dyDescent="0.25"/>
    <row r="250758" spans="1:1" ht="14.25" customHeight="1" x14ac:dyDescent="0.3">
      <c r="A250758" s="21"/>
    </row>
    <row r="250764" spans="1:1" s="20" customFormat="1" ht="14.25" customHeight="1" x14ac:dyDescent="0.25"/>
    <row r="250780" spans="1:1" ht="14.25" customHeight="1" x14ac:dyDescent="0.3">
      <c r="A250780" s="21"/>
    </row>
    <row r="250786" s="20" customFormat="1" ht="14.25" customHeight="1" x14ac:dyDescent="0.25"/>
    <row r="250802" spans="1:1" ht="14.25" customHeight="1" x14ac:dyDescent="0.3">
      <c r="A250802" s="21"/>
    </row>
    <row r="250808" spans="1:1" s="20" customFormat="1" ht="14.25" customHeight="1" x14ac:dyDescent="0.25"/>
    <row r="250824" spans="1:1" ht="14.25" customHeight="1" x14ac:dyDescent="0.3">
      <c r="A250824" s="21"/>
    </row>
    <row r="250830" spans="1:1" s="20" customFormat="1" ht="14.25" customHeight="1" x14ac:dyDescent="0.25"/>
    <row r="250846" spans="1:1" ht="14.25" customHeight="1" x14ac:dyDescent="0.3">
      <c r="A250846" s="21"/>
    </row>
    <row r="250852" s="20" customFormat="1" ht="14.25" customHeight="1" x14ac:dyDescent="0.25"/>
    <row r="250868" spans="1:1" ht="14.25" customHeight="1" x14ac:dyDescent="0.3">
      <c r="A250868" s="21"/>
    </row>
    <row r="250874" spans="1:1" s="20" customFormat="1" ht="14.25" customHeight="1" x14ac:dyDescent="0.25"/>
    <row r="250890" spans="1:1" ht="14.25" customHeight="1" x14ac:dyDescent="0.3">
      <c r="A250890" s="21"/>
    </row>
    <row r="250896" spans="1:1" s="20" customFormat="1" ht="14.25" customHeight="1" x14ac:dyDescent="0.25"/>
    <row r="250912" spans="1:1" ht="14.25" customHeight="1" x14ac:dyDescent="0.3">
      <c r="A250912" s="21"/>
    </row>
    <row r="250918" s="20" customFormat="1" ht="14.25" customHeight="1" x14ac:dyDescent="0.25"/>
    <row r="250934" spans="1:1" ht="14.25" customHeight="1" x14ac:dyDescent="0.3">
      <c r="A250934" s="21"/>
    </row>
    <row r="250940" spans="1:1" s="20" customFormat="1" ht="14.25" customHeight="1" x14ac:dyDescent="0.25"/>
    <row r="250956" spans="1:1" ht="14.25" customHeight="1" x14ac:dyDescent="0.3">
      <c r="A250956" s="21"/>
    </row>
    <row r="250962" s="20" customFormat="1" ht="14.25" customHeight="1" x14ac:dyDescent="0.25"/>
    <row r="250978" spans="1:1" ht="14.25" customHeight="1" x14ac:dyDescent="0.3">
      <c r="A250978" s="21"/>
    </row>
    <row r="250984" spans="1:1" s="20" customFormat="1" ht="14.25" customHeight="1" x14ac:dyDescent="0.25"/>
    <row r="251000" spans="1:1" ht="14.25" customHeight="1" x14ac:dyDescent="0.3">
      <c r="A251000" s="21"/>
    </row>
    <row r="251006" spans="1:1" s="20" customFormat="1" ht="14.25" customHeight="1" x14ac:dyDescent="0.25"/>
    <row r="251022" spans="1:1" ht="14.25" customHeight="1" x14ac:dyDescent="0.3">
      <c r="A251022" s="21"/>
    </row>
    <row r="251028" s="20" customFormat="1" ht="14.25" customHeight="1" x14ac:dyDescent="0.25"/>
    <row r="251044" spans="1:1" ht="14.25" customHeight="1" x14ac:dyDescent="0.3">
      <c r="A251044" s="21"/>
    </row>
    <row r="251050" spans="1:1" s="20" customFormat="1" ht="14.25" customHeight="1" x14ac:dyDescent="0.25"/>
    <row r="251066" spans="1:1" ht="14.25" customHeight="1" x14ac:dyDescent="0.3">
      <c r="A251066" s="21"/>
    </row>
    <row r="251072" spans="1:1" s="20" customFormat="1" ht="14.25" customHeight="1" x14ac:dyDescent="0.25"/>
    <row r="251088" spans="1:1" ht="14.25" customHeight="1" x14ac:dyDescent="0.3">
      <c r="A251088" s="21"/>
    </row>
    <row r="251094" s="20" customFormat="1" ht="14.25" customHeight="1" x14ac:dyDescent="0.25"/>
    <row r="251110" spans="1:1" ht="14.25" customHeight="1" x14ac:dyDescent="0.3">
      <c r="A251110" s="21"/>
    </row>
    <row r="251116" spans="1:1" s="20" customFormat="1" ht="14.25" customHeight="1" x14ac:dyDescent="0.25"/>
    <row r="251132" spans="1:1" ht="14.25" customHeight="1" x14ac:dyDescent="0.3">
      <c r="A251132" s="21"/>
    </row>
    <row r="251138" s="20" customFormat="1" ht="14.25" customHeight="1" x14ac:dyDescent="0.25"/>
    <row r="251154" spans="1:1" ht="14.25" customHeight="1" x14ac:dyDescent="0.3">
      <c r="A251154" s="21"/>
    </row>
    <row r="251160" spans="1:1" s="20" customFormat="1" ht="14.25" customHeight="1" x14ac:dyDescent="0.25"/>
    <row r="251176" spans="1:1" ht="14.25" customHeight="1" x14ac:dyDescent="0.3">
      <c r="A251176" s="21"/>
    </row>
    <row r="251182" spans="1:1" s="20" customFormat="1" ht="14.25" customHeight="1" x14ac:dyDescent="0.25"/>
    <row r="251198" spans="1:1" ht="14.25" customHeight="1" x14ac:dyDescent="0.3">
      <c r="A251198" s="21"/>
    </row>
    <row r="251204" s="20" customFormat="1" ht="14.25" customHeight="1" x14ac:dyDescent="0.25"/>
    <row r="251220" spans="1:1" ht="14.25" customHeight="1" x14ac:dyDescent="0.3">
      <c r="A251220" s="21"/>
    </row>
    <row r="251226" spans="1:1" s="20" customFormat="1" ht="14.25" customHeight="1" x14ac:dyDescent="0.25"/>
    <row r="251242" spans="1:1" ht="14.25" customHeight="1" x14ac:dyDescent="0.3">
      <c r="A251242" s="21"/>
    </row>
    <row r="251248" spans="1:1" s="20" customFormat="1" ht="14.25" customHeight="1" x14ac:dyDescent="0.25"/>
    <row r="251264" spans="1:1" ht="14.25" customHeight="1" x14ac:dyDescent="0.3">
      <c r="A251264" s="21"/>
    </row>
    <row r="251270" s="20" customFormat="1" ht="14.25" customHeight="1" x14ac:dyDescent="0.25"/>
    <row r="251286" spans="1:1" ht="14.25" customHeight="1" x14ac:dyDescent="0.3">
      <c r="A251286" s="21"/>
    </row>
    <row r="251292" spans="1:1" s="20" customFormat="1" ht="14.25" customHeight="1" x14ac:dyDescent="0.25"/>
    <row r="251308" spans="1:1" ht="14.25" customHeight="1" x14ac:dyDescent="0.3">
      <c r="A251308" s="21"/>
    </row>
    <row r="251314" s="20" customFormat="1" ht="14.25" customHeight="1" x14ac:dyDescent="0.25"/>
    <row r="251330" spans="1:1" ht="14.25" customHeight="1" x14ac:dyDescent="0.3">
      <c r="A251330" s="21"/>
    </row>
    <row r="251336" spans="1:1" s="20" customFormat="1" ht="14.25" customHeight="1" x14ac:dyDescent="0.25"/>
    <row r="251352" spans="1:1" ht="14.25" customHeight="1" x14ac:dyDescent="0.3">
      <c r="A251352" s="21"/>
    </row>
    <row r="251358" spans="1:1" s="20" customFormat="1" ht="14.25" customHeight="1" x14ac:dyDescent="0.25"/>
    <row r="251374" spans="1:1" ht="14.25" customHeight="1" x14ac:dyDescent="0.3">
      <c r="A251374" s="21"/>
    </row>
    <row r="251380" s="20" customFormat="1" ht="14.25" customHeight="1" x14ac:dyDescent="0.25"/>
    <row r="251396" spans="1:1" ht="14.25" customHeight="1" x14ac:dyDescent="0.3">
      <c r="A251396" s="21"/>
    </row>
    <row r="251402" spans="1:1" s="20" customFormat="1" ht="14.25" customHeight="1" x14ac:dyDescent="0.25"/>
    <row r="251418" spans="1:1" ht="14.25" customHeight="1" x14ac:dyDescent="0.3">
      <c r="A251418" s="21"/>
    </row>
    <row r="251424" spans="1:1" s="20" customFormat="1" ht="14.25" customHeight="1" x14ac:dyDescent="0.25"/>
    <row r="251440" spans="1:1" ht="14.25" customHeight="1" x14ac:dyDescent="0.3">
      <c r="A251440" s="21"/>
    </row>
    <row r="251446" s="20" customFormat="1" ht="14.25" customHeight="1" x14ac:dyDescent="0.25"/>
    <row r="251462" spans="1:1" ht="14.25" customHeight="1" x14ac:dyDescent="0.3">
      <c r="A251462" s="21"/>
    </row>
    <row r="251468" spans="1:1" s="20" customFormat="1" ht="14.25" customHeight="1" x14ac:dyDescent="0.25"/>
    <row r="251484" spans="1:1" ht="14.25" customHeight="1" x14ac:dyDescent="0.3">
      <c r="A251484" s="21"/>
    </row>
    <row r="251490" s="20" customFormat="1" ht="14.25" customHeight="1" x14ac:dyDescent="0.25"/>
    <row r="251506" spans="1:1" ht="14.25" customHeight="1" x14ac:dyDescent="0.3">
      <c r="A251506" s="21"/>
    </row>
    <row r="251512" spans="1:1" s="20" customFormat="1" ht="14.25" customHeight="1" x14ac:dyDescent="0.25"/>
    <row r="251528" spans="1:1" ht="14.25" customHeight="1" x14ac:dyDescent="0.3">
      <c r="A251528" s="21"/>
    </row>
    <row r="251534" spans="1:1" s="20" customFormat="1" ht="14.25" customHeight="1" x14ac:dyDescent="0.25"/>
    <row r="251550" spans="1:1" ht="14.25" customHeight="1" x14ac:dyDescent="0.3">
      <c r="A251550" s="21"/>
    </row>
    <row r="251556" s="20" customFormat="1" ht="14.25" customHeight="1" x14ac:dyDescent="0.25"/>
    <row r="251572" spans="1:1" ht="14.25" customHeight="1" x14ac:dyDescent="0.3">
      <c r="A251572" s="21"/>
    </row>
    <row r="251578" spans="1:1" s="20" customFormat="1" ht="14.25" customHeight="1" x14ac:dyDescent="0.25"/>
    <row r="251594" spans="1:1" ht="14.25" customHeight="1" x14ac:dyDescent="0.3">
      <c r="A251594" s="21"/>
    </row>
    <row r="251600" spans="1:1" s="20" customFormat="1" ht="14.25" customHeight="1" x14ac:dyDescent="0.25"/>
    <row r="251616" spans="1:1" ht="14.25" customHeight="1" x14ac:dyDescent="0.3">
      <c r="A251616" s="21"/>
    </row>
    <row r="251622" s="20" customFormat="1" ht="14.25" customHeight="1" x14ac:dyDescent="0.25"/>
    <row r="251638" spans="1:1" ht="14.25" customHeight="1" x14ac:dyDescent="0.3">
      <c r="A251638" s="21"/>
    </row>
    <row r="251644" spans="1:1" s="20" customFormat="1" ht="14.25" customHeight="1" x14ac:dyDescent="0.25"/>
    <row r="251660" spans="1:1" ht="14.25" customHeight="1" x14ac:dyDescent="0.3">
      <c r="A251660" s="21"/>
    </row>
    <row r="251666" s="20" customFormat="1" ht="14.25" customHeight="1" x14ac:dyDescent="0.25"/>
    <row r="251682" spans="1:1" ht="14.25" customHeight="1" x14ac:dyDescent="0.3">
      <c r="A251682" s="21"/>
    </row>
    <row r="251688" spans="1:1" s="20" customFormat="1" ht="14.25" customHeight="1" x14ac:dyDescent="0.25"/>
    <row r="251704" spans="1:1" ht="14.25" customHeight="1" x14ac:dyDescent="0.3">
      <c r="A251704" s="21"/>
    </row>
    <row r="251710" spans="1:1" s="20" customFormat="1" ht="14.25" customHeight="1" x14ac:dyDescent="0.25"/>
    <row r="251726" spans="1:1" ht="14.25" customHeight="1" x14ac:dyDescent="0.3">
      <c r="A251726" s="21"/>
    </row>
    <row r="251732" s="20" customFormat="1" ht="14.25" customHeight="1" x14ac:dyDescent="0.25"/>
    <row r="251748" spans="1:1" ht="14.25" customHeight="1" x14ac:dyDescent="0.3">
      <c r="A251748" s="21"/>
    </row>
    <row r="251754" spans="1:1" s="20" customFormat="1" ht="14.25" customHeight="1" x14ac:dyDescent="0.25"/>
    <row r="251770" spans="1:1" ht="14.25" customHeight="1" x14ac:dyDescent="0.3">
      <c r="A251770" s="21"/>
    </row>
    <row r="251776" spans="1:1" s="20" customFormat="1" ht="14.25" customHeight="1" x14ac:dyDescent="0.25"/>
    <row r="251792" spans="1:1" ht="14.25" customHeight="1" x14ac:dyDescent="0.3">
      <c r="A251792" s="21"/>
    </row>
    <row r="251798" s="20" customFormat="1" ht="14.25" customHeight="1" x14ac:dyDescent="0.25"/>
    <row r="251814" spans="1:1" ht="14.25" customHeight="1" x14ac:dyDescent="0.3">
      <c r="A251814" s="21"/>
    </row>
    <row r="251820" spans="1:1" s="20" customFormat="1" ht="14.25" customHeight="1" x14ac:dyDescent="0.25"/>
    <row r="251836" spans="1:1" ht="14.25" customHeight="1" x14ac:dyDescent="0.3">
      <c r="A251836" s="21"/>
    </row>
    <row r="251842" s="20" customFormat="1" ht="14.25" customHeight="1" x14ac:dyDescent="0.25"/>
    <row r="251858" spans="1:1" ht="14.25" customHeight="1" x14ac:dyDescent="0.3">
      <c r="A251858" s="21"/>
    </row>
    <row r="251864" spans="1:1" s="20" customFormat="1" ht="14.25" customHeight="1" x14ac:dyDescent="0.25"/>
    <row r="251880" spans="1:1" ht="14.25" customHeight="1" x14ac:dyDescent="0.3">
      <c r="A251880" s="21"/>
    </row>
    <row r="251886" spans="1:1" s="20" customFormat="1" ht="14.25" customHeight="1" x14ac:dyDescent="0.25"/>
    <row r="251902" spans="1:1" ht="14.25" customHeight="1" x14ac:dyDescent="0.3">
      <c r="A251902" s="21"/>
    </row>
    <row r="251908" s="20" customFormat="1" ht="14.25" customHeight="1" x14ac:dyDescent="0.25"/>
    <row r="251924" spans="1:1" ht="14.25" customHeight="1" x14ac:dyDescent="0.3">
      <c r="A251924" s="21"/>
    </row>
    <row r="251930" spans="1:1" s="20" customFormat="1" ht="14.25" customHeight="1" x14ac:dyDescent="0.25"/>
    <row r="251946" spans="1:1" ht="14.25" customHeight="1" x14ac:dyDescent="0.3">
      <c r="A251946" s="21"/>
    </row>
    <row r="251952" spans="1:1" s="20" customFormat="1" ht="14.25" customHeight="1" x14ac:dyDescent="0.25"/>
    <row r="251968" spans="1:1" ht="14.25" customHeight="1" x14ac:dyDescent="0.3">
      <c r="A251968" s="21"/>
    </row>
    <row r="251974" s="20" customFormat="1" ht="14.25" customHeight="1" x14ac:dyDescent="0.25"/>
    <row r="251990" spans="1:1" ht="14.25" customHeight="1" x14ac:dyDescent="0.3">
      <c r="A251990" s="21"/>
    </row>
    <row r="251996" spans="1:1" s="20" customFormat="1" ht="14.25" customHeight="1" x14ac:dyDescent="0.25"/>
    <row r="252012" spans="1:1" ht="14.25" customHeight="1" x14ac:dyDescent="0.3">
      <c r="A252012" s="21"/>
    </row>
    <row r="252018" s="20" customFormat="1" ht="14.25" customHeight="1" x14ac:dyDescent="0.25"/>
    <row r="252034" spans="1:1" ht="14.25" customHeight="1" x14ac:dyDescent="0.3">
      <c r="A252034" s="21"/>
    </row>
    <row r="252040" spans="1:1" s="20" customFormat="1" ht="14.25" customHeight="1" x14ac:dyDescent="0.25"/>
    <row r="252056" spans="1:1" ht="14.25" customHeight="1" x14ac:dyDescent="0.3">
      <c r="A252056" s="21"/>
    </row>
    <row r="252062" spans="1:1" s="20" customFormat="1" ht="14.25" customHeight="1" x14ac:dyDescent="0.25"/>
    <row r="252078" spans="1:1" ht="14.25" customHeight="1" x14ac:dyDescent="0.3">
      <c r="A252078" s="21"/>
    </row>
    <row r="252084" s="20" customFormat="1" ht="14.25" customHeight="1" x14ac:dyDescent="0.25"/>
    <row r="252100" spans="1:1" ht="14.25" customHeight="1" x14ac:dyDescent="0.3">
      <c r="A252100" s="21"/>
    </row>
    <row r="252106" spans="1:1" s="20" customFormat="1" ht="14.25" customHeight="1" x14ac:dyDescent="0.25"/>
    <row r="252122" spans="1:1" ht="14.25" customHeight="1" x14ac:dyDescent="0.3">
      <c r="A252122" s="21"/>
    </row>
    <row r="252128" spans="1:1" s="20" customFormat="1" ht="14.25" customHeight="1" x14ac:dyDescent="0.25"/>
    <row r="252144" spans="1:1" ht="14.25" customHeight="1" x14ac:dyDescent="0.3">
      <c r="A252144" s="21"/>
    </row>
    <row r="252150" s="20" customFormat="1" ht="14.25" customHeight="1" x14ac:dyDescent="0.25"/>
    <row r="252166" spans="1:1" ht="14.25" customHeight="1" x14ac:dyDescent="0.3">
      <c r="A252166" s="21"/>
    </row>
    <row r="252172" spans="1:1" s="20" customFormat="1" ht="14.25" customHeight="1" x14ac:dyDescent="0.25"/>
    <row r="252188" spans="1:1" ht="14.25" customHeight="1" x14ac:dyDescent="0.3">
      <c r="A252188" s="21"/>
    </row>
    <row r="252194" s="20" customFormat="1" ht="14.25" customHeight="1" x14ac:dyDescent="0.25"/>
    <row r="252210" spans="1:1" ht="14.25" customHeight="1" x14ac:dyDescent="0.3">
      <c r="A252210" s="21"/>
    </row>
    <row r="252216" spans="1:1" s="20" customFormat="1" ht="14.25" customHeight="1" x14ac:dyDescent="0.25"/>
    <row r="252232" spans="1:1" ht="14.25" customHeight="1" x14ac:dyDescent="0.3">
      <c r="A252232" s="21"/>
    </row>
    <row r="252238" spans="1:1" s="20" customFormat="1" ht="14.25" customHeight="1" x14ac:dyDescent="0.25"/>
    <row r="252254" spans="1:1" ht="14.25" customHeight="1" x14ac:dyDescent="0.3">
      <c r="A252254" s="21"/>
    </row>
    <row r="252260" s="20" customFormat="1" ht="14.25" customHeight="1" x14ac:dyDescent="0.25"/>
    <row r="252276" spans="1:1" ht="14.25" customHeight="1" x14ac:dyDescent="0.3">
      <c r="A252276" s="21"/>
    </row>
    <row r="252282" spans="1:1" s="20" customFormat="1" ht="14.25" customHeight="1" x14ac:dyDescent="0.25"/>
    <row r="252298" spans="1:1" ht="14.25" customHeight="1" x14ac:dyDescent="0.3">
      <c r="A252298" s="21"/>
    </row>
    <row r="252304" spans="1:1" s="20" customFormat="1" ht="14.25" customHeight="1" x14ac:dyDescent="0.25"/>
    <row r="252320" spans="1:1" ht="14.25" customHeight="1" x14ac:dyDescent="0.3">
      <c r="A252320" s="21"/>
    </row>
    <row r="252326" s="20" customFormat="1" ht="14.25" customHeight="1" x14ac:dyDescent="0.25"/>
    <row r="252342" spans="1:1" ht="14.25" customHeight="1" x14ac:dyDescent="0.3">
      <c r="A252342" s="21"/>
    </row>
    <row r="252348" spans="1:1" s="20" customFormat="1" ht="14.25" customHeight="1" x14ac:dyDescent="0.25"/>
    <row r="252364" spans="1:1" ht="14.25" customHeight="1" x14ac:dyDescent="0.3">
      <c r="A252364" s="21"/>
    </row>
    <row r="252370" s="20" customFormat="1" ht="14.25" customHeight="1" x14ac:dyDescent="0.25"/>
    <row r="252386" spans="1:1" ht="14.25" customHeight="1" x14ac:dyDescent="0.3">
      <c r="A252386" s="21"/>
    </row>
    <row r="252392" spans="1:1" s="20" customFormat="1" ht="14.25" customHeight="1" x14ac:dyDescent="0.25"/>
    <row r="252408" spans="1:1" ht="14.25" customHeight="1" x14ac:dyDescent="0.3">
      <c r="A252408" s="21"/>
    </row>
    <row r="252414" spans="1:1" s="20" customFormat="1" ht="14.25" customHeight="1" x14ac:dyDescent="0.25"/>
    <row r="252430" spans="1:1" ht="14.25" customHeight="1" x14ac:dyDescent="0.3">
      <c r="A252430" s="21"/>
    </row>
    <row r="252436" s="20" customFormat="1" ht="14.25" customHeight="1" x14ac:dyDescent="0.25"/>
    <row r="252452" spans="1:1" ht="14.25" customHeight="1" x14ac:dyDescent="0.3">
      <c r="A252452" s="21"/>
    </row>
    <row r="252458" spans="1:1" s="20" customFormat="1" ht="14.25" customHeight="1" x14ac:dyDescent="0.25"/>
    <row r="252474" spans="1:1" ht="14.25" customHeight="1" x14ac:dyDescent="0.3">
      <c r="A252474" s="21"/>
    </row>
    <row r="252480" spans="1:1" s="20" customFormat="1" ht="14.25" customHeight="1" x14ac:dyDescent="0.25"/>
    <row r="252496" spans="1:1" ht="14.25" customHeight="1" x14ac:dyDescent="0.3">
      <c r="A252496" s="21"/>
    </row>
    <row r="252502" s="20" customFormat="1" ht="14.25" customHeight="1" x14ac:dyDescent="0.25"/>
    <row r="252518" spans="1:1" ht="14.25" customHeight="1" x14ac:dyDescent="0.3">
      <c r="A252518" s="21"/>
    </row>
    <row r="252524" spans="1:1" s="20" customFormat="1" ht="14.25" customHeight="1" x14ac:dyDescent="0.25"/>
    <row r="252540" spans="1:1" ht="14.25" customHeight="1" x14ac:dyDescent="0.3">
      <c r="A252540" s="21"/>
    </row>
    <row r="252546" s="20" customFormat="1" ht="14.25" customHeight="1" x14ac:dyDescent="0.25"/>
    <row r="252562" spans="1:1" ht="14.25" customHeight="1" x14ac:dyDescent="0.3">
      <c r="A252562" s="21"/>
    </row>
    <row r="252568" spans="1:1" s="20" customFormat="1" ht="14.25" customHeight="1" x14ac:dyDescent="0.25"/>
    <row r="252584" spans="1:1" ht="14.25" customHeight="1" x14ac:dyDescent="0.3">
      <c r="A252584" s="21"/>
    </row>
    <row r="252590" spans="1:1" s="20" customFormat="1" ht="14.25" customHeight="1" x14ac:dyDescent="0.25"/>
    <row r="252606" spans="1:1" ht="14.25" customHeight="1" x14ac:dyDescent="0.3">
      <c r="A252606" s="21"/>
    </row>
    <row r="252612" s="20" customFormat="1" ht="14.25" customHeight="1" x14ac:dyDescent="0.25"/>
    <row r="252628" spans="1:1" ht="14.25" customHeight="1" x14ac:dyDescent="0.3">
      <c r="A252628" s="21"/>
    </row>
    <row r="252634" spans="1:1" s="20" customFormat="1" ht="14.25" customHeight="1" x14ac:dyDescent="0.25"/>
    <row r="252650" spans="1:1" ht="14.25" customHeight="1" x14ac:dyDescent="0.3">
      <c r="A252650" s="21"/>
    </row>
    <row r="252656" spans="1:1" s="20" customFormat="1" ht="14.25" customHeight="1" x14ac:dyDescent="0.25"/>
    <row r="252672" spans="1:1" ht="14.25" customHeight="1" x14ac:dyDescent="0.3">
      <c r="A252672" s="21"/>
    </row>
    <row r="252678" s="20" customFormat="1" ht="14.25" customHeight="1" x14ac:dyDescent="0.25"/>
    <row r="252694" spans="1:1" ht="14.25" customHeight="1" x14ac:dyDescent="0.3">
      <c r="A252694" s="21"/>
    </row>
    <row r="252700" spans="1:1" s="20" customFormat="1" ht="14.25" customHeight="1" x14ac:dyDescent="0.25"/>
    <row r="252716" spans="1:1" ht="14.25" customHeight="1" x14ac:dyDescent="0.3">
      <c r="A252716" s="21"/>
    </row>
    <row r="252722" s="20" customFormat="1" ht="14.25" customHeight="1" x14ac:dyDescent="0.25"/>
    <row r="252738" spans="1:1" ht="14.25" customHeight="1" x14ac:dyDescent="0.3">
      <c r="A252738" s="21"/>
    </row>
    <row r="252744" spans="1:1" s="20" customFormat="1" ht="14.25" customHeight="1" x14ac:dyDescent="0.25"/>
    <row r="252760" spans="1:1" ht="14.25" customHeight="1" x14ac:dyDescent="0.3">
      <c r="A252760" s="21"/>
    </row>
    <row r="252766" spans="1:1" s="20" customFormat="1" ht="14.25" customHeight="1" x14ac:dyDescent="0.25"/>
    <row r="252782" spans="1:1" ht="14.25" customHeight="1" x14ac:dyDescent="0.3">
      <c r="A252782" s="21"/>
    </row>
    <row r="252788" s="20" customFormat="1" ht="14.25" customHeight="1" x14ac:dyDescent="0.25"/>
    <row r="252804" spans="1:1" ht="14.25" customHeight="1" x14ac:dyDescent="0.3">
      <c r="A252804" s="21"/>
    </row>
    <row r="252810" spans="1:1" s="20" customFormat="1" ht="14.25" customHeight="1" x14ac:dyDescent="0.25"/>
    <row r="252826" spans="1:1" ht="14.25" customHeight="1" x14ac:dyDescent="0.3">
      <c r="A252826" s="21"/>
    </row>
    <row r="252832" spans="1:1" s="20" customFormat="1" ht="14.25" customHeight="1" x14ac:dyDescent="0.25"/>
    <row r="252848" spans="1:1" ht="14.25" customHeight="1" x14ac:dyDescent="0.3">
      <c r="A252848" s="21"/>
    </row>
    <row r="252854" s="20" customFormat="1" ht="14.25" customHeight="1" x14ac:dyDescent="0.25"/>
    <row r="252870" spans="1:1" ht="14.25" customHeight="1" x14ac:dyDescent="0.3">
      <c r="A252870" s="21"/>
    </row>
    <row r="252876" spans="1:1" s="20" customFormat="1" ht="14.25" customHeight="1" x14ac:dyDescent="0.25"/>
    <row r="252892" spans="1:1" ht="14.25" customHeight="1" x14ac:dyDescent="0.3">
      <c r="A252892" s="21"/>
    </row>
    <row r="252898" s="20" customFormat="1" ht="14.25" customHeight="1" x14ac:dyDescent="0.25"/>
    <row r="252914" spans="1:1" ht="14.25" customHeight="1" x14ac:dyDescent="0.3">
      <c r="A252914" s="21"/>
    </row>
    <row r="252920" spans="1:1" s="20" customFormat="1" ht="14.25" customHeight="1" x14ac:dyDescent="0.25"/>
    <row r="252936" spans="1:1" ht="14.25" customHeight="1" x14ac:dyDescent="0.3">
      <c r="A252936" s="21"/>
    </row>
    <row r="252942" spans="1:1" s="20" customFormat="1" ht="14.25" customHeight="1" x14ac:dyDescent="0.25"/>
    <row r="252958" spans="1:1" ht="14.25" customHeight="1" x14ac:dyDescent="0.3">
      <c r="A252958" s="21"/>
    </row>
    <row r="252964" s="20" customFormat="1" ht="14.25" customHeight="1" x14ac:dyDescent="0.25"/>
    <row r="252980" spans="1:1" ht="14.25" customHeight="1" x14ac:dyDescent="0.3">
      <c r="A252980" s="21"/>
    </row>
    <row r="252986" spans="1:1" s="20" customFormat="1" ht="14.25" customHeight="1" x14ac:dyDescent="0.25"/>
    <row r="253002" spans="1:1" ht="14.25" customHeight="1" x14ac:dyDescent="0.3">
      <c r="A253002" s="21"/>
    </row>
    <row r="253008" spans="1:1" s="20" customFormat="1" ht="14.25" customHeight="1" x14ac:dyDescent="0.25"/>
    <row r="253024" spans="1:1" ht="14.25" customHeight="1" x14ac:dyDescent="0.3">
      <c r="A253024" s="21"/>
    </row>
    <row r="253030" s="20" customFormat="1" ht="14.25" customHeight="1" x14ac:dyDescent="0.25"/>
    <row r="253046" spans="1:1" ht="14.25" customHeight="1" x14ac:dyDescent="0.3">
      <c r="A253046" s="21"/>
    </row>
    <row r="253052" spans="1:1" s="20" customFormat="1" ht="14.25" customHeight="1" x14ac:dyDescent="0.25"/>
    <row r="253068" spans="1:1" ht="14.25" customHeight="1" x14ac:dyDescent="0.3">
      <c r="A253068" s="21"/>
    </row>
    <row r="253074" s="20" customFormat="1" ht="14.25" customHeight="1" x14ac:dyDescent="0.25"/>
    <row r="253090" spans="1:1" ht="14.25" customHeight="1" x14ac:dyDescent="0.3">
      <c r="A253090" s="21"/>
    </row>
    <row r="253096" spans="1:1" s="20" customFormat="1" ht="14.25" customHeight="1" x14ac:dyDescent="0.25"/>
    <row r="253112" spans="1:1" ht="14.25" customHeight="1" x14ac:dyDescent="0.3">
      <c r="A253112" s="21"/>
    </row>
    <row r="253118" spans="1:1" s="20" customFormat="1" ht="14.25" customHeight="1" x14ac:dyDescent="0.25"/>
    <row r="253134" spans="1:1" ht="14.25" customHeight="1" x14ac:dyDescent="0.3">
      <c r="A253134" s="21"/>
    </row>
    <row r="253140" s="20" customFormat="1" ht="14.25" customHeight="1" x14ac:dyDescent="0.25"/>
    <row r="253156" spans="1:1" ht="14.25" customHeight="1" x14ac:dyDescent="0.3">
      <c r="A253156" s="21"/>
    </row>
    <row r="253162" spans="1:1" s="20" customFormat="1" ht="14.25" customHeight="1" x14ac:dyDescent="0.25"/>
    <row r="253178" spans="1:1" ht="14.25" customHeight="1" x14ac:dyDescent="0.3">
      <c r="A253178" s="21"/>
    </row>
    <row r="253184" spans="1:1" s="20" customFormat="1" ht="14.25" customHeight="1" x14ac:dyDescent="0.25"/>
    <row r="253200" spans="1:1" ht="14.25" customHeight="1" x14ac:dyDescent="0.3">
      <c r="A253200" s="21"/>
    </row>
    <row r="253206" s="20" customFormat="1" ht="14.25" customHeight="1" x14ac:dyDescent="0.25"/>
    <row r="253222" spans="1:1" ht="14.25" customHeight="1" x14ac:dyDescent="0.3">
      <c r="A253222" s="21"/>
    </row>
    <row r="253228" spans="1:1" s="20" customFormat="1" ht="14.25" customHeight="1" x14ac:dyDescent="0.25"/>
    <row r="253244" spans="1:1" ht="14.25" customHeight="1" x14ac:dyDescent="0.3">
      <c r="A253244" s="21"/>
    </row>
    <row r="253250" s="20" customFormat="1" ht="14.25" customHeight="1" x14ac:dyDescent="0.25"/>
    <row r="253266" spans="1:1" ht="14.25" customHeight="1" x14ac:dyDescent="0.3">
      <c r="A253266" s="21"/>
    </row>
    <row r="253272" spans="1:1" s="20" customFormat="1" ht="14.25" customHeight="1" x14ac:dyDescent="0.25"/>
    <row r="253288" spans="1:1" ht="14.25" customHeight="1" x14ac:dyDescent="0.3">
      <c r="A253288" s="21"/>
    </row>
    <row r="253294" spans="1:1" s="20" customFormat="1" ht="14.25" customHeight="1" x14ac:dyDescent="0.25"/>
    <row r="253310" spans="1:1" ht="14.25" customHeight="1" x14ac:dyDescent="0.3">
      <c r="A253310" s="21"/>
    </row>
    <row r="253316" s="20" customFormat="1" ht="14.25" customHeight="1" x14ac:dyDescent="0.25"/>
    <row r="253332" spans="1:1" ht="14.25" customHeight="1" x14ac:dyDescent="0.3">
      <c r="A253332" s="21"/>
    </row>
    <row r="253338" spans="1:1" s="20" customFormat="1" ht="14.25" customHeight="1" x14ac:dyDescent="0.25"/>
    <row r="253354" spans="1:1" ht="14.25" customHeight="1" x14ac:dyDescent="0.3">
      <c r="A253354" s="21"/>
    </row>
    <row r="253360" spans="1:1" s="20" customFormat="1" ht="14.25" customHeight="1" x14ac:dyDescent="0.25"/>
    <row r="253376" spans="1:1" ht="14.25" customHeight="1" x14ac:dyDescent="0.3">
      <c r="A253376" s="21"/>
    </row>
    <row r="253382" s="20" customFormat="1" ht="14.25" customHeight="1" x14ac:dyDescent="0.25"/>
    <row r="253398" spans="1:1" ht="14.25" customHeight="1" x14ac:dyDescent="0.3">
      <c r="A253398" s="21"/>
    </row>
    <row r="253404" spans="1:1" s="20" customFormat="1" ht="14.25" customHeight="1" x14ac:dyDescent="0.25"/>
    <row r="253420" spans="1:1" ht="14.25" customHeight="1" x14ac:dyDescent="0.3">
      <c r="A253420" s="21"/>
    </row>
    <row r="253426" s="20" customFormat="1" ht="14.25" customHeight="1" x14ac:dyDescent="0.25"/>
    <row r="253442" spans="1:1" ht="14.25" customHeight="1" x14ac:dyDescent="0.3">
      <c r="A253442" s="21"/>
    </row>
    <row r="253448" spans="1:1" s="20" customFormat="1" ht="14.25" customHeight="1" x14ac:dyDescent="0.25"/>
    <row r="253464" spans="1:1" ht="14.25" customHeight="1" x14ac:dyDescent="0.3">
      <c r="A253464" s="21"/>
    </row>
    <row r="253470" spans="1:1" s="20" customFormat="1" ht="14.25" customHeight="1" x14ac:dyDescent="0.25"/>
    <row r="253486" spans="1:1" ht="14.25" customHeight="1" x14ac:dyDescent="0.3">
      <c r="A253486" s="21"/>
    </row>
    <row r="253492" s="20" customFormat="1" ht="14.25" customHeight="1" x14ac:dyDescent="0.25"/>
    <row r="253508" spans="1:1" ht="14.25" customHeight="1" x14ac:dyDescent="0.3">
      <c r="A253508" s="21"/>
    </row>
    <row r="253514" spans="1:1" s="20" customFormat="1" ht="14.25" customHeight="1" x14ac:dyDescent="0.25"/>
    <row r="253530" spans="1:1" ht="14.25" customHeight="1" x14ac:dyDescent="0.3">
      <c r="A253530" s="21"/>
    </row>
    <row r="253536" spans="1:1" s="20" customFormat="1" ht="14.25" customHeight="1" x14ac:dyDescent="0.25"/>
    <row r="253552" spans="1:1" ht="14.25" customHeight="1" x14ac:dyDescent="0.3">
      <c r="A253552" s="21"/>
    </row>
    <row r="253558" s="20" customFormat="1" ht="14.25" customHeight="1" x14ac:dyDescent="0.25"/>
    <row r="253574" spans="1:1" ht="14.25" customHeight="1" x14ac:dyDescent="0.3">
      <c r="A253574" s="21"/>
    </row>
    <row r="253580" spans="1:1" s="20" customFormat="1" ht="14.25" customHeight="1" x14ac:dyDescent="0.25"/>
    <row r="253596" spans="1:1" ht="14.25" customHeight="1" x14ac:dyDescent="0.3">
      <c r="A253596" s="21"/>
    </row>
    <row r="253602" s="20" customFormat="1" ht="14.25" customHeight="1" x14ac:dyDescent="0.25"/>
    <row r="253618" spans="1:1" ht="14.25" customHeight="1" x14ac:dyDescent="0.3">
      <c r="A253618" s="21"/>
    </row>
    <row r="253624" spans="1:1" s="20" customFormat="1" ht="14.25" customHeight="1" x14ac:dyDescent="0.25"/>
    <row r="253640" spans="1:1" ht="14.25" customHeight="1" x14ac:dyDescent="0.3">
      <c r="A253640" s="21"/>
    </row>
    <row r="253646" spans="1:1" s="20" customFormat="1" ht="14.25" customHeight="1" x14ac:dyDescent="0.25"/>
    <row r="253662" spans="1:1" ht="14.25" customHeight="1" x14ac:dyDescent="0.3">
      <c r="A253662" s="21"/>
    </row>
    <row r="253668" s="20" customFormat="1" ht="14.25" customHeight="1" x14ac:dyDescent="0.25"/>
    <row r="253684" spans="1:1" ht="14.25" customHeight="1" x14ac:dyDescent="0.3">
      <c r="A253684" s="21"/>
    </row>
    <row r="253690" spans="1:1" s="20" customFormat="1" ht="14.25" customHeight="1" x14ac:dyDescent="0.25"/>
    <row r="253706" spans="1:1" ht="14.25" customHeight="1" x14ac:dyDescent="0.3">
      <c r="A253706" s="21"/>
    </row>
    <row r="253712" spans="1:1" s="20" customFormat="1" ht="14.25" customHeight="1" x14ac:dyDescent="0.25"/>
    <row r="253728" spans="1:1" ht="14.25" customHeight="1" x14ac:dyDescent="0.3">
      <c r="A253728" s="21"/>
    </row>
    <row r="253734" s="20" customFormat="1" ht="14.25" customHeight="1" x14ac:dyDescent="0.25"/>
    <row r="253750" spans="1:1" ht="14.25" customHeight="1" x14ac:dyDescent="0.3">
      <c r="A253750" s="21"/>
    </row>
    <row r="253756" spans="1:1" s="20" customFormat="1" ht="14.25" customHeight="1" x14ac:dyDescent="0.25"/>
    <row r="253772" spans="1:1" ht="14.25" customHeight="1" x14ac:dyDescent="0.3">
      <c r="A253772" s="21"/>
    </row>
    <row r="253778" s="20" customFormat="1" ht="14.25" customHeight="1" x14ac:dyDescent="0.25"/>
    <row r="253794" spans="1:1" ht="14.25" customHeight="1" x14ac:dyDescent="0.3">
      <c r="A253794" s="21"/>
    </row>
    <row r="253800" spans="1:1" s="20" customFormat="1" ht="14.25" customHeight="1" x14ac:dyDescent="0.25"/>
    <row r="253816" spans="1:1" ht="14.25" customHeight="1" x14ac:dyDescent="0.3">
      <c r="A253816" s="21"/>
    </row>
    <row r="253822" spans="1:1" s="20" customFormat="1" ht="14.25" customHeight="1" x14ac:dyDescent="0.25"/>
    <row r="253838" spans="1:1" ht="14.25" customHeight="1" x14ac:dyDescent="0.3">
      <c r="A253838" s="21"/>
    </row>
    <row r="253844" s="20" customFormat="1" ht="14.25" customHeight="1" x14ac:dyDescent="0.25"/>
    <row r="253860" spans="1:1" ht="14.25" customHeight="1" x14ac:dyDescent="0.3">
      <c r="A253860" s="21"/>
    </row>
    <row r="253866" spans="1:1" s="20" customFormat="1" ht="14.25" customHeight="1" x14ac:dyDescent="0.25"/>
    <row r="253882" spans="1:1" ht="14.25" customHeight="1" x14ac:dyDescent="0.3">
      <c r="A253882" s="21"/>
    </row>
    <row r="253888" spans="1:1" s="20" customFormat="1" ht="14.25" customHeight="1" x14ac:dyDescent="0.25"/>
    <row r="253904" spans="1:1" ht="14.25" customHeight="1" x14ac:dyDescent="0.3">
      <c r="A253904" s="21"/>
    </row>
    <row r="253910" s="20" customFormat="1" ht="14.25" customHeight="1" x14ac:dyDescent="0.25"/>
    <row r="253926" spans="1:1" ht="14.25" customHeight="1" x14ac:dyDescent="0.3">
      <c r="A253926" s="21"/>
    </row>
    <row r="253932" spans="1:1" s="20" customFormat="1" ht="14.25" customHeight="1" x14ac:dyDescent="0.25"/>
    <row r="253948" spans="1:1" ht="14.25" customHeight="1" x14ac:dyDescent="0.3">
      <c r="A253948" s="21"/>
    </row>
    <row r="253954" s="20" customFormat="1" ht="14.25" customHeight="1" x14ac:dyDescent="0.25"/>
    <row r="253970" spans="1:1" ht="14.25" customHeight="1" x14ac:dyDescent="0.3">
      <c r="A253970" s="21"/>
    </row>
    <row r="253976" spans="1:1" s="20" customFormat="1" ht="14.25" customHeight="1" x14ac:dyDescent="0.25"/>
    <row r="253992" spans="1:1" ht="14.25" customHeight="1" x14ac:dyDescent="0.3">
      <c r="A253992" s="21"/>
    </row>
    <row r="253998" spans="1:1" s="20" customFormat="1" ht="14.25" customHeight="1" x14ac:dyDescent="0.25"/>
    <row r="254014" spans="1:1" ht="14.25" customHeight="1" x14ac:dyDescent="0.3">
      <c r="A254014" s="21"/>
    </row>
    <row r="254020" s="20" customFormat="1" ht="14.25" customHeight="1" x14ac:dyDescent="0.25"/>
    <row r="254036" spans="1:1" ht="14.25" customHeight="1" x14ac:dyDescent="0.3">
      <c r="A254036" s="21"/>
    </row>
    <row r="254042" spans="1:1" s="20" customFormat="1" ht="14.25" customHeight="1" x14ac:dyDescent="0.25"/>
    <row r="254058" spans="1:1" ht="14.25" customHeight="1" x14ac:dyDescent="0.3">
      <c r="A254058" s="21"/>
    </row>
    <row r="254064" spans="1:1" s="20" customFormat="1" ht="14.25" customHeight="1" x14ac:dyDescent="0.25"/>
    <row r="254080" spans="1:1" ht="14.25" customHeight="1" x14ac:dyDescent="0.3">
      <c r="A254080" s="21"/>
    </row>
    <row r="254086" s="20" customFormat="1" ht="14.25" customHeight="1" x14ac:dyDescent="0.25"/>
    <row r="254102" spans="1:1" ht="14.25" customHeight="1" x14ac:dyDescent="0.3">
      <c r="A254102" s="21"/>
    </row>
    <row r="254108" spans="1:1" s="20" customFormat="1" ht="14.25" customHeight="1" x14ac:dyDescent="0.25"/>
    <row r="254124" spans="1:1" ht="14.25" customHeight="1" x14ac:dyDescent="0.3">
      <c r="A254124" s="21"/>
    </row>
    <row r="254130" s="20" customFormat="1" ht="14.25" customHeight="1" x14ac:dyDescent="0.25"/>
    <row r="254146" spans="1:1" ht="14.25" customHeight="1" x14ac:dyDescent="0.3">
      <c r="A254146" s="21"/>
    </row>
    <row r="254152" spans="1:1" s="20" customFormat="1" ht="14.25" customHeight="1" x14ac:dyDescent="0.25"/>
    <row r="254168" spans="1:1" ht="14.25" customHeight="1" x14ac:dyDescent="0.3">
      <c r="A254168" s="21"/>
    </row>
    <row r="254174" spans="1:1" s="20" customFormat="1" ht="14.25" customHeight="1" x14ac:dyDescent="0.25"/>
    <row r="254190" spans="1:1" ht="14.25" customHeight="1" x14ac:dyDescent="0.3">
      <c r="A254190" s="21"/>
    </row>
    <row r="254196" s="20" customFormat="1" ht="14.25" customHeight="1" x14ac:dyDescent="0.25"/>
    <row r="254212" spans="1:1" ht="14.25" customHeight="1" x14ac:dyDescent="0.3">
      <c r="A254212" s="21"/>
    </row>
    <row r="254218" spans="1:1" s="20" customFormat="1" ht="14.25" customHeight="1" x14ac:dyDescent="0.25"/>
    <row r="254234" spans="1:1" ht="14.25" customHeight="1" x14ac:dyDescent="0.3">
      <c r="A254234" s="21"/>
    </row>
    <row r="254240" spans="1:1" s="20" customFormat="1" ht="14.25" customHeight="1" x14ac:dyDescent="0.25"/>
    <row r="254256" spans="1:1" ht="14.25" customHeight="1" x14ac:dyDescent="0.3">
      <c r="A254256" s="21"/>
    </row>
    <row r="254262" s="20" customFormat="1" ht="14.25" customHeight="1" x14ac:dyDescent="0.25"/>
    <row r="254278" spans="1:1" ht="14.25" customHeight="1" x14ac:dyDescent="0.3">
      <c r="A254278" s="21"/>
    </row>
    <row r="254284" spans="1:1" s="20" customFormat="1" ht="14.25" customHeight="1" x14ac:dyDescent="0.25"/>
    <row r="254300" spans="1:1" ht="14.25" customHeight="1" x14ac:dyDescent="0.3">
      <c r="A254300" s="21"/>
    </row>
    <row r="254306" s="20" customFormat="1" ht="14.25" customHeight="1" x14ac:dyDescent="0.25"/>
    <row r="254322" spans="1:1" ht="14.25" customHeight="1" x14ac:dyDescent="0.3">
      <c r="A254322" s="21"/>
    </row>
    <row r="254328" spans="1:1" s="20" customFormat="1" ht="14.25" customHeight="1" x14ac:dyDescent="0.25"/>
    <row r="254344" spans="1:1" ht="14.25" customHeight="1" x14ac:dyDescent="0.3">
      <c r="A254344" s="21"/>
    </row>
    <row r="254350" spans="1:1" s="20" customFormat="1" ht="14.25" customHeight="1" x14ac:dyDescent="0.25"/>
    <row r="254366" spans="1:1" ht="14.25" customHeight="1" x14ac:dyDescent="0.3">
      <c r="A254366" s="21"/>
    </row>
    <row r="254372" s="20" customFormat="1" ht="14.25" customHeight="1" x14ac:dyDescent="0.25"/>
    <row r="254388" spans="1:1" ht="14.25" customHeight="1" x14ac:dyDescent="0.3">
      <c r="A254388" s="21"/>
    </row>
    <row r="254394" spans="1:1" s="20" customFormat="1" ht="14.25" customHeight="1" x14ac:dyDescent="0.25"/>
    <row r="254410" spans="1:1" ht="14.25" customHeight="1" x14ac:dyDescent="0.3">
      <c r="A254410" s="21"/>
    </row>
    <row r="254416" spans="1:1" s="20" customFormat="1" ht="14.25" customHeight="1" x14ac:dyDescent="0.25"/>
    <row r="254432" spans="1:1" ht="14.25" customHeight="1" x14ac:dyDescent="0.3">
      <c r="A254432" s="21"/>
    </row>
    <row r="254438" s="20" customFormat="1" ht="14.25" customHeight="1" x14ac:dyDescent="0.25"/>
    <row r="254454" spans="1:1" ht="14.25" customHeight="1" x14ac:dyDescent="0.3">
      <c r="A254454" s="21"/>
    </row>
    <row r="254460" spans="1:1" s="20" customFormat="1" ht="14.25" customHeight="1" x14ac:dyDescent="0.25"/>
    <row r="254476" spans="1:1" ht="14.25" customHeight="1" x14ac:dyDescent="0.3">
      <c r="A254476" s="21"/>
    </row>
    <row r="254482" s="20" customFormat="1" ht="14.25" customHeight="1" x14ac:dyDescent="0.25"/>
    <row r="254498" spans="1:1" ht="14.25" customHeight="1" x14ac:dyDescent="0.3">
      <c r="A254498" s="21"/>
    </row>
    <row r="254504" spans="1:1" s="20" customFormat="1" ht="14.25" customHeight="1" x14ac:dyDescent="0.25"/>
    <row r="254520" spans="1:1" ht="14.25" customHeight="1" x14ac:dyDescent="0.3">
      <c r="A254520" s="21"/>
    </row>
    <row r="254526" spans="1:1" s="20" customFormat="1" ht="14.25" customHeight="1" x14ac:dyDescent="0.25"/>
    <row r="254542" spans="1:1" ht="14.25" customHeight="1" x14ac:dyDescent="0.3">
      <c r="A254542" s="21"/>
    </row>
    <row r="254548" s="20" customFormat="1" ht="14.25" customHeight="1" x14ac:dyDescent="0.25"/>
    <row r="254564" spans="1:1" ht="14.25" customHeight="1" x14ac:dyDescent="0.3">
      <c r="A254564" s="21"/>
    </row>
    <row r="254570" spans="1:1" s="20" customFormat="1" ht="14.25" customHeight="1" x14ac:dyDescent="0.25"/>
    <row r="254586" spans="1:1" ht="14.25" customHeight="1" x14ac:dyDescent="0.3">
      <c r="A254586" s="21"/>
    </row>
    <row r="254592" spans="1:1" s="20" customFormat="1" ht="14.25" customHeight="1" x14ac:dyDescent="0.25"/>
    <row r="254608" spans="1:1" ht="14.25" customHeight="1" x14ac:dyDescent="0.3">
      <c r="A254608" s="21"/>
    </row>
    <row r="254614" s="20" customFormat="1" ht="14.25" customHeight="1" x14ac:dyDescent="0.25"/>
    <row r="254630" spans="1:1" ht="14.25" customHeight="1" x14ac:dyDescent="0.3">
      <c r="A254630" s="21"/>
    </row>
    <row r="254636" spans="1:1" s="20" customFormat="1" ht="14.25" customHeight="1" x14ac:dyDescent="0.25"/>
    <row r="254652" spans="1:1" ht="14.25" customHeight="1" x14ac:dyDescent="0.3">
      <c r="A254652" s="21"/>
    </row>
    <row r="254658" s="20" customFormat="1" ht="14.25" customHeight="1" x14ac:dyDescent="0.25"/>
    <row r="254674" spans="1:1" ht="14.25" customHeight="1" x14ac:dyDescent="0.3">
      <c r="A254674" s="21"/>
    </row>
    <row r="254680" spans="1:1" s="20" customFormat="1" ht="14.25" customHeight="1" x14ac:dyDescent="0.25"/>
    <row r="254696" spans="1:1" ht="14.25" customHeight="1" x14ac:dyDescent="0.3">
      <c r="A254696" s="21"/>
    </row>
    <row r="254702" spans="1:1" s="20" customFormat="1" ht="14.25" customHeight="1" x14ac:dyDescent="0.25"/>
    <row r="254718" spans="1:1" ht="14.25" customHeight="1" x14ac:dyDescent="0.3">
      <c r="A254718" s="21"/>
    </row>
    <row r="254724" s="20" customFormat="1" ht="14.25" customHeight="1" x14ac:dyDescent="0.25"/>
    <row r="254740" spans="1:1" ht="14.25" customHeight="1" x14ac:dyDescent="0.3">
      <c r="A254740" s="21"/>
    </row>
    <row r="254746" spans="1:1" s="20" customFormat="1" ht="14.25" customHeight="1" x14ac:dyDescent="0.25"/>
    <row r="254762" spans="1:1" ht="14.25" customHeight="1" x14ac:dyDescent="0.3">
      <c r="A254762" s="21"/>
    </row>
    <row r="254768" spans="1:1" s="20" customFormat="1" ht="14.25" customHeight="1" x14ac:dyDescent="0.25"/>
    <row r="254784" spans="1:1" ht="14.25" customHeight="1" x14ac:dyDescent="0.3">
      <c r="A254784" s="21"/>
    </row>
    <row r="254790" s="20" customFormat="1" ht="14.25" customHeight="1" x14ac:dyDescent="0.25"/>
    <row r="254806" spans="1:1" ht="14.25" customHeight="1" x14ac:dyDescent="0.3">
      <c r="A254806" s="21"/>
    </row>
    <row r="254812" spans="1:1" s="20" customFormat="1" ht="14.25" customHeight="1" x14ac:dyDescent="0.25"/>
    <row r="254828" spans="1:1" ht="14.25" customHeight="1" x14ac:dyDescent="0.3">
      <c r="A254828" s="21"/>
    </row>
    <row r="254834" s="20" customFormat="1" ht="14.25" customHeight="1" x14ac:dyDescent="0.25"/>
    <row r="254850" spans="1:1" ht="14.25" customHeight="1" x14ac:dyDescent="0.3">
      <c r="A254850" s="21"/>
    </row>
    <row r="254856" spans="1:1" s="20" customFormat="1" ht="14.25" customHeight="1" x14ac:dyDescent="0.25"/>
    <row r="254872" spans="1:1" ht="14.25" customHeight="1" x14ac:dyDescent="0.3">
      <c r="A254872" s="21"/>
    </row>
    <row r="254878" spans="1:1" s="20" customFormat="1" ht="14.25" customHeight="1" x14ac:dyDescent="0.25"/>
    <row r="254894" spans="1:1" ht="14.25" customHeight="1" x14ac:dyDescent="0.3">
      <c r="A254894" s="21"/>
    </row>
    <row r="254900" s="20" customFormat="1" ht="14.25" customHeight="1" x14ac:dyDescent="0.25"/>
    <row r="254916" spans="1:1" ht="14.25" customHeight="1" x14ac:dyDescent="0.3">
      <c r="A254916" s="21"/>
    </row>
    <row r="254922" spans="1:1" s="20" customFormat="1" ht="14.25" customHeight="1" x14ac:dyDescent="0.25"/>
    <row r="254938" spans="1:1" ht="14.25" customHeight="1" x14ac:dyDescent="0.3">
      <c r="A254938" s="21"/>
    </row>
    <row r="254944" spans="1:1" s="20" customFormat="1" ht="14.25" customHeight="1" x14ac:dyDescent="0.25"/>
    <row r="254960" spans="1:1" ht="14.25" customHeight="1" x14ac:dyDescent="0.3">
      <c r="A254960" s="21"/>
    </row>
    <row r="254966" s="20" customFormat="1" ht="14.25" customHeight="1" x14ac:dyDescent="0.25"/>
    <row r="254982" spans="1:1" ht="14.25" customHeight="1" x14ac:dyDescent="0.3">
      <c r="A254982" s="21"/>
    </row>
    <row r="254988" spans="1:1" s="20" customFormat="1" ht="14.25" customHeight="1" x14ac:dyDescent="0.25"/>
    <row r="255004" spans="1:1" ht="14.25" customHeight="1" x14ac:dyDescent="0.3">
      <c r="A255004" s="21"/>
    </row>
    <row r="255010" s="20" customFormat="1" ht="14.25" customHeight="1" x14ac:dyDescent="0.25"/>
    <row r="255026" spans="1:1" ht="14.25" customHeight="1" x14ac:dyDescent="0.3">
      <c r="A255026" s="21"/>
    </row>
    <row r="255032" spans="1:1" s="20" customFormat="1" ht="14.25" customHeight="1" x14ac:dyDescent="0.25"/>
    <row r="255048" spans="1:1" ht="14.25" customHeight="1" x14ac:dyDescent="0.3">
      <c r="A255048" s="21"/>
    </row>
    <row r="255054" spans="1:1" s="20" customFormat="1" ht="14.25" customHeight="1" x14ac:dyDescent="0.25"/>
    <row r="255070" spans="1:1" ht="14.25" customHeight="1" x14ac:dyDescent="0.3">
      <c r="A255070" s="21"/>
    </row>
    <row r="255076" s="20" customFormat="1" ht="14.25" customHeight="1" x14ac:dyDescent="0.25"/>
    <row r="255092" spans="1:1" ht="14.25" customHeight="1" x14ac:dyDescent="0.3">
      <c r="A255092" s="21"/>
    </row>
    <row r="255098" spans="1:1" s="20" customFormat="1" ht="14.25" customHeight="1" x14ac:dyDescent="0.25"/>
    <row r="255114" spans="1:1" ht="14.25" customHeight="1" x14ac:dyDescent="0.3">
      <c r="A255114" s="21"/>
    </row>
    <row r="255120" spans="1:1" s="20" customFormat="1" ht="14.25" customHeight="1" x14ac:dyDescent="0.25"/>
    <row r="255136" spans="1:1" ht="14.25" customHeight="1" x14ac:dyDescent="0.3">
      <c r="A255136" s="21"/>
    </row>
    <row r="255142" s="20" customFormat="1" ht="14.25" customHeight="1" x14ac:dyDescent="0.25"/>
    <row r="255158" spans="1:1" ht="14.25" customHeight="1" x14ac:dyDescent="0.3">
      <c r="A255158" s="21"/>
    </row>
    <row r="255164" spans="1:1" s="20" customFormat="1" ht="14.25" customHeight="1" x14ac:dyDescent="0.25"/>
    <row r="255180" spans="1:1" ht="14.25" customHeight="1" x14ac:dyDescent="0.3">
      <c r="A255180" s="21"/>
    </row>
    <row r="255186" s="20" customFormat="1" ht="14.25" customHeight="1" x14ac:dyDescent="0.25"/>
    <row r="255202" spans="1:1" ht="14.25" customHeight="1" x14ac:dyDescent="0.3">
      <c r="A255202" s="21"/>
    </row>
    <row r="255208" spans="1:1" s="20" customFormat="1" ht="14.25" customHeight="1" x14ac:dyDescent="0.25"/>
    <row r="255224" spans="1:1" ht="14.25" customHeight="1" x14ac:dyDescent="0.3">
      <c r="A255224" s="21"/>
    </row>
    <row r="255230" spans="1:1" s="20" customFormat="1" ht="14.25" customHeight="1" x14ac:dyDescent="0.25"/>
    <row r="255246" spans="1:1" ht="14.25" customHeight="1" x14ac:dyDescent="0.3">
      <c r="A255246" s="21"/>
    </row>
    <row r="255252" s="20" customFormat="1" ht="14.25" customHeight="1" x14ac:dyDescent="0.25"/>
    <row r="255268" spans="1:1" ht="14.25" customHeight="1" x14ac:dyDescent="0.3">
      <c r="A255268" s="21"/>
    </row>
    <row r="255274" spans="1:1" s="20" customFormat="1" ht="14.25" customHeight="1" x14ac:dyDescent="0.25"/>
    <row r="255290" spans="1:1" ht="14.25" customHeight="1" x14ac:dyDescent="0.3">
      <c r="A255290" s="21"/>
    </row>
    <row r="255296" spans="1:1" s="20" customFormat="1" ht="14.25" customHeight="1" x14ac:dyDescent="0.25"/>
    <row r="255312" spans="1:1" ht="14.25" customHeight="1" x14ac:dyDescent="0.3">
      <c r="A255312" s="21"/>
    </row>
    <row r="255318" s="20" customFormat="1" ht="14.25" customHeight="1" x14ac:dyDescent="0.25"/>
    <row r="255334" spans="1:1" ht="14.25" customHeight="1" x14ac:dyDescent="0.3">
      <c r="A255334" s="21"/>
    </row>
    <row r="255340" spans="1:1" s="20" customFormat="1" ht="14.25" customHeight="1" x14ac:dyDescent="0.25"/>
    <row r="255356" spans="1:1" ht="14.25" customHeight="1" x14ac:dyDescent="0.3">
      <c r="A255356" s="21"/>
    </row>
    <row r="255362" s="20" customFormat="1" ht="14.25" customHeight="1" x14ac:dyDescent="0.25"/>
    <row r="255378" spans="1:1" ht="14.25" customHeight="1" x14ac:dyDescent="0.3">
      <c r="A255378" s="21"/>
    </row>
    <row r="255384" spans="1:1" s="20" customFormat="1" ht="14.25" customHeight="1" x14ac:dyDescent="0.25"/>
    <row r="255400" spans="1:1" ht="14.25" customHeight="1" x14ac:dyDescent="0.3">
      <c r="A255400" s="21"/>
    </row>
    <row r="255406" spans="1:1" s="20" customFormat="1" ht="14.25" customHeight="1" x14ac:dyDescent="0.25"/>
    <row r="255422" spans="1:1" ht="14.25" customHeight="1" x14ac:dyDescent="0.3">
      <c r="A255422" s="21"/>
    </row>
    <row r="255428" s="20" customFormat="1" ht="14.25" customHeight="1" x14ac:dyDescent="0.25"/>
    <row r="255444" spans="1:1" ht="14.25" customHeight="1" x14ac:dyDescent="0.3">
      <c r="A255444" s="21"/>
    </row>
    <row r="255450" spans="1:1" s="20" customFormat="1" ht="14.25" customHeight="1" x14ac:dyDescent="0.25"/>
    <row r="255466" spans="1:1" ht="14.25" customHeight="1" x14ac:dyDescent="0.3">
      <c r="A255466" s="21"/>
    </row>
    <row r="255472" spans="1:1" s="20" customFormat="1" ht="14.25" customHeight="1" x14ac:dyDescent="0.25"/>
    <row r="255488" spans="1:1" ht="14.25" customHeight="1" x14ac:dyDescent="0.3">
      <c r="A255488" s="21"/>
    </row>
    <row r="255494" s="20" customFormat="1" ht="14.25" customHeight="1" x14ac:dyDescent="0.25"/>
    <row r="255510" spans="1:1" ht="14.25" customHeight="1" x14ac:dyDescent="0.3">
      <c r="A255510" s="21"/>
    </row>
    <row r="255516" spans="1:1" s="20" customFormat="1" ht="14.25" customHeight="1" x14ac:dyDescent="0.25"/>
    <row r="255532" spans="1:1" ht="14.25" customHeight="1" x14ac:dyDescent="0.3">
      <c r="A255532" s="21"/>
    </row>
    <row r="255538" s="20" customFormat="1" ht="14.25" customHeight="1" x14ac:dyDescent="0.25"/>
    <row r="255554" spans="1:1" ht="14.25" customHeight="1" x14ac:dyDescent="0.3">
      <c r="A255554" s="21"/>
    </row>
    <row r="255560" spans="1:1" s="20" customFormat="1" ht="14.25" customHeight="1" x14ac:dyDescent="0.25"/>
    <row r="255576" spans="1:1" ht="14.25" customHeight="1" x14ac:dyDescent="0.3">
      <c r="A255576" s="21"/>
    </row>
    <row r="255582" spans="1:1" s="20" customFormat="1" ht="14.25" customHeight="1" x14ac:dyDescent="0.25"/>
    <row r="255598" spans="1:1" ht="14.25" customHeight="1" x14ac:dyDescent="0.3">
      <c r="A255598" s="21"/>
    </row>
    <row r="255604" s="20" customFormat="1" ht="14.25" customHeight="1" x14ac:dyDescent="0.25"/>
    <row r="255620" spans="1:1" ht="14.25" customHeight="1" x14ac:dyDescent="0.3">
      <c r="A255620" s="21"/>
    </row>
    <row r="255626" spans="1:1" s="20" customFormat="1" ht="14.25" customHeight="1" x14ac:dyDescent="0.25"/>
    <row r="255642" spans="1:1" ht="14.25" customHeight="1" x14ac:dyDescent="0.3">
      <c r="A255642" s="21"/>
    </row>
    <row r="255648" spans="1:1" s="20" customFormat="1" ht="14.25" customHeight="1" x14ac:dyDescent="0.25"/>
    <row r="255664" spans="1:1" ht="14.25" customHeight="1" x14ac:dyDescent="0.3">
      <c r="A255664" s="21"/>
    </row>
    <row r="255670" s="20" customFormat="1" ht="14.25" customHeight="1" x14ac:dyDescent="0.25"/>
    <row r="255686" spans="1:1" ht="14.25" customHeight="1" x14ac:dyDescent="0.3">
      <c r="A255686" s="21"/>
    </row>
    <row r="255692" spans="1:1" s="20" customFormat="1" ht="14.25" customHeight="1" x14ac:dyDescent="0.25"/>
    <row r="255708" spans="1:1" ht="14.25" customHeight="1" x14ac:dyDescent="0.3">
      <c r="A255708" s="21"/>
    </row>
    <row r="255714" s="20" customFormat="1" ht="14.25" customHeight="1" x14ac:dyDescent="0.25"/>
    <row r="255730" spans="1:1" ht="14.25" customHeight="1" x14ac:dyDescent="0.3">
      <c r="A255730" s="21"/>
    </row>
    <row r="255736" spans="1:1" s="20" customFormat="1" ht="14.25" customHeight="1" x14ac:dyDescent="0.25"/>
    <row r="255752" spans="1:1" ht="14.25" customHeight="1" x14ac:dyDescent="0.3">
      <c r="A255752" s="21"/>
    </row>
    <row r="255758" spans="1:1" s="20" customFormat="1" ht="14.25" customHeight="1" x14ac:dyDescent="0.25"/>
    <row r="255774" spans="1:1" ht="14.25" customHeight="1" x14ac:dyDescent="0.3">
      <c r="A255774" s="21"/>
    </row>
    <row r="255780" s="20" customFormat="1" ht="14.25" customHeight="1" x14ac:dyDescent="0.25"/>
    <row r="255796" spans="1:1" ht="14.25" customHeight="1" x14ac:dyDescent="0.3">
      <c r="A255796" s="21"/>
    </row>
    <row r="255802" spans="1:1" s="20" customFormat="1" ht="14.25" customHeight="1" x14ac:dyDescent="0.25"/>
    <row r="255818" spans="1:1" ht="14.25" customHeight="1" x14ac:dyDescent="0.3">
      <c r="A255818" s="21"/>
    </row>
    <row r="255824" spans="1:1" s="20" customFormat="1" ht="14.25" customHeight="1" x14ac:dyDescent="0.25"/>
    <row r="255840" spans="1:1" ht="14.25" customHeight="1" x14ac:dyDescent="0.3">
      <c r="A255840" s="21"/>
    </row>
    <row r="255846" s="20" customFormat="1" ht="14.25" customHeight="1" x14ac:dyDescent="0.25"/>
    <row r="255862" spans="1:1" ht="14.25" customHeight="1" x14ac:dyDescent="0.3">
      <c r="A255862" s="21"/>
    </row>
    <row r="255868" spans="1:1" s="20" customFormat="1" ht="14.25" customHeight="1" x14ac:dyDescent="0.25"/>
    <row r="255884" spans="1:1" ht="14.25" customHeight="1" x14ac:dyDescent="0.3">
      <c r="A255884" s="21"/>
    </row>
    <row r="255890" s="20" customFormat="1" ht="14.25" customHeight="1" x14ac:dyDescent="0.25"/>
    <row r="255906" spans="1:1" ht="14.25" customHeight="1" x14ac:dyDescent="0.3">
      <c r="A255906" s="21"/>
    </row>
    <row r="255912" spans="1:1" s="20" customFormat="1" ht="14.25" customHeight="1" x14ac:dyDescent="0.25"/>
    <row r="255928" spans="1:1" ht="14.25" customHeight="1" x14ac:dyDescent="0.3">
      <c r="A255928" s="21"/>
    </row>
    <row r="255934" spans="1:1" s="20" customFormat="1" ht="14.25" customHeight="1" x14ac:dyDescent="0.25"/>
    <row r="255950" spans="1:1" ht="14.25" customHeight="1" x14ac:dyDescent="0.3">
      <c r="A255950" s="21"/>
    </row>
    <row r="255956" s="20" customFormat="1" ht="14.25" customHeight="1" x14ac:dyDescent="0.25"/>
    <row r="255972" spans="1:1" ht="14.25" customHeight="1" x14ac:dyDescent="0.3">
      <c r="A255972" s="21"/>
    </row>
    <row r="255978" spans="1:1" s="20" customFormat="1" ht="14.25" customHeight="1" x14ac:dyDescent="0.25"/>
    <row r="255994" spans="1:1" ht="14.25" customHeight="1" x14ac:dyDescent="0.3">
      <c r="A255994" s="21"/>
    </row>
    <row r="256000" spans="1:1" s="20" customFormat="1" ht="14.25" customHeight="1" x14ac:dyDescent="0.25"/>
    <row r="256016" spans="1:1" ht="14.25" customHeight="1" x14ac:dyDescent="0.3">
      <c r="A256016" s="21"/>
    </row>
    <row r="256022" s="20" customFormat="1" ht="14.25" customHeight="1" x14ac:dyDescent="0.25"/>
    <row r="256038" spans="1:1" ht="14.25" customHeight="1" x14ac:dyDescent="0.3">
      <c r="A256038" s="21"/>
    </row>
    <row r="256044" spans="1:1" s="20" customFormat="1" ht="14.25" customHeight="1" x14ac:dyDescent="0.25"/>
    <row r="256060" spans="1:1" ht="14.25" customHeight="1" x14ac:dyDescent="0.3">
      <c r="A256060" s="21"/>
    </row>
    <row r="256066" s="20" customFormat="1" ht="14.25" customHeight="1" x14ac:dyDescent="0.25"/>
    <row r="256082" spans="1:1" ht="14.25" customHeight="1" x14ac:dyDescent="0.3">
      <c r="A256082" s="21"/>
    </row>
    <row r="256088" spans="1:1" s="20" customFormat="1" ht="14.25" customHeight="1" x14ac:dyDescent="0.25"/>
    <row r="256104" spans="1:1" ht="14.25" customHeight="1" x14ac:dyDescent="0.3">
      <c r="A256104" s="21"/>
    </row>
    <row r="256110" spans="1:1" s="20" customFormat="1" ht="14.25" customHeight="1" x14ac:dyDescent="0.25"/>
    <row r="256126" spans="1:1" ht="14.25" customHeight="1" x14ac:dyDescent="0.3">
      <c r="A256126" s="21"/>
    </row>
    <row r="256132" s="20" customFormat="1" ht="14.25" customHeight="1" x14ac:dyDescent="0.25"/>
    <row r="256148" spans="1:1" ht="14.25" customHeight="1" x14ac:dyDescent="0.3">
      <c r="A256148" s="21"/>
    </row>
    <row r="256154" spans="1:1" s="20" customFormat="1" ht="14.25" customHeight="1" x14ac:dyDescent="0.25"/>
    <row r="256170" spans="1:1" ht="14.25" customHeight="1" x14ac:dyDescent="0.3">
      <c r="A256170" s="21"/>
    </row>
    <row r="256176" spans="1:1" s="20" customFormat="1" ht="14.25" customHeight="1" x14ac:dyDescent="0.25"/>
    <row r="256192" spans="1:1" ht="14.25" customHeight="1" x14ac:dyDescent="0.3">
      <c r="A256192" s="21"/>
    </row>
    <row r="256198" s="20" customFormat="1" ht="14.25" customHeight="1" x14ac:dyDescent="0.25"/>
    <row r="256214" spans="1:1" ht="14.25" customHeight="1" x14ac:dyDescent="0.3">
      <c r="A256214" s="21"/>
    </row>
    <row r="256220" spans="1:1" s="20" customFormat="1" ht="14.25" customHeight="1" x14ac:dyDescent="0.25"/>
    <row r="256236" spans="1:1" ht="14.25" customHeight="1" x14ac:dyDescent="0.3">
      <c r="A256236" s="21"/>
    </row>
    <row r="256242" s="20" customFormat="1" ht="14.25" customHeight="1" x14ac:dyDescent="0.25"/>
    <row r="256258" spans="1:1" ht="14.25" customHeight="1" x14ac:dyDescent="0.3">
      <c r="A256258" s="21"/>
    </row>
    <row r="256264" spans="1:1" s="20" customFormat="1" ht="14.25" customHeight="1" x14ac:dyDescent="0.25"/>
    <row r="256280" spans="1:1" ht="14.25" customHeight="1" x14ac:dyDescent="0.3">
      <c r="A256280" s="21"/>
    </row>
    <row r="256286" spans="1:1" s="20" customFormat="1" ht="14.25" customHeight="1" x14ac:dyDescent="0.25"/>
    <row r="256302" spans="1:1" ht="14.25" customHeight="1" x14ac:dyDescent="0.3">
      <c r="A256302" s="21"/>
    </row>
    <row r="256308" s="20" customFormat="1" ht="14.25" customHeight="1" x14ac:dyDescent="0.25"/>
    <row r="256324" spans="1:1" ht="14.25" customHeight="1" x14ac:dyDescent="0.3">
      <c r="A256324" s="21"/>
    </row>
    <row r="256330" spans="1:1" s="20" customFormat="1" ht="14.25" customHeight="1" x14ac:dyDescent="0.25"/>
    <row r="256346" spans="1:1" ht="14.25" customHeight="1" x14ac:dyDescent="0.3">
      <c r="A256346" s="21"/>
    </row>
    <row r="256352" spans="1:1" s="20" customFormat="1" ht="14.25" customHeight="1" x14ac:dyDescent="0.25"/>
    <row r="256368" spans="1:1" ht="14.25" customHeight="1" x14ac:dyDescent="0.3">
      <c r="A256368" s="21"/>
    </row>
    <row r="256374" s="20" customFormat="1" ht="14.25" customHeight="1" x14ac:dyDescent="0.25"/>
    <row r="256390" spans="1:1" ht="14.25" customHeight="1" x14ac:dyDescent="0.3">
      <c r="A256390" s="21"/>
    </row>
    <row r="256396" spans="1:1" s="20" customFormat="1" ht="14.25" customHeight="1" x14ac:dyDescent="0.25"/>
    <row r="256412" spans="1:1" ht="14.25" customHeight="1" x14ac:dyDescent="0.3">
      <c r="A256412" s="21"/>
    </row>
    <row r="256418" s="20" customFormat="1" ht="14.25" customHeight="1" x14ac:dyDescent="0.25"/>
    <row r="256434" spans="1:1" ht="14.25" customHeight="1" x14ac:dyDescent="0.3">
      <c r="A256434" s="21"/>
    </row>
    <row r="256440" spans="1:1" s="20" customFormat="1" ht="14.25" customHeight="1" x14ac:dyDescent="0.25"/>
    <row r="256456" spans="1:1" ht="14.25" customHeight="1" x14ac:dyDescent="0.3">
      <c r="A256456" s="21"/>
    </row>
    <row r="256462" spans="1:1" s="20" customFormat="1" ht="14.25" customHeight="1" x14ac:dyDescent="0.25"/>
    <row r="256478" spans="1:1" ht="14.25" customHeight="1" x14ac:dyDescent="0.3">
      <c r="A256478" s="21"/>
    </row>
    <row r="256484" s="20" customFormat="1" ht="14.25" customHeight="1" x14ac:dyDescent="0.25"/>
    <row r="256500" spans="1:1" ht="14.25" customHeight="1" x14ac:dyDescent="0.3">
      <c r="A256500" s="21"/>
    </row>
    <row r="256506" spans="1:1" s="20" customFormat="1" ht="14.25" customHeight="1" x14ac:dyDescent="0.25"/>
    <row r="256522" spans="1:1" ht="14.25" customHeight="1" x14ac:dyDescent="0.3">
      <c r="A256522" s="21"/>
    </row>
    <row r="256528" spans="1:1" s="20" customFormat="1" ht="14.25" customHeight="1" x14ac:dyDescent="0.25"/>
    <row r="256544" spans="1:1" ht="14.25" customHeight="1" x14ac:dyDescent="0.3">
      <c r="A256544" s="21"/>
    </row>
    <row r="256550" s="20" customFormat="1" ht="14.25" customHeight="1" x14ac:dyDescent="0.25"/>
    <row r="256566" spans="1:1" ht="14.25" customHeight="1" x14ac:dyDescent="0.3">
      <c r="A256566" s="21"/>
    </row>
    <row r="256572" spans="1:1" s="20" customFormat="1" ht="14.25" customHeight="1" x14ac:dyDescent="0.25"/>
    <row r="256588" spans="1:1" ht="14.25" customHeight="1" x14ac:dyDescent="0.3">
      <c r="A256588" s="21"/>
    </row>
    <row r="256594" s="20" customFormat="1" ht="14.25" customHeight="1" x14ac:dyDescent="0.25"/>
    <row r="256610" spans="1:1" ht="14.25" customHeight="1" x14ac:dyDescent="0.3">
      <c r="A256610" s="21"/>
    </row>
    <row r="256616" spans="1:1" s="20" customFormat="1" ht="14.25" customHeight="1" x14ac:dyDescent="0.25"/>
    <row r="256632" spans="1:1" ht="14.25" customHeight="1" x14ac:dyDescent="0.3">
      <c r="A256632" s="21"/>
    </row>
    <row r="256638" spans="1:1" s="20" customFormat="1" ht="14.25" customHeight="1" x14ac:dyDescent="0.25"/>
    <row r="256654" spans="1:1" ht="14.25" customHeight="1" x14ac:dyDescent="0.3">
      <c r="A256654" s="21"/>
    </row>
    <row r="256660" s="20" customFormat="1" ht="14.25" customHeight="1" x14ac:dyDescent="0.25"/>
    <row r="256676" spans="1:1" ht="14.25" customHeight="1" x14ac:dyDescent="0.3">
      <c r="A256676" s="21"/>
    </row>
    <row r="256682" spans="1:1" s="20" customFormat="1" ht="14.25" customHeight="1" x14ac:dyDescent="0.25"/>
    <row r="256698" spans="1:1" ht="14.25" customHeight="1" x14ac:dyDescent="0.3">
      <c r="A256698" s="21"/>
    </row>
    <row r="256704" spans="1:1" s="20" customFormat="1" ht="14.25" customHeight="1" x14ac:dyDescent="0.25"/>
    <row r="256720" spans="1:1" ht="14.25" customHeight="1" x14ac:dyDescent="0.3">
      <c r="A256720" s="21"/>
    </row>
    <row r="256726" s="20" customFormat="1" ht="14.25" customHeight="1" x14ac:dyDescent="0.25"/>
    <row r="256742" spans="1:1" ht="14.25" customHeight="1" x14ac:dyDescent="0.3">
      <c r="A256742" s="21"/>
    </row>
    <row r="256748" spans="1:1" s="20" customFormat="1" ht="14.25" customHeight="1" x14ac:dyDescent="0.25"/>
    <row r="256764" spans="1:1" ht="14.25" customHeight="1" x14ac:dyDescent="0.3">
      <c r="A256764" s="21"/>
    </row>
    <row r="256770" s="20" customFormat="1" ht="14.25" customHeight="1" x14ac:dyDescent="0.25"/>
    <row r="256786" spans="1:1" ht="14.25" customHeight="1" x14ac:dyDescent="0.3">
      <c r="A256786" s="21"/>
    </row>
    <row r="256792" spans="1:1" s="20" customFormat="1" ht="14.25" customHeight="1" x14ac:dyDescent="0.25"/>
    <row r="256808" spans="1:1" ht="14.25" customHeight="1" x14ac:dyDescent="0.3">
      <c r="A256808" s="21"/>
    </row>
    <row r="256814" spans="1:1" s="20" customFormat="1" ht="14.25" customHeight="1" x14ac:dyDescent="0.25"/>
    <row r="256830" spans="1:1" ht="14.25" customHeight="1" x14ac:dyDescent="0.3">
      <c r="A256830" s="21"/>
    </row>
    <row r="256836" s="20" customFormat="1" ht="14.25" customHeight="1" x14ac:dyDescent="0.25"/>
    <row r="256852" spans="1:1" ht="14.25" customHeight="1" x14ac:dyDescent="0.3">
      <c r="A256852" s="21"/>
    </row>
    <row r="256858" spans="1:1" s="20" customFormat="1" ht="14.25" customHeight="1" x14ac:dyDescent="0.25"/>
    <row r="256874" spans="1:1" ht="14.25" customHeight="1" x14ac:dyDescent="0.3">
      <c r="A256874" s="21"/>
    </row>
    <row r="256880" spans="1:1" s="20" customFormat="1" ht="14.25" customHeight="1" x14ac:dyDescent="0.25"/>
    <row r="256896" spans="1:1" ht="14.25" customHeight="1" x14ac:dyDescent="0.3">
      <c r="A256896" s="21"/>
    </row>
    <row r="256902" s="20" customFormat="1" ht="14.25" customHeight="1" x14ac:dyDescent="0.25"/>
    <row r="256918" spans="1:1" ht="14.25" customHeight="1" x14ac:dyDescent="0.3">
      <c r="A256918" s="21"/>
    </row>
    <row r="256924" spans="1:1" s="20" customFormat="1" ht="14.25" customHeight="1" x14ac:dyDescent="0.25"/>
    <row r="256940" spans="1:1" ht="14.25" customHeight="1" x14ac:dyDescent="0.3">
      <c r="A256940" s="21"/>
    </row>
    <row r="256946" s="20" customFormat="1" ht="14.25" customHeight="1" x14ac:dyDescent="0.25"/>
    <row r="256962" spans="1:1" ht="14.25" customHeight="1" x14ac:dyDescent="0.3">
      <c r="A256962" s="21"/>
    </row>
    <row r="256968" spans="1:1" s="20" customFormat="1" ht="14.25" customHeight="1" x14ac:dyDescent="0.25"/>
    <row r="256984" spans="1:1" ht="14.25" customHeight="1" x14ac:dyDescent="0.3">
      <c r="A256984" s="21"/>
    </row>
    <row r="256990" spans="1:1" s="20" customFormat="1" ht="14.25" customHeight="1" x14ac:dyDescent="0.25"/>
    <row r="257006" spans="1:1" ht="14.25" customHeight="1" x14ac:dyDescent="0.3">
      <c r="A257006" s="21"/>
    </row>
    <row r="257012" s="20" customFormat="1" ht="14.25" customHeight="1" x14ac:dyDescent="0.25"/>
    <row r="257028" spans="1:1" ht="14.25" customHeight="1" x14ac:dyDescent="0.3">
      <c r="A257028" s="21"/>
    </row>
    <row r="257034" spans="1:1" s="20" customFormat="1" ht="14.25" customHeight="1" x14ac:dyDescent="0.25"/>
    <row r="257050" spans="1:1" ht="14.25" customHeight="1" x14ac:dyDescent="0.3">
      <c r="A257050" s="21"/>
    </row>
    <row r="257056" spans="1:1" s="20" customFormat="1" ht="14.25" customHeight="1" x14ac:dyDescent="0.25"/>
    <row r="257072" spans="1:1" ht="14.25" customHeight="1" x14ac:dyDescent="0.3">
      <c r="A257072" s="21"/>
    </row>
    <row r="257078" s="20" customFormat="1" ht="14.25" customHeight="1" x14ac:dyDescent="0.25"/>
    <row r="257094" spans="1:1" ht="14.25" customHeight="1" x14ac:dyDescent="0.3">
      <c r="A257094" s="21"/>
    </row>
    <row r="257100" spans="1:1" s="20" customFormat="1" ht="14.25" customHeight="1" x14ac:dyDescent="0.25"/>
    <row r="257116" spans="1:1" ht="14.25" customHeight="1" x14ac:dyDescent="0.3">
      <c r="A257116" s="21"/>
    </row>
    <row r="257122" s="20" customFormat="1" ht="14.25" customHeight="1" x14ac:dyDescent="0.25"/>
    <row r="257138" spans="1:1" ht="14.25" customHeight="1" x14ac:dyDescent="0.3">
      <c r="A257138" s="21"/>
    </row>
    <row r="257144" spans="1:1" s="20" customFormat="1" ht="14.25" customHeight="1" x14ac:dyDescent="0.25"/>
    <row r="257160" spans="1:1" ht="14.25" customHeight="1" x14ac:dyDescent="0.3">
      <c r="A257160" s="21"/>
    </row>
    <row r="257166" spans="1:1" s="20" customFormat="1" ht="14.25" customHeight="1" x14ac:dyDescent="0.25"/>
    <row r="257182" spans="1:1" ht="14.25" customHeight="1" x14ac:dyDescent="0.3">
      <c r="A257182" s="21"/>
    </row>
    <row r="257188" s="20" customFormat="1" ht="14.25" customHeight="1" x14ac:dyDescent="0.25"/>
    <row r="257204" spans="1:1" ht="14.25" customHeight="1" x14ac:dyDescent="0.3">
      <c r="A257204" s="21"/>
    </row>
    <row r="257210" spans="1:1" s="20" customFormat="1" ht="14.25" customHeight="1" x14ac:dyDescent="0.25"/>
    <row r="257226" spans="1:1" ht="14.25" customHeight="1" x14ac:dyDescent="0.3">
      <c r="A257226" s="21"/>
    </row>
    <row r="257232" spans="1:1" s="20" customFormat="1" ht="14.25" customHeight="1" x14ac:dyDescent="0.25"/>
    <row r="257248" spans="1:1" ht="14.25" customHeight="1" x14ac:dyDescent="0.3">
      <c r="A257248" s="21"/>
    </row>
    <row r="257254" s="20" customFormat="1" ht="14.25" customHeight="1" x14ac:dyDescent="0.25"/>
    <row r="257270" spans="1:1" ht="14.25" customHeight="1" x14ac:dyDescent="0.3">
      <c r="A257270" s="21"/>
    </row>
    <row r="257276" spans="1:1" s="20" customFormat="1" ht="14.25" customHeight="1" x14ac:dyDescent="0.25"/>
    <row r="257292" spans="1:1" ht="14.25" customHeight="1" x14ac:dyDescent="0.3">
      <c r="A257292" s="21"/>
    </row>
    <row r="257298" s="20" customFormat="1" ht="14.25" customHeight="1" x14ac:dyDescent="0.25"/>
    <row r="257314" spans="1:1" ht="14.25" customHeight="1" x14ac:dyDescent="0.3">
      <c r="A257314" s="21"/>
    </row>
    <row r="257320" spans="1:1" s="20" customFormat="1" ht="14.25" customHeight="1" x14ac:dyDescent="0.25"/>
    <row r="257336" spans="1:1" ht="14.25" customHeight="1" x14ac:dyDescent="0.3">
      <c r="A257336" s="21"/>
    </row>
    <row r="257342" spans="1:1" s="20" customFormat="1" ht="14.25" customHeight="1" x14ac:dyDescent="0.25"/>
    <row r="257358" spans="1:1" ht="14.25" customHeight="1" x14ac:dyDescent="0.3">
      <c r="A257358" s="21"/>
    </row>
    <row r="257364" s="20" customFormat="1" ht="14.25" customHeight="1" x14ac:dyDescent="0.25"/>
    <row r="257380" spans="1:1" ht="14.25" customHeight="1" x14ac:dyDescent="0.3">
      <c r="A257380" s="21"/>
    </row>
    <row r="257386" spans="1:1" s="20" customFormat="1" ht="14.25" customHeight="1" x14ac:dyDescent="0.25"/>
    <row r="257402" spans="1:1" ht="14.25" customHeight="1" x14ac:dyDescent="0.3">
      <c r="A257402" s="21"/>
    </row>
    <row r="257408" spans="1:1" s="20" customFormat="1" ht="14.25" customHeight="1" x14ac:dyDescent="0.25"/>
    <row r="257424" spans="1:1" ht="14.25" customHeight="1" x14ac:dyDescent="0.3">
      <c r="A257424" s="21"/>
    </row>
    <row r="257430" s="20" customFormat="1" ht="14.25" customHeight="1" x14ac:dyDescent="0.25"/>
    <row r="257446" spans="1:1" ht="14.25" customHeight="1" x14ac:dyDescent="0.3">
      <c r="A257446" s="21"/>
    </row>
    <row r="257452" spans="1:1" s="20" customFormat="1" ht="14.25" customHeight="1" x14ac:dyDescent="0.25"/>
    <row r="257468" spans="1:1" ht="14.25" customHeight="1" x14ac:dyDescent="0.3">
      <c r="A257468" s="21"/>
    </row>
    <row r="257474" s="20" customFormat="1" ht="14.25" customHeight="1" x14ac:dyDescent="0.25"/>
    <row r="257490" spans="1:1" ht="14.25" customHeight="1" x14ac:dyDescent="0.3">
      <c r="A257490" s="21"/>
    </row>
    <row r="257496" spans="1:1" s="20" customFormat="1" ht="14.25" customHeight="1" x14ac:dyDescent="0.25"/>
    <row r="257512" spans="1:1" ht="14.25" customHeight="1" x14ac:dyDescent="0.3">
      <c r="A257512" s="21"/>
    </row>
    <row r="257518" spans="1:1" s="20" customFormat="1" ht="14.25" customHeight="1" x14ac:dyDescent="0.25"/>
    <row r="257534" spans="1:1" ht="14.25" customHeight="1" x14ac:dyDescent="0.3">
      <c r="A257534" s="21"/>
    </row>
    <row r="257540" s="20" customFormat="1" ht="14.25" customHeight="1" x14ac:dyDescent="0.25"/>
    <row r="257556" spans="1:1" ht="14.25" customHeight="1" x14ac:dyDescent="0.3">
      <c r="A257556" s="21"/>
    </row>
    <row r="257562" spans="1:1" s="20" customFormat="1" ht="14.25" customHeight="1" x14ac:dyDescent="0.25"/>
    <row r="257578" spans="1:1" ht="14.25" customHeight="1" x14ac:dyDescent="0.3">
      <c r="A257578" s="21"/>
    </row>
    <row r="257584" spans="1:1" s="20" customFormat="1" ht="14.25" customHeight="1" x14ac:dyDescent="0.25"/>
    <row r="257600" spans="1:1" ht="14.25" customHeight="1" x14ac:dyDescent="0.3">
      <c r="A257600" s="21"/>
    </row>
    <row r="257606" s="20" customFormat="1" ht="14.25" customHeight="1" x14ac:dyDescent="0.25"/>
    <row r="257622" spans="1:1" ht="14.25" customHeight="1" x14ac:dyDescent="0.3">
      <c r="A257622" s="21"/>
    </row>
    <row r="257628" spans="1:1" s="20" customFormat="1" ht="14.25" customHeight="1" x14ac:dyDescent="0.25"/>
    <row r="257644" spans="1:1" ht="14.25" customHeight="1" x14ac:dyDescent="0.3">
      <c r="A257644" s="21"/>
    </row>
    <row r="257650" s="20" customFormat="1" ht="14.25" customHeight="1" x14ac:dyDescent="0.25"/>
    <row r="257666" spans="1:1" ht="14.25" customHeight="1" x14ac:dyDescent="0.3">
      <c r="A257666" s="21"/>
    </row>
    <row r="257672" spans="1:1" s="20" customFormat="1" ht="14.25" customHeight="1" x14ac:dyDescent="0.25"/>
    <row r="257688" spans="1:1" ht="14.25" customHeight="1" x14ac:dyDescent="0.3">
      <c r="A257688" s="21"/>
    </row>
    <row r="257694" spans="1:1" s="20" customFormat="1" ht="14.25" customHeight="1" x14ac:dyDescent="0.25"/>
    <row r="257710" spans="1:1" ht="14.25" customHeight="1" x14ac:dyDescent="0.3">
      <c r="A257710" s="21"/>
    </row>
    <row r="257716" s="20" customFormat="1" ht="14.25" customHeight="1" x14ac:dyDescent="0.25"/>
    <row r="257732" spans="1:1" ht="14.25" customHeight="1" x14ac:dyDescent="0.3">
      <c r="A257732" s="21"/>
    </row>
    <row r="257738" spans="1:1" s="20" customFormat="1" ht="14.25" customHeight="1" x14ac:dyDescent="0.25"/>
    <row r="257754" spans="1:1" ht="14.25" customHeight="1" x14ac:dyDescent="0.3">
      <c r="A257754" s="21"/>
    </row>
    <row r="257760" spans="1:1" s="20" customFormat="1" ht="14.25" customHeight="1" x14ac:dyDescent="0.25"/>
    <row r="257776" spans="1:1" ht="14.25" customHeight="1" x14ac:dyDescent="0.3">
      <c r="A257776" s="21"/>
    </row>
    <row r="257782" s="20" customFormat="1" ht="14.25" customHeight="1" x14ac:dyDescent="0.25"/>
    <row r="257798" spans="1:1" ht="14.25" customHeight="1" x14ac:dyDescent="0.3">
      <c r="A257798" s="21"/>
    </row>
    <row r="257804" spans="1:1" s="20" customFormat="1" ht="14.25" customHeight="1" x14ac:dyDescent="0.25"/>
    <row r="257820" spans="1:1" ht="14.25" customHeight="1" x14ac:dyDescent="0.3">
      <c r="A257820" s="21"/>
    </row>
    <row r="257826" s="20" customFormat="1" ht="14.25" customHeight="1" x14ac:dyDescent="0.25"/>
    <row r="257842" spans="1:1" ht="14.25" customHeight="1" x14ac:dyDescent="0.3">
      <c r="A257842" s="21"/>
    </row>
    <row r="257848" spans="1:1" s="20" customFormat="1" ht="14.25" customHeight="1" x14ac:dyDescent="0.25"/>
    <row r="257864" spans="1:1" ht="14.25" customHeight="1" x14ac:dyDescent="0.3">
      <c r="A257864" s="21"/>
    </row>
    <row r="257870" spans="1:1" s="20" customFormat="1" ht="14.25" customHeight="1" x14ac:dyDescent="0.25"/>
    <row r="257886" spans="1:1" ht="14.25" customHeight="1" x14ac:dyDescent="0.3">
      <c r="A257886" s="21"/>
    </row>
    <row r="257892" s="20" customFormat="1" ht="14.25" customHeight="1" x14ac:dyDescent="0.25"/>
    <row r="257908" spans="1:1" ht="14.25" customHeight="1" x14ac:dyDescent="0.3">
      <c r="A257908" s="21"/>
    </row>
    <row r="257914" spans="1:1" s="20" customFormat="1" ht="14.25" customHeight="1" x14ac:dyDescent="0.25"/>
    <row r="257930" spans="1:1" ht="14.25" customHeight="1" x14ac:dyDescent="0.3">
      <c r="A257930" s="21"/>
    </row>
    <row r="257936" spans="1:1" s="20" customFormat="1" ht="14.25" customHeight="1" x14ac:dyDescent="0.25"/>
    <row r="257952" spans="1:1" ht="14.25" customHeight="1" x14ac:dyDescent="0.3">
      <c r="A257952" s="21"/>
    </row>
    <row r="257958" s="20" customFormat="1" ht="14.25" customHeight="1" x14ac:dyDescent="0.25"/>
    <row r="257974" spans="1:1" ht="14.25" customHeight="1" x14ac:dyDescent="0.3">
      <c r="A257974" s="21"/>
    </row>
    <row r="257980" spans="1:1" s="20" customFormat="1" ht="14.25" customHeight="1" x14ac:dyDescent="0.25"/>
    <row r="257996" spans="1:1" ht="14.25" customHeight="1" x14ac:dyDescent="0.3">
      <c r="A257996" s="21"/>
    </row>
    <row r="258002" s="20" customFormat="1" ht="14.25" customHeight="1" x14ac:dyDescent="0.25"/>
    <row r="258018" spans="1:1" ht="14.25" customHeight="1" x14ac:dyDescent="0.3">
      <c r="A258018" s="21"/>
    </row>
    <row r="258024" spans="1:1" s="20" customFormat="1" ht="14.25" customHeight="1" x14ac:dyDescent="0.25"/>
    <row r="258040" spans="1:1" ht="14.25" customHeight="1" x14ac:dyDescent="0.3">
      <c r="A258040" s="21"/>
    </row>
    <row r="258046" spans="1:1" s="20" customFormat="1" ht="14.25" customHeight="1" x14ac:dyDescent="0.25"/>
    <row r="258062" spans="1:1" ht="14.25" customHeight="1" x14ac:dyDescent="0.3">
      <c r="A258062" s="21"/>
    </row>
    <row r="258068" s="20" customFormat="1" ht="14.25" customHeight="1" x14ac:dyDescent="0.25"/>
    <row r="258084" spans="1:1" ht="14.25" customHeight="1" x14ac:dyDescent="0.3">
      <c r="A258084" s="21"/>
    </row>
    <row r="258090" spans="1:1" s="20" customFormat="1" ht="14.25" customHeight="1" x14ac:dyDescent="0.25"/>
    <row r="258106" spans="1:1" ht="14.25" customHeight="1" x14ac:dyDescent="0.3">
      <c r="A258106" s="21"/>
    </row>
    <row r="258112" spans="1:1" s="20" customFormat="1" ht="14.25" customHeight="1" x14ac:dyDescent="0.25"/>
    <row r="258128" spans="1:1" ht="14.25" customHeight="1" x14ac:dyDescent="0.3">
      <c r="A258128" s="21"/>
    </row>
    <row r="258134" s="20" customFormat="1" ht="14.25" customHeight="1" x14ac:dyDescent="0.25"/>
    <row r="258150" spans="1:1" ht="14.25" customHeight="1" x14ac:dyDescent="0.3">
      <c r="A258150" s="21"/>
    </row>
    <row r="258156" spans="1:1" s="20" customFormat="1" ht="14.25" customHeight="1" x14ac:dyDescent="0.25"/>
    <row r="258172" spans="1:1" ht="14.25" customHeight="1" x14ac:dyDescent="0.3">
      <c r="A258172" s="21"/>
    </row>
    <row r="258178" s="20" customFormat="1" ht="14.25" customHeight="1" x14ac:dyDescent="0.25"/>
    <row r="258194" spans="1:1" ht="14.25" customHeight="1" x14ac:dyDescent="0.3">
      <c r="A258194" s="21"/>
    </row>
    <row r="258200" spans="1:1" s="20" customFormat="1" ht="14.25" customHeight="1" x14ac:dyDescent="0.25"/>
    <row r="258216" spans="1:1" ht="14.25" customHeight="1" x14ac:dyDescent="0.3">
      <c r="A258216" s="21"/>
    </row>
    <row r="258222" spans="1:1" s="20" customFormat="1" ht="14.25" customHeight="1" x14ac:dyDescent="0.25"/>
    <row r="258238" spans="1:1" ht="14.25" customHeight="1" x14ac:dyDescent="0.3">
      <c r="A258238" s="21"/>
    </row>
    <row r="258244" s="20" customFormat="1" ht="14.25" customHeight="1" x14ac:dyDescent="0.25"/>
    <row r="258260" spans="1:1" ht="14.25" customHeight="1" x14ac:dyDescent="0.3">
      <c r="A258260" s="21"/>
    </row>
    <row r="258266" spans="1:1" s="20" customFormat="1" ht="14.25" customHeight="1" x14ac:dyDescent="0.25"/>
    <row r="258282" spans="1:1" ht="14.25" customHeight="1" x14ac:dyDescent="0.3">
      <c r="A258282" s="21"/>
    </row>
    <row r="258288" spans="1:1" s="20" customFormat="1" ht="14.25" customHeight="1" x14ac:dyDescent="0.25"/>
    <row r="258304" spans="1:1" ht="14.25" customHeight="1" x14ac:dyDescent="0.3">
      <c r="A258304" s="21"/>
    </row>
    <row r="258310" s="20" customFormat="1" ht="14.25" customHeight="1" x14ac:dyDescent="0.25"/>
    <row r="258326" spans="1:1" ht="14.25" customHeight="1" x14ac:dyDescent="0.3">
      <c r="A258326" s="21"/>
    </row>
    <row r="258332" spans="1:1" s="20" customFormat="1" ht="14.25" customHeight="1" x14ac:dyDescent="0.25"/>
    <row r="258348" spans="1:1" ht="14.25" customHeight="1" x14ac:dyDescent="0.3">
      <c r="A258348" s="21"/>
    </row>
    <row r="258354" s="20" customFormat="1" ht="14.25" customHeight="1" x14ac:dyDescent="0.25"/>
    <row r="258370" spans="1:1" ht="14.25" customHeight="1" x14ac:dyDescent="0.3">
      <c r="A258370" s="21"/>
    </row>
    <row r="258376" spans="1:1" s="20" customFormat="1" ht="14.25" customHeight="1" x14ac:dyDescent="0.25"/>
    <row r="258392" spans="1:1" ht="14.25" customHeight="1" x14ac:dyDescent="0.3">
      <c r="A258392" s="21"/>
    </row>
    <row r="258398" spans="1:1" s="20" customFormat="1" ht="14.25" customHeight="1" x14ac:dyDescent="0.25"/>
    <row r="258414" spans="1:1" ht="14.25" customHeight="1" x14ac:dyDescent="0.3">
      <c r="A258414" s="21"/>
    </row>
    <row r="258420" s="20" customFormat="1" ht="14.25" customHeight="1" x14ac:dyDescent="0.25"/>
    <row r="258436" spans="1:1" ht="14.25" customHeight="1" x14ac:dyDescent="0.3">
      <c r="A258436" s="21"/>
    </row>
    <row r="258442" spans="1:1" s="20" customFormat="1" ht="14.25" customHeight="1" x14ac:dyDescent="0.25"/>
    <row r="258458" spans="1:1" ht="14.25" customHeight="1" x14ac:dyDescent="0.3">
      <c r="A258458" s="21"/>
    </row>
    <row r="258464" spans="1:1" s="20" customFormat="1" ht="14.25" customHeight="1" x14ac:dyDescent="0.25"/>
    <row r="258480" spans="1:1" ht="14.25" customHeight="1" x14ac:dyDescent="0.3">
      <c r="A258480" s="21"/>
    </row>
    <row r="258486" s="20" customFormat="1" ht="14.25" customHeight="1" x14ac:dyDescent="0.25"/>
    <row r="258502" spans="1:1" ht="14.25" customHeight="1" x14ac:dyDescent="0.3">
      <c r="A258502" s="21"/>
    </row>
    <row r="258508" spans="1:1" s="20" customFormat="1" ht="14.25" customHeight="1" x14ac:dyDescent="0.25"/>
    <row r="258524" spans="1:1" ht="14.25" customHeight="1" x14ac:dyDescent="0.3">
      <c r="A258524" s="21"/>
    </row>
    <row r="258530" s="20" customFormat="1" ht="14.25" customHeight="1" x14ac:dyDescent="0.25"/>
    <row r="258546" spans="1:1" ht="14.25" customHeight="1" x14ac:dyDescent="0.3">
      <c r="A258546" s="21"/>
    </row>
    <row r="258552" spans="1:1" s="20" customFormat="1" ht="14.25" customHeight="1" x14ac:dyDescent="0.25"/>
    <row r="258568" spans="1:1" ht="14.25" customHeight="1" x14ac:dyDescent="0.3">
      <c r="A258568" s="21"/>
    </row>
    <row r="258574" spans="1:1" s="20" customFormat="1" ht="14.25" customHeight="1" x14ac:dyDescent="0.25"/>
    <row r="258590" spans="1:1" ht="14.25" customHeight="1" x14ac:dyDescent="0.3">
      <c r="A258590" s="21"/>
    </row>
    <row r="258596" s="20" customFormat="1" ht="14.25" customHeight="1" x14ac:dyDescent="0.25"/>
    <row r="258612" spans="1:1" ht="14.25" customHeight="1" x14ac:dyDescent="0.3">
      <c r="A258612" s="21"/>
    </row>
    <row r="258618" spans="1:1" s="20" customFormat="1" ht="14.25" customHeight="1" x14ac:dyDescent="0.25"/>
    <row r="258634" spans="1:1" ht="14.25" customHeight="1" x14ac:dyDescent="0.3">
      <c r="A258634" s="21"/>
    </row>
    <row r="258640" spans="1:1" s="20" customFormat="1" ht="14.25" customHeight="1" x14ac:dyDescent="0.25"/>
    <row r="258656" spans="1:1" ht="14.25" customHeight="1" x14ac:dyDescent="0.3">
      <c r="A258656" s="21"/>
    </row>
    <row r="258662" s="20" customFormat="1" ht="14.25" customHeight="1" x14ac:dyDescent="0.25"/>
    <row r="258678" spans="1:1" ht="14.25" customHeight="1" x14ac:dyDescent="0.3">
      <c r="A258678" s="21"/>
    </row>
    <row r="258684" spans="1:1" s="20" customFormat="1" ht="14.25" customHeight="1" x14ac:dyDescent="0.25"/>
    <row r="258700" spans="1:1" ht="14.25" customHeight="1" x14ac:dyDescent="0.3">
      <c r="A258700" s="21"/>
    </row>
    <row r="258706" s="20" customFormat="1" ht="14.25" customHeight="1" x14ac:dyDescent="0.25"/>
    <row r="258722" spans="1:1" ht="14.25" customHeight="1" x14ac:dyDescent="0.3">
      <c r="A258722" s="21"/>
    </row>
    <row r="258728" spans="1:1" s="20" customFormat="1" ht="14.25" customHeight="1" x14ac:dyDescent="0.25"/>
    <row r="258744" spans="1:1" ht="14.25" customHeight="1" x14ac:dyDescent="0.3">
      <c r="A258744" s="21"/>
    </row>
    <row r="258750" spans="1:1" s="20" customFormat="1" ht="14.25" customHeight="1" x14ac:dyDescent="0.25"/>
    <row r="258766" spans="1:1" ht="14.25" customHeight="1" x14ac:dyDescent="0.3">
      <c r="A258766" s="21"/>
    </row>
    <row r="258772" s="20" customFormat="1" ht="14.25" customHeight="1" x14ac:dyDescent="0.25"/>
    <row r="258788" spans="1:1" ht="14.25" customHeight="1" x14ac:dyDescent="0.3">
      <c r="A258788" s="21"/>
    </row>
    <row r="258794" spans="1:1" s="20" customFormat="1" ht="14.25" customHeight="1" x14ac:dyDescent="0.25"/>
    <row r="258810" spans="1:1" ht="14.25" customHeight="1" x14ac:dyDescent="0.3">
      <c r="A258810" s="21"/>
    </row>
    <row r="258816" spans="1:1" s="20" customFormat="1" ht="14.25" customHeight="1" x14ac:dyDescent="0.25"/>
    <row r="258832" spans="1:1" ht="14.25" customHeight="1" x14ac:dyDescent="0.3">
      <c r="A258832" s="21"/>
    </row>
    <row r="258838" s="20" customFormat="1" ht="14.25" customHeight="1" x14ac:dyDescent="0.25"/>
    <row r="258854" spans="1:1" ht="14.25" customHeight="1" x14ac:dyDescent="0.3">
      <c r="A258854" s="21"/>
    </row>
    <row r="258860" spans="1:1" s="20" customFormat="1" ht="14.25" customHeight="1" x14ac:dyDescent="0.25"/>
    <row r="258876" spans="1:1" ht="14.25" customHeight="1" x14ac:dyDescent="0.3">
      <c r="A258876" s="21"/>
    </row>
    <row r="258882" s="20" customFormat="1" ht="14.25" customHeight="1" x14ac:dyDescent="0.25"/>
    <row r="258898" spans="1:1" ht="14.25" customHeight="1" x14ac:dyDescent="0.3">
      <c r="A258898" s="21"/>
    </row>
    <row r="258904" spans="1:1" s="20" customFormat="1" ht="14.25" customHeight="1" x14ac:dyDescent="0.25"/>
    <row r="258920" spans="1:1" ht="14.25" customHeight="1" x14ac:dyDescent="0.3">
      <c r="A258920" s="21"/>
    </row>
    <row r="258926" spans="1:1" s="20" customFormat="1" ht="14.25" customHeight="1" x14ac:dyDescent="0.25"/>
    <row r="258942" spans="1:1" ht="14.25" customHeight="1" x14ac:dyDescent="0.3">
      <c r="A258942" s="21"/>
    </row>
    <row r="258948" s="20" customFormat="1" ht="14.25" customHeight="1" x14ac:dyDescent="0.25"/>
    <row r="258964" spans="1:1" ht="14.25" customHeight="1" x14ac:dyDescent="0.3">
      <c r="A258964" s="21"/>
    </row>
    <row r="258970" spans="1:1" s="20" customFormat="1" ht="14.25" customHeight="1" x14ac:dyDescent="0.25"/>
    <row r="258986" spans="1:1" ht="14.25" customHeight="1" x14ac:dyDescent="0.3">
      <c r="A258986" s="21"/>
    </row>
    <row r="258992" spans="1:1" s="20" customFormat="1" ht="14.25" customHeight="1" x14ac:dyDescent="0.25"/>
    <row r="259008" spans="1:1" ht="14.25" customHeight="1" x14ac:dyDescent="0.3">
      <c r="A259008" s="21"/>
    </row>
    <row r="259014" s="20" customFormat="1" ht="14.25" customHeight="1" x14ac:dyDescent="0.25"/>
    <row r="259030" spans="1:1" ht="14.25" customHeight="1" x14ac:dyDescent="0.3">
      <c r="A259030" s="21"/>
    </row>
    <row r="259036" spans="1:1" s="20" customFormat="1" ht="14.25" customHeight="1" x14ac:dyDescent="0.25"/>
    <row r="259052" spans="1:1" ht="14.25" customHeight="1" x14ac:dyDescent="0.3">
      <c r="A259052" s="21"/>
    </row>
    <row r="259058" s="20" customFormat="1" ht="14.25" customHeight="1" x14ac:dyDescent="0.25"/>
    <row r="259074" spans="1:1" ht="14.25" customHeight="1" x14ac:dyDescent="0.3">
      <c r="A259074" s="21"/>
    </row>
    <row r="259080" spans="1:1" s="20" customFormat="1" ht="14.25" customHeight="1" x14ac:dyDescent="0.25"/>
    <row r="259096" spans="1:1" ht="14.25" customHeight="1" x14ac:dyDescent="0.3">
      <c r="A259096" s="21"/>
    </row>
    <row r="259102" spans="1:1" s="20" customFormat="1" ht="14.25" customHeight="1" x14ac:dyDescent="0.25"/>
    <row r="259118" spans="1:1" ht="14.25" customHeight="1" x14ac:dyDescent="0.3">
      <c r="A259118" s="21"/>
    </row>
    <row r="259124" s="20" customFormat="1" ht="14.25" customHeight="1" x14ac:dyDescent="0.25"/>
    <row r="259140" spans="1:1" ht="14.25" customHeight="1" x14ac:dyDescent="0.3">
      <c r="A259140" s="21"/>
    </row>
    <row r="259146" spans="1:1" s="20" customFormat="1" ht="14.25" customHeight="1" x14ac:dyDescent="0.25"/>
    <row r="259162" spans="1:1" ht="14.25" customHeight="1" x14ac:dyDescent="0.3">
      <c r="A259162" s="21"/>
    </row>
    <row r="259168" spans="1:1" s="20" customFormat="1" ht="14.25" customHeight="1" x14ac:dyDescent="0.25"/>
    <row r="259184" spans="1:1" ht="14.25" customHeight="1" x14ac:dyDescent="0.3">
      <c r="A259184" s="21"/>
    </row>
    <row r="259190" s="20" customFormat="1" ht="14.25" customHeight="1" x14ac:dyDescent="0.25"/>
    <row r="259206" spans="1:1" ht="14.25" customHeight="1" x14ac:dyDescent="0.3">
      <c r="A259206" s="21"/>
    </row>
    <row r="259212" spans="1:1" s="20" customFormat="1" ht="14.25" customHeight="1" x14ac:dyDescent="0.25"/>
    <row r="259228" spans="1:1" ht="14.25" customHeight="1" x14ac:dyDescent="0.3">
      <c r="A259228" s="21"/>
    </row>
    <row r="259234" s="20" customFormat="1" ht="14.25" customHeight="1" x14ac:dyDescent="0.25"/>
    <row r="259250" spans="1:1" ht="14.25" customHeight="1" x14ac:dyDescent="0.3">
      <c r="A259250" s="21"/>
    </row>
    <row r="259256" spans="1:1" s="20" customFormat="1" ht="14.25" customHeight="1" x14ac:dyDescent="0.25"/>
    <row r="259272" spans="1:1" ht="14.25" customHeight="1" x14ac:dyDescent="0.3">
      <c r="A259272" s="21"/>
    </row>
    <row r="259278" spans="1:1" s="20" customFormat="1" ht="14.25" customHeight="1" x14ac:dyDescent="0.25"/>
    <row r="259294" spans="1:1" ht="14.25" customHeight="1" x14ac:dyDescent="0.3">
      <c r="A259294" s="21"/>
    </row>
    <row r="259300" s="20" customFormat="1" ht="14.25" customHeight="1" x14ac:dyDescent="0.25"/>
    <row r="259316" spans="1:1" ht="14.25" customHeight="1" x14ac:dyDescent="0.3">
      <c r="A259316" s="21"/>
    </row>
    <row r="259322" spans="1:1" s="20" customFormat="1" ht="14.25" customHeight="1" x14ac:dyDescent="0.25"/>
    <row r="259338" spans="1:1" ht="14.25" customHeight="1" x14ac:dyDescent="0.3">
      <c r="A259338" s="21"/>
    </row>
    <row r="259344" spans="1:1" s="20" customFormat="1" ht="14.25" customHeight="1" x14ac:dyDescent="0.25"/>
    <row r="259360" spans="1:1" ht="14.25" customHeight="1" x14ac:dyDescent="0.3">
      <c r="A259360" s="21"/>
    </row>
    <row r="259366" s="20" customFormat="1" ht="14.25" customHeight="1" x14ac:dyDescent="0.25"/>
    <row r="259382" spans="1:1" ht="14.25" customHeight="1" x14ac:dyDescent="0.3">
      <c r="A259382" s="21"/>
    </row>
    <row r="259388" spans="1:1" s="20" customFormat="1" ht="14.25" customHeight="1" x14ac:dyDescent="0.25"/>
    <row r="259404" spans="1:1" ht="14.25" customHeight="1" x14ac:dyDescent="0.3">
      <c r="A259404" s="21"/>
    </row>
    <row r="259410" s="20" customFormat="1" ht="14.25" customHeight="1" x14ac:dyDescent="0.25"/>
    <row r="259426" spans="1:1" ht="14.25" customHeight="1" x14ac:dyDescent="0.3">
      <c r="A259426" s="21"/>
    </row>
    <row r="259432" spans="1:1" s="20" customFormat="1" ht="14.25" customHeight="1" x14ac:dyDescent="0.25"/>
    <row r="259448" spans="1:1" ht="14.25" customHeight="1" x14ac:dyDescent="0.3">
      <c r="A259448" s="21"/>
    </row>
    <row r="259454" spans="1:1" s="20" customFormat="1" ht="14.25" customHeight="1" x14ac:dyDescent="0.25"/>
    <row r="259470" spans="1:1" ht="14.25" customHeight="1" x14ac:dyDescent="0.3">
      <c r="A259470" s="21"/>
    </row>
    <row r="259476" s="20" customFormat="1" ht="14.25" customHeight="1" x14ac:dyDescent="0.25"/>
    <row r="259492" spans="1:1" ht="14.25" customHeight="1" x14ac:dyDescent="0.3">
      <c r="A259492" s="21"/>
    </row>
    <row r="259498" spans="1:1" s="20" customFormat="1" ht="14.25" customHeight="1" x14ac:dyDescent="0.25"/>
    <row r="259514" spans="1:1" ht="14.25" customHeight="1" x14ac:dyDescent="0.3">
      <c r="A259514" s="21"/>
    </row>
    <row r="259520" spans="1:1" s="20" customFormat="1" ht="14.25" customHeight="1" x14ac:dyDescent="0.25"/>
    <row r="259536" spans="1:1" ht="14.25" customHeight="1" x14ac:dyDescent="0.3">
      <c r="A259536" s="21"/>
    </row>
    <row r="259542" s="20" customFormat="1" ht="14.25" customHeight="1" x14ac:dyDescent="0.25"/>
    <row r="259558" spans="1:1" ht="14.25" customHeight="1" x14ac:dyDescent="0.3">
      <c r="A259558" s="21"/>
    </row>
    <row r="259564" spans="1:1" s="20" customFormat="1" ht="14.25" customHeight="1" x14ac:dyDescent="0.25"/>
    <row r="259580" spans="1:1" ht="14.25" customHeight="1" x14ac:dyDescent="0.3">
      <c r="A259580" s="21"/>
    </row>
    <row r="259586" s="20" customFormat="1" ht="14.25" customHeight="1" x14ac:dyDescent="0.25"/>
    <row r="259602" spans="1:1" ht="14.25" customHeight="1" x14ac:dyDescent="0.3">
      <c r="A259602" s="21"/>
    </row>
    <row r="259608" spans="1:1" s="20" customFormat="1" ht="14.25" customHeight="1" x14ac:dyDescent="0.25"/>
    <row r="259624" spans="1:1" ht="14.25" customHeight="1" x14ac:dyDescent="0.3">
      <c r="A259624" s="21"/>
    </row>
    <row r="259630" spans="1:1" s="20" customFormat="1" ht="14.25" customHeight="1" x14ac:dyDescent="0.25"/>
    <row r="259646" spans="1:1" ht="14.25" customHeight="1" x14ac:dyDescent="0.3">
      <c r="A259646" s="21"/>
    </row>
    <row r="259652" s="20" customFormat="1" ht="14.25" customHeight="1" x14ac:dyDescent="0.25"/>
    <row r="259668" spans="1:1" ht="14.25" customHeight="1" x14ac:dyDescent="0.3">
      <c r="A259668" s="21"/>
    </row>
    <row r="259674" spans="1:1" s="20" customFormat="1" ht="14.25" customHeight="1" x14ac:dyDescent="0.25"/>
    <row r="259690" spans="1:1" ht="14.25" customHeight="1" x14ac:dyDescent="0.3">
      <c r="A259690" s="21"/>
    </row>
    <row r="259696" spans="1:1" s="20" customFormat="1" ht="14.25" customHeight="1" x14ac:dyDescent="0.25"/>
    <row r="259712" spans="1:1" ht="14.25" customHeight="1" x14ac:dyDescent="0.3">
      <c r="A259712" s="21"/>
    </row>
    <row r="259718" s="20" customFormat="1" ht="14.25" customHeight="1" x14ac:dyDescent="0.25"/>
    <row r="259734" spans="1:1" ht="14.25" customHeight="1" x14ac:dyDescent="0.3">
      <c r="A259734" s="21"/>
    </row>
    <row r="259740" spans="1:1" s="20" customFormat="1" ht="14.25" customHeight="1" x14ac:dyDescent="0.25"/>
    <row r="259756" spans="1:1" ht="14.25" customHeight="1" x14ac:dyDescent="0.3">
      <c r="A259756" s="21"/>
    </row>
    <row r="259762" s="20" customFormat="1" ht="14.25" customHeight="1" x14ac:dyDescent="0.25"/>
    <row r="259778" spans="1:1" ht="14.25" customHeight="1" x14ac:dyDescent="0.3">
      <c r="A259778" s="21"/>
    </row>
    <row r="259784" spans="1:1" s="20" customFormat="1" ht="14.25" customHeight="1" x14ac:dyDescent="0.25"/>
    <row r="259800" spans="1:1" ht="14.25" customHeight="1" x14ac:dyDescent="0.3">
      <c r="A259800" s="21"/>
    </row>
    <row r="259806" spans="1:1" s="20" customFormat="1" ht="14.25" customHeight="1" x14ac:dyDescent="0.25"/>
    <row r="259822" spans="1:1" ht="14.25" customHeight="1" x14ac:dyDescent="0.3">
      <c r="A259822" s="21"/>
    </row>
    <row r="259828" s="20" customFormat="1" ht="14.25" customHeight="1" x14ac:dyDescent="0.25"/>
    <row r="259844" spans="1:1" ht="14.25" customHeight="1" x14ac:dyDescent="0.3">
      <c r="A259844" s="21"/>
    </row>
    <row r="259850" spans="1:1" s="20" customFormat="1" ht="14.25" customHeight="1" x14ac:dyDescent="0.25"/>
    <row r="259866" spans="1:1" ht="14.25" customHeight="1" x14ac:dyDescent="0.3">
      <c r="A259866" s="21"/>
    </row>
    <row r="259872" spans="1:1" s="20" customFormat="1" ht="14.25" customHeight="1" x14ac:dyDescent="0.25"/>
    <row r="259888" spans="1:1" ht="14.25" customHeight="1" x14ac:dyDescent="0.3">
      <c r="A259888" s="21"/>
    </row>
    <row r="259894" s="20" customFormat="1" ht="14.25" customHeight="1" x14ac:dyDescent="0.25"/>
    <row r="259910" spans="1:1" ht="14.25" customHeight="1" x14ac:dyDescent="0.3">
      <c r="A259910" s="21"/>
    </row>
    <row r="259916" spans="1:1" s="20" customFormat="1" ht="14.25" customHeight="1" x14ac:dyDescent="0.25"/>
    <row r="259932" spans="1:1" ht="14.25" customHeight="1" x14ac:dyDescent="0.3">
      <c r="A259932" s="21"/>
    </row>
    <row r="259938" s="20" customFormat="1" ht="14.25" customHeight="1" x14ac:dyDescent="0.25"/>
    <row r="259954" spans="1:1" ht="14.25" customHeight="1" x14ac:dyDescent="0.3">
      <c r="A259954" s="21"/>
    </row>
    <row r="259960" spans="1:1" s="20" customFormat="1" ht="14.25" customHeight="1" x14ac:dyDescent="0.25"/>
    <row r="259976" spans="1:1" ht="14.25" customHeight="1" x14ac:dyDescent="0.3">
      <c r="A259976" s="21"/>
    </row>
    <row r="259982" spans="1:1" s="20" customFormat="1" ht="14.25" customHeight="1" x14ac:dyDescent="0.25"/>
    <row r="259998" spans="1:1" ht="14.25" customHeight="1" x14ac:dyDescent="0.3">
      <c r="A259998" s="21"/>
    </row>
    <row r="260004" s="20" customFormat="1" ht="14.25" customHeight="1" x14ac:dyDescent="0.25"/>
    <row r="260020" spans="1:1" ht="14.25" customHeight="1" x14ac:dyDescent="0.3">
      <c r="A260020" s="21"/>
    </row>
    <row r="260026" spans="1:1" s="20" customFormat="1" ht="14.25" customHeight="1" x14ac:dyDescent="0.25"/>
    <row r="260042" spans="1:1" ht="14.25" customHeight="1" x14ac:dyDescent="0.3">
      <c r="A260042" s="21"/>
    </row>
    <row r="260048" spans="1:1" s="20" customFormat="1" ht="14.25" customHeight="1" x14ac:dyDescent="0.25"/>
    <row r="260064" spans="1:1" ht="14.25" customHeight="1" x14ac:dyDescent="0.3">
      <c r="A260064" s="21"/>
    </row>
    <row r="260070" s="20" customFormat="1" ht="14.25" customHeight="1" x14ac:dyDescent="0.25"/>
    <row r="260086" spans="1:1" ht="14.25" customHeight="1" x14ac:dyDescent="0.3">
      <c r="A260086" s="21"/>
    </row>
    <row r="260092" spans="1:1" s="20" customFormat="1" ht="14.25" customHeight="1" x14ac:dyDescent="0.25"/>
    <row r="260108" spans="1:1" ht="14.25" customHeight="1" x14ac:dyDescent="0.3">
      <c r="A260108" s="21"/>
    </row>
    <row r="260114" s="20" customFormat="1" ht="14.25" customHeight="1" x14ac:dyDescent="0.25"/>
    <row r="260130" spans="1:1" ht="14.25" customHeight="1" x14ac:dyDescent="0.3">
      <c r="A260130" s="21"/>
    </row>
    <row r="260136" spans="1:1" s="20" customFormat="1" ht="14.25" customHeight="1" x14ac:dyDescent="0.25"/>
    <row r="260152" spans="1:1" ht="14.25" customHeight="1" x14ac:dyDescent="0.3">
      <c r="A260152" s="21"/>
    </row>
    <row r="260158" spans="1:1" s="20" customFormat="1" ht="14.25" customHeight="1" x14ac:dyDescent="0.25"/>
    <row r="260174" spans="1:1" ht="14.25" customHeight="1" x14ac:dyDescent="0.3">
      <c r="A260174" s="21"/>
    </row>
    <row r="260180" s="20" customFormat="1" ht="14.25" customHeight="1" x14ac:dyDescent="0.25"/>
    <row r="260196" spans="1:1" ht="14.25" customHeight="1" x14ac:dyDescent="0.3">
      <c r="A260196" s="21"/>
    </row>
    <row r="260202" spans="1:1" s="20" customFormat="1" ht="14.25" customHeight="1" x14ac:dyDescent="0.25"/>
    <row r="260218" spans="1:1" ht="14.25" customHeight="1" x14ac:dyDescent="0.3">
      <c r="A260218" s="21"/>
    </row>
    <row r="260224" spans="1:1" s="20" customFormat="1" ht="14.25" customHeight="1" x14ac:dyDescent="0.25"/>
    <row r="260240" spans="1:1" ht="14.25" customHeight="1" x14ac:dyDescent="0.3">
      <c r="A260240" s="21"/>
    </row>
    <row r="260246" s="20" customFormat="1" ht="14.25" customHeight="1" x14ac:dyDescent="0.25"/>
    <row r="260262" spans="1:1" ht="14.25" customHeight="1" x14ac:dyDescent="0.3">
      <c r="A260262" s="21"/>
    </row>
    <row r="260268" spans="1:1" s="20" customFormat="1" ht="14.25" customHeight="1" x14ac:dyDescent="0.25"/>
    <row r="260284" spans="1:1" ht="14.25" customHeight="1" x14ac:dyDescent="0.3">
      <c r="A260284" s="21"/>
    </row>
    <row r="260290" s="20" customFormat="1" ht="14.25" customHeight="1" x14ac:dyDescent="0.25"/>
    <row r="260306" spans="1:1" ht="14.25" customHeight="1" x14ac:dyDescent="0.3">
      <c r="A260306" s="21"/>
    </row>
    <row r="260312" spans="1:1" s="20" customFormat="1" ht="14.25" customHeight="1" x14ac:dyDescent="0.25"/>
    <row r="260328" spans="1:1" ht="14.25" customHeight="1" x14ac:dyDescent="0.3">
      <c r="A260328" s="21"/>
    </row>
    <row r="260334" spans="1:1" s="20" customFormat="1" ht="14.25" customHeight="1" x14ac:dyDescent="0.25"/>
    <row r="260350" spans="1:1" ht="14.25" customHeight="1" x14ac:dyDescent="0.3">
      <c r="A260350" s="21"/>
    </row>
    <row r="260356" s="20" customFormat="1" ht="14.25" customHeight="1" x14ac:dyDescent="0.25"/>
    <row r="260372" spans="1:1" ht="14.25" customHeight="1" x14ac:dyDescent="0.3">
      <c r="A260372" s="21"/>
    </row>
    <row r="260378" spans="1:1" s="20" customFormat="1" ht="14.25" customHeight="1" x14ac:dyDescent="0.25"/>
    <row r="260394" spans="1:1" ht="14.25" customHeight="1" x14ac:dyDescent="0.3">
      <c r="A260394" s="21"/>
    </row>
    <row r="260400" spans="1:1" s="20" customFormat="1" ht="14.25" customHeight="1" x14ac:dyDescent="0.25"/>
    <row r="260416" spans="1:1" ht="14.25" customHeight="1" x14ac:dyDescent="0.3">
      <c r="A260416" s="21"/>
    </row>
    <row r="260422" s="20" customFormat="1" ht="14.25" customHeight="1" x14ac:dyDescent="0.25"/>
    <row r="260438" spans="1:1" ht="14.25" customHeight="1" x14ac:dyDescent="0.3">
      <c r="A260438" s="21"/>
    </row>
    <row r="260444" spans="1:1" s="20" customFormat="1" ht="14.25" customHeight="1" x14ac:dyDescent="0.25"/>
    <row r="260460" spans="1:1" ht="14.25" customHeight="1" x14ac:dyDescent="0.3">
      <c r="A260460" s="21"/>
    </row>
    <row r="260466" s="20" customFormat="1" ht="14.25" customHeight="1" x14ac:dyDescent="0.25"/>
    <row r="260482" spans="1:1" ht="14.25" customHeight="1" x14ac:dyDescent="0.3">
      <c r="A260482" s="21"/>
    </row>
    <row r="260488" spans="1:1" s="20" customFormat="1" ht="14.25" customHeight="1" x14ac:dyDescent="0.25"/>
    <row r="260504" spans="1:1" ht="14.25" customHeight="1" x14ac:dyDescent="0.3">
      <c r="A260504" s="21"/>
    </row>
    <row r="260510" spans="1:1" s="20" customFormat="1" ht="14.25" customHeight="1" x14ac:dyDescent="0.25"/>
    <row r="260526" spans="1:1" ht="14.25" customHeight="1" x14ac:dyDescent="0.3">
      <c r="A260526" s="21"/>
    </row>
    <row r="260532" s="20" customFormat="1" ht="14.25" customHeight="1" x14ac:dyDescent="0.25"/>
    <row r="260548" spans="1:1" ht="14.25" customHeight="1" x14ac:dyDescent="0.3">
      <c r="A260548" s="21"/>
    </row>
    <row r="260554" spans="1:1" s="20" customFormat="1" ht="14.25" customHeight="1" x14ac:dyDescent="0.25"/>
    <row r="260570" spans="1:1" ht="14.25" customHeight="1" x14ac:dyDescent="0.3">
      <c r="A260570" s="21"/>
    </row>
    <row r="260576" spans="1:1" s="20" customFormat="1" ht="14.25" customHeight="1" x14ac:dyDescent="0.25"/>
    <row r="260592" spans="1:1" ht="14.25" customHeight="1" x14ac:dyDescent="0.3">
      <c r="A260592" s="21"/>
    </row>
    <row r="260598" s="20" customFormat="1" ht="14.25" customHeight="1" x14ac:dyDescent="0.25"/>
    <row r="260614" spans="1:1" ht="14.25" customHeight="1" x14ac:dyDescent="0.3">
      <c r="A260614" s="21"/>
    </row>
    <row r="260620" spans="1:1" s="20" customFormat="1" ht="14.25" customHeight="1" x14ac:dyDescent="0.25"/>
    <row r="260636" spans="1:1" ht="14.25" customHeight="1" x14ac:dyDescent="0.3">
      <c r="A260636" s="21"/>
    </row>
    <row r="260642" s="20" customFormat="1" ht="14.25" customHeight="1" x14ac:dyDescent="0.25"/>
    <row r="260658" spans="1:1" ht="14.25" customHeight="1" x14ac:dyDescent="0.3">
      <c r="A260658" s="21"/>
    </row>
    <row r="260664" spans="1:1" s="20" customFormat="1" ht="14.25" customHeight="1" x14ac:dyDescent="0.25"/>
    <row r="260680" spans="1:1" ht="14.25" customHeight="1" x14ac:dyDescent="0.3">
      <c r="A260680" s="21"/>
    </row>
    <row r="260686" spans="1:1" s="20" customFormat="1" ht="14.25" customHeight="1" x14ac:dyDescent="0.25"/>
    <row r="260702" spans="1:1" ht="14.25" customHeight="1" x14ac:dyDescent="0.3">
      <c r="A260702" s="21"/>
    </row>
    <row r="260708" s="20" customFormat="1" ht="14.25" customHeight="1" x14ac:dyDescent="0.25"/>
    <row r="260724" spans="1:1" ht="14.25" customHeight="1" x14ac:dyDescent="0.3">
      <c r="A260724" s="21"/>
    </row>
    <row r="260730" spans="1:1" s="20" customFormat="1" ht="14.25" customHeight="1" x14ac:dyDescent="0.25"/>
    <row r="260746" spans="1:1" ht="14.25" customHeight="1" x14ac:dyDescent="0.3">
      <c r="A260746" s="21"/>
    </row>
    <row r="260752" spans="1:1" s="20" customFormat="1" ht="14.25" customHeight="1" x14ac:dyDescent="0.25"/>
    <row r="260768" spans="1:1" ht="14.25" customHeight="1" x14ac:dyDescent="0.3">
      <c r="A260768" s="21"/>
    </row>
    <row r="260774" s="20" customFormat="1" ht="14.25" customHeight="1" x14ac:dyDescent="0.25"/>
    <row r="260790" spans="1:1" ht="14.25" customHeight="1" x14ac:dyDescent="0.3">
      <c r="A260790" s="21"/>
    </row>
    <row r="260796" spans="1:1" s="20" customFormat="1" ht="14.25" customHeight="1" x14ac:dyDescent="0.25"/>
    <row r="260812" spans="1:1" ht="14.25" customHeight="1" x14ac:dyDescent="0.3">
      <c r="A260812" s="21"/>
    </row>
    <row r="260818" s="20" customFormat="1" ht="14.25" customHeight="1" x14ac:dyDescent="0.25"/>
    <row r="260834" spans="1:1" ht="14.25" customHeight="1" x14ac:dyDescent="0.3">
      <c r="A260834" s="21"/>
    </row>
    <row r="260840" spans="1:1" s="20" customFormat="1" ht="14.25" customHeight="1" x14ac:dyDescent="0.25"/>
    <row r="260856" spans="1:1" ht="14.25" customHeight="1" x14ac:dyDescent="0.3">
      <c r="A260856" s="21"/>
    </row>
    <row r="260862" spans="1:1" s="20" customFormat="1" ht="14.25" customHeight="1" x14ac:dyDescent="0.25"/>
    <row r="260878" spans="1:1" ht="14.25" customHeight="1" x14ac:dyDescent="0.3">
      <c r="A260878" s="21"/>
    </row>
    <row r="260884" s="20" customFormat="1" ht="14.25" customHeight="1" x14ac:dyDescent="0.25"/>
    <row r="260900" spans="1:1" ht="14.25" customHeight="1" x14ac:dyDescent="0.3">
      <c r="A260900" s="21"/>
    </row>
    <row r="260906" spans="1:1" s="20" customFormat="1" ht="14.25" customHeight="1" x14ac:dyDescent="0.25"/>
    <row r="260922" spans="1:1" ht="14.25" customHeight="1" x14ac:dyDescent="0.3">
      <c r="A260922" s="21"/>
    </row>
    <row r="260928" spans="1:1" s="20" customFormat="1" ht="14.25" customHeight="1" x14ac:dyDescent="0.25"/>
    <row r="260944" spans="1:1" ht="14.25" customHeight="1" x14ac:dyDescent="0.3">
      <c r="A260944" s="21"/>
    </row>
    <row r="260950" s="20" customFormat="1" ht="14.25" customHeight="1" x14ac:dyDescent="0.25"/>
    <row r="260966" spans="1:1" ht="14.25" customHeight="1" x14ac:dyDescent="0.3">
      <c r="A260966" s="21"/>
    </row>
    <row r="260972" spans="1:1" s="20" customFormat="1" ht="14.25" customHeight="1" x14ac:dyDescent="0.25"/>
    <row r="260988" spans="1:1" ht="14.25" customHeight="1" x14ac:dyDescent="0.3">
      <c r="A260988" s="21"/>
    </row>
    <row r="260994" s="20" customFormat="1" ht="14.25" customHeight="1" x14ac:dyDescent="0.25"/>
    <row r="261010" spans="1:1" ht="14.25" customHeight="1" x14ac:dyDescent="0.3">
      <c r="A261010" s="21"/>
    </row>
    <row r="261016" spans="1:1" s="20" customFormat="1" ht="14.25" customHeight="1" x14ac:dyDescent="0.25"/>
    <row r="261032" spans="1:1" ht="14.25" customHeight="1" x14ac:dyDescent="0.3">
      <c r="A261032" s="21"/>
    </row>
    <row r="261038" spans="1:1" s="20" customFormat="1" ht="14.25" customHeight="1" x14ac:dyDescent="0.25"/>
    <row r="261054" spans="1:1" ht="14.25" customHeight="1" x14ac:dyDescent="0.3">
      <c r="A261054" s="21"/>
    </row>
    <row r="261060" s="20" customFormat="1" ht="14.25" customHeight="1" x14ac:dyDescent="0.25"/>
    <row r="261076" spans="1:1" ht="14.25" customHeight="1" x14ac:dyDescent="0.3">
      <c r="A261076" s="21"/>
    </row>
    <row r="261082" spans="1:1" s="20" customFormat="1" ht="14.25" customHeight="1" x14ac:dyDescent="0.25"/>
    <row r="261098" spans="1:1" ht="14.25" customHeight="1" x14ac:dyDescent="0.3">
      <c r="A261098" s="21"/>
    </row>
    <row r="261104" spans="1:1" s="20" customFormat="1" ht="14.25" customHeight="1" x14ac:dyDescent="0.25"/>
    <row r="261120" spans="1:1" ht="14.25" customHeight="1" x14ac:dyDescent="0.3">
      <c r="A261120" s="21"/>
    </row>
    <row r="261126" s="20" customFormat="1" ht="14.25" customHeight="1" x14ac:dyDescent="0.25"/>
    <row r="261142" spans="1:1" ht="14.25" customHeight="1" x14ac:dyDescent="0.3">
      <c r="A261142" s="21"/>
    </row>
    <row r="261148" spans="1:1" s="20" customFormat="1" ht="14.25" customHeight="1" x14ac:dyDescent="0.25"/>
    <row r="261164" spans="1:1" ht="14.25" customHeight="1" x14ac:dyDescent="0.3">
      <c r="A261164" s="21"/>
    </row>
    <row r="261170" s="20" customFormat="1" ht="14.25" customHeight="1" x14ac:dyDescent="0.25"/>
    <row r="261186" spans="1:1" ht="14.25" customHeight="1" x14ac:dyDescent="0.3">
      <c r="A261186" s="21"/>
    </row>
    <row r="261192" spans="1:1" s="20" customFormat="1" ht="14.25" customHeight="1" x14ac:dyDescent="0.25"/>
    <row r="261208" spans="1:1" ht="14.25" customHeight="1" x14ac:dyDescent="0.3">
      <c r="A261208" s="21"/>
    </row>
    <row r="261214" spans="1:1" s="20" customFormat="1" ht="14.25" customHeight="1" x14ac:dyDescent="0.25"/>
    <row r="261230" spans="1:1" ht="14.25" customHeight="1" x14ac:dyDescent="0.3">
      <c r="A261230" s="21"/>
    </row>
    <row r="261236" s="20" customFormat="1" ht="14.25" customHeight="1" x14ac:dyDescent="0.25"/>
    <row r="261252" spans="1:1" ht="14.25" customHeight="1" x14ac:dyDescent="0.3">
      <c r="A261252" s="21"/>
    </row>
    <row r="261258" spans="1:1" s="20" customFormat="1" ht="14.25" customHeight="1" x14ac:dyDescent="0.25"/>
    <row r="261274" spans="1:1" ht="14.25" customHeight="1" x14ac:dyDescent="0.3">
      <c r="A261274" s="21"/>
    </row>
    <row r="261280" spans="1:1" s="20" customFormat="1" ht="14.25" customHeight="1" x14ac:dyDescent="0.25"/>
    <row r="261296" spans="1:1" ht="14.25" customHeight="1" x14ac:dyDescent="0.3">
      <c r="A261296" s="21"/>
    </row>
    <row r="261302" s="20" customFormat="1" ht="14.25" customHeight="1" x14ac:dyDescent="0.25"/>
    <row r="261318" spans="1:1" ht="14.25" customHeight="1" x14ac:dyDescent="0.3">
      <c r="A261318" s="21"/>
    </row>
    <row r="261324" spans="1:1" s="20" customFormat="1" ht="14.25" customHeight="1" x14ac:dyDescent="0.25"/>
    <row r="261340" spans="1:1" ht="14.25" customHeight="1" x14ac:dyDescent="0.3">
      <c r="A261340" s="21"/>
    </row>
    <row r="261346" s="20" customFormat="1" ht="14.25" customHeight="1" x14ac:dyDescent="0.25"/>
    <row r="261362" spans="1:1" ht="14.25" customHeight="1" x14ac:dyDescent="0.3">
      <c r="A261362" s="21"/>
    </row>
    <row r="261368" spans="1:1" s="20" customFormat="1" ht="14.25" customHeight="1" x14ac:dyDescent="0.25"/>
    <row r="261384" spans="1:1" ht="14.25" customHeight="1" x14ac:dyDescent="0.3">
      <c r="A261384" s="21"/>
    </row>
    <row r="261390" spans="1:1" s="20" customFormat="1" ht="14.25" customHeight="1" x14ac:dyDescent="0.25"/>
    <row r="261406" spans="1:1" ht="14.25" customHeight="1" x14ac:dyDescent="0.3">
      <c r="A261406" s="21"/>
    </row>
    <row r="261412" s="20" customFormat="1" ht="14.25" customHeight="1" x14ac:dyDescent="0.25"/>
    <row r="261428" spans="1:1" ht="14.25" customHeight="1" x14ac:dyDescent="0.3">
      <c r="A261428" s="21"/>
    </row>
    <row r="261434" spans="1:1" s="20" customFormat="1" ht="14.25" customHeight="1" x14ac:dyDescent="0.25"/>
    <row r="261450" spans="1:1" ht="14.25" customHeight="1" x14ac:dyDescent="0.3">
      <c r="A261450" s="21"/>
    </row>
    <row r="261456" spans="1:1" s="20" customFormat="1" ht="14.25" customHeight="1" x14ac:dyDescent="0.25"/>
    <row r="261472" spans="1:1" ht="14.25" customHeight="1" x14ac:dyDescent="0.3">
      <c r="A261472" s="21"/>
    </row>
    <row r="261478" s="20" customFormat="1" ht="14.25" customHeight="1" x14ac:dyDescent="0.25"/>
    <row r="261494" spans="1:1" ht="14.25" customHeight="1" x14ac:dyDescent="0.3">
      <c r="A261494" s="21"/>
    </row>
    <row r="261500" spans="1:1" s="20" customFormat="1" ht="14.25" customHeight="1" x14ac:dyDescent="0.25"/>
    <row r="261516" spans="1:1" ht="14.25" customHeight="1" x14ac:dyDescent="0.3">
      <c r="A261516" s="21"/>
    </row>
    <row r="261522" s="20" customFormat="1" ht="14.25" customHeight="1" x14ac:dyDescent="0.25"/>
    <row r="261538" spans="1:1" ht="14.25" customHeight="1" x14ac:dyDescent="0.3">
      <c r="A261538" s="21"/>
    </row>
    <row r="261544" spans="1:1" s="20" customFormat="1" ht="14.25" customHeight="1" x14ac:dyDescent="0.25"/>
    <row r="261560" spans="1:1" ht="14.25" customHeight="1" x14ac:dyDescent="0.3">
      <c r="A261560" s="21"/>
    </row>
    <row r="261566" spans="1:1" s="20" customFormat="1" ht="14.25" customHeight="1" x14ac:dyDescent="0.25"/>
    <row r="261582" spans="1:1" ht="14.25" customHeight="1" x14ac:dyDescent="0.3">
      <c r="A261582" s="21"/>
    </row>
    <row r="261588" s="20" customFormat="1" ht="14.25" customHeight="1" x14ac:dyDescent="0.25"/>
    <row r="261604" spans="1:1" ht="14.25" customHeight="1" x14ac:dyDescent="0.3">
      <c r="A261604" s="21"/>
    </row>
    <row r="261610" spans="1:1" s="20" customFormat="1" ht="14.25" customHeight="1" x14ac:dyDescent="0.25"/>
    <row r="261626" spans="1:1" ht="14.25" customHeight="1" x14ac:dyDescent="0.3">
      <c r="A261626" s="21"/>
    </row>
    <row r="261632" spans="1:1" s="20" customFormat="1" ht="14.25" customHeight="1" x14ac:dyDescent="0.25"/>
    <row r="261648" spans="1:1" ht="14.25" customHeight="1" x14ac:dyDescent="0.3">
      <c r="A261648" s="21"/>
    </row>
    <row r="261654" s="20" customFormat="1" ht="14.25" customHeight="1" x14ac:dyDescent="0.25"/>
    <row r="261670" spans="1:1" ht="14.25" customHeight="1" x14ac:dyDescent="0.3">
      <c r="A261670" s="21"/>
    </row>
    <row r="261676" spans="1:1" s="20" customFormat="1" ht="14.25" customHeight="1" x14ac:dyDescent="0.25"/>
    <row r="261692" spans="1:1" ht="14.25" customHeight="1" x14ac:dyDescent="0.3">
      <c r="A261692" s="21"/>
    </row>
    <row r="261698" s="20" customFormat="1" ht="14.25" customHeight="1" x14ac:dyDescent="0.25"/>
    <row r="261714" spans="1:1" ht="14.25" customHeight="1" x14ac:dyDescent="0.3">
      <c r="A261714" s="21"/>
    </row>
    <row r="261720" spans="1:1" s="20" customFormat="1" ht="14.25" customHeight="1" x14ac:dyDescent="0.25"/>
    <row r="261736" spans="1:1" ht="14.25" customHeight="1" x14ac:dyDescent="0.3">
      <c r="A261736" s="21"/>
    </row>
    <row r="261742" spans="1:1" s="20" customFormat="1" ht="14.25" customHeight="1" x14ac:dyDescent="0.25"/>
    <row r="261758" spans="1:1" ht="14.25" customHeight="1" x14ac:dyDescent="0.3">
      <c r="A261758" s="21"/>
    </row>
    <row r="261764" s="20" customFormat="1" ht="14.25" customHeight="1" x14ac:dyDescent="0.25"/>
    <row r="261780" spans="1:1" ht="14.25" customHeight="1" x14ac:dyDescent="0.3">
      <c r="A261780" s="21"/>
    </row>
    <row r="261786" spans="1:1" s="20" customFormat="1" ht="14.25" customHeight="1" x14ac:dyDescent="0.25"/>
    <row r="261802" spans="1:1" ht="14.25" customHeight="1" x14ac:dyDescent="0.3">
      <c r="A261802" s="21"/>
    </row>
    <row r="261808" spans="1:1" s="20" customFormat="1" ht="14.25" customHeight="1" x14ac:dyDescent="0.25"/>
    <row r="261824" spans="1:1" ht="14.25" customHeight="1" x14ac:dyDescent="0.3">
      <c r="A261824" s="21"/>
    </row>
    <row r="261830" s="20" customFormat="1" ht="14.25" customHeight="1" x14ac:dyDescent="0.25"/>
    <row r="261846" spans="1:1" ht="14.25" customHeight="1" x14ac:dyDescent="0.3">
      <c r="A261846" s="21"/>
    </row>
    <row r="261852" spans="1:1" s="20" customFormat="1" ht="14.25" customHeight="1" x14ac:dyDescent="0.25"/>
    <row r="261868" spans="1:1" ht="14.25" customHeight="1" x14ac:dyDescent="0.3">
      <c r="A261868" s="21"/>
    </row>
    <row r="261874" s="20" customFormat="1" ht="14.25" customHeight="1" x14ac:dyDescent="0.25"/>
    <row r="261890" spans="1:1" ht="14.25" customHeight="1" x14ac:dyDescent="0.3">
      <c r="A261890" s="21"/>
    </row>
    <row r="261896" spans="1:1" s="20" customFormat="1" ht="14.25" customHeight="1" x14ac:dyDescent="0.25"/>
    <row r="261912" spans="1:1" ht="14.25" customHeight="1" x14ac:dyDescent="0.3">
      <c r="A261912" s="21"/>
    </row>
    <row r="261918" spans="1:1" s="20" customFormat="1" ht="14.25" customHeight="1" x14ac:dyDescent="0.25"/>
    <row r="261934" spans="1:1" ht="14.25" customHeight="1" x14ac:dyDescent="0.3">
      <c r="A261934" s="21"/>
    </row>
    <row r="261940" s="20" customFormat="1" ht="14.25" customHeight="1" x14ac:dyDescent="0.25"/>
    <row r="261956" spans="1:1" ht="14.25" customHeight="1" x14ac:dyDescent="0.3">
      <c r="A261956" s="21"/>
    </row>
    <row r="261962" spans="1:1" s="20" customFormat="1" ht="14.25" customHeight="1" x14ac:dyDescent="0.25"/>
    <row r="261978" spans="1:1" ht="14.25" customHeight="1" x14ac:dyDescent="0.3">
      <c r="A261978" s="21"/>
    </row>
    <row r="261984" spans="1:1" s="20" customFormat="1" ht="14.25" customHeight="1" x14ac:dyDescent="0.25"/>
    <row r="262000" spans="1:1" ht="14.25" customHeight="1" x14ac:dyDescent="0.3">
      <c r="A262000" s="21"/>
    </row>
    <row r="262006" s="20" customFormat="1" ht="14.25" customHeight="1" x14ac:dyDescent="0.25"/>
    <row r="262022" spans="1:1" ht="14.25" customHeight="1" x14ac:dyDescent="0.3">
      <c r="A262022" s="21"/>
    </row>
    <row r="262028" spans="1:1" s="20" customFormat="1" ht="14.25" customHeight="1" x14ac:dyDescent="0.25"/>
    <row r="262044" spans="1:1" ht="14.25" customHeight="1" x14ac:dyDescent="0.3">
      <c r="A262044" s="21"/>
    </row>
    <row r="262050" s="20" customFormat="1" ht="14.25" customHeight="1" x14ac:dyDescent="0.25"/>
    <row r="262066" spans="1:1" ht="14.25" customHeight="1" x14ac:dyDescent="0.3">
      <c r="A262066" s="21"/>
    </row>
    <row r="262072" spans="1:1" s="20" customFormat="1" ht="14.25" customHeight="1" x14ac:dyDescent="0.25"/>
    <row r="262088" spans="1:1" ht="14.25" customHeight="1" x14ac:dyDescent="0.3">
      <c r="A262088" s="21"/>
    </row>
    <row r="262094" spans="1:1" s="20" customFormat="1" ht="14.25" customHeight="1" x14ac:dyDescent="0.25"/>
    <row r="262110" spans="1:1" ht="14.25" customHeight="1" x14ac:dyDescent="0.3">
      <c r="A262110" s="21"/>
    </row>
    <row r="262116" s="20" customFormat="1" ht="14.25" customHeight="1" x14ac:dyDescent="0.25"/>
    <row r="262132" spans="1:1" ht="14.25" customHeight="1" x14ac:dyDescent="0.3">
      <c r="A262132" s="21"/>
    </row>
    <row r="262138" spans="1:1" s="20" customFormat="1" ht="14.25" customHeight="1" x14ac:dyDescent="0.25"/>
    <row r="262154" spans="1:1" ht="14.25" customHeight="1" x14ac:dyDescent="0.3">
      <c r="A262154" s="21"/>
    </row>
    <row r="262160" spans="1:1" s="20" customFormat="1" ht="14.25" customHeight="1" x14ac:dyDescent="0.25"/>
    <row r="262176" spans="1:1" ht="14.25" customHeight="1" x14ac:dyDescent="0.3">
      <c r="A262176" s="21"/>
    </row>
    <row r="262182" s="20" customFormat="1" ht="14.25" customHeight="1" x14ac:dyDescent="0.25"/>
    <row r="262198" spans="1:1" ht="14.25" customHeight="1" x14ac:dyDescent="0.3">
      <c r="A262198" s="21"/>
    </row>
    <row r="262204" spans="1:1" s="20" customFormat="1" ht="14.25" customHeight="1" x14ac:dyDescent="0.25"/>
    <row r="262220" spans="1:1" ht="14.25" customHeight="1" x14ac:dyDescent="0.3">
      <c r="A262220" s="21"/>
    </row>
    <row r="262226" s="20" customFormat="1" ht="14.25" customHeight="1" x14ac:dyDescent="0.25"/>
    <row r="262242" spans="1:1" ht="14.25" customHeight="1" x14ac:dyDescent="0.3">
      <c r="A262242" s="21"/>
    </row>
    <row r="262248" spans="1:1" s="20" customFormat="1" ht="14.25" customHeight="1" x14ac:dyDescent="0.25"/>
    <row r="262264" spans="1:1" ht="14.25" customHeight="1" x14ac:dyDescent="0.3">
      <c r="A262264" s="21"/>
    </row>
    <row r="262270" spans="1:1" s="20" customFormat="1" ht="14.25" customHeight="1" x14ac:dyDescent="0.25"/>
    <row r="262286" spans="1:1" ht="14.25" customHeight="1" x14ac:dyDescent="0.3">
      <c r="A262286" s="21"/>
    </row>
    <row r="262292" s="20" customFormat="1" ht="14.25" customHeight="1" x14ac:dyDescent="0.25"/>
    <row r="262308" spans="1:1" ht="14.25" customHeight="1" x14ac:dyDescent="0.3">
      <c r="A262308" s="21"/>
    </row>
    <row r="262314" spans="1:1" s="20" customFormat="1" ht="14.25" customHeight="1" x14ac:dyDescent="0.25"/>
    <row r="262330" spans="1:1" ht="14.25" customHeight="1" x14ac:dyDescent="0.3">
      <c r="A262330" s="21"/>
    </row>
    <row r="262336" spans="1:1" s="20" customFormat="1" ht="14.25" customHeight="1" x14ac:dyDescent="0.25"/>
    <row r="262352" spans="1:1" ht="14.25" customHeight="1" x14ac:dyDescent="0.3">
      <c r="A262352" s="21"/>
    </row>
    <row r="262358" s="20" customFormat="1" ht="14.25" customHeight="1" x14ac:dyDescent="0.25"/>
    <row r="262374" spans="1:1" ht="14.25" customHeight="1" x14ac:dyDescent="0.3">
      <c r="A262374" s="21"/>
    </row>
    <row r="262380" spans="1:1" s="20" customFormat="1" ht="14.25" customHeight="1" x14ac:dyDescent="0.25"/>
    <row r="262396" spans="1:1" ht="14.25" customHeight="1" x14ac:dyDescent="0.3">
      <c r="A262396" s="21"/>
    </row>
    <row r="262402" s="20" customFormat="1" ht="14.25" customHeight="1" x14ac:dyDescent="0.25"/>
    <row r="262418" spans="1:1" ht="14.25" customHeight="1" x14ac:dyDescent="0.3">
      <c r="A262418" s="21"/>
    </row>
    <row r="262424" spans="1:1" s="20" customFormat="1" ht="14.25" customHeight="1" x14ac:dyDescent="0.25"/>
    <row r="262440" spans="1:1" ht="14.25" customHeight="1" x14ac:dyDescent="0.3">
      <c r="A262440" s="21"/>
    </row>
    <row r="262446" spans="1:1" s="20" customFormat="1" ht="14.25" customHeight="1" x14ac:dyDescent="0.25"/>
    <row r="262462" spans="1:1" ht="14.25" customHeight="1" x14ac:dyDescent="0.3">
      <c r="A262462" s="21"/>
    </row>
    <row r="262468" s="20" customFormat="1" ht="14.25" customHeight="1" x14ac:dyDescent="0.25"/>
    <row r="262484" spans="1:1" ht="14.25" customHeight="1" x14ac:dyDescent="0.3">
      <c r="A262484" s="21"/>
    </row>
    <row r="262490" spans="1:1" s="20" customFormat="1" ht="14.25" customHeight="1" x14ac:dyDescent="0.25"/>
    <row r="262506" spans="1:1" ht="14.25" customHeight="1" x14ac:dyDescent="0.3">
      <c r="A262506" s="21"/>
    </row>
    <row r="262512" spans="1:1" s="20" customFormat="1" ht="14.25" customHeight="1" x14ac:dyDescent="0.25"/>
    <row r="262528" spans="1:1" ht="14.25" customHeight="1" x14ac:dyDescent="0.3">
      <c r="A262528" s="21"/>
    </row>
    <row r="262534" s="20" customFormat="1" ht="14.25" customHeight="1" x14ac:dyDescent="0.25"/>
    <row r="262550" spans="1:1" ht="14.25" customHeight="1" x14ac:dyDescent="0.3">
      <c r="A262550" s="21"/>
    </row>
    <row r="262556" spans="1:1" s="20" customFormat="1" ht="14.25" customHeight="1" x14ac:dyDescent="0.25"/>
    <row r="262572" spans="1:1" ht="14.25" customHeight="1" x14ac:dyDescent="0.3">
      <c r="A262572" s="21"/>
    </row>
    <row r="262578" s="20" customFormat="1" ht="14.25" customHeight="1" x14ac:dyDescent="0.25"/>
    <row r="262594" spans="1:1" ht="14.25" customHeight="1" x14ac:dyDescent="0.3">
      <c r="A262594" s="21"/>
    </row>
    <row r="262600" spans="1:1" s="20" customFormat="1" ht="14.25" customHeight="1" x14ac:dyDescent="0.25"/>
    <row r="262616" spans="1:1" ht="14.25" customHeight="1" x14ac:dyDescent="0.3">
      <c r="A262616" s="21"/>
    </row>
    <row r="262622" spans="1:1" s="20" customFormat="1" ht="14.25" customHeight="1" x14ac:dyDescent="0.25"/>
    <row r="262638" spans="1:1" ht="14.25" customHeight="1" x14ac:dyDescent="0.3">
      <c r="A262638" s="21"/>
    </row>
    <row r="262644" s="20" customFormat="1" ht="14.25" customHeight="1" x14ac:dyDescent="0.25"/>
    <row r="262660" spans="1:1" ht="14.25" customHeight="1" x14ac:dyDescent="0.3">
      <c r="A262660" s="21"/>
    </row>
    <row r="262666" spans="1:1" s="20" customFormat="1" ht="14.25" customHeight="1" x14ac:dyDescent="0.25"/>
    <row r="262682" spans="1:1" ht="14.25" customHeight="1" x14ac:dyDescent="0.3">
      <c r="A262682" s="21"/>
    </row>
    <row r="262688" spans="1:1" s="20" customFormat="1" ht="14.25" customHeight="1" x14ac:dyDescent="0.25"/>
    <row r="262704" spans="1:1" ht="14.25" customHeight="1" x14ac:dyDescent="0.3">
      <c r="A262704" s="21"/>
    </row>
    <row r="262710" s="20" customFormat="1" ht="14.25" customHeight="1" x14ac:dyDescent="0.25"/>
    <row r="262726" spans="1:1" ht="14.25" customHeight="1" x14ac:dyDescent="0.3">
      <c r="A262726" s="21"/>
    </row>
    <row r="262732" spans="1:1" s="20" customFormat="1" ht="14.25" customHeight="1" x14ac:dyDescent="0.25"/>
    <row r="262748" spans="1:1" ht="14.25" customHeight="1" x14ac:dyDescent="0.3">
      <c r="A262748" s="21"/>
    </row>
    <row r="262754" s="20" customFormat="1" ht="14.25" customHeight="1" x14ac:dyDescent="0.25"/>
    <row r="262770" spans="1:1" ht="14.25" customHeight="1" x14ac:dyDescent="0.3">
      <c r="A262770" s="21"/>
    </row>
    <row r="262776" spans="1:1" s="20" customFormat="1" ht="14.25" customHeight="1" x14ac:dyDescent="0.25"/>
    <row r="262792" spans="1:1" ht="14.25" customHeight="1" x14ac:dyDescent="0.3">
      <c r="A262792" s="21"/>
    </row>
    <row r="262798" spans="1:1" s="20" customFormat="1" ht="14.25" customHeight="1" x14ac:dyDescent="0.25"/>
    <row r="262814" spans="1:1" ht="14.25" customHeight="1" x14ac:dyDescent="0.3">
      <c r="A262814" s="21"/>
    </row>
    <row r="262820" s="20" customFormat="1" ht="14.25" customHeight="1" x14ac:dyDescent="0.25"/>
    <row r="262836" spans="1:1" ht="14.25" customHeight="1" x14ac:dyDescent="0.3">
      <c r="A262836" s="21"/>
    </row>
    <row r="262842" spans="1:1" s="20" customFormat="1" ht="14.25" customHeight="1" x14ac:dyDescent="0.25"/>
    <row r="262858" spans="1:1" ht="14.25" customHeight="1" x14ac:dyDescent="0.3">
      <c r="A262858" s="21"/>
    </row>
    <row r="262864" spans="1:1" s="20" customFormat="1" ht="14.25" customHeight="1" x14ac:dyDescent="0.25"/>
    <row r="262880" spans="1:1" ht="14.25" customHeight="1" x14ac:dyDescent="0.3">
      <c r="A262880" s="21"/>
    </row>
    <row r="262886" s="20" customFormat="1" ht="14.25" customHeight="1" x14ac:dyDescent="0.25"/>
    <row r="262902" spans="1:1" ht="14.25" customHeight="1" x14ac:dyDescent="0.3">
      <c r="A262902" s="21"/>
    </row>
    <row r="262908" spans="1:1" s="20" customFormat="1" ht="14.25" customHeight="1" x14ac:dyDescent="0.25"/>
    <row r="262924" spans="1:1" ht="14.25" customHeight="1" x14ac:dyDescent="0.3">
      <c r="A262924" s="21"/>
    </row>
    <row r="262930" s="20" customFormat="1" ht="14.25" customHeight="1" x14ac:dyDescent="0.25"/>
    <row r="262946" spans="1:1" ht="14.25" customHeight="1" x14ac:dyDescent="0.3">
      <c r="A262946" s="21"/>
    </row>
    <row r="262952" spans="1:1" s="20" customFormat="1" ht="14.25" customHeight="1" x14ac:dyDescent="0.25"/>
    <row r="262968" spans="1:1" ht="14.25" customHeight="1" x14ac:dyDescent="0.3">
      <c r="A262968" s="21"/>
    </row>
    <row r="262974" spans="1:1" s="20" customFormat="1" ht="14.25" customHeight="1" x14ac:dyDescent="0.25"/>
    <row r="262990" spans="1:1" ht="14.25" customHeight="1" x14ac:dyDescent="0.3">
      <c r="A262990" s="21"/>
    </row>
    <row r="262996" s="20" customFormat="1" ht="14.25" customHeight="1" x14ac:dyDescent="0.25"/>
    <row r="263012" spans="1:1" ht="14.25" customHeight="1" x14ac:dyDescent="0.3">
      <c r="A263012" s="21"/>
    </row>
    <row r="263018" spans="1:1" s="20" customFormat="1" ht="14.25" customHeight="1" x14ac:dyDescent="0.25"/>
    <row r="263034" spans="1:1" ht="14.25" customHeight="1" x14ac:dyDescent="0.3">
      <c r="A263034" s="21"/>
    </row>
    <row r="263040" spans="1:1" s="20" customFormat="1" ht="14.25" customHeight="1" x14ac:dyDescent="0.25"/>
    <row r="263056" spans="1:1" ht="14.25" customHeight="1" x14ac:dyDescent="0.3">
      <c r="A263056" s="21"/>
    </row>
    <row r="263062" s="20" customFormat="1" ht="14.25" customHeight="1" x14ac:dyDescent="0.25"/>
    <row r="263078" spans="1:1" ht="14.25" customHeight="1" x14ac:dyDescent="0.3">
      <c r="A263078" s="21"/>
    </row>
    <row r="263084" spans="1:1" s="20" customFormat="1" ht="14.25" customHeight="1" x14ac:dyDescent="0.25"/>
    <row r="263100" spans="1:1" ht="14.25" customHeight="1" x14ac:dyDescent="0.3">
      <c r="A263100" s="21"/>
    </row>
    <row r="263106" s="20" customFormat="1" ht="14.25" customHeight="1" x14ac:dyDescent="0.25"/>
    <row r="263122" spans="1:1" ht="14.25" customHeight="1" x14ac:dyDescent="0.3">
      <c r="A263122" s="21"/>
    </row>
    <row r="263128" spans="1:1" s="20" customFormat="1" ht="14.25" customHeight="1" x14ac:dyDescent="0.25"/>
    <row r="263144" spans="1:1" ht="14.25" customHeight="1" x14ac:dyDescent="0.3">
      <c r="A263144" s="21"/>
    </row>
    <row r="263150" spans="1:1" s="20" customFormat="1" ht="14.25" customHeight="1" x14ac:dyDescent="0.25"/>
    <row r="263166" spans="1:1" ht="14.25" customHeight="1" x14ac:dyDescent="0.3">
      <c r="A263166" s="21"/>
    </row>
    <row r="263172" s="20" customFormat="1" ht="14.25" customHeight="1" x14ac:dyDescent="0.25"/>
    <row r="263188" spans="1:1" ht="14.25" customHeight="1" x14ac:dyDescent="0.3">
      <c r="A263188" s="21"/>
    </row>
    <row r="263194" spans="1:1" s="20" customFormat="1" ht="14.25" customHeight="1" x14ac:dyDescent="0.25"/>
    <row r="263210" spans="1:1" ht="14.25" customHeight="1" x14ac:dyDescent="0.3">
      <c r="A263210" s="21"/>
    </row>
    <row r="263216" spans="1:1" s="20" customFormat="1" ht="14.25" customHeight="1" x14ac:dyDescent="0.25"/>
    <row r="263232" spans="1:1" ht="14.25" customHeight="1" x14ac:dyDescent="0.3">
      <c r="A263232" s="21"/>
    </row>
    <row r="263238" s="20" customFormat="1" ht="14.25" customHeight="1" x14ac:dyDescent="0.25"/>
    <row r="263254" spans="1:1" ht="14.25" customHeight="1" x14ac:dyDescent="0.3">
      <c r="A263254" s="21"/>
    </row>
    <row r="263260" spans="1:1" s="20" customFormat="1" ht="14.25" customHeight="1" x14ac:dyDescent="0.25"/>
    <row r="263276" spans="1:1" ht="14.25" customHeight="1" x14ac:dyDescent="0.3">
      <c r="A263276" s="21"/>
    </row>
    <row r="263282" s="20" customFormat="1" ht="14.25" customHeight="1" x14ac:dyDescent="0.25"/>
    <row r="263298" spans="1:1" ht="14.25" customHeight="1" x14ac:dyDescent="0.3">
      <c r="A263298" s="21"/>
    </row>
    <row r="263304" spans="1:1" s="20" customFormat="1" ht="14.25" customHeight="1" x14ac:dyDescent="0.25"/>
    <row r="263320" spans="1:1" ht="14.25" customHeight="1" x14ac:dyDescent="0.3">
      <c r="A263320" s="21"/>
    </row>
    <row r="263326" spans="1:1" s="20" customFormat="1" ht="14.25" customHeight="1" x14ac:dyDescent="0.25"/>
    <row r="263342" spans="1:1" ht="14.25" customHeight="1" x14ac:dyDescent="0.3">
      <c r="A263342" s="21"/>
    </row>
    <row r="263348" s="20" customFormat="1" ht="14.25" customHeight="1" x14ac:dyDescent="0.25"/>
    <row r="263364" spans="1:1" ht="14.25" customHeight="1" x14ac:dyDescent="0.3">
      <c r="A263364" s="21"/>
    </row>
    <row r="263370" spans="1:1" s="20" customFormat="1" ht="14.25" customHeight="1" x14ac:dyDescent="0.25"/>
    <row r="263386" spans="1:1" ht="14.25" customHeight="1" x14ac:dyDescent="0.3">
      <c r="A263386" s="21"/>
    </row>
    <row r="263392" spans="1:1" s="20" customFormat="1" ht="14.25" customHeight="1" x14ac:dyDescent="0.25"/>
    <row r="263408" spans="1:1" ht="14.25" customHeight="1" x14ac:dyDescent="0.3">
      <c r="A263408" s="21"/>
    </row>
    <row r="263414" s="20" customFormat="1" ht="14.25" customHeight="1" x14ac:dyDescent="0.25"/>
    <row r="263430" spans="1:1" ht="14.25" customHeight="1" x14ac:dyDescent="0.3">
      <c r="A263430" s="21"/>
    </row>
    <row r="263436" spans="1:1" s="20" customFormat="1" ht="14.25" customHeight="1" x14ac:dyDescent="0.25"/>
    <row r="263452" spans="1:1" ht="14.25" customHeight="1" x14ac:dyDescent="0.3">
      <c r="A263452" s="21"/>
    </row>
    <row r="263458" s="20" customFormat="1" ht="14.25" customHeight="1" x14ac:dyDescent="0.25"/>
    <row r="263474" spans="1:1" ht="14.25" customHeight="1" x14ac:dyDescent="0.3">
      <c r="A263474" s="21"/>
    </row>
    <row r="263480" spans="1:1" s="20" customFormat="1" ht="14.25" customHeight="1" x14ac:dyDescent="0.25"/>
    <row r="263496" spans="1:1" ht="14.25" customHeight="1" x14ac:dyDescent="0.3">
      <c r="A263496" s="21"/>
    </row>
    <row r="263502" spans="1:1" s="20" customFormat="1" ht="14.25" customHeight="1" x14ac:dyDescent="0.25"/>
    <row r="263518" spans="1:1" ht="14.25" customHeight="1" x14ac:dyDescent="0.3">
      <c r="A263518" s="21"/>
    </row>
    <row r="263524" s="20" customFormat="1" ht="14.25" customHeight="1" x14ac:dyDescent="0.25"/>
    <row r="263540" spans="1:1" ht="14.25" customHeight="1" x14ac:dyDescent="0.3">
      <c r="A263540" s="21"/>
    </row>
    <row r="263546" spans="1:1" s="20" customFormat="1" ht="14.25" customHeight="1" x14ac:dyDescent="0.25"/>
    <row r="263562" spans="1:1" ht="14.25" customHeight="1" x14ac:dyDescent="0.3">
      <c r="A263562" s="21"/>
    </row>
    <row r="263568" spans="1:1" s="20" customFormat="1" ht="14.25" customHeight="1" x14ac:dyDescent="0.25"/>
    <row r="263584" spans="1:1" ht="14.25" customHeight="1" x14ac:dyDescent="0.3">
      <c r="A263584" s="21"/>
    </row>
    <row r="263590" s="20" customFormat="1" ht="14.25" customHeight="1" x14ac:dyDescent="0.25"/>
    <row r="263606" spans="1:1" ht="14.25" customHeight="1" x14ac:dyDescent="0.3">
      <c r="A263606" s="21"/>
    </row>
    <row r="263612" spans="1:1" s="20" customFormat="1" ht="14.25" customHeight="1" x14ac:dyDescent="0.25"/>
    <row r="263628" spans="1:1" ht="14.25" customHeight="1" x14ac:dyDescent="0.3">
      <c r="A263628" s="21"/>
    </row>
    <row r="263634" s="20" customFormat="1" ht="14.25" customHeight="1" x14ac:dyDescent="0.25"/>
    <row r="263650" spans="1:1" ht="14.25" customHeight="1" x14ac:dyDescent="0.3">
      <c r="A263650" s="21"/>
    </row>
    <row r="263656" spans="1:1" s="20" customFormat="1" ht="14.25" customHeight="1" x14ac:dyDescent="0.25"/>
    <row r="263672" spans="1:1" ht="14.25" customHeight="1" x14ac:dyDescent="0.3">
      <c r="A263672" s="21"/>
    </row>
    <row r="263678" spans="1:1" s="20" customFormat="1" ht="14.25" customHeight="1" x14ac:dyDescent="0.25"/>
    <row r="263694" spans="1:1" ht="14.25" customHeight="1" x14ac:dyDescent="0.3">
      <c r="A263694" s="21"/>
    </row>
    <row r="263700" s="20" customFormat="1" ht="14.25" customHeight="1" x14ac:dyDescent="0.25"/>
    <row r="263716" spans="1:1" ht="14.25" customHeight="1" x14ac:dyDescent="0.3">
      <c r="A263716" s="21"/>
    </row>
    <row r="263722" spans="1:1" s="20" customFormat="1" ht="14.25" customHeight="1" x14ac:dyDescent="0.25"/>
    <row r="263738" spans="1:1" ht="14.25" customHeight="1" x14ac:dyDescent="0.3">
      <c r="A263738" s="21"/>
    </row>
    <row r="263744" spans="1:1" s="20" customFormat="1" ht="14.25" customHeight="1" x14ac:dyDescent="0.25"/>
    <row r="263760" spans="1:1" ht="14.25" customHeight="1" x14ac:dyDescent="0.3">
      <c r="A263760" s="21"/>
    </row>
    <row r="263766" s="20" customFormat="1" ht="14.25" customHeight="1" x14ac:dyDescent="0.25"/>
    <row r="263782" spans="1:1" ht="14.25" customHeight="1" x14ac:dyDescent="0.3">
      <c r="A263782" s="21"/>
    </row>
    <row r="263788" spans="1:1" s="20" customFormat="1" ht="14.25" customHeight="1" x14ac:dyDescent="0.25"/>
    <row r="263804" spans="1:1" ht="14.25" customHeight="1" x14ac:dyDescent="0.3">
      <c r="A263804" s="21"/>
    </row>
    <row r="263810" s="20" customFormat="1" ht="14.25" customHeight="1" x14ac:dyDescent="0.25"/>
    <row r="263826" spans="1:1" ht="14.25" customHeight="1" x14ac:dyDescent="0.3">
      <c r="A263826" s="21"/>
    </row>
    <row r="263832" spans="1:1" s="20" customFormat="1" ht="14.25" customHeight="1" x14ac:dyDescent="0.25"/>
    <row r="263848" spans="1:1" ht="14.25" customHeight="1" x14ac:dyDescent="0.3">
      <c r="A263848" s="21"/>
    </row>
    <row r="263854" spans="1:1" s="20" customFormat="1" ht="14.25" customHeight="1" x14ac:dyDescent="0.25"/>
    <row r="263870" spans="1:1" ht="14.25" customHeight="1" x14ac:dyDescent="0.3">
      <c r="A263870" s="21"/>
    </row>
    <row r="263876" s="20" customFormat="1" ht="14.25" customHeight="1" x14ac:dyDescent="0.25"/>
    <row r="263892" spans="1:1" ht="14.25" customHeight="1" x14ac:dyDescent="0.3">
      <c r="A263892" s="21"/>
    </row>
    <row r="263898" spans="1:1" s="20" customFormat="1" ht="14.25" customHeight="1" x14ac:dyDescent="0.25"/>
    <row r="263914" spans="1:1" ht="14.25" customHeight="1" x14ac:dyDescent="0.3">
      <c r="A263914" s="21"/>
    </row>
    <row r="263920" spans="1:1" s="20" customFormat="1" ht="14.25" customHeight="1" x14ac:dyDescent="0.25"/>
    <row r="263936" spans="1:1" ht="14.25" customHeight="1" x14ac:dyDescent="0.3">
      <c r="A263936" s="21"/>
    </row>
    <row r="263942" s="20" customFormat="1" ht="14.25" customHeight="1" x14ac:dyDescent="0.25"/>
    <row r="263958" spans="1:1" ht="14.25" customHeight="1" x14ac:dyDescent="0.3">
      <c r="A263958" s="21"/>
    </row>
    <row r="263964" spans="1:1" s="20" customFormat="1" ht="14.25" customHeight="1" x14ac:dyDescent="0.25"/>
    <row r="263980" spans="1:1" ht="14.25" customHeight="1" x14ac:dyDescent="0.3">
      <c r="A263980" s="21"/>
    </row>
    <row r="263986" s="20" customFormat="1" ht="14.25" customHeight="1" x14ac:dyDescent="0.25"/>
    <row r="264002" spans="1:1" ht="14.25" customHeight="1" x14ac:dyDescent="0.3">
      <c r="A264002" s="21"/>
    </row>
    <row r="264008" spans="1:1" s="20" customFormat="1" ht="14.25" customHeight="1" x14ac:dyDescent="0.25"/>
    <row r="264024" spans="1:1" ht="14.25" customHeight="1" x14ac:dyDescent="0.3">
      <c r="A264024" s="21"/>
    </row>
    <row r="264030" spans="1:1" s="20" customFormat="1" ht="14.25" customHeight="1" x14ac:dyDescent="0.25"/>
    <row r="264046" spans="1:1" ht="14.25" customHeight="1" x14ac:dyDescent="0.3">
      <c r="A264046" s="21"/>
    </row>
    <row r="264052" s="20" customFormat="1" ht="14.25" customHeight="1" x14ac:dyDescent="0.25"/>
    <row r="264068" spans="1:1" ht="14.25" customHeight="1" x14ac:dyDescent="0.3">
      <c r="A264068" s="21"/>
    </row>
    <row r="264074" spans="1:1" s="20" customFormat="1" ht="14.25" customHeight="1" x14ac:dyDescent="0.25"/>
    <row r="264090" spans="1:1" ht="14.25" customHeight="1" x14ac:dyDescent="0.3">
      <c r="A264090" s="21"/>
    </row>
    <row r="264096" spans="1:1" s="20" customFormat="1" ht="14.25" customHeight="1" x14ac:dyDescent="0.25"/>
    <row r="264112" spans="1:1" ht="14.25" customHeight="1" x14ac:dyDescent="0.3">
      <c r="A264112" s="21"/>
    </row>
    <row r="264118" s="20" customFormat="1" ht="14.25" customHeight="1" x14ac:dyDescent="0.25"/>
    <row r="264134" spans="1:1" ht="14.25" customHeight="1" x14ac:dyDescent="0.3">
      <c r="A264134" s="21"/>
    </row>
    <row r="264140" spans="1:1" s="20" customFormat="1" ht="14.25" customHeight="1" x14ac:dyDescent="0.25"/>
    <row r="264156" spans="1:1" ht="14.25" customHeight="1" x14ac:dyDescent="0.3">
      <c r="A264156" s="21"/>
    </row>
    <row r="264162" s="20" customFormat="1" ht="14.25" customHeight="1" x14ac:dyDescent="0.25"/>
    <row r="264178" spans="1:1" ht="14.25" customHeight="1" x14ac:dyDescent="0.3">
      <c r="A264178" s="21"/>
    </row>
    <row r="264184" spans="1:1" s="20" customFormat="1" ht="14.25" customHeight="1" x14ac:dyDescent="0.25"/>
    <row r="264200" spans="1:1" ht="14.25" customHeight="1" x14ac:dyDescent="0.3">
      <c r="A264200" s="21"/>
    </row>
    <row r="264206" spans="1:1" s="20" customFormat="1" ht="14.25" customHeight="1" x14ac:dyDescent="0.25"/>
    <row r="264222" spans="1:1" ht="14.25" customHeight="1" x14ac:dyDescent="0.3">
      <c r="A264222" s="21"/>
    </row>
    <row r="264228" s="20" customFormat="1" ht="14.25" customHeight="1" x14ac:dyDescent="0.25"/>
    <row r="264244" spans="1:1" ht="14.25" customHeight="1" x14ac:dyDescent="0.3">
      <c r="A264244" s="21"/>
    </row>
    <row r="264250" spans="1:1" s="20" customFormat="1" ht="14.25" customHeight="1" x14ac:dyDescent="0.25"/>
    <row r="264266" spans="1:1" ht="14.25" customHeight="1" x14ac:dyDescent="0.3">
      <c r="A264266" s="21"/>
    </row>
    <row r="264272" spans="1:1" s="20" customFormat="1" ht="14.25" customHeight="1" x14ac:dyDescent="0.25"/>
    <row r="264288" spans="1:1" ht="14.25" customHeight="1" x14ac:dyDescent="0.3">
      <c r="A264288" s="21"/>
    </row>
    <row r="264294" s="20" customFormat="1" ht="14.25" customHeight="1" x14ac:dyDescent="0.25"/>
    <row r="264310" spans="1:1" ht="14.25" customHeight="1" x14ac:dyDescent="0.3">
      <c r="A264310" s="21"/>
    </row>
    <row r="264316" spans="1:1" s="20" customFormat="1" ht="14.25" customHeight="1" x14ac:dyDescent="0.25"/>
    <row r="264332" spans="1:1" ht="14.25" customHeight="1" x14ac:dyDescent="0.3">
      <c r="A264332" s="21"/>
    </row>
    <row r="264338" s="20" customFormat="1" ht="14.25" customHeight="1" x14ac:dyDescent="0.25"/>
    <row r="264354" spans="1:1" ht="14.25" customHeight="1" x14ac:dyDescent="0.3">
      <c r="A264354" s="21"/>
    </row>
    <row r="264360" spans="1:1" s="20" customFormat="1" ht="14.25" customHeight="1" x14ac:dyDescent="0.25"/>
    <row r="264376" spans="1:1" ht="14.25" customHeight="1" x14ac:dyDescent="0.3">
      <c r="A264376" s="21"/>
    </row>
    <row r="264382" spans="1:1" s="20" customFormat="1" ht="14.25" customHeight="1" x14ac:dyDescent="0.25"/>
    <row r="264398" spans="1:1" ht="14.25" customHeight="1" x14ac:dyDescent="0.3">
      <c r="A264398" s="21"/>
    </row>
    <row r="264404" s="20" customFormat="1" ht="14.25" customHeight="1" x14ac:dyDescent="0.25"/>
    <row r="264420" spans="1:1" ht="14.25" customHeight="1" x14ac:dyDescent="0.3">
      <c r="A264420" s="21"/>
    </row>
    <row r="264426" spans="1:1" s="20" customFormat="1" ht="14.25" customHeight="1" x14ac:dyDescent="0.25"/>
    <row r="264442" spans="1:1" ht="14.25" customHeight="1" x14ac:dyDescent="0.3">
      <c r="A264442" s="21"/>
    </row>
    <row r="264448" spans="1:1" s="20" customFormat="1" ht="14.25" customHeight="1" x14ac:dyDescent="0.25"/>
    <row r="264464" spans="1:1" ht="14.25" customHeight="1" x14ac:dyDescent="0.3">
      <c r="A264464" s="21"/>
    </row>
    <row r="264470" s="20" customFormat="1" ht="14.25" customHeight="1" x14ac:dyDescent="0.25"/>
    <row r="264486" spans="1:1" ht="14.25" customHeight="1" x14ac:dyDescent="0.3">
      <c r="A264486" s="21"/>
    </row>
    <row r="264492" spans="1:1" s="20" customFormat="1" ht="14.25" customHeight="1" x14ac:dyDescent="0.25"/>
    <row r="264508" spans="1:1" ht="14.25" customHeight="1" x14ac:dyDescent="0.3">
      <c r="A264508" s="21"/>
    </row>
    <row r="264514" s="20" customFormat="1" ht="14.25" customHeight="1" x14ac:dyDescent="0.25"/>
    <row r="264530" spans="1:1" ht="14.25" customHeight="1" x14ac:dyDescent="0.3">
      <c r="A264530" s="21"/>
    </row>
    <row r="264536" spans="1:1" s="20" customFormat="1" ht="14.25" customHeight="1" x14ac:dyDescent="0.25"/>
    <row r="264552" spans="1:1" ht="14.25" customHeight="1" x14ac:dyDescent="0.3">
      <c r="A264552" s="21"/>
    </row>
    <row r="264558" spans="1:1" s="20" customFormat="1" ht="14.25" customHeight="1" x14ac:dyDescent="0.25"/>
    <row r="264574" spans="1:1" ht="14.25" customHeight="1" x14ac:dyDescent="0.3">
      <c r="A264574" s="21"/>
    </row>
    <row r="264580" s="20" customFormat="1" ht="14.25" customHeight="1" x14ac:dyDescent="0.25"/>
    <row r="264596" spans="1:1" ht="14.25" customHeight="1" x14ac:dyDescent="0.3">
      <c r="A264596" s="21"/>
    </row>
    <row r="264602" spans="1:1" s="20" customFormat="1" ht="14.25" customHeight="1" x14ac:dyDescent="0.25"/>
    <row r="264618" spans="1:1" ht="14.25" customHeight="1" x14ac:dyDescent="0.3">
      <c r="A264618" s="21"/>
    </row>
    <row r="264624" spans="1:1" s="20" customFormat="1" ht="14.25" customHeight="1" x14ac:dyDescent="0.25"/>
    <row r="264640" spans="1:1" ht="14.25" customHeight="1" x14ac:dyDescent="0.3">
      <c r="A264640" s="21"/>
    </row>
    <row r="264646" s="20" customFormat="1" ht="14.25" customHeight="1" x14ac:dyDescent="0.25"/>
    <row r="264662" spans="1:1" ht="14.25" customHeight="1" x14ac:dyDescent="0.3">
      <c r="A264662" s="21"/>
    </row>
    <row r="264668" spans="1:1" s="20" customFormat="1" ht="14.25" customHeight="1" x14ac:dyDescent="0.25"/>
    <row r="264684" spans="1:1" ht="14.25" customHeight="1" x14ac:dyDescent="0.3">
      <c r="A264684" s="21"/>
    </row>
    <row r="264690" s="20" customFormat="1" ht="14.25" customHeight="1" x14ac:dyDescent="0.25"/>
    <row r="264706" spans="1:1" ht="14.25" customHeight="1" x14ac:dyDescent="0.3">
      <c r="A264706" s="21"/>
    </row>
    <row r="264712" spans="1:1" s="20" customFormat="1" ht="14.25" customHeight="1" x14ac:dyDescent="0.25"/>
    <row r="264728" spans="1:1" ht="14.25" customHeight="1" x14ac:dyDescent="0.3">
      <c r="A264728" s="21"/>
    </row>
    <row r="264734" spans="1:1" s="20" customFormat="1" ht="14.25" customHeight="1" x14ac:dyDescent="0.25"/>
    <row r="264750" spans="1:1" ht="14.25" customHeight="1" x14ac:dyDescent="0.3">
      <c r="A264750" s="21"/>
    </row>
    <row r="264756" s="20" customFormat="1" ht="14.25" customHeight="1" x14ac:dyDescent="0.25"/>
    <row r="264772" spans="1:1" ht="14.25" customHeight="1" x14ac:dyDescent="0.3">
      <c r="A264772" s="21"/>
    </row>
    <row r="264778" spans="1:1" s="20" customFormat="1" ht="14.25" customHeight="1" x14ac:dyDescent="0.25"/>
    <row r="264794" spans="1:1" ht="14.25" customHeight="1" x14ac:dyDescent="0.3">
      <c r="A264794" s="21"/>
    </row>
    <row r="264800" spans="1:1" s="20" customFormat="1" ht="14.25" customHeight="1" x14ac:dyDescent="0.25"/>
    <row r="264816" spans="1:1" ht="14.25" customHeight="1" x14ac:dyDescent="0.3">
      <c r="A264816" s="21"/>
    </row>
    <row r="264822" s="20" customFormat="1" ht="14.25" customHeight="1" x14ac:dyDescent="0.25"/>
    <row r="264838" spans="1:1" ht="14.25" customHeight="1" x14ac:dyDescent="0.3">
      <c r="A264838" s="21"/>
    </row>
    <row r="264844" spans="1:1" s="20" customFormat="1" ht="14.25" customHeight="1" x14ac:dyDescent="0.25"/>
    <row r="264860" spans="1:1" ht="14.25" customHeight="1" x14ac:dyDescent="0.3">
      <c r="A264860" s="21"/>
    </row>
    <row r="264866" s="20" customFormat="1" ht="14.25" customHeight="1" x14ac:dyDescent="0.25"/>
    <row r="264882" spans="1:1" ht="14.25" customHeight="1" x14ac:dyDescent="0.3">
      <c r="A264882" s="21"/>
    </row>
    <row r="264888" spans="1:1" s="20" customFormat="1" ht="14.25" customHeight="1" x14ac:dyDescent="0.25"/>
    <row r="264904" spans="1:1" ht="14.25" customHeight="1" x14ac:dyDescent="0.3">
      <c r="A264904" s="21"/>
    </row>
    <row r="264910" spans="1:1" s="20" customFormat="1" ht="14.25" customHeight="1" x14ac:dyDescent="0.25"/>
    <row r="264926" spans="1:1" ht="14.25" customHeight="1" x14ac:dyDescent="0.3">
      <c r="A264926" s="21"/>
    </row>
    <row r="264932" s="20" customFormat="1" ht="14.25" customHeight="1" x14ac:dyDescent="0.25"/>
    <row r="264948" spans="1:1" ht="14.25" customHeight="1" x14ac:dyDescent="0.3">
      <c r="A264948" s="21"/>
    </row>
    <row r="264954" spans="1:1" s="20" customFormat="1" ht="14.25" customHeight="1" x14ac:dyDescent="0.25"/>
    <row r="264970" spans="1:1" ht="14.25" customHeight="1" x14ac:dyDescent="0.3">
      <c r="A264970" s="21"/>
    </row>
    <row r="264976" spans="1:1" s="20" customFormat="1" ht="14.25" customHeight="1" x14ac:dyDescent="0.25"/>
    <row r="264992" spans="1:1" ht="14.25" customHeight="1" x14ac:dyDescent="0.3">
      <c r="A264992" s="21"/>
    </row>
    <row r="264998" s="20" customFormat="1" ht="14.25" customHeight="1" x14ac:dyDescent="0.25"/>
    <row r="265014" spans="1:1" ht="14.25" customHeight="1" x14ac:dyDescent="0.3">
      <c r="A265014" s="21"/>
    </row>
    <row r="265020" spans="1:1" s="20" customFormat="1" ht="14.25" customHeight="1" x14ac:dyDescent="0.25"/>
    <row r="265036" spans="1:1" ht="14.25" customHeight="1" x14ac:dyDescent="0.3">
      <c r="A265036" s="21"/>
    </row>
    <row r="265042" s="20" customFormat="1" ht="14.25" customHeight="1" x14ac:dyDescent="0.25"/>
    <row r="265058" spans="1:1" ht="14.25" customHeight="1" x14ac:dyDescent="0.3">
      <c r="A265058" s="21"/>
    </row>
    <row r="265064" spans="1:1" s="20" customFormat="1" ht="14.25" customHeight="1" x14ac:dyDescent="0.25"/>
    <row r="265080" spans="1:1" ht="14.25" customHeight="1" x14ac:dyDescent="0.3">
      <c r="A265080" s="21"/>
    </row>
    <row r="265086" spans="1:1" s="20" customFormat="1" ht="14.25" customHeight="1" x14ac:dyDescent="0.25"/>
    <row r="265102" spans="1:1" ht="14.25" customHeight="1" x14ac:dyDescent="0.3">
      <c r="A265102" s="21"/>
    </row>
    <row r="265108" s="20" customFormat="1" ht="14.25" customHeight="1" x14ac:dyDescent="0.25"/>
    <row r="265124" spans="1:1" ht="14.25" customHeight="1" x14ac:dyDescent="0.3">
      <c r="A265124" s="21"/>
    </row>
    <row r="265130" spans="1:1" s="20" customFormat="1" ht="14.25" customHeight="1" x14ac:dyDescent="0.25"/>
    <row r="265146" spans="1:1" ht="14.25" customHeight="1" x14ac:dyDescent="0.3">
      <c r="A265146" s="21"/>
    </row>
    <row r="265152" spans="1:1" s="20" customFormat="1" ht="14.25" customHeight="1" x14ac:dyDescent="0.25"/>
    <row r="265168" spans="1:1" ht="14.25" customHeight="1" x14ac:dyDescent="0.3">
      <c r="A265168" s="21"/>
    </row>
    <row r="265174" s="20" customFormat="1" ht="14.25" customHeight="1" x14ac:dyDescent="0.25"/>
    <row r="265190" spans="1:1" ht="14.25" customHeight="1" x14ac:dyDescent="0.3">
      <c r="A265190" s="21"/>
    </row>
    <row r="265196" spans="1:1" s="20" customFormat="1" ht="14.25" customHeight="1" x14ac:dyDescent="0.25"/>
    <row r="265212" spans="1:1" ht="14.25" customHeight="1" x14ac:dyDescent="0.3">
      <c r="A265212" s="21"/>
    </row>
    <row r="265218" s="20" customFormat="1" ht="14.25" customHeight="1" x14ac:dyDescent="0.25"/>
    <row r="265234" spans="1:1" ht="14.25" customHeight="1" x14ac:dyDescent="0.3">
      <c r="A265234" s="21"/>
    </row>
    <row r="265240" spans="1:1" s="20" customFormat="1" ht="14.25" customHeight="1" x14ac:dyDescent="0.25"/>
    <row r="265256" spans="1:1" ht="14.25" customHeight="1" x14ac:dyDescent="0.3">
      <c r="A265256" s="21"/>
    </row>
    <row r="265262" spans="1:1" s="20" customFormat="1" ht="14.25" customHeight="1" x14ac:dyDescent="0.25"/>
    <row r="265278" spans="1:1" ht="14.25" customHeight="1" x14ac:dyDescent="0.3">
      <c r="A265278" s="21"/>
    </row>
    <row r="265284" s="20" customFormat="1" ht="14.25" customHeight="1" x14ac:dyDescent="0.25"/>
    <row r="265300" spans="1:1" ht="14.25" customHeight="1" x14ac:dyDescent="0.3">
      <c r="A265300" s="21"/>
    </row>
    <row r="265306" spans="1:1" s="20" customFormat="1" ht="14.25" customHeight="1" x14ac:dyDescent="0.25"/>
    <row r="265322" spans="1:1" ht="14.25" customHeight="1" x14ac:dyDescent="0.3">
      <c r="A265322" s="21"/>
    </row>
    <row r="265328" spans="1:1" s="20" customFormat="1" ht="14.25" customHeight="1" x14ac:dyDescent="0.25"/>
    <row r="265344" spans="1:1" ht="14.25" customHeight="1" x14ac:dyDescent="0.3">
      <c r="A265344" s="21"/>
    </row>
    <row r="265350" s="20" customFormat="1" ht="14.25" customHeight="1" x14ac:dyDescent="0.25"/>
    <row r="265366" spans="1:1" ht="14.25" customHeight="1" x14ac:dyDescent="0.3">
      <c r="A265366" s="21"/>
    </row>
    <row r="265372" spans="1:1" s="20" customFormat="1" ht="14.25" customHeight="1" x14ac:dyDescent="0.25"/>
    <row r="265388" spans="1:1" ht="14.25" customHeight="1" x14ac:dyDescent="0.3">
      <c r="A265388" s="21"/>
    </row>
    <row r="265394" s="20" customFormat="1" ht="14.25" customHeight="1" x14ac:dyDescent="0.25"/>
    <row r="265410" spans="1:1" ht="14.25" customHeight="1" x14ac:dyDescent="0.3">
      <c r="A265410" s="21"/>
    </row>
    <row r="265416" spans="1:1" s="20" customFormat="1" ht="14.25" customHeight="1" x14ac:dyDescent="0.25"/>
    <row r="265432" spans="1:1" ht="14.25" customHeight="1" x14ac:dyDescent="0.3">
      <c r="A265432" s="21"/>
    </row>
    <row r="265438" spans="1:1" s="20" customFormat="1" ht="14.25" customHeight="1" x14ac:dyDescent="0.25"/>
    <row r="265454" spans="1:1" ht="14.25" customHeight="1" x14ac:dyDescent="0.3">
      <c r="A265454" s="21"/>
    </row>
    <row r="265460" s="20" customFormat="1" ht="14.25" customHeight="1" x14ac:dyDescent="0.25"/>
    <row r="265476" spans="1:1" ht="14.25" customHeight="1" x14ac:dyDescent="0.3">
      <c r="A265476" s="21"/>
    </row>
    <row r="265482" spans="1:1" s="20" customFormat="1" ht="14.25" customHeight="1" x14ac:dyDescent="0.25"/>
    <row r="265498" spans="1:1" ht="14.25" customHeight="1" x14ac:dyDescent="0.3">
      <c r="A265498" s="21"/>
    </row>
    <row r="265504" spans="1:1" s="20" customFormat="1" ht="14.25" customHeight="1" x14ac:dyDescent="0.25"/>
    <row r="265520" spans="1:1" ht="14.25" customHeight="1" x14ac:dyDescent="0.3">
      <c r="A265520" s="21"/>
    </row>
    <row r="265526" s="20" customFormat="1" ht="14.25" customHeight="1" x14ac:dyDescent="0.25"/>
    <row r="265542" spans="1:1" ht="14.25" customHeight="1" x14ac:dyDescent="0.3">
      <c r="A265542" s="21"/>
    </row>
    <row r="265548" spans="1:1" s="20" customFormat="1" ht="14.25" customHeight="1" x14ac:dyDescent="0.25"/>
    <row r="265564" spans="1:1" ht="14.25" customHeight="1" x14ac:dyDescent="0.3">
      <c r="A265564" s="21"/>
    </row>
    <row r="265570" s="20" customFormat="1" ht="14.25" customHeight="1" x14ac:dyDescent="0.25"/>
    <row r="265586" spans="1:1" ht="14.25" customHeight="1" x14ac:dyDescent="0.3">
      <c r="A265586" s="21"/>
    </row>
    <row r="265592" spans="1:1" s="20" customFormat="1" ht="14.25" customHeight="1" x14ac:dyDescent="0.25"/>
    <row r="265608" spans="1:1" ht="14.25" customHeight="1" x14ac:dyDescent="0.3">
      <c r="A265608" s="21"/>
    </row>
    <row r="265614" spans="1:1" s="20" customFormat="1" ht="14.25" customHeight="1" x14ac:dyDescent="0.25"/>
    <row r="265630" spans="1:1" ht="14.25" customHeight="1" x14ac:dyDescent="0.3">
      <c r="A265630" s="21"/>
    </row>
    <row r="265636" s="20" customFormat="1" ht="14.25" customHeight="1" x14ac:dyDescent="0.25"/>
    <row r="265652" spans="1:1" ht="14.25" customHeight="1" x14ac:dyDescent="0.3">
      <c r="A265652" s="21"/>
    </row>
    <row r="265658" spans="1:1" s="20" customFormat="1" ht="14.25" customHeight="1" x14ac:dyDescent="0.25"/>
    <row r="265674" spans="1:1" ht="14.25" customHeight="1" x14ac:dyDescent="0.3">
      <c r="A265674" s="21"/>
    </row>
    <row r="265680" spans="1:1" s="20" customFormat="1" ht="14.25" customHeight="1" x14ac:dyDescent="0.25"/>
    <row r="265696" spans="1:1" ht="14.25" customHeight="1" x14ac:dyDescent="0.3">
      <c r="A265696" s="21"/>
    </row>
    <row r="265702" s="20" customFormat="1" ht="14.25" customHeight="1" x14ac:dyDescent="0.25"/>
    <row r="265718" spans="1:1" ht="14.25" customHeight="1" x14ac:dyDescent="0.3">
      <c r="A265718" s="21"/>
    </row>
    <row r="265724" spans="1:1" s="20" customFormat="1" ht="14.25" customHeight="1" x14ac:dyDescent="0.25"/>
    <row r="265740" spans="1:1" ht="14.25" customHeight="1" x14ac:dyDescent="0.3">
      <c r="A265740" s="21"/>
    </row>
    <row r="265746" s="20" customFormat="1" ht="14.25" customHeight="1" x14ac:dyDescent="0.25"/>
    <row r="265762" spans="1:1" ht="14.25" customHeight="1" x14ac:dyDescent="0.3">
      <c r="A265762" s="21"/>
    </row>
    <row r="265768" spans="1:1" s="20" customFormat="1" ht="14.25" customHeight="1" x14ac:dyDescent="0.25"/>
    <row r="265784" spans="1:1" ht="14.25" customHeight="1" x14ac:dyDescent="0.3">
      <c r="A265784" s="21"/>
    </row>
    <row r="265790" spans="1:1" s="20" customFormat="1" ht="14.25" customHeight="1" x14ac:dyDescent="0.25"/>
    <row r="265806" spans="1:1" ht="14.25" customHeight="1" x14ac:dyDescent="0.3">
      <c r="A265806" s="21"/>
    </row>
    <row r="265812" s="20" customFormat="1" ht="14.25" customHeight="1" x14ac:dyDescent="0.25"/>
    <row r="265828" spans="1:1" ht="14.25" customHeight="1" x14ac:dyDescent="0.3">
      <c r="A265828" s="21"/>
    </row>
    <row r="265834" spans="1:1" s="20" customFormat="1" ht="14.25" customHeight="1" x14ac:dyDescent="0.25"/>
    <row r="265850" spans="1:1" ht="14.25" customHeight="1" x14ac:dyDescent="0.3">
      <c r="A265850" s="21"/>
    </row>
    <row r="265856" spans="1:1" s="20" customFormat="1" ht="14.25" customHeight="1" x14ac:dyDescent="0.25"/>
    <row r="265872" spans="1:1" ht="14.25" customHeight="1" x14ac:dyDescent="0.3">
      <c r="A265872" s="21"/>
    </row>
    <row r="265878" s="20" customFormat="1" ht="14.25" customHeight="1" x14ac:dyDescent="0.25"/>
    <row r="265894" spans="1:1" ht="14.25" customHeight="1" x14ac:dyDescent="0.3">
      <c r="A265894" s="21"/>
    </row>
    <row r="265900" spans="1:1" s="20" customFormat="1" ht="14.25" customHeight="1" x14ac:dyDescent="0.25"/>
    <row r="265916" spans="1:1" ht="14.25" customHeight="1" x14ac:dyDescent="0.3">
      <c r="A265916" s="21"/>
    </row>
    <row r="265922" s="20" customFormat="1" ht="14.25" customHeight="1" x14ac:dyDescent="0.25"/>
    <row r="265938" spans="1:1" ht="14.25" customHeight="1" x14ac:dyDescent="0.3">
      <c r="A265938" s="21"/>
    </row>
    <row r="265944" spans="1:1" s="20" customFormat="1" ht="14.25" customHeight="1" x14ac:dyDescent="0.25"/>
    <row r="265960" spans="1:1" ht="14.25" customHeight="1" x14ac:dyDescent="0.3">
      <c r="A265960" s="21"/>
    </row>
    <row r="265966" spans="1:1" s="20" customFormat="1" ht="14.25" customHeight="1" x14ac:dyDescent="0.25"/>
    <row r="265982" spans="1:1" ht="14.25" customHeight="1" x14ac:dyDescent="0.3">
      <c r="A265982" s="21"/>
    </row>
    <row r="265988" s="20" customFormat="1" ht="14.25" customHeight="1" x14ac:dyDescent="0.25"/>
    <row r="266004" spans="1:1" ht="14.25" customHeight="1" x14ac:dyDescent="0.3">
      <c r="A266004" s="21"/>
    </row>
    <row r="266010" spans="1:1" s="20" customFormat="1" ht="14.25" customHeight="1" x14ac:dyDescent="0.25"/>
    <row r="266026" spans="1:1" ht="14.25" customHeight="1" x14ac:dyDescent="0.3">
      <c r="A266026" s="21"/>
    </row>
    <row r="266032" spans="1:1" s="20" customFormat="1" ht="14.25" customHeight="1" x14ac:dyDescent="0.25"/>
    <row r="266048" spans="1:1" ht="14.25" customHeight="1" x14ac:dyDescent="0.3">
      <c r="A266048" s="21"/>
    </row>
    <row r="266054" s="20" customFormat="1" ht="14.25" customHeight="1" x14ac:dyDescent="0.25"/>
    <row r="266070" spans="1:1" ht="14.25" customHeight="1" x14ac:dyDescent="0.3">
      <c r="A266070" s="21"/>
    </row>
    <row r="266076" spans="1:1" s="20" customFormat="1" ht="14.25" customHeight="1" x14ac:dyDescent="0.25"/>
    <row r="266092" spans="1:1" ht="14.25" customHeight="1" x14ac:dyDescent="0.3">
      <c r="A266092" s="21"/>
    </row>
    <row r="266098" s="20" customFormat="1" ht="14.25" customHeight="1" x14ac:dyDescent="0.25"/>
    <row r="266114" spans="1:1" ht="14.25" customHeight="1" x14ac:dyDescent="0.3">
      <c r="A266114" s="21"/>
    </row>
    <row r="266120" spans="1:1" s="20" customFormat="1" ht="14.25" customHeight="1" x14ac:dyDescent="0.25"/>
    <row r="266136" spans="1:1" ht="14.25" customHeight="1" x14ac:dyDescent="0.3">
      <c r="A266136" s="21"/>
    </row>
    <row r="266142" spans="1:1" s="20" customFormat="1" ht="14.25" customHeight="1" x14ac:dyDescent="0.25"/>
    <row r="266158" spans="1:1" ht="14.25" customHeight="1" x14ac:dyDescent="0.3">
      <c r="A266158" s="21"/>
    </row>
    <row r="266164" s="20" customFormat="1" ht="14.25" customHeight="1" x14ac:dyDescent="0.25"/>
    <row r="266180" spans="1:1" ht="14.25" customHeight="1" x14ac:dyDescent="0.3">
      <c r="A266180" s="21"/>
    </row>
    <row r="266186" spans="1:1" s="20" customFormat="1" ht="14.25" customHeight="1" x14ac:dyDescent="0.25"/>
    <row r="266202" spans="1:1" ht="14.25" customHeight="1" x14ac:dyDescent="0.3">
      <c r="A266202" s="21"/>
    </row>
    <row r="266208" spans="1:1" s="20" customFormat="1" ht="14.25" customHeight="1" x14ac:dyDescent="0.25"/>
    <row r="266224" spans="1:1" ht="14.25" customHeight="1" x14ac:dyDescent="0.3">
      <c r="A266224" s="21"/>
    </row>
    <row r="266230" s="20" customFormat="1" ht="14.25" customHeight="1" x14ac:dyDescent="0.25"/>
    <row r="266246" spans="1:1" ht="14.25" customHeight="1" x14ac:dyDescent="0.3">
      <c r="A266246" s="21"/>
    </row>
    <row r="266252" spans="1:1" s="20" customFormat="1" ht="14.25" customHeight="1" x14ac:dyDescent="0.25"/>
    <row r="266268" spans="1:1" ht="14.25" customHeight="1" x14ac:dyDescent="0.3">
      <c r="A266268" s="21"/>
    </row>
    <row r="266274" s="20" customFormat="1" ht="14.25" customHeight="1" x14ac:dyDescent="0.25"/>
    <row r="266290" spans="1:1" ht="14.25" customHeight="1" x14ac:dyDescent="0.3">
      <c r="A266290" s="21"/>
    </row>
    <row r="266296" spans="1:1" s="20" customFormat="1" ht="14.25" customHeight="1" x14ac:dyDescent="0.25"/>
    <row r="266312" spans="1:1" ht="14.25" customHeight="1" x14ac:dyDescent="0.3">
      <c r="A266312" s="21"/>
    </row>
    <row r="266318" spans="1:1" s="20" customFormat="1" ht="14.25" customHeight="1" x14ac:dyDescent="0.25"/>
    <row r="266334" spans="1:1" ht="14.25" customHeight="1" x14ac:dyDescent="0.3">
      <c r="A266334" s="21"/>
    </row>
    <row r="266340" s="20" customFormat="1" ht="14.25" customHeight="1" x14ac:dyDescent="0.25"/>
    <row r="266356" spans="1:1" ht="14.25" customHeight="1" x14ac:dyDescent="0.3">
      <c r="A266356" s="21"/>
    </row>
    <row r="266362" spans="1:1" s="20" customFormat="1" ht="14.25" customHeight="1" x14ac:dyDescent="0.25"/>
    <row r="266378" spans="1:1" ht="14.25" customHeight="1" x14ac:dyDescent="0.3">
      <c r="A266378" s="21"/>
    </row>
    <row r="266384" spans="1:1" s="20" customFormat="1" ht="14.25" customHeight="1" x14ac:dyDescent="0.25"/>
    <row r="266400" spans="1:1" ht="14.25" customHeight="1" x14ac:dyDescent="0.3">
      <c r="A266400" s="21"/>
    </row>
    <row r="266406" s="20" customFormat="1" ht="14.25" customHeight="1" x14ac:dyDescent="0.25"/>
    <row r="266422" spans="1:1" ht="14.25" customHeight="1" x14ac:dyDescent="0.3">
      <c r="A266422" s="21"/>
    </row>
    <row r="266428" spans="1:1" s="20" customFormat="1" ht="14.25" customHeight="1" x14ac:dyDescent="0.25"/>
    <row r="266444" spans="1:1" ht="14.25" customHeight="1" x14ac:dyDescent="0.3">
      <c r="A266444" s="21"/>
    </row>
    <row r="266450" s="20" customFormat="1" ht="14.25" customHeight="1" x14ac:dyDescent="0.25"/>
    <row r="266466" spans="1:1" ht="14.25" customHeight="1" x14ac:dyDescent="0.3">
      <c r="A266466" s="21"/>
    </row>
    <row r="266472" spans="1:1" s="20" customFormat="1" ht="14.25" customHeight="1" x14ac:dyDescent="0.25"/>
    <row r="266488" spans="1:1" ht="14.25" customHeight="1" x14ac:dyDescent="0.3">
      <c r="A266488" s="21"/>
    </row>
    <row r="266494" spans="1:1" s="20" customFormat="1" ht="14.25" customHeight="1" x14ac:dyDescent="0.25"/>
    <row r="266510" spans="1:1" ht="14.25" customHeight="1" x14ac:dyDescent="0.3">
      <c r="A266510" s="21"/>
    </row>
    <row r="266516" s="20" customFormat="1" ht="14.25" customHeight="1" x14ac:dyDescent="0.25"/>
    <row r="266532" spans="1:1" ht="14.25" customHeight="1" x14ac:dyDescent="0.3">
      <c r="A266532" s="21"/>
    </row>
    <row r="266538" spans="1:1" s="20" customFormat="1" ht="14.25" customHeight="1" x14ac:dyDescent="0.25"/>
    <row r="266554" spans="1:1" ht="14.25" customHeight="1" x14ac:dyDescent="0.3">
      <c r="A266554" s="21"/>
    </row>
    <row r="266560" spans="1:1" s="20" customFormat="1" ht="14.25" customHeight="1" x14ac:dyDescent="0.25"/>
    <row r="266576" spans="1:1" ht="14.25" customHeight="1" x14ac:dyDescent="0.3">
      <c r="A266576" s="21"/>
    </row>
    <row r="266582" s="20" customFormat="1" ht="14.25" customHeight="1" x14ac:dyDescent="0.25"/>
    <row r="266598" spans="1:1" ht="14.25" customHeight="1" x14ac:dyDescent="0.3">
      <c r="A266598" s="21"/>
    </row>
    <row r="266604" spans="1:1" s="20" customFormat="1" ht="14.25" customHeight="1" x14ac:dyDescent="0.25"/>
    <row r="266620" spans="1:1" ht="14.25" customHeight="1" x14ac:dyDescent="0.3">
      <c r="A266620" s="21"/>
    </row>
    <row r="266626" s="20" customFormat="1" ht="14.25" customHeight="1" x14ac:dyDescent="0.25"/>
    <row r="266642" spans="1:1" ht="14.25" customHeight="1" x14ac:dyDescent="0.3">
      <c r="A266642" s="21"/>
    </row>
    <row r="266648" spans="1:1" s="20" customFormat="1" ht="14.25" customHeight="1" x14ac:dyDescent="0.25"/>
    <row r="266664" spans="1:1" ht="14.25" customHeight="1" x14ac:dyDescent="0.3">
      <c r="A266664" s="21"/>
    </row>
    <row r="266670" spans="1:1" s="20" customFormat="1" ht="14.25" customHeight="1" x14ac:dyDescent="0.25"/>
    <row r="266686" spans="1:1" ht="14.25" customHeight="1" x14ac:dyDescent="0.3">
      <c r="A266686" s="21"/>
    </row>
    <row r="266692" s="20" customFormat="1" ht="14.25" customHeight="1" x14ac:dyDescent="0.25"/>
    <row r="266708" spans="1:1" ht="14.25" customHeight="1" x14ac:dyDescent="0.3">
      <c r="A266708" s="21"/>
    </row>
    <row r="266714" spans="1:1" s="20" customFormat="1" ht="14.25" customHeight="1" x14ac:dyDescent="0.25"/>
    <row r="266730" spans="1:1" ht="14.25" customHeight="1" x14ac:dyDescent="0.3">
      <c r="A266730" s="21"/>
    </row>
    <row r="266736" spans="1:1" s="20" customFormat="1" ht="14.25" customHeight="1" x14ac:dyDescent="0.25"/>
    <row r="266752" spans="1:1" ht="14.25" customHeight="1" x14ac:dyDescent="0.3">
      <c r="A266752" s="21"/>
    </row>
    <row r="266758" s="20" customFormat="1" ht="14.25" customHeight="1" x14ac:dyDescent="0.25"/>
    <row r="266774" spans="1:1" ht="14.25" customHeight="1" x14ac:dyDescent="0.3">
      <c r="A266774" s="21"/>
    </row>
    <row r="266780" spans="1:1" s="20" customFormat="1" ht="14.25" customHeight="1" x14ac:dyDescent="0.25"/>
    <row r="266796" spans="1:1" ht="14.25" customHeight="1" x14ac:dyDescent="0.3">
      <c r="A266796" s="21"/>
    </row>
    <row r="266802" s="20" customFormat="1" ht="14.25" customHeight="1" x14ac:dyDescent="0.25"/>
    <row r="266818" spans="1:1" ht="14.25" customHeight="1" x14ac:dyDescent="0.3">
      <c r="A266818" s="21"/>
    </row>
    <row r="266824" spans="1:1" s="20" customFormat="1" ht="14.25" customHeight="1" x14ac:dyDescent="0.25"/>
    <row r="266840" spans="1:1" ht="14.25" customHeight="1" x14ac:dyDescent="0.3">
      <c r="A266840" s="21"/>
    </row>
    <row r="266846" spans="1:1" s="20" customFormat="1" ht="14.25" customHeight="1" x14ac:dyDescent="0.25"/>
    <row r="266862" spans="1:1" ht="14.25" customHeight="1" x14ac:dyDescent="0.3">
      <c r="A266862" s="21"/>
    </row>
    <row r="266868" s="20" customFormat="1" ht="14.25" customHeight="1" x14ac:dyDescent="0.25"/>
    <row r="266884" spans="1:1" ht="14.25" customHeight="1" x14ac:dyDescent="0.3">
      <c r="A266884" s="21"/>
    </row>
    <row r="266890" spans="1:1" s="20" customFormat="1" ht="14.25" customHeight="1" x14ac:dyDescent="0.25"/>
    <row r="266906" spans="1:1" ht="14.25" customHeight="1" x14ac:dyDescent="0.3">
      <c r="A266906" s="21"/>
    </row>
    <row r="266912" spans="1:1" s="20" customFormat="1" ht="14.25" customHeight="1" x14ac:dyDescent="0.25"/>
    <row r="266928" spans="1:1" ht="14.25" customHeight="1" x14ac:dyDescent="0.3">
      <c r="A266928" s="21"/>
    </row>
    <row r="266934" s="20" customFormat="1" ht="14.25" customHeight="1" x14ac:dyDescent="0.25"/>
    <row r="266950" spans="1:1" ht="14.25" customHeight="1" x14ac:dyDescent="0.3">
      <c r="A266950" s="21"/>
    </row>
    <row r="266956" spans="1:1" s="20" customFormat="1" ht="14.25" customHeight="1" x14ac:dyDescent="0.25"/>
    <row r="266972" spans="1:1" ht="14.25" customHeight="1" x14ac:dyDescent="0.3">
      <c r="A266972" s="21"/>
    </row>
    <row r="266978" s="20" customFormat="1" ht="14.25" customHeight="1" x14ac:dyDescent="0.25"/>
    <row r="266994" spans="1:1" ht="14.25" customHeight="1" x14ac:dyDescent="0.3">
      <c r="A266994" s="21"/>
    </row>
    <row r="267000" spans="1:1" s="20" customFormat="1" ht="14.25" customHeight="1" x14ac:dyDescent="0.25"/>
    <row r="267016" spans="1:1" ht="14.25" customHeight="1" x14ac:dyDescent="0.3">
      <c r="A267016" s="21"/>
    </row>
    <row r="267022" spans="1:1" s="20" customFormat="1" ht="14.25" customHeight="1" x14ac:dyDescent="0.25"/>
    <row r="267038" spans="1:1" ht="14.25" customHeight="1" x14ac:dyDescent="0.3">
      <c r="A267038" s="21"/>
    </row>
    <row r="267044" s="20" customFormat="1" ht="14.25" customHeight="1" x14ac:dyDescent="0.25"/>
    <row r="267060" spans="1:1" ht="14.25" customHeight="1" x14ac:dyDescent="0.3">
      <c r="A267060" s="21"/>
    </row>
    <row r="267066" spans="1:1" s="20" customFormat="1" ht="14.25" customHeight="1" x14ac:dyDescent="0.25"/>
    <row r="267082" spans="1:1" ht="14.25" customHeight="1" x14ac:dyDescent="0.3">
      <c r="A267082" s="21"/>
    </row>
    <row r="267088" spans="1:1" s="20" customFormat="1" ht="14.25" customHeight="1" x14ac:dyDescent="0.25"/>
    <row r="267104" spans="1:1" ht="14.25" customHeight="1" x14ac:dyDescent="0.3">
      <c r="A267104" s="21"/>
    </row>
    <row r="267110" s="20" customFormat="1" ht="14.25" customHeight="1" x14ac:dyDescent="0.25"/>
    <row r="267126" spans="1:1" ht="14.25" customHeight="1" x14ac:dyDescent="0.3">
      <c r="A267126" s="21"/>
    </row>
    <row r="267132" spans="1:1" s="20" customFormat="1" ht="14.25" customHeight="1" x14ac:dyDescent="0.25"/>
    <row r="267148" spans="1:1" ht="14.25" customHeight="1" x14ac:dyDescent="0.3">
      <c r="A267148" s="21"/>
    </row>
    <row r="267154" s="20" customFormat="1" ht="14.25" customHeight="1" x14ac:dyDescent="0.25"/>
    <row r="267170" spans="1:1" ht="14.25" customHeight="1" x14ac:dyDescent="0.3">
      <c r="A267170" s="21"/>
    </row>
    <row r="267176" spans="1:1" s="20" customFormat="1" ht="14.25" customHeight="1" x14ac:dyDescent="0.25"/>
    <row r="267192" spans="1:1" ht="14.25" customHeight="1" x14ac:dyDescent="0.3">
      <c r="A267192" s="21"/>
    </row>
    <row r="267198" spans="1:1" s="20" customFormat="1" ht="14.25" customHeight="1" x14ac:dyDescent="0.25"/>
    <row r="267214" spans="1:1" ht="14.25" customHeight="1" x14ac:dyDescent="0.3">
      <c r="A267214" s="21"/>
    </row>
    <row r="267220" s="20" customFormat="1" ht="14.25" customHeight="1" x14ac:dyDescent="0.25"/>
    <row r="267236" spans="1:1" ht="14.25" customHeight="1" x14ac:dyDescent="0.3">
      <c r="A267236" s="21"/>
    </row>
    <row r="267242" spans="1:1" s="20" customFormat="1" ht="14.25" customHeight="1" x14ac:dyDescent="0.25"/>
    <row r="267258" spans="1:1" ht="14.25" customHeight="1" x14ac:dyDescent="0.3">
      <c r="A267258" s="21"/>
    </row>
    <row r="267264" spans="1:1" s="20" customFormat="1" ht="14.25" customHeight="1" x14ac:dyDescent="0.25"/>
    <row r="267280" spans="1:1" ht="14.25" customHeight="1" x14ac:dyDescent="0.3">
      <c r="A267280" s="21"/>
    </row>
    <row r="267286" s="20" customFormat="1" ht="14.25" customHeight="1" x14ac:dyDescent="0.25"/>
    <row r="267302" spans="1:1" ht="14.25" customHeight="1" x14ac:dyDescent="0.3">
      <c r="A267302" s="21"/>
    </row>
    <row r="267308" spans="1:1" s="20" customFormat="1" ht="14.25" customHeight="1" x14ac:dyDescent="0.25"/>
    <row r="267324" spans="1:1" ht="14.25" customHeight="1" x14ac:dyDescent="0.3">
      <c r="A267324" s="21"/>
    </row>
    <row r="267330" s="20" customFormat="1" ht="14.25" customHeight="1" x14ac:dyDescent="0.25"/>
    <row r="267346" spans="1:1" ht="14.25" customHeight="1" x14ac:dyDescent="0.3">
      <c r="A267346" s="21"/>
    </row>
    <row r="267352" spans="1:1" s="20" customFormat="1" ht="14.25" customHeight="1" x14ac:dyDescent="0.25"/>
    <row r="267368" spans="1:1" ht="14.25" customHeight="1" x14ac:dyDescent="0.3">
      <c r="A267368" s="21"/>
    </row>
    <row r="267374" spans="1:1" s="20" customFormat="1" ht="14.25" customHeight="1" x14ac:dyDescent="0.25"/>
    <row r="267390" spans="1:1" ht="14.25" customHeight="1" x14ac:dyDescent="0.3">
      <c r="A267390" s="21"/>
    </row>
    <row r="267396" s="20" customFormat="1" ht="14.25" customHeight="1" x14ac:dyDescent="0.25"/>
    <row r="267412" spans="1:1" ht="14.25" customHeight="1" x14ac:dyDescent="0.3">
      <c r="A267412" s="21"/>
    </row>
    <row r="267418" spans="1:1" s="20" customFormat="1" ht="14.25" customHeight="1" x14ac:dyDescent="0.25"/>
    <row r="267434" spans="1:1" ht="14.25" customHeight="1" x14ac:dyDescent="0.3">
      <c r="A267434" s="21"/>
    </row>
    <row r="267440" spans="1:1" s="20" customFormat="1" ht="14.25" customHeight="1" x14ac:dyDescent="0.25"/>
    <row r="267456" spans="1:1" ht="14.25" customHeight="1" x14ac:dyDescent="0.3">
      <c r="A267456" s="21"/>
    </row>
    <row r="267462" s="20" customFormat="1" ht="14.25" customHeight="1" x14ac:dyDescent="0.25"/>
    <row r="267478" spans="1:1" ht="14.25" customHeight="1" x14ac:dyDescent="0.3">
      <c r="A267478" s="21"/>
    </row>
    <row r="267484" spans="1:1" s="20" customFormat="1" ht="14.25" customHeight="1" x14ac:dyDescent="0.25"/>
    <row r="267500" spans="1:1" ht="14.25" customHeight="1" x14ac:dyDescent="0.3">
      <c r="A267500" s="21"/>
    </row>
    <row r="267506" s="20" customFormat="1" ht="14.25" customHeight="1" x14ac:dyDescent="0.25"/>
    <row r="267522" spans="1:1" ht="14.25" customHeight="1" x14ac:dyDescent="0.3">
      <c r="A267522" s="21"/>
    </row>
    <row r="267528" spans="1:1" s="20" customFormat="1" ht="14.25" customHeight="1" x14ac:dyDescent="0.25"/>
    <row r="267544" spans="1:1" ht="14.25" customHeight="1" x14ac:dyDescent="0.3">
      <c r="A267544" s="21"/>
    </row>
    <row r="267550" spans="1:1" s="20" customFormat="1" ht="14.25" customHeight="1" x14ac:dyDescent="0.25"/>
    <row r="267566" spans="1:1" ht="14.25" customHeight="1" x14ac:dyDescent="0.3">
      <c r="A267566" s="21"/>
    </row>
    <row r="267572" s="20" customFormat="1" ht="14.25" customHeight="1" x14ac:dyDescent="0.25"/>
    <row r="267588" spans="1:1" ht="14.25" customHeight="1" x14ac:dyDescent="0.3">
      <c r="A267588" s="21"/>
    </row>
    <row r="267594" spans="1:1" s="20" customFormat="1" ht="14.25" customHeight="1" x14ac:dyDescent="0.25"/>
    <row r="267610" spans="1:1" ht="14.25" customHeight="1" x14ac:dyDescent="0.3">
      <c r="A267610" s="21"/>
    </row>
    <row r="267616" spans="1:1" s="20" customFormat="1" ht="14.25" customHeight="1" x14ac:dyDescent="0.25"/>
    <row r="267632" spans="1:1" ht="14.25" customHeight="1" x14ac:dyDescent="0.3">
      <c r="A267632" s="21"/>
    </row>
    <row r="267638" s="20" customFormat="1" ht="14.25" customHeight="1" x14ac:dyDescent="0.25"/>
    <row r="267654" spans="1:1" ht="14.25" customHeight="1" x14ac:dyDescent="0.3">
      <c r="A267654" s="21"/>
    </row>
    <row r="267660" spans="1:1" s="20" customFormat="1" ht="14.25" customHeight="1" x14ac:dyDescent="0.25"/>
    <row r="267676" spans="1:1" ht="14.25" customHeight="1" x14ac:dyDescent="0.3">
      <c r="A267676" s="21"/>
    </row>
    <row r="267682" s="20" customFormat="1" ht="14.25" customHeight="1" x14ac:dyDescent="0.25"/>
    <row r="267698" spans="1:1" ht="14.25" customHeight="1" x14ac:dyDescent="0.3">
      <c r="A267698" s="21"/>
    </row>
    <row r="267704" spans="1:1" s="20" customFormat="1" ht="14.25" customHeight="1" x14ac:dyDescent="0.25"/>
    <row r="267720" spans="1:1" ht="14.25" customHeight="1" x14ac:dyDescent="0.3">
      <c r="A267720" s="21"/>
    </row>
    <row r="267726" spans="1:1" s="20" customFormat="1" ht="14.25" customHeight="1" x14ac:dyDescent="0.25"/>
    <row r="267742" spans="1:1" ht="14.25" customHeight="1" x14ac:dyDescent="0.3">
      <c r="A267742" s="21"/>
    </row>
    <row r="267748" s="20" customFormat="1" ht="14.25" customHeight="1" x14ac:dyDescent="0.25"/>
    <row r="267764" spans="1:1" ht="14.25" customHeight="1" x14ac:dyDescent="0.3">
      <c r="A267764" s="21"/>
    </row>
    <row r="267770" spans="1:1" s="20" customFormat="1" ht="14.25" customHeight="1" x14ac:dyDescent="0.25"/>
    <row r="267786" spans="1:1" ht="14.25" customHeight="1" x14ac:dyDescent="0.3">
      <c r="A267786" s="21"/>
    </row>
    <row r="267792" spans="1:1" s="20" customFormat="1" ht="14.25" customHeight="1" x14ac:dyDescent="0.25"/>
    <row r="267808" spans="1:1" ht="14.25" customHeight="1" x14ac:dyDescent="0.3">
      <c r="A267808" s="21"/>
    </row>
    <row r="267814" s="20" customFormat="1" ht="14.25" customHeight="1" x14ac:dyDescent="0.25"/>
    <row r="267830" spans="1:1" ht="14.25" customHeight="1" x14ac:dyDescent="0.3">
      <c r="A267830" s="21"/>
    </row>
    <row r="267836" spans="1:1" s="20" customFormat="1" ht="14.25" customHeight="1" x14ac:dyDescent="0.25"/>
    <row r="267852" spans="1:1" ht="14.25" customHeight="1" x14ac:dyDescent="0.3">
      <c r="A267852" s="21"/>
    </row>
    <row r="267858" s="20" customFormat="1" ht="14.25" customHeight="1" x14ac:dyDescent="0.25"/>
    <row r="267874" spans="1:1" ht="14.25" customHeight="1" x14ac:dyDescent="0.3">
      <c r="A267874" s="21"/>
    </row>
    <row r="267880" spans="1:1" s="20" customFormat="1" ht="14.25" customHeight="1" x14ac:dyDescent="0.25"/>
    <row r="267896" spans="1:1" ht="14.25" customHeight="1" x14ac:dyDescent="0.3">
      <c r="A267896" s="21"/>
    </row>
    <row r="267902" spans="1:1" s="20" customFormat="1" ht="14.25" customHeight="1" x14ac:dyDescent="0.25"/>
    <row r="267918" spans="1:1" ht="14.25" customHeight="1" x14ac:dyDescent="0.3">
      <c r="A267918" s="21"/>
    </row>
    <row r="267924" s="20" customFormat="1" ht="14.25" customHeight="1" x14ac:dyDescent="0.25"/>
    <row r="267940" spans="1:1" ht="14.25" customHeight="1" x14ac:dyDescent="0.3">
      <c r="A267940" s="21"/>
    </row>
    <row r="267946" spans="1:1" s="20" customFormat="1" ht="14.25" customHeight="1" x14ac:dyDescent="0.25"/>
    <row r="267962" spans="1:1" ht="14.25" customHeight="1" x14ac:dyDescent="0.3">
      <c r="A267962" s="21"/>
    </row>
    <row r="267968" spans="1:1" s="20" customFormat="1" ht="14.25" customHeight="1" x14ac:dyDescent="0.25"/>
    <row r="267984" spans="1:1" ht="14.25" customHeight="1" x14ac:dyDescent="0.3">
      <c r="A267984" s="21"/>
    </row>
    <row r="267990" s="20" customFormat="1" ht="14.25" customHeight="1" x14ac:dyDescent="0.25"/>
    <row r="268006" spans="1:1" ht="14.25" customHeight="1" x14ac:dyDescent="0.3">
      <c r="A268006" s="21"/>
    </row>
    <row r="268012" spans="1:1" s="20" customFormat="1" ht="14.25" customHeight="1" x14ac:dyDescent="0.25"/>
    <row r="268028" spans="1:1" ht="14.25" customHeight="1" x14ac:dyDescent="0.3">
      <c r="A268028" s="21"/>
    </row>
    <row r="268034" s="20" customFormat="1" ht="14.25" customHeight="1" x14ac:dyDescent="0.25"/>
    <row r="268050" spans="1:1" ht="14.25" customHeight="1" x14ac:dyDescent="0.3">
      <c r="A268050" s="21"/>
    </row>
    <row r="268056" spans="1:1" s="20" customFormat="1" ht="14.25" customHeight="1" x14ac:dyDescent="0.25"/>
    <row r="268072" spans="1:1" ht="14.25" customHeight="1" x14ac:dyDescent="0.3">
      <c r="A268072" s="21"/>
    </row>
    <row r="268078" spans="1:1" s="20" customFormat="1" ht="14.25" customHeight="1" x14ac:dyDescent="0.25"/>
    <row r="268094" spans="1:1" ht="14.25" customHeight="1" x14ac:dyDescent="0.3">
      <c r="A268094" s="21"/>
    </row>
    <row r="268100" s="20" customFormat="1" ht="14.25" customHeight="1" x14ac:dyDescent="0.25"/>
    <row r="268116" spans="1:1" ht="14.25" customHeight="1" x14ac:dyDescent="0.3">
      <c r="A268116" s="21"/>
    </row>
    <row r="268122" spans="1:1" s="20" customFormat="1" ht="14.25" customHeight="1" x14ac:dyDescent="0.25"/>
    <row r="268138" spans="1:1" ht="14.25" customHeight="1" x14ac:dyDescent="0.3">
      <c r="A268138" s="21"/>
    </row>
    <row r="268144" spans="1:1" s="20" customFormat="1" ht="14.25" customHeight="1" x14ac:dyDescent="0.25"/>
    <row r="268160" spans="1:1" ht="14.25" customHeight="1" x14ac:dyDescent="0.3">
      <c r="A268160" s="21"/>
    </row>
    <row r="268166" s="20" customFormat="1" ht="14.25" customHeight="1" x14ac:dyDescent="0.25"/>
    <row r="268182" spans="1:1" ht="14.25" customHeight="1" x14ac:dyDescent="0.3">
      <c r="A268182" s="21"/>
    </row>
    <row r="268188" spans="1:1" s="20" customFormat="1" ht="14.25" customHeight="1" x14ac:dyDescent="0.25"/>
    <row r="268204" spans="1:1" ht="14.25" customHeight="1" x14ac:dyDescent="0.3">
      <c r="A268204" s="21"/>
    </row>
    <row r="268210" s="20" customFormat="1" ht="14.25" customHeight="1" x14ac:dyDescent="0.25"/>
    <row r="268226" spans="1:1" ht="14.25" customHeight="1" x14ac:dyDescent="0.3">
      <c r="A268226" s="21"/>
    </row>
    <row r="268232" spans="1:1" s="20" customFormat="1" ht="14.25" customHeight="1" x14ac:dyDescent="0.25"/>
    <row r="268248" spans="1:1" ht="14.25" customHeight="1" x14ac:dyDescent="0.3">
      <c r="A268248" s="21"/>
    </row>
    <row r="268254" spans="1:1" s="20" customFormat="1" ht="14.25" customHeight="1" x14ac:dyDescent="0.25"/>
    <row r="268270" spans="1:1" ht="14.25" customHeight="1" x14ac:dyDescent="0.3">
      <c r="A268270" s="21"/>
    </row>
    <row r="268276" s="20" customFormat="1" ht="14.25" customHeight="1" x14ac:dyDescent="0.25"/>
    <row r="268292" spans="1:1" ht="14.25" customHeight="1" x14ac:dyDescent="0.3">
      <c r="A268292" s="21"/>
    </row>
    <row r="268298" spans="1:1" s="20" customFormat="1" ht="14.25" customHeight="1" x14ac:dyDescent="0.25"/>
    <row r="268314" spans="1:1" ht="14.25" customHeight="1" x14ac:dyDescent="0.3">
      <c r="A268314" s="21"/>
    </row>
    <row r="268320" spans="1:1" s="20" customFormat="1" ht="14.25" customHeight="1" x14ac:dyDescent="0.25"/>
    <row r="268336" spans="1:1" ht="14.25" customHeight="1" x14ac:dyDescent="0.3">
      <c r="A268336" s="21"/>
    </row>
    <row r="268342" s="20" customFormat="1" ht="14.25" customHeight="1" x14ac:dyDescent="0.25"/>
    <row r="268358" spans="1:1" ht="14.25" customHeight="1" x14ac:dyDescent="0.3">
      <c r="A268358" s="21"/>
    </row>
    <row r="268364" spans="1:1" s="20" customFormat="1" ht="14.25" customHeight="1" x14ac:dyDescent="0.25"/>
    <row r="268380" spans="1:1" ht="14.25" customHeight="1" x14ac:dyDescent="0.3">
      <c r="A268380" s="21"/>
    </row>
    <row r="268386" s="20" customFormat="1" ht="14.25" customHeight="1" x14ac:dyDescent="0.25"/>
    <row r="268402" spans="1:1" ht="14.25" customHeight="1" x14ac:dyDescent="0.3">
      <c r="A268402" s="21"/>
    </row>
    <row r="268408" spans="1:1" s="20" customFormat="1" ht="14.25" customHeight="1" x14ac:dyDescent="0.25"/>
    <row r="268424" spans="1:1" ht="14.25" customHeight="1" x14ac:dyDescent="0.3">
      <c r="A268424" s="21"/>
    </row>
    <row r="268430" spans="1:1" s="20" customFormat="1" ht="14.25" customHeight="1" x14ac:dyDescent="0.25"/>
    <row r="268446" spans="1:1" ht="14.25" customHeight="1" x14ac:dyDescent="0.3">
      <c r="A268446" s="21"/>
    </row>
    <row r="268452" s="20" customFormat="1" ht="14.25" customHeight="1" x14ac:dyDescent="0.25"/>
    <row r="268468" spans="1:1" ht="14.25" customHeight="1" x14ac:dyDescent="0.3">
      <c r="A268468" s="21"/>
    </row>
    <row r="268474" spans="1:1" s="20" customFormat="1" ht="14.25" customHeight="1" x14ac:dyDescent="0.25"/>
    <row r="268490" spans="1:1" ht="14.25" customHeight="1" x14ac:dyDescent="0.3">
      <c r="A268490" s="21"/>
    </row>
    <row r="268496" spans="1:1" s="20" customFormat="1" ht="14.25" customHeight="1" x14ac:dyDescent="0.25"/>
    <row r="268512" spans="1:1" ht="14.25" customHeight="1" x14ac:dyDescent="0.3">
      <c r="A268512" s="21"/>
    </row>
    <row r="268518" s="20" customFormat="1" ht="14.25" customHeight="1" x14ac:dyDescent="0.25"/>
    <row r="268534" spans="1:1" ht="14.25" customHeight="1" x14ac:dyDescent="0.3">
      <c r="A268534" s="21"/>
    </row>
    <row r="268540" spans="1:1" s="20" customFormat="1" ht="14.25" customHeight="1" x14ac:dyDescent="0.25"/>
    <row r="268556" spans="1:1" ht="14.25" customHeight="1" x14ac:dyDescent="0.3">
      <c r="A268556" s="21"/>
    </row>
    <row r="268562" s="20" customFormat="1" ht="14.25" customHeight="1" x14ac:dyDescent="0.25"/>
    <row r="268578" spans="1:1" ht="14.25" customHeight="1" x14ac:dyDescent="0.3">
      <c r="A268578" s="21"/>
    </row>
    <row r="268584" spans="1:1" s="20" customFormat="1" ht="14.25" customHeight="1" x14ac:dyDescent="0.25"/>
    <row r="268600" spans="1:1" ht="14.25" customHeight="1" x14ac:dyDescent="0.3">
      <c r="A268600" s="21"/>
    </row>
    <row r="268606" spans="1:1" s="20" customFormat="1" ht="14.25" customHeight="1" x14ac:dyDescent="0.25"/>
    <row r="268622" spans="1:1" ht="14.25" customHeight="1" x14ac:dyDescent="0.3">
      <c r="A268622" s="21"/>
    </row>
    <row r="268628" s="20" customFormat="1" ht="14.25" customHeight="1" x14ac:dyDescent="0.25"/>
    <row r="268644" spans="1:1" ht="14.25" customHeight="1" x14ac:dyDescent="0.3">
      <c r="A268644" s="21"/>
    </row>
    <row r="268650" spans="1:1" s="20" customFormat="1" ht="14.25" customHeight="1" x14ac:dyDescent="0.25"/>
    <row r="268666" spans="1:1" ht="14.25" customHeight="1" x14ac:dyDescent="0.3">
      <c r="A268666" s="21"/>
    </row>
    <row r="268672" spans="1:1" s="20" customFormat="1" ht="14.25" customHeight="1" x14ac:dyDescent="0.25"/>
    <row r="268688" spans="1:1" ht="14.25" customHeight="1" x14ac:dyDescent="0.3">
      <c r="A268688" s="21"/>
    </row>
    <row r="268694" s="20" customFormat="1" ht="14.25" customHeight="1" x14ac:dyDescent="0.25"/>
    <row r="268710" spans="1:1" ht="14.25" customHeight="1" x14ac:dyDescent="0.3">
      <c r="A268710" s="21"/>
    </row>
    <row r="268716" spans="1:1" s="20" customFormat="1" ht="14.25" customHeight="1" x14ac:dyDescent="0.25"/>
    <row r="268732" spans="1:1" ht="14.25" customHeight="1" x14ac:dyDescent="0.3">
      <c r="A268732" s="21"/>
    </row>
    <row r="268738" s="20" customFormat="1" ht="14.25" customHeight="1" x14ac:dyDescent="0.25"/>
    <row r="268754" spans="1:1" ht="14.25" customHeight="1" x14ac:dyDescent="0.3">
      <c r="A268754" s="21"/>
    </row>
    <row r="268760" spans="1:1" s="20" customFormat="1" ht="14.25" customHeight="1" x14ac:dyDescent="0.25"/>
    <row r="268776" spans="1:1" ht="14.25" customHeight="1" x14ac:dyDescent="0.3">
      <c r="A268776" s="21"/>
    </row>
    <row r="268782" spans="1:1" s="20" customFormat="1" ht="14.25" customHeight="1" x14ac:dyDescent="0.25"/>
    <row r="268798" spans="1:1" ht="14.25" customHeight="1" x14ac:dyDescent="0.3">
      <c r="A268798" s="21"/>
    </row>
    <row r="268804" s="20" customFormat="1" ht="14.25" customHeight="1" x14ac:dyDescent="0.25"/>
    <row r="268820" spans="1:1" ht="14.25" customHeight="1" x14ac:dyDescent="0.3">
      <c r="A268820" s="21"/>
    </row>
    <row r="268826" spans="1:1" s="20" customFormat="1" ht="14.25" customHeight="1" x14ac:dyDescent="0.25"/>
    <row r="268842" spans="1:1" ht="14.25" customHeight="1" x14ac:dyDescent="0.3">
      <c r="A268842" s="21"/>
    </row>
    <row r="268848" spans="1:1" s="20" customFormat="1" ht="14.25" customHeight="1" x14ac:dyDescent="0.25"/>
    <row r="268864" spans="1:1" ht="14.25" customHeight="1" x14ac:dyDescent="0.3">
      <c r="A268864" s="21"/>
    </row>
    <row r="268870" s="20" customFormat="1" ht="14.25" customHeight="1" x14ac:dyDescent="0.25"/>
    <row r="268886" spans="1:1" ht="14.25" customHeight="1" x14ac:dyDescent="0.3">
      <c r="A268886" s="21"/>
    </row>
    <row r="268892" spans="1:1" s="20" customFormat="1" ht="14.25" customHeight="1" x14ac:dyDescent="0.25"/>
    <row r="268908" spans="1:1" ht="14.25" customHeight="1" x14ac:dyDescent="0.3">
      <c r="A268908" s="21"/>
    </row>
    <row r="268914" s="20" customFormat="1" ht="14.25" customHeight="1" x14ac:dyDescent="0.25"/>
    <row r="268930" spans="1:1" ht="14.25" customHeight="1" x14ac:dyDescent="0.3">
      <c r="A268930" s="21"/>
    </row>
    <row r="268936" spans="1:1" s="20" customFormat="1" ht="14.25" customHeight="1" x14ac:dyDescent="0.25"/>
    <row r="268952" spans="1:1" ht="14.25" customHeight="1" x14ac:dyDescent="0.3">
      <c r="A268952" s="21"/>
    </row>
    <row r="268958" spans="1:1" s="20" customFormat="1" ht="14.25" customHeight="1" x14ac:dyDescent="0.25"/>
    <row r="268974" spans="1:1" ht="14.25" customHeight="1" x14ac:dyDescent="0.3">
      <c r="A268974" s="21"/>
    </row>
    <row r="268980" s="20" customFormat="1" ht="14.25" customHeight="1" x14ac:dyDescent="0.25"/>
    <row r="268996" spans="1:1" ht="14.25" customHeight="1" x14ac:dyDescent="0.3">
      <c r="A268996" s="21"/>
    </row>
    <row r="269002" spans="1:1" s="20" customFormat="1" ht="14.25" customHeight="1" x14ac:dyDescent="0.25"/>
    <row r="269018" spans="1:1" ht="14.25" customHeight="1" x14ac:dyDescent="0.3">
      <c r="A269018" s="21"/>
    </row>
    <row r="269024" spans="1:1" s="20" customFormat="1" ht="14.25" customHeight="1" x14ac:dyDescent="0.25"/>
    <row r="269040" spans="1:1" ht="14.25" customHeight="1" x14ac:dyDescent="0.3">
      <c r="A269040" s="21"/>
    </row>
    <row r="269046" s="20" customFormat="1" ht="14.25" customHeight="1" x14ac:dyDescent="0.25"/>
    <row r="269062" spans="1:1" ht="14.25" customHeight="1" x14ac:dyDescent="0.3">
      <c r="A269062" s="21"/>
    </row>
    <row r="269068" spans="1:1" s="20" customFormat="1" ht="14.25" customHeight="1" x14ac:dyDescent="0.25"/>
    <row r="269084" spans="1:1" ht="14.25" customHeight="1" x14ac:dyDescent="0.3">
      <c r="A269084" s="21"/>
    </row>
    <row r="269090" s="20" customFormat="1" ht="14.25" customHeight="1" x14ac:dyDescent="0.25"/>
    <row r="269106" spans="1:1" ht="14.25" customHeight="1" x14ac:dyDescent="0.3">
      <c r="A269106" s="21"/>
    </row>
    <row r="269112" spans="1:1" s="20" customFormat="1" ht="14.25" customHeight="1" x14ac:dyDescent="0.25"/>
    <row r="269128" spans="1:1" ht="14.25" customHeight="1" x14ac:dyDescent="0.3">
      <c r="A269128" s="21"/>
    </row>
    <row r="269134" spans="1:1" s="20" customFormat="1" ht="14.25" customHeight="1" x14ac:dyDescent="0.25"/>
    <row r="269150" spans="1:1" ht="14.25" customHeight="1" x14ac:dyDescent="0.3">
      <c r="A269150" s="21"/>
    </row>
    <row r="269156" s="20" customFormat="1" ht="14.25" customHeight="1" x14ac:dyDescent="0.25"/>
    <row r="269172" spans="1:1" ht="14.25" customHeight="1" x14ac:dyDescent="0.3">
      <c r="A269172" s="21"/>
    </row>
    <row r="269178" spans="1:1" s="20" customFormat="1" ht="14.25" customHeight="1" x14ac:dyDescent="0.25"/>
    <row r="269194" spans="1:1" ht="14.25" customHeight="1" x14ac:dyDescent="0.3">
      <c r="A269194" s="21"/>
    </row>
    <row r="269200" spans="1:1" s="20" customFormat="1" ht="14.25" customHeight="1" x14ac:dyDescent="0.25"/>
    <row r="269216" spans="1:1" ht="14.25" customHeight="1" x14ac:dyDescent="0.3">
      <c r="A269216" s="21"/>
    </row>
    <row r="269222" s="20" customFormat="1" ht="14.25" customHeight="1" x14ac:dyDescent="0.25"/>
    <row r="269238" spans="1:1" ht="14.25" customHeight="1" x14ac:dyDescent="0.3">
      <c r="A269238" s="21"/>
    </row>
    <row r="269244" spans="1:1" s="20" customFormat="1" ht="14.25" customHeight="1" x14ac:dyDescent="0.25"/>
    <row r="269260" spans="1:1" ht="14.25" customHeight="1" x14ac:dyDescent="0.3">
      <c r="A269260" s="21"/>
    </row>
    <row r="269266" s="20" customFormat="1" ht="14.25" customHeight="1" x14ac:dyDescent="0.25"/>
    <row r="269282" spans="1:1" ht="14.25" customHeight="1" x14ac:dyDescent="0.3">
      <c r="A269282" s="21"/>
    </row>
    <row r="269288" spans="1:1" s="20" customFormat="1" ht="14.25" customHeight="1" x14ac:dyDescent="0.25"/>
    <row r="269304" spans="1:1" ht="14.25" customHeight="1" x14ac:dyDescent="0.3">
      <c r="A269304" s="21"/>
    </row>
    <row r="269310" spans="1:1" s="20" customFormat="1" ht="14.25" customHeight="1" x14ac:dyDescent="0.25"/>
    <row r="269326" spans="1:1" ht="14.25" customHeight="1" x14ac:dyDescent="0.3">
      <c r="A269326" s="21"/>
    </row>
    <row r="269332" s="20" customFormat="1" ht="14.25" customHeight="1" x14ac:dyDescent="0.25"/>
    <row r="269348" spans="1:1" ht="14.25" customHeight="1" x14ac:dyDescent="0.3">
      <c r="A269348" s="21"/>
    </row>
    <row r="269354" spans="1:1" s="20" customFormat="1" ht="14.25" customHeight="1" x14ac:dyDescent="0.25"/>
    <row r="269370" spans="1:1" ht="14.25" customHeight="1" x14ac:dyDescent="0.3">
      <c r="A269370" s="21"/>
    </row>
    <row r="269376" spans="1:1" s="20" customFormat="1" ht="14.25" customHeight="1" x14ac:dyDescent="0.25"/>
    <row r="269392" spans="1:1" ht="14.25" customHeight="1" x14ac:dyDescent="0.3">
      <c r="A269392" s="21"/>
    </row>
    <row r="269398" s="20" customFormat="1" ht="14.25" customHeight="1" x14ac:dyDescent="0.25"/>
    <row r="269414" spans="1:1" ht="14.25" customHeight="1" x14ac:dyDescent="0.3">
      <c r="A269414" s="21"/>
    </row>
    <row r="269420" spans="1:1" s="20" customFormat="1" ht="14.25" customHeight="1" x14ac:dyDescent="0.25"/>
    <row r="269436" spans="1:1" ht="14.25" customHeight="1" x14ac:dyDescent="0.3">
      <c r="A269436" s="21"/>
    </row>
    <row r="269442" s="20" customFormat="1" ht="14.25" customHeight="1" x14ac:dyDescent="0.25"/>
    <row r="269458" spans="1:1" ht="14.25" customHeight="1" x14ac:dyDescent="0.3">
      <c r="A269458" s="21"/>
    </row>
    <row r="269464" spans="1:1" s="20" customFormat="1" ht="14.25" customHeight="1" x14ac:dyDescent="0.25"/>
    <row r="269480" spans="1:1" ht="14.25" customHeight="1" x14ac:dyDescent="0.3">
      <c r="A269480" s="21"/>
    </row>
    <row r="269486" spans="1:1" s="20" customFormat="1" ht="14.25" customHeight="1" x14ac:dyDescent="0.25"/>
    <row r="269502" spans="1:1" ht="14.25" customHeight="1" x14ac:dyDescent="0.3">
      <c r="A269502" s="21"/>
    </row>
    <row r="269508" s="20" customFormat="1" ht="14.25" customHeight="1" x14ac:dyDescent="0.25"/>
    <row r="269524" spans="1:1" ht="14.25" customHeight="1" x14ac:dyDescent="0.3">
      <c r="A269524" s="21"/>
    </row>
    <row r="269530" spans="1:1" s="20" customFormat="1" ht="14.25" customHeight="1" x14ac:dyDescent="0.25"/>
    <row r="269546" spans="1:1" ht="14.25" customHeight="1" x14ac:dyDescent="0.3">
      <c r="A269546" s="21"/>
    </row>
    <row r="269552" spans="1:1" s="20" customFormat="1" ht="14.25" customHeight="1" x14ac:dyDescent="0.25"/>
    <row r="269568" spans="1:1" ht="14.25" customHeight="1" x14ac:dyDescent="0.3">
      <c r="A269568" s="21"/>
    </row>
    <row r="269574" s="20" customFormat="1" ht="14.25" customHeight="1" x14ac:dyDescent="0.25"/>
    <row r="269590" spans="1:1" ht="14.25" customHeight="1" x14ac:dyDescent="0.3">
      <c r="A269590" s="21"/>
    </row>
    <row r="269596" spans="1:1" s="20" customFormat="1" ht="14.25" customHeight="1" x14ac:dyDescent="0.25"/>
    <row r="269612" spans="1:1" ht="14.25" customHeight="1" x14ac:dyDescent="0.3">
      <c r="A269612" s="21"/>
    </row>
    <row r="269618" s="20" customFormat="1" ht="14.25" customHeight="1" x14ac:dyDescent="0.25"/>
    <row r="269634" spans="1:1" ht="14.25" customHeight="1" x14ac:dyDescent="0.3">
      <c r="A269634" s="21"/>
    </row>
    <row r="269640" spans="1:1" s="20" customFormat="1" ht="14.25" customHeight="1" x14ac:dyDescent="0.25"/>
    <row r="269656" spans="1:1" ht="14.25" customHeight="1" x14ac:dyDescent="0.3">
      <c r="A269656" s="21"/>
    </row>
    <row r="269662" spans="1:1" s="20" customFormat="1" ht="14.25" customHeight="1" x14ac:dyDescent="0.25"/>
    <row r="269678" spans="1:1" ht="14.25" customHeight="1" x14ac:dyDescent="0.3">
      <c r="A269678" s="21"/>
    </row>
    <row r="269684" s="20" customFormat="1" ht="14.25" customHeight="1" x14ac:dyDescent="0.25"/>
    <row r="269700" spans="1:1" ht="14.25" customHeight="1" x14ac:dyDescent="0.3">
      <c r="A269700" s="21"/>
    </row>
    <row r="269706" spans="1:1" s="20" customFormat="1" ht="14.25" customHeight="1" x14ac:dyDescent="0.25"/>
    <row r="269722" spans="1:1" ht="14.25" customHeight="1" x14ac:dyDescent="0.3">
      <c r="A269722" s="21"/>
    </row>
    <row r="269728" spans="1:1" s="20" customFormat="1" ht="14.25" customHeight="1" x14ac:dyDescent="0.25"/>
    <row r="269744" spans="1:1" ht="14.25" customHeight="1" x14ac:dyDescent="0.3">
      <c r="A269744" s="21"/>
    </row>
    <row r="269750" s="20" customFormat="1" ht="14.25" customHeight="1" x14ac:dyDescent="0.25"/>
    <row r="269766" spans="1:1" ht="14.25" customHeight="1" x14ac:dyDescent="0.3">
      <c r="A269766" s="21"/>
    </row>
    <row r="269772" spans="1:1" s="20" customFormat="1" ht="14.25" customHeight="1" x14ac:dyDescent="0.25"/>
    <row r="269788" spans="1:1" ht="14.25" customHeight="1" x14ac:dyDescent="0.3">
      <c r="A269788" s="21"/>
    </row>
    <row r="269794" s="20" customFormat="1" ht="14.25" customHeight="1" x14ac:dyDescent="0.25"/>
    <row r="269810" spans="1:1" ht="14.25" customHeight="1" x14ac:dyDescent="0.3">
      <c r="A269810" s="21"/>
    </row>
    <row r="269816" spans="1:1" s="20" customFormat="1" ht="14.25" customHeight="1" x14ac:dyDescent="0.25"/>
    <row r="269832" spans="1:1" ht="14.25" customHeight="1" x14ac:dyDescent="0.3">
      <c r="A269832" s="21"/>
    </row>
    <row r="269838" spans="1:1" s="20" customFormat="1" ht="14.25" customHeight="1" x14ac:dyDescent="0.25"/>
    <row r="269854" spans="1:1" ht="14.25" customHeight="1" x14ac:dyDescent="0.3">
      <c r="A269854" s="21"/>
    </row>
    <row r="269860" s="20" customFormat="1" ht="14.25" customHeight="1" x14ac:dyDescent="0.25"/>
    <row r="269876" spans="1:1" ht="14.25" customHeight="1" x14ac:dyDescent="0.3">
      <c r="A269876" s="21"/>
    </row>
    <row r="269882" spans="1:1" s="20" customFormat="1" ht="14.25" customHeight="1" x14ac:dyDescent="0.25"/>
    <row r="269898" spans="1:1" ht="14.25" customHeight="1" x14ac:dyDescent="0.3">
      <c r="A269898" s="21"/>
    </row>
    <row r="269904" spans="1:1" s="20" customFormat="1" ht="14.25" customHeight="1" x14ac:dyDescent="0.25"/>
    <row r="269920" spans="1:1" ht="14.25" customHeight="1" x14ac:dyDescent="0.3">
      <c r="A269920" s="21"/>
    </row>
    <row r="269926" s="20" customFormat="1" ht="14.25" customHeight="1" x14ac:dyDescent="0.25"/>
    <row r="269942" spans="1:1" ht="14.25" customHeight="1" x14ac:dyDescent="0.3">
      <c r="A269942" s="21"/>
    </row>
    <row r="269948" spans="1:1" s="20" customFormat="1" ht="14.25" customHeight="1" x14ac:dyDescent="0.25"/>
    <row r="269964" spans="1:1" ht="14.25" customHeight="1" x14ac:dyDescent="0.3">
      <c r="A269964" s="21"/>
    </row>
    <row r="269970" s="20" customFormat="1" ht="14.25" customHeight="1" x14ac:dyDescent="0.25"/>
    <row r="269986" spans="1:1" ht="14.25" customHeight="1" x14ac:dyDescent="0.3">
      <c r="A269986" s="21"/>
    </row>
    <row r="269992" spans="1:1" s="20" customFormat="1" ht="14.25" customHeight="1" x14ac:dyDescent="0.25"/>
    <row r="270008" spans="1:1" ht="14.25" customHeight="1" x14ac:dyDescent="0.3">
      <c r="A270008" s="21"/>
    </row>
    <row r="270014" spans="1:1" s="20" customFormat="1" ht="14.25" customHeight="1" x14ac:dyDescent="0.25"/>
    <row r="270030" spans="1:1" ht="14.25" customHeight="1" x14ac:dyDescent="0.3">
      <c r="A270030" s="21"/>
    </row>
    <row r="270036" s="20" customFormat="1" ht="14.25" customHeight="1" x14ac:dyDescent="0.25"/>
    <row r="270052" spans="1:1" ht="14.25" customHeight="1" x14ac:dyDescent="0.3">
      <c r="A270052" s="21"/>
    </row>
    <row r="270058" spans="1:1" s="20" customFormat="1" ht="14.25" customHeight="1" x14ac:dyDescent="0.25"/>
    <row r="270074" spans="1:1" ht="14.25" customHeight="1" x14ac:dyDescent="0.3">
      <c r="A270074" s="21"/>
    </row>
    <row r="270080" spans="1:1" s="20" customFormat="1" ht="14.25" customHeight="1" x14ac:dyDescent="0.25"/>
    <row r="270096" spans="1:1" ht="14.25" customHeight="1" x14ac:dyDescent="0.3">
      <c r="A270096" s="21"/>
    </row>
    <row r="270102" s="20" customFormat="1" ht="14.25" customHeight="1" x14ac:dyDescent="0.25"/>
    <row r="270118" spans="1:1" ht="14.25" customHeight="1" x14ac:dyDescent="0.3">
      <c r="A270118" s="21"/>
    </row>
    <row r="270124" spans="1:1" s="20" customFormat="1" ht="14.25" customHeight="1" x14ac:dyDescent="0.25"/>
    <row r="270140" spans="1:1" ht="14.25" customHeight="1" x14ac:dyDescent="0.3">
      <c r="A270140" s="21"/>
    </row>
    <row r="270146" s="20" customFormat="1" ht="14.25" customHeight="1" x14ac:dyDescent="0.25"/>
    <row r="270162" spans="1:1" ht="14.25" customHeight="1" x14ac:dyDescent="0.3">
      <c r="A270162" s="21"/>
    </row>
    <row r="270168" spans="1:1" s="20" customFormat="1" ht="14.25" customHeight="1" x14ac:dyDescent="0.25"/>
    <row r="270184" spans="1:1" ht="14.25" customHeight="1" x14ac:dyDescent="0.3">
      <c r="A270184" s="21"/>
    </row>
    <row r="270190" spans="1:1" s="20" customFormat="1" ht="14.25" customHeight="1" x14ac:dyDescent="0.25"/>
    <row r="270206" spans="1:1" ht="14.25" customHeight="1" x14ac:dyDescent="0.3">
      <c r="A270206" s="21"/>
    </row>
    <row r="270212" s="20" customFormat="1" ht="14.25" customHeight="1" x14ac:dyDescent="0.25"/>
    <row r="270228" spans="1:1" ht="14.25" customHeight="1" x14ac:dyDescent="0.3">
      <c r="A270228" s="21"/>
    </row>
    <row r="270234" spans="1:1" s="20" customFormat="1" ht="14.25" customHeight="1" x14ac:dyDescent="0.25"/>
    <row r="270250" spans="1:1" ht="14.25" customHeight="1" x14ac:dyDescent="0.3">
      <c r="A270250" s="21"/>
    </row>
    <row r="270256" spans="1:1" s="20" customFormat="1" ht="14.25" customHeight="1" x14ac:dyDescent="0.25"/>
    <row r="270272" spans="1:1" ht="14.25" customHeight="1" x14ac:dyDescent="0.3">
      <c r="A270272" s="21"/>
    </row>
    <row r="270278" s="20" customFormat="1" ht="14.25" customHeight="1" x14ac:dyDescent="0.25"/>
    <row r="270294" spans="1:1" ht="14.25" customHeight="1" x14ac:dyDescent="0.3">
      <c r="A270294" s="21"/>
    </row>
    <row r="270300" spans="1:1" s="20" customFormat="1" ht="14.25" customHeight="1" x14ac:dyDescent="0.25"/>
    <row r="270316" spans="1:1" ht="14.25" customHeight="1" x14ac:dyDescent="0.3">
      <c r="A270316" s="21"/>
    </row>
    <row r="270322" s="20" customFormat="1" ht="14.25" customHeight="1" x14ac:dyDescent="0.25"/>
    <row r="270338" spans="1:1" ht="14.25" customHeight="1" x14ac:dyDescent="0.3">
      <c r="A270338" s="21"/>
    </row>
    <row r="270344" spans="1:1" s="20" customFormat="1" ht="14.25" customHeight="1" x14ac:dyDescent="0.25"/>
    <row r="270360" spans="1:1" ht="14.25" customHeight="1" x14ac:dyDescent="0.3">
      <c r="A270360" s="21"/>
    </row>
    <row r="270366" spans="1:1" s="20" customFormat="1" ht="14.25" customHeight="1" x14ac:dyDescent="0.25"/>
    <row r="270382" spans="1:1" ht="14.25" customHeight="1" x14ac:dyDescent="0.3">
      <c r="A270382" s="21"/>
    </row>
    <row r="270388" s="20" customFormat="1" ht="14.25" customHeight="1" x14ac:dyDescent="0.25"/>
    <row r="270404" spans="1:1" ht="14.25" customHeight="1" x14ac:dyDescent="0.3">
      <c r="A270404" s="21"/>
    </row>
    <row r="270410" spans="1:1" s="20" customFormat="1" ht="14.25" customHeight="1" x14ac:dyDescent="0.25"/>
    <row r="270426" spans="1:1" ht="14.25" customHeight="1" x14ac:dyDescent="0.3">
      <c r="A270426" s="21"/>
    </row>
    <row r="270432" spans="1:1" s="20" customFormat="1" ht="14.25" customHeight="1" x14ac:dyDescent="0.25"/>
    <row r="270448" spans="1:1" ht="14.25" customHeight="1" x14ac:dyDescent="0.3">
      <c r="A270448" s="21"/>
    </row>
    <row r="270454" s="20" customFormat="1" ht="14.25" customHeight="1" x14ac:dyDescent="0.25"/>
    <row r="270470" spans="1:1" ht="14.25" customHeight="1" x14ac:dyDescent="0.3">
      <c r="A270470" s="21"/>
    </row>
    <row r="270476" spans="1:1" s="20" customFormat="1" ht="14.25" customHeight="1" x14ac:dyDescent="0.25"/>
    <row r="270492" spans="1:1" ht="14.25" customHeight="1" x14ac:dyDescent="0.3">
      <c r="A270492" s="21"/>
    </row>
    <row r="270498" s="20" customFormat="1" ht="14.25" customHeight="1" x14ac:dyDescent="0.25"/>
    <row r="270514" spans="1:1" ht="14.25" customHeight="1" x14ac:dyDescent="0.3">
      <c r="A270514" s="21"/>
    </row>
    <row r="270520" spans="1:1" s="20" customFormat="1" ht="14.25" customHeight="1" x14ac:dyDescent="0.25"/>
    <row r="270536" spans="1:1" ht="14.25" customHeight="1" x14ac:dyDescent="0.3">
      <c r="A270536" s="21"/>
    </row>
    <row r="270542" spans="1:1" s="20" customFormat="1" ht="14.25" customHeight="1" x14ac:dyDescent="0.25"/>
    <row r="270558" spans="1:1" ht="14.25" customHeight="1" x14ac:dyDescent="0.3">
      <c r="A270558" s="21"/>
    </row>
    <row r="270564" s="20" customFormat="1" ht="14.25" customHeight="1" x14ac:dyDescent="0.25"/>
    <row r="270580" spans="1:1" ht="14.25" customHeight="1" x14ac:dyDescent="0.3">
      <c r="A270580" s="21"/>
    </row>
    <row r="270586" spans="1:1" s="20" customFormat="1" ht="14.25" customHeight="1" x14ac:dyDescent="0.25"/>
    <row r="270602" spans="1:1" ht="14.25" customHeight="1" x14ac:dyDescent="0.3">
      <c r="A270602" s="21"/>
    </row>
    <row r="270608" spans="1:1" s="20" customFormat="1" ht="14.25" customHeight="1" x14ac:dyDescent="0.25"/>
    <row r="270624" spans="1:1" ht="14.25" customHeight="1" x14ac:dyDescent="0.3">
      <c r="A270624" s="21"/>
    </row>
    <row r="270630" s="20" customFormat="1" ht="14.25" customHeight="1" x14ac:dyDescent="0.25"/>
    <row r="270646" spans="1:1" ht="14.25" customHeight="1" x14ac:dyDescent="0.3">
      <c r="A270646" s="21"/>
    </row>
    <row r="270652" spans="1:1" s="20" customFormat="1" ht="14.25" customHeight="1" x14ac:dyDescent="0.25"/>
    <row r="270668" spans="1:1" ht="14.25" customHeight="1" x14ac:dyDescent="0.3">
      <c r="A270668" s="21"/>
    </row>
    <row r="270674" s="20" customFormat="1" ht="14.25" customHeight="1" x14ac:dyDescent="0.25"/>
    <row r="270690" spans="1:1" ht="14.25" customHeight="1" x14ac:dyDescent="0.3">
      <c r="A270690" s="21"/>
    </row>
    <row r="270696" spans="1:1" s="20" customFormat="1" ht="14.25" customHeight="1" x14ac:dyDescent="0.25"/>
    <row r="270712" spans="1:1" ht="14.25" customHeight="1" x14ac:dyDescent="0.3">
      <c r="A270712" s="21"/>
    </row>
    <row r="270718" spans="1:1" s="20" customFormat="1" ht="14.25" customHeight="1" x14ac:dyDescent="0.25"/>
    <row r="270734" spans="1:1" ht="14.25" customHeight="1" x14ac:dyDescent="0.3">
      <c r="A270734" s="21"/>
    </row>
    <row r="270740" s="20" customFormat="1" ht="14.25" customHeight="1" x14ac:dyDescent="0.25"/>
    <row r="270756" spans="1:1" ht="14.25" customHeight="1" x14ac:dyDescent="0.3">
      <c r="A270756" s="21"/>
    </row>
    <row r="270762" spans="1:1" s="20" customFormat="1" ht="14.25" customHeight="1" x14ac:dyDescent="0.25"/>
    <row r="270778" spans="1:1" ht="14.25" customHeight="1" x14ac:dyDescent="0.3">
      <c r="A270778" s="21"/>
    </row>
    <row r="270784" spans="1:1" s="20" customFormat="1" ht="14.25" customHeight="1" x14ac:dyDescent="0.25"/>
    <row r="270800" spans="1:1" ht="14.25" customHeight="1" x14ac:dyDescent="0.3">
      <c r="A270800" s="21"/>
    </row>
    <row r="270806" s="20" customFormat="1" ht="14.25" customHeight="1" x14ac:dyDescent="0.25"/>
    <row r="270822" spans="1:1" ht="14.25" customHeight="1" x14ac:dyDescent="0.3">
      <c r="A270822" s="21"/>
    </row>
    <row r="270828" spans="1:1" s="20" customFormat="1" ht="14.25" customHeight="1" x14ac:dyDescent="0.25"/>
    <row r="270844" spans="1:1" ht="14.25" customHeight="1" x14ac:dyDescent="0.3">
      <c r="A270844" s="21"/>
    </row>
    <row r="270850" s="20" customFormat="1" ht="14.25" customHeight="1" x14ac:dyDescent="0.25"/>
    <row r="270866" spans="1:1" ht="14.25" customHeight="1" x14ac:dyDescent="0.3">
      <c r="A270866" s="21"/>
    </row>
    <row r="270872" spans="1:1" s="20" customFormat="1" ht="14.25" customHeight="1" x14ac:dyDescent="0.25"/>
    <row r="270888" spans="1:1" ht="14.25" customHeight="1" x14ac:dyDescent="0.3">
      <c r="A270888" s="21"/>
    </row>
    <row r="270894" spans="1:1" s="20" customFormat="1" ht="14.25" customHeight="1" x14ac:dyDescent="0.25"/>
    <row r="270910" spans="1:1" ht="14.25" customHeight="1" x14ac:dyDescent="0.3">
      <c r="A270910" s="21"/>
    </row>
    <row r="270916" s="20" customFormat="1" ht="14.25" customHeight="1" x14ac:dyDescent="0.25"/>
    <row r="270932" spans="1:1" ht="14.25" customHeight="1" x14ac:dyDescent="0.3">
      <c r="A270932" s="21"/>
    </row>
    <row r="270938" spans="1:1" s="20" customFormat="1" ht="14.25" customHeight="1" x14ac:dyDescent="0.25"/>
    <row r="270954" spans="1:1" ht="14.25" customHeight="1" x14ac:dyDescent="0.3">
      <c r="A270954" s="21"/>
    </row>
    <row r="270960" spans="1:1" s="20" customFormat="1" ht="14.25" customHeight="1" x14ac:dyDescent="0.25"/>
    <row r="270976" spans="1:1" ht="14.25" customHeight="1" x14ac:dyDescent="0.3">
      <c r="A270976" s="21"/>
    </row>
    <row r="270982" s="20" customFormat="1" ht="14.25" customHeight="1" x14ac:dyDescent="0.25"/>
    <row r="270998" spans="1:1" ht="14.25" customHeight="1" x14ac:dyDescent="0.3">
      <c r="A270998" s="21"/>
    </row>
    <row r="271004" spans="1:1" s="20" customFormat="1" ht="14.25" customHeight="1" x14ac:dyDescent="0.25"/>
    <row r="271020" spans="1:1" ht="14.25" customHeight="1" x14ac:dyDescent="0.3">
      <c r="A271020" s="21"/>
    </row>
    <row r="271026" s="20" customFormat="1" ht="14.25" customHeight="1" x14ac:dyDescent="0.25"/>
    <row r="271042" spans="1:1" ht="14.25" customHeight="1" x14ac:dyDescent="0.3">
      <c r="A271042" s="21"/>
    </row>
    <row r="271048" spans="1:1" s="20" customFormat="1" ht="14.25" customHeight="1" x14ac:dyDescent="0.25"/>
    <row r="271064" spans="1:1" ht="14.25" customHeight="1" x14ac:dyDescent="0.3">
      <c r="A271064" s="21"/>
    </row>
    <row r="271070" spans="1:1" s="20" customFormat="1" ht="14.25" customHeight="1" x14ac:dyDescent="0.25"/>
    <row r="271086" spans="1:1" ht="14.25" customHeight="1" x14ac:dyDescent="0.3">
      <c r="A271086" s="21"/>
    </row>
    <row r="271092" s="20" customFormat="1" ht="14.25" customHeight="1" x14ac:dyDescent="0.25"/>
    <row r="271108" spans="1:1" ht="14.25" customHeight="1" x14ac:dyDescent="0.3">
      <c r="A271108" s="21"/>
    </row>
    <row r="271114" spans="1:1" s="20" customFormat="1" ht="14.25" customHeight="1" x14ac:dyDescent="0.25"/>
    <row r="271130" spans="1:1" ht="14.25" customHeight="1" x14ac:dyDescent="0.3">
      <c r="A271130" s="21"/>
    </row>
    <row r="271136" spans="1:1" s="20" customFormat="1" ht="14.25" customHeight="1" x14ac:dyDescent="0.25"/>
    <row r="271152" spans="1:1" ht="14.25" customHeight="1" x14ac:dyDescent="0.3">
      <c r="A271152" s="21"/>
    </row>
    <row r="271158" s="20" customFormat="1" ht="14.25" customHeight="1" x14ac:dyDescent="0.25"/>
    <row r="271174" spans="1:1" ht="14.25" customHeight="1" x14ac:dyDescent="0.3">
      <c r="A271174" s="21"/>
    </row>
    <row r="271180" spans="1:1" s="20" customFormat="1" ht="14.25" customHeight="1" x14ac:dyDescent="0.25"/>
    <row r="271196" spans="1:1" ht="14.25" customHeight="1" x14ac:dyDescent="0.3">
      <c r="A271196" s="21"/>
    </row>
    <row r="271202" s="20" customFormat="1" ht="14.25" customHeight="1" x14ac:dyDescent="0.25"/>
    <row r="271218" spans="1:1" ht="14.25" customHeight="1" x14ac:dyDescent="0.3">
      <c r="A271218" s="21"/>
    </row>
    <row r="271224" spans="1:1" s="20" customFormat="1" ht="14.25" customHeight="1" x14ac:dyDescent="0.25"/>
    <row r="271240" spans="1:1" ht="14.25" customHeight="1" x14ac:dyDescent="0.3">
      <c r="A271240" s="21"/>
    </row>
    <row r="271246" spans="1:1" s="20" customFormat="1" ht="14.25" customHeight="1" x14ac:dyDescent="0.25"/>
    <row r="271262" spans="1:1" ht="14.25" customHeight="1" x14ac:dyDescent="0.3">
      <c r="A271262" s="21"/>
    </row>
    <row r="271268" s="20" customFormat="1" ht="14.25" customHeight="1" x14ac:dyDescent="0.25"/>
    <row r="271284" spans="1:1" ht="14.25" customHeight="1" x14ac:dyDescent="0.3">
      <c r="A271284" s="21"/>
    </row>
    <row r="271290" spans="1:1" s="20" customFormat="1" ht="14.25" customHeight="1" x14ac:dyDescent="0.25"/>
    <row r="271306" spans="1:1" ht="14.25" customHeight="1" x14ac:dyDescent="0.3">
      <c r="A271306" s="21"/>
    </row>
    <row r="271312" spans="1:1" s="20" customFormat="1" ht="14.25" customHeight="1" x14ac:dyDescent="0.25"/>
    <row r="271328" spans="1:1" ht="14.25" customHeight="1" x14ac:dyDescent="0.3">
      <c r="A271328" s="21"/>
    </row>
    <row r="271334" s="20" customFormat="1" ht="14.25" customHeight="1" x14ac:dyDescent="0.25"/>
    <row r="271350" spans="1:1" ht="14.25" customHeight="1" x14ac:dyDescent="0.3">
      <c r="A271350" s="21"/>
    </row>
    <row r="271356" spans="1:1" s="20" customFormat="1" ht="14.25" customHeight="1" x14ac:dyDescent="0.25"/>
    <row r="271372" spans="1:1" ht="14.25" customHeight="1" x14ac:dyDescent="0.3">
      <c r="A271372" s="21"/>
    </row>
    <row r="271378" s="20" customFormat="1" ht="14.25" customHeight="1" x14ac:dyDescent="0.25"/>
    <row r="271394" spans="1:1" ht="14.25" customHeight="1" x14ac:dyDescent="0.3">
      <c r="A271394" s="21"/>
    </row>
    <row r="271400" spans="1:1" s="20" customFormat="1" ht="14.25" customHeight="1" x14ac:dyDescent="0.25"/>
    <row r="271416" spans="1:1" ht="14.25" customHeight="1" x14ac:dyDescent="0.3">
      <c r="A271416" s="21"/>
    </row>
    <row r="271422" spans="1:1" s="20" customFormat="1" ht="14.25" customHeight="1" x14ac:dyDescent="0.25"/>
    <row r="271438" spans="1:1" ht="14.25" customHeight="1" x14ac:dyDescent="0.3">
      <c r="A271438" s="21"/>
    </row>
    <row r="271444" s="20" customFormat="1" ht="14.25" customHeight="1" x14ac:dyDescent="0.25"/>
    <row r="271460" spans="1:1" ht="14.25" customHeight="1" x14ac:dyDescent="0.3">
      <c r="A271460" s="21"/>
    </row>
    <row r="271466" spans="1:1" s="20" customFormat="1" ht="14.25" customHeight="1" x14ac:dyDescent="0.25"/>
    <row r="271482" spans="1:1" ht="14.25" customHeight="1" x14ac:dyDescent="0.3">
      <c r="A271482" s="21"/>
    </row>
    <row r="271488" spans="1:1" s="20" customFormat="1" ht="14.25" customHeight="1" x14ac:dyDescent="0.25"/>
    <row r="271504" spans="1:1" ht="14.25" customHeight="1" x14ac:dyDescent="0.3">
      <c r="A271504" s="21"/>
    </row>
    <row r="271510" s="20" customFormat="1" ht="14.25" customHeight="1" x14ac:dyDescent="0.25"/>
    <row r="271526" spans="1:1" ht="14.25" customHeight="1" x14ac:dyDescent="0.3">
      <c r="A271526" s="21"/>
    </row>
    <row r="271532" spans="1:1" s="20" customFormat="1" ht="14.25" customHeight="1" x14ac:dyDescent="0.25"/>
    <row r="271548" spans="1:1" ht="14.25" customHeight="1" x14ac:dyDescent="0.3">
      <c r="A271548" s="21"/>
    </row>
    <row r="271554" s="20" customFormat="1" ht="14.25" customHeight="1" x14ac:dyDescent="0.25"/>
    <row r="271570" spans="1:1" ht="14.25" customHeight="1" x14ac:dyDescent="0.3">
      <c r="A271570" s="21"/>
    </row>
    <row r="271576" spans="1:1" s="20" customFormat="1" ht="14.25" customHeight="1" x14ac:dyDescent="0.25"/>
    <row r="271592" spans="1:1" ht="14.25" customHeight="1" x14ac:dyDescent="0.3">
      <c r="A271592" s="21"/>
    </row>
    <row r="271598" spans="1:1" s="20" customFormat="1" ht="14.25" customHeight="1" x14ac:dyDescent="0.25"/>
    <row r="271614" spans="1:1" ht="14.25" customHeight="1" x14ac:dyDescent="0.3">
      <c r="A271614" s="21"/>
    </row>
    <row r="271620" s="20" customFormat="1" ht="14.25" customHeight="1" x14ac:dyDescent="0.25"/>
    <row r="271636" spans="1:1" ht="14.25" customHeight="1" x14ac:dyDescent="0.3">
      <c r="A271636" s="21"/>
    </row>
    <row r="271642" spans="1:1" s="20" customFormat="1" ht="14.25" customHeight="1" x14ac:dyDescent="0.25"/>
    <row r="271658" spans="1:1" ht="14.25" customHeight="1" x14ac:dyDescent="0.3">
      <c r="A271658" s="21"/>
    </row>
    <row r="271664" spans="1:1" s="20" customFormat="1" ht="14.25" customHeight="1" x14ac:dyDescent="0.25"/>
    <row r="271680" spans="1:1" ht="14.25" customHeight="1" x14ac:dyDescent="0.3">
      <c r="A271680" s="21"/>
    </row>
    <row r="271686" s="20" customFormat="1" ht="14.25" customHeight="1" x14ac:dyDescent="0.25"/>
    <row r="271702" spans="1:1" ht="14.25" customHeight="1" x14ac:dyDescent="0.3">
      <c r="A271702" s="21"/>
    </row>
    <row r="271708" spans="1:1" s="20" customFormat="1" ht="14.25" customHeight="1" x14ac:dyDescent="0.25"/>
    <row r="271724" spans="1:1" ht="14.25" customHeight="1" x14ac:dyDescent="0.3">
      <c r="A271724" s="21"/>
    </row>
    <row r="271730" s="20" customFormat="1" ht="14.25" customHeight="1" x14ac:dyDescent="0.25"/>
    <row r="271746" spans="1:1" ht="14.25" customHeight="1" x14ac:dyDescent="0.3">
      <c r="A271746" s="21"/>
    </row>
    <row r="271752" spans="1:1" s="20" customFormat="1" ht="14.25" customHeight="1" x14ac:dyDescent="0.25"/>
    <row r="271768" spans="1:1" ht="14.25" customHeight="1" x14ac:dyDescent="0.3">
      <c r="A271768" s="21"/>
    </row>
    <row r="271774" spans="1:1" s="20" customFormat="1" ht="14.25" customHeight="1" x14ac:dyDescent="0.25"/>
    <row r="271790" spans="1:1" ht="14.25" customHeight="1" x14ac:dyDescent="0.3">
      <c r="A271790" s="21"/>
    </row>
    <row r="271796" s="20" customFormat="1" ht="14.25" customHeight="1" x14ac:dyDescent="0.25"/>
    <row r="271812" spans="1:1" ht="14.25" customHeight="1" x14ac:dyDescent="0.3">
      <c r="A271812" s="21"/>
    </row>
    <row r="271818" spans="1:1" s="20" customFormat="1" ht="14.25" customHeight="1" x14ac:dyDescent="0.25"/>
    <row r="271834" spans="1:1" ht="14.25" customHeight="1" x14ac:dyDescent="0.3">
      <c r="A271834" s="21"/>
    </row>
    <row r="271840" spans="1:1" s="20" customFormat="1" ht="14.25" customHeight="1" x14ac:dyDescent="0.25"/>
    <row r="271856" spans="1:1" ht="14.25" customHeight="1" x14ac:dyDescent="0.3">
      <c r="A271856" s="21"/>
    </row>
    <row r="271862" s="20" customFormat="1" ht="14.25" customHeight="1" x14ac:dyDescent="0.25"/>
    <row r="271878" spans="1:1" ht="14.25" customHeight="1" x14ac:dyDescent="0.3">
      <c r="A271878" s="21"/>
    </row>
    <row r="271884" spans="1:1" s="20" customFormat="1" ht="14.25" customHeight="1" x14ac:dyDescent="0.25"/>
    <row r="271900" spans="1:1" ht="14.25" customHeight="1" x14ac:dyDescent="0.3">
      <c r="A271900" s="21"/>
    </row>
    <row r="271906" s="20" customFormat="1" ht="14.25" customHeight="1" x14ac:dyDescent="0.25"/>
    <row r="271922" spans="1:1" ht="14.25" customHeight="1" x14ac:dyDescent="0.3">
      <c r="A271922" s="21"/>
    </row>
    <row r="271928" spans="1:1" s="20" customFormat="1" ht="14.25" customHeight="1" x14ac:dyDescent="0.25"/>
    <row r="271944" spans="1:1" ht="14.25" customHeight="1" x14ac:dyDescent="0.3">
      <c r="A271944" s="21"/>
    </row>
    <row r="271950" spans="1:1" s="20" customFormat="1" ht="14.25" customHeight="1" x14ac:dyDescent="0.25"/>
    <row r="271966" spans="1:1" ht="14.25" customHeight="1" x14ac:dyDescent="0.3">
      <c r="A271966" s="21"/>
    </row>
    <row r="271972" s="20" customFormat="1" ht="14.25" customHeight="1" x14ac:dyDescent="0.25"/>
    <row r="271988" spans="1:1" ht="14.25" customHeight="1" x14ac:dyDescent="0.3">
      <c r="A271988" s="21"/>
    </row>
    <row r="271994" spans="1:1" s="20" customFormat="1" ht="14.25" customHeight="1" x14ac:dyDescent="0.25"/>
    <row r="272010" spans="1:1" ht="14.25" customHeight="1" x14ac:dyDescent="0.3">
      <c r="A272010" s="21"/>
    </row>
    <row r="272016" spans="1:1" s="20" customFormat="1" ht="14.25" customHeight="1" x14ac:dyDescent="0.25"/>
    <row r="272032" spans="1:1" ht="14.25" customHeight="1" x14ac:dyDescent="0.3">
      <c r="A272032" s="21"/>
    </row>
    <row r="272038" s="20" customFormat="1" ht="14.25" customHeight="1" x14ac:dyDescent="0.25"/>
    <row r="272054" spans="1:1" ht="14.25" customHeight="1" x14ac:dyDescent="0.3">
      <c r="A272054" s="21"/>
    </row>
    <row r="272060" spans="1:1" s="20" customFormat="1" ht="14.25" customHeight="1" x14ac:dyDescent="0.25"/>
    <row r="272076" spans="1:1" ht="14.25" customHeight="1" x14ac:dyDescent="0.3">
      <c r="A272076" s="21"/>
    </row>
    <row r="272082" s="20" customFormat="1" ht="14.25" customHeight="1" x14ac:dyDescent="0.25"/>
    <row r="272098" spans="1:1" ht="14.25" customHeight="1" x14ac:dyDescent="0.3">
      <c r="A272098" s="21"/>
    </row>
    <row r="272104" spans="1:1" s="20" customFormat="1" ht="14.25" customHeight="1" x14ac:dyDescent="0.25"/>
    <row r="272120" spans="1:1" ht="14.25" customHeight="1" x14ac:dyDescent="0.3">
      <c r="A272120" s="21"/>
    </row>
    <row r="272126" spans="1:1" s="20" customFormat="1" ht="14.25" customHeight="1" x14ac:dyDescent="0.25"/>
    <row r="272142" spans="1:1" ht="14.25" customHeight="1" x14ac:dyDescent="0.3">
      <c r="A272142" s="21"/>
    </row>
    <row r="272148" s="20" customFormat="1" ht="14.25" customHeight="1" x14ac:dyDescent="0.25"/>
    <row r="272164" spans="1:1" ht="14.25" customHeight="1" x14ac:dyDescent="0.3">
      <c r="A272164" s="21"/>
    </row>
    <row r="272170" spans="1:1" s="20" customFormat="1" ht="14.25" customHeight="1" x14ac:dyDescent="0.25"/>
    <row r="272186" spans="1:1" ht="14.25" customHeight="1" x14ac:dyDescent="0.3">
      <c r="A272186" s="21"/>
    </row>
    <row r="272192" spans="1:1" s="20" customFormat="1" ht="14.25" customHeight="1" x14ac:dyDescent="0.25"/>
    <row r="272208" spans="1:1" ht="14.25" customHeight="1" x14ac:dyDescent="0.3">
      <c r="A272208" s="21"/>
    </row>
    <row r="272214" s="20" customFormat="1" ht="14.25" customHeight="1" x14ac:dyDescent="0.25"/>
    <row r="272230" spans="1:1" ht="14.25" customHeight="1" x14ac:dyDescent="0.3">
      <c r="A272230" s="21"/>
    </row>
    <row r="272236" spans="1:1" s="20" customFormat="1" ht="14.25" customHeight="1" x14ac:dyDescent="0.25"/>
    <row r="272252" spans="1:1" ht="14.25" customHeight="1" x14ac:dyDescent="0.3">
      <c r="A272252" s="21"/>
    </row>
    <row r="272258" s="20" customFormat="1" ht="14.25" customHeight="1" x14ac:dyDescent="0.25"/>
    <row r="272274" spans="1:1" ht="14.25" customHeight="1" x14ac:dyDescent="0.3">
      <c r="A272274" s="21"/>
    </row>
    <row r="272280" spans="1:1" s="20" customFormat="1" ht="14.25" customHeight="1" x14ac:dyDescent="0.25"/>
    <row r="272296" spans="1:1" ht="14.25" customHeight="1" x14ac:dyDescent="0.3">
      <c r="A272296" s="21"/>
    </row>
    <row r="272302" spans="1:1" s="20" customFormat="1" ht="14.25" customHeight="1" x14ac:dyDescent="0.25"/>
    <row r="272318" spans="1:1" ht="14.25" customHeight="1" x14ac:dyDescent="0.3">
      <c r="A272318" s="21"/>
    </row>
    <row r="272324" s="20" customFormat="1" ht="14.25" customHeight="1" x14ac:dyDescent="0.25"/>
    <row r="272340" spans="1:1" ht="14.25" customHeight="1" x14ac:dyDescent="0.3">
      <c r="A272340" s="21"/>
    </row>
    <row r="272346" spans="1:1" s="20" customFormat="1" ht="14.25" customHeight="1" x14ac:dyDescent="0.25"/>
    <row r="272362" spans="1:1" ht="14.25" customHeight="1" x14ac:dyDescent="0.3">
      <c r="A272362" s="21"/>
    </row>
    <row r="272368" spans="1:1" s="20" customFormat="1" ht="14.25" customHeight="1" x14ac:dyDescent="0.25"/>
    <row r="272384" spans="1:1" ht="14.25" customHeight="1" x14ac:dyDescent="0.3">
      <c r="A272384" s="21"/>
    </row>
    <row r="272390" s="20" customFormat="1" ht="14.25" customHeight="1" x14ac:dyDescent="0.25"/>
    <row r="272406" spans="1:1" ht="14.25" customHeight="1" x14ac:dyDescent="0.3">
      <c r="A272406" s="21"/>
    </row>
    <row r="272412" spans="1:1" s="20" customFormat="1" ht="14.25" customHeight="1" x14ac:dyDescent="0.25"/>
    <row r="272428" spans="1:1" ht="14.25" customHeight="1" x14ac:dyDescent="0.3">
      <c r="A272428" s="21"/>
    </row>
    <row r="272434" s="20" customFormat="1" ht="14.25" customHeight="1" x14ac:dyDescent="0.25"/>
    <row r="272450" spans="1:1" ht="14.25" customHeight="1" x14ac:dyDescent="0.3">
      <c r="A272450" s="21"/>
    </row>
    <row r="272456" spans="1:1" s="20" customFormat="1" ht="14.25" customHeight="1" x14ac:dyDescent="0.25"/>
    <row r="272472" spans="1:1" ht="14.25" customHeight="1" x14ac:dyDescent="0.3">
      <c r="A272472" s="21"/>
    </row>
    <row r="272478" spans="1:1" s="20" customFormat="1" ht="14.25" customHeight="1" x14ac:dyDescent="0.25"/>
    <row r="272494" spans="1:1" ht="14.25" customHeight="1" x14ac:dyDescent="0.3">
      <c r="A272494" s="21"/>
    </row>
    <row r="272500" s="20" customFormat="1" ht="14.25" customHeight="1" x14ac:dyDescent="0.25"/>
    <row r="272516" spans="1:1" ht="14.25" customHeight="1" x14ac:dyDescent="0.3">
      <c r="A272516" s="21"/>
    </row>
    <row r="272522" spans="1:1" s="20" customFormat="1" ht="14.25" customHeight="1" x14ac:dyDescent="0.25"/>
    <row r="272538" spans="1:1" ht="14.25" customHeight="1" x14ac:dyDescent="0.3">
      <c r="A272538" s="21"/>
    </row>
    <row r="272544" spans="1:1" s="20" customFormat="1" ht="14.25" customHeight="1" x14ac:dyDescent="0.25"/>
    <row r="272560" spans="1:1" ht="14.25" customHeight="1" x14ac:dyDescent="0.3">
      <c r="A272560" s="21"/>
    </row>
    <row r="272566" s="20" customFormat="1" ht="14.25" customHeight="1" x14ac:dyDescent="0.25"/>
    <row r="272582" spans="1:1" ht="14.25" customHeight="1" x14ac:dyDescent="0.3">
      <c r="A272582" s="21"/>
    </row>
    <row r="272588" spans="1:1" s="20" customFormat="1" ht="14.25" customHeight="1" x14ac:dyDescent="0.25"/>
    <row r="272604" spans="1:1" ht="14.25" customHeight="1" x14ac:dyDescent="0.3">
      <c r="A272604" s="21"/>
    </row>
    <row r="272610" s="20" customFormat="1" ht="14.25" customHeight="1" x14ac:dyDescent="0.25"/>
    <row r="272626" spans="1:1" ht="14.25" customHeight="1" x14ac:dyDescent="0.3">
      <c r="A272626" s="21"/>
    </row>
    <row r="272632" spans="1:1" s="20" customFormat="1" ht="14.25" customHeight="1" x14ac:dyDescent="0.25"/>
    <row r="272648" spans="1:1" ht="14.25" customHeight="1" x14ac:dyDescent="0.3">
      <c r="A272648" s="21"/>
    </row>
    <row r="272654" spans="1:1" s="20" customFormat="1" ht="14.25" customHeight="1" x14ac:dyDescent="0.25"/>
    <row r="272670" spans="1:1" ht="14.25" customHeight="1" x14ac:dyDescent="0.3">
      <c r="A272670" s="21"/>
    </row>
    <row r="272676" s="20" customFormat="1" ht="14.25" customHeight="1" x14ac:dyDescent="0.25"/>
    <row r="272692" spans="1:1" ht="14.25" customHeight="1" x14ac:dyDescent="0.3">
      <c r="A272692" s="21"/>
    </row>
    <row r="272698" spans="1:1" s="20" customFormat="1" ht="14.25" customHeight="1" x14ac:dyDescent="0.25"/>
    <row r="272714" spans="1:1" ht="14.25" customHeight="1" x14ac:dyDescent="0.3">
      <c r="A272714" s="21"/>
    </row>
    <row r="272720" spans="1:1" s="20" customFormat="1" ht="14.25" customHeight="1" x14ac:dyDescent="0.25"/>
    <row r="272736" spans="1:1" ht="14.25" customHeight="1" x14ac:dyDescent="0.3">
      <c r="A272736" s="21"/>
    </row>
    <row r="272742" s="20" customFormat="1" ht="14.25" customHeight="1" x14ac:dyDescent="0.25"/>
    <row r="272758" spans="1:1" ht="14.25" customHeight="1" x14ac:dyDescent="0.3">
      <c r="A272758" s="21"/>
    </row>
    <row r="272764" spans="1:1" s="20" customFormat="1" ht="14.25" customHeight="1" x14ac:dyDescent="0.25"/>
    <row r="272780" spans="1:1" ht="14.25" customHeight="1" x14ac:dyDescent="0.3">
      <c r="A272780" s="21"/>
    </row>
    <row r="272786" s="20" customFormat="1" ht="14.25" customHeight="1" x14ac:dyDescent="0.25"/>
    <row r="272802" spans="1:1" ht="14.25" customHeight="1" x14ac:dyDescent="0.3">
      <c r="A272802" s="21"/>
    </row>
    <row r="272808" spans="1:1" s="20" customFormat="1" ht="14.25" customHeight="1" x14ac:dyDescent="0.25"/>
    <row r="272824" spans="1:1" ht="14.25" customHeight="1" x14ac:dyDescent="0.3">
      <c r="A272824" s="21"/>
    </row>
    <row r="272830" spans="1:1" s="20" customFormat="1" ht="14.25" customHeight="1" x14ac:dyDescent="0.25"/>
    <row r="272846" spans="1:1" ht="14.25" customHeight="1" x14ac:dyDescent="0.3">
      <c r="A272846" s="21"/>
    </row>
    <row r="272852" s="20" customFormat="1" ht="14.25" customHeight="1" x14ac:dyDescent="0.25"/>
    <row r="272868" spans="1:1" ht="14.25" customHeight="1" x14ac:dyDescent="0.3">
      <c r="A272868" s="21"/>
    </row>
    <row r="272874" spans="1:1" s="20" customFormat="1" ht="14.25" customHeight="1" x14ac:dyDescent="0.25"/>
    <row r="272890" spans="1:1" ht="14.25" customHeight="1" x14ac:dyDescent="0.3">
      <c r="A272890" s="21"/>
    </row>
    <row r="272896" spans="1:1" s="20" customFormat="1" ht="14.25" customHeight="1" x14ac:dyDescent="0.25"/>
    <row r="272912" spans="1:1" ht="14.25" customHeight="1" x14ac:dyDescent="0.3">
      <c r="A272912" s="21"/>
    </row>
    <row r="272918" s="20" customFormat="1" ht="14.25" customHeight="1" x14ac:dyDescent="0.25"/>
    <row r="272934" spans="1:1" ht="14.25" customHeight="1" x14ac:dyDescent="0.3">
      <c r="A272934" s="21"/>
    </row>
    <row r="272940" spans="1:1" s="20" customFormat="1" ht="14.25" customHeight="1" x14ac:dyDescent="0.25"/>
    <row r="272956" spans="1:1" ht="14.25" customHeight="1" x14ac:dyDescent="0.3">
      <c r="A272956" s="21"/>
    </row>
    <row r="272962" s="20" customFormat="1" ht="14.25" customHeight="1" x14ac:dyDescent="0.25"/>
    <row r="272978" spans="1:1" ht="14.25" customHeight="1" x14ac:dyDescent="0.3">
      <c r="A272978" s="21"/>
    </row>
    <row r="272984" spans="1:1" s="20" customFormat="1" ht="14.25" customHeight="1" x14ac:dyDescent="0.25"/>
    <row r="273000" spans="1:1" ht="14.25" customHeight="1" x14ac:dyDescent="0.3">
      <c r="A273000" s="21"/>
    </row>
    <row r="273006" spans="1:1" s="20" customFormat="1" ht="14.25" customHeight="1" x14ac:dyDescent="0.25"/>
    <row r="273022" spans="1:1" ht="14.25" customHeight="1" x14ac:dyDescent="0.3">
      <c r="A273022" s="21"/>
    </row>
    <row r="273028" s="20" customFormat="1" ht="14.25" customHeight="1" x14ac:dyDescent="0.25"/>
    <row r="273044" spans="1:1" ht="14.25" customHeight="1" x14ac:dyDescent="0.3">
      <c r="A273044" s="21"/>
    </row>
    <row r="273050" spans="1:1" s="20" customFormat="1" ht="14.25" customHeight="1" x14ac:dyDescent="0.25"/>
    <row r="273066" spans="1:1" ht="14.25" customHeight="1" x14ac:dyDescent="0.3">
      <c r="A273066" s="21"/>
    </row>
    <row r="273072" spans="1:1" s="20" customFormat="1" ht="14.25" customHeight="1" x14ac:dyDescent="0.25"/>
    <row r="273088" spans="1:1" ht="14.25" customHeight="1" x14ac:dyDescent="0.3">
      <c r="A273088" s="21"/>
    </row>
    <row r="273094" s="20" customFormat="1" ht="14.25" customHeight="1" x14ac:dyDescent="0.25"/>
    <row r="273110" spans="1:1" ht="14.25" customHeight="1" x14ac:dyDescent="0.3">
      <c r="A273110" s="21"/>
    </row>
    <row r="273116" spans="1:1" s="20" customFormat="1" ht="14.25" customHeight="1" x14ac:dyDescent="0.25"/>
    <row r="273132" spans="1:1" ht="14.25" customHeight="1" x14ac:dyDescent="0.3">
      <c r="A273132" s="21"/>
    </row>
    <row r="273138" s="20" customFormat="1" ht="14.25" customHeight="1" x14ac:dyDescent="0.25"/>
    <row r="273154" spans="1:1" ht="14.25" customHeight="1" x14ac:dyDescent="0.3">
      <c r="A273154" s="21"/>
    </row>
    <row r="273160" spans="1:1" s="20" customFormat="1" ht="14.25" customHeight="1" x14ac:dyDescent="0.25"/>
    <row r="273176" spans="1:1" ht="14.25" customHeight="1" x14ac:dyDescent="0.3">
      <c r="A273176" s="21"/>
    </row>
    <row r="273182" spans="1:1" s="20" customFormat="1" ht="14.25" customHeight="1" x14ac:dyDescent="0.25"/>
    <row r="273198" spans="1:1" ht="14.25" customHeight="1" x14ac:dyDescent="0.3">
      <c r="A273198" s="21"/>
    </row>
    <row r="273204" s="20" customFormat="1" ht="14.25" customHeight="1" x14ac:dyDescent="0.25"/>
    <row r="273220" spans="1:1" ht="14.25" customHeight="1" x14ac:dyDescent="0.3">
      <c r="A273220" s="21"/>
    </row>
    <row r="273226" spans="1:1" s="20" customFormat="1" ht="14.25" customHeight="1" x14ac:dyDescent="0.25"/>
    <row r="273242" spans="1:1" ht="14.25" customHeight="1" x14ac:dyDescent="0.3">
      <c r="A273242" s="21"/>
    </row>
    <row r="273248" spans="1:1" s="20" customFormat="1" ht="14.25" customHeight="1" x14ac:dyDescent="0.25"/>
    <row r="273264" spans="1:1" ht="14.25" customHeight="1" x14ac:dyDescent="0.3">
      <c r="A273264" s="21"/>
    </row>
    <row r="273270" s="20" customFormat="1" ht="14.25" customHeight="1" x14ac:dyDescent="0.25"/>
    <row r="273286" spans="1:1" ht="14.25" customHeight="1" x14ac:dyDescent="0.3">
      <c r="A273286" s="21"/>
    </row>
    <row r="273292" spans="1:1" s="20" customFormat="1" ht="14.25" customHeight="1" x14ac:dyDescent="0.25"/>
    <row r="273308" spans="1:1" ht="14.25" customHeight="1" x14ac:dyDescent="0.3">
      <c r="A273308" s="21"/>
    </row>
    <row r="273314" s="20" customFormat="1" ht="14.25" customHeight="1" x14ac:dyDescent="0.25"/>
    <row r="273330" spans="1:1" ht="14.25" customHeight="1" x14ac:dyDescent="0.3">
      <c r="A273330" s="21"/>
    </row>
    <row r="273336" spans="1:1" s="20" customFormat="1" ht="14.25" customHeight="1" x14ac:dyDescent="0.25"/>
    <row r="273352" spans="1:1" ht="14.25" customHeight="1" x14ac:dyDescent="0.3">
      <c r="A273352" s="21"/>
    </row>
    <row r="273358" spans="1:1" s="20" customFormat="1" ht="14.25" customHeight="1" x14ac:dyDescent="0.25"/>
    <row r="273374" spans="1:1" ht="14.25" customHeight="1" x14ac:dyDescent="0.3">
      <c r="A273374" s="21"/>
    </row>
    <row r="273380" s="20" customFormat="1" ht="14.25" customHeight="1" x14ac:dyDescent="0.25"/>
    <row r="273396" spans="1:1" ht="14.25" customHeight="1" x14ac:dyDescent="0.3">
      <c r="A273396" s="21"/>
    </row>
    <row r="273402" spans="1:1" s="20" customFormat="1" ht="14.25" customHeight="1" x14ac:dyDescent="0.25"/>
    <row r="273418" spans="1:1" ht="14.25" customHeight="1" x14ac:dyDescent="0.3">
      <c r="A273418" s="21"/>
    </row>
    <row r="273424" spans="1:1" s="20" customFormat="1" ht="14.25" customHeight="1" x14ac:dyDescent="0.25"/>
    <row r="273440" spans="1:1" ht="14.25" customHeight="1" x14ac:dyDescent="0.3">
      <c r="A273440" s="21"/>
    </row>
    <row r="273446" s="20" customFormat="1" ht="14.25" customHeight="1" x14ac:dyDescent="0.25"/>
    <row r="273462" spans="1:1" ht="14.25" customHeight="1" x14ac:dyDescent="0.3">
      <c r="A273462" s="21"/>
    </row>
    <row r="273468" spans="1:1" s="20" customFormat="1" ht="14.25" customHeight="1" x14ac:dyDescent="0.25"/>
    <row r="273484" spans="1:1" ht="14.25" customHeight="1" x14ac:dyDescent="0.3">
      <c r="A273484" s="21"/>
    </row>
    <row r="273490" s="20" customFormat="1" ht="14.25" customHeight="1" x14ac:dyDescent="0.25"/>
    <row r="273506" spans="1:1" ht="14.25" customHeight="1" x14ac:dyDescent="0.3">
      <c r="A273506" s="21"/>
    </row>
    <row r="273512" spans="1:1" s="20" customFormat="1" ht="14.25" customHeight="1" x14ac:dyDescent="0.25"/>
    <row r="273528" spans="1:1" ht="14.25" customHeight="1" x14ac:dyDescent="0.3">
      <c r="A273528" s="21"/>
    </row>
    <row r="273534" spans="1:1" s="20" customFormat="1" ht="14.25" customHeight="1" x14ac:dyDescent="0.25"/>
    <row r="273550" spans="1:1" ht="14.25" customHeight="1" x14ac:dyDescent="0.3">
      <c r="A273550" s="21"/>
    </row>
    <row r="273556" s="20" customFormat="1" ht="14.25" customHeight="1" x14ac:dyDescent="0.25"/>
    <row r="273572" spans="1:1" ht="14.25" customHeight="1" x14ac:dyDescent="0.3">
      <c r="A273572" s="21"/>
    </row>
    <row r="273578" spans="1:1" s="20" customFormat="1" ht="14.25" customHeight="1" x14ac:dyDescent="0.25"/>
    <row r="273594" spans="1:1" ht="14.25" customHeight="1" x14ac:dyDescent="0.3">
      <c r="A273594" s="21"/>
    </row>
    <row r="273600" spans="1:1" s="20" customFormat="1" ht="14.25" customHeight="1" x14ac:dyDescent="0.25"/>
    <row r="273616" spans="1:1" ht="14.25" customHeight="1" x14ac:dyDescent="0.3">
      <c r="A273616" s="21"/>
    </row>
    <row r="273622" s="20" customFormat="1" ht="14.25" customHeight="1" x14ac:dyDescent="0.25"/>
    <row r="273638" spans="1:1" ht="14.25" customHeight="1" x14ac:dyDescent="0.3">
      <c r="A273638" s="21"/>
    </row>
    <row r="273644" spans="1:1" s="20" customFormat="1" ht="14.25" customHeight="1" x14ac:dyDescent="0.25"/>
    <row r="273660" spans="1:1" ht="14.25" customHeight="1" x14ac:dyDescent="0.3">
      <c r="A273660" s="21"/>
    </row>
    <row r="273666" s="20" customFormat="1" ht="14.25" customHeight="1" x14ac:dyDescent="0.25"/>
    <row r="273682" spans="1:1" ht="14.25" customHeight="1" x14ac:dyDescent="0.3">
      <c r="A273682" s="21"/>
    </row>
    <row r="273688" spans="1:1" s="20" customFormat="1" ht="14.25" customHeight="1" x14ac:dyDescent="0.25"/>
    <row r="273704" spans="1:1" ht="14.25" customHeight="1" x14ac:dyDescent="0.3">
      <c r="A273704" s="21"/>
    </row>
    <row r="273710" spans="1:1" s="20" customFormat="1" ht="14.25" customHeight="1" x14ac:dyDescent="0.25"/>
    <row r="273726" spans="1:1" ht="14.25" customHeight="1" x14ac:dyDescent="0.3">
      <c r="A273726" s="21"/>
    </row>
    <row r="273732" s="20" customFormat="1" ht="14.25" customHeight="1" x14ac:dyDescent="0.25"/>
    <row r="273748" spans="1:1" ht="14.25" customHeight="1" x14ac:dyDescent="0.3">
      <c r="A273748" s="21"/>
    </row>
    <row r="273754" spans="1:1" s="20" customFormat="1" ht="14.25" customHeight="1" x14ac:dyDescent="0.25"/>
    <row r="273770" spans="1:1" ht="14.25" customHeight="1" x14ac:dyDescent="0.3">
      <c r="A273770" s="21"/>
    </row>
    <row r="273776" spans="1:1" s="20" customFormat="1" ht="14.25" customHeight="1" x14ac:dyDescent="0.25"/>
    <row r="273792" spans="1:1" ht="14.25" customHeight="1" x14ac:dyDescent="0.3">
      <c r="A273792" s="21"/>
    </row>
    <row r="273798" s="20" customFormat="1" ht="14.25" customHeight="1" x14ac:dyDescent="0.25"/>
    <row r="273814" spans="1:1" ht="14.25" customHeight="1" x14ac:dyDescent="0.3">
      <c r="A273814" s="21"/>
    </row>
    <row r="273820" spans="1:1" s="20" customFormat="1" ht="14.25" customHeight="1" x14ac:dyDescent="0.25"/>
    <row r="273836" spans="1:1" ht="14.25" customHeight="1" x14ac:dyDescent="0.3">
      <c r="A273836" s="21"/>
    </row>
    <row r="273842" s="20" customFormat="1" ht="14.25" customHeight="1" x14ac:dyDescent="0.25"/>
    <row r="273858" spans="1:1" ht="14.25" customHeight="1" x14ac:dyDescent="0.3">
      <c r="A273858" s="21"/>
    </row>
    <row r="273864" spans="1:1" s="20" customFormat="1" ht="14.25" customHeight="1" x14ac:dyDescent="0.25"/>
    <row r="273880" spans="1:1" ht="14.25" customHeight="1" x14ac:dyDescent="0.3">
      <c r="A273880" s="21"/>
    </row>
    <row r="273886" spans="1:1" s="20" customFormat="1" ht="14.25" customHeight="1" x14ac:dyDescent="0.25"/>
    <row r="273902" spans="1:1" ht="14.25" customHeight="1" x14ac:dyDescent="0.3">
      <c r="A273902" s="21"/>
    </row>
    <row r="273908" s="20" customFormat="1" ht="14.25" customHeight="1" x14ac:dyDescent="0.25"/>
    <row r="273924" spans="1:1" ht="14.25" customHeight="1" x14ac:dyDescent="0.3">
      <c r="A273924" s="21"/>
    </row>
    <row r="273930" spans="1:1" s="20" customFormat="1" ht="14.25" customHeight="1" x14ac:dyDescent="0.25"/>
    <row r="273946" spans="1:1" ht="14.25" customHeight="1" x14ac:dyDescent="0.3">
      <c r="A273946" s="21"/>
    </row>
    <row r="273952" spans="1:1" s="20" customFormat="1" ht="14.25" customHeight="1" x14ac:dyDescent="0.25"/>
    <row r="273968" spans="1:1" ht="14.25" customHeight="1" x14ac:dyDescent="0.3">
      <c r="A273968" s="21"/>
    </row>
    <row r="273974" s="20" customFormat="1" ht="14.25" customHeight="1" x14ac:dyDescent="0.25"/>
    <row r="273990" spans="1:1" ht="14.25" customHeight="1" x14ac:dyDescent="0.3">
      <c r="A273990" s="21"/>
    </row>
    <row r="273996" spans="1:1" s="20" customFormat="1" ht="14.25" customHeight="1" x14ac:dyDescent="0.25"/>
    <row r="274012" spans="1:1" ht="14.25" customHeight="1" x14ac:dyDescent="0.3">
      <c r="A274012" s="21"/>
    </row>
    <row r="274018" s="20" customFormat="1" ht="14.25" customHeight="1" x14ac:dyDescent="0.25"/>
    <row r="274034" spans="1:1" ht="14.25" customHeight="1" x14ac:dyDescent="0.3">
      <c r="A274034" s="21"/>
    </row>
    <row r="274040" spans="1:1" s="20" customFormat="1" ht="14.25" customHeight="1" x14ac:dyDescent="0.25"/>
    <row r="274056" spans="1:1" ht="14.25" customHeight="1" x14ac:dyDescent="0.3">
      <c r="A274056" s="21"/>
    </row>
    <row r="274062" spans="1:1" s="20" customFormat="1" ht="14.25" customHeight="1" x14ac:dyDescent="0.25"/>
    <row r="274078" spans="1:1" ht="14.25" customHeight="1" x14ac:dyDescent="0.3">
      <c r="A274078" s="21"/>
    </row>
    <row r="274084" s="20" customFormat="1" ht="14.25" customHeight="1" x14ac:dyDescent="0.25"/>
    <row r="274100" spans="1:1" ht="14.25" customHeight="1" x14ac:dyDescent="0.3">
      <c r="A274100" s="21"/>
    </row>
    <row r="274106" spans="1:1" s="20" customFormat="1" ht="14.25" customHeight="1" x14ac:dyDescent="0.25"/>
    <row r="274122" spans="1:1" ht="14.25" customHeight="1" x14ac:dyDescent="0.3">
      <c r="A274122" s="21"/>
    </row>
    <row r="274128" spans="1:1" s="20" customFormat="1" ht="14.25" customHeight="1" x14ac:dyDescent="0.25"/>
    <row r="274144" spans="1:1" ht="14.25" customHeight="1" x14ac:dyDescent="0.3">
      <c r="A274144" s="21"/>
    </row>
    <row r="274150" s="20" customFormat="1" ht="14.25" customHeight="1" x14ac:dyDescent="0.25"/>
    <row r="274166" spans="1:1" ht="14.25" customHeight="1" x14ac:dyDescent="0.3">
      <c r="A274166" s="21"/>
    </row>
    <row r="274172" spans="1:1" s="20" customFormat="1" ht="14.25" customHeight="1" x14ac:dyDescent="0.25"/>
    <row r="274188" spans="1:1" ht="14.25" customHeight="1" x14ac:dyDescent="0.3">
      <c r="A274188" s="21"/>
    </row>
    <row r="274194" s="20" customFormat="1" ht="14.25" customHeight="1" x14ac:dyDescent="0.25"/>
    <row r="274210" spans="1:1" ht="14.25" customHeight="1" x14ac:dyDescent="0.3">
      <c r="A274210" s="21"/>
    </row>
    <row r="274216" spans="1:1" s="20" customFormat="1" ht="14.25" customHeight="1" x14ac:dyDescent="0.25"/>
    <row r="274232" spans="1:1" ht="14.25" customHeight="1" x14ac:dyDescent="0.3">
      <c r="A274232" s="21"/>
    </row>
    <row r="274238" spans="1:1" s="20" customFormat="1" ht="14.25" customHeight="1" x14ac:dyDescent="0.25"/>
    <row r="274254" spans="1:1" ht="14.25" customHeight="1" x14ac:dyDescent="0.3">
      <c r="A274254" s="21"/>
    </row>
    <row r="274260" s="20" customFormat="1" ht="14.25" customHeight="1" x14ac:dyDescent="0.25"/>
    <row r="274276" spans="1:1" ht="14.25" customHeight="1" x14ac:dyDescent="0.3">
      <c r="A274276" s="21"/>
    </row>
    <row r="274282" spans="1:1" s="20" customFormat="1" ht="14.25" customHeight="1" x14ac:dyDescent="0.25"/>
    <row r="274298" spans="1:1" ht="14.25" customHeight="1" x14ac:dyDescent="0.3">
      <c r="A274298" s="21"/>
    </row>
    <row r="274304" spans="1:1" s="20" customFormat="1" ht="14.25" customHeight="1" x14ac:dyDescent="0.25"/>
    <row r="274320" spans="1:1" ht="14.25" customHeight="1" x14ac:dyDescent="0.3">
      <c r="A274320" s="21"/>
    </row>
    <row r="274326" s="20" customFormat="1" ht="14.25" customHeight="1" x14ac:dyDescent="0.25"/>
    <row r="274342" spans="1:1" ht="14.25" customHeight="1" x14ac:dyDescent="0.3">
      <c r="A274342" s="21"/>
    </row>
    <row r="274348" spans="1:1" s="20" customFormat="1" ht="14.25" customHeight="1" x14ac:dyDescent="0.25"/>
    <row r="274364" spans="1:1" ht="14.25" customHeight="1" x14ac:dyDescent="0.3">
      <c r="A274364" s="21"/>
    </row>
    <row r="274370" s="20" customFormat="1" ht="14.25" customHeight="1" x14ac:dyDescent="0.25"/>
    <row r="274386" spans="1:1" ht="14.25" customHeight="1" x14ac:dyDescent="0.3">
      <c r="A274386" s="21"/>
    </row>
    <row r="274392" spans="1:1" s="20" customFormat="1" ht="14.25" customHeight="1" x14ac:dyDescent="0.25"/>
    <row r="274408" spans="1:1" ht="14.25" customHeight="1" x14ac:dyDescent="0.3">
      <c r="A274408" s="21"/>
    </row>
    <row r="274414" spans="1:1" s="20" customFormat="1" ht="14.25" customHeight="1" x14ac:dyDescent="0.25"/>
    <row r="274430" spans="1:1" ht="14.25" customHeight="1" x14ac:dyDescent="0.3">
      <c r="A274430" s="21"/>
    </row>
    <row r="274436" s="20" customFormat="1" ht="14.25" customHeight="1" x14ac:dyDescent="0.25"/>
    <row r="274452" spans="1:1" ht="14.25" customHeight="1" x14ac:dyDescent="0.3">
      <c r="A274452" s="21"/>
    </row>
    <row r="274458" spans="1:1" s="20" customFormat="1" ht="14.25" customHeight="1" x14ac:dyDescent="0.25"/>
    <row r="274474" spans="1:1" ht="14.25" customHeight="1" x14ac:dyDescent="0.3">
      <c r="A274474" s="21"/>
    </row>
    <row r="274480" spans="1:1" s="20" customFormat="1" ht="14.25" customHeight="1" x14ac:dyDescent="0.25"/>
    <row r="274496" spans="1:1" ht="14.25" customHeight="1" x14ac:dyDescent="0.3">
      <c r="A274496" s="21"/>
    </row>
    <row r="274502" s="20" customFormat="1" ht="14.25" customHeight="1" x14ac:dyDescent="0.25"/>
    <row r="274518" spans="1:1" ht="14.25" customHeight="1" x14ac:dyDescent="0.3">
      <c r="A274518" s="21"/>
    </row>
    <row r="274524" spans="1:1" s="20" customFormat="1" ht="14.25" customHeight="1" x14ac:dyDescent="0.25"/>
    <row r="274540" spans="1:1" ht="14.25" customHeight="1" x14ac:dyDescent="0.3">
      <c r="A274540" s="21"/>
    </row>
    <row r="274546" s="20" customFormat="1" ht="14.25" customHeight="1" x14ac:dyDescent="0.25"/>
    <row r="274562" spans="1:1" ht="14.25" customHeight="1" x14ac:dyDescent="0.3">
      <c r="A274562" s="21"/>
    </row>
    <row r="274568" spans="1:1" s="20" customFormat="1" ht="14.25" customHeight="1" x14ac:dyDescent="0.25"/>
    <row r="274584" spans="1:1" ht="14.25" customHeight="1" x14ac:dyDescent="0.3">
      <c r="A274584" s="21"/>
    </row>
    <row r="274590" spans="1:1" s="20" customFormat="1" ht="14.25" customHeight="1" x14ac:dyDescent="0.25"/>
    <row r="274606" spans="1:1" ht="14.25" customHeight="1" x14ac:dyDescent="0.3">
      <c r="A274606" s="21"/>
    </row>
    <row r="274612" s="20" customFormat="1" ht="14.25" customHeight="1" x14ac:dyDescent="0.25"/>
    <row r="274628" spans="1:1" ht="14.25" customHeight="1" x14ac:dyDescent="0.3">
      <c r="A274628" s="21"/>
    </row>
    <row r="274634" spans="1:1" s="20" customFormat="1" ht="14.25" customHeight="1" x14ac:dyDescent="0.25"/>
    <row r="274650" spans="1:1" ht="14.25" customHeight="1" x14ac:dyDescent="0.3">
      <c r="A274650" s="21"/>
    </row>
    <row r="274656" spans="1:1" s="20" customFormat="1" ht="14.25" customHeight="1" x14ac:dyDescent="0.25"/>
    <row r="274672" spans="1:1" ht="14.25" customHeight="1" x14ac:dyDescent="0.3">
      <c r="A274672" s="21"/>
    </row>
    <row r="274678" s="20" customFormat="1" ht="14.25" customHeight="1" x14ac:dyDescent="0.25"/>
    <row r="274694" spans="1:1" ht="14.25" customHeight="1" x14ac:dyDescent="0.3">
      <c r="A274694" s="21"/>
    </row>
    <row r="274700" spans="1:1" s="20" customFormat="1" ht="14.25" customHeight="1" x14ac:dyDescent="0.25"/>
    <row r="274716" spans="1:1" ht="14.25" customHeight="1" x14ac:dyDescent="0.3">
      <c r="A274716" s="21"/>
    </row>
    <row r="274722" s="20" customFormat="1" ht="14.25" customHeight="1" x14ac:dyDescent="0.25"/>
    <row r="274738" spans="1:1" ht="14.25" customHeight="1" x14ac:dyDescent="0.3">
      <c r="A274738" s="21"/>
    </row>
    <row r="274744" spans="1:1" s="20" customFormat="1" ht="14.25" customHeight="1" x14ac:dyDescent="0.25"/>
    <row r="274760" spans="1:1" ht="14.25" customHeight="1" x14ac:dyDescent="0.3">
      <c r="A274760" s="21"/>
    </row>
    <row r="274766" spans="1:1" s="20" customFormat="1" ht="14.25" customHeight="1" x14ac:dyDescent="0.25"/>
    <row r="274782" spans="1:1" ht="14.25" customHeight="1" x14ac:dyDescent="0.3">
      <c r="A274782" s="21"/>
    </row>
    <row r="274788" s="20" customFormat="1" ht="14.25" customHeight="1" x14ac:dyDescent="0.25"/>
    <row r="274804" spans="1:1" ht="14.25" customHeight="1" x14ac:dyDescent="0.3">
      <c r="A274804" s="21"/>
    </row>
    <row r="274810" spans="1:1" s="20" customFormat="1" ht="14.25" customHeight="1" x14ac:dyDescent="0.25"/>
    <row r="274826" spans="1:1" ht="14.25" customHeight="1" x14ac:dyDescent="0.3">
      <c r="A274826" s="21"/>
    </row>
    <row r="274832" spans="1:1" s="20" customFormat="1" ht="14.25" customHeight="1" x14ac:dyDescent="0.25"/>
    <row r="274848" spans="1:1" ht="14.25" customHeight="1" x14ac:dyDescent="0.3">
      <c r="A274848" s="21"/>
    </row>
    <row r="274854" s="20" customFormat="1" ht="14.25" customHeight="1" x14ac:dyDescent="0.25"/>
    <row r="274870" spans="1:1" ht="14.25" customHeight="1" x14ac:dyDescent="0.3">
      <c r="A274870" s="21"/>
    </row>
    <row r="274876" spans="1:1" s="20" customFormat="1" ht="14.25" customHeight="1" x14ac:dyDescent="0.25"/>
    <row r="274892" spans="1:1" ht="14.25" customHeight="1" x14ac:dyDescent="0.3">
      <c r="A274892" s="21"/>
    </row>
    <row r="274898" s="20" customFormat="1" ht="14.25" customHeight="1" x14ac:dyDescent="0.25"/>
    <row r="274914" spans="1:1" ht="14.25" customHeight="1" x14ac:dyDescent="0.3">
      <c r="A274914" s="21"/>
    </row>
    <row r="274920" spans="1:1" s="20" customFormat="1" ht="14.25" customHeight="1" x14ac:dyDescent="0.25"/>
    <row r="274936" spans="1:1" ht="14.25" customHeight="1" x14ac:dyDescent="0.3">
      <c r="A274936" s="21"/>
    </row>
    <row r="274942" spans="1:1" s="20" customFormat="1" ht="14.25" customHeight="1" x14ac:dyDescent="0.25"/>
    <row r="274958" spans="1:1" ht="14.25" customHeight="1" x14ac:dyDescent="0.3">
      <c r="A274958" s="21"/>
    </row>
    <row r="274964" s="20" customFormat="1" ht="14.25" customHeight="1" x14ac:dyDescent="0.25"/>
    <row r="274980" spans="1:1" ht="14.25" customHeight="1" x14ac:dyDescent="0.3">
      <c r="A274980" s="21"/>
    </row>
    <row r="274986" spans="1:1" s="20" customFormat="1" ht="14.25" customHeight="1" x14ac:dyDescent="0.25"/>
    <row r="275002" spans="1:1" ht="14.25" customHeight="1" x14ac:dyDescent="0.3">
      <c r="A275002" s="21"/>
    </row>
    <row r="275008" spans="1:1" s="20" customFormat="1" ht="14.25" customHeight="1" x14ac:dyDescent="0.25"/>
    <row r="275024" spans="1:1" ht="14.25" customHeight="1" x14ac:dyDescent="0.3">
      <c r="A275024" s="21"/>
    </row>
    <row r="275030" s="20" customFormat="1" ht="14.25" customHeight="1" x14ac:dyDescent="0.25"/>
    <row r="275046" spans="1:1" ht="14.25" customHeight="1" x14ac:dyDescent="0.3">
      <c r="A275046" s="21"/>
    </row>
    <row r="275052" spans="1:1" s="20" customFormat="1" ht="14.25" customHeight="1" x14ac:dyDescent="0.25"/>
    <row r="275068" spans="1:1" ht="14.25" customHeight="1" x14ac:dyDescent="0.3">
      <c r="A275068" s="21"/>
    </row>
    <row r="275074" s="20" customFormat="1" ht="14.25" customHeight="1" x14ac:dyDescent="0.25"/>
    <row r="275090" spans="1:1" ht="14.25" customHeight="1" x14ac:dyDescent="0.3">
      <c r="A275090" s="21"/>
    </row>
    <row r="275096" spans="1:1" s="20" customFormat="1" ht="14.25" customHeight="1" x14ac:dyDescent="0.25"/>
    <row r="275112" spans="1:1" ht="14.25" customHeight="1" x14ac:dyDescent="0.3">
      <c r="A275112" s="21"/>
    </row>
    <row r="275118" spans="1:1" s="20" customFormat="1" ht="14.25" customHeight="1" x14ac:dyDescent="0.25"/>
    <row r="275134" spans="1:1" ht="14.25" customHeight="1" x14ac:dyDescent="0.3">
      <c r="A275134" s="21"/>
    </row>
    <row r="275140" s="20" customFormat="1" ht="14.25" customHeight="1" x14ac:dyDescent="0.25"/>
    <row r="275156" spans="1:1" ht="14.25" customHeight="1" x14ac:dyDescent="0.3">
      <c r="A275156" s="21"/>
    </row>
    <row r="275162" spans="1:1" s="20" customFormat="1" ht="14.25" customHeight="1" x14ac:dyDescent="0.25"/>
    <row r="275178" spans="1:1" ht="14.25" customHeight="1" x14ac:dyDescent="0.3">
      <c r="A275178" s="21"/>
    </row>
    <row r="275184" spans="1:1" s="20" customFormat="1" ht="14.25" customHeight="1" x14ac:dyDescent="0.25"/>
    <row r="275200" spans="1:1" ht="14.25" customHeight="1" x14ac:dyDescent="0.3">
      <c r="A275200" s="21"/>
    </row>
    <row r="275206" s="20" customFormat="1" ht="14.25" customHeight="1" x14ac:dyDescent="0.25"/>
    <row r="275222" spans="1:1" ht="14.25" customHeight="1" x14ac:dyDescent="0.3">
      <c r="A275222" s="21"/>
    </row>
    <row r="275228" spans="1:1" s="20" customFormat="1" ht="14.25" customHeight="1" x14ac:dyDescent="0.25"/>
    <row r="275244" spans="1:1" ht="14.25" customHeight="1" x14ac:dyDescent="0.3">
      <c r="A275244" s="21"/>
    </row>
    <row r="275250" s="20" customFormat="1" ht="14.25" customHeight="1" x14ac:dyDescent="0.25"/>
    <row r="275266" spans="1:1" ht="14.25" customHeight="1" x14ac:dyDescent="0.3">
      <c r="A275266" s="21"/>
    </row>
    <row r="275272" spans="1:1" s="20" customFormat="1" ht="14.25" customHeight="1" x14ac:dyDescent="0.25"/>
    <row r="275288" spans="1:1" ht="14.25" customHeight="1" x14ac:dyDescent="0.3">
      <c r="A275288" s="21"/>
    </row>
    <row r="275294" spans="1:1" s="20" customFormat="1" ht="14.25" customHeight="1" x14ac:dyDescent="0.25"/>
    <row r="275310" spans="1:1" ht="14.25" customHeight="1" x14ac:dyDescent="0.3">
      <c r="A275310" s="21"/>
    </row>
    <row r="275316" s="20" customFormat="1" ht="14.25" customHeight="1" x14ac:dyDescent="0.25"/>
    <row r="275332" spans="1:1" ht="14.25" customHeight="1" x14ac:dyDescent="0.3">
      <c r="A275332" s="21"/>
    </row>
    <row r="275338" spans="1:1" s="20" customFormat="1" ht="14.25" customHeight="1" x14ac:dyDescent="0.25"/>
    <row r="275354" spans="1:1" ht="14.25" customHeight="1" x14ac:dyDescent="0.3">
      <c r="A275354" s="21"/>
    </row>
    <row r="275360" spans="1:1" s="20" customFormat="1" ht="14.25" customHeight="1" x14ac:dyDescent="0.25"/>
    <row r="275376" spans="1:1" ht="14.25" customHeight="1" x14ac:dyDescent="0.3">
      <c r="A275376" s="21"/>
    </row>
    <row r="275382" s="20" customFormat="1" ht="14.25" customHeight="1" x14ac:dyDescent="0.25"/>
    <row r="275398" spans="1:1" ht="14.25" customHeight="1" x14ac:dyDescent="0.3">
      <c r="A275398" s="21"/>
    </row>
    <row r="275404" spans="1:1" s="20" customFormat="1" ht="14.25" customHeight="1" x14ac:dyDescent="0.25"/>
    <row r="275420" spans="1:1" ht="14.25" customHeight="1" x14ac:dyDescent="0.3">
      <c r="A275420" s="21"/>
    </row>
    <row r="275426" s="20" customFormat="1" ht="14.25" customHeight="1" x14ac:dyDescent="0.25"/>
    <row r="275442" spans="1:1" ht="14.25" customHeight="1" x14ac:dyDescent="0.3">
      <c r="A275442" s="21"/>
    </row>
    <row r="275448" spans="1:1" s="20" customFormat="1" ht="14.25" customHeight="1" x14ac:dyDescent="0.25"/>
    <row r="275464" spans="1:1" ht="14.25" customHeight="1" x14ac:dyDescent="0.3">
      <c r="A275464" s="21"/>
    </row>
    <row r="275470" spans="1:1" s="20" customFormat="1" ht="14.25" customHeight="1" x14ac:dyDescent="0.25"/>
    <row r="275486" spans="1:1" ht="14.25" customHeight="1" x14ac:dyDescent="0.3">
      <c r="A275486" s="21"/>
    </row>
    <row r="275492" s="20" customFormat="1" ht="14.25" customHeight="1" x14ac:dyDescent="0.25"/>
    <row r="275508" spans="1:1" ht="14.25" customHeight="1" x14ac:dyDescent="0.3">
      <c r="A275508" s="21"/>
    </row>
    <row r="275514" spans="1:1" s="20" customFormat="1" ht="14.25" customHeight="1" x14ac:dyDescent="0.25"/>
    <row r="275530" spans="1:1" ht="14.25" customHeight="1" x14ac:dyDescent="0.3">
      <c r="A275530" s="21"/>
    </row>
    <row r="275536" spans="1:1" s="20" customFormat="1" ht="14.25" customHeight="1" x14ac:dyDescent="0.25"/>
    <row r="275552" spans="1:1" ht="14.25" customHeight="1" x14ac:dyDescent="0.3">
      <c r="A275552" s="21"/>
    </row>
    <row r="275558" s="20" customFormat="1" ht="14.25" customHeight="1" x14ac:dyDescent="0.25"/>
    <row r="275574" spans="1:1" ht="14.25" customHeight="1" x14ac:dyDescent="0.3">
      <c r="A275574" s="21"/>
    </row>
    <row r="275580" spans="1:1" s="20" customFormat="1" ht="14.25" customHeight="1" x14ac:dyDescent="0.25"/>
    <row r="275596" spans="1:1" ht="14.25" customHeight="1" x14ac:dyDescent="0.3">
      <c r="A275596" s="21"/>
    </row>
    <row r="275602" s="20" customFormat="1" ht="14.25" customHeight="1" x14ac:dyDescent="0.25"/>
    <row r="275618" spans="1:1" ht="14.25" customHeight="1" x14ac:dyDescent="0.3">
      <c r="A275618" s="21"/>
    </row>
    <row r="275624" spans="1:1" s="20" customFormat="1" ht="14.25" customHeight="1" x14ac:dyDescent="0.25"/>
    <row r="275640" spans="1:1" ht="14.25" customHeight="1" x14ac:dyDescent="0.3">
      <c r="A275640" s="21"/>
    </row>
    <row r="275646" spans="1:1" s="20" customFormat="1" ht="14.25" customHeight="1" x14ac:dyDescent="0.25"/>
    <row r="275662" spans="1:1" ht="14.25" customHeight="1" x14ac:dyDescent="0.3">
      <c r="A275662" s="21"/>
    </row>
    <row r="275668" s="20" customFormat="1" ht="14.25" customHeight="1" x14ac:dyDescent="0.25"/>
    <row r="275684" spans="1:1" ht="14.25" customHeight="1" x14ac:dyDescent="0.3">
      <c r="A275684" s="21"/>
    </row>
    <row r="275690" spans="1:1" s="20" customFormat="1" ht="14.25" customHeight="1" x14ac:dyDescent="0.25"/>
    <row r="275706" spans="1:1" ht="14.25" customHeight="1" x14ac:dyDescent="0.3">
      <c r="A275706" s="21"/>
    </row>
    <row r="275712" spans="1:1" s="20" customFormat="1" ht="14.25" customHeight="1" x14ac:dyDescent="0.25"/>
    <row r="275728" spans="1:1" ht="14.25" customHeight="1" x14ac:dyDescent="0.3">
      <c r="A275728" s="21"/>
    </row>
    <row r="275734" s="20" customFormat="1" ht="14.25" customHeight="1" x14ac:dyDescent="0.25"/>
    <row r="275750" spans="1:1" ht="14.25" customHeight="1" x14ac:dyDescent="0.3">
      <c r="A275750" s="21"/>
    </row>
    <row r="275756" spans="1:1" s="20" customFormat="1" ht="14.25" customHeight="1" x14ac:dyDescent="0.25"/>
    <row r="275772" spans="1:1" ht="14.25" customHeight="1" x14ac:dyDescent="0.3">
      <c r="A275772" s="21"/>
    </row>
    <row r="275778" s="20" customFormat="1" ht="14.25" customHeight="1" x14ac:dyDescent="0.25"/>
    <row r="275794" spans="1:1" ht="14.25" customHeight="1" x14ac:dyDescent="0.3">
      <c r="A275794" s="21"/>
    </row>
    <row r="275800" spans="1:1" s="20" customFormat="1" ht="14.25" customHeight="1" x14ac:dyDescent="0.25"/>
    <row r="275816" spans="1:1" ht="14.25" customHeight="1" x14ac:dyDescent="0.3">
      <c r="A275816" s="21"/>
    </row>
    <row r="275822" spans="1:1" s="20" customFormat="1" ht="14.25" customHeight="1" x14ac:dyDescent="0.25"/>
    <row r="275838" spans="1:1" ht="14.25" customHeight="1" x14ac:dyDescent="0.3">
      <c r="A275838" s="21"/>
    </row>
    <row r="275844" s="20" customFormat="1" ht="14.25" customHeight="1" x14ac:dyDescent="0.25"/>
    <row r="275860" spans="1:1" ht="14.25" customHeight="1" x14ac:dyDescent="0.3">
      <c r="A275860" s="21"/>
    </row>
    <row r="275866" spans="1:1" s="20" customFormat="1" ht="14.25" customHeight="1" x14ac:dyDescent="0.25"/>
    <row r="275882" spans="1:1" ht="14.25" customHeight="1" x14ac:dyDescent="0.3">
      <c r="A275882" s="21"/>
    </row>
    <row r="275888" spans="1:1" s="20" customFormat="1" ht="14.25" customHeight="1" x14ac:dyDescent="0.25"/>
    <row r="275904" spans="1:1" ht="14.25" customHeight="1" x14ac:dyDescent="0.3">
      <c r="A275904" s="21"/>
    </row>
    <row r="275910" s="20" customFormat="1" ht="14.25" customHeight="1" x14ac:dyDescent="0.25"/>
    <row r="275926" spans="1:1" ht="14.25" customHeight="1" x14ac:dyDescent="0.3">
      <c r="A275926" s="21"/>
    </row>
    <row r="275932" spans="1:1" s="20" customFormat="1" ht="14.25" customHeight="1" x14ac:dyDescent="0.25"/>
    <row r="275948" spans="1:1" ht="14.25" customHeight="1" x14ac:dyDescent="0.3">
      <c r="A275948" s="21"/>
    </row>
    <row r="275954" s="20" customFormat="1" ht="14.25" customHeight="1" x14ac:dyDescent="0.25"/>
    <row r="275970" spans="1:1" ht="14.25" customHeight="1" x14ac:dyDescent="0.3">
      <c r="A275970" s="21"/>
    </row>
    <row r="275976" spans="1:1" s="20" customFormat="1" ht="14.25" customHeight="1" x14ac:dyDescent="0.25"/>
    <row r="275992" spans="1:1" ht="14.25" customHeight="1" x14ac:dyDescent="0.3">
      <c r="A275992" s="21"/>
    </row>
    <row r="275998" spans="1:1" s="20" customFormat="1" ht="14.25" customHeight="1" x14ac:dyDescent="0.25"/>
    <row r="276014" spans="1:1" ht="14.25" customHeight="1" x14ac:dyDescent="0.3">
      <c r="A276014" s="21"/>
    </row>
    <row r="276020" s="20" customFormat="1" ht="14.25" customHeight="1" x14ac:dyDescent="0.25"/>
    <row r="276036" spans="1:1" ht="14.25" customHeight="1" x14ac:dyDescent="0.3">
      <c r="A276036" s="21"/>
    </row>
    <row r="276042" spans="1:1" s="20" customFormat="1" ht="14.25" customHeight="1" x14ac:dyDescent="0.25"/>
    <row r="276058" spans="1:1" ht="14.25" customHeight="1" x14ac:dyDescent="0.3">
      <c r="A276058" s="21"/>
    </row>
    <row r="276064" spans="1:1" s="20" customFormat="1" ht="14.25" customHeight="1" x14ac:dyDescent="0.25"/>
    <row r="276080" spans="1:1" ht="14.25" customHeight="1" x14ac:dyDescent="0.3">
      <c r="A276080" s="21"/>
    </row>
    <row r="276086" s="20" customFormat="1" ht="14.25" customHeight="1" x14ac:dyDescent="0.25"/>
    <row r="276102" spans="1:1" ht="14.25" customHeight="1" x14ac:dyDescent="0.3">
      <c r="A276102" s="21"/>
    </row>
    <row r="276108" spans="1:1" s="20" customFormat="1" ht="14.25" customHeight="1" x14ac:dyDescent="0.25"/>
    <row r="276124" spans="1:1" ht="14.25" customHeight="1" x14ac:dyDescent="0.3">
      <c r="A276124" s="21"/>
    </row>
    <row r="276130" s="20" customFormat="1" ht="14.25" customHeight="1" x14ac:dyDescent="0.25"/>
    <row r="276146" spans="1:1" ht="14.25" customHeight="1" x14ac:dyDescent="0.3">
      <c r="A276146" s="21"/>
    </row>
    <row r="276152" spans="1:1" s="20" customFormat="1" ht="14.25" customHeight="1" x14ac:dyDescent="0.25"/>
    <row r="276168" spans="1:1" ht="14.25" customHeight="1" x14ac:dyDescent="0.3">
      <c r="A276168" s="21"/>
    </row>
    <row r="276174" spans="1:1" s="20" customFormat="1" ht="14.25" customHeight="1" x14ac:dyDescent="0.25"/>
    <row r="276190" spans="1:1" ht="14.25" customHeight="1" x14ac:dyDescent="0.3">
      <c r="A276190" s="21"/>
    </row>
    <row r="276196" s="20" customFormat="1" ht="14.25" customHeight="1" x14ac:dyDescent="0.25"/>
    <row r="276212" spans="1:1" ht="14.25" customHeight="1" x14ac:dyDescent="0.3">
      <c r="A276212" s="21"/>
    </row>
    <row r="276218" spans="1:1" s="20" customFormat="1" ht="14.25" customHeight="1" x14ac:dyDescent="0.25"/>
    <row r="276234" spans="1:1" ht="14.25" customHeight="1" x14ac:dyDescent="0.3">
      <c r="A276234" s="21"/>
    </row>
    <row r="276240" spans="1:1" s="20" customFormat="1" ht="14.25" customHeight="1" x14ac:dyDescent="0.25"/>
    <row r="276256" spans="1:1" ht="14.25" customHeight="1" x14ac:dyDescent="0.3">
      <c r="A276256" s="21"/>
    </row>
    <row r="276262" s="20" customFormat="1" ht="14.25" customHeight="1" x14ac:dyDescent="0.25"/>
    <row r="276278" spans="1:1" ht="14.25" customHeight="1" x14ac:dyDescent="0.3">
      <c r="A276278" s="21"/>
    </row>
    <row r="276284" spans="1:1" s="20" customFormat="1" ht="14.25" customHeight="1" x14ac:dyDescent="0.25"/>
    <row r="276300" spans="1:1" ht="14.25" customHeight="1" x14ac:dyDescent="0.3">
      <c r="A276300" s="21"/>
    </row>
    <row r="276306" s="20" customFormat="1" ht="14.25" customHeight="1" x14ac:dyDescent="0.25"/>
    <row r="276322" spans="1:1" ht="14.25" customHeight="1" x14ac:dyDescent="0.3">
      <c r="A276322" s="21"/>
    </row>
    <row r="276328" spans="1:1" s="20" customFormat="1" ht="14.25" customHeight="1" x14ac:dyDescent="0.25"/>
    <row r="276344" spans="1:1" ht="14.25" customHeight="1" x14ac:dyDescent="0.3">
      <c r="A276344" s="21"/>
    </row>
    <row r="276350" spans="1:1" s="20" customFormat="1" ht="14.25" customHeight="1" x14ac:dyDescent="0.25"/>
    <row r="276366" spans="1:1" ht="14.25" customHeight="1" x14ac:dyDescent="0.3">
      <c r="A276366" s="21"/>
    </row>
    <row r="276372" s="20" customFormat="1" ht="14.25" customHeight="1" x14ac:dyDescent="0.25"/>
    <row r="276388" spans="1:1" ht="14.25" customHeight="1" x14ac:dyDescent="0.3">
      <c r="A276388" s="21"/>
    </row>
    <row r="276394" spans="1:1" s="20" customFormat="1" ht="14.25" customHeight="1" x14ac:dyDescent="0.25"/>
    <row r="276410" spans="1:1" ht="14.25" customHeight="1" x14ac:dyDescent="0.3">
      <c r="A276410" s="21"/>
    </row>
    <row r="276416" spans="1:1" s="20" customFormat="1" ht="14.25" customHeight="1" x14ac:dyDescent="0.25"/>
    <row r="276432" spans="1:1" ht="14.25" customHeight="1" x14ac:dyDescent="0.3">
      <c r="A276432" s="21"/>
    </row>
    <row r="276438" s="20" customFormat="1" ht="14.25" customHeight="1" x14ac:dyDescent="0.25"/>
    <row r="276454" spans="1:1" ht="14.25" customHeight="1" x14ac:dyDescent="0.3">
      <c r="A276454" s="21"/>
    </row>
    <row r="276460" spans="1:1" s="20" customFormat="1" ht="14.25" customHeight="1" x14ac:dyDescent="0.25"/>
    <row r="276476" spans="1:1" ht="14.25" customHeight="1" x14ac:dyDescent="0.3">
      <c r="A276476" s="21"/>
    </row>
    <row r="276482" s="20" customFormat="1" ht="14.25" customHeight="1" x14ac:dyDescent="0.25"/>
    <row r="276498" spans="1:1" ht="14.25" customHeight="1" x14ac:dyDescent="0.3">
      <c r="A276498" s="21"/>
    </row>
    <row r="276504" spans="1:1" s="20" customFormat="1" ht="14.25" customHeight="1" x14ac:dyDescent="0.25"/>
    <row r="276520" spans="1:1" ht="14.25" customHeight="1" x14ac:dyDescent="0.3">
      <c r="A276520" s="21"/>
    </row>
    <row r="276526" spans="1:1" s="20" customFormat="1" ht="14.25" customHeight="1" x14ac:dyDescent="0.25"/>
    <row r="276542" spans="1:1" ht="14.25" customHeight="1" x14ac:dyDescent="0.3">
      <c r="A276542" s="21"/>
    </row>
    <row r="276548" s="20" customFormat="1" ht="14.25" customHeight="1" x14ac:dyDescent="0.25"/>
    <row r="276564" spans="1:1" ht="14.25" customHeight="1" x14ac:dyDescent="0.3">
      <c r="A276564" s="21"/>
    </row>
    <row r="276570" spans="1:1" s="20" customFormat="1" ht="14.25" customHeight="1" x14ac:dyDescent="0.25"/>
    <row r="276586" spans="1:1" ht="14.25" customHeight="1" x14ac:dyDescent="0.3">
      <c r="A276586" s="21"/>
    </row>
    <row r="276592" spans="1:1" s="20" customFormat="1" ht="14.25" customHeight="1" x14ac:dyDescent="0.25"/>
    <row r="276608" spans="1:1" ht="14.25" customHeight="1" x14ac:dyDescent="0.3">
      <c r="A276608" s="21"/>
    </row>
    <row r="276614" s="20" customFormat="1" ht="14.25" customHeight="1" x14ac:dyDescent="0.25"/>
    <row r="276630" spans="1:1" ht="14.25" customHeight="1" x14ac:dyDescent="0.3">
      <c r="A276630" s="21"/>
    </row>
    <row r="276636" spans="1:1" s="20" customFormat="1" ht="14.25" customHeight="1" x14ac:dyDescent="0.25"/>
    <row r="276652" spans="1:1" ht="14.25" customHeight="1" x14ac:dyDescent="0.3">
      <c r="A276652" s="21"/>
    </row>
    <row r="276658" s="20" customFormat="1" ht="14.25" customHeight="1" x14ac:dyDescent="0.25"/>
    <row r="276674" spans="1:1" ht="14.25" customHeight="1" x14ac:dyDescent="0.3">
      <c r="A276674" s="21"/>
    </row>
    <row r="276680" spans="1:1" s="20" customFormat="1" ht="14.25" customHeight="1" x14ac:dyDescent="0.25"/>
    <row r="276696" spans="1:1" ht="14.25" customHeight="1" x14ac:dyDescent="0.3">
      <c r="A276696" s="21"/>
    </row>
    <row r="276702" spans="1:1" s="20" customFormat="1" ht="14.25" customHeight="1" x14ac:dyDescent="0.25"/>
    <row r="276718" spans="1:1" ht="14.25" customHeight="1" x14ac:dyDescent="0.3">
      <c r="A276718" s="21"/>
    </row>
    <row r="276724" s="20" customFormat="1" ht="14.25" customHeight="1" x14ac:dyDescent="0.25"/>
    <row r="276740" spans="1:1" ht="14.25" customHeight="1" x14ac:dyDescent="0.3">
      <c r="A276740" s="21"/>
    </row>
    <row r="276746" spans="1:1" s="20" customFormat="1" ht="14.25" customHeight="1" x14ac:dyDescent="0.25"/>
    <row r="276762" spans="1:1" ht="14.25" customHeight="1" x14ac:dyDescent="0.3">
      <c r="A276762" s="21"/>
    </row>
    <row r="276768" spans="1:1" s="20" customFormat="1" ht="14.25" customHeight="1" x14ac:dyDescent="0.25"/>
    <row r="276784" spans="1:1" ht="14.25" customHeight="1" x14ac:dyDescent="0.3">
      <c r="A276784" s="21"/>
    </row>
    <row r="276790" s="20" customFormat="1" ht="14.25" customHeight="1" x14ac:dyDescent="0.25"/>
    <row r="276806" spans="1:1" ht="14.25" customHeight="1" x14ac:dyDescent="0.3">
      <c r="A276806" s="21"/>
    </row>
    <row r="276812" spans="1:1" s="20" customFormat="1" ht="14.25" customHeight="1" x14ac:dyDescent="0.25"/>
    <row r="276828" spans="1:1" ht="14.25" customHeight="1" x14ac:dyDescent="0.3">
      <c r="A276828" s="21"/>
    </row>
    <row r="276834" s="20" customFormat="1" ht="14.25" customHeight="1" x14ac:dyDescent="0.25"/>
    <row r="276850" spans="1:1" ht="14.25" customHeight="1" x14ac:dyDescent="0.3">
      <c r="A276850" s="21"/>
    </row>
    <row r="276856" spans="1:1" s="20" customFormat="1" ht="14.25" customHeight="1" x14ac:dyDescent="0.25"/>
    <row r="276872" spans="1:1" ht="14.25" customHeight="1" x14ac:dyDescent="0.3">
      <c r="A276872" s="21"/>
    </row>
    <row r="276878" spans="1:1" s="20" customFormat="1" ht="14.25" customHeight="1" x14ac:dyDescent="0.25"/>
    <row r="276894" spans="1:1" ht="14.25" customHeight="1" x14ac:dyDescent="0.3">
      <c r="A276894" s="21"/>
    </row>
    <row r="276900" s="20" customFormat="1" ht="14.25" customHeight="1" x14ac:dyDescent="0.25"/>
    <row r="276916" spans="1:1" ht="14.25" customHeight="1" x14ac:dyDescent="0.3">
      <c r="A276916" s="21"/>
    </row>
    <row r="276922" spans="1:1" s="20" customFormat="1" ht="14.25" customHeight="1" x14ac:dyDescent="0.25"/>
    <row r="276938" spans="1:1" ht="14.25" customHeight="1" x14ac:dyDescent="0.3">
      <c r="A276938" s="21"/>
    </row>
    <row r="276944" spans="1:1" s="20" customFormat="1" ht="14.25" customHeight="1" x14ac:dyDescent="0.25"/>
    <row r="276960" spans="1:1" ht="14.25" customHeight="1" x14ac:dyDescent="0.3">
      <c r="A276960" s="21"/>
    </row>
    <row r="276966" s="20" customFormat="1" ht="14.25" customHeight="1" x14ac:dyDescent="0.25"/>
    <row r="276982" spans="1:1" ht="14.25" customHeight="1" x14ac:dyDescent="0.3">
      <c r="A276982" s="21"/>
    </row>
    <row r="276988" spans="1:1" s="20" customFormat="1" ht="14.25" customHeight="1" x14ac:dyDescent="0.25"/>
    <row r="277004" spans="1:1" ht="14.25" customHeight="1" x14ac:dyDescent="0.3">
      <c r="A277004" s="21"/>
    </row>
    <row r="277010" s="20" customFormat="1" ht="14.25" customHeight="1" x14ac:dyDescent="0.25"/>
    <row r="277026" spans="1:1" ht="14.25" customHeight="1" x14ac:dyDescent="0.3">
      <c r="A277026" s="21"/>
    </row>
    <row r="277032" spans="1:1" s="20" customFormat="1" ht="14.25" customHeight="1" x14ac:dyDescent="0.25"/>
    <row r="277048" spans="1:1" ht="14.25" customHeight="1" x14ac:dyDescent="0.3">
      <c r="A277048" s="21"/>
    </row>
    <row r="277054" spans="1:1" s="20" customFormat="1" ht="14.25" customHeight="1" x14ac:dyDescent="0.25"/>
    <row r="277070" spans="1:1" ht="14.25" customHeight="1" x14ac:dyDescent="0.3">
      <c r="A277070" s="21"/>
    </row>
    <row r="277076" s="20" customFormat="1" ht="14.25" customHeight="1" x14ac:dyDescent="0.25"/>
    <row r="277092" spans="1:1" ht="14.25" customHeight="1" x14ac:dyDescent="0.3">
      <c r="A277092" s="21"/>
    </row>
    <row r="277098" spans="1:1" s="20" customFormat="1" ht="14.25" customHeight="1" x14ac:dyDescent="0.25"/>
    <row r="277114" spans="1:1" ht="14.25" customHeight="1" x14ac:dyDescent="0.3">
      <c r="A277114" s="21"/>
    </row>
    <row r="277120" spans="1:1" s="20" customFormat="1" ht="14.25" customHeight="1" x14ac:dyDescent="0.25"/>
    <row r="277136" spans="1:1" ht="14.25" customHeight="1" x14ac:dyDescent="0.3">
      <c r="A277136" s="21"/>
    </row>
    <row r="277142" s="20" customFormat="1" ht="14.25" customHeight="1" x14ac:dyDescent="0.25"/>
    <row r="277158" spans="1:1" ht="14.25" customHeight="1" x14ac:dyDescent="0.3">
      <c r="A277158" s="21"/>
    </row>
    <row r="277164" spans="1:1" s="20" customFormat="1" ht="14.25" customHeight="1" x14ac:dyDescent="0.25"/>
    <row r="277180" spans="1:1" ht="14.25" customHeight="1" x14ac:dyDescent="0.3">
      <c r="A277180" s="21"/>
    </row>
    <row r="277186" s="20" customFormat="1" ht="14.25" customHeight="1" x14ac:dyDescent="0.25"/>
    <row r="277202" spans="1:1" ht="14.25" customHeight="1" x14ac:dyDescent="0.3">
      <c r="A277202" s="21"/>
    </row>
    <row r="277208" spans="1:1" s="20" customFormat="1" ht="14.25" customHeight="1" x14ac:dyDescent="0.25"/>
    <row r="277224" spans="1:1" ht="14.25" customHeight="1" x14ac:dyDescent="0.3">
      <c r="A277224" s="21"/>
    </row>
    <row r="277230" spans="1:1" s="20" customFormat="1" ht="14.25" customHeight="1" x14ac:dyDescent="0.25"/>
    <row r="277246" spans="1:1" ht="14.25" customHeight="1" x14ac:dyDescent="0.3">
      <c r="A277246" s="21"/>
    </row>
    <row r="277252" s="20" customFormat="1" ht="14.25" customHeight="1" x14ac:dyDescent="0.25"/>
    <row r="277268" spans="1:1" ht="14.25" customHeight="1" x14ac:dyDescent="0.3">
      <c r="A277268" s="21"/>
    </row>
    <row r="277274" spans="1:1" s="20" customFormat="1" ht="14.25" customHeight="1" x14ac:dyDescent="0.25"/>
    <row r="277290" spans="1:1" ht="14.25" customHeight="1" x14ac:dyDescent="0.3">
      <c r="A277290" s="21"/>
    </row>
    <row r="277296" spans="1:1" s="20" customFormat="1" ht="14.25" customHeight="1" x14ac:dyDescent="0.25"/>
    <row r="277312" spans="1:1" ht="14.25" customHeight="1" x14ac:dyDescent="0.3">
      <c r="A277312" s="21"/>
    </row>
    <row r="277318" s="20" customFormat="1" ht="14.25" customHeight="1" x14ac:dyDescent="0.25"/>
    <row r="277334" spans="1:1" ht="14.25" customHeight="1" x14ac:dyDescent="0.3">
      <c r="A277334" s="21"/>
    </row>
    <row r="277340" spans="1:1" s="20" customFormat="1" ht="14.25" customHeight="1" x14ac:dyDescent="0.25"/>
    <row r="277356" spans="1:1" ht="14.25" customHeight="1" x14ac:dyDescent="0.3">
      <c r="A277356" s="21"/>
    </row>
    <row r="277362" s="20" customFormat="1" ht="14.25" customHeight="1" x14ac:dyDescent="0.25"/>
    <row r="277378" spans="1:1" ht="14.25" customHeight="1" x14ac:dyDescent="0.3">
      <c r="A277378" s="21"/>
    </row>
    <row r="277384" spans="1:1" s="20" customFormat="1" ht="14.25" customHeight="1" x14ac:dyDescent="0.25"/>
    <row r="277400" spans="1:1" ht="14.25" customHeight="1" x14ac:dyDescent="0.3">
      <c r="A277400" s="21"/>
    </row>
    <row r="277406" spans="1:1" s="20" customFormat="1" ht="14.25" customHeight="1" x14ac:dyDescent="0.25"/>
    <row r="277422" spans="1:1" ht="14.25" customHeight="1" x14ac:dyDescent="0.3">
      <c r="A277422" s="21"/>
    </row>
    <row r="277428" s="20" customFormat="1" ht="14.25" customHeight="1" x14ac:dyDescent="0.25"/>
    <row r="277444" spans="1:1" ht="14.25" customHeight="1" x14ac:dyDescent="0.3">
      <c r="A277444" s="21"/>
    </row>
    <row r="277450" spans="1:1" s="20" customFormat="1" ht="14.25" customHeight="1" x14ac:dyDescent="0.25"/>
    <row r="277466" spans="1:1" ht="14.25" customHeight="1" x14ac:dyDescent="0.3">
      <c r="A277466" s="21"/>
    </row>
    <row r="277472" spans="1:1" s="20" customFormat="1" ht="14.25" customHeight="1" x14ac:dyDescent="0.25"/>
    <row r="277488" spans="1:1" ht="14.25" customHeight="1" x14ac:dyDescent="0.3">
      <c r="A277488" s="21"/>
    </row>
    <row r="277494" s="20" customFormat="1" ht="14.25" customHeight="1" x14ac:dyDescent="0.25"/>
    <row r="277510" spans="1:1" ht="14.25" customHeight="1" x14ac:dyDescent="0.3">
      <c r="A277510" s="21"/>
    </row>
    <row r="277516" spans="1:1" s="20" customFormat="1" ht="14.25" customHeight="1" x14ac:dyDescent="0.25"/>
    <row r="277532" spans="1:1" ht="14.25" customHeight="1" x14ac:dyDescent="0.3">
      <c r="A277532" s="21"/>
    </row>
    <row r="277538" s="20" customFormat="1" ht="14.25" customHeight="1" x14ac:dyDescent="0.25"/>
    <row r="277554" spans="1:1" ht="14.25" customHeight="1" x14ac:dyDescent="0.3">
      <c r="A277554" s="21"/>
    </row>
    <row r="277560" spans="1:1" s="20" customFormat="1" ht="14.25" customHeight="1" x14ac:dyDescent="0.25"/>
    <row r="277576" spans="1:1" ht="14.25" customHeight="1" x14ac:dyDescent="0.3">
      <c r="A277576" s="21"/>
    </row>
    <row r="277582" spans="1:1" s="20" customFormat="1" ht="14.25" customHeight="1" x14ac:dyDescent="0.25"/>
    <row r="277598" spans="1:1" ht="14.25" customHeight="1" x14ac:dyDescent="0.3">
      <c r="A277598" s="21"/>
    </row>
    <row r="277604" s="20" customFormat="1" ht="14.25" customHeight="1" x14ac:dyDescent="0.25"/>
    <row r="277620" spans="1:1" ht="14.25" customHeight="1" x14ac:dyDescent="0.3">
      <c r="A277620" s="21"/>
    </row>
    <row r="277626" spans="1:1" s="20" customFormat="1" ht="14.25" customHeight="1" x14ac:dyDescent="0.25"/>
    <row r="277642" spans="1:1" ht="14.25" customHeight="1" x14ac:dyDescent="0.3">
      <c r="A277642" s="21"/>
    </row>
    <row r="277648" spans="1:1" s="20" customFormat="1" ht="14.25" customHeight="1" x14ac:dyDescent="0.25"/>
    <row r="277664" spans="1:1" ht="14.25" customHeight="1" x14ac:dyDescent="0.3">
      <c r="A277664" s="21"/>
    </row>
    <row r="277670" s="20" customFormat="1" ht="14.25" customHeight="1" x14ac:dyDescent="0.25"/>
    <row r="277686" spans="1:1" ht="14.25" customHeight="1" x14ac:dyDescent="0.3">
      <c r="A277686" s="21"/>
    </row>
    <row r="277692" spans="1:1" s="20" customFormat="1" ht="14.25" customHeight="1" x14ac:dyDescent="0.25"/>
    <row r="277708" spans="1:1" ht="14.25" customHeight="1" x14ac:dyDescent="0.3">
      <c r="A277708" s="21"/>
    </row>
    <row r="277714" s="20" customFormat="1" ht="14.25" customHeight="1" x14ac:dyDescent="0.25"/>
    <row r="277730" spans="1:1" ht="14.25" customHeight="1" x14ac:dyDescent="0.3">
      <c r="A277730" s="21"/>
    </row>
    <row r="277736" spans="1:1" s="20" customFormat="1" ht="14.25" customHeight="1" x14ac:dyDescent="0.25"/>
    <row r="277752" spans="1:1" ht="14.25" customHeight="1" x14ac:dyDescent="0.3">
      <c r="A277752" s="21"/>
    </row>
    <row r="277758" spans="1:1" s="20" customFormat="1" ht="14.25" customHeight="1" x14ac:dyDescent="0.25"/>
    <row r="277774" spans="1:1" ht="14.25" customHeight="1" x14ac:dyDescent="0.3">
      <c r="A277774" s="21"/>
    </row>
    <row r="277780" s="20" customFormat="1" ht="14.25" customHeight="1" x14ac:dyDescent="0.25"/>
    <row r="277796" spans="1:1" ht="14.25" customHeight="1" x14ac:dyDescent="0.3">
      <c r="A277796" s="21"/>
    </row>
    <row r="277802" spans="1:1" s="20" customFormat="1" ht="14.25" customHeight="1" x14ac:dyDescent="0.25"/>
    <row r="277818" spans="1:1" ht="14.25" customHeight="1" x14ac:dyDescent="0.3">
      <c r="A277818" s="21"/>
    </row>
    <row r="277824" spans="1:1" s="20" customFormat="1" ht="14.25" customHeight="1" x14ac:dyDescent="0.25"/>
    <row r="277840" spans="1:1" ht="14.25" customHeight="1" x14ac:dyDescent="0.3">
      <c r="A277840" s="21"/>
    </row>
    <row r="277846" s="20" customFormat="1" ht="14.25" customHeight="1" x14ac:dyDescent="0.25"/>
    <row r="277862" spans="1:1" ht="14.25" customHeight="1" x14ac:dyDescent="0.3">
      <c r="A277862" s="21"/>
    </row>
    <row r="277868" spans="1:1" s="20" customFormat="1" ht="14.25" customHeight="1" x14ac:dyDescent="0.25"/>
    <row r="277884" spans="1:1" ht="14.25" customHeight="1" x14ac:dyDescent="0.3">
      <c r="A277884" s="21"/>
    </row>
    <row r="277890" s="20" customFormat="1" ht="14.25" customHeight="1" x14ac:dyDescent="0.25"/>
    <row r="277906" spans="1:1" ht="14.25" customHeight="1" x14ac:dyDescent="0.3">
      <c r="A277906" s="21"/>
    </row>
    <row r="277912" spans="1:1" s="20" customFormat="1" ht="14.25" customHeight="1" x14ac:dyDescent="0.25"/>
    <row r="277928" spans="1:1" ht="14.25" customHeight="1" x14ac:dyDescent="0.3">
      <c r="A277928" s="21"/>
    </row>
    <row r="277934" spans="1:1" s="20" customFormat="1" ht="14.25" customHeight="1" x14ac:dyDescent="0.25"/>
    <row r="277950" spans="1:1" ht="14.25" customHeight="1" x14ac:dyDescent="0.3">
      <c r="A277950" s="21"/>
    </row>
    <row r="277956" s="20" customFormat="1" ht="14.25" customHeight="1" x14ac:dyDescent="0.25"/>
    <row r="277972" spans="1:1" ht="14.25" customHeight="1" x14ac:dyDescent="0.3">
      <c r="A277972" s="21"/>
    </row>
    <row r="277978" spans="1:1" s="20" customFormat="1" ht="14.25" customHeight="1" x14ac:dyDescent="0.25"/>
    <row r="277994" spans="1:1" ht="14.25" customHeight="1" x14ac:dyDescent="0.3">
      <c r="A277994" s="21"/>
    </row>
    <row r="278000" spans="1:1" s="20" customFormat="1" ht="14.25" customHeight="1" x14ac:dyDescent="0.25"/>
    <row r="278016" spans="1:1" ht="14.25" customHeight="1" x14ac:dyDescent="0.3">
      <c r="A278016" s="21"/>
    </row>
    <row r="278022" s="20" customFormat="1" ht="14.25" customHeight="1" x14ac:dyDescent="0.25"/>
    <row r="278038" spans="1:1" ht="14.25" customHeight="1" x14ac:dyDescent="0.3">
      <c r="A278038" s="21"/>
    </row>
    <row r="278044" spans="1:1" s="20" customFormat="1" ht="14.25" customHeight="1" x14ac:dyDescent="0.25"/>
    <row r="278060" spans="1:1" ht="14.25" customHeight="1" x14ac:dyDescent="0.3">
      <c r="A278060" s="21"/>
    </row>
    <row r="278066" s="20" customFormat="1" ht="14.25" customHeight="1" x14ac:dyDescent="0.25"/>
    <row r="278082" spans="1:1" ht="14.25" customHeight="1" x14ac:dyDescent="0.3">
      <c r="A278082" s="21"/>
    </row>
    <row r="278088" spans="1:1" s="20" customFormat="1" ht="14.25" customHeight="1" x14ac:dyDescent="0.25"/>
    <row r="278104" spans="1:1" ht="14.25" customHeight="1" x14ac:dyDescent="0.3">
      <c r="A278104" s="21"/>
    </row>
    <row r="278110" spans="1:1" s="20" customFormat="1" ht="14.25" customHeight="1" x14ac:dyDescent="0.25"/>
    <row r="278126" spans="1:1" ht="14.25" customHeight="1" x14ac:dyDescent="0.3">
      <c r="A278126" s="21"/>
    </row>
    <row r="278132" s="20" customFormat="1" ht="14.25" customHeight="1" x14ac:dyDescent="0.25"/>
    <row r="278148" spans="1:1" ht="14.25" customHeight="1" x14ac:dyDescent="0.3">
      <c r="A278148" s="21"/>
    </row>
    <row r="278154" spans="1:1" s="20" customFormat="1" ht="14.25" customHeight="1" x14ac:dyDescent="0.25"/>
    <row r="278170" spans="1:1" ht="14.25" customHeight="1" x14ac:dyDescent="0.3">
      <c r="A278170" s="21"/>
    </row>
    <row r="278176" spans="1:1" s="20" customFormat="1" ht="14.25" customHeight="1" x14ac:dyDescent="0.25"/>
    <row r="278192" spans="1:1" ht="14.25" customHeight="1" x14ac:dyDescent="0.3">
      <c r="A278192" s="21"/>
    </row>
    <row r="278198" s="20" customFormat="1" ht="14.25" customHeight="1" x14ac:dyDescent="0.25"/>
    <row r="278214" spans="1:1" ht="14.25" customHeight="1" x14ac:dyDescent="0.3">
      <c r="A278214" s="21"/>
    </row>
    <row r="278220" spans="1:1" s="20" customFormat="1" ht="14.25" customHeight="1" x14ac:dyDescent="0.25"/>
    <row r="278236" spans="1:1" ht="14.25" customHeight="1" x14ac:dyDescent="0.3">
      <c r="A278236" s="21"/>
    </row>
    <row r="278242" s="20" customFormat="1" ht="14.25" customHeight="1" x14ac:dyDescent="0.25"/>
    <row r="278258" spans="1:1" ht="14.25" customHeight="1" x14ac:dyDescent="0.3">
      <c r="A278258" s="21"/>
    </row>
    <row r="278264" spans="1:1" s="20" customFormat="1" ht="14.25" customHeight="1" x14ac:dyDescent="0.25"/>
    <row r="278280" spans="1:1" ht="14.25" customHeight="1" x14ac:dyDescent="0.3">
      <c r="A278280" s="21"/>
    </row>
    <row r="278286" spans="1:1" s="20" customFormat="1" ht="14.25" customHeight="1" x14ac:dyDescent="0.25"/>
    <row r="278302" spans="1:1" ht="14.25" customHeight="1" x14ac:dyDescent="0.3">
      <c r="A278302" s="21"/>
    </row>
    <row r="278308" s="20" customFormat="1" ht="14.25" customHeight="1" x14ac:dyDescent="0.25"/>
    <row r="278324" spans="1:1" ht="14.25" customHeight="1" x14ac:dyDescent="0.3">
      <c r="A278324" s="21"/>
    </row>
    <row r="278330" spans="1:1" s="20" customFormat="1" ht="14.25" customHeight="1" x14ac:dyDescent="0.25"/>
    <row r="278346" spans="1:1" ht="14.25" customHeight="1" x14ac:dyDescent="0.3">
      <c r="A278346" s="21"/>
    </row>
    <row r="278352" spans="1:1" s="20" customFormat="1" ht="14.25" customHeight="1" x14ac:dyDescent="0.25"/>
    <row r="278368" spans="1:1" ht="14.25" customHeight="1" x14ac:dyDescent="0.3">
      <c r="A278368" s="21"/>
    </row>
    <row r="278374" s="20" customFormat="1" ht="14.25" customHeight="1" x14ac:dyDescent="0.25"/>
    <row r="278390" spans="1:1" ht="14.25" customHeight="1" x14ac:dyDescent="0.3">
      <c r="A278390" s="21"/>
    </row>
    <row r="278396" spans="1:1" s="20" customFormat="1" ht="14.25" customHeight="1" x14ac:dyDescent="0.25"/>
    <row r="278412" spans="1:1" ht="14.25" customHeight="1" x14ac:dyDescent="0.3">
      <c r="A278412" s="21"/>
    </row>
    <row r="278418" s="20" customFormat="1" ht="14.25" customHeight="1" x14ac:dyDescent="0.25"/>
    <row r="278434" spans="1:1" ht="14.25" customHeight="1" x14ac:dyDescent="0.3">
      <c r="A278434" s="21"/>
    </row>
    <row r="278440" spans="1:1" s="20" customFormat="1" ht="14.25" customHeight="1" x14ac:dyDescent="0.25"/>
    <row r="278456" spans="1:1" ht="14.25" customHeight="1" x14ac:dyDescent="0.3">
      <c r="A278456" s="21"/>
    </row>
    <row r="278462" spans="1:1" s="20" customFormat="1" ht="14.25" customHeight="1" x14ac:dyDescent="0.25"/>
    <row r="278478" spans="1:1" ht="14.25" customHeight="1" x14ac:dyDescent="0.3">
      <c r="A278478" s="21"/>
    </row>
    <row r="278484" s="20" customFormat="1" ht="14.25" customHeight="1" x14ac:dyDescent="0.25"/>
    <row r="278500" spans="1:1" ht="14.25" customHeight="1" x14ac:dyDescent="0.3">
      <c r="A278500" s="21"/>
    </row>
    <row r="278506" spans="1:1" s="20" customFormat="1" ht="14.25" customHeight="1" x14ac:dyDescent="0.25"/>
    <row r="278522" spans="1:1" ht="14.25" customHeight="1" x14ac:dyDescent="0.3">
      <c r="A278522" s="21"/>
    </row>
    <row r="278528" spans="1:1" s="20" customFormat="1" ht="14.25" customHeight="1" x14ac:dyDescent="0.25"/>
    <row r="278544" spans="1:1" ht="14.25" customHeight="1" x14ac:dyDescent="0.3">
      <c r="A278544" s="21"/>
    </row>
    <row r="278550" s="20" customFormat="1" ht="14.25" customHeight="1" x14ac:dyDescent="0.25"/>
    <row r="278566" spans="1:1" ht="14.25" customHeight="1" x14ac:dyDescent="0.3">
      <c r="A278566" s="21"/>
    </row>
    <row r="278572" spans="1:1" s="20" customFormat="1" ht="14.25" customHeight="1" x14ac:dyDescent="0.25"/>
    <row r="278588" spans="1:1" ht="14.25" customHeight="1" x14ac:dyDescent="0.3">
      <c r="A278588" s="21"/>
    </row>
    <row r="278594" s="20" customFormat="1" ht="14.25" customHeight="1" x14ac:dyDescent="0.25"/>
    <row r="278610" spans="1:1" ht="14.25" customHeight="1" x14ac:dyDescent="0.3">
      <c r="A278610" s="21"/>
    </row>
    <row r="278616" spans="1:1" s="20" customFormat="1" ht="14.25" customHeight="1" x14ac:dyDescent="0.25"/>
    <row r="278632" spans="1:1" ht="14.25" customHeight="1" x14ac:dyDescent="0.3">
      <c r="A278632" s="21"/>
    </row>
    <row r="278638" spans="1:1" s="20" customFormat="1" ht="14.25" customHeight="1" x14ac:dyDescent="0.25"/>
    <row r="278654" spans="1:1" ht="14.25" customHeight="1" x14ac:dyDescent="0.3">
      <c r="A278654" s="21"/>
    </row>
    <row r="278660" s="20" customFormat="1" ht="14.25" customHeight="1" x14ac:dyDescent="0.25"/>
    <row r="278676" spans="1:1" ht="14.25" customHeight="1" x14ac:dyDescent="0.3">
      <c r="A278676" s="21"/>
    </row>
    <row r="278682" spans="1:1" s="20" customFormat="1" ht="14.25" customHeight="1" x14ac:dyDescent="0.25"/>
    <row r="278698" spans="1:1" ht="14.25" customHeight="1" x14ac:dyDescent="0.3">
      <c r="A278698" s="21"/>
    </row>
    <row r="278704" spans="1:1" s="20" customFormat="1" ht="14.25" customHeight="1" x14ac:dyDescent="0.25"/>
    <row r="278720" spans="1:1" ht="14.25" customHeight="1" x14ac:dyDescent="0.3">
      <c r="A278720" s="21"/>
    </row>
    <row r="278726" s="20" customFormat="1" ht="14.25" customHeight="1" x14ac:dyDescent="0.25"/>
    <row r="278742" spans="1:1" ht="14.25" customHeight="1" x14ac:dyDescent="0.3">
      <c r="A278742" s="21"/>
    </row>
    <row r="278748" spans="1:1" s="20" customFormat="1" ht="14.25" customHeight="1" x14ac:dyDescent="0.25"/>
    <row r="278764" spans="1:1" ht="14.25" customHeight="1" x14ac:dyDescent="0.3">
      <c r="A278764" s="21"/>
    </row>
    <row r="278770" s="20" customFormat="1" ht="14.25" customHeight="1" x14ac:dyDescent="0.25"/>
    <row r="278786" spans="1:1" ht="14.25" customHeight="1" x14ac:dyDescent="0.3">
      <c r="A278786" s="21"/>
    </row>
    <row r="278792" spans="1:1" s="20" customFormat="1" ht="14.25" customHeight="1" x14ac:dyDescent="0.25"/>
    <row r="278808" spans="1:1" ht="14.25" customHeight="1" x14ac:dyDescent="0.3">
      <c r="A278808" s="21"/>
    </row>
    <row r="278814" spans="1:1" s="20" customFormat="1" ht="14.25" customHeight="1" x14ac:dyDescent="0.25"/>
    <row r="278830" spans="1:1" ht="14.25" customHeight="1" x14ac:dyDescent="0.3">
      <c r="A278830" s="21"/>
    </row>
    <row r="278836" s="20" customFormat="1" ht="14.25" customHeight="1" x14ac:dyDescent="0.25"/>
    <row r="278852" spans="1:1" ht="14.25" customHeight="1" x14ac:dyDescent="0.3">
      <c r="A278852" s="21"/>
    </row>
    <row r="278858" spans="1:1" s="20" customFormat="1" ht="14.25" customHeight="1" x14ac:dyDescent="0.25"/>
    <row r="278874" spans="1:1" ht="14.25" customHeight="1" x14ac:dyDescent="0.3">
      <c r="A278874" s="21"/>
    </row>
    <row r="278880" spans="1:1" s="20" customFormat="1" ht="14.25" customHeight="1" x14ac:dyDescent="0.25"/>
    <row r="278896" spans="1:1" ht="14.25" customHeight="1" x14ac:dyDescent="0.3">
      <c r="A278896" s="21"/>
    </row>
    <row r="278902" s="20" customFormat="1" ht="14.25" customHeight="1" x14ac:dyDescent="0.25"/>
    <row r="278918" spans="1:1" ht="14.25" customHeight="1" x14ac:dyDescent="0.3">
      <c r="A278918" s="21"/>
    </row>
    <row r="278924" spans="1:1" s="20" customFormat="1" ht="14.25" customHeight="1" x14ac:dyDescent="0.25"/>
    <row r="278940" spans="1:1" ht="14.25" customHeight="1" x14ac:dyDescent="0.3">
      <c r="A278940" s="21"/>
    </row>
    <row r="278946" s="20" customFormat="1" ht="14.25" customHeight="1" x14ac:dyDescent="0.25"/>
    <row r="278962" spans="1:1" ht="14.25" customHeight="1" x14ac:dyDescent="0.3">
      <c r="A278962" s="21"/>
    </row>
    <row r="278968" spans="1:1" s="20" customFormat="1" ht="14.25" customHeight="1" x14ac:dyDescent="0.25"/>
    <row r="278984" spans="1:1" ht="14.25" customHeight="1" x14ac:dyDescent="0.3">
      <c r="A278984" s="21"/>
    </row>
    <row r="278990" spans="1:1" s="20" customFormat="1" ht="14.25" customHeight="1" x14ac:dyDescent="0.25"/>
    <row r="279006" spans="1:1" ht="14.25" customHeight="1" x14ac:dyDescent="0.3">
      <c r="A279006" s="21"/>
    </row>
    <row r="279012" s="20" customFormat="1" ht="14.25" customHeight="1" x14ac:dyDescent="0.25"/>
    <row r="279028" spans="1:1" ht="14.25" customHeight="1" x14ac:dyDescent="0.3">
      <c r="A279028" s="21"/>
    </row>
    <row r="279034" spans="1:1" s="20" customFormat="1" ht="14.25" customHeight="1" x14ac:dyDescent="0.25"/>
    <row r="279050" spans="1:1" ht="14.25" customHeight="1" x14ac:dyDescent="0.3">
      <c r="A279050" s="21"/>
    </row>
    <row r="279056" spans="1:1" s="20" customFormat="1" ht="14.25" customHeight="1" x14ac:dyDescent="0.25"/>
    <row r="279072" spans="1:1" ht="14.25" customHeight="1" x14ac:dyDescent="0.3">
      <c r="A279072" s="21"/>
    </row>
    <row r="279078" s="20" customFormat="1" ht="14.25" customHeight="1" x14ac:dyDescent="0.25"/>
    <row r="279094" spans="1:1" ht="14.25" customHeight="1" x14ac:dyDescent="0.3">
      <c r="A279094" s="21"/>
    </row>
    <row r="279100" spans="1:1" s="20" customFormat="1" ht="14.25" customHeight="1" x14ac:dyDescent="0.25"/>
    <row r="279116" spans="1:1" ht="14.25" customHeight="1" x14ac:dyDescent="0.3">
      <c r="A279116" s="21"/>
    </row>
    <row r="279122" s="20" customFormat="1" ht="14.25" customHeight="1" x14ac:dyDescent="0.25"/>
    <row r="279138" spans="1:1" ht="14.25" customHeight="1" x14ac:dyDescent="0.3">
      <c r="A279138" s="21"/>
    </row>
    <row r="279144" spans="1:1" s="20" customFormat="1" ht="14.25" customHeight="1" x14ac:dyDescent="0.25"/>
    <row r="279160" spans="1:1" ht="14.25" customHeight="1" x14ac:dyDescent="0.3">
      <c r="A279160" s="21"/>
    </row>
    <row r="279166" spans="1:1" s="20" customFormat="1" ht="14.25" customHeight="1" x14ac:dyDescent="0.25"/>
    <row r="279182" spans="1:1" ht="14.25" customHeight="1" x14ac:dyDescent="0.3">
      <c r="A279182" s="21"/>
    </row>
    <row r="279188" s="20" customFormat="1" ht="14.25" customHeight="1" x14ac:dyDescent="0.25"/>
    <row r="279204" spans="1:1" ht="14.25" customHeight="1" x14ac:dyDescent="0.3">
      <c r="A279204" s="21"/>
    </row>
    <row r="279210" spans="1:1" s="20" customFormat="1" ht="14.25" customHeight="1" x14ac:dyDescent="0.25"/>
    <row r="279226" spans="1:1" ht="14.25" customHeight="1" x14ac:dyDescent="0.3">
      <c r="A279226" s="21"/>
    </row>
    <row r="279232" spans="1:1" s="20" customFormat="1" ht="14.25" customHeight="1" x14ac:dyDescent="0.25"/>
    <row r="279248" spans="1:1" ht="14.25" customHeight="1" x14ac:dyDescent="0.3">
      <c r="A279248" s="21"/>
    </row>
    <row r="279254" s="20" customFormat="1" ht="14.25" customHeight="1" x14ac:dyDescent="0.25"/>
    <row r="279270" spans="1:1" ht="14.25" customHeight="1" x14ac:dyDescent="0.3">
      <c r="A279270" s="21"/>
    </row>
    <row r="279276" spans="1:1" s="20" customFormat="1" ht="14.25" customHeight="1" x14ac:dyDescent="0.25"/>
    <row r="279292" spans="1:1" ht="14.25" customHeight="1" x14ac:dyDescent="0.3">
      <c r="A279292" s="21"/>
    </row>
    <row r="279298" s="20" customFormat="1" ht="14.25" customHeight="1" x14ac:dyDescent="0.25"/>
    <row r="279314" spans="1:1" ht="14.25" customHeight="1" x14ac:dyDescent="0.3">
      <c r="A279314" s="21"/>
    </row>
    <row r="279320" spans="1:1" s="20" customFormat="1" ht="14.25" customHeight="1" x14ac:dyDescent="0.25"/>
    <row r="279336" spans="1:1" ht="14.25" customHeight="1" x14ac:dyDescent="0.3">
      <c r="A279336" s="21"/>
    </row>
    <row r="279342" spans="1:1" s="20" customFormat="1" ht="14.25" customHeight="1" x14ac:dyDescent="0.25"/>
    <row r="279358" spans="1:1" ht="14.25" customHeight="1" x14ac:dyDescent="0.3">
      <c r="A279358" s="21"/>
    </row>
    <row r="279364" s="20" customFormat="1" ht="14.25" customHeight="1" x14ac:dyDescent="0.25"/>
    <row r="279380" spans="1:1" ht="14.25" customHeight="1" x14ac:dyDescent="0.3">
      <c r="A279380" s="21"/>
    </row>
    <row r="279386" spans="1:1" s="20" customFormat="1" ht="14.25" customHeight="1" x14ac:dyDescent="0.25"/>
    <row r="279402" spans="1:1" ht="14.25" customHeight="1" x14ac:dyDescent="0.3">
      <c r="A279402" s="21"/>
    </row>
    <row r="279408" spans="1:1" s="20" customFormat="1" ht="14.25" customHeight="1" x14ac:dyDescent="0.25"/>
    <row r="279424" spans="1:1" ht="14.25" customHeight="1" x14ac:dyDescent="0.3">
      <c r="A279424" s="21"/>
    </row>
    <row r="279430" s="20" customFormat="1" ht="14.25" customHeight="1" x14ac:dyDescent="0.25"/>
    <row r="279446" spans="1:1" ht="14.25" customHeight="1" x14ac:dyDescent="0.3">
      <c r="A279446" s="21"/>
    </row>
    <row r="279452" spans="1:1" s="20" customFormat="1" ht="14.25" customHeight="1" x14ac:dyDescent="0.25"/>
    <row r="279468" spans="1:1" ht="14.25" customHeight="1" x14ac:dyDescent="0.3">
      <c r="A279468" s="21"/>
    </row>
    <row r="279474" s="20" customFormat="1" ht="14.25" customHeight="1" x14ac:dyDescent="0.25"/>
    <row r="279490" spans="1:1" ht="14.25" customHeight="1" x14ac:dyDescent="0.3">
      <c r="A279490" s="21"/>
    </row>
    <row r="279496" spans="1:1" s="20" customFormat="1" ht="14.25" customHeight="1" x14ac:dyDescent="0.25"/>
    <row r="279512" spans="1:1" ht="14.25" customHeight="1" x14ac:dyDescent="0.3">
      <c r="A279512" s="21"/>
    </row>
    <row r="279518" spans="1:1" s="20" customFormat="1" ht="14.25" customHeight="1" x14ac:dyDescent="0.25"/>
    <row r="279534" spans="1:1" ht="14.25" customHeight="1" x14ac:dyDescent="0.3">
      <c r="A279534" s="21"/>
    </row>
    <row r="279540" s="20" customFormat="1" ht="14.25" customHeight="1" x14ac:dyDescent="0.25"/>
    <row r="279556" spans="1:1" ht="14.25" customHeight="1" x14ac:dyDescent="0.3">
      <c r="A279556" s="21"/>
    </row>
    <row r="279562" spans="1:1" s="20" customFormat="1" ht="14.25" customHeight="1" x14ac:dyDescent="0.25"/>
    <row r="279578" spans="1:1" ht="14.25" customHeight="1" x14ac:dyDescent="0.3">
      <c r="A279578" s="21"/>
    </row>
    <row r="279584" spans="1:1" s="20" customFormat="1" ht="14.25" customHeight="1" x14ac:dyDescent="0.25"/>
    <row r="279600" spans="1:1" ht="14.25" customHeight="1" x14ac:dyDescent="0.3">
      <c r="A279600" s="21"/>
    </row>
    <row r="279606" s="20" customFormat="1" ht="14.25" customHeight="1" x14ac:dyDescent="0.25"/>
    <row r="279622" spans="1:1" ht="14.25" customHeight="1" x14ac:dyDescent="0.3">
      <c r="A279622" s="21"/>
    </row>
    <row r="279628" spans="1:1" s="20" customFormat="1" ht="14.25" customHeight="1" x14ac:dyDescent="0.25"/>
    <row r="279644" spans="1:1" ht="14.25" customHeight="1" x14ac:dyDescent="0.3">
      <c r="A279644" s="21"/>
    </row>
    <row r="279650" s="20" customFormat="1" ht="14.25" customHeight="1" x14ac:dyDescent="0.25"/>
    <row r="279666" spans="1:1" ht="14.25" customHeight="1" x14ac:dyDescent="0.3">
      <c r="A279666" s="21"/>
    </row>
    <row r="279672" spans="1:1" s="20" customFormat="1" ht="14.25" customHeight="1" x14ac:dyDescent="0.25"/>
    <row r="279688" spans="1:1" ht="14.25" customHeight="1" x14ac:dyDescent="0.3">
      <c r="A279688" s="21"/>
    </row>
    <row r="279694" spans="1:1" s="20" customFormat="1" ht="14.25" customHeight="1" x14ac:dyDescent="0.25"/>
    <row r="279710" spans="1:1" ht="14.25" customHeight="1" x14ac:dyDescent="0.3">
      <c r="A279710" s="21"/>
    </row>
    <row r="279716" s="20" customFormat="1" ht="14.25" customHeight="1" x14ac:dyDescent="0.25"/>
    <row r="279732" spans="1:1" ht="14.25" customHeight="1" x14ac:dyDescent="0.3">
      <c r="A279732" s="21"/>
    </row>
    <row r="279738" spans="1:1" s="20" customFormat="1" ht="14.25" customHeight="1" x14ac:dyDescent="0.25"/>
    <row r="279754" spans="1:1" ht="14.25" customHeight="1" x14ac:dyDescent="0.3">
      <c r="A279754" s="21"/>
    </row>
    <row r="279760" spans="1:1" s="20" customFormat="1" ht="14.25" customHeight="1" x14ac:dyDescent="0.25"/>
    <row r="279776" spans="1:1" ht="14.25" customHeight="1" x14ac:dyDescent="0.3">
      <c r="A279776" s="21"/>
    </row>
    <row r="279782" s="20" customFormat="1" ht="14.25" customHeight="1" x14ac:dyDescent="0.25"/>
    <row r="279798" spans="1:1" ht="14.25" customHeight="1" x14ac:dyDescent="0.3">
      <c r="A279798" s="21"/>
    </row>
    <row r="279804" spans="1:1" s="20" customFormat="1" ht="14.25" customHeight="1" x14ac:dyDescent="0.25"/>
    <row r="279820" spans="1:1" ht="14.25" customHeight="1" x14ac:dyDescent="0.3">
      <c r="A279820" s="21"/>
    </row>
    <row r="279826" s="20" customFormat="1" ht="14.25" customHeight="1" x14ac:dyDescent="0.25"/>
    <row r="279842" spans="1:1" ht="14.25" customHeight="1" x14ac:dyDescent="0.3">
      <c r="A279842" s="21"/>
    </row>
    <row r="279848" spans="1:1" s="20" customFormat="1" ht="14.25" customHeight="1" x14ac:dyDescent="0.25"/>
    <row r="279864" spans="1:1" ht="14.25" customHeight="1" x14ac:dyDescent="0.3">
      <c r="A279864" s="21"/>
    </row>
    <row r="279870" spans="1:1" s="20" customFormat="1" ht="14.25" customHeight="1" x14ac:dyDescent="0.25"/>
    <row r="279886" spans="1:1" ht="14.25" customHeight="1" x14ac:dyDescent="0.3">
      <c r="A279886" s="21"/>
    </row>
    <row r="279892" s="20" customFormat="1" ht="14.25" customHeight="1" x14ac:dyDescent="0.25"/>
    <row r="279908" spans="1:1" ht="14.25" customHeight="1" x14ac:dyDescent="0.3">
      <c r="A279908" s="21"/>
    </row>
    <row r="279914" spans="1:1" s="20" customFormat="1" ht="14.25" customHeight="1" x14ac:dyDescent="0.25"/>
    <row r="279930" spans="1:1" ht="14.25" customHeight="1" x14ac:dyDescent="0.3">
      <c r="A279930" s="21"/>
    </row>
    <row r="279936" spans="1:1" s="20" customFormat="1" ht="14.25" customHeight="1" x14ac:dyDescent="0.25"/>
    <row r="279952" spans="1:1" ht="14.25" customHeight="1" x14ac:dyDescent="0.3">
      <c r="A279952" s="21"/>
    </row>
    <row r="279958" s="20" customFormat="1" ht="14.25" customHeight="1" x14ac:dyDescent="0.25"/>
    <row r="279974" spans="1:1" ht="14.25" customHeight="1" x14ac:dyDescent="0.3">
      <c r="A279974" s="21"/>
    </row>
    <row r="279980" spans="1:1" s="20" customFormat="1" ht="14.25" customHeight="1" x14ac:dyDescent="0.25"/>
    <row r="279996" spans="1:1" ht="14.25" customHeight="1" x14ac:dyDescent="0.3">
      <c r="A279996" s="21"/>
    </row>
    <row r="280002" s="20" customFormat="1" ht="14.25" customHeight="1" x14ac:dyDescent="0.25"/>
    <row r="280018" spans="1:1" ht="14.25" customHeight="1" x14ac:dyDescent="0.3">
      <c r="A280018" s="21"/>
    </row>
    <row r="280024" spans="1:1" s="20" customFormat="1" ht="14.25" customHeight="1" x14ac:dyDescent="0.25"/>
    <row r="280040" spans="1:1" ht="14.25" customHeight="1" x14ac:dyDescent="0.3">
      <c r="A280040" s="21"/>
    </row>
    <row r="280046" spans="1:1" s="20" customFormat="1" ht="14.25" customHeight="1" x14ac:dyDescent="0.25"/>
    <row r="280062" spans="1:1" ht="14.25" customHeight="1" x14ac:dyDescent="0.3">
      <c r="A280062" s="21"/>
    </row>
    <row r="280068" s="20" customFormat="1" ht="14.25" customHeight="1" x14ac:dyDescent="0.25"/>
    <row r="280084" spans="1:1" ht="14.25" customHeight="1" x14ac:dyDescent="0.3">
      <c r="A280084" s="21"/>
    </row>
    <row r="280090" spans="1:1" s="20" customFormat="1" ht="14.25" customHeight="1" x14ac:dyDescent="0.25"/>
    <row r="280106" spans="1:1" ht="14.25" customHeight="1" x14ac:dyDescent="0.3">
      <c r="A280106" s="21"/>
    </row>
    <row r="280112" spans="1:1" s="20" customFormat="1" ht="14.25" customHeight="1" x14ac:dyDescent="0.25"/>
    <row r="280128" spans="1:1" ht="14.25" customHeight="1" x14ac:dyDescent="0.3">
      <c r="A280128" s="21"/>
    </row>
    <row r="280134" s="20" customFormat="1" ht="14.25" customHeight="1" x14ac:dyDescent="0.25"/>
    <row r="280150" spans="1:1" ht="14.25" customHeight="1" x14ac:dyDescent="0.3">
      <c r="A280150" s="21"/>
    </row>
    <row r="280156" spans="1:1" s="20" customFormat="1" ht="14.25" customHeight="1" x14ac:dyDescent="0.25"/>
    <row r="280172" spans="1:1" ht="14.25" customHeight="1" x14ac:dyDescent="0.3">
      <c r="A280172" s="21"/>
    </row>
    <row r="280178" s="20" customFormat="1" ht="14.25" customHeight="1" x14ac:dyDescent="0.25"/>
    <row r="280194" spans="1:1" ht="14.25" customHeight="1" x14ac:dyDescent="0.3">
      <c r="A280194" s="21"/>
    </row>
    <row r="280200" spans="1:1" s="20" customFormat="1" ht="14.25" customHeight="1" x14ac:dyDescent="0.25"/>
    <row r="280216" spans="1:1" ht="14.25" customHeight="1" x14ac:dyDescent="0.3">
      <c r="A280216" s="21"/>
    </row>
    <row r="280222" spans="1:1" s="20" customFormat="1" ht="14.25" customHeight="1" x14ac:dyDescent="0.25"/>
    <row r="280238" spans="1:1" ht="14.25" customHeight="1" x14ac:dyDescent="0.3">
      <c r="A280238" s="21"/>
    </row>
    <row r="280244" s="20" customFormat="1" ht="14.25" customHeight="1" x14ac:dyDescent="0.25"/>
    <row r="280260" spans="1:1" ht="14.25" customHeight="1" x14ac:dyDescent="0.3">
      <c r="A280260" s="21"/>
    </row>
    <row r="280266" spans="1:1" s="20" customFormat="1" ht="14.25" customHeight="1" x14ac:dyDescent="0.25"/>
    <row r="280282" spans="1:1" ht="14.25" customHeight="1" x14ac:dyDescent="0.3">
      <c r="A280282" s="21"/>
    </row>
    <row r="280288" spans="1:1" s="20" customFormat="1" ht="14.25" customHeight="1" x14ac:dyDescent="0.25"/>
    <row r="280304" spans="1:1" ht="14.25" customHeight="1" x14ac:dyDescent="0.3">
      <c r="A280304" s="21"/>
    </row>
    <row r="280310" s="20" customFormat="1" ht="14.25" customHeight="1" x14ac:dyDescent="0.25"/>
    <row r="280326" spans="1:1" ht="14.25" customHeight="1" x14ac:dyDescent="0.3">
      <c r="A280326" s="21"/>
    </row>
    <row r="280332" spans="1:1" s="20" customFormat="1" ht="14.25" customHeight="1" x14ac:dyDescent="0.25"/>
    <row r="280348" spans="1:1" ht="14.25" customHeight="1" x14ac:dyDescent="0.3">
      <c r="A280348" s="21"/>
    </row>
    <row r="280354" s="20" customFormat="1" ht="14.25" customHeight="1" x14ac:dyDescent="0.25"/>
    <row r="280370" spans="1:1" ht="14.25" customHeight="1" x14ac:dyDescent="0.3">
      <c r="A280370" s="21"/>
    </row>
    <row r="280376" spans="1:1" s="20" customFormat="1" ht="14.25" customHeight="1" x14ac:dyDescent="0.25"/>
    <row r="280392" spans="1:1" ht="14.25" customHeight="1" x14ac:dyDescent="0.3">
      <c r="A280392" s="21"/>
    </row>
    <row r="280398" spans="1:1" s="20" customFormat="1" ht="14.25" customHeight="1" x14ac:dyDescent="0.25"/>
    <row r="280414" spans="1:1" ht="14.25" customHeight="1" x14ac:dyDescent="0.3">
      <c r="A280414" s="21"/>
    </row>
    <row r="280420" s="20" customFormat="1" ht="14.25" customHeight="1" x14ac:dyDescent="0.25"/>
    <row r="280436" spans="1:1" ht="14.25" customHeight="1" x14ac:dyDescent="0.3">
      <c r="A280436" s="21"/>
    </row>
    <row r="280442" spans="1:1" s="20" customFormat="1" ht="14.25" customHeight="1" x14ac:dyDescent="0.25"/>
    <row r="280458" spans="1:1" ht="14.25" customHeight="1" x14ac:dyDescent="0.3">
      <c r="A280458" s="21"/>
    </row>
    <row r="280464" spans="1:1" s="20" customFormat="1" ht="14.25" customHeight="1" x14ac:dyDescent="0.25"/>
    <row r="280480" spans="1:1" ht="14.25" customHeight="1" x14ac:dyDescent="0.3">
      <c r="A280480" s="21"/>
    </row>
    <row r="280486" s="20" customFormat="1" ht="14.25" customHeight="1" x14ac:dyDescent="0.25"/>
    <row r="280502" spans="1:1" ht="14.25" customHeight="1" x14ac:dyDescent="0.3">
      <c r="A280502" s="21"/>
    </row>
    <row r="280508" spans="1:1" s="20" customFormat="1" ht="14.25" customHeight="1" x14ac:dyDescent="0.25"/>
    <row r="280524" spans="1:1" ht="14.25" customHeight="1" x14ac:dyDescent="0.3">
      <c r="A280524" s="21"/>
    </row>
    <row r="280530" s="20" customFormat="1" ht="14.25" customHeight="1" x14ac:dyDescent="0.25"/>
    <row r="280546" spans="1:1" ht="14.25" customHeight="1" x14ac:dyDescent="0.3">
      <c r="A280546" s="21"/>
    </row>
    <row r="280552" spans="1:1" s="20" customFormat="1" ht="14.25" customHeight="1" x14ac:dyDescent="0.25"/>
    <row r="280568" spans="1:1" ht="14.25" customHeight="1" x14ac:dyDescent="0.3">
      <c r="A280568" s="21"/>
    </row>
    <row r="280574" spans="1:1" s="20" customFormat="1" ht="14.25" customHeight="1" x14ac:dyDescent="0.25"/>
    <row r="280590" spans="1:1" ht="14.25" customHeight="1" x14ac:dyDescent="0.3">
      <c r="A280590" s="21"/>
    </row>
    <row r="280596" s="20" customFormat="1" ht="14.25" customHeight="1" x14ac:dyDescent="0.25"/>
    <row r="280612" spans="1:1" ht="14.25" customHeight="1" x14ac:dyDescent="0.3">
      <c r="A280612" s="21"/>
    </row>
    <row r="280618" spans="1:1" s="20" customFormat="1" ht="14.25" customHeight="1" x14ac:dyDescent="0.25"/>
    <row r="280634" spans="1:1" ht="14.25" customHeight="1" x14ac:dyDescent="0.3">
      <c r="A280634" s="21"/>
    </row>
    <row r="280640" spans="1:1" s="20" customFormat="1" ht="14.25" customHeight="1" x14ac:dyDescent="0.25"/>
    <row r="280656" spans="1:1" ht="14.25" customHeight="1" x14ac:dyDescent="0.3">
      <c r="A280656" s="21"/>
    </row>
    <row r="280662" s="20" customFormat="1" ht="14.25" customHeight="1" x14ac:dyDescent="0.25"/>
    <row r="280678" spans="1:1" ht="14.25" customHeight="1" x14ac:dyDescent="0.3">
      <c r="A280678" s="21"/>
    </row>
    <row r="280684" spans="1:1" s="20" customFormat="1" ht="14.25" customHeight="1" x14ac:dyDescent="0.25"/>
    <row r="280700" spans="1:1" ht="14.25" customHeight="1" x14ac:dyDescent="0.3">
      <c r="A280700" s="21"/>
    </row>
    <row r="280706" s="20" customFormat="1" ht="14.25" customHeight="1" x14ac:dyDescent="0.25"/>
    <row r="280722" spans="1:1" ht="14.25" customHeight="1" x14ac:dyDescent="0.3">
      <c r="A280722" s="21"/>
    </row>
    <row r="280728" spans="1:1" s="20" customFormat="1" ht="14.25" customHeight="1" x14ac:dyDescent="0.25"/>
    <row r="280744" spans="1:1" ht="14.25" customHeight="1" x14ac:dyDescent="0.3">
      <c r="A280744" s="21"/>
    </row>
    <row r="280750" spans="1:1" s="20" customFormat="1" ht="14.25" customHeight="1" x14ac:dyDescent="0.25"/>
    <row r="280766" spans="1:1" ht="14.25" customHeight="1" x14ac:dyDescent="0.3">
      <c r="A280766" s="21"/>
    </row>
    <row r="280772" s="20" customFormat="1" ht="14.25" customHeight="1" x14ac:dyDescent="0.25"/>
    <row r="280788" spans="1:1" ht="14.25" customHeight="1" x14ac:dyDescent="0.3">
      <c r="A280788" s="21"/>
    </row>
    <row r="280794" spans="1:1" s="20" customFormat="1" ht="14.25" customHeight="1" x14ac:dyDescent="0.25"/>
    <row r="280810" spans="1:1" ht="14.25" customHeight="1" x14ac:dyDescent="0.3">
      <c r="A280810" s="21"/>
    </row>
    <row r="280816" spans="1:1" s="20" customFormat="1" ht="14.25" customHeight="1" x14ac:dyDescent="0.25"/>
    <row r="280832" spans="1:1" ht="14.25" customHeight="1" x14ac:dyDescent="0.3">
      <c r="A280832" s="21"/>
    </row>
    <row r="280838" s="20" customFormat="1" ht="14.25" customHeight="1" x14ac:dyDescent="0.25"/>
    <row r="280854" spans="1:1" ht="14.25" customHeight="1" x14ac:dyDescent="0.3">
      <c r="A280854" s="21"/>
    </row>
    <row r="280860" spans="1:1" s="20" customFormat="1" ht="14.25" customHeight="1" x14ac:dyDescent="0.25"/>
    <row r="280876" spans="1:1" ht="14.25" customHeight="1" x14ac:dyDescent="0.3">
      <c r="A280876" s="21"/>
    </row>
    <row r="280882" s="20" customFormat="1" ht="14.25" customHeight="1" x14ac:dyDescent="0.25"/>
    <row r="280898" spans="1:1" ht="14.25" customHeight="1" x14ac:dyDescent="0.3">
      <c r="A280898" s="21"/>
    </row>
    <row r="280904" spans="1:1" s="20" customFormat="1" ht="14.25" customHeight="1" x14ac:dyDescent="0.25"/>
    <row r="280920" spans="1:1" ht="14.25" customHeight="1" x14ac:dyDescent="0.3">
      <c r="A280920" s="21"/>
    </row>
    <row r="280926" spans="1:1" s="20" customFormat="1" ht="14.25" customHeight="1" x14ac:dyDescent="0.25"/>
    <row r="280942" spans="1:1" ht="14.25" customHeight="1" x14ac:dyDescent="0.3">
      <c r="A280942" s="21"/>
    </row>
    <row r="280948" s="20" customFormat="1" ht="14.25" customHeight="1" x14ac:dyDescent="0.25"/>
    <row r="280964" spans="1:1" ht="14.25" customHeight="1" x14ac:dyDescent="0.3">
      <c r="A280964" s="21"/>
    </row>
    <row r="280970" spans="1:1" s="20" customFormat="1" ht="14.25" customHeight="1" x14ac:dyDescent="0.25"/>
    <row r="280986" spans="1:1" ht="14.25" customHeight="1" x14ac:dyDescent="0.3">
      <c r="A280986" s="21"/>
    </row>
    <row r="280992" spans="1:1" s="20" customFormat="1" ht="14.25" customHeight="1" x14ac:dyDescent="0.25"/>
    <row r="281008" spans="1:1" ht="14.25" customHeight="1" x14ac:dyDescent="0.3">
      <c r="A281008" s="21"/>
    </row>
    <row r="281014" s="20" customFormat="1" ht="14.25" customHeight="1" x14ac:dyDescent="0.25"/>
    <row r="281030" spans="1:1" ht="14.25" customHeight="1" x14ac:dyDescent="0.3">
      <c r="A281030" s="21"/>
    </row>
    <row r="281036" spans="1:1" s="20" customFormat="1" ht="14.25" customHeight="1" x14ac:dyDescent="0.25"/>
    <row r="281052" spans="1:1" ht="14.25" customHeight="1" x14ac:dyDescent="0.3">
      <c r="A281052" s="21"/>
    </row>
    <row r="281058" s="20" customFormat="1" ht="14.25" customHeight="1" x14ac:dyDescent="0.25"/>
    <row r="281074" spans="1:1" ht="14.25" customHeight="1" x14ac:dyDescent="0.3">
      <c r="A281074" s="21"/>
    </row>
    <row r="281080" spans="1:1" s="20" customFormat="1" ht="14.25" customHeight="1" x14ac:dyDescent="0.25"/>
    <row r="281096" spans="1:1" ht="14.25" customHeight="1" x14ac:dyDescent="0.3">
      <c r="A281096" s="21"/>
    </row>
    <row r="281102" spans="1:1" s="20" customFormat="1" ht="14.25" customHeight="1" x14ac:dyDescent="0.25"/>
    <row r="281118" spans="1:1" ht="14.25" customHeight="1" x14ac:dyDescent="0.3">
      <c r="A281118" s="21"/>
    </row>
    <row r="281124" s="20" customFormat="1" ht="14.25" customHeight="1" x14ac:dyDescent="0.25"/>
    <row r="281140" spans="1:1" ht="14.25" customHeight="1" x14ac:dyDescent="0.3">
      <c r="A281140" s="21"/>
    </row>
    <row r="281146" spans="1:1" s="20" customFormat="1" ht="14.25" customHeight="1" x14ac:dyDescent="0.25"/>
    <row r="281162" spans="1:1" ht="14.25" customHeight="1" x14ac:dyDescent="0.3">
      <c r="A281162" s="21"/>
    </row>
    <row r="281168" spans="1:1" s="20" customFormat="1" ht="14.25" customHeight="1" x14ac:dyDescent="0.25"/>
    <row r="281184" spans="1:1" ht="14.25" customHeight="1" x14ac:dyDescent="0.3">
      <c r="A281184" s="21"/>
    </row>
    <row r="281190" s="20" customFormat="1" ht="14.25" customHeight="1" x14ac:dyDescent="0.25"/>
    <row r="281206" spans="1:1" ht="14.25" customHeight="1" x14ac:dyDescent="0.3">
      <c r="A281206" s="21"/>
    </row>
    <row r="281212" spans="1:1" s="20" customFormat="1" ht="14.25" customHeight="1" x14ac:dyDescent="0.25"/>
    <row r="281228" spans="1:1" ht="14.25" customHeight="1" x14ac:dyDescent="0.3">
      <c r="A281228" s="21"/>
    </row>
    <row r="281234" s="20" customFormat="1" ht="14.25" customHeight="1" x14ac:dyDescent="0.25"/>
    <row r="281250" spans="1:1" ht="14.25" customHeight="1" x14ac:dyDescent="0.3">
      <c r="A281250" s="21"/>
    </row>
    <row r="281256" spans="1:1" s="20" customFormat="1" ht="14.25" customHeight="1" x14ac:dyDescent="0.25"/>
    <row r="281272" spans="1:1" ht="14.25" customHeight="1" x14ac:dyDescent="0.3">
      <c r="A281272" s="21"/>
    </row>
    <row r="281278" spans="1:1" s="20" customFormat="1" ht="14.25" customHeight="1" x14ac:dyDescent="0.25"/>
    <row r="281294" spans="1:1" ht="14.25" customHeight="1" x14ac:dyDescent="0.3">
      <c r="A281294" s="21"/>
    </row>
    <row r="281300" s="20" customFormat="1" ht="14.25" customHeight="1" x14ac:dyDescent="0.25"/>
    <row r="281316" spans="1:1" ht="14.25" customHeight="1" x14ac:dyDescent="0.3">
      <c r="A281316" s="21"/>
    </row>
    <row r="281322" spans="1:1" s="20" customFormat="1" ht="14.25" customHeight="1" x14ac:dyDescent="0.25"/>
    <row r="281338" spans="1:1" ht="14.25" customHeight="1" x14ac:dyDescent="0.3">
      <c r="A281338" s="21"/>
    </row>
    <row r="281344" spans="1:1" s="20" customFormat="1" ht="14.25" customHeight="1" x14ac:dyDescent="0.25"/>
    <row r="281360" spans="1:1" ht="14.25" customHeight="1" x14ac:dyDescent="0.3">
      <c r="A281360" s="21"/>
    </row>
    <row r="281366" s="20" customFormat="1" ht="14.25" customHeight="1" x14ac:dyDescent="0.25"/>
    <row r="281382" spans="1:1" ht="14.25" customHeight="1" x14ac:dyDescent="0.3">
      <c r="A281382" s="21"/>
    </row>
    <row r="281388" spans="1:1" s="20" customFormat="1" ht="14.25" customHeight="1" x14ac:dyDescent="0.25"/>
    <row r="281404" spans="1:1" ht="14.25" customHeight="1" x14ac:dyDescent="0.3">
      <c r="A281404" s="21"/>
    </row>
    <row r="281410" s="20" customFormat="1" ht="14.25" customHeight="1" x14ac:dyDescent="0.25"/>
    <row r="281426" spans="1:1" ht="14.25" customHeight="1" x14ac:dyDescent="0.3">
      <c r="A281426" s="21"/>
    </row>
    <row r="281432" spans="1:1" s="20" customFormat="1" ht="14.25" customHeight="1" x14ac:dyDescent="0.25"/>
    <row r="281448" spans="1:1" ht="14.25" customHeight="1" x14ac:dyDescent="0.3">
      <c r="A281448" s="21"/>
    </row>
    <row r="281454" spans="1:1" s="20" customFormat="1" ht="14.25" customHeight="1" x14ac:dyDescent="0.25"/>
    <row r="281470" spans="1:1" ht="14.25" customHeight="1" x14ac:dyDescent="0.3">
      <c r="A281470" s="21"/>
    </row>
    <row r="281476" s="20" customFormat="1" ht="14.25" customHeight="1" x14ac:dyDescent="0.25"/>
    <row r="281492" spans="1:1" ht="14.25" customHeight="1" x14ac:dyDescent="0.3">
      <c r="A281492" s="21"/>
    </row>
    <row r="281498" spans="1:1" s="20" customFormat="1" ht="14.25" customHeight="1" x14ac:dyDescent="0.25"/>
    <row r="281514" spans="1:1" ht="14.25" customHeight="1" x14ac:dyDescent="0.3">
      <c r="A281514" s="21"/>
    </row>
    <row r="281520" spans="1:1" s="20" customFormat="1" ht="14.25" customHeight="1" x14ac:dyDescent="0.25"/>
    <row r="281536" spans="1:1" ht="14.25" customHeight="1" x14ac:dyDescent="0.3">
      <c r="A281536" s="21"/>
    </row>
    <row r="281542" s="20" customFormat="1" ht="14.25" customHeight="1" x14ac:dyDescent="0.25"/>
    <row r="281558" spans="1:1" ht="14.25" customHeight="1" x14ac:dyDescent="0.3">
      <c r="A281558" s="21"/>
    </row>
    <row r="281564" spans="1:1" s="20" customFormat="1" ht="14.25" customHeight="1" x14ac:dyDescent="0.25"/>
    <row r="281580" spans="1:1" ht="14.25" customHeight="1" x14ac:dyDescent="0.3">
      <c r="A281580" s="21"/>
    </row>
    <row r="281586" s="20" customFormat="1" ht="14.25" customHeight="1" x14ac:dyDescent="0.25"/>
    <row r="281602" spans="1:1" ht="14.25" customHeight="1" x14ac:dyDescent="0.3">
      <c r="A281602" s="21"/>
    </row>
    <row r="281608" spans="1:1" s="20" customFormat="1" ht="14.25" customHeight="1" x14ac:dyDescent="0.25"/>
    <row r="281624" spans="1:1" ht="14.25" customHeight="1" x14ac:dyDescent="0.3">
      <c r="A281624" s="21"/>
    </row>
    <row r="281630" spans="1:1" s="20" customFormat="1" ht="14.25" customHeight="1" x14ac:dyDescent="0.25"/>
    <row r="281646" spans="1:1" ht="14.25" customHeight="1" x14ac:dyDescent="0.3">
      <c r="A281646" s="21"/>
    </row>
    <row r="281652" s="20" customFormat="1" ht="14.25" customHeight="1" x14ac:dyDescent="0.25"/>
    <row r="281668" spans="1:1" ht="14.25" customHeight="1" x14ac:dyDescent="0.3">
      <c r="A281668" s="21"/>
    </row>
    <row r="281674" spans="1:1" s="20" customFormat="1" ht="14.25" customHeight="1" x14ac:dyDescent="0.25"/>
    <row r="281690" spans="1:1" ht="14.25" customHeight="1" x14ac:dyDescent="0.3">
      <c r="A281690" s="21"/>
    </row>
    <row r="281696" spans="1:1" s="20" customFormat="1" ht="14.25" customHeight="1" x14ac:dyDescent="0.25"/>
    <row r="281712" spans="1:1" ht="14.25" customHeight="1" x14ac:dyDescent="0.3">
      <c r="A281712" s="21"/>
    </row>
    <row r="281718" s="20" customFormat="1" ht="14.25" customHeight="1" x14ac:dyDescent="0.25"/>
    <row r="281734" spans="1:1" ht="14.25" customHeight="1" x14ac:dyDescent="0.3">
      <c r="A281734" s="21"/>
    </row>
    <row r="281740" spans="1:1" s="20" customFormat="1" ht="14.25" customHeight="1" x14ac:dyDescent="0.25"/>
    <row r="281756" spans="1:1" ht="14.25" customHeight="1" x14ac:dyDescent="0.3">
      <c r="A281756" s="21"/>
    </row>
    <row r="281762" s="20" customFormat="1" ht="14.25" customHeight="1" x14ac:dyDescent="0.25"/>
    <row r="281778" spans="1:1" ht="14.25" customHeight="1" x14ac:dyDescent="0.3">
      <c r="A281778" s="21"/>
    </row>
    <row r="281784" spans="1:1" s="20" customFormat="1" ht="14.25" customHeight="1" x14ac:dyDescent="0.25"/>
    <row r="281800" spans="1:1" ht="14.25" customHeight="1" x14ac:dyDescent="0.3">
      <c r="A281800" s="21"/>
    </row>
    <row r="281806" spans="1:1" s="20" customFormat="1" ht="14.25" customHeight="1" x14ac:dyDescent="0.25"/>
    <row r="281822" spans="1:1" ht="14.25" customHeight="1" x14ac:dyDescent="0.3">
      <c r="A281822" s="21"/>
    </row>
    <row r="281828" s="20" customFormat="1" ht="14.25" customHeight="1" x14ac:dyDescent="0.25"/>
    <row r="281844" spans="1:1" ht="14.25" customHeight="1" x14ac:dyDescent="0.3">
      <c r="A281844" s="21"/>
    </row>
    <row r="281850" spans="1:1" s="20" customFormat="1" ht="14.25" customHeight="1" x14ac:dyDescent="0.25"/>
    <row r="281866" spans="1:1" ht="14.25" customHeight="1" x14ac:dyDescent="0.3">
      <c r="A281866" s="21"/>
    </row>
    <row r="281872" spans="1:1" s="20" customFormat="1" ht="14.25" customHeight="1" x14ac:dyDescent="0.25"/>
    <row r="281888" spans="1:1" ht="14.25" customHeight="1" x14ac:dyDescent="0.3">
      <c r="A281888" s="21"/>
    </row>
    <row r="281894" s="20" customFormat="1" ht="14.25" customHeight="1" x14ac:dyDescent="0.25"/>
    <row r="281910" spans="1:1" ht="14.25" customHeight="1" x14ac:dyDescent="0.3">
      <c r="A281910" s="21"/>
    </row>
    <row r="281916" spans="1:1" s="20" customFormat="1" ht="14.25" customHeight="1" x14ac:dyDescent="0.25"/>
    <row r="281932" spans="1:1" ht="14.25" customHeight="1" x14ac:dyDescent="0.3">
      <c r="A281932" s="21"/>
    </row>
    <row r="281938" s="20" customFormat="1" ht="14.25" customHeight="1" x14ac:dyDescent="0.25"/>
    <row r="281954" spans="1:1" ht="14.25" customHeight="1" x14ac:dyDescent="0.3">
      <c r="A281954" s="21"/>
    </row>
    <row r="281960" spans="1:1" s="20" customFormat="1" ht="14.25" customHeight="1" x14ac:dyDescent="0.25"/>
    <row r="281976" spans="1:1" ht="14.25" customHeight="1" x14ac:dyDescent="0.3">
      <c r="A281976" s="21"/>
    </row>
    <row r="281982" spans="1:1" s="20" customFormat="1" ht="14.25" customHeight="1" x14ac:dyDescent="0.25"/>
    <row r="281998" spans="1:1" ht="14.25" customHeight="1" x14ac:dyDescent="0.3">
      <c r="A281998" s="21"/>
    </row>
    <row r="282004" s="20" customFormat="1" ht="14.25" customHeight="1" x14ac:dyDescent="0.25"/>
    <row r="282020" spans="1:1" ht="14.25" customHeight="1" x14ac:dyDescent="0.3">
      <c r="A282020" s="21"/>
    </row>
    <row r="282026" spans="1:1" s="20" customFormat="1" ht="14.25" customHeight="1" x14ac:dyDescent="0.25"/>
    <row r="282042" spans="1:1" ht="14.25" customHeight="1" x14ac:dyDescent="0.3">
      <c r="A282042" s="21"/>
    </row>
    <row r="282048" spans="1:1" s="20" customFormat="1" ht="14.25" customHeight="1" x14ac:dyDescent="0.25"/>
    <row r="282064" spans="1:1" ht="14.25" customHeight="1" x14ac:dyDescent="0.3">
      <c r="A282064" s="21"/>
    </row>
    <row r="282070" s="20" customFormat="1" ht="14.25" customHeight="1" x14ac:dyDescent="0.25"/>
    <row r="282086" spans="1:1" ht="14.25" customHeight="1" x14ac:dyDescent="0.3">
      <c r="A282086" s="21"/>
    </row>
    <row r="282092" spans="1:1" s="20" customFormat="1" ht="14.25" customHeight="1" x14ac:dyDescent="0.25"/>
    <row r="282108" spans="1:1" ht="14.25" customHeight="1" x14ac:dyDescent="0.3">
      <c r="A282108" s="21"/>
    </row>
    <row r="282114" s="20" customFormat="1" ht="14.25" customHeight="1" x14ac:dyDescent="0.25"/>
    <row r="282130" spans="1:1" ht="14.25" customHeight="1" x14ac:dyDescent="0.3">
      <c r="A282130" s="21"/>
    </row>
    <row r="282136" spans="1:1" s="20" customFormat="1" ht="14.25" customHeight="1" x14ac:dyDescent="0.25"/>
    <row r="282152" spans="1:1" ht="14.25" customHeight="1" x14ac:dyDescent="0.3">
      <c r="A282152" s="21"/>
    </row>
    <row r="282158" spans="1:1" s="20" customFormat="1" ht="14.25" customHeight="1" x14ac:dyDescent="0.25"/>
    <row r="282174" spans="1:1" ht="14.25" customHeight="1" x14ac:dyDescent="0.3">
      <c r="A282174" s="21"/>
    </row>
    <row r="282180" s="20" customFormat="1" ht="14.25" customHeight="1" x14ac:dyDescent="0.25"/>
    <row r="282196" spans="1:1" ht="14.25" customHeight="1" x14ac:dyDescent="0.3">
      <c r="A282196" s="21"/>
    </row>
    <row r="282202" spans="1:1" s="20" customFormat="1" ht="14.25" customHeight="1" x14ac:dyDescent="0.25"/>
    <row r="282218" spans="1:1" ht="14.25" customHeight="1" x14ac:dyDescent="0.3">
      <c r="A282218" s="21"/>
    </row>
    <row r="282224" spans="1:1" s="20" customFormat="1" ht="14.25" customHeight="1" x14ac:dyDescent="0.25"/>
    <row r="282240" spans="1:1" ht="14.25" customHeight="1" x14ac:dyDescent="0.3">
      <c r="A282240" s="21"/>
    </row>
    <row r="282246" s="20" customFormat="1" ht="14.25" customHeight="1" x14ac:dyDescent="0.25"/>
    <row r="282262" spans="1:1" ht="14.25" customHeight="1" x14ac:dyDescent="0.3">
      <c r="A282262" s="21"/>
    </row>
    <row r="282268" spans="1:1" s="20" customFormat="1" ht="14.25" customHeight="1" x14ac:dyDescent="0.25"/>
    <row r="282284" spans="1:1" ht="14.25" customHeight="1" x14ac:dyDescent="0.3">
      <c r="A282284" s="21"/>
    </row>
    <row r="282290" s="20" customFormat="1" ht="14.25" customHeight="1" x14ac:dyDescent="0.25"/>
    <row r="282306" spans="1:1" ht="14.25" customHeight="1" x14ac:dyDescent="0.3">
      <c r="A282306" s="21"/>
    </row>
    <row r="282312" spans="1:1" s="20" customFormat="1" ht="14.25" customHeight="1" x14ac:dyDescent="0.25"/>
    <row r="282328" spans="1:1" ht="14.25" customHeight="1" x14ac:dyDescent="0.3">
      <c r="A282328" s="21"/>
    </row>
    <row r="282334" spans="1:1" s="20" customFormat="1" ht="14.25" customHeight="1" x14ac:dyDescent="0.25"/>
    <row r="282350" spans="1:1" ht="14.25" customHeight="1" x14ac:dyDescent="0.3">
      <c r="A282350" s="21"/>
    </row>
    <row r="282356" s="20" customFormat="1" ht="14.25" customHeight="1" x14ac:dyDescent="0.25"/>
    <row r="282372" spans="1:1" ht="14.25" customHeight="1" x14ac:dyDescent="0.3">
      <c r="A282372" s="21"/>
    </row>
    <row r="282378" spans="1:1" s="20" customFormat="1" ht="14.25" customHeight="1" x14ac:dyDescent="0.25"/>
    <row r="282394" spans="1:1" ht="14.25" customHeight="1" x14ac:dyDescent="0.3">
      <c r="A282394" s="21"/>
    </row>
    <row r="282400" spans="1:1" s="20" customFormat="1" ht="14.25" customHeight="1" x14ac:dyDescent="0.25"/>
    <row r="282416" spans="1:1" ht="14.25" customHeight="1" x14ac:dyDescent="0.3">
      <c r="A282416" s="21"/>
    </row>
    <row r="282422" s="20" customFormat="1" ht="14.25" customHeight="1" x14ac:dyDescent="0.25"/>
    <row r="282438" spans="1:1" ht="14.25" customHeight="1" x14ac:dyDescent="0.3">
      <c r="A282438" s="21"/>
    </row>
    <row r="282444" spans="1:1" s="20" customFormat="1" ht="14.25" customHeight="1" x14ac:dyDescent="0.25"/>
    <row r="282460" spans="1:1" ht="14.25" customHeight="1" x14ac:dyDescent="0.3">
      <c r="A282460" s="21"/>
    </row>
    <row r="282466" s="20" customFormat="1" ht="14.25" customHeight="1" x14ac:dyDescent="0.25"/>
    <row r="282482" spans="1:1" ht="14.25" customHeight="1" x14ac:dyDescent="0.3">
      <c r="A282482" s="21"/>
    </row>
    <row r="282488" spans="1:1" s="20" customFormat="1" ht="14.25" customHeight="1" x14ac:dyDescent="0.25"/>
    <row r="282504" spans="1:1" ht="14.25" customHeight="1" x14ac:dyDescent="0.3">
      <c r="A282504" s="21"/>
    </row>
    <row r="282510" spans="1:1" s="20" customFormat="1" ht="14.25" customHeight="1" x14ac:dyDescent="0.25"/>
    <row r="282526" spans="1:1" ht="14.25" customHeight="1" x14ac:dyDescent="0.3">
      <c r="A282526" s="21"/>
    </row>
    <row r="282532" s="20" customFormat="1" ht="14.25" customHeight="1" x14ac:dyDescent="0.25"/>
    <row r="282548" spans="1:1" ht="14.25" customHeight="1" x14ac:dyDescent="0.3">
      <c r="A282548" s="21"/>
    </row>
    <row r="282554" spans="1:1" s="20" customFormat="1" ht="14.25" customHeight="1" x14ac:dyDescent="0.25"/>
    <row r="282570" spans="1:1" ht="14.25" customHeight="1" x14ac:dyDescent="0.3">
      <c r="A282570" s="21"/>
    </row>
    <row r="282576" spans="1:1" s="20" customFormat="1" ht="14.25" customHeight="1" x14ac:dyDescent="0.25"/>
    <row r="282592" spans="1:1" ht="14.25" customHeight="1" x14ac:dyDescent="0.3">
      <c r="A282592" s="21"/>
    </row>
    <row r="282598" s="20" customFormat="1" ht="14.25" customHeight="1" x14ac:dyDescent="0.25"/>
    <row r="282614" spans="1:1" ht="14.25" customHeight="1" x14ac:dyDescent="0.3">
      <c r="A282614" s="21"/>
    </row>
    <row r="282620" spans="1:1" s="20" customFormat="1" ht="14.25" customHeight="1" x14ac:dyDescent="0.25"/>
    <row r="282636" spans="1:1" ht="14.25" customHeight="1" x14ac:dyDescent="0.3">
      <c r="A282636" s="21"/>
    </row>
    <row r="282642" s="20" customFormat="1" ht="14.25" customHeight="1" x14ac:dyDescent="0.25"/>
    <row r="282658" spans="1:1" ht="14.25" customHeight="1" x14ac:dyDescent="0.3">
      <c r="A282658" s="21"/>
    </row>
    <row r="282664" spans="1:1" s="20" customFormat="1" ht="14.25" customHeight="1" x14ac:dyDescent="0.25"/>
    <row r="282680" spans="1:1" ht="14.25" customHeight="1" x14ac:dyDescent="0.3">
      <c r="A282680" s="21"/>
    </row>
    <row r="282686" spans="1:1" s="20" customFormat="1" ht="14.25" customHeight="1" x14ac:dyDescent="0.25"/>
    <row r="282702" spans="1:1" ht="14.25" customHeight="1" x14ac:dyDescent="0.3">
      <c r="A282702" s="21"/>
    </row>
    <row r="282708" s="20" customFormat="1" ht="14.25" customHeight="1" x14ac:dyDescent="0.25"/>
    <row r="282724" spans="1:1" ht="14.25" customHeight="1" x14ac:dyDescent="0.3">
      <c r="A282724" s="21"/>
    </row>
    <row r="282730" spans="1:1" s="20" customFormat="1" ht="14.25" customHeight="1" x14ac:dyDescent="0.25"/>
    <row r="282746" spans="1:1" ht="14.25" customHeight="1" x14ac:dyDescent="0.3">
      <c r="A282746" s="21"/>
    </row>
    <row r="282752" spans="1:1" s="20" customFormat="1" ht="14.25" customHeight="1" x14ac:dyDescent="0.25"/>
    <row r="282768" spans="1:1" ht="14.25" customHeight="1" x14ac:dyDescent="0.3">
      <c r="A282768" s="21"/>
    </row>
    <row r="282774" s="20" customFormat="1" ht="14.25" customHeight="1" x14ac:dyDescent="0.25"/>
    <row r="282790" spans="1:1" ht="14.25" customHeight="1" x14ac:dyDescent="0.3">
      <c r="A282790" s="21"/>
    </row>
    <row r="282796" spans="1:1" s="20" customFormat="1" ht="14.25" customHeight="1" x14ac:dyDescent="0.25"/>
    <row r="282812" spans="1:1" ht="14.25" customHeight="1" x14ac:dyDescent="0.3">
      <c r="A282812" s="21"/>
    </row>
    <row r="282818" s="20" customFormat="1" ht="14.25" customHeight="1" x14ac:dyDescent="0.25"/>
    <row r="282834" spans="1:1" ht="14.25" customHeight="1" x14ac:dyDescent="0.3">
      <c r="A282834" s="21"/>
    </row>
    <row r="282840" spans="1:1" s="20" customFormat="1" ht="14.25" customHeight="1" x14ac:dyDescent="0.25"/>
    <row r="282856" spans="1:1" ht="14.25" customHeight="1" x14ac:dyDescent="0.3">
      <c r="A282856" s="21"/>
    </row>
    <row r="282862" spans="1:1" s="20" customFormat="1" ht="14.25" customHeight="1" x14ac:dyDescent="0.25"/>
    <row r="282878" spans="1:1" ht="14.25" customHeight="1" x14ac:dyDescent="0.3">
      <c r="A282878" s="21"/>
    </row>
    <row r="282884" s="20" customFormat="1" ht="14.25" customHeight="1" x14ac:dyDescent="0.25"/>
    <row r="282900" spans="1:1" ht="14.25" customHeight="1" x14ac:dyDescent="0.3">
      <c r="A282900" s="21"/>
    </row>
    <row r="282906" spans="1:1" s="20" customFormat="1" ht="14.25" customHeight="1" x14ac:dyDescent="0.25"/>
    <row r="282922" spans="1:1" ht="14.25" customHeight="1" x14ac:dyDescent="0.3">
      <c r="A282922" s="21"/>
    </row>
    <row r="282928" spans="1:1" s="20" customFormat="1" ht="14.25" customHeight="1" x14ac:dyDescent="0.25"/>
    <row r="282944" spans="1:1" ht="14.25" customHeight="1" x14ac:dyDescent="0.3">
      <c r="A282944" s="21"/>
    </row>
    <row r="282950" s="20" customFormat="1" ht="14.25" customHeight="1" x14ac:dyDescent="0.25"/>
    <row r="282966" spans="1:1" ht="14.25" customHeight="1" x14ac:dyDescent="0.3">
      <c r="A282966" s="21"/>
    </row>
    <row r="282972" spans="1:1" s="20" customFormat="1" ht="14.25" customHeight="1" x14ac:dyDescent="0.25"/>
    <row r="282988" spans="1:1" ht="14.25" customHeight="1" x14ac:dyDescent="0.3">
      <c r="A282988" s="21"/>
    </row>
    <row r="282994" s="20" customFormat="1" ht="14.25" customHeight="1" x14ac:dyDescent="0.25"/>
    <row r="283010" spans="1:1" ht="14.25" customHeight="1" x14ac:dyDescent="0.3">
      <c r="A283010" s="21"/>
    </row>
    <row r="283016" spans="1:1" s="20" customFormat="1" ht="14.25" customHeight="1" x14ac:dyDescent="0.25"/>
    <row r="283032" spans="1:1" ht="14.25" customHeight="1" x14ac:dyDescent="0.3">
      <c r="A283032" s="21"/>
    </row>
    <row r="283038" spans="1:1" s="20" customFormat="1" ht="14.25" customHeight="1" x14ac:dyDescent="0.25"/>
    <row r="283054" spans="1:1" ht="14.25" customHeight="1" x14ac:dyDescent="0.3">
      <c r="A283054" s="21"/>
    </row>
    <row r="283060" s="20" customFormat="1" ht="14.25" customHeight="1" x14ac:dyDescent="0.25"/>
    <row r="283076" spans="1:1" ht="14.25" customHeight="1" x14ac:dyDescent="0.3">
      <c r="A283076" s="21"/>
    </row>
    <row r="283082" spans="1:1" s="20" customFormat="1" ht="14.25" customHeight="1" x14ac:dyDescent="0.25"/>
    <row r="283098" spans="1:1" ht="14.25" customHeight="1" x14ac:dyDescent="0.3">
      <c r="A283098" s="21"/>
    </row>
    <row r="283104" spans="1:1" s="20" customFormat="1" ht="14.25" customHeight="1" x14ac:dyDescent="0.25"/>
    <row r="283120" spans="1:1" ht="14.25" customHeight="1" x14ac:dyDescent="0.3">
      <c r="A283120" s="21"/>
    </row>
    <row r="283126" s="20" customFormat="1" ht="14.25" customHeight="1" x14ac:dyDescent="0.25"/>
    <row r="283142" spans="1:1" ht="14.25" customHeight="1" x14ac:dyDescent="0.3">
      <c r="A283142" s="21"/>
    </row>
    <row r="283148" spans="1:1" s="20" customFormat="1" ht="14.25" customHeight="1" x14ac:dyDescent="0.25"/>
    <row r="283164" spans="1:1" ht="14.25" customHeight="1" x14ac:dyDescent="0.3">
      <c r="A283164" s="21"/>
    </row>
    <row r="283170" s="20" customFormat="1" ht="14.25" customHeight="1" x14ac:dyDescent="0.25"/>
    <row r="283186" spans="1:1" ht="14.25" customHeight="1" x14ac:dyDescent="0.3">
      <c r="A283186" s="21"/>
    </row>
    <row r="283192" spans="1:1" s="20" customFormat="1" ht="14.25" customHeight="1" x14ac:dyDescent="0.25"/>
    <row r="283208" spans="1:1" ht="14.25" customHeight="1" x14ac:dyDescent="0.3">
      <c r="A283208" s="21"/>
    </row>
    <row r="283214" spans="1:1" s="20" customFormat="1" ht="14.25" customHeight="1" x14ac:dyDescent="0.25"/>
    <row r="283230" spans="1:1" ht="14.25" customHeight="1" x14ac:dyDescent="0.3">
      <c r="A283230" s="21"/>
    </row>
    <row r="283236" s="20" customFormat="1" ht="14.25" customHeight="1" x14ac:dyDescent="0.25"/>
    <row r="283252" spans="1:1" ht="14.25" customHeight="1" x14ac:dyDescent="0.3">
      <c r="A283252" s="21"/>
    </row>
    <row r="283258" spans="1:1" s="20" customFormat="1" ht="14.25" customHeight="1" x14ac:dyDescent="0.25"/>
    <row r="283274" spans="1:1" ht="14.25" customHeight="1" x14ac:dyDescent="0.3">
      <c r="A283274" s="21"/>
    </row>
    <row r="283280" spans="1:1" s="20" customFormat="1" ht="14.25" customHeight="1" x14ac:dyDescent="0.25"/>
    <row r="283296" spans="1:1" ht="14.25" customHeight="1" x14ac:dyDescent="0.3">
      <c r="A283296" s="21"/>
    </row>
    <row r="283302" s="20" customFormat="1" ht="14.25" customHeight="1" x14ac:dyDescent="0.25"/>
    <row r="283318" spans="1:1" ht="14.25" customHeight="1" x14ac:dyDescent="0.3">
      <c r="A283318" s="21"/>
    </row>
    <row r="283324" spans="1:1" s="20" customFormat="1" ht="14.25" customHeight="1" x14ac:dyDescent="0.25"/>
    <row r="283340" spans="1:1" ht="14.25" customHeight="1" x14ac:dyDescent="0.3">
      <c r="A283340" s="21"/>
    </row>
    <row r="283346" s="20" customFormat="1" ht="14.25" customHeight="1" x14ac:dyDescent="0.25"/>
    <row r="283362" spans="1:1" ht="14.25" customHeight="1" x14ac:dyDescent="0.3">
      <c r="A283362" s="21"/>
    </row>
    <row r="283368" spans="1:1" s="20" customFormat="1" ht="14.25" customHeight="1" x14ac:dyDescent="0.25"/>
    <row r="283384" spans="1:1" ht="14.25" customHeight="1" x14ac:dyDescent="0.3">
      <c r="A283384" s="21"/>
    </row>
    <row r="283390" spans="1:1" s="20" customFormat="1" ht="14.25" customHeight="1" x14ac:dyDescent="0.25"/>
    <row r="283406" spans="1:1" ht="14.25" customHeight="1" x14ac:dyDescent="0.3">
      <c r="A283406" s="21"/>
    </row>
    <row r="283412" s="20" customFormat="1" ht="14.25" customHeight="1" x14ac:dyDescent="0.25"/>
    <row r="283428" spans="1:1" ht="14.25" customHeight="1" x14ac:dyDescent="0.3">
      <c r="A283428" s="21"/>
    </row>
    <row r="283434" spans="1:1" s="20" customFormat="1" ht="14.25" customHeight="1" x14ac:dyDescent="0.25"/>
    <row r="283450" spans="1:1" ht="14.25" customHeight="1" x14ac:dyDescent="0.3">
      <c r="A283450" s="21"/>
    </row>
    <row r="283456" spans="1:1" s="20" customFormat="1" ht="14.25" customHeight="1" x14ac:dyDescent="0.25"/>
    <row r="283472" spans="1:1" ht="14.25" customHeight="1" x14ac:dyDescent="0.3">
      <c r="A283472" s="21"/>
    </row>
    <row r="283478" s="20" customFormat="1" ht="14.25" customHeight="1" x14ac:dyDescent="0.25"/>
    <row r="283494" spans="1:1" ht="14.25" customHeight="1" x14ac:dyDescent="0.3">
      <c r="A283494" s="21"/>
    </row>
    <row r="283500" spans="1:1" s="20" customFormat="1" ht="14.25" customHeight="1" x14ac:dyDescent="0.25"/>
    <row r="283516" spans="1:1" ht="14.25" customHeight="1" x14ac:dyDescent="0.3">
      <c r="A283516" s="21"/>
    </row>
    <row r="283522" s="20" customFormat="1" ht="14.25" customHeight="1" x14ac:dyDescent="0.25"/>
    <row r="283538" spans="1:1" ht="14.25" customHeight="1" x14ac:dyDescent="0.3">
      <c r="A283538" s="21"/>
    </row>
    <row r="283544" spans="1:1" s="20" customFormat="1" ht="14.25" customHeight="1" x14ac:dyDescent="0.25"/>
    <row r="283560" spans="1:1" ht="14.25" customHeight="1" x14ac:dyDescent="0.3">
      <c r="A283560" s="21"/>
    </row>
    <row r="283566" spans="1:1" s="20" customFormat="1" ht="14.25" customHeight="1" x14ac:dyDescent="0.25"/>
    <row r="283582" spans="1:1" ht="14.25" customHeight="1" x14ac:dyDescent="0.3">
      <c r="A283582" s="21"/>
    </row>
    <row r="283588" s="20" customFormat="1" ht="14.25" customHeight="1" x14ac:dyDescent="0.25"/>
    <row r="283604" spans="1:1" ht="14.25" customHeight="1" x14ac:dyDescent="0.3">
      <c r="A283604" s="21"/>
    </row>
    <row r="283610" spans="1:1" s="20" customFormat="1" ht="14.25" customHeight="1" x14ac:dyDescent="0.25"/>
    <row r="283626" spans="1:1" ht="14.25" customHeight="1" x14ac:dyDescent="0.3">
      <c r="A283626" s="21"/>
    </row>
    <row r="283632" spans="1:1" s="20" customFormat="1" ht="14.25" customHeight="1" x14ac:dyDescent="0.25"/>
    <row r="283648" spans="1:1" ht="14.25" customHeight="1" x14ac:dyDescent="0.3">
      <c r="A283648" s="21"/>
    </row>
    <row r="283654" s="20" customFormat="1" ht="14.25" customHeight="1" x14ac:dyDescent="0.25"/>
    <row r="283670" spans="1:1" ht="14.25" customHeight="1" x14ac:dyDescent="0.3">
      <c r="A283670" s="21"/>
    </row>
    <row r="283676" spans="1:1" s="20" customFormat="1" ht="14.25" customHeight="1" x14ac:dyDescent="0.25"/>
    <row r="283692" spans="1:1" ht="14.25" customHeight="1" x14ac:dyDescent="0.3">
      <c r="A283692" s="21"/>
    </row>
    <row r="283698" s="20" customFormat="1" ht="14.25" customHeight="1" x14ac:dyDescent="0.25"/>
    <row r="283714" spans="1:1" ht="14.25" customHeight="1" x14ac:dyDescent="0.3">
      <c r="A283714" s="21"/>
    </row>
    <row r="283720" spans="1:1" s="20" customFormat="1" ht="14.25" customHeight="1" x14ac:dyDescent="0.25"/>
    <row r="283736" spans="1:1" ht="14.25" customHeight="1" x14ac:dyDescent="0.3">
      <c r="A283736" s="21"/>
    </row>
    <row r="283742" spans="1:1" s="20" customFormat="1" ht="14.25" customHeight="1" x14ac:dyDescent="0.25"/>
    <row r="283758" spans="1:1" ht="14.25" customHeight="1" x14ac:dyDescent="0.3">
      <c r="A283758" s="21"/>
    </row>
    <row r="283764" s="20" customFormat="1" ht="14.25" customHeight="1" x14ac:dyDescent="0.25"/>
    <row r="283780" spans="1:1" ht="14.25" customHeight="1" x14ac:dyDescent="0.3">
      <c r="A283780" s="21"/>
    </row>
    <row r="283786" spans="1:1" s="20" customFormat="1" ht="14.25" customHeight="1" x14ac:dyDescent="0.25"/>
    <row r="283802" spans="1:1" ht="14.25" customHeight="1" x14ac:dyDescent="0.3">
      <c r="A283802" s="21"/>
    </row>
    <row r="283808" spans="1:1" s="20" customFormat="1" ht="14.25" customHeight="1" x14ac:dyDescent="0.25"/>
    <row r="283824" spans="1:1" ht="14.25" customHeight="1" x14ac:dyDescent="0.3">
      <c r="A283824" s="21"/>
    </row>
    <row r="283830" s="20" customFormat="1" ht="14.25" customHeight="1" x14ac:dyDescent="0.25"/>
    <row r="283846" spans="1:1" ht="14.25" customHeight="1" x14ac:dyDescent="0.3">
      <c r="A283846" s="21"/>
    </row>
    <row r="283852" spans="1:1" s="20" customFormat="1" ht="14.25" customHeight="1" x14ac:dyDescent="0.25"/>
    <row r="283868" spans="1:1" ht="14.25" customHeight="1" x14ac:dyDescent="0.3">
      <c r="A283868" s="21"/>
    </row>
    <row r="283874" s="20" customFormat="1" ht="14.25" customHeight="1" x14ac:dyDescent="0.25"/>
    <row r="283890" spans="1:1" ht="14.25" customHeight="1" x14ac:dyDescent="0.3">
      <c r="A283890" s="21"/>
    </row>
    <row r="283896" spans="1:1" s="20" customFormat="1" ht="14.25" customHeight="1" x14ac:dyDescent="0.25"/>
    <row r="283912" spans="1:1" ht="14.25" customHeight="1" x14ac:dyDescent="0.3">
      <c r="A283912" s="21"/>
    </row>
    <row r="283918" spans="1:1" s="20" customFormat="1" ht="14.25" customHeight="1" x14ac:dyDescent="0.25"/>
    <row r="283934" spans="1:1" ht="14.25" customHeight="1" x14ac:dyDescent="0.3">
      <c r="A283934" s="21"/>
    </row>
    <row r="283940" s="20" customFormat="1" ht="14.25" customHeight="1" x14ac:dyDescent="0.25"/>
    <row r="283956" spans="1:1" ht="14.25" customHeight="1" x14ac:dyDescent="0.3">
      <c r="A283956" s="21"/>
    </row>
    <row r="283962" spans="1:1" s="20" customFormat="1" ht="14.25" customHeight="1" x14ac:dyDescent="0.25"/>
    <row r="283978" spans="1:1" ht="14.25" customHeight="1" x14ac:dyDescent="0.3">
      <c r="A283978" s="21"/>
    </row>
    <row r="283984" spans="1:1" s="20" customFormat="1" ht="14.25" customHeight="1" x14ac:dyDescent="0.25"/>
    <row r="284000" spans="1:1" ht="14.25" customHeight="1" x14ac:dyDescent="0.3">
      <c r="A284000" s="21"/>
    </row>
    <row r="284006" s="20" customFormat="1" ht="14.25" customHeight="1" x14ac:dyDescent="0.25"/>
    <row r="284022" spans="1:1" ht="14.25" customHeight="1" x14ac:dyDescent="0.3">
      <c r="A284022" s="21"/>
    </row>
    <row r="284028" spans="1:1" s="20" customFormat="1" ht="14.25" customHeight="1" x14ac:dyDescent="0.25"/>
    <row r="284044" spans="1:1" ht="14.25" customHeight="1" x14ac:dyDescent="0.3">
      <c r="A284044" s="21"/>
    </row>
    <row r="284050" s="20" customFormat="1" ht="14.25" customHeight="1" x14ac:dyDescent="0.25"/>
    <row r="284066" spans="1:1" ht="14.25" customHeight="1" x14ac:dyDescent="0.3">
      <c r="A284066" s="21"/>
    </row>
    <row r="284072" spans="1:1" s="20" customFormat="1" ht="14.25" customHeight="1" x14ac:dyDescent="0.25"/>
    <row r="284088" spans="1:1" ht="14.25" customHeight="1" x14ac:dyDescent="0.3">
      <c r="A284088" s="21"/>
    </row>
    <row r="284094" spans="1:1" s="20" customFormat="1" ht="14.25" customHeight="1" x14ac:dyDescent="0.25"/>
    <row r="284110" spans="1:1" ht="14.25" customHeight="1" x14ac:dyDescent="0.3">
      <c r="A284110" s="21"/>
    </row>
    <row r="284116" s="20" customFormat="1" ht="14.25" customHeight="1" x14ac:dyDescent="0.25"/>
    <row r="284132" spans="1:1" ht="14.25" customHeight="1" x14ac:dyDescent="0.3">
      <c r="A284132" s="21"/>
    </row>
    <row r="284138" spans="1:1" s="20" customFormat="1" ht="14.25" customHeight="1" x14ac:dyDescent="0.25"/>
    <row r="284154" spans="1:1" ht="14.25" customHeight="1" x14ac:dyDescent="0.3">
      <c r="A284154" s="21"/>
    </row>
    <row r="284160" spans="1:1" s="20" customFormat="1" ht="14.25" customHeight="1" x14ac:dyDescent="0.25"/>
    <row r="284176" spans="1:1" ht="14.25" customHeight="1" x14ac:dyDescent="0.3">
      <c r="A284176" s="21"/>
    </row>
    <row r="284182" s="20" customFormat="1" ht="14.25" customHeight="1" x14ac:dyDescent="0.25"/>
    <row r="284198" spans="1:1" ht="14.25" customHeight="1" x14ac:dyDescent="0.3">
      <c r="A284198" s="21"/>
    </row>
    <row r="284204" spans="1:1" s="20" customFormat="1" ht="14.25" customHeight="1" x14ac:dyDescent="0.25"/>
    <row r="284220" spans="1:1" ht="14.25" customHeight="1" x14ac:dyDescent="0.3">
      <c r="A284220" s="21"/>
    </row>
    <row r="284226" s="20" customFormat="1" ht="14.25" customHeight="1" x14ac:dyDescent="0.25"/>
    <row r="284242" spans="1:1" ht="14.25" customHeight="1" x14ac:dyDescent="0.3">
      <c r="A284242" s="21"/>
    </row>
    <row r="284248" spans="1:1" s="20" customFormat="1" ht="14.25" customHeight="1" x14ac:dyDescent="0.25"/>
    <row r="284264" spans="1:1" ht="14.25" customHeight="1" x14ac:dyDescent="0.3">
      <c r="A284264" s="21"/>
    </row>
    <row r="284270" spans="1:1" s="20" customFormat="1" ht="14.25" customHeight="1" x14ac:dyDescent="0.25"/>
    <row r="284286" spans="1:1" ht="14.25" customHeight="1" x14ac:dyDescent="0.3">
      <c r="A284286" s="21"/>
    </row>
    <row r="284292" s="20" customFormat="1" ht="14.25" customHeight="1" x14ac:dyDescent="0.25"/>
    <row r="284308" spans="1:1" ht="14.25" customHeight="1" x14ac:dyDescent="0.3">
      <c r="A284308" s="21"/>
    </row>
    <row r="284314" spans="1:1" s="20" customFormat="1" ht="14.25" customHeight="1" x14ac:dyDescent="0.25"/>
    <row r="284330" spans="1:1" ht="14.25" customHeight="1" x14ac:dyDescent="0.3">
      <c r="A284330" s="21"/>
    </row>
    <row r="284336" spans="1:1" s="20" customFormat="1" ht="14.25" customHeight="1" x14ac:dyDescent="0.25"/>
    <row r="284352" spans="1:1" ht="14.25" customHeight="1" x14ac:dyDescent="0.3">
      <c r="A284352" s="21"/>
    </row>
    <row r="284358" s="20" customFormat="1" ht="14.25" customHeight="1" x14ac:dyDescent="0.25"/>
    <row r="284374" spans="1:1" ht="14.25" customHeight="1" x14ac:dyDescent="0.3">
      <c r="A284374" s="21"/>
    </row>
    <row r="284380" spans="1:1" s="20" customFormat="1" ht="14.25" customHeight="1" x14ac:dyDescent="0.25"/>
    <row r="284396" spans="1:1" ht="14.25" customHeight="1" x14ac:dyDescent="0.3">
      <c r="A284396" s="21"/>
    </row>
    <row r="284402" s="20" customFormat="1" ht="14.25" customHeight="1" x14ac:dyDescent="0.25"/>
    <row r="284418" spans="1:1" ht="14.25" customHeight="1" x14ac:dyDescent="0.3">
      <c r="A284418" s="21"/>
    </row>
    <row r="284424" spans="1:1" s="20" customFormat="1" ht="14.25" customHeight="1" x14ac:dyDescent="0.25"/>
    <row r="284440" spans="1:1" ht="14.25" customHeight="1" x14ac:dyDescent="0.3">
      <c r="A284440" s="21"/>
    </row>
    <row r="284446" spans="1:1" s="20" customFormat="1" ht="14.25" customHeight="1" x14ac:dyDescent="0.25"/>
    <row r="284462" spans="1:1" ht="14.25" customHeight="1" x14ac:dyDescent="0.3">
      <c r="A284462" s="21"/>
    </row>
    <row r="284468" s="20" customFormat="1" ht="14.25" customHeight="1" x14ac:dyDescent="0.25"/>
    <row r="284484" spans="1:1" ht="14.25" customHeight="1" x14ac:dyDescent="0.3">
      <c r="A284484" s="21"/>
    </row>
    <row r="284490" spans="1:1" s="20" customFormat="1" ht="14.25" customHeight="1" x14ac:dyDescent="0.25"/>
    <row r="284506" spans="1:1" ht="14.25" customHeight="1" x14ac:dyDescent="0.3">
      <c r="A284506" s="21"/>
    </row>
    <row r="284512" spans="1:1" s="20" customFormat="1" ht="14.25" customHeight="1" x14ac:dyDescent="0.25"/>
    <row r="284528" spans="1:1" ht="14.25" customHeight="1" x14ac:dyDescent="0.3">
      <c r="A284528" s="21"/>
    </row>
    <row r="284534" s="20" customFormat="1" ht="14.25" customHeight="1" x14ac:dyDescent="0.25"/>
    <row r="284550" spans="1:1" ht="14.25" customHeight="1" x14ac:dyDescent="0.3">
      <c r="A284550" s="21"/>
    </row>
    <row r="284556" spans="1:1" s="20" customFormat="1" ht="14.25" customHeight="1" x14ac:dyDescent="0.25"/>
    <row r="284572" spans="1:1" ht="14.25" customHeight="1" x14ac:dyDescent="0.3">
      <c r="A284572" s="21"/>
    </row>
    <row r="284578" s="20" customFormat="1" ht="14.25" customHeight="1" x14ac:dyDescent="0.25"/>
    <row r="284594" spans="1:1" ht="14.25" customHeight="1" x14ac:dyDescent="0.3">
      <c r="A284594" s="21"/>
    </row>
    <row r="284600" spans="1:1" s="20" customFormat="1" ht="14.25" customHeight="1" x14ac:dyDescent="0.25"/>
    <row r="284616" spans="1:1" ht="14.25" customHeight="1" x14ac:dyDescent="0.3">
      <c r="A284616" s="21"/>
    </row>
    <row r="284622" spans="1:1" s="20" customFormat="1" ht="14.25" customHeight="1" x14ac:dyDescent="0.25"/>
    <row r="284638" spans="1:1" ht="14.25" customHeight="1" x14ac:dyDescent="0.3">
      <c r="A284638" s="21"/>
    </row>
    <row r="284644" s="20" customFormat="1" ht="14.25" customHeight="1" x14ac:dyDescent="0.25"/>
    <row r="284660" spans="1:1" ht="14.25" customHeight="1" x14ac:dyDescent="0.3">
      <c r="A284660" s="21"/>
    </row>
    <row r="284666" spans="1:1" s="20" customFormat="1" ht="14.25" customHeight="1" x14ac:dyDescent="0.25"/>
    <row r="284682" spans="1:1" ht="14.25" customHeight="1" x14ac:dyDescent="0.3">
      <c r="A284682" s="21"/>
    </row>
    <row r="284688" spans="1:1" s="20" customFormat="1" ht="14.25" customHeight="1" x14ac:dyDescent="0.25"/>
    <row r="284704" spans="1:1" ht="14.25" customHeight="1" x14ac:dyDescent="0.3">
      <c r="A284704" s="21"/>
    </row>
    <row r="284710" s="20" customFormat="1" ht="14.25" customHeight="1" x14ac:dyDescent="0.25"/>
    <row r="284726" spans="1:1" ht="14.25" customHeight="1" x14ac:dyDescent="0.3">
      <c r="A284726" s="21"/>
    </row>
    <row r="284732" spans="1:1" s="20" customFormat="1" ht="14.25" customHeight="1" x14ac:dyDescent="0.25"/>
    <row r="284748" spans="1:1" ht="14.25" customHeight="1" x14ac:dyDescent="0.3">
      <c r="A284748" s="21"/>
    </row>
    <row r="284754" s="20" customFormat="1" ht="14.25" customHeight="1" x14ac:dyDescent="0.25"/>
    <row r="284770" spans="1:1" ht="14.25" customHeight="1" x14ac:dyDescent="0.3">
      <c r="A284770" s="21"/>
    </row>
    <row r="284776" spans="1:1" s="20" customFormat="1" ht="14.25" customHeight="1" x14ac:dyDescent="0.25"/>
    <row r="284792" spans="1:1" ht="14.25" customHeight="1" x14ac:dyDescent="0.3">
      <c r="A284792" s="21"/>
    </row>
    <row r="284798" spans="1:1" s="20" customFormat="1" ht="14.25" customHeight="1" x14ac:dyDescent="0.25"/>
    <row r="284814" spans="1:1" ht="14.25" customHeight="1" x14ac:dyDescent="0.3">
      <c r="A284814" s="21"/>
    </row>
    <row r="284820" s="20" customFormat="1" ht="14.25" customHeight="1" x14ac:dyDescent="0.25"/>
    <row r="284836" spans="1:1" ht="14.25" customHeight="1" x14ac:dyDescent="0.3">
      <c r="A284836" s="21"/>
    </row>
    <row r="284842" spans="1:1" s="20" customFormat="1" ht="14.25" customHeight="1" x14ac:dyDescent="0.25"/>
    <row r="284858" spans="1:1" ht="14.25" customHeight="1" x14ac:dyDescent="0.3">
      <c r="A284858" s="21"/>
    </row>
    <row r="284864" spans="1:1" s="20" customFormat="1" ht="14.25" customHeight="1" x14ac:dyDescent="0.25"/>
    <row r="284880" spans="1:1" ht="14.25" customHeight="1" x14ac:dyDescent="0.3">
      <c r="A284880" s="21"/>
    </row>
    <row r="284886" s="20" customFormat="1" ht="14.25" customHeight="1" x14ac:dyDescent="0.25"/>
    <row r="284902" spans="1:1" ht="14.25" customHeight="1" x14ac:dyDescent="0.3">
      <c r="A284902" s="21"/>
    </row>
    <row r="284908" spans="1:1" s="20" customFormat="1" ht="14.25" customHeight="1" x14ac:dyDescent="0.25"/>
    <row r="284924" spans="1:1" ht="14.25" customHeight="1" x14ac:dyDescent="0.3">
      <c r="A284924" s="21"/>
    </row>
    <row r="284930" s="20" customFormat="1" ht="14.25" customHeight="1" x14ac:dyDescent="0.25"/>
    <row r="284946" spans="1:1" ht="14.25" customHeight="1" x14ac:dyDescent="0.3">
      <c r="A284946" s="21"/>
    </row>
    <row r="284952" spans="1:1" s="20" customFormat="1" ht="14.25" customHeight="1" x14ac:dyDescent="0.25"/>
    <row r="284968" spans="1:1" ht="14.25" customHeight="1" x14ac:dyDescent="0.3">
      <c r="A284968" s="21"/>
    </row>
    <row r="284974" spans="1:1" s="20" customFormat="1" ht="14.25" customHeight="1" x14ac:dyDescent="0.25"/>
    <row r="284990" spans="1:1" ht="14.25" customHeight="1" x14ac:dyDescent="0.3">
      <c r="A284990" s="21"/>
    </row>
    <row r="284996" s="20" customFormat="1" ht="14.25" customHeight="1" x14ac:dyDescent="0.25"/>
    <row r="285012" spans="1:1" ht="14.25" customHeight="1" x14ac:dyDescent="0.3">
      <c r="A285012" s="21"/>
    </row>
    <row r="285018" spans="1:1" s="20" customFormat="1" ht="14.25" customHeight="1" x14ac:dyDescent="0.25"/>
    <row r="285034" spans="1:1" ht="14.25" customHeight="1" x14ac:dyDescent="0.3">
      <c r="A285034" s="21"/>
    </row>
    <row r="285040" spans="1:1" s="20" customFormat="1" ht="14.25" customHeight="1" x14ac:dyDescent="0.25"/>
    <row r="285056" spans="1:1" ht="14.25" customHeight="1" x14ac:dyDescent="0.3">
      <c r="A285056" s="21"/>
    </row>
    <row r="285062" s="20" customFormat="1" ht="14.25" customHeight="1" x14ac:dyDescent="0.25"/>
    <row r="285078" spans="1:1" ht="14.25" customHeight="1" x14ac:dyDescent="0.3">
      <c r="A285078" s="21"/>
    </row>
    <row r="285084" spans="1:1" s="20" customFormat="1" ht="14.25" customHeight="1" x14ac:dyDescent="0.25"/>
    <row r="285100" spans="1:1" ht="14.25" customHeight="1" x14ac:dyDescent="0.3">
      <c r="A285100" s="21"/>
    </row>
    <row r="285106" s="20" customFormat="1" ht="14.25" customHeight="1" x14ac:dyDescent="0.25"/>
    <row r="285122" spans="1:1" ht="14.25" customHeight="1" x14ac:dyDescent="0.3">
      <c r="A285122" s="21"/>
    </row>
    <row r="285128" spans="1:1" s="20" customFormat="1" ht="14.25" customHeight="1" x14ac:dyDescent="0.25"/>
    <row r="285144" spans="1:1" ht="14.25" customHeight="1" x14ac:dyDescent="0.3">
      <c r="A285144" s="21"/>
    </row>
    <row r="285150" spans="1:1" s="20" customFormat="1" ht="14.25" customHeight="1" x14ac:dyDescent="0.25"/>
    <row r="285166" spans="1:1" ht="14.25" customHeight="1" x14ac:dyDescent="0.3">
      <c r="A285166" s="21"/>
    </row>
    <row r="285172" s="20" customFormat="1" ht="14.25" customHeight="1" x14ac:dyDescent="0.25"/>
    <row r="285188" spans="1:1" ht="14.25" customHeight="1" x14ac:dyDescent="0.3">
      <c r="A285188" s="21"/>
    </row>
    <row r="285194" spans="1:1" s="20" customFormat="1" ht="14.25" customHeight="1" x14ac:dyDescent="0.25"/>
    <row r="285210" spans="1:1" ht="14.25" customHeight="1" x14ac:dyDescent="0.3">
      <c r="A285210" s="21"/>
    </row>
    <row r="285216" spans="1:1" s="20" customFormat="1" ht="14.25" customHeight="1" x14ac:dyDescent="0.25"/>
    <row r="285232" spans="1:1" ht="14.25" customHeight="1" x14ac:dyDescent="0.3">
      <c r="A285232" s="21"/>
    </row>
    <row r="285238" s="20" customFormat="1" ht="14.25" customHeight="1" x14ac:dyDescent="0.25"/>
    <row r="285254" spans="1:1" ht="14.25" customHeight="1" x14ac:dyDescent="0.3">
      <c r="A285254" s="21"/>
    </row>
    <row r="285260" spans="1:1" s="20" customFormat="1" ht="14.25" customHeight="1" x14ac:dyDescent="0.25"/>
    <row r="285276" spans="1:1" ht="14.25" customHeight="1" x14ac:dyDescent="0.3">
      <c r="A285276" s="21"/>
    </row>
    <row r="285282" s="20" customFormat="1" ht="14.25" customHeight="1" x14ac:dyDescent="0.25"/>
    <row r="285298" spans="1:1" ht="14.25" customHeight="1" x14ac:dyDescent="0.3">
      <c r="A285298" s="21"/>
    </row>
    <row r="285304" spans="1:1" s="20" customFormat="1" ht="14.25" customHeight="1" x14ac:dyDescent="0.25"/>
    <row r="285320" spans="1:1" ht="14.25" customHeight="1" x14ac:dyDescent="0.3">
      <c r="A285320" s="21"/>
    </row>
    <row r="285326" spans="1:1" s="20" customFormat="1" ht="14.25" customHeight="1" x14ac:dyDescent="0.25"/>
    <row r="285342" spans="1:1" ht="14.25" customHeight="1" x14ac:dyDescent="0.3">
      <c r="A285342" s="21"/>
    </row>
    <row r="285348" s="20" customFormat="1" ht="14.25" customHeight="1" x14ac:dyDescent="0.25"/>
    <row r="285364" spans="1:1" ht="14.25" customHeight="1" x14ac:dyDescent="0.3">
      <c r="A285364" s="21"/>
    </row>
    <row r="285370" spans="1:1" s="20" customFormat="1" ht="14.25" customHeight="1" x14ac:dyDescent="0.25"/>
    <row r="285386" spans="1:1" ht="14.25" customHeight="1" x14ac:dyDescent="0.3">
      <c r="A285386" s="21"/>
    </row>
    <row r="285392" spans="1:1" s="20" customFormat="1" ht="14.25" customHeight="1" x14ac:dyDescent="0.25"/>
    <row r="285408" spans="1:1" ht="14.25" customHeight="1" x14ac:dyDescent="0.3">
      <c r="A285408" s="21"/>
    </row>
    <row r="285414" s="20" customFormat="1" ht="14.25" customHeight="1" x14ac:dyDescent="0.25"/>
    <row r="285430" spans="1:1" ht="14.25" customHeight="1" x14ac:dyDescent="0.3">
      <c r="A285430" s="21"/>
    </row>
    <row r="285436" spans="1:1" s="20" customFormat="1" ht="14.25" customHeight="1" x14ac:dyDescent="0.25"/>
    <row r="285452" spans="1:1" ht="14.25" customHeight="1" x14ac:dyDescent="0.3">
      <c r="A285452" s="21"/>
    </row>
    <row r="285458" s="20" customFormat="1" ht="14.25" customHeight="1" x14ac:dyDescent="0.25"/>
    <row r="285474" spans="1:1" ht="14.25" customHeight="1" x14ac:dyDescent="0.3">
      <c r="A285474" s="21"/>
    </row>
    <row r="285480" spans="1:1" s="20" customFormat="1" ht="14.25" customHeight="1" x14ac:dyDescent="0.25"/>
    <row r="285496" spans="1:1" ht="14.25" customHeight="1" x14ac:dyDescent="0.3">
      <c r="A285496" s="21"/>
    </row>
    <row r="285502" spans="1:1" s="20" customFormat="1" ht="14.25" customHeight="1" x14ac:dyDescent="0.25"/>
    <row r="285518" spans="1:1" ht="14.25" customHeight="1" x14ac:dyDescent="0.3">
      <c r="A285518" s="21"/>
    </row>
    <row r="285524" s="20" customFormat="1" ht="14.25" customHeight="1" x14ac:dyDescent="0.25"/>
    <row r="285540" spans="1:1" ht="14.25" customHeight="1" x14ac:dyDescent="0.3">
      <c r="A285540" s="21"/>
    </row>
    <row r="285546" spans="1:1" s="20" customFormat="1" ht="14.25" customHeight="1" x14ac:dyDescent="0.25"/>
    <row r="285562" spans="1:1" ht="14.25" customHeight="1" x14ac:dyDescent="0.3">
      <c r="A285562" s="21"/>
    </row>
    <row r="285568" spans="1:1" s="20" customFormat="1" ht="14.25" customHeight="1" x14ac:dyDescent="0.25"/>
    <row r="285584" spans="1:1" ht="14.25" customHeight="1" x14ac:dyDescent="0.3">
      <c r="A285584" s="21"/>
    </row>
    <row r="285590" s="20" customFormat="1" ht="14.25" customHeight="1" x14ac:dyDescent="0.25"/>
    <row r="285606" spans="1:1" ht="14.25" customHeight="1" x14ac:dyDescent="0.3">
      <c r="A285606" s="21"/>
    </row>
    <row r="285612" spans="1:1" s="20" customFormat="1" ht="14.25" customHeight="1" x14ac:dyDescent="0.25"/>
    <row r="285628" spans="1:1" ht="14.25" customHeight="1" x14ac:dyDescent="0.3">
      <c r="A285628" s="21"/>
    </row>
    <row r="285634" s="20" customFormat="1" ht="14.25" customHeight="1" x14ac:dyDescent="0.25"/>
    <row r="285650" spans="1:1" ht="14.25" customHeight="1" x14ac:dyDescent="0.3">
      <c r="A285650" s="21"/>
    </row>
    <row r="285656" spans="1:1" s="20" customFormat="1" ht="14.25" customHeight="1" x14ac:dyDescent="0.25"/>
    <row r="285672" spans="1:1" ht="14.25" customHeight="1" x14ac:dyDescent="0.3">
      <c r="A285672" s="21"/>
    </row>
    <row r="285678" spans="1:1" s="20" customFormat="1" ht="14.25" customHeight="1" x14ac:dyDescent="0.25"/>
    <row r="285694" spans="1:1" ht="14.25" customHeight="1" x14ac:dyDescent="0.3">
      <c r="A285694" s="21"/>
    </row>
    <row r="285700" s="20" customFormat="1" ht="14.25" customHeight="1" x14ac:dyDescent="0.25"/>
    <row r="285716" spans="1:1" ht="14.25" customHeight="1" x14ac:dyDescent="0.3">
      <c r="A285716" s="21"/>
    </row>
    <row r="285722" spans="1:1" s="20" customFormat="1" ht="14.25" customHeight="1" x14ac:dyDescent="0.25"/>
    <row r="285738" spans="1:1" ht="14.25" customHeight="1" x14ac:dyDescent="0.3">
      <c r="A285738" s="21"/>
    </row>
    <row r="285744" spans="1:1" s="20" customFormat="1" ht="14.25" customHeight="1" x14ac:dyDescent="0.25"/>
    <row r="285760" spans="1:1" ht="14.25" customHeight="1" x14ac:dyDescent="0.3">
      <c r="A285760" s="21"/>
    </row>
    <row r="285766" s="20" customFormat="1" ht="14.25" customHeight="1" x14ac:dyDescent="0.25"/>
    <row r="285782" spans="1:1" ht="14.25" customHeight="1" x14ac:dyDescent="0.3">
      <c r="A285782" s="21"/>
    </row>
    <row r="285788" spans="1:1" s="20" customFormat="1" ht="14.25" customHeight="1" x14ac:dyDescent="0.25"/>
    <row r="285804" spans="1:1" ht="14.25" customHeight="1" x14ac:dyDescent="0.3">
      <c r="A285804" s="21"/>
    </row>
    <row r="285810" s="20" customFormat="1" ht="14.25" customHeight="1" x14ac:dyDescent="0.25"/>
    <row r="285826" spans="1:1" ht="14.25" customHeight="1" x14ac:dyDescent="0.3">
      <c r="A285826" s="21"/>
    </row>
    <row r="285832" spans="1:1" s="20" customFormat="1" ht="14.25" customHeight="1" x14ac:dyDescent="0.25"/>
    <row r="285848" spans="1:1" ht="14.25" customHeight="1" x14ac:dyDescent="0.3">
      <c r="A285848" s="21"/>
    </row>
    <row r="285854" spans="1:1" s="20" customFormat="1" ht="14.25" customHeight="1" x14ac:dyDescent="0.25"/>
    <row r="285870" spans="1:1" ht="14.25" customHeight="1" x14ac:dyDescent="0.3">
      <c r="A285870" s="21"/>
    </row>
    <row r="285876" s="20" customFormat="1" ht="14.25" customHeight="1" x14ac:dyDescent="0.25"/>
    <row r="285892" spans="1:1" ht="14.25" customHeight="1" x14ac:dyDescent="0.3">
      <c r="A285892" s="21"/>
    </row>
    <row r="285898" spans="1:1" s="20" customFormat="1" ht="14.25" customHeight="1" x14ac:dyDescent="0.25"/>
    <row r="285914" spans="1:1" ht="14.25" customHeight="1" x14ac:dyDescent="0.3">
      <c r="A285914" s="21"/>
    </row>
    <row r="285920" spans="1:1" s="20" customFormat="1" ht="14.25" customHeight="1" x14ac:dyDescent="0.25"/>
    <row r="285936" spans="1:1" ht="14.25" customHeight="1" x14ac:dyDescent="0.3">
      <c r="A285936" s="21"/>
    </row>
    <row r="285942" s="20" customFormat="1" ht="14.25" customHeight="1" x14ac:dyDescent="0.25"/>
    <row r="285958" spans="1:1" ht="14.25" customHeight="1" x14ac:dyDescent="0.3">
      <c r="A285958" s="21"/>
    </row>
    <row r="285964" spans="1:1" s="20" customFormat="1" ht="14.25" customHeight="1" x14ac:dyDescent="0.25"/>
    <row r="285980" spans="1:1" ht="14.25" customHeight="1" x14ac:dyDescent="0.3">
      <c r="A285980" s="21"/>
    </row>
    <row r="285986" s="20" customFormat="1" ht="14.25" customHeight="1" x14ac:dyDescent="0.25"/>
    <row r="286002" spans="1:1" ht="14.25" customHeight="1" x14ac:dyDescent="0.3">
      <c r="A286002" s="21"/>
    </row>
    <row r="286008" spans="1:1" s="20" customFormat="1" ht="14.25" customHeight="1" x14ac:dyDescent="0.25"/>
    <row r="286024" spans="1:1" ht="14.25" customHeight="1" x14ac:dyDescent="0.3">
      <c r="A286024" s="21"/>
    </row>
    <row r="286030" spans="1:1" s="20" customFormat="1" ht="14.25" customHeight="1" x14ac:dyDescent="0.25"/>
    <row r="286046" spans="1:1" ht="14.25" customHeight="1" x14ac:dyDescent="0.3">
      <c r="A286046" s="21"/>
    </row>
    <row r="286052" s="20" customFormat="1" ht="14.25" customHeight="1" x14ac:dyDescent="0.25"/>
    <row r="286068" spans="1:1" ht="14.25" customHeight="1" x14ac:dyDescent="0.3">
      <c r="A286068" s="21"/>
    </row>
    <row r="286074" spans="1:1" s="20" customFormat="1" ht="14.25" customHeight="1" x14ac:dyDescent="0.25"/>
    <row r="286090" spans="1:1" ht="14.25" customHeight="1" x14ac:dyDescent="0.3">
      <c r="A286090" s="21"/>
    </row>
    <row r="286096" spans="1:1" s="20" customFormat="1" ht="14.25" customHeight="1" x14ac:dyDescent="0.25"/>
    <row r="286112" spans="1:1" ht="14.25" customHeight="1" x14ac:dyDescent="0.3">
      <c r="A286112" s="21"/>
    </row>
    <row r="286118" s="20" customFormat="1" ht="14.25" customHeight="1" x14ac:dyDescent="0.25"/>
    <row r="286134" spans="1:1" ht="14.25" customHeight="1" x14ac:dyDescent="0.3">
      <c r="A286134" s="21"/>
    </row>
    <row r="286140" spans="1:1" s="20" customFormat="1" ht="14.25" customHeight="1" x14ac:dyDescent="0.25"/>
    <row r="286156" spans="1:1" ht="14.25" customHeight="1" x14ac:dyDescent="0.3">
      <c r="A286156" s="21"/>
    </row>
    <row r="286162" s="20" customFormat="1" ht="14.25" customHeight="1" x14ac:dyDescent="0.25"/>
    <row r="286178" spans="1:1" ht="14.25" customHeight="1" x14ac:dyDescent="0.3">
      <c r="A286178" s="21"/>
    </row>
    <row r="286184" spans="1:1" s="20" customFormat="1" ht="14.25" customHeight="1" x14ac:dyDescent="0.25"/>
    <row r="286200" spans="1:1" ht="14.25" customHeight="1" x14ac:dyDescent="0.3">
      <c r="A286200" s="21"/>
    </row>
    <row r="286206" spans="1:1" s="20" customFormat="1" ht="14.25" customHeight="1" x14ac:dyDescent="0.25"/>
    <row r="286222" spans="1:1" ht="14.25" customHeight="1" x14ac:dyDescent="0.3">
      <c r="A286222" s="21"/>
    </row>
    <row r="286228" s="20" customFormat="1" ht="14.25" customHeight="1" x14ac:dyDescent="0.25"/>
    <row r="286244" spans="1:1" ht="14.25" customHeight="1" x14ac:dyDescent="0.3">
      <c r="A286244" s="21"/>
    </row>
    <row r="286250" spans="1:1" s="20" customFormat="1" ht="14.25" customHeight="1" x14ac:dyDescent="0.25"/>
    <row r="286266" spans="1:1" ht="14.25" customHeight="1" x14ac:dyDescent="0.3">
      <c r="A286266" s="21"/>
    </row>
    <row r="286272" spans="1:1" s="20" customFormat="1" ht="14.25" customHeight="1" x14ac:dyDescent="0.25"/>
    <row r="286288" spans="1:1" ht="14.25" customHeight="1" x14ac:dyDescent="0.3">
      <c r="A286288" s="21"/>
    </row>
    <row r="286294" s="20" customFormat="1" ht="14.25" customHeight="1" x14ac:dyDescent="0.25"/>
    <row r="286310" spans="1:1" ht="14.25" customHeight="1" x14ac:dyDescent="0.3">
      <c r="A286310" s="21"/>
    </row>
    <row r="286316" spans="1:1" s="20" customFormat="1" ht="14.25" customHeight="1" x14ac:dyDescent="0.25"/>
    <row r="286332" spans="1:1" ht="14.25" customHeight="1" x14ac:dyDescent="0.3">
      <c r="A286332" s="21"/>
    </row>
    <row r="286338" s="20" customFormat="1" ht="14.25" customHeight="1" x14ac:dyDescent="0.25"/>
    <row r="286354" spans="1:1" ht="14.25" customHeight="1" x14ac:dyDescent="0.3">
      <c r="A286354" s="21"/>
    </row>
    <row r="286360" spans="1:1" s="20" customFormat="1" ht="14.25" customHeight="1" x14ac:dyDescent="0.25"/>
    <row r="286376" spans="1:1" ht="14.25" customHeight="1" x14ac:dyDescent="0.3">
      <c r="A286376" s="21"/>
    </row>
    <row r="286382" spans="1:1" s="20" customFormat="1" ht="14.25" customHeight="1" x14ac:dyDescent="0.25"/>
    <row r="286398" spans="1:1" ht="14.25" customHeight="1" x14ac:dyDescent="0.3">
      <c r="A286398" s="21"/>
    </row>
    <row r="286404" s="20" customFormat="1" ht="14.25" customHeight="1" x14ac:dyDescent="0.25"/>
    <row r="286420" spans="1:1" ht="14.25" customHeight="1" x14ac:dyDescent="0.3">
      <c r="A286420" s="21"/>
    </row>
    <row r="286426" spans="1:1" s="20" customFormat="1" ht="14.25" customHeight="1" x14ac:dyDescent="0.25"/>
    <row r="286442" spans="1:1" ht="14.25" customHeight="1" x14ac:dyDescent="0.3">
      <c r="A286442" s="21"/>
    </row>
    <row r="286448" spans="1:1" s="20" customFormat="1" ht="14.25" customHeight="1" x14ac:dyDescent="0.25"/>
    <row r="286464" spans="1:1" ht="14.25" customHeight="1" x14ac:dyDescent="0.3">
      <c r="A286464" s="21"/>
    </row>
    <row r="286470" s="20" customFormat="1" ht="14.25" customHeight="1" x14ac:dyDescent="0.25"/>
    <row r="286486" spans="1:1" ht="14.25" customHeight="1" x14ac:dyDescent="0.3">
      <c r="A286486" s="21"/>
    </row>
    <row r="286492" spans="1:1" s="20" customFormat="1" ht="14.25" customHeight="1" x14ac:dyDescent="0.25"/>
    <row r="286508" spans="1:1" ht="14.25" customHeight="1" x14ac:dyDescent="0.3">
      <c r="A286508" s="21"/>
    </row>
    <row r="286514" s="20" customFormat="1" ht="14.25" customHeight="1" x14ac:dyDescent="0.25"/>
    <row r="286530" spans="1:1" ht="14.25" customHeight="1" x14ac:dyDescent="0.3">
      <c r="A286530" s="21"/>
    </row>
    <row r="286536" spans="1:1" s="20" customFormat="1" ht="14.25" customHeight="1" x14ac:dyDescent="0.25"/>
    <row r="286552" spans="1:1" ht="14.25" customHeight="1" x14ac:dyDescent="0.3">
      <c r="A286552" s="21"/>
    </row>
    <row r="286558" spans="1:1" s="20" customFormat="1" ht="14.25" customHeight="1" x14ac:dyDescent="0.25"/>
    <row r="286574" spans="1:1" ht="14.25" customHeight="1" x14ac:dyDescent="0.3">
      <c r="A286574" s="21"/>
    </row>
    <row r="286580" s="20" customFormat="1" ht="14.25" customHeight="1" x14ac:dyDescent="0.25"/>
    <row r="286596" spans="1:1" ht="14.25" customHeight="1" x14ac:dyDescent="0.3">
      <c r="A286596" s="21"/>
    </row>
    <row r="286602" spans="1:1" s="20" customFormat="1" ht="14.25" customHeight="1" x14ac:dyDescent="0.25"/>
    <row r="286618" spans="1:1" ht="14.25" customHeight="1" x14ac:dyDescent="0.3">
      <c r="A286618" s="21"/>
    </row>
    <row r="286624" spans="1:1" s="20" customFormat="1" ht="14.25" customHeight="1" x14ac:dyDescent="0.25"/>
    <row r="286640" spans="1:1" ht="14.25" customHeight="1" x14ac:dyDescent="0.3">
      <c r="A286640" s="21"/>
    </row>
    <row r="286646" s="20" customFormat="1" ht="14.25" customHeight="1" x14ac:dyDescent="0.25"/>
    <row r="286662" spans="1:1" ht="14.25" customHeight="1" x14ac:dyDescent="0.3">
      <c r="A286662" s="21"/>
    </row>
    <row r="286668" spans="1:1" s="20" customFormat="1" ht="14.25" customHeight="1" x14ac:dyDescent="0.25"/>
    <row r="286684" spans="1:1" ht="14.25" customHeight="1" x14ac:dyDescent="0.3">
      <c r="A286684" s="21"/>
    </row>
    <row r="286690" s="20" customFormat="1" ht="14.25" customHeight="1" x14ac:dyDescent="0.25"/>
    <row r="286706" spans="1:1" ht="14.25" customHeight="1" x14ac:dyDescent="0.3">
      <c r="A286706" s="21"/>
    </row>
    <row r="286712" spans="1:1" s="20" customFormat="1" ht="14.25" customHeight="1" x14ac:dyDescent="0.25"/>
    <row r="286728" spans="1:1" ht="14.25" customHeight="1" x14ac:dyDescent="0.3">
      <c r="A286728" s="21"/>
    </row>
    <row r="286734" spans="1:1" s="20" customFormat="1" ht="14.25" customHeight="1" x14ac:dyDescent="0.25"/>
    <row r="286750" spans="1:1" ht="14.25" customHeight="1" x14ac:dyDescent="0.3">
      <c r="A286750" s="21"/>
    </row>
    <row r="286756" s="20" customFormat="1" ht="14.25" customHeight="1" x14ac:dyDescent="0.25"/>
    <row r="286772" spans="1:1" ht="14.25" customHeight="1" x14ac:dyDescent="0.3">
      <c r="A286772" s="21"/>
    </row>
    <row r="286778" spans="1:1" s="20" customFormat="1" ht="14.25" customHeight="1" x14ac:dyDescent="0.25"/>
    <row r="286794" spans="1:1" ht="14.25" customHeight="1" x14ac:dyDescent="0.3">
      <c r="A286794" s="21"/>
    </row>
    <row r="286800" spans="1:1" s="20" customFormat="1" ht="14.25" customHeight="1" x14ac:dyDescent="0.25"/>
    <row r="286816" spans="1:1" ht="14.25" customHeight="1" x14ac:dyDescent="0.3">
      <c r="A286816" s="21"/>
    </row>
    <row r="286822" s="20" customFormat="1" ht="14.25" customHeight="1" x14ac:dyDescent="0.25"/>
    <row r="286838" spans="1:1" ht="14.25" customHeight="1" x14ac:dyDescent="0.3">
      <c r="A286838" s="21"/>
    </row>
    <row r="286844" spans="1:1" s="20" customFormat="1" ht="14.25" customHeight="1" x14ac:dyDescent="0.25"/>
    <row r="286860" spans="1:1" ht="14.25" customHeight="1" x14ac:dyDescent="0.3">
      <c r="A286860" s="21"/>
    </row>
    <row r="286866" s="20" customFormat="1" ht="14.25" customHeight="1" x14ac:dyDescent="0.25"/>
    <row r="286882" spans="1:1" ht="14.25" customHeight="1" x14ac:dyDescent="0.3">
      <c r="A286882" s="21"/>
    </row>
    <row r="286888" spans="1:1" s="20" customFormat="1" ht="14.25" customHeight="1" x14ac:dyDescent="0.25"/>
    <row r="286904" spans="1:1" ht="14.25" customHeight="1" x14ac:dyDescent="0.3">
      <c r="A286904" s="21"/>
    </row>
    <row r="286910" spans="1:1" s="20" customFormat="1" ht="14.25" customHeight="1" x14ac:dyDescent="0.25"/>
    <row r="286926" spans="1:1" ht="14.25" customHeight="1" x14ac:dyDescent="0.3">
      <c r="A286926" s="21"/>
    </row>
    <row r="286932" s="20" customFormat="1" ht="14.25" customHeight="1" x14ac:dyDescent="0.25"/>
    <row r="286948" spans="1:1" ht="14.25" customHeight="1" x14ac:dyDescent="0.3">
      <c r="A286948" s="21"/>
    </row>
    <row r="286954" spans="1:1" s="20" customFormat="1" ht="14.25" customHeight="1" x14ac:dyDescent="0.25"/>
    <row r="286970" spans="1:1" ht="14.25" customHeight="1" x14ac:dyDescent="0.3">
      <c r="A286970" s="21"/>
    </row>
    <row r="286976" spans="1:1" s="20" customFormat="1" ht="14.25" customHeight="1" x14ac:dyDescent="0.25"/>
    <row r="286992" spans="1:1" ht="14.25" customHeight="1" x14ac:dyDescent="0.3">
      <c r="A286992" s="21"/>
    </row>
    <row r="286998" s="20" customFormat="1" ht="14.25" customHeight="1" x14ac:dyDescent="0.25"/>
    <row r="287014" spans="1:1" ht="14.25" customHeight="1" x14ac:dyDescent="0.3">
      <c r="A287014" s="21"/>
    </row>
    <row r="287020" spans="1:1" s="20" customFormat="1" ht="14.25" customHeight="1" x14ac:dyDescent="0.25"/>
    <row r="287036" spans="1:1" ht="14.25" customHeight="1" x14ac:dyDescent="0.3">
      <c r="A287036" s="21"/>
    </row>
    <row r="287042" s="20" customFormat="1" ht="14.25" customHeight="1" x14ac:dyDescent="0.25"/>
    <row r="287058" spans="1:1" ht="14.25" customHeight="1" x14ac:dyDescent="0.3">
      <c r="A287058" s="21"/>
    </row>
    <row r="287064" spans="1:1" s="20" customFormat="1" ht="14.25" customHeight="1" x14ac:dyDescent="0.25"/>
    <row r="287080" spans="1:1" ht="14.25" customHeight="1" x14ac:dyDescent="0.3">
      <c r="A287080" s="21"/>
    </row>
    <row r="287086" spans="1:1" s="20" customFormat="1" ht="14.25" customHeight="1" x14ac:dyDescent="0.25"/>
    <row r="287102" spans="1:1" ht="14.25" customHeight="1" x14ac:dyDescent="0.3">
      <c r="A287102" s="21"/>
    </row>
    <row r="287108" s="20" customFormat="1" ht="14.25" customHeight="1" x14ac:dyDescent="0.25"/>
    <row r="287124" spans="1:1" ht="14.25" customHeight="1" x14ac:dyDescent="0.3">
      <c r="A287124" s="21"/>
    </row>
    <row r="287130" spans="1:1" s="20" customFormat="1" ht="14.25" customHeight="1" x14ac:dyDescent="0.25"/>
    <row r="287146" spans="1:1" ht="14.25" customHeight="1" x14ac:dyDescent="0.3">
      <c r="A287146" s="21"/>
    </row>
    <row r="287152" spans="1:1" s="20" customFormat="1" ht="14.25" customHeight="1" x14ac:dyDescent="0.25"/>
    <row r="287168" spans="1:1" ht="14.25" customHeight="1" x14ac:dyDescent="0.3">
      <c r="A287168" s="21"/>
    </row>
    <row r="287174" s="20" customFormat="1" ht="14.25" customHeight="1" x14ac:dyDescent="0.25"/>
    <row r="287190" spans="1:1" ht="14.25" customHeight="1" x14ac:dyDescent="0.3">
      <c r="A287190" s="21"/>
    </row>
    <row r="287196" spans="1:1" s="20" customFormat="1" ht="14.25" customHeight="1" x14ac:dyDescent="0.25"/>
    <row r="287212" spans="1:1" ht="14.25" customHeight="1" x14ac:dyDescent="0.3">
      <c r="A287212" s="21"/>
    </row>
    <row r="287218" s="20" customFormat="1" ht="14.25" customHeight="1" x14ac:dyDescent="0.25"/>
    <row r="287234" spans="1:1" ht="14.25" customHeight="1" x14ac:dyDescent="0.3">
      <c r="A287234" s="21"/>
    </row>
    <row r="287240" spans="1:1" s="20" customFormat="1" ht="14.25" customHeight="1" x14ac:dyDescent="0.25"/>
    <row r="287256" spans="1:1" ht="14.25" customHeight="1" x14ac:dyDescent="0.3">
      <c r="A287256" s="21"/>
    </row>
    <row r="287262" spans="1:1" s="20" customFormat="1" ht="14.25" customHeight="1" x14ac:dyDescent="0.25"/>
    <row r="287278" spans="1:1" ht="14.25" customHeight="1" x14ac:dyDescent="0.3">
      <c r="A287278" s="21"/>
    </row>
    <row r="287284" s="20" customFormat="1" ht="14.25" customHeight="1" x14ac:dyDescent="0.25"/>
    <row r="287300" spans="1:1" ht="14.25" customHeight="1" x14ac:dyDescent="0.3">
      <c r="A287300" s="21"/>
    </row>
    <row r="287306" spans="1:1" s="20" customFormat="1" ht="14.25" customHeight="1" x14ac:dyDescent="0.25"/>
    <row r="287322" spans="1:1" ht="14.25" customHeight="1" x14ac:dyDescent="0.3">
      <c r="A287322" s="21"/>
    </row>
    <row r="287328" spans="1:1" s="20" customFormat="1" ht="14.25" customHeight="1" x14ac:dyDescent="0.25"/>
    <row r="287344" spans="1:1" ht="14.25" customHeight="1" x14ac:dyDescent="0.3">
      <c r="A287344" s="21"/>
    </row>
    <row r="287350" s="20" customFormat="1" ht="14.25" customHeight="1" x14ac:dyDescent="0.25"/>
    <row r="287366" spans="1:1" ht="14.25" customHeight="1" x14ac:dyDescent="0.3">
      <c r="A287366" s="21"/>
    </row>
    <row r="287372" spans="1:1" s="20" customFormat="1" ht="14.25" customHeight="1" x14ac:dyDescent="0.25"/>
    <row r="287388" spans="1:1" ht="14.25" customHeight="1" x14ac:dyDescent="0.3">
      <c r="A287388" s="21"/>
    </row>
    <row r="287394" s="20" customFormat="1" ht="14.25" customHeight="1" x14ac:dyDescent="0.25"/>
    <row r="287410" spans="1:1" ht="14.25" customHeight="1" x14ac:dyDescent="0.3">
      <c r="A287410" s="21"/>
    </row>
    <row r="287416" spans="1:1" s="20" customFormat="1" ht="14.25" customHeight="1" x14ac:dyDescent="0.25"/>
    <row r="287432" spans="1:1" ht="14.25" customHeight="1" x14ac:dyDescent="0.3">
      <c r="A287432" s="21"/>
    </row>
    <row r="287438" spans="1:1" s="20" customFormat="1" ht="14.25" customHeight="1" x14ac:dyDescent="0.25"/>
    <row r="287454" spans="1:1" ht="14.25" customHeight="1" x14ac:dyDescent="0.3">
      <c r="A287454" s="21"/>
    </row>
    <row r="287460" s="20" customFormat="1" ht="14.25" customHeight="1" x14ac:dyDescent="0.25"/>
    <row r="287476" spans="1:1" ht="14.25" customHeight="1" x14ac:dyDescent="0.3">
      <c r="A287476" s="21"/>
    </row>
    <row r="287482" spans="1:1" s="20" customFormat="1" ht="14.25" customHeight="1" x14ac:dyDescent="0.25"/>
    <row r="287498" spans="1:1" ht="14.25" customHeight="1" x14ac:dyDescent="0.3">
      <c r="A287498" s="21"/>
    </row>
    <row r="287504" spans="1:1" s="20" customFormat="1" ht="14.25" customHeight="1" x14ac:dyDescent="0.25"/>
    <row r="287520" spans="1:1" ht="14.25" customHeight="1" x14ac:dyDescent="0.3">
      <c r="A287520" s="21"/>
    </row>
    <row r="287526" s="20" customFormat="1" ht="14.25" customHeight="1" x14ac:dyDescent="0.25"/>
    <row r="287542" spans="1:1" ht="14.25" customHeight="1" x14ac:dyDescent="0.3">
      <c r="A287542" s="21"/>
    </row>
    <row r="287548" spans="1:1" s="20" customFormat="1" ht="14.25" customHeight="1" x14ac:dyDescent="0.25"/>
    <row r="287564" spans="1:1" ht="14.25" customHeight="1" x14ac:dyDescent="0.3">
      <c r="A287564" s="21"/>
    </row>
    <row r="287570" s="20" customFormat="1" ht="14.25" customHeight="1" x14ac:dyDescent="0.25"/>
    <row r="287586" spans="1:1" ht="14.25" customHeight="1" x14ac:dyDescent="0.3">
      <c r="A287586" s="21"/>
    </row>
    <row r="287592" spans="1:1" s="20" customFormat="1" ht="14.25" customHeight="1" x14ac:dyDescent="0.25"/>
    <row r="287608" spans="1:1" ht="14.25" customHeight="1" x14ac:dyDescent="0.3">
      <c r="A287608" s="21"/>
    </row>
    <row r="287614" spans="1:1" s="20" customFormat="1" ht="14.25" customHeight="1" x14ac:dyDescent="0.25"/>
    <row r="287630" spans="1:1" ht="14.25" customHeight="1" x14ac:dyDescent="0.3">
      <c r="A287630" s="21"/>
    </row>
    <row r="287636" s="20" customFormat="1" ht="14.25" customHeight="1" x14ac:dyDescent="0.25"/>
    <row r="287652" spans="1:1" ht="14.25" customHeight="1" x14ac:dyDescent="0.3">
      <c r="A287652" s="21"/>
    </row>
    <row r="287658" spans="1:1" s="20" customFormat="1" ht="14.25" customHeight="1" x14ac:dyDescent="0.25"/>
    <row r="287674" spans="1:1" ht="14.25" customHeight="1" x14ac:dyDescent="0.3">
      <c r="A287674" s="21"/>
    </row>
    <row r="287680" spans="1:1" s="20" customFormat="1" ht="14.25" customHeight="1" x14ac:dyDescent="0.25"/>
    <row r="287696" spans="1:1" ht="14.25" customHeight="1" x14ac:dyDescent="0.3">
      <c r="A287696" s="21"/>
    </row>
    <row r="287702" s="20" customFormat="1" ht="14.25" customHeight="1" x14ac:dyDescent="0.25"/>
    <row r="287718" spans="1:1" ht="14.25" customHeight="1" x14ac:dyDescent="0.3">
      <c r="A287718" s="21"/>
    </row>
    <row r="287724" spans="1:1" s="20" customFormat="1" ht="14.25" customHeight="1" x14ac:dyDescent="0.25"/>
    <row r="287740" spans="1:1" ht="14.25" customHeight="1" x14ac:dyDescent="0.3">
      <c r="A287740" s="21"/>
    </row>
    <row r="287746" s="20" customFormat="1" ht="14.25" customHeight="1" x14ac:dyDescent="0.25"/>
    <row r="287762" spans="1:1" ht="14.25" customHeight="1" x14ac:dyDescent="0.3">
      <c r="A287762" s="21"/>
    </row>
    <row r="287768" spans="1:1" s="20" customFormat="1" ht="14.25" customHeight="1" x14ac:dyDescent="0.25"/>
    <row r="287784" spans="1:1" ht="14.25" customHeight="1" x14ac:dyDescent="0.3">
      <c r="A287784" s="21"/>
    </row>
    <row r="287790" spans="1:1" s="20" customFormat="1" ht="14.25" customHeight="1" x14ac:dyDescent="0.25"/>
    <row r="287806" spans="1:1" ht="14.25" customHeight="1" x14ac:dyDescent="0.3">
      <c r="A287806" s="21"/>
    </row>
    <row r="287812" s="20" customFormat="1" ht="14.25" customHeight="1" x14ac:dyDescent="0.25"/>
    <row r="287828" spans="1:1" ht="14.25" customHeight="1" x14ac:dyDescent="0.3">
      <c r="A287828" s="21"/>
    </row>
    <row r="287834" spans="1:1" s="20" customFormat="1" ht="14.25" customHeight="1" x14ac:dyDescent="0.25"/>
    <row r="287850" spans="1:1" ht="14.25" customHeight="1" x14ac:dyDescent="0.3">
      <c r="A287850" s="21"/>
    </row>
    <row r="287856" spans="1:1" s="20" customFormat="1" ht="14.25" customHeight="1" x14ac:dyDescent="0.25"/>
    <row r="287872" spans="1:1" ht="14.25" customHeight="1" x14ac:dyDescent="0.3">
      <c r="A287872" s="21"/>
    </row>
    <row r="287878" s="20" customFormat="1" ht="14.25" customHeight="1" x14ac:dyDescent="0.25"/>
    <row r="287894" spans="1:1" ht="14.25" customHeight="1" x14ac:dyDescent="0.3">
      <c r="A287894" s="21"/>
    </row>
    <row r="287900" spans="1:1" s="20" customFormat="1" ht="14.25" customHeight="1" x14ac:dyDescent="0.25"/>
    <row r="287916" spans="1:1" ht="14.25" customHeight="1" x14ac:dyDescent="0.3">
      <c r="A287916" s="21"/>
    </row>
    <row r="287922" s="20" customFormat="1" ht="14.25" customHeight="1" x14ac:dyDescent="0.25"/>
    <row r="287938" spans="1:1" ht="14.25" customHeight="1" x14ac:dyDescent="0.3">
      <c r="A287938" s="21"/>
    </row>
    <row r="287944" spans="1:1" s="20" customFormat="1" ht="14.25" customHeight="1" x14ac:dyDescent="0.25"/>
    <row r="287960" spans="1:1" ht="14.25" customHeight="1" x14ac:dyDescent="0.3">
      <c r="A287960" s="21"/>
    </row>
    <row r="287966" spans="1:1" s="20" customFormat="1" ht="14.25" customHeight="1" x14ac:dyDescent="0.25"/>
    <row r="287982" spans="1:1" ht="14.25" customHeight="1" x14ac:dyDescent="0.3">
      <c r="A287982" s="21"/>
    </row>
    <row r="287988" s="20" customFormat="1" ht="14.25" customHeight="1" x14ac:dyDescent="0.25"/>
    <row r="288004" spans="1:1" ht="14.25" customHeight="1" x14ac:dyDescent="0.3">
      <c r="A288004" s="21"/>
    </row>
    <row r="288010" spans="1:1" s="20" customFormat="1" ht="14.25" customHeight="1" x14ac:dyDescent="0.25"/>
    <row r="288026" spans="1:1" ht="14.25" customHeight="1" x14ac:dyDescent="0.3">
      <c r="A288026" s="21"/>
    </row>
    <row r="288032" spans="1:1" s="20" customFormat="1" ht="14.25" customHeight="1" x14ac:dyDescent="0.25"/>
    <row r="288048" spans="1:1" ht="14.25" customHeight="1" x14ac:dyDescent="0.3">
      <c r="A288048" s="21"/>
    </row>
    <row r="288054" s="20" customFormat="1" ht="14.25" customHeight="1" x14ac:dyDescent="0.25"/>
    <row r="288070" spans="1:1" ht="14.25" customHeight="1" x14ac:dyDescent="0.3">
      <c r="A288070" s="21"/>
    </row>
    <row r="288076" spans="1:1" s="20" customFormat="1" ht="14.25" customHeight="1" x14ac:dyDescent="0.25"/>
    <row r="288092" spans="1:1" ht="14.25" customHeight="1" x14ac:dyDescent="0.3">
      <c r="A288092" s="21"/>
    </row>
    <row r="288098" s="20" customFormat="1" ht="14.25" customHeight="1" x14ac:dyDescent="0.25"/>
    <row r="288114" spans="1:1" ht="14.25" customHeight="1" x14ac:dyDescent="0.3">
      <c r="A288114" s="21"/>
    </row>
    <row r="288120" spans="1:1" s="20" customFormat="1" ht="14.25" customHeight="1" x14ac:dyDescent="0.25"/>
    <row r="288136" spans="1:1" ht="14.25" customHeight="1" x14ac:dyDescent="0.3">
      <c r="A288136" s="21"/>
    </row>
    <row r="288142" spans="1:1" s="20" customFormat="1" ht="14.25" customHeight="1" x14ac:dyDescent="0.25"/>
    <row r="288158" spans="1:1" ht="14.25" customHeight="1" x14ac:dyDescent="0.3">
      <c r="A288158" s="21"/>
    </row>
    <row r="288164" s="20" customFormat="1" ht="14.25" customHeight="1" x14ac:dyDescent="0.25"/>
    <row r="288180" spans="1:1" ht="14.25" customHeight="1" x14ac:dyDescent="0.3">
      <c r="A288180" s="21"/>
    </row>
    <row r="288186" spans="1:1" s="20" customFormat="1" ht="14.25" customHeight="1" x14ac:dyDescent="0.25"/>
    <row r="288202" spans="1:1" ht="14.25" customHeight="1" x14ac:dyDescent="0.3">
      <c r="A288202" s="21"/>
    </row>
    <row r="288208" spans="1:1" s="20" customFormat="1" ht="14.25" customHeight="1" x14ac:dyDescent="0.25"/>
    <row r="288224" spans="1:1" ht="14.25" customHeight="1" x14ac:dyDescent="0.3">
      <c r="A288224" s="21"/>
    </row>
    <row r="288230" s="20" customFormat="1" ht="14.25" customHeight="1" x14ac:dyDescent="0.25"/>
    <row r="288246" spans="1:1" ht="14.25" customHeight="1" x14ac:dyDescent="0.3">
      <c r="A288246" s="21"/>
    </row>
    <row r="288252" spans="1:1" s="20" customFormat="1" ht="14.25" customHeight="1" x14ac:dyDescent="0.25"/>
    <row r="288268" spans="1:1" ht="14.25" customHeight="1" x14ac:dyDescent="0.3">
      <c r="A288268" s="21"/>
    </row>
    <row r="288274" s="20" customFormat="1" ht="14.25" customHeight="1" x14ac:dyDescent="0.25"/>
    <row r="288290" spans="1:1" ht="14.25" customHeight="1" x14ac:dyDescent="0.3">
      <c r="A288290" s="21"/>
    </row>
    <row r="288296" spans="1:1" s="20" customFormat="1" ht="14.25" customHeight="1" x14ac:dyDescent="0.25"/>
    <row r="288312" spans="1:1" ht="14.25" customHeight="1" x14ac:dyDescent="0.3">
      <c r="A288312" s="21"/>
    </row>
    <row r="288318" spans="1:1" s="20" customFormat="1" ht="14.25" customHeight="1" x14ac:dyDescent="0.25"/>
    <row r="288334" spans="1:1" ht="14.25" customHeight="1" x14ac:dyDescent="0.3">
      <c r="A288334" s="21"/>
    </row>
    <row r="288340" s="20" customFormat="1" ht="14.25" customHeight="1" x14ac:dyDescent="0.25"/>
    <row r="288356" spans="1:1" ht="14.25" customHeight="1" x14ac:dyDescent="0.3">
      <c r="A288356" s="21"/>
    </row>
    <row r="288362" spans="1:1" s="20" customFormat="1" ht="14.25" customHeight="1" x14ac:dyDescent="0.25"/>
    <row r="288378" spans="1:1" ht="14.25" customHeight="1" x14ac:dyDescent="0.3">
      <c r="A288378" s="21"/>
    </row>
    <row r="288384" spans="1:1" s="20" customFormat="1" ht="14.25" customHeight="1" x14ac:dyDescent="0.25"/>
    <row r="288400" spans="1:1" ht="14.25" customHeight="1" x14ac:dyDescent="0.3">
      <c r="A288400" s="21"/>
    </row>
    <row r="288406" s="20" customFormat="1" ht="14.25" customHeight="1" x14ac:dyDescent="0.25"/>
    <row r="288422" spans="1:1" ht="14.25" customHeight="1" x14ac:dyDescent="0.3">
      <c r="A288422" s="21"/>
    </row>
    <row r="288428" spans="1:1" s="20" customFormat="1" ht="14.25" customHeight="1" x14ac:dyDescent="0.25"/>
    <row r="288444" spans="1:1" ht="14.25" customHeight="1" x14ac:dyDescent="0.3">
      <c r="A288444" s="21"/>
    </row>
    <row r="288450" s="20" customFormat="1" ht="14.25" customHeight="1" x14ac:dyDescent="0.25"/>
    <row r="288466" spans="1:1" ht="14.25" customHeight="1" x14ac:dyDescent="0.3">
      <c r="A288466" s="21"/>
    </row>
    <row r="288472" spans="1:1" s="20" customFormat="1" ht="14.25" customHeight="1" x14ac:dyDescent="0.25"/>
    <row r="288488" spans="1:1" ht="14.25" customHeight="1" x14ac:dyDescent="0.3">
      <c r="A288488" s="21"/>
    </row>
    <row r="288494" spans="1:1" s="20" customFormat="1" ht="14.25" customHeight="1" x14ac:dyDescent="0.25"/>
    <row r="288510" spans="1:1" ht="14.25" customHeight="1" x14ac:dyDescent="0.3">
      <c r="A288510" s="21"/>
    </row>
    <row r="288516" s="20" customFormat="1" ht="14.25" customHeight="1" x14ac:dyDescent="0.25"/>
    <row r="288532" spans="1:1" ht="14.25" customHeight="1" x14ac:dyDescent="0.3">
      <c r="A288532" s="21"/>
    </row>
    <row r="288538" spans="1:1" s="20" customFormat="1" ht="14.25" customHeight="1" x14ac:dyDescent="0.25"/>
    <row r="288554" spans="1:1" ht="14.25" customHeight="1" x14ac:dyDescent="0.3">
      <c r="A288554" s="21"/>
    </row>
    <row r="288560" spans="1:1" s="20" customFormat="1" ht="14.25" customHeight="1" x14ac:dyDescent="0.25"/>
    <row r="288576" spans="1:1" ht="14.25" customHeight="1" x14ac:dyDescent="0.3">
      <c r="A288576" s="21"/>
    </row>
    <row r="288582" s="20" customFormat="1" ht="14.25" customHeight="1" x14ac:dyDescent="0.25"/>
    <row r="288598" spans="1:1" ht="14.25" customHeight="1" x14ac:dyDescent="0.3">
      <c r="A288598" s="21"/>
    </row>
    <row r="288604" spans="1:1" s="20" customFormat="1" ht="14.25" customHeight="1" x14ac:dyDescent="0.25"/>
    <row r="288620" spans="1:1" ht="14.25" customHeight="1" x14ac:dyDescent="0.3">
      <c r="A288620" s="21"/>
    </row>
    <row r="288626" s="20" customFormat="1" ht="14.25" customHeight="1" x14ac:dyDescent="0.25"/>
    <row r="288642" spans="1:1" ht="14.25" customHeight="1" x14ac:dyDescent="0.3">
      <c r="A288642" s="21"/>
    </row>
    <row r="288648" spans="1:1" s="20" customFormat="1" ht="14.25" customHeight="1" x14ac:dyDescent="0.25"/>
    <row r="288664" spans="1:1" ht="14.25" customHeight="1" x14ac:dyDescent="0.3">
      <c r="A288664" s="21"/>
    </row>
    <row r="288670" spans="1:1" s="20" customFormat="1" ht="14.25" customHeight="1" x14ac:dyDescent="0.25"/>
    <row r="288686" spans="1:1" ht="14.25" customHeight="1" x14ac:dyDescent="0.3">
      <c r="A288686" s="21"/>
    </row>
    <row r="288692" s="20" customFormat="1" ht="14.25" customHeight="1" x14ac:dyDescent="0.25"/>
    <row r="288708" spans="1:1" ht="14.25" customHeight="1" x14ac:dyDescent="0.3">
      <c r="A288708" s="21"/>
    </row>
    <row r="288714" spans="1:1" s="20" customFormat="1" ht="14.25" customHeight="1" x14ac:dyDescent="0.25"/>
    <row r="288730" spans="1:1" ht="14.25" customHeight="1" x14ac:dyDescent="0.3">
      <c r="A288730" s="21"/>
    </row>
    <row r="288736" spans="1:1" s="20" customFormat="1" ht="14.25" customHeight="1" x14ac:dyDescent="0.25"/>
    <row r="288752" spans="1:1" ht="14.25" customHeight="1" x14ac:dyDescent="0.3">
      <c r="A288752" s="21"/>
    </row>
    <row r="288758" s="20" customFormat="1" ht="14.25" customHeight="1" x14ac:dyDescent="0.25"/>
    <row r="288774" spans="1:1" ht="14.25" customHeight="1" x14ac:dyDescent="0.3">
      <c r="A288774" s="21"/>
    </row>
    <row r="288780" spans="1:1" s="20" customFormat="1" ht="14.25" customHeight="1" x14ac:dyDescent="0.25"/>
    <row r="288796" spans="1:1" ht="14.25" customHeight="1" x14ac:dyDescent="0.3">
      <c r="A288796" s="21"/>
    </row>
    <row r="288802" s="20" customFormat="1" ht="14.25" customHeight="1" x14ac:dyDescent="0.25"/>
    <row r="288818" spans="1:1" ht="14.25" customHeight="1" x14ac:dyDescent="0.3">
      <c r="A288818" s="21"/>
    </row>
    <row r="288824" spans="1:1" s="20" customFormat="1" ht="14.25" customHeight="1" x14ac:dyDescent="0.25"/>
    <row r="288840" spans="1:1" ht="14.25" customHeight="1" x14ac:dyDescent="0.3">
      <c r="A288840" s="21"/>
    </row>
    <row r="288846" spans="1:1" s="20" customFormat="1" ht="14.25" customHeight="1" x14ac:dyDescent="0.25"/>
    <row r="288862" spans="1:1" ht="14.25" customHeight="1" x14ac:dyDescent="0.3">
      <c r="A288862" s="21"/>
    </row>
    <row r="288868" s="20" customFormat="1" ht="14.25" customHeight="1" x14ac:dyDescent="0.25"/>
    <row r="288884" spans="1:1" ht="14.25" customHeight="1" x14ac:dyDescent="0.3">
      <c r="A288884" s="21"/>
    </row>
    <row r="288890" spans="1:1" s="20" customFormat="1" ht="14.25" customHeight="1" x14ac:dyDescent="0.25"/>
    <row r="288906" spans="1:1" ht="14.25" customHeight="1" x14ac:dyDescent="0.3">
      <c r="A288906" s="21"/>
    </row>
    <row r="288912" spans="1:1" s="20" customFormat="1" ht="14.25" customHeight="1" x14ac:dyDescent="0.25"/>
    <row r="288928" spans="1:1" ht="14.25" customHeight="1" x14ac:dyDescent="0.3">
      <c r="A288928" s="21"/>
    </row>
    <row r="288934" s="20" customFormat="1" ht="14.25" customHeight="1" x14ac:dyDescent="0.25"/>
    <row r="288950" spans="1:1" ht="14.25" customHeight="1" x14ac:dyDescent="0.3">
      <c r="A288950" s="21"/>
    </row>
    <row r="288956" spans="1:1" s="20" customFormat="1" ht="14.25" customHeight="1" x14ac:dyDescent="0.25"/>
    <row r="288972" spans="1:1" ht="14.25" customHeight="1" x14ac:dyDescent="0.3">
      <c r="A288972" s="21"/>
    </row>
    <row r="288978" s="20" customFormat="1" ht="14.25" customHeight="1" x14ac:dyDescent="0.25"/>
    <row r="288994" spans="1:1" ht="14.25" customHeight="1" x14ac:dyDescent="0.3">
      <c r="A288994" s="21"/>
    </row>
    <row r="289000" spans="1:1" s="20" customFormat="1" ht="14.25" customHeight="1" x14ac:dyDescent="0.25"/>
    <row r="289016" spans="1:1" ht="14.25" customHeight="1" x14ac:dyDescent="0.3">
      <c r="A289016" s="21"/>
    </row>
    <row r="289022" spans="1:1" s="20" customFormat="1" ht="14.25" customHeight="1" x14ac:dyDescent="0.25"/>
    <row r="289038" spans="1:1" ht="14.25" customHeight="1" x14ac:dyDescent="0.3">
      <c r="A289038" s="21"/>
    </row>
    <row r="289044" s="20" customFormat="1" ht="14.25" customHeight="1" x14ac:dyDescent="0.25"/>
    <row r="289060" spans="1:1" ht="14.25" customHeight="1" x14ac:dyDescent="0.3">
      <c r="A289060" s="21"/>
    </row>
    <row r="289066" spans="1:1" s="20" customFormat="1" ht="14.25" customHeight="1" x14ac:dyDescent="0.25"/>
    <row r="289082" spans="1:1" ht="14.25" customHeight="1" x14ac:dyDescent="0.3">
      <c r="A289082" s="21"/>
    </row>
    <row r="289088" spans="1:1" s="20" customFormat="1" ht="14.25" customHeight="1" x14ac:dyDescent="0.25"/>
    <row r="289104" spans="1:1" ht="14.25" customHeight="1" x14ac:dyDescent="0.3">
      <c r="A289104" s="21"/>
    </row>
    <row r="289110" s="20" customFormat="1" ht="14.25" customHeight="1" x14ac:dyDescent="0.25"/>
    <row r="289126" spans="1:1" ht="14.25" customHeight="1" x14ac:dyDescent="0.3">
      <c r="A289126" s="21"/>
    </row>
    <row r="289132" spans="1:1" s="20" customFormat="1" ht="14.25" customHeight="1" x14ac:dyDescent="0.25"/>
    <row r="289148" spans="1:1" ht="14.25" customHeight="1" x14ac:dyDescent="0.3">
      <c r="A289148" s="21"/>
    </row>
    <row r="289154" s="20" customFormat="1" ht="14.25" customHeight="1" x14ac:dyDescent="0.25"/>
    <row r="289170" spans="1:1" ht="14.25" customHeight="1" x14ac:dyDescent="0.3">
      <c r="A289170" s="21"/>
    </row>
    <row r="289176" spans="1:1" s="20" customFormat="1" ht="14.25" customHeight="1" x14ac:dyDescent="0.25"/>
    <row r="289192" spans="1:1" ht="14.25" customHeight="1" x14ac:dyDescent="0.3">
      <c r="A289192" s="21"/>
    </row>
    <row r="289198" spans="1:1" s="20" customFormat="1" ht="14.25" customHeight="1" x14ac:dyDescent="0.25"/>
    <row r="289214" spans="1:1" ht="14.25" customHeight="1" x14ac:dyDescent="0.3">
      <c r="A289214" s="21"/>
    </row>
    <row r="289220" s="20" customFormat="1" ht="14.25" customHeight="1" x14ac:dyDescent="0.25"/>
    <row r="289236" spans="1:1" ht="14.25" customHeight="1" x14ac:dyDescent="0.3">
      <c r="A289236" s="21"/>
    </row>
    <row r="289242" spans="1:1" s="20" customFormat="1" ht="14.25" customHeight="1" x14ac:dyDescent="0.25"/>
    <row r="289258" spans="1:1" ht="14.25" customHeight="1" x14ac:dyDescent="0.3">
      <c r="A289258" s="21"/>
    </row>
    <row r="289264" spans="1:1" s="20" customFormat="1" ht="14.25" customHeight="1" x14ac:dyDescent="0.25"/>
    <row r="289280" spans="1:1" ht="14.25" customHeight="1" x14ac:dyDescent="0.3">
      <c r="A289280" s="21"/>
    </row>
    <row r="289286" s="20" customFormat="1" ht="14.25" customHeight="1" x14ac:dyDescent="0.25"/>
    <row r="289302" spans="1:1" ht="14.25" customHeight="1" x14ac:dyDescent="0.3">
      <c r="A289302" s="21"/>
    </row>
    <row r="289308" spans="1:1" s="20" customFormat="1" ht="14.25" customHeight="1" x14ac:dyDescent="0.25"/>
    <row r="289324" spans="1:1" ht="14.25" customHeight="1" x14ac:dyDescent="0.3">
      <c r="A289324" s="21"/>
    </row>
    <row r="289330" s="20" customFormat="1" ht="14.25" customHeight="1" x14ac:dyDescent="0.25"/>
    <row r="289346" spans="1:1" ht="14.25" customHeight="1" x14ac:dyDescent="0.3">
      <c r="A289346" s="21"/>
    </row>
    <row r="289352" spans="1:1" s="20" customFormat="1" ht="14.25" customHeight="1" x14ac:dyDescent="0.25"/>
    <row r="289368" spans="1:1" ht="14.25" customHeight="1" x14ac:dyDescent="0.3">
      <c r="A289368" s="21"/>
    </row>
    <row r="289374" spans="1:1" s="20" customFormat="1" ht="14.25" customHeight="1" x14ac:dyDescent="0.25"/>
    <row r="289390" spans="1:1" ht="14.25" customHeight="1" x14ac:dyDescent="0.3">
      <c r="A289390" s="21"/>
    </row>
    <row r="289396" s="20" customFormat="1" ht="14.25" customHeight="1" x14ac:dyDescent="0.25"/>
    <row r="289412" spans="1:1" ht="14.25" customHeight="1" x14ac:dyDescent="0.3">
      <c r="A289412" s="21"/>
    </row>
    <row r="289418" spans="1:1" s="20" customFormat="1" ht="14.25" customHeight="1" x14ac:dyDescent="0.25"/>
    <row r="289434" spans="1:1" ht="14.25" customHeight="1" x14ac:dyDescent="0.3">
      <c r="A289434" s="21"/>
    </row>
    <row r="289440" spans="1:1" s="20" customFormat="1" ht="14.25" customHeight="1" x14ac:dyDescent="0.25"/>
    <row r="289456" spans="1:1" ht="14.25" customHeight="1" x14ac:dyDescent="0.3">
      <c r="A289456" s="21"/>
    </row>
    <row r="289462" s="20" customFormat="1" ht="14.25" customHeight="1" x14ac:dyDescent="0.25"/>
    <row r="289478" spans="1:1" ht="14.25" customHeight="1" x14ac:dyDescent="0.3">
      <c r="A289478" s="21"/>
    </row>
    <row r="289484" spans="1:1" s="20" customFormat="1" ht="14.25" customHeight="1" x14ac:dyDescent="0.25"/>
    <row r="289500" spans="1:1" ht="14.25" customHeight="1" x14ac:dyDescent="0.3">
      <c r="A289500" s="21"/>
    </row>
    <row r="289506" s="20" customFormat="1" ht="14.25" customHeight="1" x14ac:dyDescent="0.25"/>
    <row r="289522" spans="1:1" ht="14.25" customHeight="1" x14ac:dyDescent="0.3">
      <c r="A289522" s="21"/>
    </row>
    <row r="289528" spans="1:1" s="20" customFormat="1" ht="14.25" customHeight="1" x14ac:dyDescent="0.25"/>
    <row r="289544" spans="1:1" ht="14.25" customHeight="1" x14ac:dyDescent="0.3">
      <c r="A289544" s="21"/>
    </row>
    <row r="289550" spans="1:1" s="20" customFormat="1" ht="14.25" customHeight="1" x14ac:dyDescent="0.25"/>
    <row r="289566" spans="1:1" ht="14.25" customHeight="1" x14ac:dyDescent="0.3">
      <c r="A289566" s="21"/>
    </row>
    <row r="289572" s="20" customFormat="1" ht="14.25" customHeight="1" x14ac:dyDescent="0.25"/>
    <row r="289588" spans="1:1" ht="14.25" customHeight="1" x14ac:dyDescent="0.3">
      <c r="A289588" s="21"/>
    </row>
    <row r="289594" spans="1:1" s="20" customFormat="1" ht="14.25" customHeight="1" x14ac:dyDescent="0.25"/>
    <row r="289610" spans="1:1" ht="14.25" customHeight="1" x14ac:dyDescent="0.3">
      <c r="A289610" s="21"/>
    </row>
    <row r="289616" spans="1:1" s="20" customFormat="1" ht="14.25" customHeight="1" x14ac:dyDescent="0.25"/>
    <row r="289632" spans="1:1" ht="14.25" customHeight="1" x14ac:dyDescent="0.3">
      <c r="A289632" s="21"/>
    </row>
    <row r="289638" s="20" customFormat="1" ht="14.25" customHeight="1" x14ac:dyDescent="0.25"/>
    <row r="289654" spans="1:1" ht="14.25" customHeight="1" x14ac:dyDescent="0.3">
      <c r="A289654" s="21"/>
    </row>
    <row r="289660" spans="1:1" s="20" customFormat="1" ht="14.25" customHeight="1" x14ac:dyDescent="0.25"/>
    <row r="289676" spans="1:1" ht="14.25" customHeight="1" x14ac:dyDescent="0.3">
      <c r="A289676" s="21"/>
    </row>
    <row r="289682" s="20" customFormat="1" ht="14.25" customHeight="1" x14ac:dyDescent="0.25"/>
    <row r="289698" spans="1:1" ht="14.25" customHeight="1" x14ac:dyDescent="0.3">
      <c r="A289698" s="21"/>
    </row>
    <row r="289704" spans="1:1" s="20" customFormat="1" ht="14.25" customHeight="1" x14ac:dyDescent="0.25"/>
    <row r="289720" spans="1:1" ht="14.25" customHeight="1" x14ac:dyDescent="0.3">
      <c r="A289720" s="21"/>
    </row>
    <row r="289726" spans="1:1" s="20" customFormat="1" ht="14.25" customHeight="1" x14ac:dyDescent="0.25"/>
    <row r="289742" spans="1:1" ht="14.25" customHeight="1" x14ac:dyDescent="0.3">
      <c r="A289742" s="21"/>
    </row>
    <row r="289748" s="20" customFormat="1" ht="14.25" customHeight="1" x14ac:dyDescent="0.25"/>
    <row r="289764" spans="1:1" ht="14.25" customHeight="1" x14ac:dyDescent="0.3">
      <c r="A289764" s="21"/>
    </row>
    <row r="289770" spans="1:1" s="20" customFormat="1" ht="14.25" customHeight="1" x14ac:dyDescent="0.25"/>
    <row r="289786" spans="1:1" ht="14.25" customHeight="1" x14ac:dyDescent="0.3">
      <c r="A289786" s="21"/>
    </row>
    <row r="289792" spans="1:1" s="20" customFormat="1" ht="14.25" customHeight="1" x14ac:dyDescent="0.25"/>
    <row r="289808" spans="1:1" ht="14.25" customHeight="1" x14ac:dyDescent="0.3">
      <c r="A289808" s="21"/>
    </row>
    <row r="289814" s="20" customFormat="1" ht="14.25" customHeight="1" x14ac:dyDescent="0.25"/>
    <row r="289830" spans="1:1" ht="14.25" customHeight="1" x14ac:dyDescent="0.3">
      <c r="A289830" s="21"/>
    </row>
    <row r="289836" spans="1:1" s="20" customFormat="1" ht="14.25" customHeight="1" x14ac:dyDescent="0.25"/>
    <row r="289852" spans="1:1" ht="14.25" customHeight="1" x14ac:dyDescent="0.3">
      <c r="A289852" s="21"/>
    </row>
    <row r="289858" s="20" customFormat="1" ht="14.25" customHeight="1" x14ac:dyDescent="0.25"/>
    <row r="289874" spans="1:1" ht="14.25" customHeight="1" x14ac:dyDescent="0.3">
      <c r="A289874" s="21"/>
    </row>
    <row r="289880" spans="1:1" s="20" customFormat="1" ht="14.25" customHeight="1" x14ac:dyDescent="0.25"/>
    <row r="289896" spans="1:1" ht="14.25" customHeight="1" x14ac:dyDescent="0.3">
      <c r="A289896" s="21"/>
    </row>
    <row r="289902" spans="1:1" s="20" customFormat="1" ht="14.25" customHeight="1" x14ac:dyDescent="0.25"/>
    <row r="289918" spans="1:1" ht="14.25" customHeight="1" x14ac:dyDescent="0.3">
      <c r="A289918" s="21"/>
    </row>
    <row r="289924" s="20" customFormat="1" ht="14.25" customHeight="1" x14ac:dyDescent="0.25"/>
    <row r="289940" spans="1:1" ht="14.25" customHeight="1" x14ac:dyDescent="0.3">
      <c r="A289940" s="21"/>
    </row>
    <row r="289946" spans="1:1" s="20" customFormat="1" ht="14.25" customHeight="1" x14ac:dyDescent="0.25"/>
    <row r="289962" spans="1:1" ht="14.25" customHeight="1" x14ac:dyDescent="0.3">
      <c r="A289962" s="21"/>
    </row>
    <row r="289968" spans="1:1" s="20" customFormat="1" ht="14.25" customHeight="1" x14ac:dyDescent="0.25"/>
    <row r="289984" spans="1:1" ht="14.25" customHeight="1" x14ac:dyDescent="0.3">
      <c r="A289984" s="21"/>
    </row>
    <row r="289990" s="20" customFormat="1" ht="14.25" customHeight="1" x14ac:dyDescent="0.25"/>
    <row r="290006" spans="1:1" ht="14.25" customHeight="1" x14ac:dyDescent="0.3">
      <c r="A290006" s="21"/>
    </row>
    <row r="290012" spans="1:1" s="20" customFormat="1" ht="14.25" customHeight="1" x14ac:dyDescent="0.25"/>
    <row r="290028" spans="1:1" ht="14.25" customHeight="1" x14ac:dyDescent="0.3">
      <c r="A290028" s="21"/>
    </row>
    <row r="290034" s="20" customFormat="1" ht="14.25" customHeight="1" x14ac:dyDescent="0.25"/>
    <row r="290050" spans="1:1" ht="14.25" customHeight="1" x14ac:dyDescent="0.3">
      <c r="A290050" s="21"/>
    </row>
    <row r="290056" spans="1:1" s="20" customFormat="1" ht="14.25" customHeight="1" x14ac:dyDescent="0.25"/>
    <row r="290072" spans="1:1" ht="14.25" customHeight="1" x14ac:dyDescent="0.3">
      <c r="A290072" s="21"/>
    </row>
    <row r="290078" spans="1:1" s="20" customFormat="1" ht="14.25" customHeight="1" x14ac:dyDescent="0.25"/>
    <row r="290094" spans="1:1" ht="14.25" customHeight="1" x14ac:dyDescent="0.3">
      <c r="A290094" s="21"/>
    </row>
    <row r="290100" s="20" customFormat="1" ht="14.25" customHeight="1" x14ac:dyDescent="0.25"/>
    <row r="290116" spans="1:1" ht="14.25" customHeight="1" x14ac:dyDescent="0.3">
      <c r="A290116" s="21"/>
    </row>
    <row r="290122" spans="1:1" s="20" customFormat="1" ht="14.25" customHeight="1" x14ac:dyDescent="0.25"/>
    <row r="290138" spans="1:1" ht="14.25" customHeight="1" x14ac:dyDescent="0.3">
      <c r="A290138" s="21"/>
    </row>
    <row r="290144" spans="1:1" s="20" customFormat="1" ht="14.25" customHeight="1" x14ac:dyDescent="0.25"/>
    <row r="290160" spans="1:1" ht="14.25" customHeight="1" x14ac:dyDescent="0.3">
      <c r="A290160" s="21"/>
    </row>
    <row r="290166" s="20" customFormat="1" ht="14.25" customHeight="1" x14ac:dyDescent="0.25"/>
    <row r="290182" spans="1:1" ht="14.25" customHeight="1" x14ac:dyDescent="0.3">
      <c r="A290182" s="21"/>
    </row>
    <row r="290188" spans="1:1" s="20" customFormat="1" ht="14.25" customHeight="1" x14ac:dyDescent="0.25"/>
    <row r="290204" spans="1:1" ht="14.25" customHeight="1" x14ac:dyDescent="0.3">
      <c r="A290204" s="21"/>
    </row>
    <row r="290210" s="20" customFormat="1" ht="14.25" customHeight="1" x14ac:dyDescent="0.25"/>
    <row r="290226" spans="1:1" ht="14.25" customHeight="1" x14ac:dyDescent="0.3">
      <c r="A290226" s="21"/>
    </row>
    <row r="290232" spans="1:1" s="20" customFormat="1" ht="14.25" customHeight="1" x14ac:dyDescent="0.25"/>
    <row r="290248" spans="1:1" ht="14.25" customHeight="1" x14ac:dyDescent="0.3">
      <c r="A290248" s="21"/>
    </row>
    <row r="290254" spans="1:1" s="20" customFormat="1" ht="14.25" customHeight="1" x14ac:dyDescent="0.25"/>
    <row r="290270" spans="1:1" ht="14.25" customHeight="1" x14ac:dyDescent="0.3">
      <c r="A290270" s="21"/>
    </row>
    <row r="290276" s="20" customFormat="1" ht="14.25" customHeight="1" x14ac:dyDescent="0.25"/>
    <row r="290292" spans="1:1" ht="14.25" customHeight="1" x14ac:dyDescent="0.3">
      <c r="A290292" s="21"/>
    </row>
    <row r="290298" spans="1:1" s="20" customFormat="1" ht="14.25" customHeight="1" x14ac:dyDescent="0.25"/>
    <row r="290314" spans="1:1" ht="14.25" customHeight="1" x14ac:dyDescent="0.3">
      <c r="A290314" s="21"/>
    </row>
    <row r="290320" spans="1:1" s="20" customFormat="1" ht="14.25" customHeight="1" x14ac:dyDescent="0.25"/>
    <row r="290336" spans="1:1" ht="14.25" customHeight="1" x14ac:dyDescent="0.3">
      <c r="A290336" s="21"/>
    </row>
    <row r="290342" s="20" customFormat="1" ht="14.25" customHeight="1" x14ac:dyDescent="0.25"/>
    <row r="290358" spans="1:1" ht="14.25" customHeight="1" x14ac:dyDescent="0.3">
      <c r="A290358" s="21"/>
    </row>
    <row r="290364" spans="1:1" s="20" customFormat="1" ht="14.25" customHeight="1" x14ac:dyDescent="0.25"/>
    <row r="290380" spans="1:1" ht="14.25" customHeight="1" x14ac:dyDescent="0.3">
      <c r="A290380" s="21"/>
    </row>
    <row r="290386" s="20" customFormat="1" ht="14.25" customHeight="1" x14ac:dyDescent="0.25"/>
    <row r="290402" spans="1:1" ht="14.25" customHeight="1" x14ac:dyDescent="0.3">
      <c r="A290402" s="21"/>
    </row>
    <row r="290408" spans="1:1" s="20" customFormat="1" ht="14.25" customHeight="1" x14ac:dyDescent="0.25"/>
    <row r="290424" spans="1:1" ht="14.25" customHeight="1" x14ac:dyDescent="0.3">
      <c r="A290424" s="21"/>
    </row>
    <row r="290430" spans="1:1" s="20" customFormat="1" ht="14.25" customHeight="1" x14ac:dyDescent="0.25"/>
    <row r="290446" spans="1:1" ht="14.25" customHeight="1" x14ac:dyDescent="0.3">
      <c r="A290446" s="21"/>
    </row>
    <row r="290452" s="20" customFormat="1" ht="14.25" customHeight="1" x14ac:dyDescent="0.25"/>
    <row r="290468" spans="1:1" ht="14.25" customHeight="1" x14ac:dyDescent="0.3">
      <c r="A290468" s="21"/>
    </row>
    <row r="290474" spans="1:1" s="20" customFormat="1" ht="14.25" customHeight="1" x14ac:dyDescent="0.25"/>
    <row r="290490" spans="1:1" ht="14.25" customHeight="1" x14ac:dyDescent="0.3">
      <c r="A290490" s="21"/>
    </row>
    <row r="290496" spans="1:1" s="20" customFormat="1" ht="14.25" customHeight="1" x14ac:dyDescent="0.25"/>
    <row r="290512" spans="1:1" ht="14.25" customHeight="1" x14ac:dyDescent="0.3">
      <c r="A290512" s="21"/>
    </row>
    <row r="290518" s="20" customFormat="1" ht="14.25" customHeight="1" x14ac:dyDescent="0.25"/>
    <row r="290534" spans="1:1" ht="14.25" customHeight="1" x14ac:dyDescent="0.3">
      <c r="A290534" s="21"/>
    </row>
    <row r="290540" spans="1:1" s="20" customFormat="1" ht="14.25" customHeight="1" x14ac:dyDescent="0.25"/>
    <row r="290556" spans="1:1" ht="14.25" customHeight="1" x14ac:dyDescent="0.3">
      <c r="A290556" s="21"/>
    </row>
    <row r="290562" s="20" customFormat="1" ht="14.25" customHeight="1" x14ac:dyDescent="0.25"/>
    <row r="290578" spans="1:1" ht="14.25" customHeight="1" x14ac:dyDescent="0.3">
      <c r="A290578" s="21"/>
    </row>
    <row r="290584" spans="1:1" s="20" customFormat="1" ht="14.25" customHeight="1" x14ac:dyDescent="0.25"/>
    <row r="290600" spans="1:1" ht="14.25" customHeight="1" x14ac:dyDescent="0.3">
      <c r="A290600" s="21"/>
    </row>
    <row r="290606" spans="1:1" s="20" customFormat="1" ht="14.25" customHeight="1" x14ac:dyDescent="0.25"/>
    <row r="290622" spans="1:1" ht="14.25" customHeight="1" x14ac:dyDescent="0.3">
      <c r="A290622" s="21"/>
    </row>
    <row r="290628" s="20" customFormat="1" ht="14.25" customHeight="1" x14ac:dyDescent="0.25"/>
    <row r="290644" spans="1:1" ht="14.25" customHeight="1" x14ac:dyDescent="0.3">
      <c r="A290644" s="21"/>
    </row>
    <row r="290650" spans="1:1" s="20" customFormat="1" ht="14.25" customHeight="1" x14ac:dyDescent="0.25"/>
    <row r="290666" spans="1:1" ht="14.25" customHeight="1" x14ac:dyDescent="0.3">
      <c r="A290666" s="21"/>
    </row>
    <row r="290672" spans="1:1" s="20" customFormat="1" ht="14.25" customHeight="1" x14ac:dyDescent="0.25"/>
    <row r="290688" spans="1:1" ht="14.25" customHeight="1" x14ac:dyDescent="0.3">
      <c r="A290688" s="21"/>
    </row>
    <row r="290694" s="20" customFormat="1" ht="14.25" customHeight="1" x14ac:dyDescent="0.25"/>
    <row r="290710" spans="1:1" ht="14.25" customHeight="1" x14ac:dyDescent="0.3">
      <c r="A290710" s="21"/>
    </row>
    <row r="290716" spans="1:1" s="20" customFormat="1" ht="14.25" customHeight="1" x14ac:dyDescent="0.25"/>
    <row r="290732" spans="1:1" ht="14.25" customHeight="1" x14ac:dyDescent="0.3">
      <c r="A290732" s="21"/>
    </row>
    <row r="290738" s="20" customFormat="1" ht="14.25" customHeight="1" x14ac:dyDescent="0.25"/>
    <row r="290754" spans="1:1" ht="14.25" customHeight="1" x14ac:dyDescent="0.3">
      <c r="A290754" s="21"/>
    </row>
    <row r="290760" spans="1:1" s="20" customFormat="1" ht="14.25" customHeight="1" x14ac:dyDescent="0.25"/>
    <row r="290776" spans="1:1" ht="14.25" customHeight="1" x14ac:dyDescent="0.3">
      <c r="A290776" s="21"/>
    </row>
    <row r="290782" spans="1:1" s="20" customFormat="1" ht="14.25" customHeight="1" x14ac:dyDescent="0.25"/>
    <row r="290798" spans="1:1" ht="14.25" customHeight="1" x14ac:dyDescent="0.3">
      <c r="A290798" s="21"/>
    </row>
    <row r="290804" s="20" customFormat="1" ht="14.25" customHeight="1" x14ac:dyDescent="0.25"/>
    <row r="290820" spans="1:1" ht="14.25" customHeight="1" x14ac:dyDescent="0.3">
      <c r="A290820" s="21"/>
    </row>
    <row r="290826" spans="1:1" s="20" customFormat="1" ht="14.25" customHeight="1" x14ac:dyDescent="0.25"/>
    <row r="290842" spans="1:1" ht="14.25" customHeight="1" x14ac:dyDescent="0.3">
      <c r="A290842" s="21"/>
    </row>
    <row r="290848" spans="1:1" s="20" customFormat="1" ht="14.25" customHeight="1" x14ac:dyDescent="0.25"/>
    <row r="290864" spans="1:1" ht="14.25" customHeight="1" x14ac:dyDescent="0.3">
      <c r="A290864" s="21"/>
    </row>
    <row r="290870" s="20" customFormat="1" ht="14.25" customHeight="1" x14ac:dyDescent="0.25"/>
    <row r="290886" spans="1:1" ht="14.25" customHeight="1" x14ac:dyDescent="0.3">
      <c r="A290886" s="21"/>
    </row>
    <row r="290892" spans="1:1" s="20" customFormat="1" ht="14.25" customHeight="1" x14ac:dyDescent="0.25"/>
    <row r="290908" spans="1:1" ht="14.25" customHeight="1" x14ac:dyDescent="0.3">
      <c r="A290908" s="21"/>
    </row>
    <row r="290914" s="20" customFormat="1" ht="14.25" customHeight="1" x14ac:dyDescent="0.25"/>
    <row r="290930" spans="1:1" ht="14.25" customHeight="1" x14ac:dyDescent="0.3">
      <c r="A290930" s="21"/>
    </row>
    <row r="290936" spans="1:1" s="20" customFormat="1" ht="14.25" customHeight="1" x14ac:dyDescent="0.25"/>
    <row r="290952" spans="1:1" ht="14.25" customHeight="1" x14ac:dyDescent="0.3">
      <c r="A290952" s="21"/>
    </row>
    <row r="290958" spans="1:1" s="20" customFormat="1" ht="14.25" customHeight="1" x14ac:dyDescent="0.25"/>
    <row r="290974" spans="1:1" ht="14.25" customHeight="1" x14ac:dyDescent="0.3">
      <c r="A290974" s="21"/>
    </row>
    <row r="290980" s="20" customFormat="1" ht="14.25" customHeight="1" x14ac:dyDescent="0.25"/>
    <row r="290996" spans="1:1" ht="14.25" customHeight="1" x14ac:dyDescent="0.3">
      <c r="A290996" s="21"/>
    </row>
    <row r="291002" spans="1:1" s="20" customFormat="1" ht="14.25" customHeight="1" x14ac:dyDescent="0.25"/>
    <row r="291018" spans="1:1" ht="14.25" customHeight="1" x14ac:dyDescent="0.3">
      <c r="A291018" s="21"/>
    </row>
    <row r="291024" spans="1:1" s="20" customFormat="1" ht="14.25" customHeight="1" x14ac:dyDescent="0.25"/>
    <row r="291040" spans="1:1" ht="14.25" customHeight="1" x14ac:dyDescent="0.3">
      <c r="A291040" s="21"/>
    </row>
    <row r="291046" s="20" customFormat="1" ht="14.25" customHeight="1" x14ac:dyDescent="0.25"/>
    <row r="291062" spans="1:1" ht="14.25" customHeight="1" x14ac:dyDescent="0.3">
      <c r="A291062" s="21"/>
    </row>
    <row r="291068" spans="1:1" s="20" customFormat="1" ht="14.25" customHeight="1" x14ac:dyDescent="0.25"/>
    <row r="291084" spans="1:1" ht="14.25" customHeight="1" x14ac:dyDescent="0.3">
      <c r="A291084" s="21"/>
    </row>
    <row r="291090" s="20" customFormat="1" ht="14.25" customHeight="1" x14ac:dyDescent="0.25"/>
    <row r="291106" spans="1:1" ht="14.25" customHeight="1" x14ac:dyDescent="0.3">
      <c r="A291106" s="21"/>
    </row>
    <row r="291112" spans="1:1" s="20" customFormat="1" ht="14.25" customHeight="1" x14ac:dyDescent="0.25"/>
    <row r="291128" spans="1:1" ht="14.25" customHeight="1" x14ac:dyDescent="0.3">
      <c r="A291128" s="21"/>
    </row>
    <row r="291134" spans="1:1" s="20" customFormat="1" ht="14.25" customHeight="1" x14ac:dyDescent="0.25"/>
    <row r="291150" spans="1:1" ht="14.25" customHeight="1" x14ac:dyDescent="0.3">
      <c r="A291150" s="21"/>
    </row>
    <row r="291156" s="20" customFormat="1" ht="14.25" customHeight="1" x14ac:dyDescent="0.25"/>
    <row r="291172" spans="1:1" ht="14.25" customHeight="1" x14ac:dyDescent="0.3">
      <c r="A291172" s="21"/>
    </row>
    <row r="291178" spans="1:1" s="20" customFormat="1" ht="14.25" customHeight="1" x14ac:dyDescent="0.25"/>
    <row r="291194" spans="1:1" ht="14.25" customHeight="1" x14ac:dyDescent="0.3">
      <c r="A291194" s="21"/>
    </row>
    <row r="291200" spans="1:1" s="20" customFormat="1" ht="14.25" customHeight="1" x14ac:dyDescent="0.25"/>
    <row r="291216" spans="1:1" ht="14.25" customHeight="1" x14ac:dyDescent="0.3">
      <c r="A291216" s="21"/>
    </row>
    <row r="291222" s="20" customFormat="1" ht="14.25" customHeight="1" x14ac:dyDescent="0.25"/>
    <row r="291238" spans="1:1" ht="14.25" customHeight="1" x14ac:dyDescent="0.3">
      <c r="A291238" s="21"/>
    </row>
    <row r="291244" spans="1:1" s="20" customFormat="1" ht="14.25" customHeight="1" x14ac:dyDescent="0.25"/>
    <row r="291260" spans="1:1" ht="14.25" customHeight="1" x14ac:dyDescent="0.3">
      <c r="A291260" s="21"/>
    </row>
    <row r="291266" s="20" customFormat="1" ht="14.25" customHeight="1" x14ac:dyDescent="0.25"/>
    <row r="291282" spans="1:1" ht="14.25" customHeight="1" x14ac:dyDescent="0.3">
      <c r="A291282" s="21"/>
    </row>
    <row r="291288" spans="1:1" s="20" customFormat="1" ht="14.25" customHeight="1" x14ac:dyDescent="0.25"/>
    <row r="291304" spans="1:1" ht="14.25" customHeight="1" x14ac:dyDescent="0.3">
      <c r="A291304" s="21"/>
    </row>
    <row r="291310" spans="1:1" s="20" customFormat="1" ht="14.25" customHeight="1" x14ac:dyDescent="0.25"/>
    <row r="291326" spans="1:1" ht="14.25" customHeight="1" x14ac:dyDescent="0.3">
      <c r="A291326" s="21"/>
    </row>
    <row r="291332" s="20" customFormat="1" ht="14.25" customHeight="1" x14ac:dyDescent="0.25"/>
    <row r="291348" spans="1:1" ht="14.25" customHeight="1" x14ac:dyDescent="0.3">
      <c r="A291348" s="21"/>
    </row>
    <row r="291354" spans="1:1" s="20" customFormat="1" ht="14.25" customHeight="1" x14ac:dyDescent="0.25"/>
    <row r="291370" spans="1:1" ht="14.25" customHeight="1" x14ac:dyDescent="0.3">
      <c r="A291370" s="21"/>
    </row>
    <row r="291376" spans="1:1" s="20" customFormat="1" ht="14.25" customHeight="1" x14ac:dyDescent="0.25"/>
    <row r="291392" spans="1:1" ht="14.25" customHeight="1" x14ac:dyDescent="0.3">
      <c r="A291392" s="21"/>
    </row>
    <row r="291398" s="20" customFormat="1" ht="14.25" customHeight="1" x14ac:dyDescent="0.25"/>
    <row r="291414" spans="1:1" ht="14.25" customHeight="1" x14ac:dyDescent="0.3">
      <c r="A291414" s="21"/>
    </row>
    <row r="291420" spans="1:1" s="20" customFormat="1" ht="14.25" customHeight="1" x14ac:dyDescent="0.25"/>
    <row r="291436" spans="1:1" ht="14.25" customHeight="1" x14ac:dyDescent="0.3">
      <c r="A291436" s="21"/>
    </row>
    <row r="291442" s="20" customFormat="1" ht="14.25" customHeight="1" x14ac:dyDescent="0.25"/>
    <row r="291458" spans="1:1" ht="14.25" customHeight="1" x14ac:dyDescent="0.3">
      <c r="A291458" s="21"/>
    </row>
    <row r="291464" spans="1:1" s="20" customFormat="1" ht="14.25" customHeight="1" x14ac:dyDescent="0.25"/>
    <row r="291480" spans="1:1" ht="14.25" customHeight="1" x14ac:dyDescent="0.3">
      <c r="A291480" s="21"/>
    </row>
    <row r="291486" spans="1:1" s="20" customFormat="1" ht="14.25" customHeight="1" x14ac:dyDescent="0.25"/>
    <row r="291502" spans="1:1" ht="14.25" customHeight="1" x14ac:dyDescent="0.3">
      <c r="A291502" s="21"/>
    </row>
    <row r="291508" s="20" customFormat="1" ht="14.25" customHeight="1" x14ac:dyDescent="0.25"/>
    <row r="291524" spans="1:1" ht="14.25" customHeight="1" x14ac:dyDescent="0.3">
      <c r="A291524" s="21"/>
    </row>
    <row r="291530" spans="1:1" s="20" customFormat="1" ht="14.25" customHeight="1" x14ac:dyDescent="0.25"/>
    <row r="291546" spans="1:1" ht="14.25" customHeight="1" x14ac:dyDescent="0.3">
      <c r="A291546" s="21"/>
    </row>
    <row r="291552" spans="1:1" s="20" customFormat="1" ht="14.25" customHeight="1" x14ac:dyDescent="0.25"/>
    <row r="291568" spans="1:1" ht="14.25" customHeight="1" x14ac:dyDescent="0.3">
      <c r="A291568" s="21"/>
    </row>
    <row r="291574" s="20" customFormat="1" ht="14.25" customHeight="1" x14ac:dyDescent="0.25"/>
    <row r="291590" spans="1:1" ht="14.25" customHeight="1" x14ac:dyDescent="0.3">
      <c r="A291590" s="21"/>
    </row>
    <row r="291596" spans="1:1" s="20" customFormat="1" ht="14.25" customHeight="1" x14ac:dyDescent="0.25"/>
    <row r="291612" spans="1:1" ht="14.25" customHeight="1" x14ac:dyDescent="0.3">
      <c r="A291612" s="21"/>
    </row>
    <row r="291618" s="20" customFormat="1" ht="14.25" customHeight="1" x14ac:dyDescent="0.25"/>
    <row r="291634" spans="1:1" ht="14.25" customHeight="1" x14ac:dyDescent="0.3">
      <c r="A291634" s="21"/>
    </row>
    <row r="291640" spans="1:1" s="20" customFormat="1" ht="14.25" customHeight="1" x14ac:dyDescent="0.25"/>
    <row r="291656" spans="1:1" ht="14.25" customHeight="1" x14ac:dyDescent="0.3">
      <c r="A291656" s="21"/>
    </row>
    <row r="291662" spans="1:1" s="20" customFormat="1" ht="14.25" customHeight="1" x14ac:dyDescent="0.25"/>
    <row r="291678" spans="1:1" ht="14.25" customHeight="1" x14ac:dyDescent="0.3">
      <c r="A291678" s="21"/>
    </row>
    <row r="291684" s="20" customFormat="1" ht="14.25" customHeight="1" x14ac:dyDescent="0.25"/>
    <row r="291700" spans="1:1" ht="14.25" customHeight="1" x14ac:dyDescent="0.3">
      <c r="A291700" s="21"/>
    </row>
    <row r="291706" spans="1:1" s="20" customFormat="1" ht="14.25" customHeight="1" x14ac:dyDescent="0.25"/>
    <row r="291722" spans="1:1" ht="14.25" customHeight="1" x14ac:dyDescent="0.3">
      <c r="A291722" s="21"/>
    </row>
    <row r="291728" spans="1:1" s="20" customFormat="1" ht="14.25" customHeight="1" x14ac:dyDescent="0.25"/>
    <row r="291744" spans="1:1" ht="14.25" customHeight="1" x14ac:dyDescent="0.3">
      <c r="A291744" s="21"/>
    </row>
    <row r="291750" s="20" customFormat="1" ht="14.25" customHeight="1" x14ac:dyDescent="0.25"/>
    <row r="291766" spans="1:1" ht="14.25" customHeight="1" x14ac:dyDescent="0.3">
      <c r="A291766" s="21"/>
    </row>
    <row r="291772" spans="1:1" s="20" customFormat="1" ht="14.25" customHeight="1" x14ac:dyDescent="0.25"/>
    <row r="291788" spans="1:1" ht="14.25" customHeight="1" x14ac:dyDescent="0.3">
      <c r="A291788" s="21"/>
    </row>
    <row r="291794" s="20" customFormat="1" ht="14.25" customHeight="1" x14ac:dyDescent="0.25"/>
    <row r="291810" spans="1:1" ht="14.25" customHeight="1" x14ac:dyDescent="0.3">
      <c r="A291810" s="21"/>
    </row>
    <row r="291816" spans="1:1" s="20" customFormat="1" ht="14.25" customHeight="1" x14ac:dyDescent="0.25"/>
    <row r="291832" spans="1:1" ht="14.25" customHeight="1" x14ac:dyDescent="0.3">
      <c r="A291832" s="21"/>
    </row>
    <row r="291838" spans="1:1" s="20" customFormat="1" ht="14.25" customHeight="1" x14ac:dyDescent="0.25"/>
    <row r="291854" spans="1:1" ht="14.25" customHeight="1" x14ac:dyDescent="0.3">
      <c r="A291854" s="21"/>
    </row>
    <row r="291860" s="20" customFormat="1" ht="14.25" customHeight="1" x14ac:dyDescent="0.25"/>
    <row r="291876" spans="1:1" ht="14.25" customHeight="1" x14ac:dyDescent="0.3">
      <c r="A291876" s="21"/>
    </row>
    <row r="291882" spans="1:1" s="20" customFormat="1" ht="14.25" customHeight="1" x14ac:dyDescent="0.25"/>
    <row r="291898" spans="1:1" ht="14.25" customHeight="1" x14ac:dyDescent="0.3">
      <c r="A291898" s="21"/>
    </row>
    <row r="291904" spans="1:1" s="20" customFormat="1" ht="14.25" customHeight="1" x14ac:dyDescent="0.25"/>
    <row r="291920" spans="1:1" ht="14.25" customHeight="1" x14ac:dyDescent="0.3">
      <c r="A291920" s="21"/>
    </row>
    <row r="291926" s="20" customFormat="1" ht="14.25" customHeight="1" x14ac:dyDescent="0.25"/>
    <row r="291942" spans="1:1" ht="14.25" customHeight="1" x14ac:dyDescent="0.3">
      <c r="A291942" s="21"/>
    </row>
    <row r="291948" spans="1:1" s="20" customFormat="1" ht="14.25" customHeight="1" x14ac:dyDescent="0.25"/>
    <row r="291964" spans="1:1" ht="14.25" customHeight="1" x14ac:dyDescent="0.3">
      <c r="A291964" s="21"/>
    </row>
    <row r="291970" s="20" customFormat="1" ht="14.25" customHeight="1" x14ac:dyDescent="0.25"/>
    <row r="291986" spans="1:1" ht="14.25" customHeight="1" x14ac:dyDescent="0.3">
      <c r="A291986" s="21"/>
    </row>
    <row r="291992" spans="1:1" s="20" customFormat="1" ht="14.25" customHeight="1" x14ac:dyDescent="0.25"/>
    <row r="292008" spans="1:1" ht="14.25" customHeight="1" x14ac:dyDescent="0.3">
      <c r="A292008" s="21"/>
    </row>
    <row r="292014" spans="1:1" s="20" customFormat="1" ht="14.25" customHeight="1" x14ac:dyDescent="0.25"/>
    <row r="292030" spans="1:1" ht="14.25" customHeight="1" x14ac:dyDescent="0.3">
      <c r="A292030" s="21"/>
    </row>
    <row r="292036" s="20" customFormat="1" ht="14.25" customHeight="1" x14ac:dyDescent="0.25"/>
    <row r="292052" spans="1:1" ht="14.25" customHeight="1" x14ac:dyDescent="0.3">
      <c r="A292052" s="21"/>
    </row>
    <row r="292058" spans="1:1" s="20" customFormat="1" ht="14.25" customHeight="1" x14ac:dyDescent="0.25"/>
    <row r="292074" spans="1:1" ht="14.25" customHeight="1" x14ac:dyDescent="0.3">
      <c r="A292074" s="21"/>
    </row>
    <row r="292080" spans="1:1" s="20" customFormat="1" ht="14.25" customHeight="1" x14ac:dyDescent="0.25"/>
    <row r="292096" spans="1:1" ht="14.25" customHeight="1" x14ac:dyDescent="0.3">
      <c r="A292096" s="21"/>
    </row>
    <row r="292102" s="20" customFormat="1" ht="14.25" customHeight="1" x14ac:dyDescent="0.25"/>
    <row r="292118" spans="1:1" ht="14.25" customHeight="1" x14ac:dyDescent="0.3">
      <c r="A292118" s="21"/>
    </row>
    <row r="292124" spans="1:1" s="20" customFormat="1" ht="14.25" customHeight="1" x14ac:dyDescent="0.25"/>
    <row r="292140" spans="1:1" ht="14.25" customHeight="1" x14ac:dyDescent="0.3">
      <c r="A292140" s="21"/>
    </row>
    <row r="292146" s="20" customFormat="1" ht="14.25" customHeight="1" x14ac:dyDescent="0.25"/>
    <row r="292162" spans="1:1" ht="14.25" customHeight="1" x14ac:dyDescent="0.3">
      <c r="A292162" s="21"/>
    </row>
    <row r="292168" spans="1:1" s="20" customFormat="1" ht="14.25" customHeight="1" x14ac:dyDescent="0.25"/>
    <row r="292184" spans="1:1" ht="14.25" customHeight="1" x14ac:dyDescent="0.3">
      <c r="A292184" s="21"/>
    </row>
    <row r="292190" spans="1:1" s="20" customFormat="1" ht="14.25" customHeight="1" x14ac:dyDescent="0.25"/>
    <row r="292206" spans="1:1" ht="14.25" customHeight="1" x14ac:dyDescent="0.3">
      <c r="A292206" s="21"/>
    </row>
    <row r="292212" s="20" customFormat="1" ht="14.25" customHeight="1" x14ac:dyDescent="0.25"/>
    <row r="292228" spans="1:1" ht="14.25" customHeight="1" x14ac:dyDescent="0.3">
      <c r="A292228" s="21"/>
    </row>
    <row r="292234" spans="1:1" s="20" customFormat="1" ht="14.25" customHeight="1" x14ac:dyDescent="0.25"/>
    <row r="292250" spans="1:1" ht="14.25" customHeight="1" x14ac:dyDescent="0.3">
      <c r="A292250" s="21"/>
    </row>
    <row r="292256" spans="1:1" s="20" customFormat="1" ht="14.25" customHeight="1" x14ac:dyDescent="0.25"/>
    <row r="292272" spans="1:1" ht="14.25" customHeight="1" x14ac:dyDescent="0.3">
      <c r="A292272" s="21"/>
    </row>
    <row r="292278" s="20" customFormat="1" ht="14.25" customHeight="1" x14ac:dyDescent="0.25"/>
    <row r="292294" spans="1:1" ht="14.25" customHeight="1" x14ac:dyDescent="0.3">
      <c r="A292294" s="21"/>
    </row>
    <row r="292300" spans="1:1" s="20" customFormat="1" ht="14.25" customHeight="1" x14ac:dyDescent="0.25"/>
    <row r="292316" spans="1:1" ht="14.25" customHeight="1" x14ac:dyDescent="0.3">
      <c r="A292316" s="21"/>
    </row>
    <row r="292322" s="20" customFormat="1" ht="14.25" customHeight="1" x14ac:dyDescent="0.25"/>
    <row r="292338" spans="1:1" ht="14.25" customHeight="1" x14ac:dyDescent="0.3">
      <c r="A292338" s="21"/>
    </row>
    <row r="292344" spans="1:1" s="20" customFormat="1" ht="14.25" customHeight="1" x14ac:dyDescent="0.25"/>
    <row r="292360" spans="1:1" ht="14.25" customHeight="1" x14ac:dyDescent="0.3">
      <c r="A292360" s="21"/>
    </row>
    <row r="292366" spans="1:1" s="20" customFormat="1" ht="14.25" customHeight="1" x14ac:dyDescent="0.25"/>
    <row r="292382" spans="1:1" ht="14.25" customHeight="1" x14ac:dyDescent="0.3">
      <c r="A292382" s="21"/>
    </row>
    <row r="292388" s="20" customFormat="1" ht="14.25" customHeight="1" x14ac:dyDescent="0.25"/>
    <row r="292404" spans="1:1" ht="14.25" customHeight="1" x14ac:dyDescent="0.3">
      <c r="A292404" s="21"/>
    </row>
    <row r="292410" spans="1:1" s="20" customFormat="1" ht="14.25" customHeight="1" x14ac:dyDescent="0.25"/>
    <row r="292426" spans="1:1" ht="14.25" customHeight="1" x14ac:dyDescent="0.3">
      <c r="A292426" s="21"/>
    </row>
    <row r="292432" spans="1:1" s="20" customFormat="1" ht="14.25" customHeight="1" x14ac:dyDescent="0.25"/>
    <row r="292448" spans="1:1" ht="14.25" customHeight="1" x14ac:dyDescent="0.3">
      <c r="A292448" s="21"/>
    </row>
    <row r="292454" s="20" customFormat="1" ht="14.25" customHeight="1" x14ac:dyDescent="0.25"/>
    <row r="292470" spans="1:1" ht="14.25" customHeight="1" x14ac:dyDescent="0.3">
      <c r="A292470" s="21"/>
    </row>
    <row r="292476" spans="1:1" s="20" customFormat="1" ht="14.25" customHeight="1" x14ac:dyDescent="0.25"/>
    <row r="292492" spans="1:1" ht="14.25" customHeight="1" x14ac:dyDescent="0.3">
      <c r="A292492" s="21"/>
    </row>
    <row r="292498" s="20" customFormat="1" ht="14.25" customHeight="1" x14ac:dyDescent="0.25"/>
    <row r="292514" spans="1:1" ht="14.25" customHeight="1" x14ac:dyDescent="0.3">
      <c r="A292514" s="21"/>
    </row>
    <row r="292520" spans="1:1" s="20" customFormat="1" ht="14.25" customHeight="1" x14ac:dyDescent="0.25"/>
    <row r="292536" spans="1:1" ht="14.25" customHeight="1" x14ac:dyDescent="0.3">
      <c r="A292536" s="21"/>
    </row>
    <row r="292542" spans="1:1" s="20" customFormat="1" ht="14.25" customHeight="1" x14ac:dyDescent="0.25"/>
    <row r="292558" spans="1:1" ht="14.25" customHeight="1" x14ac:dyDescent="0.3">
      <c r="A292558" s="21"/>
    </row>
    <row r="292564" s="20" customFormat="1" ht="14.25" customHeight="1" x14ac:dyDescent="0.25"/>
    <row r="292580" spans="1:1" ht="14.25" customHeight="1" x14ac:dyDescent="0.3">
      <c r="A292580" s="21"/>
    </row>
    <row r="292586" spans="1:1" s="20" customFormat="1" ht="14.25" customHeight="1" x14ac:dyDescent="0.25"/>
    <row r="292602" spans="1:1" ht="14.25" customHeight="1" x14ac:dyDescent="0.3">
      <c r="A292602" s="21"/>
    </row>
    <row r="292608" spans="1:1" s="20" customFormat="1" ht="14.25" customHeight="1" x14ac:dyDescent="0.25"/>
    <row r="292624" spans="1:1" ht="14.25" customHeight="1" x14ac:dyDescent="0.3">
      <c r="A292624" s="21"/>
    </row>
    <row r="292630" s="20" customFormat="1" ht="14.25" customHeight="1" x14ac:dyDescent="0.25"/>
    <row r="292646" spans="1:1" ht="14.25" customHeight="1" x14ac:dyDescent="0.3">
      <c r="A292646" s="21"/>
    </row>
    <row r="292652" spans="1:1" s="20" customFormat="1" ht="14.25" customHeight="1" x14ac:dyDescent="0.25"/>
    <row r="292668" spans="1:1" ht="14.25" customHeight="1" x14ac:dyDescent="0.3">
      <c r="A292668" s="21"/>
    </row>
    <row r="292674" s="20" customFormat="1" ht="14.25" customHeight="1" x14ac:dyDescent="0.25"/>
    <row r="292690" spans="1:1" ht="14.25" customHeight="1" x14ac:dyDescent="0.3">
      <c r="A292690" s="21"/>
    </row>
    <row r="292696" spans="1:1" s="20" customFormat="1" ht="14.25" customHeight="1" x14ac:dyDescent="0.25"/>
    <row r="292712" spans="1:1" ht="14.25" customHeight="1" x14ac:dyDescent="0.3">
      <c r="A292712" s="21"/>
    </row>
    <row r="292718" spans="1:1" s="20" customFormat="1" ht="14.25" customHeight="1" x14ac:dyDescent="0.25"/>
    <row r="292734" spans="1:1" ht="14.25" customHeight="1" x14ac:dyDescent="0.3">
      <c r="A292734" s="21"/>
    </row>
    <row r="292740" s="20" customFormat="1" ht="14.25" customHeight="1" x14ac:dyDescent="0.25"/>
    <row r="292756" spans="1:1" ht="14.25" customHeight="1" x14ac:dyDescent="0.3">
      <c r="A292756" s="21"/>
    </row>
    <row r="292762" spans="1:1" s="20" customFormat="1" ht="14.25" customHeight="1" x14ac:dyDescent="0.25"/>
    <row r="292778" spans="1:1" ht="14.25" customHeight="1" x14ac:dyDescent="0.3">
      <c r="A292778" s="21"/>
    </row>
    <row r="292784" spans="1:1" s="20" customFormat="1" ht="14.25" customHeight="1" x14ac:dyDescent="0.25"/>
    <row r="292800" spans="1:1" ht="14.25" customHeight="1" x14ac:dyDescent="0.3">
      <c r="A292800" s="21"/>
    </row>
    <row r="292806" s="20" customFormat="1" ht="14.25" customHeight="1" x14ac:dyDescent="0.25"/>
    <row r="292822" spans="1:1" ht="14.25" customHeight="1" x14ac:dyDescent="0.3">
      <c r="A292822" s="21"/>
    </row>
    <row r="292828" spans="1:1" s="20" customFormat="1" ht="14.25" customHeight="1" x14ac:dyDescent="0.25"/>
    <row r="292844" spans="1:1" ht="14.25" customHeight="1" x14ac:dyDescent="0.3">
      <c r="A292844" s="21"/>
    </row>
    <row r="292850" s="20" customFormat="1" ht="14.25" customHeight="1" x14ac:dyDescent="0.25"/>
    <row r="292866" spans="1:1" ht="14.25" customHeight="1" x14ac:dyDescent="0.3">
      <c r="A292866" s="21"/>
    </row>
    <row r="292872" spans="1:1" s="20" customFormat="1" ht="14.25" customHeight="1" x14ac:dyDescent="0.25"/>
    <row r="292888" spans="1:1" ht="14.25" customHeight="1" x14ac:dyDescent="0.3">
      <c r="A292888" s="21"/>
    </row>
    <row r="292894" spans="1:1" s="20" customFormat="1" ht="14.25" customHeight="1" x14ac:dyDescent="0.25"/>
    <row r="292910" spans="1:1" ht="14.25" customHeight="1" x14ac:dyDescent="0.3">
      <c r="A292910" s="21"/>
    </row>
    <row r="292916" s="20" customFormat="1" ht="14.25" customHeight="1" x14ac:dyDescent="0.25"/>
    <row r="292932" spans="1:1" ht="14.25" customHeight="1" x14ac:dyDescent="0.3">
      <c r="A292932" s="21"/>
    </row>
    <row r="292938" spans="1:1" s="20" customFormat="1" ht="14.25" customHeight="1" x14ac:dyDescent="0.25"/>
    <row r="292954" spans="1:1" ht="14.25" customHeight="1" x14ac:dyDescent="0.3">
      <c r="A292954" s="21"/>
    </row>
    <row r="292960" spans="1:1" s="20" customFormat="1" ht="14.25" customHeight="1" x14ac:dyDescent="0.25"/>
    <row r="292976" spans="1:1" ht="14.25" customHeight="1" x14ac:dyDescent="0.3">
      <c r="A292976" s="21"/>
    </row>
    <row r="292982" s="20" customFormat="1" ht="14.25" customHeight="1" x14ac:dyDescent="0.25"/>
    <row r="292998" spans="1:1" ht="14.25" customHeight="1" x14ac:dyDescent="0.3">
      <c r="A292998" s="21"/>
    </row>
    <row r="293004" spans="1:1" s="20" customFormat="1" ht="14.25" customHeight="1" x14ac:dyDescent="0.25"/>
    <row r="293020" spans="1:1" ht="14.25" customHeight="1" x14ac:dyDescent="0.3">
      <c r="A293020" s="21"/>
    </row>
    <row r="293026" s="20" customFormat="1" ht="14.25" customHeight="1" x14ac:dyDescent="0.25"/>
    <row r="293042" spans="1:1" ht="14.25" customHeight="1" x14ac:dyDescent="0.3">
      <c r="A293042" s="21"/>
    </row>
    <row r="293048" spans="1:1" s="20" customFormat="1" ht="14.25" customHeight="1" x14ac:dyDescent="0.25"/>
    <row r="293064" spans="1:1" ht="14.25" customHeight="1" x14ac:dyDescent="0.3">
      <c r="A293064" s="21"/>
    </row>
    <row r="293070" spans="1:1" s="20" customFormat="1" ht="14.25" customHeight="1" x14ac:dyDescent="0.25"/>
    <row r="293086" spans="1:1" ht="14.25" customHeight="1" x14ac:dyDescent="0.3">
      <c r="A293086" s="21"/>
    </row>
    <row r="293092" s="20" customFormat="1" ht="14.25" customHeight="1" x14ac:dyDescent="0.25"/>
    <row r="293108" spans="1:1" ht="14.25" customHeight="1" x14ac:dyDescent="0.3">
      <c r="A293108" s="21"/>
    </row>
    <row r="293114" spans="1:1" s="20" customFormat="1" ht="14.25" customHeight="1" x14ac:dyDescent="0.25"/>
    <row r="293130" spans="1:1" ht="14.25" customHeight="1" x14ac:dyDescent="0.3">
      <c r="A293130" s="21"/>
    </row>
    <row r="293136" spans="1:1" s="20" customFormat="1" ht="14.25" customHeight="1" x14ac:dyDescent="0.25"/>
    <row r="293152" spans="1:1" ht="14.25" customHeight="1" x14ac:dyDescent="0.3">
      <c r="A293152" s="21"/>
    </row>
    <row r="293158" s="20" customFormat="1" ht="14.25" customHeight="1" x14ac:dyDescent="0.25"/>
    <row r="293174" spans="1:1" ht="14.25" customHeight="1" x14ac:dyDescent="0.3">
      <c r="A293174" s="21"/>
    </row>
    <row r="293180" spans="1:1" s="20" customFormat="1" ht="14.25" customHeight="1" x14ac:dyDescent="0.25"/>
    <row r="293196" spans="1:1" ht="14.25" customHeight="1" x14ac:dyDescent="0.3">
      <c r="A293196" s="21"/>
    </row>
    <row r="293202" s="20" customFormat="1" ht="14.25" customHeight="1" x14ac:dyDescent="0.25"/>
    <row r="293218" spans="1:1" ht="14.25" customHeight="1" x14ac:dyDescent="0.3">
      <c r="A293218" s="21"/>
    </row>
    <row r="293224" spans="1:1" s="20" customFormat="1" ht="14.25" customHeight="1" x14ac:dyDescent="0.25"/>
    <row r="293240" spans="1:1" ht="14.25" customHeight="1" x14ac:dyDescent="0.3">
      <c r="A293240" s="21"/>
    </row>
    <row r="293246" spans="1:1" s="20" customFormat="1" ht="14.25" customHeight="1" x14ac:dyDescent="0.25"/>
    <row r="293262" spans="1:1" ht="14.25" customHeight="1" x14ac:dyDescent="0.3">
      <c r="A293262" s="21"/>
    </row>
    <row r="293268" s="20" customFormat="1" ht="14.25" customHeight="1" x14ac:dyDescent="0.25"/>
    <row r="293284" spans="1:1" ht="14.25" customHeight="1" x14ac:dyDescent="0.3">
      <c r="A293284" s="21"/>
    </row>
    <row r="293290" spans="1:1" s="20" customFormat="1" ht="14.25" customHeight="1" x14ac:dyDescent="0.25"/>
    <row r="293306" spans="1:1" ht="14.25" customHeight="1" x14ac:dyDescent="0.3">
      <c r="A293306" s="21"/>
    </row>
    <row r="293312" spans="1:1" s="20" customFormat="1" ht="14.25" customHeight="1" x14ac:dyDescent="0.25"/>
    <row r="293328" spans="1:1" ht="14.25" customHeight="1" x14ac:dyDescent="0.3">
      <c r="A293328" s="21"/>
    </row>
    <row r="293334" s="20" customFormat="1" ht="14.25" customHeight="1" x14ac:dyDescent="0.25"/>
    <row r="293350" spans="1:1" ht="14.25" customHeight="1" x14ac:dyDescent="0.3">
      <c r="A293350" s="21"/>
    </row>
    <row r="293356" spans="1:1" s="20" customFormat="1" ht="14.25" customHeight="1" x14ac:dyDescent="0.25"/>
    <row r="293372" spans="1:1" ht="14.25" customHeight="1" x14ac:dyDescent="0.3">
      <c r="A293372" s="21"/>
    </row>
    <row r="293378" s="20" customFormat="1" ht="14.25" customHeight="1" x14ac:dyDescent="0.25"/>
    <row r="293394" spans="1:1" ht="14.25" customHeight="1" x14ac:dyDescent="0.3">
      <c r="A293394" s="21"/>
    </row>
    <row r="293400" spans="1:1" s="20" customFormat="1" ht="14.25" customHeight="1" x14ac:dyDescent="0.25"/>
    <row r="293416" spans="1:1" ht="14.25" customHeight="1" x14ac:dyDescent="0.3">
      <c r="A293416" s="21"/>
    </row>
    <row r="293422" spans="1:1" s="20" customFormat="1" ht="14.25" customHeight="1" x14ac:dyDescent="0.25"/>
    <row r="293438" spans="1:1" ht="14.25" customHeight="1" x14ac:dyDescent="0.3">
      <c r="A293438" s="21"/>
    </row>
    <row r="293444" s="20" customFormat="1" ht="14.25" customHeight="1" x14ac:dyDescent="0.25"/>
    <row r="293460" spans="1:1" ht="14.25" customHeight="1" x14ac:dyDescent="0.3">
      <c r="A293460" s="21"/>
    </row>
    <row r="293466" spans="1:1" s="20" customFormat="1" ht="14.25" customHeight="1" x14ac:dyDescent="0.25"/>
    <row r="293482" spans="1:1" ht="14.25" customHeight="1" x14ac:dyDescent="0.3">
      <c r="A293482" s="21"/>
    </row>
    <row r="293488" spans="1:1" s="20" customFormat="1" ht="14.25" customHeight="1" x14ac:dyDescent="0.25"/>
    <row r="293504" spans="1:1" ht="14.25" customHeight="1" x14ac:dyDescent="0.3">
      <c r="A293504" s="21"/>
    </row>
    <row r="293510" s="20" customFormat="1" ht="14.25" customHeight="1" x14ac:dyDescent="0.25"/>
    <row r="293526" spans="1:1" ht="14.25" customHeight="1" x14ac:dyDescent="0.3">
      <c r="A293526" s="21"/>
    </row>
    <row r="293532" spans="1:1" s="20" customFormat="1" ht="14.25" customHeight="1" x14ac:dyDescent="0.25"/>
    <row r="293548" spans="1:1" ht="14.25" customHeight="1" x14ac:dyDescent="0.3">
      <c r="A293548" s="21"/>
    </row>
    <row r="293554" s="20" customFormat="1" ht="14.25" customHeight="1" x14ac:dyDescent="0.25"/>
    <row r="293570" spans="1:1" ht="14.25" customHeight="1" x14ac:dyDescent="0.3">
      <c r="A293570" s="21"/>
    </row>
    <row r="293576" spans="1:1" s="20" customFormat="1" ht="14.25" customHeight="1" x14ac:dyDescent="0.25"/>
    <row r="293592" spans="1:1" ht="14.25" customHeight="1" x14ac:dyDescent="0.3">
      <c r="A293592" s="21"/>
    </row>
    <row r="293598" spans="1:1" s="20" customFormat="1" ht="14.25" customHeight="1" x14ac:dyDescent="0.25"/>
    <row r="293614" spans="1:1" ht="14.25" customHeight="1" x14ac:dyDescent="0.3">
      <c r="A293614" s="21"/>
    </row>
    <row r="293620" s="20" customFormat="1" ht="14.25" customHeight="1" x14ac:dyDescent="0.25"/>
    <row r="293636" spans="1:1" ht="14.25" customHeight="1" x14ac:dyDescent="0.3">
      <c r="A293636" s="21"/>
    </row>
    <row r="293642" spans="1:1" s="20" customFormat="1" ht="14.25" customHeight="1" x14ac:dyDescent="0.25"/>
    <row r="293658" spans="1:1" ht="14.25" customHeight="1" x14ac:dyDescent="0.3">
      <c r="A293658" s="21"/>
    </row>
    <row r="293664" spans="1:1" s="20" customFormat="1" ht="14.25" customHeight="1" x14ac:dyDescent="0.25"/>
    <row r="293680" spans="1:1" ht="14.25" customHeight="1" x14ac:dyDescent="0.3">
      <c r="A293680" s="21"/>
    </row>
    <row r="293686" s="20" customFormat="1" ht="14.25" customHeight="1" x14ac:dyDescent="0.25"/>
    <row r="293702" spans="1:1" ht="14.25" customHeight="1" x14ac:dyDescent="0.3">
      <c r="A293702" s="21"/>
    </row>
    <row r="293708" spans="1:1" s="20" customFormat="1" ht="14.25" customHeight="1" x14ac:dyDescent="0.25"/>
    <row r="293724" spans="1:1" ht="14.25" customHeight="1" x14ac:dyDescent="0.3">
      <c r="A293724" s="21"/>
    </row>
    <row r="293730" s="20" customFormat="1" ht="14.25" customHeight="1" x14ac:dyDescent="0.25"/>
    <row r="293746" spans="1:1" ht="14.25" customHeight="1" x14ac:dyDescent="0.3">
      <c r="A293746" s="21"/>
    </row>
    <row r="293752" spans="1:1" s="20" customFormat="1" ht="14.25" customHeight="1" x14ac:dyDescent="0.25"/>
    <row r="293768" spans="1:1" ht="14.25" customHeight="1" x14ac:dyDescent="0.3">
      <c r="A293768" s="21"/>
    </row>
    <row r="293774" spans="1:1" s="20" customFormat="1" ht="14.25" customHeight="1" x14ac:dyDescent="0.25"/>
    <row r="293790" spans="1:1" ht="14.25" customHeight="1" x14ac:dyDescent="0.3">
      <c r="A293790" s="21"/>
    </row>
    <row r="293796" s="20" customFormat="1" ht="14.25" customHeight="1" x14ac:dyDescent="0.25"/>
    <row r="293812" spans="1:1" ht="14.25" customHeight="1" x14ac:dyDescent="0.3">
      <c r="A293812" s="21"/>
    </row>
    <row r="293818" spans="1:1" s="20" customFormat="1" ht="14.25" customHeight="1" x14ac:dyDescent="0.25"/>
    <row r="293834" spans="1:1" ht="14.25" customHeight="1" x14ac:dyDescent="0.3">
      <c r="A293834" s="21"/>
    </row>
    <row r="293840" spans="1:1" s="20" customFormat="1" ht="14.25" customHeight="1" x14ac:dyDescent="0.25"/>
    <row r="293856" spans="1:1" ht="14.25" customHeight="1" x14ac:dyDescent="0.3">
      <c r="A293856" s="21"/>
    </row>
    <row r="293862" s="20" customFormat="1" ht="14.25" customHeight="1" x14ac:dyDescent="0.25"/>
    <row r="293878" spans="1:1" ht="14.25" customHeight="1" x14ac:dyDescent="0.3">
      <c r="A293878" s="21"/>
    </row>
    <row r="293884" spans="1:1" s="20" customFormat="1" ht="14.25" customHeight="1" x14ac:dyDescent="0.25"/>
    <row r="293900" spans="1:1" ht="14.25" customHeight="1" x14ac:dyDescent="0.3">
      <c r="A293900" s="21"/>
    </row>
    <row r="293906" s="20" customFormat="1" ht="14.25" customHeight="1" x14ac:dyDescent="0.25"/>
    <row r="293922" spans="1:1" ht="14.25" customHeight="1" x14ac:dyDescent="0.3">
      <c r="A293922" s="21"/>
    </row>
    <row r="293928" spans="1:1" s="20" customFormat="1" ht="14.25" customHeight="1" x14ac:dyDescent="0.25"/>
    <row r="293944" spans="1:1" ht="14.25" customHeight="1" x14ac:dyDescent="0.3">
      <c r="A293944" s="21"/>
    </row>
    <row r="293950" spans="1:1" s="20" customFormat="1" ht="14.25" customHeight="1" x14ac:dyDescent="0.25"/>
    <row r="293966" spans="1:1" ht="14.25" customHeight="1" x14ac:dyDescent="0.3">
      <c r="A293966" s="21"/>
    </row>
    <row r="293972" s="20" customFormat="1" ht="14.25" customHeight="1" x14ac:dyDescent="0.25"/>
    <row r="293988" spans="1:1" ht="14.25" customHeight="1" x14ac:dyDescent="0.3">
      <c r="A293988" s="21"/>
    </row>
    <row r="293994" spans="1:1" s="20" customFormat="1" ht="14.25" customHeight="1" x14ac:dyDescent="0.25"/>
    <row r="294010" spans="1:1" ht="14.25" customHeight="1" x14ac:dyDescent="0.3">
      <c r="A294010" s="21"/>
    </row>
    <row r="294016" spans="1:1" s="20" customFormat="1" ht="14.25" customHeight="1" x14ac:dyDescent="0.25"/>
    <row r="294032" spans="1:1" ht="14.25" customHeight="1" x14ac:dyDescent="0.3">
      <c r="A294032" s="21"/>
    </row>
    <row r="294038" s="20" customFormat="1" ht="14.25" customHeight="1" x14ac:dyDescent="0.25"/>
    <row r="294054" spans="1:1" ht="14.25" customHeight="1" x14ac:dyDescent="0.3">
      <c r="A294054" s="21"/>
    </row>
    <row r="294060" spans="1:1" s="20" customFormat="1" ht="14.25" customHeight="1" x14ac:dyDescent="0.25"/>
    <row r="294076" spans="1:1" ht="14.25" customHeight="1" x14ac:dyDescent="0.3">
      <c r="A294076" s="21"/>
    </row>
    <row r="294082" s="20" customFormat="1" ht="14.25" customHeight="1" x14ac:dyDescent="0.25"/>
    <row r="294098" spans="1:1" ht="14.25" customHeight="1" x14ac:dyDescent="0.3">
      <c r="A294098" s="21"/>
    </row>
    <row r="294104" spans="1:1" s="20" customFormat="1" ht="14.25" customHeight="1" x14ac:dyDescent="0.25"/>
    <row r="294120" spans="1:1" ht="14.25" customHeight="1" x14ac:dyDescent="0.3">
      <c r="A294120" s="21"/>
    </row>
    <row r="294126" spans="1:1" s="20" customFormat="1" ht="14.25" customHeight="1" x14ac:dyDescent="0.25"/>
    <row r="294142" spans="1:1" ht="14.25" customHeight="1" x14ac:dyDescent="0.3">
      <c r="A294142" s="21"/>
    </row>
    <row r="294148" s="20" customFormat="1" ht="14.25" customHeight="1" x14ac:dyDescent="0.25"/>
    <row r="294164" spans="1:1" ht="14.25" customHeight="1" x14ac:dyDescent="0.3">
      <c r="A294164" s="21"/>
    </row>
    <row r="294170" spans="1:1" s="20" customFormat="1" ht="14.25" customHeight="1" x14ac:dyDescent="0.25"/>
    <row r="294186" spans="1:1" ht="14.25" customHeight="1" x14ac:dyDescent="0.3">
      <c r="A294186" s="21"/>
    </row>
    <row r="294192" spans="1:1" s="20" customFormat="1" ht="14.25" customHeight="1" x14ac:dyDescent="0.25"/>
    <row r="294208" spans="1:1" ht="14.25" customHeight="1" x14ac:dyDescent="0.3">
      <c r="A294208" s="21"/>
    </row>
    <row r="294214" s="20" customFormat="1" ht="14.25" customHeight="1" x14ac:dyDescent="0.25"/>
    <row r="294230" spans="1:1" ht="14.25" customHeight="1" x14ac:dyDescent="0.3">
      <c r="A294230" s="21"/>
    </row>
    <row r="294236" spans="1:1" s="20" customFormat="1" ht="14.25" customHeight="1" x14ac:dyDescent="0.25"/>
    <row r="294252" spans="1:1" ht="14.25" customHeight="1" x14ac:dyDescent="0.3">
      <c r="A294252" s="21"/>
    </row>
    <row r="294258" s="20" customFormat="1" ht="14.25" customHeight="1" x14ac:dyDescent="0.25"/>
    <row r="294274" spans="1:1" ht="14.25" customHeight="1" x14ac:dyDescent="0.3">
      <c r="A294274" s="21"/>
    </row>
    <row r="294280" spans="1:1" s="20" customFormat="1" ht="14.25" customHeight="1" x14ac:dyDescent="0.25"/>
    <row r="294296" spans="1:1" ht="14.25" customHeight="1" x14ac:dyDescent="0.3">
      <c r="A294296" s="21"/>
    </row>
    <row r="294302" spans="1:1" s="20" customFormat="1" ht="14.25" customHeight="1" x14ac:dyDescent="0.25"/>
    <row r="294318" spans="1:1" ht="14.25" customHeight="1" x14ac:dyDescent="0.3">
      <c r="A294318" s="21"/>
    </row>
    <row r="294324" s="20" customFormat="1" ht="14.25" customHeight="1" x14ac:dyDescent="0.25"/>
    <row r="294340" spans="1:1" ht="14.25" customHeight="1" x14ac:dyDescent="0.3">
      <c r="A294340" s="21"/>
    </row>
    <row r="294346" spans="1:1" s="20" customFormat="1" ht="14.25" customHeight="1" x14ac:dyDescent="0.25"/>
    <row r="294362" spans="1:1" ht="14.25" customHeight="1" x14ac:dyDescent="0.3">
      <c r="A294362" s="21"/>
    </row>
    <row r="294368" spans="1:1" s="20" customFormat="1" ht="14.25" customHeight="1" x14ac:dyDescent="0.25"/>
    <row r="294384" spans="1:1" ht="14.25" customHeight="1" x14ac:dyDescent="0.3">
      <c r="A294384" s="21"/>
    </row>
    <row r="294390" s="20" customFormat="1" ht="14.25" customHeight="1" x14ac:dyDescent="0.25"/>
    <row r="294406" spans="1:1" ht="14.25" customHeight="1" x14ac:dyDescent="0.3">
      <c r="A294406" s="21"/>
    </row>
    <row r="294412" spans="1:1" s="20" customFormat="1" ht="14.25" customHeight="1" x14ac:dyDescent="0.25"/>
    <row r="294428" spans="1:1" ht="14.25" customHeight="1" x14ac:dyDescent="0.3">
      <c r="A294428" s="21"/>
    </row>
    <row r="294434" s="20" customFormat="1" ht="14.25" customHeight="1" x14ac:dyDescent="0.25"/>
    <row r="294450" spans="1:1" ht="14.25" customHeight="1" x14ac:dyDescent="0.3">
      <c r="A294450" s="21"/>
    </row>
    <row r="294456" spans="1:1" s="20" customFormat="1" ht="14.25" customHeight="1" x14ac:dyDescent="0.25"/>
    <row r="294472" spans="1:1" ht="14.25" customHeight="1" x14ac:dyDescent="0.3">
      <c r="A294472" s="21"/>
    </row>
    <row r="294478" spans="1:1" s="20" customFormat="1" ht="14.25" customHeight="1" x14ac:dyDescent="0.25"/>
    <row r="294494" spans="1:1" ht="14.25" customHeight="1" x14ac:dyDescent="0.3">
      <c r="A294494" s="21"/>
    </row>
    <row r="294500" s="20" customFormat="1" ht="14.25" customHeight="1" x14ac:dyDescent="0.25"/>
    <row r="294516" spans="1:1" ht="14.25" customHeight="1" x14ac:dyDescent="0.3">
      <c r="A294516" s="21"/>
    </row>
    <row r="294522" spans="1:1" s="20" customFormat="1" ht="14.25" customHeight="1" x14ac:dyDescent="0.25"/>
    <row r="294538" spans="1:1" ht="14.25" customHeight="1" x14ac:dyDescent="0.3">
      <c r="A294538" s="21"/>
    </row>
    <row r="294544" spans="1:1" s="20" customFormat="1" ht="14.25" customHeight="1" x14ac:dyDescent="0.25"/>
    <row r="294560" spans="1:1" ht="14.25" customHeight="1" x14ac:dyDescent="0.3">
      <c r="A294560" s="21"/>
    </row>
    <row r="294566" s="20" customFormat="1" ht="14.25" customHeight="1" x14ac:dyDescent="0.25"/>
    <row r="294582" spans="1:1" ht="14.25" customHeight="1" x14ac:dyDescent="0.3">
      <c r="A294582" s="21"/>
    </row>
    <row r="294588" spans="1:1" s="20" customFormat="1" ht="14.25" customHeight="1" x14ac:dyDescent="0.25"/>
    <row r="294604" spans="1:1" ht="14.25" customHeight="1" x14ac:dyDescent="0.3">
      <c r="A294604" s="21"/>
    </row>
    <row r="294610" s="20" customFormat="1" ht="14.25" customHeight="1" x14ac:dyDescent="0.25"/>
    <row r="294626" spans="1:1" ht="14.25" customHeight="1" x14ac:dyDescent="0.3">
      <c r="A294626" s="21"/>
    </row>
    <row r="294632" spans="1:1" s="20" customFormat="1" ht="14.25" customHeight="1" x14ac:dyDescent="0.25"/>
    <row r="294648" spans="1:1" ht="14.25" customHeight="1" x14ac:dyDescent="0.3">
      <c r="A294648" s="21"/>
    </row>
    <row r="294654" spans="1:1" s="20" customFormat="1" ht="14.25" customHeight="1" x14ac:dyDescent="0.25"/>
    <row r="294670" spans="1:1" ht="14.25" customHeight="1" x14ac:dyDescent="0.3">
      <c r="A294670" s="21"/>
    </row>
    <row r="294676" s="20" customFormat="1" ht="14.25" customHeight="1" x14ac:dyDescent="0.25"/>
    <row r="294692" spans="1:1" ht="14.25" customHeight="1" x14ac:dyDescent="0.3">
      <c r="A294692" s="21"/>
    </row>
    <row r="294698" spans="1:1" s="20" customFormat="1" ht="14.25" customHeight="1" x14ac:dyDescent="0.25"/>
    <row r="294714" spans="1:1" ht="14.25" customHeight="1" x14ac:dyDescent="0.3">
      <c r="A294714" s="21"/>
    </row>
    <row r="294720" spans="1:1" s="20" customFormat="1" ht="14.25" customHeight="1" x14ac:dyDescent="0.25"/>
    <row r="294736" spans="1:1" ht="14.25" customHeight="1" x14ac:dyDescent="0.3">
      <c r="A294736" s="21"/>
    </row>
    <row r="294742" s="20" customFormat="1" ht="14.25" customHeight="1" x14ac:dyDescent="0.25"/>
    <row r="294758" spans="1:1" ht="14.25" customHeight="1" x14ac:dyDescent="0.3">
      <c r="A294758" s="21"/>
    </row>
    <row r="294764" spans="1:1" s="20" customFormat="1" ht="14.25" customHeight="1" x14ac:dyDescent="0.25"/>
    <row r="294780" spans="1:1" ht="14.25" customHeight="1" x14ac:dyDescent="0.3">
      <c r="A294780" s="21"/>
    </row>
    <row r="294786" s="20" customFormat="1" ht="14.25" customHeight="1" x14ac:dyDescent="0.25"/>
    <row r="294802" spans="1:1" ht="14.25" customHeight="1" x14ac:dyDescent="0.3">
      <c r="A294802" s="21"/>
    </row>
    <row r="294808" spans="1:1" s="20" customFormat="1" ht="14.25" customHeight="1" x14ac:dyDescent="0.25"/>
    <row r="294824" spans="1:1" ht="14.25" customHeight="1" x14ac:dyDescent="0.3">
      <c r="A294824" s="21"/>
    </row>
    <row r="294830" spans="1:1" s="20" customFormat="1" ht="14.25" customHeight="1" x14ac:dyDescent="0.25"/>
    <row r="294846" spans="1:1" ht="14.25" customHeight="1" x14ac:dyDescent="0.3">
      <c r="A294846" s="21"/>
    </row>
    <row r="294852" s="20" customFormat="1" ht="14.25" customHeight="1" x14ac:dyDescent="0.25"/>
    <row r="294868" spans="1:1" ht="14.25" customHeight="1" x14ac:dyDescent="0.3">
      <c r="A294868" s="21"/>
    </row>
    <row r="294874" spans="1:1" s="20" customFormat="1" ht="14.25" customHeight="1" x14ac:dyDescent="0.25"/>
    <row r="294890" spans="1:1" ht="14.25" customHeight="1" x14ac:dyDescent="0.3">
      <c r="A294890" s="21"/>
    </row>
    <row r="294896" spans="1:1" s="20" customFormat="1" ht="14.25" customHeight="1" x14ac:dyDescent="0.25"/>
    <row r="294912" spans="1:1" ht="14.25" customHeight="1" x14ac:dyDescent="0.3">
      <c r="A294912" s="21"/>
    </row>
    <row r="294918" s="20" customFormat="1" ht="14.25" customHeight="1" x14ac:dyDescent="0.25"/>
    <row r="294934" spans="1:1" ht="14.25" customHeight="1" x14ac:dyDescent="0.3">
      <c r="A294934" s="21"/>
    </row>
    <row r="294940" spans="1:1" s="20" customFormat="1" ht="14.25" customHeight="1" x14ac:dyDescent="0.25"/>
    <row r="294956" spans="1:1" ht="14.25" customHeight="1" x14ac:dyDescent="0.3">
      <c r="A294956" s="21"/>
    </row>
    <row r="294962" s="20" customFormat="1" ht="14.25" customHeight="1" x14ac:dyDescent="0.25"/>
    <row r="294978" spans="1:1" ht="14.25" customHeight="1" x14ac:dyDescent="0.3">
      <c r="A294978" s="21"/>
    </row>
    <row r="294984" spans="1:1" s="20" customFormat="1" ht="14.25" customHeight="1" x14ac:dyDescent="0.25"/>
    <row r="295000" spans="1:1" ht="14.25" customHeight="1" x14ac:dyDescent="0.3">
      <c r="A295000" s="21"/>
    </row>
    <row r="295006" spans="1:1" s="20" customFormat="1" ht="14.25" customHeight="1" x14ac:dyDescent="0.25"/>
    <row r="295022" spans="1:1" ht="14.25" customHeight="1" x14ac:dyDescent="0.3">
      <c r="A295022" s="21"/>
    </row>
    <row r="295028" s="20" customFormat="1" ht="14.25" customHeight="1" x14ac:dyDescent="0.25"/>
    <row r="295044" spans="1:1" ht="14.25" customHeight="1" x14ac:dyDescent="0.3">
      <c r="A295044" s="21"/>
    </row>
    <row r="295050" spans="1:1" s="20" customFormat="1" ht="14.25" customHeight="1" x14ac:dyDescent="0.25"/>
    <row r="295066" spans="1:1" ht="14.25" customHeight="1" x14ac:dyDescent="0.3">
      <c r="A295066" s="21"/>
    </row>
    <row r="295072" spans="1:1" s="20" customFormat="1" ht="14.25" customHeight="1" x14ac:dyDescent="0.25"/>
    <row r="295088" spans="1:1" ht="14.25" customHeight="1" x14ac:dyDescent="0.3">
      <c r="A295088" s="21"/>
    </row>
    <row r="295094" s="20" customFormat="1" ht="14.25" customHeight="1" x14ac:dyDescent="0.25"/>
    <row r="295110" spans="1:1" ht="14.25" customHeight="1" x14ac:dyDescent="0.3">
      <c r="A295110" s="21"/>
    </row>
    <row r="295116" spans="1:1" s="20" customFormat="1" ht="14.25" customHeight="1" x14ac:dyDescent="0.25"/>
    <row r="295132" spans="1:1" ht="14.25" customHeight="1" x14ac:dyDescent="0.3">
      <c r="A295132" s="21"/>
    </row>
    <row r="295138" s="20" customFormat="1" ht="14.25" customHeight="1" x14ac:dyDescent="0.25"/>
    <row r="295154" spans="1:1" ht="14.25" customHeight="1" x14ac:dyDescent="0.3">
      <c r="A295154" s="21"/>
    </row>
    <row r="295160" spans="1:1" s="20" customFormat="1" ht="14.25" customHeight="1" x14ac:dyDescent="0.25"/>
    <row r="295176" spans="1:1" ht="14.25" customHeight="1" x14ac:dyDescent="0.3">
      <c r="A295176" s="21"/>
    </row>
    <row r="295182" spans="1:1" s="20" customFormat="1" ht="14.25" customHeight="1" x14ac:dyDescent="0.25"/>
    <row r="295198" spans="1:1" ht="14.25" customHeight="1" x14ac:dyDescent="0.3">
      <c r="A295198" s="21"/>
    </row>
    <row r="295204" s="20" customFormat="1" ht="14.25" customHeight="1" x14ac:dyDescent="0.25"/>
    <row r="295220" spans="1:1" ht="14.25" customHeight="1" x14ac:dyDescent="0.3">
      <c r="A295220" s="21"/>
    </row>
    <row r="295226" spans="1:1" s="20" customFormat="1" ht="14.25" customHeight="1" x14ac:dyDescent="0.25"/>
    <row r="295242" spans="1:1" ht="14.25" customHeight="1" x14ac:dyDescent="0.3">
      <c r="A295242" s="21"/>
    </row>
    <row r="295248" spans="1:1" s="20" customFormat="1" ht="14.25" customHeight="1" x14ac:dyDescent="0.25"/>
    <row r="295264" spans="1:1" ht="14.25" customHeight="1" x14ac:dyDescent="0.3">
      <c r="A295264" s="21"/>
    </row>
    <row r="295270" s="20" customFormat="1" ht="14.25" customHeight="1" x14ac:dyDescent="0.25"/>
    <row r="295286" spans="1:1" ht="14.25" customHeight="1" x14ac:dyDescent="0.3">
      <c r="A295286" s="21"/>
    </row>
    <row r="295292" spans="1:1" s="20" customFormat="1" ht="14.25" customHeight="1" x14ac:dyDescent="0.25"/>
    <row r="295308" spans="1:1" ht="14.25" customHeight="1" x14ac:dyDescent="0.3">
      <c r="A295308" s="21"/>
    </row>
    <row r="295314" s="20" customFormat="1" ht="14.25" customHeight="1" x14ac:dyDescent="0.25"/>
    <row r="295330" spans="1:1" ht="14.25" customHeight="1" x14ac:dyDescent="0.3">
      <c r="A295330" s="21"/>
    </row>
    <row r="295336" spans="1:1" s="20" customFormat="1" ht="14.25" customHeight="1" x14ac:dyDescent="0.25"/>
    <row r="295352" spans="1:1" ht="14.25" customHeight="1" x14ac:dyDescent="0.3">
      <c r="A295352" s="21"/>
    </row>
    <row r="295358" spans="1:1" s="20" customFormat="1" ht="14.25" customHeight="1" x14ac:dyDescent="0.25"/>
    <row r="295374" spans="1:1" ht="14.25" customHeight="1" x14ac:dyDescent="0.3">
      <c r="A295374" s="21"/>
    </row>
    <row r="295380" s="20" customFormat="1" ht="14.25" customHeight="1" x14ac:dyDescent="0.25"/>
    <row r="295396" spans="1:1" ht="14.25" customHeight="1" x14ac:dyDescent="0.3">
      <c r="A295396" s="21"/>
    </row>
    <row r="295402" spans="1:1" s="20" customFormat="1" ht="14.25" customHeight="1" x14ac:dyDescent="0.25"/>
    <row r="295418" spans="1:1" ht="14.25" customHeight="1" x14ac:dyDescent="0.3">
      <c r="A295418" s="21"/>
    </row>
    <row r="295424" spans="1:1" s="20" customFormat="1" ht="14.25" customHeight="1" x14ac:dyDescent="0.25"/>
    <row r="295440" spans="1:1" ht="14.25" customHeight="1" x14ac:dyDescent="0.3">
      <c r="A295440" s="21"/>
    </row>
    <row r="295446" s="20" customFormat="1" ht="14.25" customHeight="1" x14ac:dyDescent="0.25"/>
    <row r="295462" spans="1:1" ht="14.25" customHeight="1" x14ac:dyDescent="0.3">
      <c r="A295462" s="21"/>
    </row>
    <row r="295468" spans="1:1" s="20" customFormat="1" ht="14.25" customHeight="1" x14ac:dyDescent="0.25"/>
    <row r="295484" spans="1:1" ht="14.25" customHeight="1" x14ac:dyDescent="0.3">
      <c r="A295484" s="21"/>
    </row>
    <row r="295490" s="20" customFormat="1" ht="14.25" customHeight="1" x14ac:dyDescent="0.25"/>
    <row r="295506" spans="1:1" ht="14.25" customHeight="1" x14ac:dyDescent="0.3">
      <c r="A295506" s="21"/>
    </row>
    <row r="295512" spans="1:1" s="20" customFormat="1" ht="14.25" customHeight="1" x14ac:dyDescent="0.25"/>
    <row r="295528" spans="1:1" ht="14.25" customHeight="1" x14ac:dyDescent="0.3">
      <c r="A295528" s="21"/>
    </row>
    <row r="295534" spans="1:1" s="20" customFormat="1" ht="14.25" customHeight="1" x14ac:dyDescent="0.25"/>
    <row r="295550" spans="1:1" ht="14.25" customHeight="1" x14ac:dyDescent="0.3">
      <c r="A295550" s="21"/>
    </row>
    <row r="295556" s="20" customFormat="1" ht="14.25" customHeight="1" x14ac:dyDescent="0.25"/>
    <row r="295572" spans="1:1" ht="14.25" customHeight="1" x14ac:dyDescent="0.3">
      <c r="A295572" s="21"/>
    </row>
    <row r="295578" spans="1:1" s="20" customFormat="1" ht="14.25" customHeight="1" x14ac:dyDescent="0.25"/>
    <row r="295594" spans="1:1" ht="14.25" customHeight="1" x14ac:dyDescent="0.3">
      <c r="A295594" s="21"/>
    </row>
    <row r="295600" spans="1:1" s="20" customFormat="1" ht="14.25" customHeight="1" x14ac:dyDescent="0.25"/>
    <row r="295616" spans="1:1" ht="14.25" customHeight="1" x14ac:dyDescent="0.3">
      <c r="A295616" s="21"/>
    </row>
    <row r="295622" s="20" customFormat="1" ht="14.25" customHeight="1" x14ac:dyDescent="0.25"/>
    <row r="295638" spans="1:1" ht="14.25" customHeight="1" x14ac:dyDescent="0.3">
      <c r="A295638" s="21"/>
    </row>
    <row r="295644" spans="1:1" s="20" customFormat="1" ht="14.25" customHeight="1" x14ac:dyDescent="0.25"/>
    <row r="295660" spans="1:1" ht="14.25" customHeight="1" x14ac:dyDescent="0.3">
      <c r="A295660" s="21"/>
    </row>
    <row r="295666" s="20" customFormat="1" ht="14.25" customHeight="1" x14ac:dyDescent="0.25"/>
    <row r="295682" spans="1:1" ht="14.25" customHeight="1" x14ac:dyDescent="0.3">
      <c r="A295682" s="21"/>
    </row>
    <row r="295688" spans="1:1" s="20" customFormat="1" ht="14.25" customHeight="1" x14ac:dyDescent="0.25"/>
    <row r="295704" spans="1:1" ht="14.25" customHeight="1" x14ac:dyDescent="0.3">
      <c r="A295704" s="21"/>
    </row>
    <row r="295710" spans="1:1" s="20" customFormat="1" ht="14.25" customHeight="1" x14ac:dyDescent="0.25"/>
    <row r="295726" spans="1:1" ht="14.25" customHeight="1" x14ac:dyDescent="0.3">
      <c r="A295726" s="21"/>
    </row>
    <row r="295732" s="20" customFormat="1" ht="14.25" customHeight="1" x14ac:dyDescent="0.25"/>
    <row r="295748" spans="1:1" ht="14.25" customHeight="1" x14ac:dyDescent="0.3">
      <c r="A295748" s="21"/>
    </row>
    <row r="295754" spans="1:1" s="20" customFormat="1" ht="14.25" customHeight="1" x14ac:dyDescent="0.25"/>
    <row r="295770" spans="1:1" ht="14.25" customHeight="1" x14ac:dyDescent="0.3">
      <c r="A295770" s="21"/>
    </row>
    <row r="295776" spans="1:1" s="20" customFormat="1" ht="14.25" customHeight="1" x14ac:dyDescent="0.25"/>
    <row r="295792" spans="1:1" ht="14.25" customHeight="1" x14ac:dyDescent="0.3">
      <c r="A295792" s="21"/>
    </row>
    <row r="295798" s="20" customFormat="1" ht="14.25" customHeight="1" x14ac:dyDescent="0.25"/>
    <row r="295814" spans="1:1" ht="14.25" customHeight="1" x14ac:dyDescent="0.3">
      <c r="A295814" s="21"/>
    </row>
    <row r="295820" spans="1:1" s="20" customFormat="1" ht="14.25" customHeight="1" x14ac:dyDescent="0.25"/>
    <row r="295836" spans="1:1" ht="14.25" customHeight="1" x14ac:dyDescent="0.3">
      <c r="A295836" s="21"/>
    </row>
    <row r="295842" s="20" customFormat="1" ht="14.25" customHeight="1" x14ac:dyDescent="0.25"/>
    <row r="295858" spans="1:1" ht="14.25" customHeight="1" x14ac:dyDescent="0.3">
      <c r="A295858" s="21"/>
    </row>
    <row r="295864" spans="1:1" s="20" customFormat="1" ht="14.25" customHeight="1" x14ac:dyDescent="0.25"/>
    <row r="295880" spans="1:1" ht="14.25" customHeight="1" x14ac:dyDescent="0.3">
      <c r="A295880" s="21"/>
    </row>
    <row r="295886" spans="1:1" s="20" customFormat="1" ht="14.25" customHeight="1" x14ac:dyDescent="0.25"/>
    <row r="295902" spans="1:1" ht="14.25" customHeight="1" x14ac:dyDescent="0.3">
      <c r="A295902" s="21"/>
    </row>
    <row r="295908" s="20" customFormat="1" ht="14.25" customHeight="1" x14ac:dyDescent="0.25"/>
    <row r="295924" spans="1:1" ht="14.25" customHeight="1" x14ac:dyDescent="0.3">
      <c r="A295924" s="21"/>
    </row>
    <row r="295930" spans="1:1" s="20" customFormat="1" ht="14.25" customHeight="1" x14ac:dyDescent="0.25"/>
    <row r="295946" spans="1:1" ht="14.25" customHeight="1" x14ac:dyDescent="0.3">
      <c r="A295946" s="21"/>
    </row>
    <row r="295952" spans="1:1" s="20" customFormat="1" ht="14.25" customHeight="1" x14ac:dyDescent="0.25"/>
    <row r="295968" spans="1:1" ht="14.25" customHeight="1" x14ac:dyDescent="0.3">
      <c r="A295968" s="21"/>
    </row>
    <row r="295974" s="20" customFormat="1" ht="14.25" customHeight="1" x14ac:dyDescent="0.25"/>
    <row r="295990" spans="1:1" ht="14.25" customHeight="1" x14ac:dyDescent="0.3">
      <c r="A295990" s="21"/>
    </row>
    <row r="295996" spans="1:1" s="20" customFormat="1" ht="14.25" customHeight="1" x14ac:dyDescent="0.25"/>
    <row r="296012" spans="1:1" ht="14.25" customHeight="1" x14ac:dyDescent="0.3">
      <c r="A296012" s="21"/>
    </row>
    <row r="296018" s="20" customFormat="1" ht="14.25" customHeight="1" x14ac:dyDescent="0.25"/>
    <row r="296034" spans="1:1" ht="14.25" customHeight="1" x14ac:dyDescent="0.3">
      <c r="A296034" s="21"/>
    </row>
    <row r="296040" spans="1:1" s="20" customFormat="1" ht="14.25" customHeight="1" x14ac:dyDescent="0.25"/>
    <row r="296056" spans="1:1" ht="14.25" customHeight="1" x14ac:dyDescent="0.3">
      <c r="A296056" s="21"/>
    </row>
    <row r="296062" spans="1:1" s="20" customFormat="1" ht="14.25" customHeight="1" x14ac:dyDescent="0.25"/>
    <row r="296078" spans="1:1" ht="14.25" customHeight="1" x14ac:dyDescent="0.3">
      <c r="A296078" s="21"/>
    </row>
    <row r="296084" s="20" customFormat="1" ht="14.25" customHeight="1" x14ac:dyDescent="0.25"/>
    <row r="296100" spans="1:1" ht="14.25" customHeight="1" x14ac:dyDescent="0.3">
      <c r="A296100" s="21"/>
    </row>
    <row r="296106" spans="1:1" s="20" customFormat="1" ht="14.25" customHeight="1" x14ac:dyDescent="0.25"/>
    <row r="296122" spans="1:1" ht="14.25" customHeight="1" x14ac:dyDescent="0.3">
      <c r="A296122" s="21"/>
    </row>
    <row r="296128" spans="1:1" s="20" customFormat="1" ht="14.25" customHeight="1" x14ac:dyDescent="0.25"/>
    <row r="296144" spans="1:1" ht="14.25" customHeight="1" x14ac:dyDescent="0.3">
      <c r="A296144" s="21"/>
    </row>
    <row r="296150" s="20" customFormat="1" ht="14.25" customHeight="1" x14ac:dyDescent="0.25"/>
    <row r="296166" spans="1:1" ht="14.25" customHeight="1" x14ac:dyDescent="0.3">
      <c r="A296166" s="21"/>
    </row>
    <row r="296172" spans="1:1" s="20" customFormat="1" ht="14.25" customHeight="1" x14ac:dyDescent="0.25"/>
    <row r="296188" spans="1:1" ht="14.25" customHeight="1" x14ac:dyDescent="0.3">
      <c r="A296188" s="21"/>
    </row>
    <row r="296194" s="20" customFormat="1" ht="14.25" customHeight="1" x14ac:dyDescent="0.25"/>
    <row r="296210" spans="1:1" ht="14.25" customHeight="1" x14ac:dyDescent="0.3">
      <c r="A296210" s="21"/>
    </row>
    <row r="296216" spans="1:1" s="20" customFormat="1" ht="14.25" customHeight="1" x14ac:dyDescent="0.25"/>
    <row r="296232" spans="1:1" ht="14.25" customHeight="1" x14ac:dyDescent="0.3">
      <c r="A296232" s="21"/>
    </row>
    <row r="296238" spans="1:1" s="20" customFormat="1" ht="14.25" customHeight="1" x14ac:dyDescent="0.25"/>
    <row r="296254" spans="1:1" ht="14.25" customHeight="1" x14ac:dyDescent="0.3">
      <c r="A296254" s="21"/>
    </row>
    <row r="296260" s="20" customFormat="1" ht="14.25" customHeight="1" x14ac:dyDescent="0.25"/>
    <row r="296276" spans="1:1" ht="14.25" customHeight="1" x14ac:dyDescent="0.3">
      <c r="A296276" s="21"/>
    </row>
    <row r="296282" spans="1:1" s="20" customFormat="1" ht="14.25" customHeight="1" x14ac:dyDescent="0.25"/>
    <row r="296298" spans="1:1" ht="14.25" customHeight="1" x14ac:dyDescent="0.3">
      <c r="A296298" s="21"/>
    </row>
    <row r="296304" spans="1:1" s="20" customFormat="1" ht="14.25" customHeight="1" x14ac:dyDescent="0.25"/>
    <row r="296320" spans="1:1" ht="14.25" customHeight="1" x14ac:dyDescent="0.3">
      <c r="A296320" s="21"/>
    </row>
    <row r="296326" s="20" customFormat="1" ht="14.25" customHeight="1" x14ac:dyDescent="0.25"/>
    <row r="296342" spans="1:1" ht="14.25" customHeight="1" x14ac:dyDescent="0.3">
      <c r="A296342" s="21"/>
    </row>
    <row r="296348" spans="1:1" s="20" customFormat="1" ht="14.25" customHeight="1" x14ac:dyDescent="0.25"/>
    <row r="296364" spans="1:1" ht="14.25" customHeight="1" x14ac:dyDescent="0.3">
      <c r="A296364" s="21"/>
    </row>
    <row r="296370" s="20" customFormat="1" ht="14.25" customHeight="1" x14ac:dyDescent="0.25"/>
    <row r="296386" spans="1:1" ht="14.25" customHeight="1" x14ac:dyDescent="0.3">
      <c r="A296386" s="21"/>
    </row>
    <row r="296392" spans="1:1" s="20" customFormat="1" ht="14.25" customHeight="1" x14ac:dyDescent="0.25"/>
    <row r="296408" spans="1:1" ht="14.25" customHeight="1" x14ac:dyDescent="0.3">
      <c r="A296408" s="21"/>
    </row>
    <row r="296414" spans="1:1" s="20" customFormat="1" ht="14.25" customHeight="1" x14ac:dyDescent="0.25"/>
    <row r="296430" spans="1:1" ht="14.25" customHeight="1" x14ac:dyDescent="0.3">
      <c r="A296430" s="21"/>
    </row>
    <row r="296436" s="20" customFormat="1" ht="14.25" customHeight="1" x14ac:dyDescent="0.25"/>
    <row r="296452" spans="1:1" ht="14.25" customHeight="1" x14ac:dyDescent="0.3">
      <c r="A296452" s="21"/>
    </row>
    <row r="296458" spans="1:1" s="20" customFormat="1" ht="14.25" customHeight="1" x14ac:dyDescent="0.25"/>
    <row r="296474" spans="1:1" ht="14.25" customHeight="1" x14ac:dyDescent="0.3">
      <c r="A296474" s="21"/>
    </row>
    <row r="296480" spans="1:1" s="20" customFormat="1" ht="14.25" customHeight="1" x14ac:dyDescent="0.25"/>
    <row r="296496" spans="1:1" ht="14.25" customHeight="1" x14ac:dyDescent="0.3">
      <c r="A296496" s="21"/>
    </row>
    <row r="296502" s="20" customFormat="1" ht="14.25" customHeight="1" x14ac:dyDescent="0.25"/>
    <row r="296518" spans="1:1" ht="14.25" customHeight="1" x14ac:dyDescent="0.3">
      <c r="A296518" s="21"/>
    </row>
    <row r="296524" spans="1:1" s="20" customFormat="1" ht="14.25" customHeight="1" x14ac:dyDescent="0.25"/>
    <row r="296540" spans="1:1" ht="14.25" customHeight="1" x14ac:dyDescent="0.3">
      <c r="A296540" s="21"/>
    </row>
    <row r="296546" s="20" customFormat="1" ht="14.25" customHeight="1" x14ac:dyDescent="0.25"/>
    <row r="296562" spans="1:1" ht="14.25" customHeight="1" x14ac:dyDescent="0.3">
      <c r="A296562" s="21"/>
    </row>
    <row r="296568" spans="1:1" s="20" customFormat="1" ht="14.25" customHeight="1" x14ac:dyDescent="0.25"/>
    <row r="296584" spans="1:1" ht="14.25" customHeight="1" x14ac:dyDescent="0.3">
      <c r="A296584" s="21"/>
    </row>
    <row r="296590" spans="1:1" s="20" customFormat="1" ht="14.25" customHeight="1" x14ac:dyDescent="0.25"/>
    <row r="296606" spans="1:1" ht="14.25" customHeight="1" x14ac:dyDescent="0.3">
      <c r="A296606" s="21"/>
    </row>
    <row r="296612" s="20" customFormat="1" ht="14.25" customHeight="1" x14ac:dyDescent="0.25"/>
    <row r="296628" spans="1:1" ht="14.25" customHeight="1" x14ac:dyDescent="0.3">
      <c r="A296628" s="21"/>
    </row>
    <row r="296634" spans="1:1" s="20" customFormat="1" ht="14.25" customHeight="1" x14ac:dyDescent="0.25"/>
    <row r="296650" spans="1:1" ht="14.25" customHeight="1" x14ac:dyDescent="0.3">
      <c r="A296650" s="21"/>
    </row>
    <row r="296656" spans="1:1" s="20" customFormat="1" ht="14.25" customHeight="1" x14ac:dyDescent="0.25"/>
    <row r="296672" spans="1:1" ht="14.25" customHeight="1" x14ac:dyDescent="0.3">
      <c r="A296672" s="21"/>
    </row>
    <row r="296678" s="20" customFormat="1" ht="14.25" customHeight="1" x14ac:dyDescent="0.25"/>
    <row r="296694" spans="1:1" ht="14.25" customHeight="1" x14ac:dyDescent="0.3">
      <c r="A296694" s="21"/>
    </row>
    <row r="296700" spans="1:1" s="20" customFormat="1" ht="14.25" customHeight="1" x14ac:dyDescent="0.25"/>
    <row r="296716" spans="1:1" ht="14.25" customHeight="1" x14ac:dyDescent="0.3">
      <c r="A296716" s="21"/>
    </row>
    <row r="296722" s="20" customFormat="1" ht="14.25" customHeight="1" x14ac:dyDescent="0.25"/>
    <row r="296738" spans="1:1" ht="14.25" customHeight="1" x14ac:dyDescent="0.3">
      <c r="A296738" s="21"/>
    </row>
    <row r="296744" spans="1:1" s="20" customFormat="1" ht="14.25" customHeight="1" x14ac:dyDescent="0.25"/>
    <row r="296760" spans="1:1" ht="14.25" customHeight="1" x14ac:dyDescent="0.3">
      <c r="A296760" s="21"/>
    </row>
    <row r="296766" spans="1:1" s="20" customFormat="1" ht="14.25" customHeight="1" x14ac:dyDescent="0.25"/>
    <row r="296782" spans="1:1" ht="14.25" customHeight="1" x14ac:dyDescent="0.3">
      <c r="A296782" s="21"/>
    </row>
    <row r="296788" s="20" customFormat="1" ht="14.25" customHeight="1" x14ac:dyDescent="0.25"/>
    <row r="296804" spans="1:1" ht="14.25" customHeight="1" x14ac:dyDescent="0.3">
      <c r="A296804" s="21"/>
    </row>
    <row r="296810" spans="1:1" s="20" customFormat="1" ht="14.25" customHeight="1" x14ac:dyDescent="0.25"/>
    <row r="296826" spans="1:1" ht="14.25" customHeight="1" x14ac:dyDescent="0.3">
      <c r="A296826" s="21"/>
    </row>
    <row r="296832" spans="1:1" s="20" customFormat="1" ht="14.25" customHeight="1" x14ac:dyDescent="0.25"/>
    <row r="296848" spans="1:1" ht="14.25" customHeight="1" x14ac:dyDescent="0.3">
      <c r="A296848" s="21"/>
    </row>
    <row r="296854" s="20" customFormat="1" ht="14.25" customHeight="1" x14ac:dyDescent="0.25"/>
    <row r="296870" spans="1:1" ht="14.25" customHeight="1" x14ac:dyDescent="0.3">
      <c r="A296870" s="21"/>
    </row>
    <row r="296876" spans="1:1" s="20" customFormat="1" ht="14.25" customHeight="1" x14ac:dyDescent="0.25"/>
    <row r="296892" spans="1:1" ht="14.25" customHeight="1" x14ac:dyDescent="0.3">
      <c r="A296892" s="21"/>
    </row>
    <row r="296898" s="20" customFormat="1" ht="14.25" customHeight="1" x14ac:dyDescent="0.25"/>
    <row r="296914" spans="1:1" ht="14.25" customHeight="1" x14ac:dyDescent="0.3">
      <c r="A296914" s="21"/>
    </row>
    <row r="296920" spans="1:1" s="20" customFormat="1" ht="14.25" customHeight="1" x14ac:dyDescent="0.25"/>
    <row r="296936" spans="1:1" ht="14.25" customHeight="1" x14ac:dyDescent="0.3">
      <c r="A296936" s="21"/>
    </row>
    <row r="296942" spans="1:1" s="20" customFormat="1" ht="14.25" customHeight="1" x14ac:dyDescent="0.25"/>
    <row r="296958" spans="1:1" ht="14.25" customHeight="1" x14ac:dyDescent="0.3">
      <c r="A296958" s="21"/>
    </row>
    <row r="296964" s="20" customFormat="1" ht="14.25" customHeight="1" x14ac:dyDescent="0.25"/>
    <row r="296980" spans="1:1" ht="14.25" customHeight="1" x14ac:dyDescent="0.3">
      <c r="A296980" s="21"/>
    </row>
    <row r="296986" spans="1:1" s="20" customFormat="1" ht="14.25" customHeight="1" x14ac:dyDescent="0.25"/>
    <row r="297002" spans="1:1" ht="14.25" customHeight="1" x14ac:dyDescent="0.3">
      <c r="A297002" s="21"/>
    </row>
    <row r="297008" spans="1:1" s="20" customFormat="1" ht="14.25" customHeight="1" x14ac:dyDescent="0.25"/>
    <row r="297024" spans="1:1" ht="14.25" customHeight="1" x14ac:dyDescent="0.3">
      <c r="A297024" s="21"/>
    </row>
    <row r="297030" s="20" customFormat="1" ht="14.25" customHeight="1" x14ac:dyDescent="0.25"/>
    <row r="297046" spans="1:1" ht="14.25" customHeight="1" x14ac:dyDescent="0.3">
      <c r="A297046" s="21"/>
    </row>
    <row r="297052" spans="1:1" s="20" customFormat="1" ht="14.25" customHeight="1" x14ac:dyDescent="0.25"/>
    <row r="297068" spans="1:1" ht="14.25" customHeight="1" x14ac:dyDescent="0.3">
      <c r="A297068" s="21"/>
    </row>
    <row r="297074" s="20" customFormat="1" ht="14.25" customHeight="1" x14ac:dyDescent="0.25"/>
    <row r="297090" spans="1:1" ht="14.25" customHeight="1" x14ac:dyDescent="0.3">
      <c r="A297090" s="21"/>
    </row>
    <row r="297096" spans="1:1" s="20" customFormat="1" ht="14.25" customHeight="1" x14ac:dyDescent="0.25"/>
    <row r="297112" spans="1:1" ht="14.25" customHeight="1" x14ac:dyDescent="0.3">
      <c r="A297112" s="21"/>
    </row>
    <row r="297118" spans="1:1" s="20" customFormat="1" ht="14.25" customHeight="1" x14ac:dyDescent="0.25"/>
    <row r="297134" spans="1:1" ht="14.25" customHeight="1" x14ac:dyDescent="0.3">
      <c r="A297134" s="21"/>
    </row>
    <row r="297140" s="20" customFormat="1" ht="14.25" customHeight="1" x14ac:dyDescent="0.25"/>
    <row r="297156" spans="1:1" ht="14.25" customHeight="1" x14ac:dyDescent="0.3">
      <c r="A297156" s="21"/>
    </row>
    <row r="297162" spans="1:1" s="20" customFormat="1" ht="14.25" customHeight="1" x14ac:dyDescent="0.25"/>
    <row r="297178" spans="1:1" ht="14.25" customHeight="1" x14ac:dyDescent="0.3">
      <c r="A297178" s="21"/>
    </row>
    <row r="297184" spans="1:1" s="20" customFormat="1" ht="14.25" customHeight="1" x14ac:dyDescent="0.25"/>
    <row r="297200" spans="1:1" ht="14.25" customHeight="1" x14ac:dyDescent="0.3">
      <c r="A297200" s="21"/>
    </row>
    <row r="297206" s="20" customFormat="1" ht="14.25" customHeight="1" x14ac:dyDescent="0.25"/>
    <row r="297222" spans="1:1" ht="14.25" customHeight="1" x14ac:dyDescent="0.3">
      <c r="A297222" s="21"/>
    </row>
    <row r="297228" spans="1:1" s="20" customFormat="1" ht="14.25" customHeight="1" x14ac:dyDescent="0.25"/>
    <row r="297244" spans="1:1" ht="14.25" customHeight="1" x14ac:dyDescent="0.3">
      <c r="A297244" s="21"/>
    </row>
    <row r="297250" s="20" customFormat="1" ht="14.25" customHeight="1" x14ac:dyDescent="0.25"/>
    <row r="297266" spans="1:1" ht="14.25" customHeight="1" x14ac:dyDescent="0.3">
      <c r="A297266" s="21"/>
    </row>
    <row r="297272" spans="1:1" s="20" customFormat="1" ht="14.25" customHeight="1" x14ac:dyDescent="0.25"/>
    <row r="297288" spans="1:1" ht="14.25" customHeight="1" x14ac:dyDescent="0.3">
      <c r="A297288" s="21"/>
    </row>
    <row r="297294" spans="1:1" s="20" customFormat="1" ht="14.25" customHeight="1" x14ac:dyDescent="0.25"/>
    <row r="297310" spans="1:1" ht="14.25" customHeight="1" x14ac:dyDescent="0.3">
      <c r="A297310" s="21"/>
    </row>
    <row r="297316" s="20" customFormat="1" ht="14.25" customHeight="1" x14ac:dyDescent="0.25"/>
    <row r="297332" spans="1:1" ht="14.25" customHeight="1" x14ac:dyDescent="0.3">
      <c r="A297332" s="21"/>
    </row>
    <row r="297338" spans="1:1" s="20" customFormat="1" ht="14.25" customHeight="1" x14ac:dyDescent="0.25"/>
    <row r="297354" spans="1:1" ht="14.25" customHeight="1" x14ac:dyDescent="0.3">
      <c r="A297354" s="21"/>
    </row>
    <row r="297360" spans="1:1" s="20" customFormat="1" ht="14.25" customHeight="1" x14ac:dyDescent="0.25"/>
    <row r="297376" spans="1:1" ht="14.25" customHeight="1" x14ac:dyDescent="0.3">
      <c r="A297376" s="21"/>
    </row>
    <row r="297382" s="20" customFormat="1" ht="14.25" customHeight="1" x14ac:dyDescent="0.25"/>
    <row r="297398" spans="1:1" ht="14.25" customHeight="1" x14ac:dyDescent="0.3">
      <c r="A297398" s="21"/>
    </row>
    <row r="297404" spans="1:1" s="20" customFormat="1" ht="14.25" customHeight="1" x14ac:dyDescent="0.25"/>
    <row r="297420" spans="1:1" ht="14.25" customHeight="1" x14ac:dyDescent="0.3">
      <c r="A297420" s="21"/>
    </row>
    <row r="297426" s="20" customFormat="1" ht="14.25" customHeight="1" x14ac:dyDescent="0.25"/>
    <row r="297442" spans="1:1" ht="14.25" customHeight="1" x14ac:dyDescent="0.3">
      <c r="A297442" s="21"/>
    </row>
    <row r="297448" spans="1:1" s="20" customFormat="1" ht="14.25" customHeight="1" x14ac:dyDescent="0.25"/>
    <row r="297464" spans="1:1" ht="14.25" customHeight="1" x14ac:dyDescent="0.3">
      <c r="A297464" s="21"/>
    </row>
    <row r="297470" spans="1:1" s="20" customFormat="1" ht="14.25" customHeight="1" x14ac:dyDescent="0.25"/>
    <row r="297486" spans="1:1" ht="14.25" customHeight="1" x14ac:dyDescent="0.3">
      <c r="A297486" s="21"/>
    </row>
    <row r="297492" s="20" customFormat="1" ht="14.25" customHeight="1" x14ac:dyDescent="0.25"/>
    <row r="297508" spans="1:1" ht="14.25" customHeight="1" x14ac:dyDescent="0.3">
      <c r="A297508" s="21"/>
    </row>
    <row r="297514" spans="1:1" s="20" customFormat="1" ht="14.25" customHeight="1" x14ac:dyDescent="0.25"/>
    <row r="297530" spans="1:1" ht="14.25" customHeight="1" x14ac:dyDescent="0.3">
      <c r="A297530" s="21"/>
    </row>
    <row r="297536" spans="1:1" s="20" customFormat="1" ht="14.25" customHeight="1" x14ac:dyDescent="0.25"/>
    <row r="297552" spans="1:1" ht="14.25" customHeight="1" x14ac:dyDescent="0.3">
      <c r="A297552" s="21"/>
    </row>
    <row r="297558" s="20" customFormat="1" ht="14.25" customHeight="1" x14ac:dyDescent="0.25"/>
    <row r="297574" spans="1:1" ht="14.25" customHeight="1" x14ac:dyDescent="0.3">
      <c r="A297574" s="21"/>
    </row>
    <row r="297580" spans="1:1" s="20" customFormat="1" ht="14.25" customHeight="1" x14ac:dyDescent="0.25"/>
    <row r="297596" spans="1:1" ht="14.25" customHeight="1" x14ac:dyDescent="0.3">
      <c r="A297596" s="21"/>
    </row>
    <row r="297602" s="20" customFormat="1" ht="14.25" customHeight="1" x14ac:dyDescent="0.25"/>
    <row r="297618" spans="1:1" ht="14.25" customHeight="1" x14ac:dyDescent="0.3">
      <c r="A297618" s="21"/>
    </row>
    <row r="297624" spans="1:1" s="20" customFormat="1" ht="14.25" customHeight="1" x14ac:dyDescent="0.25"/>
    <row r="297640" spans="1:1" ht="14.25" customHeight="1" x14ac:dyDescent="0.3">
      <c r="A297640" s="21"/>
    </row>
    <row r="297646" spans="1:1" s="20" customFormat="1" ht="14.25" customHeight="1" x14ac:dyDescent="0.25"/>
    <row r="297662" spans="1:1" ht="14.25" customHeight="1" x14ac:dyDescent="0.3">
      <c r="A297662" s="21"/>
    </row>
    <row r="297668" s="20" customFormat="1" ht="14.25" customHeight="1" x14ac:dyDescent="0.25"/>
    <row r="297684" spans="1:1" ht="14.25" customHeight="1" x14ac:dyDescent="0.3">
      <c r="A297684" s="21"/>
    </row>
    <row r="297690" spans="1:1" s="20" customFormat="1" ht="14.25" customHeight="1" x14ac:dyDescent="0.25"/>
    <row r="297706" spans="1:1" ht="14.25" customHeight="1" x14ac:dyDescent="0.3">
      <c r="A297706" s="21"/>
    </row>
    <row r="297712" spans="1:1" s="20" customFormat="1" ht="14.25" customHeight="1" x14ac:dyDescent="0.25"/>
    <row r="297728" spans="1:1" ht="14.25" customHeight="1" x14ac:dyDescent="0.3">
      <c r="A297728" s="21"/>
    </row>
    <row r="297734" s="20" customFormat="1" ht="14.25" customHeight="1" x14ac:dyDescent="0.25"/>
    <row r="297750" spans="1:1" ht="14.25" customHeight="1" x14ac:dyDescent="0.3">
      <c r="A297750" s="21"/>
    </row>
    <row r="297756" spans="1:1" s="20" customFormat="1" ht="14.25" customHeight="1" x14ac:dyDescent="0.25"/>
    <row r="297772" spans="1:1" ht="14.25" customHeight="1" x14ac:dyDescent="0.3">
      <c r="A297772" s="21"/>
    </row>
    <row r="297778" s="20" customFormat="1" ht="14.25" customHeight="1" x14ac:dyDescent="0.25"/>
    <row r="297794" spans="1:1" ht="14.25" customHeight="1" x14ac:dyDescent="0.3">
      <c r="A297794" s="21"/>
    </row>
    <row r="297800" spans="1:1" s="20" customFormat="1" ht="14.25" customHeight="1" x14ac:dyDescent="0.25"/>
    <row r="297816" spans="1:1" ht="14.25" customHeight="1" x14ac:dyDescent="0.3">
      <c r="A297816" s="21"/>
    </row>
    <row r="297822" spans="1:1" s="20" customFormat="1" ht="14.25" customHeight="1" x14ac:dyDescent="0.25"/>
    <row r="297838" spans="1:1" ht="14.25" customHeight="1" x14ac:dyDescent="0.3">
      <c r="A297838" s="21"/>
    </row>
    <row r="297844" s="20" customFormat="1" ht="14.25" customHeight="1" x14ac:dyDescent="0.25"/>
    <row r="297860" spans="1:1" ht="14.25" customHeight="1" x14ac:dyDescent="0.3">
      <c r="A297860" s="21"/>
    </row>
    <row r="297866" spans="1:1" s="20" customFormat="1" ht="14.25" customHeight="1" x14ac:dyDescent="0.25"/>
    <row r="297882" spans="1:1" ht="14.25" customHeight="1" x14ac:dyDescent="0.3">
      <c r="A297882" s="21"/>
    </row>
    <row r="297888" spans="1:1" s="20" customFormat="1" ht="14.25" customHeight="1" x14ac:dyDescent="0.25"/>
    <row r="297904" spans="1:1" ht="14.25" customHeight="1" x14ac:dyDescent="0.3">
      <c r="A297904" s="21"/>
    </row>
    <row r="297910" s="20" customFormat="1" ht="14.25" customHeight="1" x14ac:dyDescent="0.25"/>
    <row r="297926" spans="1:1" ht="14.25" customHeight="1" x14ac:dyDescent="0.3">
      <c r="A297926" s="21"/>
    </row>
    <row r="297932" spans="1:1" s="20" customFormat="1" ht="14.25" customHeight="1" x14ac:dyDescent="0.25"/>
    <row r="297948" spans="1:1" ht="14.25" customHeight="1" x14ac:dyDescent="0.3">
      <c r="A297948" s="21"/>
    </row>
    <row r="297954" s="20" customFormat="1" ht="14.25" customHeight="1" x14ac:dyDescent="0.25"/>
    <row r="297970" spans="1:1" ht="14.25" customHeight="1" x14ac:dyDescent="0.3">
      <c r="A297970" s="21"/>
    </row>
    <row r="297976" spans="1:1" s="20" customFormat="1" ht="14.25" customHeight="1" x14ac:dyDescent="0.25"/>
    <row r="297992" spans="1:1" ht="14.25" customHeight="1" x14ac:dyDescent="0.3">
      <c r="A297992" s="21"/>
    </row>
    <row r="297998" spans="1:1" s="20" customFormat="1" ht="14.25" customHeight="1" x14ac:dyDescent="0.25"/>
    <row r="298014" spans="1:1" ht="14.25" customHeight="1" x14ac:dyDescent="0.3">
      <c r="A298014" s="21"/>
    </row>
    <row r="298020" s="20" customFormat="1" ht="14.25" customHeight="1" x14ac:dyDescent="0.25"/>
    <row r="298036" spans="1:1" ht="14.25" customHeight="1" x14ac:dyDescent="0.3">
      <c r="A298036" s="21"/>
    </row>
    <row r="298042" spans="1:1" s="20" customFormat="1" ht="14.25" customHeight="1" x14ac:dyDescent="0.25"/>
    <row r="298058" spans="1:1" ht="14.25" customHeight="1" x14ac:dyDescent="0.3">
      <c r="A298058" s="21"/>
    </row>
    <row r="298064" spans="1:1" s="20" customFormat="1" ht="14.25" customHeight="1" x14ac:dyDescent="0.25"/>
    <row r="298080" spans="1:1" ht="14.25" customHeight="1" x14ac:dyDescent="0.3">
      <c r="A298080" s="21"/>
    </row>
    <row r="298086" s="20" customFormat="1" ht="14.25" customHeight="1" x14ac:dyDescent="0.25"/>
    <row r="298102" spans="1:1" ht="14.25" customHeight="1" x14ac:dyDescent="0.3">
      <c r="A298102" s="21"/>
    </row>
    <row r="298108" spans="1:1" s="20" customFormat="1" ht="14.25" customHeight="1" x14ac:dyDescent="0.25"/>
    <row r="298124" spans="1:1" ht="14.25" customHeight="1" x14ac:dyDescent="0.3">
      <c r="A298124" s="21"/>
    </row>
    <row r="298130" s="20" customFormat="1" ht="14.25" customHeight="1" x14ac:dyDescent="0.25"/>
    <row r="298146" spans="1:1" ht="14.25" customHeight="1" x14ac:dyDescent="0.3">
      <c r="A298146" s="21"/>
    </row>
    <row r="298152" spans="1:1" s="20" customFormat="1" ht="14.25" customHeight="1" x14ac:dyDescent="0.25"/>
    <row r="298168" spans="1:1" ht="14.25" customHeight="1" x14ac:dyDescent="0.3">
      <c r="A298168" s="21"/>
    </row>
    <row r="298174" spans="1:1" s="20" customFormat="1" ht="14.25" customHeight="1" x14ac:dyDescent="0.25"/>
    <row r="298190" spans="1:1" ht="14.25" customHeight="1" x14ac:dyDescent="0.3">
      <c r="A298190" s="21"/>
    </row>
    <row r="298196" s="20" customFormat="1" ht="14.25" customHeight="1" x14ac:dyDescent="0.25"/>
    <row r="298212" spans="1:1" ht="14.25" customHeight="1" x14ac:dyDescent="0.3">
      <c r="A298212" s="21"/>
    </row>
    <row r="298218" spans="1:1" s="20" customFormat="1" ht="14.25" customHeight="1" x14ac:dyDescent="0.25"/>
    <row r="298234" spans="1:1" ht="14.25" customHeight="1" x14ac:dyDescent="0.3">
      <c r="A298234" s="21"/>
    </row>
    <row r="298240" spans="1:1" s="20" customFormat="1" ht="14.25" customHeight="1" x14ac:dyDescent="0.25"/>
    <row r="298256" spans="1:1" ht="14.25" customHeight="1" x14ac:dyDescent="0.3">
      <c r="A298256" s="21"/>
    </row>
    <row r="298262" s="20" customFormat="1" ht="14.25" customHeight="1" x14ac:dyDescent="0.25"/>
    <row r="298278" spans="1:1" ht="14.25" customHeight="1" x14ac:dyDescent="0.3">
      <c r="A298278" s="21"/>
    </row>
    <row r="298284" spans="1:1" s="20" customFormat="1" ht="14.25" customHeight="1" x14ac:dyDescent="0.25"/>
    <row r="298300" spans="1:1" ht="14.25" customHeight="1" x14ac:dyDescent="0.3">
      <c r="A298300" s="21"/>
    </row>
    <row r="298306" s="20" customFormat="1" ht="14.25" customHeight="1" x14ac:dyDescent="0.25"/>
    <row r="298322" spans="1:1" ht="14.25" customHeight="1" x14ac:dyDescent="0.3">
      <c r="A298322" s="21"/>
    </row>
    <row r="298328" spans="1:1" s="20" customFormat="1" ht="14.25" customHeight="1" x14ac:dyDescent="0.25"/>
    <row r="298344" spans="1:1" ht="14.25" customHeight="1" x14ac:dyDescent="0.3">
      <c r="A298344" s="21"/>
    </row>
    <row r="298350" spans="1:1" s="20" customFormat="1" ht="14.25" customHeight="1" x14ac:dyDescent="0.25"/>
    <row r="298366" spans="1:1" ht="14.25" customHeight="1" x14ac:dyDescent="0.3">
      <c r="A298366" s="21"/>
    </row>
    <row r="298372" s="20" customFormat="1" ht="14.25" customHeight="1" x14ac:dyDescent="0.25"/>
    <row r="298388" spans="1:1" ht="14.25" customHeight="1" x14ac:dyDescent="0.3">
      <c r="A298388" s="21"/>
    </row>
    <row r="298394" spans="1:1" s="20" customFormat="1" ht="14.25" customHeight="1" x14ac:dyDescent="0.25"/>
    <row r="298410" spans="1:1" ht="14.25" customHeight="1" x14ac:dyDescent="0.3">
      <c r="A298410" s="21"/>
    </row>
    <row r="298416" spans="1:1" s="20" customFormat="1" ht="14.25" customHeight="1" x14ac:dyDescent="0.25"/>
    <row r="298432" spans="1:1" ht="14.25" customHeight="1" x14ac:dyDescent="0.3">
      <c r="A298432" s="21"/>
    </row>
    <row r="298438" s="20" customFormat="1" ht="14.25" customHeight="1" x14ac:dyDescent="0.25"/>
    <row r="298454" spans="1:1" ht="14.25" customHeight="1" x14ac:dyDescent="0.3">
      <c r="A298454" s="21"/>
    </row>
    <row r="298460" spans="1:1" s="20" customFormat="1" ht="14.25" customHeight="1" x14ac:dyDescent="0.25"/>
    <row r="298476" spans="1:1" ht="14.25" customHeight="1" x14ac:dyDescent="0.3">
      <c r="A298476" s="21"/>
    </row>
    <row r="298482" s="20" customFormat="1" ht="14.25" customHeight="1" x14ac:dyDescent="0.25"/>
    <row r="298498" spans="1:1" ht="14.25" customHeight="1" x14ac:dyDescent="0.3">
      <c r="A298498" s="21"/>
    </row>
    <row r="298504" spans="1:1" s="20" customFormat="1" ht="14.25" customHeight="1" x14ac:dyDescent="0.25"/>
    <row r="298520" spans="1:1" ht="14.25" customHeight="1" x14ac:dyDescent="0.3">
      <c r="A298520" s="21"/>
    </row>
    <row r="298526" spans="1:1" s="20" customFormat="1" ht="14.25" customHeight="1" x14ac:dyDescent="0.25"/>
    <row r="298542" spans="1:1" ht="14.25" customHeight="1" x14ac:dyDescent="0.3">
      <c r="A298542" s="21"/>
    </row>
    <row r="298548" s="20" customFormat="1" ht="14.25" customHeight="1" x14ac:dyDescent="0.25"/>
    <row r="298564" spans="1:1" ht="14.25" customHeight="1" x14ac:dyDescent="0.3">
      <c r="A298564" s="21"/>
    </row>
    <row r="298570" spans="1:1" s="20" customFormat="1" ht="14.25" customHeight="1" x14ac:dyDescent="0.25"/>
    <row r="298586" spans="1:1" ht="14.25" customHeight="1" x14ac:dyDescent="0.3">
      <c r="A298586" s="21"/>
    </row>
    <row r="298592" spans="1:1" s="20" customFormat="1" ht="14.25" customHeight="1" x14ac:dyDescent="0.25"/>
    <row r="298608" spans="1:1" ht="14.25" customHeight="1" x14ac:dyDescent="0.3">
      <c r="A298608" s="21"/>
    </row>
    <row r="298614" s="20" customFormat="1" ht="14.25" customHeight="1" x14ac:dyDescent="0.25"/>
    <row r="298630" spans="1:1" ht="14.25" customHeight="1" x14ac:dyDescent="0.3">
      <c r="A298630" s="21"/>
    </row>
    <row r="298636" spans="1:1" s="20" customFormat="1" ht="14.25" customHeight="1" x14ac:dyDescent="0.25"/>
    <row r="298652" spans="1:1" ht="14.25" customHeight="1" x14ac:dyDescent="0.3">
      <c r="A298652" s="21"/>
    </row>
    <row r="298658" s="20" customFormat="1" ht="14.25" customHeight="1" x14ac:dyDescent="0.25"/>
    <row r="298674" spans="1:1" ht="14.25" customHeight="1" x14ac:dyDescent="0.3">
      <c r="A298674" s="21"/>
    </row>
    <row r="298680" spans="1:1" s="20" customFormat="1" ht="14.25" customHeight="1" x14ac:dyDescent="0.25"/>
    <row r="298696" spans="1:1" ht="14.25" customHeight="1" x14ac:dyDescent="0.3">
      <c r="A298696" s="21"/>
    </row>
    <row r="298702" spans="1:1" s="20" customFormat="1" ht="14.25" customHeight="1" x14ac:dyDescent="0.25"/>
    <row r="298718" spans="1:1" ht="14.25" customHeight="1" x14ac:dyDescent="0.3">
      <c r="A298718" s="21"/>
    </row>
    <row r="298724" s="20" customFormat="1" ht="14.25" customHeight="1" x14ac:dyDescent="0.25"/>
    <row r="298740" spans="1:1" ht="14.25" customHeight="1" x14ac:dyDescent="0.3">
      <c r="A298740" s="21"/>
    </row>
    <row r="298746" spans="1:1" s="20" customFormat="1" ht="14.25" customHeight="1" x14ac:dyDescent="0.25"/>
    <row r="298762" spans="1:1" ht="14.25" customHeight="1" x14ac:dyDescent="0.3">
      <c r="A298762" s="21"/>
    </row>
    <row r="298768" spans="1:1" s="20" customFormat="1" ht="14.25" customHeight="1" x14ac:dyDescent="0.25"/>
    <row r="298784" spans="1:1" ht="14.25" customHeight="1" x14ac:dyDescent="0.3">
      <c r="A298784" s="21"/>
    </row>
    <row r="298790" s="20" customFormat="1" ht="14.25" customHeight="1" x14ac:dyDescent="0.25"/>
    <row r="298806" spans="1:1" ht="14.25" customHeight="1" x14ac:dyDescent="0.3">
      <c r="A298806" s="21"/>
    </row>
    <row r="298812" spans="1:1" s="20" customFormat="1" ht="14.25" customHeight="1" x14ac:dyDescent="0.25"/>
    <row r="298828" spans="1:1" ht="14.25" customHeight="1" x14ac:dyDescent="0.3">
      <c r="A298828" s="21"/>
    </row>
    <row r="298834" s="20" customFormat="1" ht="14.25" customHeight="1" x14ac:dyDescent="0.25"/>
    <row r="298850" spans="1:1" ht="14.25" customHeight="1" x14ac:dyDescent="0.3">
      <c r="A298850" s="21"/>
    </row>
    <row r="298856" spans="1:1" s="20" customFormat="1" ht="14.25" customHeight="1" x14ac:dyDescent="0.25"/>
    <row r="298872" spans="1:1" ht="14.25" customHeight="1" x14ac:dyDescent="0.3">
      <c r="A298872" s="21"/>
    </row>
    <row r="298878" spans="1:1" s="20" customFormat="1" ht="14.25" customHeight="1" x14ac:dyDescent="0.25"/>
    <row r="298894" spans="1:1" ht="14.25" customHeight="1" x14ac:dyDescent="0.3">
      <c r="A298894" s="21"/>
    </row>
    <row r="298900" s="20" customFormat="1" ht="14.25" customHeight="1" x14ac:dyDescent="0.25"/>
    <row r="298916" spans="1:1" ht="14.25" customHeight="1" x14ac:dyDescent="0.3">
      <c r="A298916" s="21"/>
    </row>
    <row r="298922" spans="1:1" s="20" customFormat="1" ht="14.25" customHeight="1" x14ac:dyDescent="0.25"/>
    <row r="298938" spans="1:1" ht="14.25" customHeight="1" x14ac:dyDescent="0.3">
      <c r="A298938" s="21"/>
    </row>
    <row r="298944" spans="1:1" s="20" customFormat="1" ht="14.25" customHeight="1" x14ac:dyDescent="0.25"/>
    <row r="298960" spans="1:1" ht="14.25" customHeight="1" x14ac:dyDescent="0.3">
      <c r="A298960" s="21"/>
    </row>
    <row r="298966" s="20" customFormat="1" ht="14.25" customHeight="1" x14ac:dyDescent="0.25"/>
    <row r="298982" spans="1:1" ht="14.25" customHeight="1" x14ac:dyDescent="0.3">
      <c r="A298982" s="21"/>
    </row>
    <row r="298988" spans="1:1" s="20" customFormat="1" ht="14.25" customHeight="1" x14ac:dyDescent="0.25"/>
    <row r="299004" spans="1:1" ht="14.25" customHeight="1" x14ac:dyDescent="0.3">
      <c r="A299004" s="21"/>
    </row>
    <row r="299010" s="20" customFormat="1" ht="14.25" customHeight="1" x14ac:dyDescent="0.25"/>
    <row r="299026" spans="1:1" ht="14.25" customHeight="1" x14ac:dyDescent="0.3">
      <c r="A299026" s="21"/>
    </row>
    <row r="299032" spans="1:1" s="20" customFormat="1" ht="14.25" customHeight="1" x14ac:dyDescent="0.25"/>
    <row r="299048" spans="1:1" ht="14.25" customHeight="1" x14ac:dyDescent="0.3">
      <c r="A299048" s="21"/>
    </row>
    <row r="299054" spans="1:1" s="20" customFormat="1" ht="14.25" customHeight="1" x14ac:dyDescent="0.25"/>
    <row r="299070" spans="1:1" ht="14.25" customHeight="1" x14ac:dyDescent="0.3">
      <c r="A299070" s="21"/>
    </row>
    <row r="299076" s="20" customFormat="1" ht="14.25" customHeight="1" x14ac:dyDescent="0.25"/>
    <row r="299092" spans="1:1" ht="14.25" customHeight="1" x14ac:dyDescent="0.3">
      <c r="A299092" s="21"/>
    </row>
    <row r="299098" spans="1:1" s="20" customFormat="1" ht="14.25" customHeight="1" x14ac:dyDescent="0.25"/>
    <row r="299114" spans="1:1" ht="14.25" customHeight="1" x14ac:dyDescent="0.3">
      <c r="A299114" s="21"/>
    </row>
    <row r="299120" spans="1:1" s="20" customFormat="1" ht="14.25" customHeight="1" x14ac:dyDescent="0.25"/>
    <row r="299136" spans="1:1" ht="14.25" customHeight="1" x14ac:dyDescent="0.3">
      <c r="A299136" s="21"/>
    </row>
    <row r="299142" s="20" customFormat="1" ht="14.25" customHeight="1" x14ac:dyDescent="0.25"/>
    <row r="299158" spans="1:1" ht="14.25" customHeight="1" x14ac:dyDescent="0.3">
      <c r="A299158" s="21"/>
    </row>
    <row r="299164" spans="1:1" s="20" customFormat="1" ht="14.25" customHeight="1" x14ac:dyDescent="0.25"/>
    <row r="299180" spans="1:1" ht="14.25" customHeight="1" x14ac:dyDescent="0.3">
      <c r="A299180" s="21"/>
    </row>
    <row r="299186" s="20" customFormat="1" ht="14.25" customHeight="1" x14ac:dyDescent="0.25"/>
    <row r="299202" spans="1:1" ht="14.25" customHeight="1" x14ac:dyDescent="0.3">
      <c r="A299202" s="21"/>
    </row>
    <row r="299208" spans="1:1" s="20" customFormat="1" ht="14.25" customHeight="1" x14ac:dyDescent="0.25"/>
    <row r="299224" spans="1:1" ht="14.25" customHeight="1" x14ac:dyDescent="0.3">
      <c r="A299224" s="21"/>
    </row>
    <row r="299230" spans="1:1" s="20" customFormat="1" ht="14.25" customHeight="1" x14ac:dyDescent="0.25"/>
    <row r="299246" spans="1:1" ht="14.25" customHeight="1" x14ac:dyDescent="0.3">
      <c r="A299246" s="21"/>
    </row>
    <row r="299252" s="20" customFormat="1" ht="14.25" customHeight="1" x14ac:dyDescent="0.25"/>
    <row r="299268" spans="1:1" ht="14.25" customHeight="1" x14ac:dyDescent="0.3">
      <c r="A299268" s="21"/>
    </row>
    <row r="299274" spans="1:1" s="20" customFormat="1" ht="14.25" customHeight="1" x14ac:dyDescent="0.25"/>
    <row r="299290" spans="1:1" ht="14.25" customHeight="1" x14ac:dyDescent="0.3">
      <c r="A299290" s="21"/>
    </row>
    <row r="299296" spans="1:1" s="20" customFormat="1" ht="14.25" customHeight="1" x14ac:dyDescent="0.25"/>
    <row r="299312" spans="1:1" ht="14.25" customHeight="1" x14ac:dyDescent="0.3">
      <c r="A299312" s="21"/>
    </row>
    <row r="299318" s="20" customFormat="1" ht="14.25" customHeight="1" x14ac:dyDescent="0.25"/>
    <row r="299334" spans="1:1" ht="14.25" customHeight="1" x14ac:dyDescent="0.3">
      <c r="A299334" s="21"/>
    </row>
    <row r="299340" spans="1:1" s="20" customFormat="1" ht="14.25" customHeight="1" x14ac:dyDescent="0.25"/>
    <row r="299356" spans="1:1" ht="14.25" customHeight="1" x14ac:dyDescent="0.3">
      <c r="A299356" s="21"/>
    </row>
    <row r="299362" s="20" customFormat="1" ht="14.25" customHeight="1" x14ac:dyDescent="0.25"/>
    <row r="299378" spans="1:1" ht="14.25" customHeight="1" x14ac:dyDescent="0.3">
      <c r="A299378" s="21"/>
    </row>
    <row r="299384" spans="1:1" s="20" customFormat="1" ht="14.25" customHeight="1" x14ac:dyDescent="0.25"/>
    <row r="299400" spans="1:1" ht="14.25" customHeight="1" x14ac:dyDescent="0.3">
      <c r="A299400" s="21"/>
    </row>
    <row r="299406" spans="1:1" s="20" customFormat="1" ht="14.25" customHeight="1" x14ac:dyDescent="0.25"/>
    <row r="299422" spans="1:1" ht="14.25" customHeight="1" x14ac:dyDescent="0.3">
      <c r="A299422" s="21"/>
    </row>
    <row r="299428" s="20" customFormat="1" ht="14.25" customHeight="1" x14ac:dyDescent="0.25"/>
    <row r="299444" spans="1:1" ht="14.25" customHeight="1" x14ac:dyDescent="0.3">
      <c r="A299444" s="21"/>
    </row>
    <row r="299450" spans="1:1" s="20" customFormat="1" ht="14.25" customHeight="1" x14ac:dyDescent="0.25"/>
    <row r="299466" spans="1:1" ht="14.25" customHeight="1" x14ac:dyDescent="0.3">
      <c r="A299466" s="21"/>
    </row>
    <row r="299472" spans="1:1" s="20" customFormat="1" ht="14.25" customHeight="1" x14ac:dyDescent="0.25"/>
    <row r="299488" spans="1:1" ht="14.25" customHeight="1" x14ac:dyDescent="0.3">
      <c r="A299488" s="21"/>
    </row>
    <row r="299494" s="20" customFormat="1" ht="14.25" customHeight="1" x14ac:dyDescent="0.25"/>
    <row r="299510" spans="1:1" ht="14.25" customHeight="1" x14ac:dyDescent="0.3">
      <c r="A299510" s="21"/>
    </row>
    <row r="299516" spans="1:1" s="20" customFormat="1" ht="14.25" customHeight="1" x14ac:dyDescent="0.25"/>
    <row r="299532" spans="1:1" ht="14.25" customHeight="1" x14ac:dyDescent="0.3">
      <c r="A299532" s="21"/>
    </row>
    <row r="299538" s="20" customFormat="1" ht="14.25" customHeight="1" x14ac:dyDescent="0.25"/>
    <row r="299554" spans="1:1" ht="14.25" customHeight="1" x14ac:dyDescent="0.3">
      <c r="A299554" s="21"/>
    </row>
    <row r="299560" spans="1:1" s="20" customFormat="1" ht="14.25" customHeight="1" x14ac:dyDescent="0.25"/>
    <row r="299576" spans="1:1" ht="14.25" customHeight="1" x14ac:dyDescent="0.3">
      <c r="A299576" s="21"/>
    </row>
    <row r="299582" spans="1:1" s="20" customFormat="1" ht="14.25" customHeight="1" x14ac:dyDescent="0.25"/>
    <row r="299598" spans="1:1" ht="14.25" customHeight="1" x14ac:dyDescent="0.3">
      <c r="A299598" s="21"/>
    </row>
    <row r="299604" s="20" customFormat="1" ht="14.25" customHeight="1" x14ac:dyDescent="0.25"/>
    <row r="299620" spans="1:1" ht="14.25" customHeight="1" x14ac:dyDescent="0.3">
      <c r="A299620" s="21"/>
    </row>
    <row r="299626" spans="1:1" s="20" customFormat="1" ht="14.25" customHeight="1" x14ac:dyDescent="0.25"/>
    <row r="299642" spans="1:1" ht="14.25" customHeight="1" x14ac:dyDescent="0.3">
      <c r="A299642" s="21"/>
    </row>
    <row r="299648" spans="1:1" s="20" customFormat="1" ht="14.25" customHeight="1" x14ac:dyDescent="0.25"/>
    <row r="299664" spans="1:1" ht="14.25" customHeight="1" x14ac:dyDescent="0.3">
      <c r="A299664" s="21"/>
    </row>
    <row r="299670" s="20" customFormat="1" ht="14.25" customHeight="1" x14ac:dyDescent="0.25"/>
    <row r="299686" spans="1:1" ht="14.25" customHeight="1" x14ac:dyDescent="0.3">
      <c r="A299686" s="21"/>
    </row>
    <row r="299692" spans="1:1" s="20" customFormat="1" ht="14.25" customHeight="1" x14ac:dyDescent="0.25"/>
    <row r="299708" spans="1:1" ht="14.25" customHeight="1" x14ac:dyDescent="0.3">
      <c r="A299708" s="21"/>
    </row>
    <row r="299714" s="20" customFormat="1" ht="14.25" customHeight="1" x14ac:dyDescent="0.25"/>
    <row r="299730" spans="1:1" ht="14.25" customHeight="1" x14ac:dyDescent="0.3">
      <c r="A299730" s="21"/>
    </row>
    <row r="299736" spans="1:1" s="20" customFormat="1" ht="14.25" customHeight="1" x14ac:dyDescent="0.25"/>
    <row r="299752" spans="1:1" ht="14.25" customHeight="1" x14ac:dyDescent="0.3">
      <c r="A299752" s="21"/>
    </row>
    <row r="299758" spans="1:1" s="20" customFormat="1" ht="14.25" customHeight="1" x14ac:dyDescent="0.25"/>
    <row r="299774" spans="1:1" ht="14.25" customHeight="1" x14ac:dyDescent="0.3">
      <c r="A299774" s="21"/>
    </row>
    <row r="299780" s="20" customFormat="1" ht="14.25" customHeight="1" x14ac:dyDescent="0.25"/>
    <row r="299796" spans="1:1" ht="14.25" customHeight="1" x14ac:dyDescent="0.3">
      <c r="A299796" s="21"/>
    </row>
    <row r="299802" spans="1:1" s="20" customFormat="1" ht="14.25" customHeight="1" x14ac:dyDescent="0.25"/>
    <row r="299818" spans="1:1" ht="14.25" customHeight="1" x14ac:dyDescent="0.3">
      <c r="A299818" s="21"/>
    </row>
    <row r="299824" spans="1:1" s="20" customFormat="1" ht="14.25" customHeight="1" x14ac:dyDescent="0.25"/>
    <row r="299840" spans="1:1" ht="14.25" customHeight="1" x14ac:dyDescent="0.3">
      <c r="A299840" s="21"/>
    </row>
    <row r="299846" s="20" customFormat="1" ht="14.25" customHeight="1" x14ac:dyDescent="0.25"/>
    <row r="299862" spans="1:1" ht="14.25" customHeight="1" x14ac:dyDescent="0.3">
      <c r="A299862" s="21"/>
    </row>
    <row r="299868" spans="1:1" s="20" customFormat="1" ht="14.25" customHeight="1" x14ac:dyDescent="0.25"/>
    <row r="299884" spans="1:1" ht="14.25" customHeight="1" x14ac:dyDescent="0.3">
      <c r="A299884" s="21"/>
    </row>
    <row r="299890" s="20" customFormat="1" ht="14.25" customHeight="1" x14ac:dyDescent="0.25"/>
    <row r="299906" spans="1:1" ht="14.25" customHeight="1" x14ac:dyDescent="0.3">
      <c r="A299906" s="21"/>
    </row>
    <row r="299912" spans="1:1" s="20" customFormat="1" ht="14.25" customHeight="1" x14ac:dyDescent="0.25"/>
    <row r="299928" spans="1:1" ht="14.25" customHeight="1" x14ac:dyDescent="0.3">
      <c r="A299928" s="21"/>
    </row>
    <row r="299934" spans="1:1" s="20" customFormat="1" ht="14.25" customHeight="1" x14ac:dyDescent="0.25"/>
    <row r="299950" spans="1:1" ht="14.25" customHeight="1" x14ac:dyDescent="0.3">
      <c r="A299950" s="21"/>
    </row>
    <row r="299956" s="20" customFormat="1" ht="14.25" customHeight="1" x14ac:dyDescent="0.25"/>
    <row r="299972" spans="1:1" ht="14.25" customHeight="1" x14ac:dyDescent="0.3">
      <c r="A299972" s="21"/>
    </row>
    <row r="299978" spans="1:1" s="20" customFormat="1" ht="14.25" customHeight="1" x14ac:dyDescent="0.25"/>
    <row r="299994" spans="1:1" ht="14.25" customHeight="1" x14ac:dyDescent="0.3">
      <c r="A299994" s="21"/>
    </row>
    <row r="300000" spans="1:1" s="20" customFormat="1" ht="14.25" customHeight="1" x14ac:dyDescent="0.25"/>
    <row r="300016" spans="1:1" ht="14.25" customHeight="1" x14ac:dyDescent="0.3">
      <c r="A300016" s="21"/>
    </row>
    <row r="300022" s="20" customFormat="1" ht="14.25" customHeight="1" x14ac:dyDescent="0.25"/>
    <row r="300038" spans="1:1" ht="14.25" customHeight="1" x14ac:dyDescent="0.3">
      <c r="A300038" s="21"/>
    </row>
    <row r="300044" spans="1:1" s="20" customFormat="1" ht="14.25" customHeight="1" x14ac:dyDescent="0.25"/>
    <row r="300060" spans="1:1" ht="14.25" customHeight="1" x14ac:dyDescent="0.3">
      <c r="A300060" s="21"/>
    </row>
    <row r="300066" s="20" customFormat="1" ht="14.25" customHeight="1" x14ac:dyDescent="0.25"/>
    <row r="300082" spans="1:1" ht="14.25" customHeight="1" x14ac:dyDescent="0.3">
      <c r="A300082" s="21"/>
    </row>
    <row r="300088" spans="1:1" s="20" customFormat="1" ht="14.25" customHeight="1" x14ac:dyDescent="0.25"/>
    <row r="300104" spans="1:1" ht="14.25" customHeight="1" x14ac:dyDescent="0.3">
      <c r="A300104" s="21"/>
    </row>
    <row r="300110" spans="1:1" s="20" customFormat="1" ht="14.25" customHeight="1" x14ac:dyDescent="0.25"/>
    <row r="300126" spans="1:1" ht="14.25" customHeight="1" x14ac:dyDescent="0.3">
      <c r="A300126" s="21"/>
    </row>
    <row r="300132" s="20" customFormat="1" ht="14.25" customHeight="1" x14ac:dyDescent="0.25"/>
    <row r="300148" spans="1:1" ht="14.25" customHeight="1" x14ac:dyDescent="0.3">
      <c r="A300148" s="21"/>
    </row>
    <row r="300154" spans="1:1" s="20" customFormat="1" ht="14.25" customHeight="1" x14ac:dyDescent="0.25"/>
    <row r="300170" spans="1:1" ht="14.25" customHeight="1" x14ac:dyDescent="0.3">
      <c r="A300170" s="21"/>
    </row>
    <row r="300176" spans="1:1" s="20" customFormat="1" ht="14.25" customHeight="1" x14ac:dyDescent="0.25"/>
    <row r="300192" spans="1:1" ht="14.25" customHeight="1" x14ac:dyDescent="0.3">
      <c r="A300192" s="21"/>
    </row>
    <row r="300198" s="20" customFormat="1" ht="14.25" customHeight="1" x14ac:dyDescent="0.25"/>
    <row r="300214" spans="1:1" ht="14.25" customHeight="1" x14ac:dyDescent="0.3">
      <c r="A300214" s="21"/>
    </row>
    <row r="300220" spans="1:1" s="20" customFormat="1" ht="14.25" customHeight="1" x14ac:dyDescent="0.25"/>
    <row r="300236" spans="1:1" ht="14.25" customHeight="1" x14ac:dyDescent="0.3">
      <c r="A300236" s="21"/>
    </row>
    <row r="300242" s="20" customFormat="1" ht="14.25" customHeight="1" x14ac:dyDescent="0.25"/>
    <row r="300258" spans="1:1" ht="14.25" customHeight="1" x14ac:dyDescent="0.3">
      <c r="A300258" s="21"/>
    </row>
    <row r="300264" spans="1:1" s="20" customFormat="1" ht="14.25" customHeight="1" x14ac:dyDescent="0.25"/>
    <row r="300280" spans="1:1" ht="14.25" customHeight="1" x14ac:dyDescent="0.3">
      <c r="A300280" s="21"/>
    </row>
    <row r="300286" spans="1:1" s="20" customFormat="1" ht="14.25" customHeight="1" x14ac:dyDescent="0.25"/>
    <row r="300302" spans="1:1" ht="14.25" customHeight="1" x14ac:dyDescent="0.3">
      <c r="A300302" s="21"/>
    </row>
    <row r="300308" s="20" customFormat="1" ht="14.25" customHeight="1" x14ac:dyDescent="0.25"/>
    <row r="300324" spans="1:1" ht="14.25" customHeight="1" x14ac:dyDescent="0.3">
      <c r="A300324" s="21"/>
    </row>
    <row r="300330" spans="1:1" s="20" customFormat="1" ht="14.25" customHeight="1" x14ac:dyDescent="0.25"/>
    <row r="300346" spans="1:1" ht="14.25" customHeight="1" x14ac:dyDescent="0.3">
      <c r="A300346" s="21"/>
    </row>
    <row r="300352" spans="1:1" s="20" customFormat="1" ht="14.25" customHeight="1" x14ac:dyDescent="0.25"/>
    <row r="300368" spans="1:1" ht="14.25" customHeight="1" x14ac:dyDescent="0.3">
      <c r="A300368" s="21"/>
    </row>
    <row r="300374" s="20" customFormat="1" ht="14.25" customHeight="1" x14ac:dyDescent="0.25"/>
    <row r="300390" spans="1:1" ht="14.25" customHeight="1" x14ac:dyDescent="0.3">
      <c r="A300390" s="21"/>
    </row>
    <row r="300396" spans="1:1" s="20" customFormat="1" ht="14.25" customHeight="1" x14ac:dyDescent="0.25"/>
    <row r="300412" spans="1:1" ht="14.25" customHeight="1" x14ac:dyDescent="0.3">
      <c r="A300412" s="21"/>
    </row>
    <row r="300418" s="20" customFormat="1" ht="14.25" customHeight="1" x14ac:dyDescent="0.25"/>
    <row r="300434" spans="1:1" ht="14.25" customHeight="1" x14ac:dyDescent="0.3">
      <c r="A300434" s="21"/>
    </row>
    <row r="300440" spans="1:1" s="20" customFormat="1" ht="14.25" customHeight="1" x14ac:dyDescent="0.25"/>
    <row r="300456" spans="1:1" ht="14.25" customHeight="1" x14ac:dyDescent="0.3">
      <c r="A300456" s="21"/>
    </row>
    <row r="300462" spans="1:1" s="20" customFormat="1" ht="14.25" customHeight="1" x14ac:dyDescent="0.25"/>
    <row r="300478" spans="1:1" ht="14.25" customHeight="1" x14ac:dyDescent="0.3">
      <c r="A300478" s="21"/>
    </row>
    <row r="300484" s="20" customFormat="1" ht="14.25" customHeight="1" x14ac:dyDescent="0.25"/>
    <row r="300500" spans="1:1" ht="14.25" customHeight="1" x14ac:dyDescent="0.3">
      <c r="A300500" s="21"/>
    </row>
    <row r="300506" spans="1:1" s="20" customFormat="1" ht="14.25" customHeight="1" x14ac:dyDescent="0.25"/>
    <row r="300522" spans="1:1" ht="14.25" customHeight="1" x14ac:dyDescent="0.3">
      <c r="A300522" s="21"/>
    </row>
    <row r="300528" spans="1:1" s="20" customFormat="1" ht="14.25" customHeight="1" x14ac:dyDescent="0.25"/>
    <row r="300544" spans="1:1" ht="14.25" customHeight="1" x14ac:dyDescent="0.3">
      <c r="A300544" s="21"/>
    </row>
    <row r="300550" s="20" customFormat="1" ht="14.25" customHeight="1" x14ac:dyDescent="0.25"/>
    <row r="300566" spans="1:1" ht="14.25" customHeight="1" x14ac:dyDescent="0.3">
      <c r="A300566" s="21"/>
    </row>
    <row r="300572" spans="1:1" s="20" customFormat="1" ht="14.25" customHeight="1" x14ac:dyDescent="0.25"/>
    <row r="300588" spans="1:1" ht="14.25" customHeight="1" x14ac:dyDescent="0.3">
      <c r="A300588" s="21"/>
    </row>
    <row r="300594" s="20" customFormat="1" ht="14.25" customHeight="1" x14ac:dyDescent="0.25"/>
    <row r="300610" spans="1:1" ht="14.25" customHeight="1" x14ac:dyDescent="0.3">
      <c r="A300610" s="21"/>
    </row>
    <row r="300616" spans="1:1" s="20" customFormat="1" ht="14.25" customHeight="1" x14ac:dyDescent="0.25"/>
    <row r="300632" spans="1:1" ht="14.25" customHeight="1" x14ac:dyDescent="0.3">
      <c r="A300632" s="21"/>
    </row>
    <row r="300638" spans="1:1" s="20" customFormat="1" ht="14.25" customHeight="1" x14ac:dyDescent="0.25"/>
    <row r="300654" spans="1:1" ht="14.25" customHeight="1" x14ac:dyDescent="0.3">
      <c r="A300654" s="21"/>
    </row>
    <row r="300660" s="20" customFormat="1" ht="14.25" customHeight="1" x14ac:dyDescent="0.25"/>
    <row r="300676" spans="1:1" ht="14.25" customHeight="1" x14ac:dyDescent="0.3">
      <c r="A300676" s="21"/>
    </row>
    <row r="300682" spans="1:1" s="20" customFormat="1" ht="14.25" customHeight="1" x14ac:dyDescent="0.25"/>
    <row r="300698" spans="1:1" ht="14.25" customHeight="1" x14ac:dyDescent="0.3">
      <c r="A300698" s="21"/>
    </row>
    <row r="300704" spans="1:1" s="20" customFormat="1" ht="14.25" customHeight="1" x14ac:dyDescent="0.25"/>
    <row r="300720" spans="1:1" ht="14.25" customHeight="1" x14ac:dyDescent="0.3">
      <c r="A300720" s="21"/>
    </row>
    <row r="300726" s="20" customFormat="1" ht="14.25" customHeight="1" x14ac:dyDescent="0.25"/>
    <row r="300742" spans="1:1" ht="14.25" customHeight="1" x14ac:dyDescent="0.3">
      <c r="A300742" s="21"/>
    </row>
    <row r="300748" spans="1:1" s="20" customFormat="1" ht="14.25" customHeight="1" x14ac:dyDescent="0.25"/>
    <row r="300764" spans="1:1" ht="14.25" customHeight="1" x14ac:dyDescent="0.3">
      <c r="A300764" s="21"/>
    </row>
    <row r="300770" s="20" customFormat="1" ht="14.25" customHeight="1" x14ac:dyDescent="0.25"/>
    <row r="300786" spans="1:1" ht="14.25" customHeight="1" x14ac:dyDescent="0.3">
      <c r="A300786" s="21"/>
    </row>
    <row r="300792" spans="1:1" s="20" customFormat="1" ht="14.25" customHeight="1" x14ac:dyDescent="0.25"/>
    <row r="300808" spans="1:1" ht="14.25" customHeight="1" x14ac:dyDescent="0.3">
      <c r="A300808" s="21"/>
    </row>
    <row r="300814" spans="1:1" s="20" customFormat="1" ht="14.25" customHeight="1" x14ac:dyDescent="0.25"/>
    <row r="300830" spans="1:1" ht="14.25" customHeight="1" x14ac:dyDescent="0.3">
      <c r="A300830" s="21"/>
    </row>
    <row r="300836" s="20" customFormat="1" ht="14.25" customHeight="1" x14ac:dyDescent="0.25"/>
    <row r="300852" spans="1:1" ht="14.25" customHeight="1" x14ac:dyDescent="0.3">
      <c r="A300852" s="21"/>
    </row>
    <row r="300858" spans="1:1" s="20" customFormat="1" ht="14.25" customHeight="1" x14ac:dyDescent="0.25"/>
    <row r="300874" spans="1:1" ht="14.25" customHeight="1" x14ac:dyDescent="0.3">
      <c r="A300874" s="21"/>
    </row>
    <row r="300880" spans="1:1" s="20" customFormat="1" ht="14.25" customHeight="1" x14ac:dyDescent="0.25"/>
    <row r="300896" spans="1:1" ht="14.25" customHeight="1" x14ac:dyDescent="0.3">
      <c r="A300896" s="21"/>
    </row>
    <row r="300902" s="20" customFormat="1" ht="14.25" customHeight="1" x14ac:dyDescent="0.25"/>
    <row r="300918" spans="1:1" ht="14.25" customHeight="1" x14ac:dyDescent="0.3">
      <c r="A300918" s="21"/>
    </row>
    <row r="300924" spans="1:1" s="20" customFormat="1" ht="14.25" customHeight="1" x14ac:dyDescent="0.25"/>
    <row r="300940" spans="1:1" ht="14.25" customHeight="1" x14ac:dyDescent="0.3">
      <c r="A300940" s="21"/>
    </row>
    <row r="300946" s="20" customFormat="1" ht="14.25" customHeight="1" x14ac:dyDescent="0.25"/>
    <row r="300962" spans="1:1" ht="14.25" customHeight="1" x14ac:dyDescent="0.3">
      <c r="A300962" s="21"/>
    </row>
    <row r="300968" spans="1:1" s="20" customFormat="1" ht="14.25" customHeight="1" x14ac:dyDescent="0.25"/>
    <row r="300984" spans="1:1" ht="14.25" customHeight="1" x14ac:dyDescent="0.3">
      <c r="A300984" s="21"/>
    </row>
    <row r="300990" spans="1:1" s="20" customFormat="1" ht="14.25" customHeight="1" x14ac:dyDescent="0.25"/>
    <row r="301006" spans="1:1" ht="14.25" customHeight="1" x14ac:dyDescent="0.3">
      <c r="A301006" s="21"/>
    </row>
    <row r="301012" s="20" customFormat="1" ht="14.25" customHeight="1" x14ac:dyDescent="0.25"/>
    <row r="301028" spans="1:1" ht="14.25" customHeight="1" x14ac:dyDescent="0.3">
      <c r="A301028" s="21"/>
    </row>
    <row r="301034" spans="1:1" s="20" customFormat="1" ht="14.25" customHeight="1" x14ac:dyDescent="0.25"/>
    <row r="301050" spans="1:1" ht="14.25" customHeight="1" x14ac:dyDescent="0.3">
      <c r="A301050" s="21"/>
    </row>
    <row r="301056" spans="1:1" s="20" customFormat="1" ht="14.25" customHeight="1" x14ac:dyDescent="0.25"/>
    <row r="301072" spans="1:1" ht="14.25" customHeight="1" x14ac:dyDescent="0.3">
      <c r="A301072" s="21"/>
    </row>
    <row r="301078" s="20" customFormat="1" ht="14.25" customHeight="1" x14ac:dyDescent="0.25"/>
    <row r="301094" spans="1:1" ht="14.25" customHeight="1" x14ac:dyDescent="0.3">
      <c r="A301094" s="21"/>
    </row>
    <row r="301100" spans="1:1" s="20" customFormat="1" ht="14.25" customHeight="1" x14ac:dyDescent="0.25"/>
    <row r="301116" spans="1:1" ht="14.25" customHeight="1" x14ac:dyDescent="0.3">
      <c r="A301116" s="21"/>
    </row>
    <row r="301122" s="20" customFormat="1" ht="14.25" customHeight="1" x14ac:dyDescent="0.25"/>
    <row r="301138" spans="1:1" ht="14.25" customHeight="1" x14ac:dyDescent="0.3">
      <c r="A301138" s="21"/>
    </row>
    <row r="301144" spans="1:1" s="20" customFormat="1" ht="14.25" customHeight="1" x14ac:dyDescent="0.25"/>
    <row r="301160" spans="1:1" ht="14.25" customHeight="1" x14ac:dyDescent="0.3">
      <c r="A301160" s="21"/>
    </row>
    <row r="301166" spans="1:1" s="20" customFormat="1" ht="14.25" customHeight="1" x14ac:dyDescent="0.25"/>
    <row r="301182" spans="1:1" ht="14.25" customHeight="1" x14ac:dyDescent="0.3">
      <c r="A301182" s="21"/>
    </row>
    <row r="301188" s="20" customFormat="1" ht="14.25" customHeight="1" x14ac:dyDescent="0.25"/>
    <row r="301204" spans="1:1" ht="14.25" customHeight="1" x14ac:dyDescent="0.3">
      <c r="A301204" s="21"/>
    </row>
    <row r="301210" spans="1:1" s="20" customFormat="1" ht="14.25" customHeight="1" x14ac:dyDescent="0.25"/>
    <row r="301226" spans="1:1" ht="14.25" customHeight="1" x14ac:dyDescent="0.3">
      <c r="A301226" s="21"/>
    </row>
    <row r="301232" spans="1:1" s="20" customFormat="1" ht="14.25" customHeight="1" x14ac:dyDescent="0.25"/>
    <row r="301248" spans="1:1" ht="14.25" customHeight="1" x14ac:dyDescent="0.3">
      <c r="A301248" s="21"/>
    </row>
    <row r="301254" s="20" customFormat="1" ht="14.25" customHeight="1" x14ac:dyDescent="0.25"/>
    <row r="301270" spans="1:1" ht="14.25" customHeight="1" x14ac:dyDescent="0.3">
      <c r="A301270" s="21"/>
    </row>
    <row r="301276" spans="1:1" s="20" customFormat="1" ht="14.25" customHeight="1" x14ac:dyDescent="0.25"/>
    <row r="301292" spans="1:1" ht="14.25" customHeight="1" x14ac:dyDescent="0.3">
      <c r="A301292" s="21"/>
    </row>
    <row r="301298" s="20" customFormat="1" ht="14.25" customHeight="1" x14ac:dyDescent="0.25"/>
    <row r="301314" spans="1:1" ht="14.25" customHeight="1" x14ac:dyDescent="0.3">
      <c r="A301314" s="21"/>
    </row>
    <row r="301320" spans="1:1" s="20" customFormat="1" ht="14.25" customHeight="1" x14ac:dyDescent="0.25"/>
    <row r="301336" spans="1:1" ht="14.25" customHeight="1" x14ac:dyDescent="0.3">
      <c r="A301336" s="21"/>
    </row>
    <row r="301342" spans="1:1" s="20" customFormat="1" ht="14.25" customHeight="1" x14ac:dyDescent="0.25"/>
    <row r="301358" spans="1:1" ht="14.25" customHeight="1" x14ac:dyDescent="0.3">
      <c r="A301358" s="21"/>
    </row>
    <row r="301364" s="20" customFormat="1" ht="14.25" customHeight="1" x14ac:dyDescent="0.25"/>
    <row r="301380" spans="1:1" ht="14.25" customHeight="1" x14ac:dyDescent="0.3">
      <c r="A301380" s="21"/>
    </row>
    <row r="301386" spans="1:1" s="20" customFormat="1" ht="14.25" customHeight="1" x14ac:dyDescent="0.25"/>
    <row r="301402" spans="1:1" ht="14.25" customHeight="1" x14ac:dyDescent="0.3">
      <c r="A301402" s="21"/>
    </row>
    <row r="301408" spans="1:1" s="20" customFormat="1" ht="14.25" customHeight="1" x14ac:dyDescent="0.25"/>
    <row r="301424" spans="1:1" ht="14.25" customHeight="1" x14ac:dyDescent="0.3">
      <c r="A301424" s="21"/>
    </row>
    <row r="301430" s="20" customFormat="1" ht="14.25" customHeight="1" x14ac:dyDescent="0.25"/>
    <row r="301446" spans="1:1" ht="14.25" customHeight="1" x14ac:dyDescent="0.3">
      <c r="A301446" s="21"/>
    </row>
    <row r="301452" spans="1:1" s="20" customFormat="1" ht="14.25" customHeight="1" x14ac:dyDescent="0.25"/>
    <row r="301468" spans="1:1" ht="14.25" customHeight="1" x14ac:dyDescent="0.3">
      <c r="A301468" s="21"/>
    </row>
    <row r="301474" s="20" customFormat="1" ht="14.25" customHeight="1" x14ac:dyDescent="0.25"/>
    <row r="301490" spans="1:1" ht="14.25" customHeight="1" x14ac:dyDescent="0.3">
      <c r="A301490" s="21"/>
    </row>
    <row r="301496" spans="1:1" s="20" customFormat="1" ht="14.25" customHeight="1" x14ac:dyDescent="0.25"/>
    <row r="301512" spans="1:1" ht="14.25" customHeight="1" x14ac:dyDescent="0.3">
      <c r="A301512" s="21"/>
    </row>
    <row r="301518" spans="1:1" s="20" customFormat="1" ht="14.25" customHeight="1" x14ac:dyDescent="0.25"/>
    <row r="301534" spans="1:1" ht="14.25" customHeight="1" x14ac:dyDescent="0.3">
      <c r="A301534" s="21"/>
    </row>
    <row r="301540" s="20" customFormat="1" ht="14.25" customHeight="1" x14ac:dyDescent="0.25"/>
    <row r="301556" spans="1:1" ht="14.25" customHeight="1" x14ac:dyDescent="0.3">
      <c r="A301556" s="21"/>
    </row>
    <row r="301562" spans="1:1" s="20" customFormat="1" ht="14.25" customHeight="1" x14ac:dyDescent="0.25"/>
    <row r="301578" spans="1:1" ht="14.25" customHeight="1" x14ac:dyDescent="0.3">
      <c r="A301578" s="21"/>
    </row>
    <row r="301584" spans="1:1" s="20" customFormat="1" ht="14.25" customHeight="1" x14ac:dyDescent="0.25"/>
    <row r="301600" spans="1:1" ht="14.25" customHeight="1" x14ac:dyDescent="0.3">
      <c r="A301600" s="21"/>
    </row>
    <row r="301606" s="20" customFormat="1" ht="14.25" customHeight="1" x14ac:dyDescent="0.25"/>
    <row r="301622" spans="1:1" ht="14.25" customHeight="1" x14ac:dyDescent="0.3">
      <c r="A301622" s="21"/>
    </row>
    <row r="301628" spans="1:1" s="20" customFormat="1" ht="14.25" customHeight="1" x14ac:dyDescent="0.25"/>
    <row r="301644" spans="1:1" ht="14.25" customHeight="1" x14ac:dyDescent="0.3">
      <c r="A301644" s="21"/>
    </row>
    <row r="301650" s="20" customFormat="1" ht="14.25" customHeight="1" x14ac:dyDescent="0.25"/>
    <row r="301666" spans="1:1" ht="14.25" customHeight="1" x14ac:dyDescent="0.3">
      <c r="A301666" s="21"/>
    </row>
    <row r="301672" spans="1:1" s="20" customFormat="1" ht="14.25" customHeight="1" x14ac:dyDescent="0.25"/>
    <row r="301688" spans="1:1" ht="14.25" customHeight="1" x14ac:dyDescent="0.3">
      <c r="A301688" s="21"/>
    </row>
    <row r="301694" spans="1:1" s="20" customFormat="1" ht="14.25" customHeight="1" x14ac:dyDescent="0.25"/>
    <row r="301710" spans="1:1" ht="14.25" customHeight="1" x14ac:dyDescent="0.3">
      <c r="A301710" s="21"/>
    </row>
    <row r="301716" s="20" customFormat="1" ht="14.25" customHeight="1" x14ac:dyDescent="0.25"/>
    <row r="301732" spans="1:1" ht="14.25" customHeight="1" x14ac:dyDescent="0.3">
      <c r="A301732" s="21"/>
    </row>
    <row r="301738" spans="1:1" s="20" customFormat="1" ht="14.25" customHeight="1" x14ac:dyDescent="0.25"/>
    <row r="301754" spans="1:1" ht="14.25" customHeight="1" x14ac:dyDescent="0.3">
      <c r="A301754" s="21"/>
    </row>
    <row r="301760" spans="1:1" s="20" customFormat="1" ht="14.25" customHeight="1" x14ac:dyDescent="0.25"/>
    <row r="301776" spans="1:1" ht="14.25" customHeight="1" x14ac:dyDescent="0.3">
      <c r="A301776" s="21"/>
    </row>
    <row r="301782" s="20" customFormat="1" ht="14.25" customHeight="1" x14ac:dyDescent="0.25"/>
    <row r="301798" spans="1:1" ht="14.25" customHeight="1" x14ac:dyDescent="0.3">
      <c r="A301798" s="21"/>
    </row>
    <row r="301804" spans="1:1" s="20" customFormat="1" ht="14.25" customHeight="1" x14ac:dyDescent="0.25"/>
    <row r="301820" spans="1:1" ht="14.25" customHeight="1" x14ac:dyDescent="0.3">
      <c r="A301820" s="21"/>
    </row>
    <row r="301826" s="20" customFormat="1" ht="14.25" customHeight="1" x14ac:dyDescent="0.25"/>
    <row r="301842" spans="1:1" ht="14.25" customHeight="1" x14ac:dyDescent="0.3">
      <c r="A301842" s="21"/>
    </row>
    <row r="301848" spans="1:1" s="20" customFormat="1" ht="14.25" customHeight="1" x14ac:dyDescent="0.25"/>
    <row r="301864" spans="1:1" ht="14.25" customHeight="1" x14ac:dyDescent="0.3">
      <c r="A301864" s="21"/>
    </row>
    <row r="301870" spans="1:1" s="20" customFormat="1" ht="14.25" customHeight="1" x14ac:dyDescent="0.25"/>
    <row r="301886" spans="1:1" ht="14.25" customHeight="1" x14ac:dyDescent="0.3">
      <c r="A301886" s="21"/>
    </row>
    <row r="301892" s="20" customFormat="1" ht="14.25" customHeight="1" x14ac:dyDescent="0.25"/>
    <row r="301908" spans="1:1" ht="14.25" customHeight="1" x14ac:dyDescent="0.3">
      <c r="A301908" s="21"/>
    </row>
    <row r="301914" spans="1:1" s="20" customFormat="1" ht="14.25" customHeight="1" x14ac:dyDescent="0.25"/>
    <row r="301930" spans="1:1" ht="14.25" customHeight="1" x14ac:dyDescent="0.3">
      <c r="A301930" s="21"/>
    </row>
    <row r="301936" spans="1:1" s="20" customFormat="1" ht="14.25" customHeight="1" x14ac:dyDescent="0.25"/>
    <row r="301952" spans="1:1" ht="14.25" customHeight="1" x14ac:dyDescent="0.3">
      <c r="A301952" s="21"/>
    </row>
    <row r="301958" s="20" customFormat="1" ht="14.25" customHeight="1" x14ac:dyDescent="0.25"/>
    <row r="301974" spans="1:1" ht="14.25" customHeight="1" x14ac:dyDescent="0.3">
      <c r="A301974" s="21"/>
    </row>
    <row r="301980" spans="1:1" s="20" customFormat="1" ht="14.25" customHeight="1" x14ac:dyDescent="0.25"/>
    <row r="301996" spans="1:1" ht="14.25" customHeight="1" x14ac:dyDescent="0.3">
      <c r="A301996" s="21"/>
    </row>
    <row r="302002" s="20" customFormat="1" ht="14.25" customHeight="1" x14ac:dyDescent="0.25"/>
    <row r="302018" spans="1:1" ht="14.25" customHeight="1" x14ac:dyDescent="0.3">
      <c r="A302018" s="21"/>
    </row>
    <row r="302024" spans="1:1" s="20" customFormat="1" ht="14.25" customHeight="1" x14ac:dyDescent="0.25"/>
    <row r="302040" spans="1:1" ht="14.25" customHeight="1" x14ac:dyDescent="0.3">
      <c r="A302040" s="21"/>
    </row>
    <row r="302046" spans="1:1" s="20" customFormat="1" ht="14.25" customHeight="1" x14ac:dyDescent="0.25"/>
    <row r="302062" spans="1:1" ht="14.25" customHeight="1" x14ac:dyDescent="0.3">
      <c r="A302062" s="21"/>
    </row>
    <row r="302068" s="20" customFormat="1" ht="14.25" customHeight="1" x14ac:dyDescent="0.25"/>
    <row r="302084" spans="1:1" ht="14.25" customHeight="1" x14ac:dyDescent="0.3">
      <c r="A302084" s="21"/>
    </row>
    <row r="302090" spans="1:1" s="20" customFormat="1" ht="14.25" customHeight="1" x14ac:dyDescent="0.25"/>
    <row r="302106" spans="1:1" ht="14.25" customHeight="1" x14ac:dyDescent="0.3">
      <c r="A302106" s="21"/>
    </row>
    <row r="302112" spans="1:1" s="20" customFormat="1" ht="14.25" customHeight="1" x14ac:dyDescent="0.25"/>
    <row r="302128" spans="1:1" ht="14.25" customHeight="1" x14ac:dyDescent="0.3">
      <c r="A302128" s="21"/>
    </row>
    <row r="302134" s="20" customFormat="1" ht="14.25" customHeight="1" x14ac:dyDescent="0.25"/>
    <row r="302150" spans="1:1" ht="14.25" customHeight="1" x14ac:dyDescent="0.3">
      <c r="A302150" s="21"/>
    </row>
    <row r="302156" spans="1:1" s="20" customFormat="1" ht="14.25" customHeight="1" x14ac:dyDescent="0.25"/>
    <row r="302172" spans="1:1" ht="14.25" customHeight="1" x14ac:dyDescent="0.3">
      <c r="A302172" s="21"/>
    </row>
    <row r="302178" s="20" customFormat="1" ht="14.25" customHeight="1" x14ac:dyDescent="0.25"/>
    <row r="302194" spans="1:1" ht="14.25" customHeight="1" x14ac:dyDescent="0.3">
      <c r="A302194" s="21"/>
    </row>
    <row r="302200" spans="1:1" s="20" customFormat="1" ht="14.25" customHeight="1" x14ac:dyDescent="0.25"/>
    <row r="302216" spans="1:1" ht="14.25" customHeight="1" x14ac:dyDescent="0.3">
      <c r="A302216" s="21"/>
    </row>
    <row r="302222" spans="1:1" s="20" customFormat="1" ht="14.25" customHeight="1" x14ac:dyDescent="0.25"/>
    <row r="302238" spans="1:1" ht="14.25" customHeight="1" x14ac:dyDescent="0.3">
      <c r="A302238" s="21"/>
    </row>
    <row r="302244" s="20" customFormat="1" ht="14.25" customHeight="1" x14ac:dyDescent="0.25"/>
    <row r="302260" spans="1:1" ht="14.25" customHeight="1" x14ac:dyDescent="0.3">
      <c r="A302260" s="21"/>
    </row>
    <row r="302266" spans="1:1" s="20" customFormat="1" ht="14.25" customHeight="1" x14ac:dyDescent="0.25"/>
    <row r="302282" spans="1:1" ht="14.25" customHeight="1" x14ac:dyDescent="0.3">
      <c r="A302282" s="21"/>
    </row>
    <row r="302288" spans="1:1" s="20" customFormat="1" ht="14.25" customHeight="1" x14ac:dyDescent="0.25"/>
    <row r="302304" spans="1:1" ht="14.25" customHeight="1" x14ac:dyDescent="0.3">
      <c r="A302304" s="21"/>
    </row>
    <row r="302310" s="20" customFormat="1" ht="14.25" customHeight="1" x14ac:dyDescent="0.25"/>
    <row r="302326" spans="1:1" ht="14.25" customHeight="1" x14ac:dyDescent="0.3">
      <c r="A302326" s="21"/>
    </row>
    <row r="302332" spans="1:1" s="20" customFormat="1" ht="14.25" customHeight="1" x14ac:dyDescent="0.25"/>
    <row r="302348" spans="1:1" ht="14.25" customHeight="1" x14ac:dyDescent="0.3">
      <c r="A302348" s="21"/>
    </row>
    <row r="302354" s="20" customFormat="1" ht="14.25" customHeight="1" x14ac:dyDescent="0.25"/>
    <row r="302370" spans="1:1" ht="14.25" customHeight="1" x14ac:dyDescent="0.3">
      <c r="A302370" s="21"/>
    </row>
    <row r="302376" spans="1:1" s="20" customFormat="1" ht="14.25" customHeight="1" x14ac:dyDescent="0.25"/>
    <row r="302392" spans="1:1" ht="14.25" customHeight="1" x14ac:dyDescent="0.3">
      <c r="A302392" s="21"/>
    </row>
    <row r="302398" spans="1:1" s="20" customFormat="1" ht="14.25" customHeight="1" x14ac:dyDescent="0.25"/>
    <row r="302414" spans="1:1" ht="14.25" customHeight="1" x14ac:dyDescent="0.3">
      <c r="A302414" s="21"/>
    </row>
    <row r="302420" s="20" customFormat="1" ht="14.25" customHeight="1" x14ac:dyDescent="0.25"/>
    <row r="302436" spans="1:1" ht="14.25" customHeight="1" x14ac:dyDescent="0.3">
      <c r="A302436" s="21"/>
    </row>
    <row r="302442" spans="1:1" s="20" customFormat="1" ht="14.25" customHeight="1" x14ac:dyDescent="0.25"/>
    <row r="302458" spans="1:1" ht="14.25" customHeight="1" x14ac:dyDescent="0.3">
      <c r="A302458" s="21"/>
    </row>
    <row r="302464" spans="1:1" s="20" customFormat="1" ht="14.25" customHeight="1" x14ac:dyDescent="0.25"/>
    <row r="302480" spans="1:1" ht="14.25" customHeight="1" x14ac:dyDescent="0.3">
      <c r="A302480" s="21"/>
    </row>
    <row r="302486" s="20" customFormat="1" ht="14.25" customHeight="1" x14ac:dyDescent="0.25"/>
    <row r="302502" spans="1:1" ht="14.25" customHeight="1" x14ac:dyDescent="0.3">
      <c r="A302502" s="21"/>
    </row>
    <row r="302508" spans="1:1" s="20" customFormat="1" ht="14.25" customHeight="1" x14ac:dyDescent="0.25"/>
    <row r="302524" spans="1:1" ht="14.25" customHeight="1" x14ac:dyDescent="0.3">
      <c r="A302524" s="21"/>
    </row>
    <row r="302530" s="20" customFormat="1" ht="14.25" customHeight="1" x14ac:dyDescent="0.25"/>
    <row r="302546" spans="1:1" ht="14.25" customHeight="1" x14ac:dyDescent="0.3">
      <c r="A302546" s="21"/>
    </row>
    <row r="302552" spans="1:1" s="20" customFormat="1" ht="14.25" customHeight="1" x14ac:dyDescent="0.25"/>
    <row r="302568" spans="1:1" ht="14.25" customHeight="1" x14ac:dyDescent="0.3">
      <c r="A302568" s="21"/>
    </row>
    <row r="302574" spans="1:1" s="20" customFormat="1" ht="14.25" customHeight="1" x14ac:dyDescent="0.25"/>
    <row r="302590" spans="1:1" ht="14.25" customHeight="1" x14ac:dyDescent="0.3">
      <c r="A302590" s="21"/>
    </row>
    <row r="302596" s="20" customFormat="1" ht="14.25" customHeight="1" x14ac:dyDescent="0.25"/>
    <row r="302612" spans="1:1" ht="14.25" customHeight="1" x14ac:dyDescent="0.3">
      <c r="A302612" s="21"/>
    </row>
    <row r="302618" spans="1:1" s="20" customFormat="1" ht="14.25" customHeight="1" x14ac:dyDescent="0.25"/>
    <row r="302634" spans="1:1" ht="14.25" customHeight="1" x14ac:dyDescent="0.3">
      <c r="A302634" s="21"/>
    </row>
    <row r="302640" spans="1:1" s="20" customFormat="1" ht="14.25" customHeight="1" x14ac:dyDescent="0.25"/>
    <row r="302656" spans="1:1" ht="14.25" customHeight="1" x14ac:dyDescent="0.3">
      <c r="A302656" s="21"/>
    </row>
    <row r="302662" s="20" customFormat="1" ht="14.25" customHeight="1" x14ac:dyDescent="0.25"/>
    <row r="302678" spans="1:1" ht="14.25" customHeight="1" x14ac:dyDescent="0.3">
      <c r="A302678" s="21"/>
    </row>
    <row r="302684" spans="1:1" s="20" customFormat="1" ht="14.25" customHeight="1" x14ac:dyDescent="0.25"/>
    <row r="302700" spans="1:1" ht="14.25" customHeight="1" x14ac:dyDescent="0.3">
      <c r="A302700" s="21"/>
    </row>
    <row r="302706" s="20" customFormat="1" ht="14.25" customHeight="1" x14ac:dyDescent="0.25"/>
    <row r="302722" spans="1:1" ht="14.25" customHeight="1" x14ac:dyDescent="0.3">
      <c r="A302722" s="21"/>
    </row>
    <row r="302728" spans="1:1" s="20" customFormat="1" ht="14.25" customHeight="1" x14ac:dyDescent="0.25"/>
    <row r="302744" spans="1:1" ht="14.25" customHeight="1" x14ac:dyDescent="0.3">
      <c r="A302744" s="21"/>
    </row>
    <row r="302750" spans="1:1" s="20" customFormat="1" ht="14.25" customHeight="1" x14ac:dyDescent="0.25"/>
    <row r="302766" spans="1:1" ht="14.25" customHeight="1" x14ac:dyDescent="0.3">
      <c r="A302766" s="21"/>
    </row>
    <row r="302772" s="20" customFormat="1" ht="14.25" customHeight="1" x14ac:dyDescent="0.25"/>
    <row r="302788" spans="1:1" ht="14.25" customHeight="1" x14ac:dyDescent="0.3">
      <c r="A302788" s="21"/>
    </row>
    <row r="302794" spans="1:1" s="20" customFormat="1" ht="14.25" customHeight="1" x14ac:dyDescent="0.25"/>
    <row r="302810" spans="1:1" ht="14.25" customHeight="1" x14ac:dyDescent="0.3">
      <c r="A302810" s="21"/>
    </row>
    <row r="302816" spans="1:1" s="20" customFormat="1" ht="14.25" customHeight="1" x14ac:dyDescent="0.25"/>
    <row r="302832" spans="1:1" ht="14.25" customHeight="1" x14ac:dyDescent="0.3">
      <c r="A302832" s="21"/>
    </row>
    <row r="302838" s="20" customFormat="1" ht="14.25" customHeight="1" x14ac:dyDescent="0.25"/>
    <row r="302854" spans="1:1" ht="14.25" customHeight="1" x14ac:dyDescent="0.3">
      <c r="A302854" s="21"/>
    </row>
    <row r="302860" spans="1:1" s="20" customFormat="1" ht="14.25" customHeight="1" x14ac:dyDescent="0.25"/>
    <row r="302876" spans="1:1" ht="14.25" customHeight="1" x14ac:dyDescent="0.3">
      <c r="A302876" s="21"/>
    </row>
    <row r="302882" s="20" customFormat="1" ht="14.25" customHeight="1" x14ac:dyDescent="0.25"/>
    <row r="302898" spans="1:1" ht="14.25" customHeight="1" x14ac:dyDescent="0.3">
      <c r="A302898" s="21"/>
    </row>
    <row r="302904" spans="1:1" s="20" customFormat="1" ht="14.25" customHeight="1" x14ac:dyDescent="0.25"/>
    <row r="302920" spans="1:1" ht="14.25" customHeight="1" x14ac:dyDescent="0.3">
      <c r="A302920" s="21"/>
    </row>
    <row r="302926" spans="1:1" s="20" customFormat="1" ht="14.25" customHeight="1" x14ac:dyDescent="0.25"/>
    <row r="302942" spans="1:1" ht="14.25" customHeight="1" x14ac:dyDescent="0.3">
      <c r="A302942" s="21"/>
    </row>
    <row r="302948" s="20" customFormat="1" ht="14.25" customHeight="1" x14ac:dyDescent="0.25"/>
    <row r="302964" spans="1:1" ht="14.25" customHeight="1" x14ac:dyDescent="0.3">
      <c r="A302964" s="21"/>
    </row>
    <row r="302970" spans="1:1" s="20" customFormat="1" ht="14.25" customHeight="1" x14ac:dyDescent="0.25"/>
    <row r="302986" spans="1:1" ht="14.25" customHeight="1" x14ac:dyDescent="0.3">
      <c r="A302986" s="21"/>
    </row>
    <row r="302992" spans="1:1" s="20" customFormat="1" ht="14.25" customHeight="1" x14ac:dyDescent="0.25"/>
    <row r="303008" spans="1:1" ht="14.25" customHeight="1" x14ac:dyDescent="0.3">
      <c r="A303008" s="21"/>
    </row>
    <row r="303014" s="20" customFormat="1" ht="14.25" customHeight="1" x14ac:dyDescent="0.25"/>
    <row r="303030" spans="1:1" ht="14.25" customHeight="1" x14ac:dyDescent="0.3">
      <c r="A303030" s="21"/>
    </row>
    <row r="303036" spans="1:1" s="20" customFormat="1" ht="14.25" customHeight="1" x14ac:dyDescent="0.25"/>
    <row r="303052" spans="1:1" ht="14.25" customHeight="1" x14ac:dyDescent="0.3">
      <c r="A303052" s="21"/>
    </row>
    <row r="303058" s="20" customFormat="1" ht="14.25" customHeight="1" x14ac:dyDescent="0.25"/>
    <row r="303074" spans="1:1" ht="14.25" customHeight="1" x14ac:dyDescent="0.3">
      <c r="A303074" s="21"/>
    </row>
    <row r="303080" spans="1:1" s="20" customFormat="1" ht="14.25" customHeight="1" x14ac:dyDescent="0.25"/>
    <row r="303096" spans="1:1" ht="14.25" customHeight="1" x14ac:dyDescent="0.3">
      <c r="A303096" s="21"/>
    </row>
    <row r="303102" spans="1:1" s="20" customFormat="1" ht="14.25" customHeight="1" x14ac:dyDescent="0.25"/>
    <row r="303118" spans="1:1" ht="14.25" customHeight="1" x14ac:dyDescent="0.3">
      <c r="A303118" s="21"/>
    </row>
    <row r="303124" s="20" customFormat="1" ht="14.25" customHeight="1" x14ac:dyDescent="0.25"/>
    <row r="303140" spans="1:1" ht="14.25" customHeight="1" x14ac:dyDescent="0.3">
      <c r="A303140" s="21"/>
    </row>
    <row r="303146" spans="1:1" s="20" customFormat="1" ht="14.25" customHeight="1" x14ac:dyDescent="0.25"/>
    <row r="303162" spans="1:1" ht="14.25" customHeight="1" x14ac:dyDescent="0.3">
      <c r="A303162" s="21"/>
    </row>
    <row r="303168" spans="1:1" s="20" customFormat="1" ht="14.25" customHeight="1" x14ac:dyDescent="0.25"/>
    <row r="303184" spans="1:1" ht="14.25" customHeight="1" x14ac:dyDescent="0.3">
      <c r="A303184" s="21"/>
    </row>
    <row r="303190" s="20" customFormat="1" ht="14.25" customHeight="1" x14ac:dyDescent="0.25"/>
    <row r="303206" spans="1:1" ht="14.25" customHeight="1" x14ac:dyDescent="0.3">
      <c r="A303206" s="21"/>
    </row>
    <row r="303212" spans="1:1" s="20" customFormat="1" ht="14.25" customHeight="1" x14ac:dyDescent="0.25"/>
    <row r="303228" spans="1:1" ht="14.25" customHeight="1" x14ac:dyDescent="0.3">
      <c r="A303228" s="21"/>
    </row>
    <row r="303234" s="20" customFormat="1" ht="14.25" customHeight="1" x14ac:dyDescent="0.25"/>
    <row r="303250" spans="1:1" ht="14.25" customHeight="1" x14ac:dyDescent="0.3">
      <c r="A303250" s="21"/>
    </row>
    <row r="303256" spans="1:1" s="20" customFormat="1" ht="14.25" customHeight="1" x14ac:dyDescent="0.25"/>
    <row r="303272" spans="1:1" ht="14.25" customHeight="1" x14ac:dyDescent="0.3">
      <c r="A303272" s="21"/>
    </row>
    <row r="303278" spans="1:1" s="20" customFormat="1" ht="14.25" customHeight="1" x14ac:dyDescent="0.25"/>
    <row r="303294" spans="1:1" ht="14.25" customHeight="1" x14ac:dyDescent="0.3">
      <c r="A303294" s="21"/>
    </row>
    <row r="303300" s="20" customFormat="1" ht="14.25" customHeight="1" x14ac:dyDescent="0.25"/>
    <row r="303316" spans="1:1" ht="14.25" customHeight="1" x14ac:dyDescent="0.3">
      <c r="A303316" s="21"/>
    </row>
    <row r="303322" spans="1:1" s="20" customFormat="1" ht="14.25" customHeight="1" x14ac:dyDescent="0.25"/>
    <row r="303338" spans="1:1" ht="14.25" customHeight="1" x14ac:dyDescent="0.3">
      <c r="A303338" s="21"/>
    </row>
    <row r="303344" spans="1:1" s="20" customFormat="1" ht="14.25" customHeight="1" x14ac:dyDescent="0.25"/>
    <row r="303360" spans="1:1" ht="14.25" customHeight="1" x14ac:dyDescent="0.3">
      <c r="A303360" s="21"/>
    </row>
    <row r="303366" s="20" customFormat="1" ht="14.25" customHeight="1" x14ac:dyDescent="0.25"/>
    <row r="303382" spans="1:1" ht="14.25" customHeight="1" x14ac:dyDescent="0.3">
      <c r="A303382" s="21"/>
    </row>
    <row r="303388" spans="1:1" s="20" customFormat="1" ht="14.25" customHeight="1" x14ac:dyDescent="0.25"/>
    <row r="303404" spans="1:1" ht="14.25" customHeight="1" x14ac:dyDescent="0.3">
      <c r="A303404" s="21"/>
    </row>
    <row r="303410" s="20" customFormat="1" ht="14.25" customHeight="1" x14ac:dyDescent="0.25"/>
    <row r="303426" spans="1:1" ht="14.25" customHeight="1" x14ac:dyDescent="0.3">
      <c r="A303426" s="21"/>
    </row>
    <row r="303432" spans="1:1" s="20" customFormat="1" ht="14.25" customHeight="1" x14ac:dyDescent="0.25"/>
    <row r="303448" spans="1:1" ht="14.25" customHeight="1" x14ac:dyDescent="0.3">
      <c r="A303448" s="21"/>
    </row>
    <row r="303454" spans="1:1" s="20" customFormat="1" ht="14.25" customHeight="1" x14ac:dyDescent="0.25"/>
    <row r="303470" spans="1:1" ht="14.25" customHeight="1" x14ac:dyDescent="0.3">
      <c r="A303470" s="21"/>
    </row>
    <row r="303476" s="20" customFormat="1" ht="14.25" customHeight="1" x14ac:dyDescent="0.25"/>
    <row r="303492" spans="1:1" ht="14.25" customHeight="1" x14ac:dyDescent="0.3">
      <c r="A303492" s="21"/>
    </row>
    <row r="303498" spans="1:1" s="20" customFormat="1" ht="14.25" customHeight="1" x14ac:dyDescent="0.25"/>
    <row r="303514" spans="1:1" ht="14.25" customHeight="1" x14ac:dyDescent="0.3">
      <c r="A303514" s="21"/>
    </row>
    <row r="303520" spans="1:1" s="20" customFormat="1" ht="14.25" customHeight="1" x14ac:dyDescent="0.25"/>
    <row r="303536" spans="1:1" ht="14.25" customHeight="1" x14ac:dyDescent="0.3">
      <c r="A303536" s="21"/>
    </row>
    <row r="303542" s="20" customFormat="1" ht="14.25" customHeight="1" x14ac:dyDescent="0.25"/>
    <row r="303558" spans="1:1" ht="14.25" customHeight="1" x14ac:dyDescent="0.3">
      <c r="A303558" s="21"/>
    </row>
    <row r="303564" spans="1:1" s="20" customFormat="1" ht="14.25" customHeight="1" x14ac:dyDescent="0.25"/>
    <row r="303580" spans="1:1" ht="14.25" customHeight="1" x14ac:dyDescent="0.3">
      <c r="A303580" s="21"/>
    </row>
    <row r="303586" s="20" customFormat="1" ht="14.25" customHeight="1" x14ac:dyDescent="0.25"/>
    <row r="303602" spans="1:1" ht="14.25" customHeight="1" x14ac:dyDescent="0.3">
      <c r="A303602" s="21"/>
    </row>
    <row r="303608" spans="1:1" s="20" customFormat="1" ht="14.25" customHeight="1" x14ac:dyDescent="0.25"/>
    <row r="303624" spans="1:1" ht="14.25" customHeight="1" x14ac:dyDescent="0.3">
      <c r="A303624" s="21"/>
    </row>
    <row r="303630" spans="1:1" s="20" customFormat="1" ht="14.25" customHeight="1" x14ac:dyDescent="0.25"/>
    <row r="303646" spans="1:1" ht="14.25" customHeight="1" x14ac:dyDescent="0.3">
      <c r="A303646" s="21"/>
    </row>
    <row r="303652" s="20" customFormat="1" ht="14.25" customHeight="1" x14ac:dyDescent="0.25"/>
    <row r="303668" spans="1:1" ht="14.25" customHeight="1" x14ac:dyDescent="0.3">
      <c r="A303668" s="21"/>
    </row>
    <row r="303674" spans="1:1" s="20" customFormat="1" ht="14.25" customHeight="1" x14ac:dyDescent="0.25"/>
    <row r="303690" spans="1:1" ht="14.25" customHeight="1" x14ac:dyDescent="0.3">
      <c r="A303690" s="21"/>
    </row>
    <row r="303696" spans="1:1" s="20" customFormat="1" ht="14.25" customHeight="1" x14ac:dyDescent="0.25"/>
    <row r="303712" spans="1:1" ht="14.25" customHeight="1" x14ac:dyDescent="0.3">
      <c r="A303712" s="21"/>
    </row>
    <row r="303718" s="20" customFormat="1" ht="14.25" customHeight="1" x14ac:dyDescent="0.25"/>
    <row r="303734" spans="1:1" ht="14.25" customHeight="1" x14ac:dyDescent="0.3">
      <c r="A303734" s="21"/>
    </row>
    <row r="303740" spans="1:1" s="20" customFormat="1" ht="14.25" customHeight="1" x14ac:dyDescent="0.25"/>
    <row r="303756" spans="1:1" ht="14.25" customHeight="1" x14ac:dyDescent="0.3">
      <c r="A303756" s="21"/>
    </row>
    <row r="303762" s="20" customFormat="1" ht="14.25" customHeight="1" x14ac:dyDescent="0.25"/>
    <row r="303778" spans="1:1" ht="14.25" customHeight="1" x14ac:dyDescent="0.3">
      <c r="A303778" s="21"/>
    </row>
    <row r="303784" spans="1:1" s="20" customFormat="1" ht="14.25" customHeight="1" x14ac:dyDescent="0.25"/>
    <row r="303800" spans="1:1" ht="14.25" customHeight="1" x14ac:dyDescent="0.3">
      <c r="A303800" s="21"/>
    </row>
    <row r="303806" spans="1:1" s="20" customFormat="1" ht="14.25" customHeight="1" x14ac:dyDescent="0.25"/>
    <row r="303822" spans="1:1" ht="14.25" customHeight="1" x14ac:dyDescent="0.3">
      <c r="A303822" s="21"/>
    </row>
    <row r="303828" s="20" customFormat="1" ht="14.25" customHeight="1" x14ac:dyDescent="0.25"/>
    <row r="303844" spans="1:1" ht="14.25" customHeight="1" x14ac:dyDescent="0.3">
      <c r="A303844" s="21"/>
    </row>
    <row r="303850" spans="1:1" s="20" customFormat="1" ht="14.25" customHeight="1" x14ac:dyDescent="0.25"/>
    <row r="303866" spans="1:1" ht="14.25" customHeight="1" x14ac:dyDescent="0.3">
      <c r="A303866" s="21"/>
    </row>
    <row r="303872" spans="1:1" s="20" customFormat="1" ht="14.25" customHeight="1" x14ac:dyDescent="0.25"/>
    <row r="303888" spans="1:1" ht="14.25" customHeight="1" x14ac:dyDescent="0.3">
      <c r="A303888" s="21"/>
    </row>
    <row r="303894" s="20" customFormat="1" ht="14.25" customHeight="1" x14ac:dyDescent="0.25"/>
    <row r="303910" spans="1:1" ht="14.25" customHeight="1" x14ac:dyDescent="0.3">
      <c r="A303910" s="21"/>
    </row>
    <row r="303916" spans="1:1" s="20" customFormat="1" ht="14.25" customHeight="1" x14ac:dyDescent="0.25"/>
    <row r="303932" spans="1:1" ht="14.25" customHeight="1" x14ac:dyDescent="0.3">
      <c r="A303932" s="21"/>
    </row>
    <row r="303938" s="20" customFormat="1" ht="14.25" customHeight="1" x14ac:dyDescent="0.25"/>
    <row r="303954" spans="1:1" ht="14.25" customHeight="1" x14ac:dyDescent="0.3">
      <c r="A303954" s="21"/>
    </row>
    <row r="303960" spans="1:1" s="20" customFormat="1" ht="14.25" customHeight="1" x14ac:dyDescent="0.25"/>
    <row r="303976" spans="1:1" ht="14.25" customHeight="1" x14ac:dyDescent="0.3">
      <c r="A303976" s="21"/>
    </row>
    <row r="303982" spans="1:1" s="20" customFormat="1" ht="14.25" customHeight="1" x14ac:dyDescent="0.25"/>
    <row r="303998" spans="1:1" ht="14.25" customHeight="1" x14ac:dyDescent="0.3">
      <c r="A303998" s="21"/>
    </row>
    <row r="304004" s="20" customFormat="1" ht="14.25" customHeight="1" x14ac:dyDescent="0.25"/>
    <row r="304020" spans="1:1" ht="14.25" customHeight="1" x14ac:dyDescent="0.3">
      <c r="A304020" s="21"/>
    </row>
    <row r="304026" spans="1:1" s="20" customFormat="1" ht="14.25" customHeight="1" x14ac:dyDescent="0.25"/>
    <row r="304042" spans="1:1" ht="14.25" customHeight="1" x14ac:dyDescent="0.3">
      <c r="A304042" s="21"/>
    </row>
    <row r="304048" spans="1:1" s="20" customFormat="1" ht="14.25" customHeight="1" x14ac:dyDescent="0.25"/>
    <row r="304064" spans="1:1" ht="14.25" customHeight="1" x14ac:dyDescent="0.3">
      <c r="A304064" s="21"/>
    </row>
    <row r="304070" s="20" customFormat="1" ht="14.25" customHeight="1" x14ac:dyDescent="0.25"/>
    <row r="304086" spans="1:1" ht="14.25" customHeight="1" x14ac:dyDescent="0.3">
      <c r="A304086" s="21"/>
    </row>
    <row r="304092" spans="1:1" s="20" customFormat="1" ht="14.25" customHeight="1" x14ac:dyDescent="0.25"/>
    <row r="304108" spans="1:1" ht="14.25" customHeight="1" x14ac:dyDescent="0.3">
      <c r="A304108" s="21"/>
    </row>
    <row r="304114" s="20" customFormat="1" ht="14.25" customHeight="1" x14ac:dyDescent="0.25"/>
    <row r="304130" spans="1:1" ht="14.25" customHeight="1" x14ac:dyDescent="0.3">
      <c r="A304130" s="21"/>
    </row>
    <row r="304136" spans="1:1" s="20" customFormat="1" ht="14.25" customHeight="1" x14ac:dyDescent="0.25"/>
    <row r="304152" spans="1:1" ht="14.25" customHeight="1" x14ac:dyDescent="0.3">
      <c r="A304152" s="21"/>
    </row>
    <row r="304158" spans="1:1" s="20" customFormat="1" ht="14.25" customHeight="1" x14ac:dyDescent="0.25"/>
    <row r="304174" spans="1:1" ht="14.25" customHeight="1" x14ac:dyDescent="0.3">
      <c r="A304174" s="21"/>
    </row>
    <row r="304180" s="20" customFormat="1" ht="14.25" customHeight="1" x14ac:dyDescent="0.25"/>
    <row r="304196" spans="1:1" ht="14.25" customHeight="1" x14ac:dyDescent="0.3">
      <c r="A304196" s="21"/>
    </row>
    <row r="304202" spans="1:1" s="20" customFormat="1" ht="14.25" customHeight="1" x14ac:dyDescent="0.25"/>
    <row r="304218" spans="1:1" ht="14.25" customHeight="1" x14ac:dyDescent="0.3">
      <c r="A304218" s="21"/>
    </row>
    <row r="304224" spans="1:1" s="20" customFormat="1" ht="14.25" customHeight="1" x14ac:dyDescent="0.25"/>
    <row r="304240" spans="1:1" ht="14.25" customHeight="1" x14ac:dyDescent="0.3">
      <c r="A304240" s="21"/>
    </row>
    <row r="304246" s="20" customFormat="1" ht="14.25" customHeight="1" x14ac:dyDescent="0.25"/>
    <row r="304262" spans="1:1" ht="14.25" customHeight="1" x14ac:dyDescent="0.3">
      <c r="A304262" s="21"/>
    </row>
    <row r="304268" spans="1:1" s="20" customFormat="1" ht="14.25" customHeight="1" x14ac:dyDescent="0.25"/>
    <row r="304284" spans="1:1" ht="14.25" customHeight="1" x14ac:dyDescent="0.3">
      <c r="A304284" s="21"/>
    </row>
    <row r="304290" s="20" customFormat="1" ht="14.25" customHeight="1" x14ac:dyDescent="0.25"/>
    <row r="304306" spans="1:1" ht="14.25" customHeight="1" x14ac:dyDescent="0.3">
      <c r="A304306" s="21"/>
    </row>
    <row r="304312" spans="1:1" s="20" customFormat="1" ht="14.25" customHeight="1" x14ac:dyDescent="0.25"/>
    <row r="304328" spans="1:1" ht="14.25" customHeight="1" x14ac:dyDescent="0.3">
      <c r="A304328" s="21"/>
    </row>
    <row r="304334" spans="1:1" s="20" customFormat="1" ht="14.25" customHeight="1" x14ac:dyDescent="0.25"/>
    <row r="304350" spans="1:1" ht="14.25" customHeight="1" x14ac:dyDescent="0.3">
      <c r="A304350" s="21"/>
    </row>
    <row r="304356" s="20" customFormat="1" ht="14.25" customHeight="1" x14ac:dyDescent="0.25"/>
    <row r="304372" spans="1:1" ht="14.25" customHeight="1" x14ac:dyDescent="0.3">
      <c r="A304372" s="21"/>
    </row>
    <row r="304378" spans="1:1" s="20" customFormat="1" ht="14.25" customHeight="1" x14ac:dyDescent="0.25"/>
    <row r="304394" spans="1:1" ht="14.25" customHeight="1" x14ac:dyDescent="0.3">
      <c r="A304394" s="21"/>
    </row>
    <row r="304400" spans="1:1" s="20" customFormat="1" ht="14.25" customHeight="1" x14ac:dyDescent="0.25"/>
    <row r="304416" spans="1:1" ht="14.25" customHeight="1" x14ac:dyDescent="0.3">
      <c r="A304416" s="21"/>
    </row>
    <row r="304422" s="20" customFormat="1" ht="14.25" customHeight="1" x14ac:dyDescent="0.25"/>
    <row r="304438" spans="1:1" ht="14.25" customHeight="1" x14ac:dyDescent="0.3">
      <c r="A304438" s="21"/>
    </row>
    <row r="304444" spans="1:1" s="20" customFormat="1" ht="14.25" customHeight="1" x14ac:dyDescent="0.25"/>
    <row r="304460" spans="1:1" ht="14.25" customHeight="1" x14ac:dyDescent="0.3">
      <c r="A304460" s="21"/>
    </row>
    <row r="304466" s="20" customFormat="1" ht="14.25" customHeight="1" x14ac:dyDescent="0.25"/>
    <row r="304482" spans="1:1" ht="14.25" customHeight="1" x14ac:dyDescent="0.3">
      <c r="A304482" s="21"/>
    </row>
    <row r="304488" spans="1:1" s="20" customFormat="1" ht="14.25" customHeight="1" x14ac:dyDescent="0.25"/>
    <row r="304504" spans="1:1" ht="14.25" customHeight="1" x14ac:dyDescent="0.3">
      <c r="A304504" s="21"/>
    </row>
    <row r="304510" spans="1:1" s="20" customFormat="1" ht="14.25" customHeight="1" x14ac:dyDescent="0.25"/>
    <row r="304526" spans="1:1" ht="14.25" customHeight="1" x14ac:dyDescent="0.3">
      <c r="A304526" s="21"/>
    </row>
    <row r="304532" s="20" customFormat="1" ht="14.25" customHeight="1" x14ac:dyDescent="0.25"/>
    <row r="304548" spans="1:1" ht="14.25" customHeight="1" x14ac:dyDescent="0.3">
      <c r="A304548" s="21"/>
    </row>
    <row r="304554" spans="1:1" s="20" customFormat="1" ht="14.25" customHeight="1" x14ac:dyDescent="0.25"/>
    <row r="304570" spans="1:1" ht="14.25" customHeight="1" x14ac:dyDescent="0.3">
      <c r="A304570" s="21"/>
    </row>
    <row r="304576" spans="1:1" s="20" customFormat="1" ht="14.25" customHeight="1" x14ac:dyDescent="0.25"/>
    <row r="304592" spans="1:1" ht="14.25" customHeight="1" x14ac:dyDescent="0.3">
      <c r="A304592" s="21"/>
    </row>
    <row r="304598" s="20" customFormat="1" ht="14.25" customHeight="1" x14ac:dyDescent="0.25"/>
    <row r="304614" spans="1:1" ht="14.25" customHeight="1" x14ac:dyDescent="0.3">
      <c r="A304614" s="21"/>
    </row>
    <row r="304620" spans="1:1" s="20" customFormat="1" ht="14.25" customHeight="1" x14ac:dyDescent="0.25"/>
    <row r="304636" spans="1:1" ht="14.25" customHeight="1" x14ac:dyDescent="0.3">
      <c r="A304636" s="21"/>
    </row>
    <row r="304642" s="20" customFormat="1" ht="14.25" customHeight="1" x14ac:dyDescent="0.25"/>
    <row r="304658" spans="1:1" ht="14.25" customHeight="1" x14ac:dyDescent="0.3">
      <c r="A304658" s="21"/>
    </row>
    <row r="304664" spans="1:1" s="20" customFormat="1" ht="14.25" customHeight="1" x14ac:dyDescent="0.25"/>
    <row r="304680" spans="1:1" ht="14.25" customHeight="1" x14ac:dyDescent="0.3">
      <c r="A304680" s="21"/>
    </row>
    <row r="304686" spans="1:1" s="20" customFormat="1" ht="14.25" customHeight="1" x14ac:dyDescent="0.25"/>
    <row r="304702" spans="1:1" ht="14.25" customHeight="1" x14ac:dyDescent="0.3">
      <c r="A304702" s="21"/>
    </row>
    <row r="304708" s="20" customFormat="1" ht="14.25" customHeight="1" x14ac:dyDescent="0.25"/>
    <row r="304724" spans="1:1" ht="14.25" customHeight="1" x14ac:dyDescent="0.3">
      <c r="A304724" s="21"/>
    </row>
    <row r="304730" spans="1:1" s="20" customFormat="1" ht="14.25" customHeight="1" x14ac:dyDescent="0.25"/>
    <row r="304746" spans="1:1" ht="14.25" customHeight="1" x14ac:dyDescent="0.3">
      <c r="A304746" s="21"/>
    </row>
    <row r="304752" spans="1:1" s="20" customFormat="1" ht="14.25" customHeight="1" x14ac:dyDescent="0.25"/>
    <row r="304768" spans="1:1" ht="14.25" customHeight="1" x14ac:dyDescent="0.3">
      <c r="A304768" s="21"/>
    </row>
    <row r="304774" s="20" customFormat="1" ht="14.25" customHeight="1" x14ac:dyDescent="0.25"/>
    <row r="304790" spans="1:1" ht="14.25" customHeight="1" x14ac:dyDescent="0.3">
      <c r="A304790" s="21"/>
    </row>
    <row r="304796" spans="1:1" s="20" customFormat="1" ht="14.25" customHeight="1" x14ac:dyDescent="0.25"/>
    <row r="304812" spans="1:1" ht="14.25" customHeight="1" x14ac:dyDescent="0.3">
      <c r="A304812" s="21"/>
    </row>
    <row r="304818" s="20" customFormat="1" ht="14.25" customHeight="1" x14ac:dyDescent="0.25"/>
    <row r="304834" spans="1:1" ht="14.25" customHeight="1" x14ac:dyDescent="0.3">
      <c r="A304834" s="21"/>
    </row>
    <row r="304840" spans="1:1" s="20" customFormat="1" ht="14.25" customHeight="1" x14ac:dyDescent="0.25"/>
    <row r="304856" spans="1:1" ht="14.25" customHeight="1" x14ac:dyDescent="0.3">
      <c r="A304856" s="21"/>
    </row>
    <row r="304862" spans="1:1" s="20" customFormat="1" ht="14.25" customHeight="1" x14ac:dyDescent="0.25"/>
    <row r="304878" spans="1:1" ht="14.25" customHeight="1" x14ac:dyDescent="0.3">
      <c r="A304878" s="21"/>
    </row>
    <row r="304884" s="20" customFormat="1" ht="14.25" customHeight="1" x14ac:dyDescent="0.25"/>
    <row r="304900" spans="1:1" ht="14.25" customHeight="1" x14ac:dyDescent="0.3">
      <c r="A304900" s="21"/>
    </row>
    <row r="304906" spans="1:1" s="20" customFormat="1" ht="14.25" customHeight="1" x14ac:dyDescent="0.25"/>
    <row r="304922" spans="1:1" ht="14.25" customHeight="1" x14ac:dyDescent="0.3">
      <c r="A304922" s="21"/>
    </row>
    <row r="304928" spans="1:1" s="20" customFormat="1" ht="14.25" customHeight="1" x14ac:dyDescent="0.25"/>
    <row r="304944" spans="1:1" ht="14.25" customHeight="1" x14ac:dyDescent="0.3">
      <c r="A304944" s="21"/>
    </row>
    <row r="304950" s="20" customFormat="1" ht="14.25" customHeight="1" x14ac:dyDescent="0.25"/>
    <row r="304966" spans="1:1" ht="14.25" customHeight="1" x14ac:dyDescent="0.3">
      <c r="A304966" s="21"/>
    </row>
    <row r="304972" spans="1:1" s="20" customFormat="1" ht="14.25" customHeight="1" x14ac:dyDescent="0.25"/>
    <row r="304988" spans="1:1" ht="14.25" customHeight="1" x14ac:dyDescent="0.3">
      <c r="A304988" s="21"/>
    </row>
    <row r="304994" s="20" customFormat="1" ht="14.25" customHeight="1" x14ac:dyDescent="0.25"/>
    <row r="305010" spans="1:1" ht="14.25" customHeight="1" x14ac:dyDescent="0.3">
      <c r="A305010" s="21"/>
    </row>
    <row r="305016" spans="1:1" s="20" customFormat="1" ht="14.25" customHeight="1" x14ac:dyDescent="0.25"/>
    <row r="305032" spans="1:1" ht="14.25" customHeight="1" x14ac:dyDescent="0.3">
      <c r="A305032" s="21"/>
    </row>
    <row r="305038" spans="1:1" s="20" customFormat="1" ht="14.25" customHeight="1" x14ac:dyDescent="0.25"/>
    <row r="305054" spans="1:1" ht="14.25" customHeight="1" x14ac:dyDescent="0.3">
      <c r="A305054" s="21"/>
    </row>
    <row r="305060" s="20" customFormat="1" ht="14.25" customHeight="1" x14ac:dyDescent="0.25"/>
    <row r="305076" spans="1:1" ht="14.25" customHeight="1" x14ac:dyDescent="0.3">
      <c r="A305076" s="21"/>
    </row>
    <row r="305082" spans="1:1" s="20" customFormat="1" ht="14.25" customHeight="1" x14ac:dyDescent="0.25"/>
    <row r="305098" spans="1:1" ht="14.25" customHeight="1" x14ac:dyDescent="0.3">
      <c r="A305098" s="21"/>
    </row>
    <row r="305104" spans="1:1" s="20" customFormat="1" ht="14.25" customHeight="1" x14ac:dyDescent="0.25"/>
    <row r="305120" spans="1:1" ht="14.25" customHeight="1" x14ac:dyDescent="0.3">
      <c r="A305120" s="21"/>
    </row>
    <row r="305126" s="20" customFormat="1" ht="14.25" customHeight="1" x14ac:dyDescent="0.25"/>
    <row r="305142" spans="1:1" ht="14.25" customHeight="1" x14ac:dyDescent="0.3">
      <c r="A305142" s="21"/>
    </row>
    <row r="305148" spans="1:1" s="20" customFormat="1" ht="14.25" customHeight="1" x14ac:dyDescent="0.25"/>
    <row r="305164" spans="1:1" ht="14.25" customHeight="1" x14ac:dyDescent="0.3">
      <c r="A305164" s="21"/>
    </row>
    <row r="305170" s="20" customFormat="1" ht="14.25" customHeight="1" x14ac:dyDescent="0.25"/>
    <row r="305186" spans="1:1" ht="14.25" customHeight="1" x14ac:dyDescent="0.3">
      <c r="A305186" s="21"/>
    </row>
    <row r="305192" spans="1:1" s="20" customFormat="1" ht="14.25" customHeight="1" x14ac:dyDescent="0.25"/>
    <row r="305208" spans="1:1" ht="14.25" customHeight="1" x14ac:dyDescent="0.3">
      <c r="A305208" s="21"/>
    </row>
    <row r="305214" spans="1:1" s="20" customFormat="1" ht="14.25" customHeight="1" x14ac:dyDescent="0.25"/>
    <row r="305230" spans="1:1" ht="14.25" customHeight="1" x14ac:dyDescent="0.3">
      <c r="A305230" s="21"/>
    </row>
    <row r="305236" s="20" customFormat="1" ht="14.25" customHeight="1" x14ac:dyDescent="0.25"/>
    <row r="305252" spans="1:1" ht="14.25" customHeight="1" x14ac:dyDescent="0.3">
      <c r="A305252" s="21"/>
    </row>
    <row r="305258" spans="1:1" s="20" customFormat="1" ht="14.25" customHeight="1" x14ac:dyDescent="0.25"/>
    <row r="305274" spans="1:1" ht="14.25" customHeight="1" x14ac:dyDescent="0.3">
      <c r="A305274" s="21"/>
    </row>
    <row r="305280" spans="1:1" s="20" customFormat="1" ht="14.25" customHeight="1" x14ac:dyDescent="0.25"/>
    <row r="305296" spans="1:1" ht="14.25" customHeight="1" x14ac:dyDescent="0.3">
      <c r="A305296" s="21"/>
    </row>
    <row r="305302" s="20" customFormat="1" ht="14.25" customHeight="1" x14ac:dyDescent="0.25"/>
    <row r="305318" spans="1:1" ht="14.25" customHeight="1" x14ac:dyDescent="0.3">
      <c r="A305318" s="21"/>
    </row>
    <row r="305324" spans="1:1" s="20" customFormat="1" ht="14.25" customHeight="1" x14ac:dyDescent="0.25"/>
    <row r="305340" spans="1:1" ht="14.25" customHeight="1" x14ac:dyDescent="0.3">
      <c r="A305340" s="21"/>
    </row>
    <row r="305346" s="20" customFormat="1" ht="14.25" customHeight="1" x14ac:dyDescent="0.25"/>
    <row r="305362" spans="1:1" ht="14.25" customHeight="1" x14ac:dyDescent="0.3">
      <c r="A305362" s="21"/>
    </row>
    <row r="305368" spans="1:1" s="20" customFormat="1" ht="14.25" customHeight="1" x14ac:dyDescent="0.25"/>
    <row r="305384" spans="1:1" ht="14.25" customHeight="1" x14ac:dyDescent="0.3">
      <c r="A305384" s="21"/>
    </row>
    <row r="305390" spans="1:1" s="20" customFormat="1" ht="14.25" customHeight="1" x14ac:dyDescent="0.25"/>
    <row r="305406" spans="1:1" ht="14.25" customHeight="1" x14ac:dyDescent="0.3">
      <c r="A305406" s="21"/>
    </row>
    <row r="305412" s="20" customFormat="1" ht="14.25" customHeight="1" x14ac:dyDescent="0.25"/>
    <row r="305428" spans="1:1" ht="14.25" customHeight="1" x14ac:dyDescent="0.3">
      <c r="A305428" s="21"/>
    </row>
    <row r="305434" spans="1:1" s="20" customFormat="1" ht="14.25" customHeight="1" x14ac:dyDescent="0.25"/>
    <row r="305450" spans="1:1" ht="14.25" customHeight="1" x14ac:dyDescent="0.3">
      <c r="A305450" s="21"/>
    </row>
    <row r="305456" spans="1:1" s="20" customFormat="1" ht="14.25" customHeight="1" x14ac:dyDescent="0.25"/>
    <row r="305472" spans="1:1" ht="14.25" customHeight="1" x14ac:dyDescent="0.3">
      <c r="A305472" s="21"/>
    </row>
    <row r="305478" s="20" customFormat="1" ht="14.25" customHeight="1" x14ac:dyDescent="0.25"/>
    <row r="305494" spans="1:1" ht="14.25" customHeight="1" x14ac:dyDescent="0.3">
      <c r="A305494" s="21"/>
    </row>
    <row r="305500" spans="1:1" s="20" customFormat="1" ht="14.25" customHeight="1" x14ac:dyDescent="0.25"/>
    <row r="305516" spans="1:1" ht="14.25" customHeight="1" x14ac:dyDescent="0.3">
      <c r="A305516" s="21"/>
    </row>
    <row r="305522" s="20" customFormat="1" ht="14.25" customHeight="1" x14ac:dyDescent="0.25"/>
    <row r="305538" spans="1:1" ht="14.25" customHeight="1" x14ac:dyDescent="0.3">
      <c r="A305538" s="21"/>
    </row>
    <row r="305544" spans="1:1" s="20" customFormat="1" ht="14.25" customHeight="1" x14ac:dyDescent="0.25"/>
    <row r="305560" spans="1:1" ht="14.25" customHeight="1" x14ac:dyDescent="0.3">
      <c r="A305560" s="21"/>
    </row>
    <row r="305566" spans="1:1" s="20" customFormat="1" ht="14.25" customHeight="1" x14ac:dyDescent="0.25"/>
    <row r="305582" spans="1:1" ht="14.25" customHeight="1" x14ac:dyDescent="0.3">
      <c r="A305582" s="21"/>
    </row>
    <row r="305588" s="20" customFormat="1" ht="14.25" customHeight="1" x14ac:dyDescent="0.25"/>
    <row r="305604" spans="1:1" ht="14.25" customHeight="1" x14ac:dyDescent="0.3">
      <c r="A305604" s="21"/>
    </row>
    <row r="305610" spans="1:1" s="20" customFormat="1" ht="14.25" customHeight="1" x14ac:dyDescent="0.25"/>
    <row r="305626" spans="1:1" ht="14.25" customHeight="1" x14ac:dyDescent="0.3">
      <c r="A305626" s="21"/>
    </row>
    <row r="305632" spans="1:1" s="20" customFormat="1" ht="14.25" customHeight="1" x14ac:dyDescent="0.25"/>
    <row r="305648" spans="1:1" ht="14.25" customHeight="1" x14ac:dyDescent="0.3">
      <c r="A305648" s="21"/>
    </row>
    <row r="305654" s="20" customFormat="1" ht="14.25" customHeight="1" x14ac:dyDescent="0.25"/>
    <row r="305670" spans="1:1" ht="14.25" customHeight="1" x14ac:dyDescent="0.3">
      <c r="A305670" s="21"/>
    </row>
    <row r="305676" spans="1:1" s="20" customFormat="1" ht="14.25" customHeight="1" x14ac:dyDescent="0.25"/>
    <row r="305692" spans="1:1" ht="14.25" customHeight="1" x14ac:dyDescent="0.3">
      <c r="A305692" s="21"/>
    </row>
    <row r="305698" s="20" customFormat="1" ht="14.25" customHeight="1" x14ac:dyDescent="0.25"/>
    <row r="305714" spans="1:1" ht="14.25" customHeight="1" x14ac:dyDescent="0.3">
      <c r="A305714" s="21"/>
    </row>
    <row r="305720" spans="1:1" s="20" customFormat="1" ht="14.25" customHeight="1" x14ac:dyDescent="0.25"/>
    <row r="305736" spans="1:1" ht="14.25" customHeight="1" x14ac:dyDescent="0.3">
      <c r="A305736" s="21"/>
    </row>
    <row r="305742" spans="1:1" s="20" customFormat="1" ht="14.25" customHeight="1" x14ac:dyDescent="0.25"/>
    <row r="305758" spans="1:1" ht="14.25" customHeight="1" x14ac:dyDescent="0.3">
      <c r="A305758" s="21"/>
    </row>
    <row r="305764" s="20" customFormat="1" ht="14.25" customHeight="1" x14ac:dyDescent="0.25"/>
    <row r="305780" spans="1:1" ht="14.25" customHeight="1" x14ac:dyDescent="0.3">
      <c r="A305780" s="21"/>
    </row>
    <row r="305786" spans="1:1" s="20" customFormat="1" ht="14.25" customHeight="1" x14ac:dyDescent="0.25"/>
    <row r="305802" spans="1:1" ht="14.25" customHeight="1" x14ac:dyDescent="0.3">
      <c r="A305802" s="21"/>
    </row>
    <row r="305808" spans="1:1" s="20" customFormat="1" ht="14.25" customHeight="1" x14ac:dyDescent="0.25"/>
    <row r="305824" spans="1:1" ht="14.25" customHeight="1" x14ac:dyDescent="0.3">
      <c r="A305824" s="21"/>
    </row>
    <row r="305830" s="20" customFormat="1" ht="14.25" customHeight="1" x14ac:dyDescent="0.25"/>
    <row r="305846" spans="1:1" ht="14.25" customHeight="1" x14ac:dyDescent="0.3">
      <c r="A305846" s="21"/>
    </row>
    <row r="305852" spans="1:1" s="20" customFormat="1" ht="14.25" customHeight="1" x14ac:dyDescent="0.25"/>
    <row r="305868" spans="1:1" ht="14.25" customHeight="1" x14ac:dyDescent="0.3">
      <c r="A305868" s="21"/>
    </row>
    <row r="305874" s="20" customFormat="1" ht="14.25" customHeight="1" x14ac:dyDescent="0.25"/>
    <row r="305890" spans="1:1" ht="14.25" customHeight="1" x14ac:dyDescent="0.3">
      <c r="A305890" s="21"/>
    </row>
    <row r="305896" spans="1:1" s="20" customFormat="1" ht="14.25" customHeight="1" x14ac:dyDescent="0.25"/>
    <row r="305912" spans="1:1" ht="14.25" customHeight="1" x14ac:dyDescent="0.3">
      <c r="A305912" s="21"/>
    </row>
    <row r="305918" spans="1:1" s="20" customFormat="1" ht="14.25" customHeight="1" x14ac:dyDescent="0.25"/>
    <row r="305934" spans="1:1" ht="14.25" customHeight="1" x14ac:dyDescent="0.3">
      <c r="A305934" s="21"/>
    </row>
    <row r="305940" s="20" customFormat="1" ht="14.25" customHeight="1" x14ac:dyDescent="0.25"/>
    <row r="305956" spans="1:1" ht="14.25" customHeight="1" x14ac:dyDescent="0.3">
      <c r="A305956" s="21"/>
    </row>
    <row r="305962" spans="1:1" s="20" customFormat="1" ht="14.25" customHeight="1" x14ac:dyDescent="0.25"/>
    <row r="305978" spans="1:1" ht="14.25" customHeight="1" x14ac:dyDescent="0.3">
      <c r="A305978" s="21"/>
    </row>
    <row r="305984" spans="1:1" s="20" customFormat="1" ht="14.25" customHeight="1" x14ac:dyDescent="0.25"/>
    <row r="306000" spans="1:1" ht="14.25" customHeight="1" x14ac:dyDescent="0.3">
      <c r="A306000" s="21"/>
    </row>
    <row r="306006" s="20" customFormat="1" ht="14.25" customHeight="1" x14ac:dyDescent="0.25"/>
    <row r="306022" spans="1:1" ht="14.25" customHeight="1" x14ac:dyDescent="0.3">
      <c r="A306022" s="21"/>
    </row>
    <row r="306028" spans="1:1" s="20" customFormat="1" ht="14.25" customHeight="1" x14ac:dyDescent="0.25"/>
    <row r="306044" spans="1:1" ht="14.25" customHeight="1" x14ac:dyDescent="0.3">
      <c r="A306044" s="21"/>
    </row>
    <row r="306050" s="20" customFormat="1" ht="14.25" customHeight="1" x14ac:dyDescent="0.25"/>
    <row r="306066" spans="1:1" ht="14.25" customHeight="1" x14ac:dyDescent="0.3">
      <c r="A306066" s="21"/>
    </row>
    <row r="306072" spans="1:1" s="20" customFormat="1" ht="14.25" customHeight="1" x14ac:dyDescent="0.25"/>
    <row r="306088" spans="1:1" ht="14.25" customHeight="1" x14ac:dyDescent="0.3">
      <c r="A306088" s="21"/>
    </row>
    <row r="306094" spans="1:1" s="20" customFormat="1" ht="14.25" customHeight="1" x14ac:dyDescent="0.25"/>
    <row r="306110" spans="1:1" ht="14.25" customHeight="1" x14ac:dyDescent="0.3">
      <c r="A306110" s="21"/>
    </row>
    <row r="306116" s="20" customFormat="1" ht="14.25" customHeight="1" x14ac:dyDescent="0.25"/>
    <row r="306132" spans="1:1" ht="14.25" customHeight="1" x14ac:dyDescent="0.3">
      <c r="A306132" s="21"/>
    </row>
    <row r="306138" spans="1:1" s="20" customFormat="1" ht="14.25" customHeight="1" x14ac:dyDescent="0.25"/>
    <row r="306154" spans="1:1" ht="14.25" customHeight="1" x14ac:dyDescent="0.3">
      <c r="A306154" s="21"/>
    </row>
    <row r="306160" spans="1:1" s="20" customFormat="1" ht="14.25" customHeight="1" x14ac:dyDescent="0.25"/>
    <row r="306176" spans="1:1" ht="14.25" customHeight="1" x14ac:dyDescent="0.3">
      <c r="A306176" s="21"/>
    </row>
    <row r="306182" s="20" customFormat="1" ht="14.25" customHeight="1" x14ac:dyDescent="0.25"/>
    <row r="306198" spans="1:1" ht="14.25" customHeight="1" x14ac:dyDescent="0.3">
      <c r="A306198" s="21"/>
    </row>
    <row r="306204" spans="1:1" s="20" customFormat="1" ht="14.25" customHeight="1" x14ac:dyDescent="0.25"/>
    <row r="306220" spans="1:1" ht="14.25" customHeight="1" x14ac:dyDescent="0.3">
      <c r="A306220" s="21"/>
    </row>
    <row r="306226" s="20" customFormat="1" ht="14.25" customHeight="1" x14ac:dyDescent="0.25"/>
    <row r="306242" spans="1:1" ht="14.25" customHeight="1" x14ac:dyDescent="0.3">
      <c r="A306242" s="21"/>
    </row>
    <row r="306248" spans="1:1" s="20" customFormat="1" ht="14.25" customHeight="1" x14ac:dyDescent="0.25"/>
    <row r="306264" spans="1:1" ht="14.25" customHeight="1" x14ac:dyDescent="0.3">
      <c r="A306264" s="21"/>
    </row>
    <row r="306270" spans="1:1" s="20" customFormat="1" ht="14.25" customHeight="1" x14ac:dyDescent="0.25"/>
    <row r="306286" spans="1:1" ht="14.25" customHeight="1" x14ac:dyDescent="0.3">
      <c r="A306286" s="21"/>
    </row>
    <row r="306292" s="20" customFormat="1" ht="14.25" customHeight="1" x14ac:dyDescent="0.25"/>
    <row r="306308" spans="1:1" ht="14.25" customHeight="1" x14ac:dyDescent="0.3">
      <c r="A306308" s="21"/>
    </row>
    <row r="306314" spans="1:1" s="20" customFormat="1" ht="14.25" customHeight="1" x14ac:dyDescent="0.25"/>
    <row r="306330" spans="1:1" ht="14.25" customHeight="1" x14ac:dyDescent="0.3">
      <c r="A306330" s="21"/>
    </row>
    <row r="306336" spans="1:1" s="20" customFormat="1" ht="14.25" customHeight="1" x14ac:dyDescent="0.25"/>
    <row r="306352" spans="1:1" ht="14.25" customHeight="1" x14ac:dyDescent="0.3">
      <c r="A306352" s="21"/>
    </row>
    <row r="306358" s="20" customFormat="1" ht="14.25" customHeight="1" x14ac:dyDescent="0.25"/>
    <row r="306374" spans="1:1" ht="14.25" customHeight="1" x14ac:dyDescent="0.3">
      <c r="A306374" s="21"/>
    </row>
    <row r="306380" spans="1:1" s="20" customFormat="1" ht="14.25" customHeight="1" x14ac:dyDescent="0.25"/>
    <row r="306396" spans="1:1" ht="14.25" customHeight="1" x14ac:dyDescent="0.3">
      <c r="A306396" s="21"/>
    </row>
    <row r="306402" s="20" customFormat="1" ht="14.25" customHeight="1" x14ac:dyDescent="0.25"/>
    <row r="306418" spans="1:1" ht="14.25" customHeight="1" x14ac:dyDescent="0.3">
      <c r="A306418" s="21"/>
    </row>
    <row r="306424" spans="1:1" s="20" customFormat="1" ht="14.25" customHeight="1" x14ac:dyDescent="0.25"/>
    <row r="306440" spans="1:1" ht="14.25" customHeight="1" x14ac:dyDescent="0.3">
      <c r="A306440" s="21"/>
    </row>
    <row r="306446" spans="1:1" s="20" customFormat="1" ht="14.25" customHeight="1" x14ac:dyDescent="0.25"/>
    <row r="306462" spans="1:1" ht="14.25" customHeight="1" x14ac:dyDescent="0.3">
      <c r="A306462" s="21"/>
    </row>
    <row r="306468" s="20" customFormat="1" ht="14.25" customHeight="1" x14ac:dyDescent="0.25"/>
    <row r="306484" spans="1:1" ht="14.25" customHeight="1" x14ac:dyDescent="0.3">
      <c r="A306484" s="21"/>
    </row>
    <row r="306490" spans="1:1" s="20" customFormat="1" ht="14.25" customHeight="1" x14ac:dyDescent="0.25"/>
    <row r="306506" spans="1:1" ht="14.25" customHeight="1" x14ac:dyDescent="0.3">
      <c r="A306506" s="21"/>
    </row>
    <row r="306512" spans="1:1" s="20" customFormat="1" ht="14.25" customHeight="1" x14ac:dyDescent="0.25"/>
    <row r="306528" spans="1:1" ht="14.25" customHeight="1" x14ac:dyDescent="0.3">
      <c r="A306528" s="21"/>
    </row>
    <row r="306534" s="20" customFormat="1" ht="14.25" customHeight="1" x14ac:dyDescent="0.25"/>
    <row r="306550" spans="1:1" ht="14.25" customHeight="1" x14ac:dyDescent="0.3">
      <c r="A306550" s="21"/>
    </row>
    <row r="306556" spans="1:1" s="20" customFormat="1" ht="14.25" customHeight="1" x14ac:dyDescent="0.25"/>
    <row r="306572" spans="1:1" ht="14.25" customHeight="1" x14ac:dyDescent="0.3">
      <c r="A306572" s="21"/>
    </row>
    <row r="306578" s="20" customFormat="1" ht="14.25" customHeight="1" x14ac:dyDescent="0.25"/>
    <row r="306594" spans="1:1" ht="14.25" customHeight="1" x14ac:dyDescent="0.3">
      <c r="A306594" s="21"/>
    </row>
    <row r="306600" spans="1:1" s="20" customFormat="1" ht="14.25" customHeight="1" x14ac:dyDescent="0.25"/>
    <row r="306616" spans="1:1" ht="14.25" customHeight="1" x14ac:dyDescent="0.3">
      <c r="A306616" s="21"/>
    </row>
    <row r="306622" spans="1:1" s="20" customFormat="1" ht="14.25" customHeight="1" x14ac:dyDescent="0.25"/>
    <row r="306638" spans="1:1" ht="14.25" customHeight="1" x14ac:dyDescent="0.3">
      <c r="A306638" s="21"/>
    </row>
    <row r="306644" s="20" customFormat="1" ht="14.25" customHeight="1" x14ac:dyDescent="0.25"/>
    <row r="306660" spans="1:1" ht="14.25" customHeight="1" x14ac:dyDescent="0.3">
      <c r="A306660" s="21"/>
    </row>
    <row r="306666" spans="1:1" s="20" customFormat="1" ht="14.25" customHeight="1" x14ac:dyDescent="0.25"/>
    <row r="306682" spans="1:1" ht="14.25" customHeight="1" x14ac:dyDescent="0.3">
      <c r="A306682" s="21"/>
    </row>
    <row r="306688" spans="1:1" s="20" customFormat="1" ht="14.25" customHeight="1" x14ac:dyDescent="0.25"/>
    <row r="306704" spans="1:1" ht="14.25" customHeight="1" x14ac:dyDescent="0.3">
      <c r="A306704" s="21"/>
    </row>
    <row r="306710" s="20" customFormat="1" ht="14.25" customHeight="1" x14ac:dyDescent="0.25"/>
    <row r="306726" spans="1:1" ht="14.25" customHeight="1" x14ac:dyDescent="0.3">
      <c r="A306726" s="21"/>
    </row>
    <row r="306732" spans="1:1" s="20" customFormat="1" ht="14.25" customHeight="1" x14ac:dyDescent="0.25"/>
    <row r="306748" spans="1:1" ht="14.25" customHeight="1" x14ac:dyDescent="0.3">
      <c r="A306748" s="21"/>
    </row>
    <row r="306754" s="20" customFormat="1" ht="14.25" customHeight="1" x14ac:dyDescent="0.25"/>
    <row r="306770" spans="1:1" ht="14.25" customHeight="1" x14ac:dyDescent="0.3">
      <c r="A306770" s="21"/>
    </row>
    <row r="306776" spans="1:1" s="20" customFormat="1" ht="14.25" customHeight="1" x14ac:dyDescent="0.25"/>
    <row r="306792" spans="1:1" ht="14.25" customHeight="1" x14ac:dyDescent="0.3">
      <c r="A306792" s="21"/>
    </row>
    <row r="306798" spans="1:1" s="20" customFormat="1" ht="14.25" customHeight="1" x14ac:dyDescent="0.25"/>
    <row r="306814" spans="1:1" ht="14.25" customHeight="1" x14ac:dyDescent="0.3">
      <c r="A306814" s="21"/>
    </row>
    <row r="306820" s="20" customFormat="1" ht="14.25" customHeight="1" x14ac:dyDescent="0.25"/>
    <row r="306836" spans="1:1" ht="14.25" customHeight="1" x14ac:dyDescent="0.3">
      <c r="A306836" s="21"/>
    </row>
    <row r="306842" spans="1:1" s="20" customFormat="1" ht="14.25" customHeight="1" x14ac:dyDescent="0.25"/>
    <row r="306858" spans="1:1" ht="14.25" customHeight="1" x14ac:dyDescent="0.3">
      <c r="A306858" s="21"/>
    </row>
    <row r="306864" spans="1:1" s="20" customFormat="1" ht="14.25" customHeight="1" x14ac:dyDescent="0.25"/>
    <row r="306880" spans="1:1" ht="14.25" customHeight="1" x14ac:dyDescent="0.3">
      <c r="A306880" s="21"/>
    </row>
    <row r="306886" s="20" customFormat="1" ht="14.25" customHeight="1" x14ac:dyDescent="0.25"/>
    <row r="306902" spans="1:1" ht="14.25" customHeight="1" x14ac:dyDescent="0.3">
      <c r="A306902" s="21"/>
    </row>
    <row r="306908" spans="1:1" s="20" customFormat="1" ht="14.25" customHeight="1" x14ac:dyDescent="0.25"/>
    <row r="306924" spans="1:1" ht="14.25" customHeight="1" x14ac:dyDescent="0.3">
      <c r="A306924" s="21"/>
    </row>
    <row r="306930" s="20" customFormat="1" ht="14.25" customHeight="1" x14ac:dyDescent="0.25"/>
    <row r="306946" spans="1:1" ht="14.25" customHeight="1" x14ac:dyDescent="0.3">
      <c r="A306946" s="21"/>
    </row>
    <row r="306952" spans="1:1" s="20" customFormat="1" ht="14.25" customHeight="1" x14ac:dyDescent="0.25"/>
    <row r="306968" spans="1:1" ht="14.25" customHeight="1" x14ac:dyDescent="0.3">
      <c r="A306968" s="21"/>
    </row>
    <row r="306974" spans="1:1" s="20" customFormat="1" ht="14.25" customHeight="1" x14ac:dyDescent="0.25"/>
    <row r="306990" spans="1:1" ht="14.25" customHeight="1" x14ac:dyDescent="0.3">
      <c r="A306990" s="21"/>
    </row>
    <row r="306996" s="20" customFormat="1" ht="14.25" customHeight="1" x14ac:dyDescent="0.25"/>
    <row r="307012" spans="1:1" ht="14.25" customHeight="1" x14ac:dyDescent="0.3">
      <c r="A307012" s="21"/>
    </row>
    <row r="307018" spans="1:1" s="20" customFormat="1" ht="14.25" customHeight="1" x14ac:dyDescent="0.25"/>
    <row r="307034" spans="1:1" ht="14.25" customHeight="1" x14ac:dyDescent="0.3">
      <c r="A307034" s="21"/>
    </row>
    <row r="307040" spans="1:1" s="20" customFormat="1" ht="14.25" customHeight="1" x14ac:dyDescent="0.25"/>
    <row r="307056" spans="1:1" ht="14.25" customHeight="1" x14ac:dyDescent="0.3">
      <c r="A307056" s="21"/>
    </row>
    <row r="307062" s="20" customFormat="1" ht="14.25" customHeight="1" x14ac:dyDescent="0.25"/>
    <row r="307078" spans="1:1" ht="14.25" customHeight="1" x14ac:dyDescent="0.3">
      <c r="A307078" s="21"/>
    </row>
    <row r="307084" spans="1:1" s="20" customFormat="1" ht="14.25" customHeight="1" x14ac:dyDescent="0.25"/>
    <row r="307100" spans="1:1" ht="14.25" customHeight="1" x14ac:dyDescent="0.3">
      <c r="A307100" s="21"/>
    </row>
    <row r="307106" s="20" customFormat="1" ht="14.25" customHeight="1" x14ac:dyDescent="0.25"/>
    <row r="307122" spans="1:1" ht="14.25" customHeight="1" x14ac:dyDescent="0.3">
      <c r="A307122" s="21"/>
    </row>
    <row r="307128" spans="1:1" s="20" customFormat="1" ht="14.25" customHeight="1" x14ac:dyDescent="0.25"/>
    <row r="307144" spans="1:1" ht="14.25" customHeight="1" x14ac:dyDescent="0.3">
      <c r="A307144" s="21"/>
    </row>
    <row r="307150" spans="1:1" s="20" customFormat="1" ht="14.25" customHeight="1" x14ac:dyDescent="0.25"/>
    <row r="307166" spans="1:1" ht="14.25" customHeight="1" x14ac:dyDescent="0.3">
      <c r="A307166" s="21"/>
    </row>
    <row r="307172" s="20" customFormat="1" ht="14.25" customHeight="1" x14ac:dyDescent="0.25"/>
    <row r="307188" spans="1:1" ht="14.25" customHeight="1" x14ac:dyDescent="0.3">
      <c r="A307188" s="21"/>
    </row>
    <row r="307194" spans="1:1" s="20" customFormat="1" ht="14.25" customHeight="1" x14ac:dyDescent="0.25"/>
    <row r="307210" spans="1:1" ht="14.25" customHeight="1" x14ac:dyDescent="0.3">
      <c r="A307210" s="21"/>
    </row>
    <row r="307216" spans="1:1" s="20" customFormat="1" ht="14.25" customHeight="1" x14ac:dyDescent="0.25"/>
    <row r="307232" spans="1:1" ht="14.25" customHeight="1" x14ac:dyDescent="0.3">
      <c r="A307232" s="21"/>
    </row>
    <row r="307238" s="20" customFormat="1" ht="14.25" customHeight="1" x14ac:dyDescent="0.25"/>
    <row r="307254" spans="1:1" ht="14.25" customHeight="1" x14ac:dyDescent="0.3">
      <c r="A307254" s="21"/>
    </row>
    <row r="307260" spans="1:1" s="20" customFormat="1" ht="14.25" customHeight="1" x14ac:dyDescent="0.25"/>
    <row r="307276" spans="1:1" ht="14.25" customHeight="1" x14ac:dyDescent="0.3">
      <c r="A307276" s="21"/>
    </row>
    <row r="307282" s="20" customFormat="1" ht="14.25" customHeight="1" x14ac:dyDescent="0.25"/>
    <row r="307298" spans="1:1" ht="14.25" customHeight="1" x14ac:dyDescent="0.3">
      <c r="A307298" s="21"/>
    </row>
    <row r="307304" spans="1:1" s="20" customFormat="1" ht="14.25" customHeight="1" x14ac:dyDescent="0.25"/>
    <row r="307320" spans="1:1" ht="14.25" customHeight="1" x14ac:dyDescent="0.3">
      <c r="A307320" s="21"/>
    </row>
    <row r="307326" spans="1:1" s="20" customFormat="1" ht="14.25" customHeight="1" x14ac:dyDescent="0.25"/>
    <row r="307342" spans="1:1" ht="14.25" customHeight="1" x14ac:dyDescent="0.3">
      <c r="A307342" s="21"/>
    </row>
    <row r="307348" s="20" customFormat="1" ht="14.25" customHeight="1" x14ac:dyDescent="0.25"/>
    <row r="307364" spans="1:1" ht="14.25" customHeight="1" x14ac:dyDescent="0.3">
      <c r="A307364" s="21"/>
    </row>
    <row r="307370" spans="1:1" s="20" customFormat="1" ht="14.25" customHeight="1" x14ac:dyDescent="0.25"/>
    <row r="307386" spans="1:1" ht="14.25" customHeight="1" x14ac:dyDescent="0.3">
      <c r="A307386" s="21"/>
    </row>
    <row r="307392" spans="1:1" s="20" customFormat="1" ht="14.25" customHeight="1" x14ac:dyDescent="0.25"/>
    <row r="307408" spans="1:1" ht="14.25" customHeight="1" x14ac:dyDescent="0.3">
      <c r="A307408" s="21"/>
    </row>
    <row r="307414" s="20" customFormat="1" ht="14.25" customHeight="1" x14ac:dyDescent="0.25"/>
    <row r="307430" spans="1:1" ht="14.25" customHeight="1" x14ac:dyDescent="0.3">
      <c r="A307430" s="21"/>
    </row>
    <row r="307436" spans="1:1" s="20" customFormat="1" ht="14.25" customHeight="1" x14ac:dyDescent="0.25"/>
    <row r="307452" spans="1:1" ht="14.25" customHeight="1" x14ac:dyDescent="0.3">
      <c r="A307452" s="21"/>
    </row>
    <row r="307458" s="20" customFormat="1" ht="14.25" customHeight="1" x14ac:dyDescent="0.25"/>
    <row r="307474" spans="1:1" ht="14.25" customHeight="1" x14ac:dyDescent="0.3">
      <c r="A307474" s="21"/>
    </row>
    <row r="307480" spans="1:1" s="20" customFormat="1" ht="14.25" customHeight="1" x14ac:dyDescent="0.25"/>
    <row r="307496" spans="1:1" ht="14.25" customHeight="1" x14ac:dyDescent="0.3">
      <c r="A307496" s="21"/>
    </row>
    <row r="307502" spans="1:1" s="20" customFormat="1" ht="14.25" customHeight="1" x14ac:dyDescent="0.25"/>
    <row r="307518" spans="1:1" ht="14.25" customHeight="1" x14ac:dyDescent="0.3">
      <c r="A307518" s="21"/>
    </row>
    <row r="307524" s="20" customFormat="1" ht="14.25" customHeight="1" x14ac:dyDescent="0.25"/>
    <row r="307540" spans="1:1" ht="14.25" customHeight="1" x14ac:dyDescent="0.3">
      <c r="A307540" s="21"/>
    </row>
    <row r="307546" spans="1:1" s="20" customFormat="1" ht="14.25" customHeight="1" x14ac:dyDescent="0.25"/>
    <row r="307562" spans="1:1" ht="14.25" customHeight="1" x14ac:dyDescent="0.3">
      <c r="A307562" s="21"/>
    </row>
    <row r="307568" spans="1:1" s="20" customFormat="1" ht="14.25" customHeight="1" x14ac:dyDescent="0.25"/>
    <row r="307584" spans="1:1" ht="14.25" customHeight="1" x14ac:dyDescent="0.3">
      <c r="A307584" s="21"/>
    </row>
    <row r="307590" s="20" customFormat="1" ht="14.25" customHeight="1" x14ac:dyDescent="0.25"/>
    <row r="307606" spans="1:1" ht="14.25" customHeight="1" x14ac:dyDescent="0.3">
      <c r="A307606" s="21"/>
    </row>
    <row r="307612" spans="1:1" s="20" customFormat="1" ht="14.25" customHeight="1" x14ac:dyDescent="0.25"/>
    <row r="307628" spans="1:1" ht="14.25" customHeight="1" x14ac:dyDescent="0.3">
      <c r="A307628" s="21"/>
    </row>
    <row r="307634" s="20" customFormat="1" ht="14.25" customHeight="1" x14ac:dyDescent="0.25"/>
    <row r="307650" spans="1:1" ht="14.25" customHeight="1" x14ac:dyDescent="0.3">
      <c r="A307650" s="21"/>
    </row>
    <row r="307656" spans="1:1" s="20" customFormat="1" ht="14.25" customHeight="1" x14ac:dyDescent="0.25"/>
    <row r="307672" spans="1:1" ht="14.25" customHeight="1" x14ac:dyDescent="0.3">
      <c r="A307672" s="21"/>
    </row>
    <row r="307678" spans="1:1" s="20" customFormat="1" ht="14.25" customHeight="1" x14ac:dyDescent="0.25"/>
    <row r="307694" spans="1:1" ht="14.25" customHeight="1" x14ac:dyDescent="0.3">
      <c r="A307694" s="21"/>
    </row>
    <row r="307700" s="20" customFormat="1" ht="14.25" customHeight="1" x14ac:dyDescent="0.25"/>
    <row r="307716" spans="1:1" ht="14.25" customHeight="1" x14ac:dyDescent="0.3">
      <c r="A307716" s="21"/>
    </row>
    <row r="307722" spans="1:1" s="20" customFormat="1" ht="14.25" customHeight="1" x14ac:dyDescent="0.25"/>
    <row r="307738" spans="1:1" ht="14.25" customHeight="1" x14ac:dyDescent="0.3">
      <c r="A307738" s="21"/>
    </row>
    <row r="307744" spans="1:1" s="20" customFormat="1" ht="14.25" customHeight="1" x14ac:dyDescent="0.25"/>
    <row r="307760" spans="1:1" ht="14.25" customHeight="1" x14ac:dyDescent="0.3">
      <c r="A307760" s="21"/>
    </row>
    <row r="307766" s="20" customFormat="1" ht="14.25" customHeight="1" x14ac:dyDescent="0.25"/>
    <row r="307782" spans="1:1" ht="14.25" customHeight="1" x14ac:dyDescent="0.3">
      <c r="A307782" s="21"/>
    </row>
    <row r="307788" spans="1:1" s="20" customFormat="1" ht="14.25" customHeight="1" x14ac:dyDescent="0.25"/>
    <row r="307804" spans="1:1" ht="14.25" customHeight="1" x14ac:dyDescent="0.3">
      <c r="A307804" s="21"/>
    </row>
    <row r="307810" s="20" customFormat="1" ht="14.25" customHeight="1" x14ac:dyDescent="0.25"/>
    <row r="307826" spans="1:1" ht="14.25" customHeight="1" x14ac:dyDescent="0.3">
      <c r="A307826" s="21"/>
    </row>
    <row r="307832" spans="1:1" s="20" customFormat="1" ht="14.25" customHeight="1" x14ac:dyDescent="0.25"/>
    <row r="307848" spans="1:1" ht="14.25" customHeight="1" x14ac:dyDescent="0.3">
      <c r="A307848" s="21"/>
    </row>
    <row r="307854" spans="1:1" s="20" customFormat="1" ht="14.25" customHeight="1" x14ac:dyDescent="0.25"/>
    <row r="307870" spans="1:1" ht="14.25" customHeight="1" x14ac:dyDescent="0.3">
      <c r="A307870" s="21"/>
    </row>
    <row r="307876" s="20" customFormat="1" ht="14.25" customHeight="1" x14ac:dyDescent="0.25"/>
    <row r="307892" spans="1:1" ht="14.25" customHeight="1" x14ac:dyDescent="0.3">
      <c r="A307892" s="21"/>
    </row>
    <row r="307898" spans="1:1" s="20" customFormat="1" ht="14.25" customHeight="1" x14ac:dyDescent="0.25"/>
    <row r="307914" spans="1:1" ht="14.25" customHeight="1" x14ac:dyDescent="0.3">
      <c r="A307914" s="21"/>
    </row>
    <row r="307920" spans="1:1" s="20" customFormat="1" ht="14.25" customHeight="1" x14ac:dyDescent="0.25"/>
    <row r="307936" spans="1:1" ht="14.25" customHeight="1" x14ac:dyDescent="0.3">
      <c r="A307936" s="21"/>
    </row>
    <row r="307942" s="20" customFormat="1" ht="14.25" customHeight="1" x14ac:dyDescent="0.25"/>
    <row r="307958" spans="1:1" ht="14.25" customHeight="1" x14ac:dyDescent="0.3">
      <c r="A307958" s="21"/>
    </row>
    <row r="307964" spans="1:1" s="20" customFormat="1" ht="14.25" customHeight="1" x14ac:dyDescent="0.25"/>
    <row r="307980" spans="1:1" ht="14.25" customHeight="1" x14ac:dyDescent="0.3">
      <c r="A307980" s="21"/>
    </row>
    <row r="307986" s="20" customFormat="1" ht="14.25" customHeight="1" x14ac:dyDescent="0.25"/>
    <row r="308002" spans="1:1" ht="14.25" customHeight="1" x14ac:dyDescent="0.3">
      <c r="A308002" s="21"/>
    </row>
    <row r="308008" spans="1:1" s="20" customFormat="1" ht="14.25" customHeight="1" x14ac:dyDescent="0.25"/>
    <row r="308024" spans="1:1" ht="14.25" customHeight="1" x14ac:dyDescent="0.3">
      <c r="A308024" s="21"/>
    </row>
    <row r="308030" spans="1:1" s="20" customFormat="1" ht="14.25" customHeight="1" x14ac:dyDescent="0.25"/>
    <row r="308046" spans="1:1" ht="14.25" customHeight="1" x14ac:dyDescent="0.3">
      <c r="A308046" s="21"/>
    </row>
    <row r="308052" s="20" customFormat="1" ht="14.25" customHeight="1" x14ac:dyDescent="0.25"/>
    <row r="308068" spans="1:1" ht="14.25" customHeight="1" x14ac:dyDescent="0.3">
      <c r="A308068" s="21"/>
    </row>
    <row r="308074" spans="1:1" s="20" customFormat="1" ht="14.25" customHeight="1" x14ac:dyDescent="0.25"/>
    <row r="308090" spans="1:1" ht="14.25" customHeight="1" x14ac:dyDescent="0.3">
      <c r="A308090" s="21"/>
    </row>
    <row r="308096" spans="1:1" s="20" customFormat="1" ht="14.25" customHeight="1" x14ac:dyDescent="0.25"/>
    <row r="308112" spans="1:1" ht="14.25" customHeight="1" x14ac:dyDescent="0.3">
      <c r="A308112" s="21"/>
    </row>
    <row r="308118" s="20" customFormat="1" ht="14.25" customHeight="1" x14ac:dyDescent="0.25"/>
    <row r="308134" spans="1:1" ht="14.25" customHeight="1" x14ac:dyDescent="0.3">
      <c r="A308134" s="21"/>
    </row>
    <row r="308140" spans="1:1" s="20" customFormat="1" ht="14.25" customHeight="1" x14ac:dyDescent="0.25"/>
    <row r="308156" spans="1:1" ht="14.25" customHeight="1" x14ac:dyDescent="0.3">
      <c r="A308156" s="21"/>
    </row>
    <row r="308162" s="20" customFormat="1" ht="14.25" customHeight="1" x14ac:dyDescent="0.25"/>
    <row r="308178" spans="1:1" ht="14.25" customHeight="1" x14ac:dyDescent="0.3">
      <c r="A308178" s="21"/>
    </row>
    <row r="308184" spans="1:1" s="20" customFormat="1" ht="14.25" customHeight="1" x14ac:dyDescent="0.25"/>
    <row r="308200" spans="1:1" ht="14.25" customHeight="1" x14ac:dyDescent="0.3">
      <c r="A308200" s="21"/>
    </row>
    <row r="308206" spans="1:1" s="20" customFormat="1" ht="14.25" customHeight="1" x14ac:dyDescent="0.25"/>
    <row r="308222" spans="1:1" ht="14.25" customHeight="1" x14ac:dyDescent="0.3">
      <c r="A308222" s="21"/>
    </row>
    <row r="308228" s="20" customFormat="1" ht="14.25" customHeight="1" x14ac:dyDescent="0.25"/>
    <row r="308244" spans="1:1" ht="14.25" customHeight="1" x14ac:dyDescent="0.3">
      <c r="A308244" s="21"/>
    </row>
    <row r="308250" spans="1:1" s="20" customFormat="1" ht="14.25" customHeight="1" x14ac:dyDescent="0.25"/>
    <row r="308266" spans="1:1" ht="14.25" customHeight="1" x14ac:dyDescent="0.3">
      <c r="A308266" s="21"/>
    </row>
    <row r="308272" spans="1:1" s="20" customFormat="1" ht="14.25" customHeight="1" x14ac:dyDescent="0.25"/>
    <row r="308288" spans="1:1" ht="14.25" customHeight="1" x14ac:dyDescent="0.3">
      <c r="A308288" s="21"/>
    </row>
    <row r="308294" s="20" customFormat="1" ht="14.25" customHeight="1" x14ac:dyDescent="0.25"/>
    <row r="308310" spans="1:1" ht="14.25" customHeight="1" x14ac:dyDescent="0.3">
      <c r="A308310" s="21"/>
    </row>
    <row r="308316" spans="1:1" s="20" customFormat="1" ht="14.25" customHeight="1" x14ac:dyDescent="0.25"/>
    <row r="308332" spans="1:1" ht="14.25" customHeight="1" x14ac:dyDescent="0.3">
      <c r="A308332" s="21"/>
    </row>
    <row r="308338" s="20" customFormat="1" ht="14.25" customHeight="1" x14ac:dyDescent="0.25"/>
    <row r="308354" spans="1:1" ht="14.25" customHeight="1" x14ac:dyDescent="0.3">
      <c r="A308354" s="21"/>
    </row>
    <row r="308360" spans="1:1" s="20" customFormat="1" ht="14.25" customHeight="1" x14ac:dyDescent="0.25"/>
    <row r="308376" spans="1:1" ht="14.25" customHeight="1" x14ac:dyDescent="0.3">
      <c r="A308376" s="21"/>
    </row>
    <row r="308382" spans="1:1" s="20" customFormat="1" ht="14.25" customHeight="1" x14ac:dyDescent="0.25"/>
    <row r="308398" spans="1:1" ht="14.25" customHeight="1" x14ac:dyDescent="0.3">
      <c r="A308398" s="21"/>
    </row>
    <row r="308404" s="20" customFormat="1" ht="14.25" customHeight="1" x14ac:dyDescent="0.25"/>
    <row r="308420" spans="1:1" ht="14.25" customHeight="1" x14ac:dyDescent="0.3">
      <c r="A308420" s="21"/>
    </row>
    <row r="308426" spans="1:1" s="20" customFormat="1" ht="14.25" customHeight="1" x14ac:dyDescent="0.25"/>
    <row r="308442" spans="1:1" ht="14.25" customHeight="1" x14ac:dyDescent="0.3">
      <c r="A308442" s="21"/>
    </row>
    <row r="308448" spans="1:1" s="20" customFormat="1" ht="14.25" customHeight="1" x14ac:dyDescent="0.25"/>
    <row r="308464" spans="1:1" ht="14.25" customHeight="1" x14ac:dyDescent="0.3">
      <c r="A308464" s="21"/>
    </row>
    <row r="308470" s="20" customFormat="1" ht="14.25" customHeight="1" x14ac:dyDescent="0.25"/>
    <row r="308486" spans="1:1" ht="14.25" customHeight="1" x14ac:dyDescent="0.3">
      <c r="A308486" s="21"/>
    </row>
    <row r="308492" spans="1:1" s="20" customFormat="1" ht="14.25" customHeight="1" x14ac:dyDescent="0.25"/>
    <row r="308508" spans="1:1" ht="14.25" customHeight="1" x14ac:dyDescent="0.3">
      <c r="A308508" s="21"/>
    </row>
    <row r="308514" s="20" customFormat="1" ht="14.25" customHeight="1" x14ac:dyDescent="0.25"/>
    <row r="308530" spans="1:1" ht="14.25" customHeight="1" x14ac:dyDescent="0.3">
      <c r="A308530" s="21"/>
    </row>
    <row r="308536" spans="1:1" s="20" customFormat="1" ht="14.25" customHeight="1" x14ac:dyDescent="0.25"/>
    <row r="308552" spans="1:1" ht="14.25" customHeight="1" x14ac:dyDescent="0.3">
      <c r="A308552" s="21"/>
    </row>
    <row r="308558" spans="1:1" s="20" customFormat="1" ht="14.25" customHeight="1" x14ac:dyDescent="0.25"/>
    <row r="308574" spans="1:1" ht="14.25" customHeight="1" x14ac:dyDescent="0.3">
      <c r="A308574" s="21"/>
    </row>
    <row r="308580" s="20" customFormat="1" ht="14.25" customHeight="1" x14ac:dyDescent="0.25"/>
    <row r="308596" spans="1:1" ht="14.25" customHeight="1" x14ac:dyDescent="0.3">
      <c r="A308596" s="21"/>
    </row>
    <row r="308602" spans="1:1" s="20" customFormat="1" ht="14.25" customHeight="1" x14ac:dyDescent="0.25"/>
    <row r="308618" spans="1:1" ht="14.25" customHeight="1" x14ac:dyDescent="0.3">
      <c r="A308618" s="21"/>
    </row>
    <row r="308624" spans="1:1" s="20" customFormat="1" ht="14.25" customHeight="1" x14ac:dyDescent="0.25"/>
    <row r="308640" spans="1:1" ht="14.25" customHeight="1" x14ac:dyDescent="0.3">
      <c r="A308640" s="21"/>
    </row>
    <row r="308646" s="20" customFormat="1" ht="14.25" customHeight="1" x14ac:dyDescent="0.25"/>
    <row r="308662" spans="1:1" ht="14.25" customHeight="1" x14ac:dyDescent="0.3">
      <c r="A308662" s="21"/>
    </row>
    <row r="308668" spans="1:1" s="20" customFormat="1" ht="14.25" customHeight="1" x14ac:dyDescent="0.25"/>
    <row r="308684" spans="1:1" ht="14.25" customHeight="1" x14ac:dyDescent="0.3">
      <c r="A308684" s="21"/>
    </row>
    <row r="308690" s="20" customFormat="1" ht="14.25" customHeight="1" x14ac:dyDescent="0.25"/>
    <row r="308706" spans="1:1" ht="14.25" customHeight="1" x14ac:dyDescent="0.3">
      <c r="A308706" s="21"/>
    </row>
    <row r="308712" spans="1:1" s="20" customFormat="1" ht="14.25" customHeight="1" x14ac:dyDescent="0.25"/>
    <row r="308728" spans="1:1" ht="14.25" customHeight="1" x14ac:dyDescent="0.3">
      <c r="A308728" s="21"/>
    </row>
    <row r="308734" spans="1:1" s="20" customFormat="1" ht="14.25" customHeight="1" x14ac:dyDescent="0.25"/>
    <row r="308750" spans="1:1" ht="14.25" customHeight="1" x14ac:dyDescent="0.3">
      <c r="A308750" s="21"/>
    </row>
    <row r="308756" s="20" customFormat="1" ht="14.25" customHeight="1" x14ac:dyDescent="0.25"/>
    <row r="308772" spans="1:1" ht="14.25" customHeight="1" x14ac:dyDescent="0.3">
      <c r="A308772" s="21"/>
    </row>
    <row r="308778" spans="1:1" s="20" customFormat="1" ht="14.25" customHeight="1" x14ac:dyDescent="0.25"/>
    <row r="308794" spans="1:1" ht="14.25" customHeight="1" x14ac:dyDescent="0.3">
      <c r="A308794" s="21"/>
    </row>
    <row r="308800" spans="1:1" s="20" customFormat="1" ht="14.25" customHeight="1" x14ac:dyDescent="0.25"/>
    <row r="308816" spans="1:1" ht="14.25" customHeight="1" x14ac:dyDescent="0.3">
      <c r="A308816" s="21"/>
    </row>
    <row r="308822" s="20" customFormat="1" ht="14.25" customHeight="1" x14ac:dyDescent="0.25"/>
    <row r="308838" spans="1:1" ht="14.25" customHeight="1" x14ac:dyDescent="0.3">
      <c r="A308838" s="21"/>
    </row>
    <row r="308844" spans="1:1" s="20" customFormat="1" ht="14.25" customHeight="1" x14ac:dyDescent="0.25"/>
    <row r="308860" spans="1:1" ht="14.25" customHeight="1" x14ac:dyDescent="0.3">
      <c r="A308860" s="21"/>
    </row>
    <row r="308866" s="20" customFormat="1" ht="14.25" customHeight="1" x14ac:dyDescent="0.25"/>
    <row r="308882" spans="1:1" ht="14.25" customHeight="1" x14ac:dyDescent="0.3">
      <c r="A308882" s="21"/>
    </row>
    <row r="308888" spans="1:1" s="20" customFormat="1" ht="14.25" customHeight="1" x14ac:dyDescent="0.25"/>
    <row r="308904" spans="1:1" ht="14.25" customHeight="1" x14ac:dyDescent="0.3">
      <c r="A308904" s="21"/>
    </row>
    <row r="308910" spans="1:1" s="20" customFormat="1" ht="14.25" customHeight="1" x14ac:dyDescent="0.25"/>
    <row r="308926" spans="1:1" ht="14.25" customHeight="1" x14ac:dyDescent="0.3">
      <c r="A308926" s="21"/>
    </row>
    <row r="308932" s="20" customFormat="1" ht="14.25" customHeight="1" x14ac:dyDescent="0.25"/>
    <row r="308948" spans="1:1" ht="14.25" customHeight="1" x14ac:dyDescent="0.3">
      <c r="A308948" s="21"/>
    </row>
    <row r="308954" spans="1:1" s="20" customFormat="1" ht="14.25" customHeight="1" x14ac:dyDescent="0.25"/>
    <row r="308970" spans="1:1" ht="14.25" customHeight="1" x14ac:dyDescent="0.3">
      <c r="A308970" s="21"/>
    </row>
    <row r="308976" spans="1:1" s="20" customFormat="1" ht="14.25" customHeight="1" x14ac:dyDescent="0.25"/>
    <row r="308992" spans="1:1" ht="14.25" customHeight="1" x14ac:dyDescent="0.3">
      <c r="A308992" s="21"/>
    </row>
    <row r="308998" s="20" customFormat="1" ht="14.25" customHeight="1" x14ac:dyDescent="0.25"/>
    <row r="309014" spans="1:1" ht="14.25" customHeight="1" x14ac:dyDescent="0.3">
      <c r="A309014" s="21"/>
    </row>
    <row r="309020" spans="1:1" s="20" customFormat="1" ht="14.25" customHeight="1" x14ac:dyDescent="0.25"/>
    <row r="309036" spans="1:1" ht="14.25" customHeight="1" x14ac:dyDescent="0.3">
      <c r="A309036" s="21"/>
    </row>
    <row r="309042" s="20" customFormat="1" ht="14.25" customHeight="1" x14ac:dyDescent="0.25"/>
    <row r="309058" spans="1:1" ht="14.25" customHeight="1" x14ac:dyDescent="0.3">
      <c r="A309058" s="21"/>
    </row>
    <row r="309064" spans="1:1" s="20" customFormat="1" ht="14.25" customHeight="1" x14ac:dyDescent="0.25"/>
    <row r="309080" spans="1:1" ht="14.25" customHeight="1" x14ac:dyDescent="0.3">
      <c r="A309080" s="21"/>
    </row>
    <row r="309086" spans="1:1" s="20" customFormat="1" ht="14.25" customHeight="1" x14ac:dyDescent="0.25"/>
    <row r="309102" spans="1:1" ht="14.25" customHeight="1" x14ac:dyDescent="0.3">
      <c r="A309102" s="21"/>
    </row>
    <row r="309108" s="20" customFormat="1" ht="14.25" customHeight="1" x14ac:dyDescent="0.25"/>
    <row r="309124" spans="1:1" ht="14.25" customHeight="1" x14ac:dyDescent="0.3">
      <c r="A309124" s="21"/>
    </row>
    <row r="309130" spans="1:1" s="20" customFormat="1" ht="14.25" customHeight="1" x14ac:dyDescent="0.25"/>
    <row r="309146" spans="1:1" ht="14.25" customHeight="1" x14ac:dyDescent="0.3">
      <c r="A309146" s="21"/>
    </row>
    <row r="309152" spans="1:1" s="20" customFormat="1" ht="14.25" customHeight="1" x14ac:dyDescent="0.25"/>
    <row r="309168" spans="1:1" ht="14.25" customHeight="1" x14ac:dyDescent="0.3">
      <c r="A309168" s="21"/>
    </row>
    <row r="309174" s="20" customFormat="1" ht="14.25" customHeight="1" x14ac:dyDescent="0.25"/>
    <row r="309190" spans="1:1" ht="14.25" customHeight="1" x14ac:dyDescent="0.3">
      <c r="A309190" s="21"/>
    </row>
    <row r="309196" spans="1:1" s="20" customFormat="1" ht="14.25" customHeight="1" x14ac:dyDescent="0.25"/>
    <row r="309212" spans="1:1" ht="14.25" customHeight="1" x14ac:dyDescent="0.3">
      <c r="A309212" s="21"/>
    </row>
    <row r="309218" s="20" customFormat="1" ht="14.25" customHeight="1" x14ac:dyDescent="0.25"/>
    <row r="309234" spans="1:1" ht="14.25" customHeight="1" x14ac:dyDescent="0.3">
      <c r="A309234" s="21"/>
    </row>
    <row r="309240" spans="1:1" s="20" customFormat="1" ht="14.25" customHeight="1" x14ac:dyDescent="0.25"/>
    <row r="309256" spans="1:1" ht="14.25" customHeight="1" x14ac:dyDescent="0.3">
      <c r="A309256" s="21"/>
    </row>
    <row r="309262" spans="1:1" s="20" customFormat="1" ht="14.25" customHeight="1" x14ac:dyDescent="0.25"/>
    <row r="309278" spans="1:1" ht="14.25" customHeight="1" x14ac:dyDescent="0.3">
      <c r="A309278" s="21"/>
    </row>
    <row r="309284" s="20" customFormat="1" ht="14.25" customHeight="1" x14ac:dyDescent="0.25"/>
    <row r="309300" spans="1:1" ht="14.25" customHeight="1" x14ac:dyDescent="0.3">
      <c r="A309300" s="21"/>
    </row>
    <row r="309306" spans="1:1" s="20" customFormat="1" ht="14.25" customHeight="1" x14ac:dyDescent="0.25"/>
    <row r="309322" spans="1:1" ht="14.25" customHeight="1" x14ac:dyDescent="0.3">
      <c r="A309322" s="21"/>
    </row>
    <row r="309328" spans="1:1" s="20" customFormat="1" ht="14.25" customHeight="1" x14ac:dyDescent="0.25"/>
    <row r="309344" spans="1:1" ht="14.25" customHeight="1" x14ac:dyDescent="0.3">
      <c r="A309344" s="21"/>
    </row>
    <row r="309350" s="20" customFormat="1" ht="14.25" customHeight="1" x14ac:dyDescent="0.25"/>
    <row r="309366" spans="1:1" ht="14.25" customHeight="1" x14ac:dyDescent="0.3">
      <c r="A309366" s="21"/>
    </row>
    <row r="309372" spans="1:1" s="20" customFormat="1" ht="14.25" customHeight="1" x14ac:dyDescent="0.25"/>
    <row r="309388" spans="1:1" ht="14.25" customHeight="1" x14ac:dyDescent="0.3">
      <c r="A309388" s="21"/>
    </row>
    <row r="309394" s="20" customFormat="1" ht="14.25" customHeight="1" x14ac:dyDescent="0.25"/>
    <row r="309410" spans="1:1" ht="14.25" customHeight="1" x14ac:dyDescent="0.3">
      <c r="A309410" s="21"/>
    </row>
    <row r="309416" spans="1:1" s="20" customFormat="1" ht="14.25" customHeight="1" x14ac:dyDescent="0.25"/>
    <row r="309432" spans="1:1" ht="14.25" customHeight="1" x14ac:dyDescent="0.3">
      <c r="A309432" s="21"/>
    </row>
    <row r="309438" spans="1:1" s="20" customFormat="1" ht="14.25" customHeight="1" x14ac:dyDescent="0.25"/>
    <row r="309454" spans="1:1" ht="14.25" customHeight="1" x14ac:dyDescent="0.3">
      <c r="A309454" s="21"/>
    </row>
    <row r="309460" s="20" customFormat="1" ht="14.25" customHeight="1" x14ac:dyDescent="0.25"/>
    <row r="309476" spans="1:1" ht="14.25" customHeight="1" x14ac:dyDescent="0.3">
      <c r="A309476" s="21"/>
    </row>
    <row r="309482" spans="1:1" s="20" customFormat="1" ht="14.25" customHeight="1" x14ac:dyDescent="0.25"/>
    <row r="309498" spans="1:1" ht="14.25" customHeight="1" x14ac:dyDescent="0.3">
      <c r="A309498" s="21"/>
    </row>
    <row r="309504" spans="1:1" s="20" customFormat="1" ht="14.25" customHeight="1" x14ac:dyDescent="0.25"/>
    <row r="309520" spans="1:1" ht="14.25" customHeight="1" x14ac:dyDescent="0.3">
      <c r="A309520" s="21"/>
    </row>
    <row r="309526" s="20" customFormat="1" ht="14.25" customHeight="1" x14ac:dyDescent="0.25"/>
    <row r="309542" spans="1:1" ht="14.25" customHeight="1" x14ac:dyDescent="0.3">
      <c r="A309542" s="21"/>
    </row>
    <row r="309548" spans="1:1" s="20" customFormat="1" ht="14.25" customHeight="1" x14ac:dyDescent="0.25"/>
    <row r="309564" spans="1:1" ht="14.25" customHeight="1" x14ac:dyDescent="0.3">
      <c r="A309564" s="21"/>
    </row>
    <row r="309570" s="20" customFormat="1" ht="14.25" customHeight="1" x14ac:dyDescent="0.25"/>
    <row r="309586" spans="1:1" ht="14.25" customHeight="1" x14ac:dyDescent="0.3">
      <c r="A309586" s="21"/>
    </row>
    <row r="309592" spans="1:1" s="20" customFormat="1" ht="14.25" customHeight="1" x14ac:dyDescent="0.25"/>
    <row r="309608" spans="1:1" ht="14.25" customHeight="1" x14ac:dyDescent="0.3">
      <c r="A309608" s="21"/>
    </row>
    <row r="309614" spans="1:1" s="20" customFormat="1" ht="14.25" customHeight="1" x14ac:dyDescent="0.25"/>
    <row r="309630" spans="1:1" ht="14.25" customHeight="1" x14ac:dyDescent="0.3">
      <c r="A309630" s="21"/>
    </row>
    <row r="309636" s="20" customFormat="1" ht="14.25" customHeight="1" x14ac:dyDescent="0.25"/>
    <row r="309652" spans="1:1" ht="14.25" customHeight="1" x14ac:dyDescent="0.3">
      <c r="A309652" s="21"/>
    </row>
    <row r="309658" spans="1:1" s="20" customFormat="1" ht="14.25" customHeight="1" x14ac:dyDescent="0.25"/>
    <row r="309674" spans="1:1" ht="14.25" customHeight="1" x14ac:dyDescent="0.3">
      <c r="A309674" s="21"/>
    </row>
    <row r="309680" spans="1:1" s="20" customFormat="1" ht="14.25" customHeight="1" x14ac:dyDescent="0.25"/>
    <row r="309696" spans="1:1" ht="14.25" customHeight="1" x14ac:dyDescent="0.3">
      <c r="A309696" s="21"/>
    </row>
    <row r="309702" s="20" customFormat="1" ht="14.25" customHeight="1" x14ac:dyDescent="0.25"/>
    <row r="309718" spans="1:1" ht="14.25" customHeight="1" x14ac:dyDescent="0.3">
      <c r="A309718" s="21"/>
    </row>
    <row r="309724" spans="1:1" s="20" customFormat="1" ht="14.25" customHeight="1" x14ac:dyDescent="0.25"/>
    <row r="309740" spans="1:1" ht="14.25" customHeight="1" x14ac:dyDescent="0.3">
      <c r="A309740" s="21"/>
    </row>
    <row r="309746" s="20" customFormat="1" ht="14.25" customHeight="1" x14ac:dyDescent="0.25"/>
    <row r="309762" spans="1:1" ht="14.25" customHeight="1" x14ac:dyDescent="0.3">
      <c r="A309762" s="21"/>
    </row>
    <row r="309768" spans="1:1" s="20" customFormat="1" ht="14.25" customHeight="1" x14ac:dyDescent="0.25"/>
    <row r="309784" spans="1:1" ht="14.25" customHeight="1" x14ac:dyDescent="0.3">
      <c r="A309784" s="21"/>
    </row>
    <row r="309790" spans="1:1" s="20" customFormat="1" ht="14.25" customHeight="1" x14ac:dyDescent="0.25"/>
    <row r="309806" spans="1:1" ht="14.25" customHeight="1" x14ac:dyDescent="0.3">
      <c r="A309806" s="21"/>
    </row>
    <row r="309812" s="20" customFormat="1" ht="14.25" customHeight="1" x14ac:dyDescent="0.25"/>
    <row r="309828" spans="1:1" ht="14.25" customHeight="1" x14ac:dyDescent="0.3">
      <c r="A309828" s="21"/>
    </row>
    <row r="309834" spans="1:1" s="20" customFormat="1" ht="14.25" customHeight="1" x14ac:dyDescent="0.25"/>
    <row r="309850" spans="1:1" ht="14.25" customHeight="1" x14ac:dyDescent="0.3">
      <c r="A309850" s="21"/>
    </row>
    <row r="309856" spans="1:1" s="20" customFormat="1" ht="14.25" customHeight="1" x14ac:dyDescent="0.25"/>
    <row r="309872" spans="1:1" ht="14.25" customHeight="1" x14ac:dyDescent="0.3">
      <c r="A309872" s="21"/>
    </row>
    <row r="309878" s="20" customFormat="1" ht="14.25" customHeight="1" x14ac:dyDescent="0.25"/>
    <row r="309894" spans="1:1" ht="14.25" customHeight="1" x14ac:dyDescent="0.3">
      <c r="A309894" s="21"/>
    </row>
    <row r="309900" spans="1:1" s="20" customFormat="1" ht="14.25" customHeight="1" x14ac:dyDescent="0.25"/>
    <row r="309916" spans="1:1" ht="14.25" customHeight="1" x14ac:dyDescent="0.3">
      <c r="A309916" s="21"/>
    </row>
    <row r="309922" s="20" customFormat="1" ht="14.25" customHeight="1" x14ac:dyDescent="0.25"/>
    <row r="309938" spans="1:1" ht="14.25" customHeight="1" x14ac:dyDescent="0.3">
      <c r="A309938" s="21"/>
    </row>
    <row r="309944" spans="1:1" s="20" customFormat="1" ht="14.25" customHeight="1" x14ac:dyDescent="0.25"/>
    <row r="309960" spans="1:1" ht="14.25" customHeight="1" x14ac:dyDescent="0.3">
      <c r="A309960" s="21"/>
    </row>
    <row r="309966" spans="1:1" s="20" customFormat="1" ht="14.25" customHeight="1" x14ac:dyDescent="0.25"/>
    <row r="309982" spans="1:1" ht="14.25" customHeight="1" x14ac:dyDescent="0.3">
      <c r="A309982" s="21"/>
    </row>
    <row r="309988" s="20" customFormat="1" ht="14.25" customHeight="1" x14ac:dyDescent="0.25"/>
    <row r="310004" spans="1:1" ht="14.25" customHeight="1" x14ac:dyDescent="0.3">
      <c r="A310004" s="21"/>
    </row>
    <row r="310010" spans="1:1" s="20" customFormat="1" ht="14.25" customHeight="1" x14ac:dyDescent="0.25"/>
    <row r="310026" spans="1:1" ht="14.25" customHeight="1" x14ac:dyDescent="0.3">
      <c r="A310026" s="21"/>
    </row>
    <row r="310032" spans="1:1" s="20" customFormat="1" ht="14.25" customHeight="1" x14ac:dyDescent="0.25"/>
    <row r="310048" spans="1:1" ht="14.25" customHeight="1" x14ac:dyDescent="0.3">
      <c r="A310048" s="21"/>
    </row>
    <row r="310054" s="20" customFormat="1" ht="14.25" customHeight="1" x14ac:dyDescent="0.25"/>
    <row r="310070" spans="1:1" ht="14.25" customHeight="1" x14ac:dyDescent="0.3">
      <c r="A310070" s="21"/>
    </row>
    <row r="310076" spans="1:1" s="20" customFormat="1" ht="14.25" customHeight="1" x14ac:dyDescent="0.25"/>
    <row r="310092" spans="1:1" ht="14.25" customHeight="1" x14ac:dyDescent="0.3">
      <c r="A310092" s="21"/>
    </row>
    <row r="310098" s="20" customFormat="1" ht="14.25" customHeight="1" x14ac:dyDescent="0.25"/>
    <row r="310114" spans="1:1" ht="14.25" customHeight="1" x14ac:dyDescent="0.3">
      <c r="A310114" s="21"/>
    </row>
    <row r="310120" spans="1:1" s="20" customFormat="1" ht="14.25" customHeight="1" x14ac:dyDescent="0.25"/>
    <row r="310136" spans="1:1" ht="14.25" customHeight="1" x14ac:dyDescent="0.3">
      <c r="A310136" s="21"/>
    </row>
    <row r="310142" spans="1:1" s="20" customFormat="1" ht="14.25" customHeight="1" x14ac:dyDescent="0.25"/>
    <row r="310158" spans="1:1" ht="14.25" customHeight="1" x14ac:dyDescent="0.3">
      <c r="A310158" s="21"/>
    </row>
    <row r="310164" s="20" customFormat="1" ht="14.25" customHeight="1" x14ac:dyDescent="0.25"/>
    <row r="310180" spans="1:1" ht="14.25" customHeight="1" x14ac:dyDescent="0.3">
      <c r="A310180" s="21"/>
    </row>
    <row r="310186" spans="1:1" s="20" customFormat="1" ht="14.25" customHeight="1" x14ac:dyDescent="0.25"/>
    <row r="310202" spans="1:1" ht="14.25" customHeight="1" x14ac:dyDescent="0.3">
      <c r="A310202" s="21"/>
    </row>
    <row r="310208" spans="1:1" s="20" customFormat="1" ht="14.25" customHeight="1" x14ac:dyDescent="0.25"/>
    <row r="310224" spans="1:1" ht="14.25" customHeight="1" x14ac:dyDescent="0.3">
      <c r="A310224" s="21"/>
    </row>
    <row r="310230" s="20" customFormat="1" ht="14.25" customHeight="1" x14ac:dyDescent="0.25"/>
    <row r="310246" spans="1:1" ht="14.25" customHeight="1" x14ac:dyDescent="0.3">
      <c r="A310246" s="21"/>
    </row>
    <row r="310252" spans="1:1" s="20" customFormat="1" ht="14.25" customHeight="1" x14ac:dyDescent="0.25"/>
    <row r="310268" spans="1:1" ht="14.25" customHeight="1" x14ac:dyDescent="0.3">
      <c r="A310268" s="21"/>
    </row>
    <row r="310274" s="20" customFormat="1" ht="14.25" customHeight="1" x14ac:dyDescent="0.25"/>
    <row r="310290" spans="1:1" ht="14.25" customHeight="1" x14ac:dyDescent="0.3">
      <c r="A310290" s="21"/>
    </row>
    <row r="310296" spans="1:1" s="20" customFormat="1" ht="14.25" customHeight="1" x14ac:dyDescent="0.25"/>
    <row r="310312" spans="1:1" ht="14.25" customHeight="1" x14ac:dyDescent="0.3">
      <c r="A310312" s="21"/>
    </row>
    <row r="310318" spans="1:1" s="20" customFormat="1" ht="14.25" customHeight="1" x14ac:dyDescent="0.25"/>
    <row r="310334" spans="1:1" ht="14.25" customHeight="1" x14ac:dyDescent="0.3">
      <c r="A310334" s="21"/>
    </row>
    <row r="310340" s="20" customFormat="1" ht="14.25" customHeight="1" x14ac:dyDescent="0.25"/>
    <row r="310356" spans="1:1" ht="14.25" customHeight="1" x14ac:dyDescent="0.3">
      <c r="A310356" s="21"/>
    </row>
    <row r="310362" spans="1:1" s="20" customFormat="1" ht="14.25" customHeight="1" x14ac:dyDescent="0.25"/>
    <row r="310378" spans="1:1" ht="14.25" customHeight="1" x14ac:dyDescent="0.3">
      <c r="A310378" s="21"/>
    </row>
    <row r="310384" spans="1:1" s="20" customFormat="1" ht="14.25" customHeight="1" x14ac:dyDescent="0.25"/>
    <row r="310400" spans="1:1" ht="14.25" customHeight="1" x14ac:dyDescent="0.3">
      <c r="A310400" s="21"/>
    </row>
    <row r="310406" s="20" customFormat="1" ht="14.25" customHeight="1" x14ac:dyDescent="0.25"/>
    <row r="310422" spans="1:1" ht="14.25" customHeight="1" x14ac:dyDescent="0.3">
      <c r="A310422" s="21"/>
    </row>
    <row r="310428" spans="1:1" s="20" customFormat="1" ht="14.25" customHeight="1" x14ac:dyDescent="0.25"/>
    <row r="310444" spans="1:1" ht="14.25" customHeight="1" x14ac:dyDescent="0.3">
      <c r="A310444" s="21"/>
    </row>
    <row r="310450" s="20" customFormat="1" ht="14.25" customHeight="1" x14ac:dyDescent="0.25"/>
    <row r="310466" spans="1:1" ht="14.25" customHeight="1" x14ac:dyDescent="0.3">
      <c r="A310466" s="21"/>
    </row>
    <row r="310472" spans="1:1" s="20" customFormat="1" ht="14.25" customHeight="1" x14ac:dyDescent="0.25"/>
    <row r="310488" spans="1:1" ht="14.25" customHeight="1" x14ac:dyDescent="0.3">
      <c r="A310488" s="21"/>
    </row>
    <row r="310494" spans="1:1" s="20" customFormat="1" ht="14.25" customHeight="1" x14ac:dyDescent="0.25"/>
    <row r="310510" spans="1:1" ht="14.25" customHeight="1" x14ac:dyDescent="0.3">
      <c r="A310510" s="21"/>
    </row>
    <row r="310516" s="20" customFormat="1" ht="14.25" customHeight="1" x14ac:dyDescent="0.25"/>
    <row r="310532" spans="1:1" ht="14.25" customHeight="1" x14ac:dyDescent="0.3">
      <c r="A310532" s="21"/>
    </row>
    <row r="310538" spans="1:1" s="20" customFormat="1" ht="14.25" customHeight="1" x14ac:dyDescent="0.25"/>
    <row r="310554" spans="1:1" ht="14.25" customHeight="1" x14ac:dyDescent="0.3">
      <c r="A310554" s="21"/>
    </row>
    <row r="310560" spans="1:1" s="20" customFormat="1" ht="14.25" customHeight="1" x14ac:dyDescent="0.25"/>
    <row r="310576" spans="1:1" ht="14.25" customHeight="1" x14ac:dyDescent="0.3">
      <c r="A310576" s="21"/>
    </row>
    <row r="310582" s="20" customFormat="1" ht="14.25" customHeight="1" x14ac:dyDescent="0.25"/>
    <row r="310598" spans="1:1" ht="14.25" customHeight="1" x14ac:dyDescent="0.3">
      <c r="A310598" s="21"/>
    </row>
    <row r="310604" spans="1:1" s="20" customFormat="1" ht="14.25" customHeight="1" x14ac:dyDescent="0.25"/>
    <row r="310620" spans="1:1" ht="14.25" customHeight="1" x14ac:dyDescent="0.3">
      <c r="A310620" s="21"/>
    </row>
    <row r="310626" s="20" customFormat="1" ht="14.25" customHeight="1" x14ac:dyDescent="0.25"/>
    <row r="310642" spans="1:1" ht="14.25" customHeight="1" x14ac:dyDescent="0.3">
      <c r="A310642" s="21"/>
    </row>
    <row r="310648" spans="1:1" s="20" customFormat="1" ht="14.25" customHeight="1" x14ac:dyDescent="0.25"/>
    <row r="310664" spans="1:1" ht="14.25" customHeight="1" x14ac:dyDescent="0.3">
      <c r="A310664" s="21"/>
    </row>
    <row r="310670" spans="1:1" s="20" customFormat="1" ht="14.25" customHeight="1" x14ac:dyDescent="0.25"/>
    <row r="310686" spans="1:1" ht="14.25" customHeight="1" x14ac:dyDescent="0.3">
      <c r="A310686" s="21"/>
    </row>
    <row r="310692" s="20" customFormat="1" ht="14.25" customHeight="1" x14ac:dyDescent="0.25"/>
    <row r="310708" spans="1:1" ht="14.25" customHeight="1" x14ac:dyDescent="0.3">
      <c r="A310708" s="21"/>
    </row>
    <row r="310714" spans="1:1" s="20" customFormat="1" ht="14.25" customHeight="1" x14ac:dyDescent="0.25"/>
    <row r="310730" spans="1:1" ht="14.25" customHeight="1" x14ac:dyDescent="0.3">
      <c r="A310730" s="21"/>
    </row>
    <row r="310736" spans="1:1" s="20" customFormat="1" ht="14.25" customHeight="1" x14ac:dyDescent="0.25"/>
    <row r="310752" spans="1:1" ht="14.25" customHeight="1" x14ac:dyDescent="0.3">
      <c r="A310752" s="21"/>
    </row>
    <row r="310758" s="20" customFormat="1" ht="14.25" customHeight="1" x14ac:dyDescent="0.25"/>
    <row r="310774" spans="1:1" ht="14.25" customHeight="1" x14ac:dyDescent="0.3">
      <c r="A310774" s="21"/>
    </row>
    <row r="310780" spans="1:1" s="20" customFormat="1" ht="14.25" customHeight="1" x14ac:dyDescent="0.25"/>
    <row r="310796" spans="1:1" ht="14.25" customHeight="1" x14ac:dyDescent="0.3">
      <c r="A310796" s="21"/>
    </row>
    <row r="310802" s="20" customFormat="1" ht="14.25" customHeight="1" x14ac:dyDescent="0.25"/>
    <row r="310818" spans="1:1" ht="14.25" customHeight="1" x14ac:dyDescent="0.3">
      <c r="A310818" s="21"/>
    </row>
    <row r="310824" spans="1:1" s="20" customFormat="1" ht="14.25" customHeight="1" x14ac:dyDescent="0.25"/>
    <row r="310840" spans="1:1" ht="14.25" customHeight="1" x14ac:dyDescent="0.3">
      <c r="A310840" s="21"/>
    </row>
    <row r="310846" spans="1:1" s="20" customFormat="1" ht="14.25" customHeight="1" x14ac:dyDescent="0.25"/>
    <row r="310862" spans="1:1" ht="14.25" customHeight="1" x14ac:dyDescent="0.3">
      <c r="A310862" s="21"/>
    </row>
    <row r="310868" s="20" customFormat="1" ht="14.25" customHeight="1" x14ac:dyDescent="0.25"/>
    <row r="310884" spans="1:1" ht="14.25" customHeight="1" x14ac:dyDescent="0.3">
      <c r="A310884" s="21"/>
    </row>
    <row r="310890" spans="1:1" s="20" customFormat="1" ht="14.25" customHeight="1" x14ac:dyDescent="0.25"/>
    <row r="310906" spans="1:1" ht="14.25" customHeight="1" x14ac:dyDescent="0.3">
      <c r="A310906" s="21"/>
    </row>
    <row r="310912" spans="1:1" s="20" customFormat="1" ht="14.25" customHeight="1" x14ac:dyDescent="0.25"/>
    <row r="310928" spans="1:1" ht="14.25" customHeight="1" x14ac:dyDescent="0.3">
      <c r="A310928" s="21"/>
    </row>
    <row r="310934" s="20" customFormat="1" ht="14.25" customHeight="1" x14ac:dyDescent="0.25"/>
    <row r="310950" spans="1:1" ht="14.25" customHeight="1" x14ac:dyDescent="0.3">
      <c r="A310950" s="21"/>
    </row>
    <row r="310956" spans="1:1" s="20" customFormat="1" ht="14.25" customHeight="1" x14ac:dyDescent="0.25"/>
    <row r="310972" spans="1:1" ht="14.25" customHeight="1" x14ac:dyDescent="0.3">
      <c r="A310972" s="21"/>
    </row>
    <row r="310978" s="20" customFormat="1" ht="14.25" customHeight="1" x14ac:dyDescent="0.25"/>
    <row r="310994" spans="1:1" ht="14.25" customHeight="1" x14ac:dyDescent="0.3">
      <c r="A310994" s="21"/>
    </row>
    <row r="311000" spans="1:1" s="20" customFormat="1" ht="14.25" customHeight="1" x14ac:dyDescent="0.25"/>
    <row r="311016" spans="1:1" ht="14.25" customHeight="1" x14ac:dyDescent="0.3">
      <c r="A311016" s="21"/>
    </row>
    <row r="311022" spans="1:1" s="20" customFormat="1" ht="14.25" customHeight="1" x14ac:dyDescent="0.25"/>
    <row r="311038" spans="1:1" ht="14.25" customHeight="1" x14ac:dyDescent="0.3">
      <c r="A311038" s="21"/>
    </row>
    <row r="311044" s="20" customFormat="1" ht="14.25" customHeight="1" x14ac:dyDescent="0.25"/>
    <row r="311060" spans="1:1" ht="14.25" customHeight="1" x14ac:dyDescent="0.3">
      <c r="A311060" s="21"/>
    </row>
    <row r="311066" spans="1:1" s="20" customFormat="1" ht="14.25" customHeight="1" x14ac:dyDescent="0.25"/>
    <row r="311082" spans="1:1" ht="14.25" customHeight="1" x14ac:dyDescent="0.3">
      <c r="A311082" s="21"/>
    </row>
    <row r="311088" spans="1:1" s="20" customFormat="1" ht="14.25" customHeight="1" x14ac:dyDescent="0.25"/>
    <row r="311104" spans="1:1" ht="14.25" customHeight="1" x14ac:dyDescent="0.3">
      <c r="A311104" s="21"/>
    </row>
    <row r="311110" s="20" customFormat="1" ht="14.25" customHeight="1" x14ac:dyDescent="0.25"/>
    <row r="311126" spans="1:1" ht="14.25" customHeight="1" x14ac:dyDescent="0.3">
      <c r="A311126" s="21"/>
    </row>
    <row r="311132" spans="1:1" s="20" customFormat="1" ht="14.25" customHeight="1" x14ac:dyDescent="0.25"/>
    <row r="311148" spans="1:1" ht="14.25" customHeight="1" x14ac:dyDescent="0.3">
      <c r="A311148" s="21"/>
    </row>
    <row r="311154" s="20" customFormat="1" ht="14.25" customHeight="1" x14ac:dyDescent="0.25"/>
    <row r="311170" spans="1:1" ht="14.25" customHeight="1" x14ac:dyDescent="0.3">
      <c r="A311170" s="21"/>
    </row>
    <row r="311176" spans="1:1" s="20" customFormat="1" ht="14.25" customHeight="1" x14ac:dyDescent="0.25"/>
    <row r="311192" spans="1:1" ht="14.25" customHeight="1" x14ac:dyDescent="0.3">
      <c r="A311192" s="21"/>
    </row>
    <row r="311198" spans="1:1" s="20" customFormat="1" ht="14.25" customHeight="1" x14ac:dyDescent="0.25"/>
    <row r="311214" spans="1:1" ht="14.25" customHeight="1" x14ac:dyDescent="0.3">
      <c r="A311214" s="21"/>
    </row>
    <row r="311220" s="20" customFormat="1" ht="14.25" customHeight="1" x14ac:dyDescent="0.25"/>
    <row r="311236" spans="1:1" ht="14.25" customHeight="1" x14ac:dyDescent="0.3">
      <c r="A311236" s="21"/>
    </row>
    <row r="311242" spans="1:1" s="20" customFormat="1" ht="14.25" customHeight="1" x14ac:dyDescent="0.25"/>
    <row r="311258" spans="1:1" ht="14.25" customHeight="1" x14ac:dyDescent="0.3">
      <c r="A311258" s="21"/>
    </row>
    <row r="311264" spans="1:1" s="20" customFormat="1" ht="14.25" customHeight="1" x14ac:dyDescent="0.25"/>
    <row r="311280" spans="1:1" ht="14.25" customHeight="1" x14ac:dyDescent="0.3">
      <c r="A311280" s="21"/>
    </row>
    <row r="311286" s="20" customFormat="1" ht="14.25" customHeight="1" x14ac:dyDescent="0.25"/>
    <row r="311302" spans="1:1" ht="14.25" customHeight="1" x14ac:dyDescent="0.3">
      <c r="A311302" s="21"/>
    </row>
    <row r="311308" spans="1:1" s="20" customFormat="1" ht="14.25" customHeight="1" x14ac:dyDescent="0.25"/>
    <row r="311324" spans="1:1" ht="14.25" customHeight="1" x14ac:dyDescent="0.3">
      <c r="A311324" s="21"/>
    </row>
    <row r="311330" s="20" customFormat="1" ht="14.25" customHeight="1" x14ac:dyDescent="0.25"/>
    <row r="311346" spans="1:1" ht="14.25" customHeight="1" x14ac:dyDescent="0.3">
      <c r="A311346" s="21"/>
    </row>
    <row r="311352" spans="1:1" s="20" customFormat="1" ht="14.25" customHeight="1" x14ac:dyDescent="0.25"/>
    <row r="311368" spans="1:1" ht="14.25" customHeight="1" x14ac:dyDescent="0.3">
      <c r="A311368" s="21"/>
    </row>
    <row r="311374" spans="1:1" s="20" customFormat="1" ht="14.25" customHeight="1" x14ac:dyDescent="0.25"/>
    <row r="311390" spans="1:1" ht="14.25" customHeight="1" x14ac:dyDescent="0.3">
      <c r="A311390" s="21"/>
    </row>
    <row r="311396" s="20" customFormat="1" ht="14.25" customHeight="1" x14ac:dyDescent="0.25"/>
    <row r="311412" spans="1:1" ht="14.25" customHeight="1" x14ac:dyDescent="0.3">
      <c r="A311412" s="21"/>
    </row>
    <row r="311418" spans="1:1" s="20" customFormat="1" ht="14.25" customHeight="1" x14ac:dyDescent="0.25"/>
    <row r="311434" spans="1:1" ht="14.25" customHeight="1" x14ac:dyDescent="0.3">
      <c r="A311434" s="21"/>
    </row>
    <row r="311440" spans="1:1" s="20" customFormat="1" ht="14.25" customHeight="1" x14ac:dyDescent="0.25"/>
    <row r="311456" spans="1:1" ht="14.25" customHeight="1" x14ac:dyDescent="0.3">
      <c r="A311456" s="21"/>
    </row>
    <row r="311462" s="20" customFormat="1" ht="14.25" customHeight="1" x14ac:dyDescent="0.25"/>
    <row r="311478" spans="1:1" ht="14.25" customHeight="1" x14ac:dyDescent="0.3">
      <c r="A311478" s="21"/>
    </row>
    <row r="311484" spans="1:1" s="20" customFormat="1" ht="14.25" customHeight="1" x14ac:dyDescent="0.25"/>
    <row r="311500" spans="1:1" ht="14.25" customHeight="1" x14ac:dyDescent="0.3">
      <c r="A311500" s="21"/>
    </row>
    <row r="311506" s="20" customFormat="1" ht="14.25" customHeight="1" x14ac:dyDescent="0.25"/>
    <row r="311522" spans="1:1" ht="14.25" customHeight="1" x14ac:dyDescent="0.3">
      <c r="A311522" s="21"/>
    </row>
    <row r="311528" spans="1:1" s="20" customFormat="1" ht="14.25" customHeight="1" x14ac:dyDescent="0.25"/>
    <row r="311544" spans="1:1" ht="14.25" customHeight="1" x14ac:dyDescent="0.3">
      <c r="A311544" s="21"/>
    </row>
    <row r="311550" spans="1:1" s="20" customFormat="1" ht="14.25" customHeight="1" x14ac:dyDescent="0.25"/>
    <row r="311566" spans="1:1" ht="14.25" customHeight="1" x14ac:dyDescent="0.3">
      <c r="A311566" s="21"/>
    </row>
    <row r="311572" s="20" customFormat="1" ht="14.25" customHeight="1" x14ac:dyDescent="0.25"/>
    <row r="311588" spans="1:1" ht="14.25" customHeight="1" x14ac:dyDescent="0.3">
      <c r="A311588" s="21"/>
    </row>
    <row r="311594" spans="1:1" s="20" customFormat="1" ht="14.25" customHeight="1" x14ac:dyDescent="0.25"/>
    <row r="311610" spans="1:1" ht="14.25" customHeight="1" x14ac:dyDescent="0.3">
      <c r="A311610" s="21"/>
    </row>
    <row r="311616" spans="1:1" s="20" customFormat="1" ht="14.25" customHeight="1" x14ac:dyDescent="0.25"/>
    <row r="311632" spans="1:1" ht="14.25" customHeight="1" x14ac:dyDescent="0.3">
      <c r="A311632" s="21"/>
    </row>
    <row r="311638" s="20" customFormat="1" ht="14.25" customHeight="1" x14ac:dyDescent="0.25"/>
    <row r="311654" spans="1:1" ht="14.25" customHeight="1" x14ac:dyDescent="0.3">
      <c r="A311654" s="21"/>
    </row>
    <row r="311660" spans="1:1" s="20" customFormat="1" ht="14.25" customHeight="1" x14ac:dyDescent="0.25"/>
    <row r="311676" spans="1:1" ht="14.25" customHeight="1" x14ac:dyDescent="0.3">
      <c r="A311676" s="21"/>
    </row>
    <row r="311682" s="20" customFormat="1" ht="14.25" customHeight="1" x14ac:dyDescent="0.25"/>
    <row r="311698" spans="1:1" ht="14.25" customHeight="1" x14ac:dyDescent="0.3">
      <c r="A311698" s="21"/>
    </row>
    <row r="311704" spans="1:1" s="20" customFormat="1" ht="14.25" customHeight="1" x14ac:dyDescent="0.25"/>
    <row r="311720" spans="1:1" ht="14.25" customHeight="1" x14ac:dyDescent="0.3">
      <c r="A311720" s="21"/>
    </row>
    <row r="311726" spans="1:1" s="20" customFormat="1" ht="14.25" customHeight="1" x14ac:dyDescent="0.25"/>
    <row r="311742" spans="1:1" ht="14.25" customHeight="1" x14ac:dyDescent="0.3">
      <c r="A311742" s="21"/>
    </row>
    <row r="311748" s="20" customFormat="1" ht="14.25" customHeight="1" x14ac:dyDescent="0.25"/>
    <row r="311764" spans="1:1" ht="14.25" customHeight="1" x14ac:dyDescent="0.3">
      <c r="A311764" s="21"/>
    </row>
    <row r="311770" spans="1:1" s="20" customFormat="1" ht="14.25" customHeight="1" x14ac:dyDescent="0.25"/>
    <row r="311786" spans="1:1" ht="14.25" customHeight="1" x14ac:dyDescent="0.3">
      <c r="A311786" s="21"/>
    </row>
    <row r="311792" spans="1:1" s="20" customFormat="1" ht="14.25" customHeight="1" x14ac:dyDescent="0.25"/>
    <row r="311808" spans="1:1" ht="14.25" customHeight="1" x14ac:dyDescent="0.3">
      <c r="A311808" s="21"/>
    </row>
    <row r="311814" s="20" customFormat="1" ht="14.25" customHeight="1" x14ac:dyDescent="0.25"/>
    <row r="311830" spans="1:1" ht="14.25" customHeight="1" x14ac:dyDescent="0.3">
      <c r="A311830" s="21"/>
    </row>
    <row r="311836" spans="1:1" s="20" customFormat="1" ht="14.25" customHeight="1" x14ac:dyDescent="0.25"/>
    <row r="311852" spans="1:1" ht="14.25" customHeight="1" x14ac:dyDescent="0.3">
      <c r="A311852" s="21"/>
    </row>
    <row r="311858" s="20" customFormat="1" ht="14.25" customHeight="1" x14ac:dyDescent="0.25"/>
    <row r="311874" spans="1:1" ht="14.25" customHeight="1" x14ac:dyDescent="0.3">
      <c r="A311874" s="21"/>
    </row>
    <row r="311880" spans="1:1" s="20" customFormat="1" ht="14.25" customHeight="1" x14ac:dyDescent="0.25"/>
    <row r="311896" spans="1:1" ht="14.25" customHeight="1" x14ac:dyDescent="0.3">
      <c r="A311896" s="21"/>
    </row>
    <row r="311902" spans="1:1" s="20" customFormat="1" ht="14.25" customHeight="1" x14ac:dyDescent="0.25"/>
    <row r="311918" spans="1:1" ht="14.25" customHeight="1" x14ac:dyDescent="0.3">
      <c r="A311918" s="21"/>
    </row>
    <row r="311924" s="20" customFormat="1" ht="14.25" customHeight="1" x14ac:dyDescent="0.25"/>
    <row r="311940" spans="1:1" ht="14.25" customHeight="1" x14ac:dyDescent="0.3">
      <c r="A311940" s="21"/>
    </row>
    <row r="311946" spans="1:1" s="20" customFormat="1" ht="14.25" customHeight="1" x14ac:dyDescent="0.25"/>
    <row r="311962" spans="1:1" ht="14.25" customHeight="1" x14ac:dyDescent="0.3">
      <c r="A311962" s="21"/>
    </row>
    <row r="311968" spans="1:1" s="20" customFormat="1" ht="14.25" customHeight="1" x14ac:dyDescent="0.25"/>
    <row r="311984" spans="1:1" ht="14.25" customHeight="1" x14ac:dyDescent="0.3">
      <c r="A311984" s="21"/>
    </row>
    <row r="311990" s="20" customFormat="1" ht="14.25" customHeight="1" x14ac:dyDescent="0.25"/>
    <row r="312006" spans="1:1" ht="14.25" customHeight="1" x14ac:dyDescent="0.3">
      <c r="A312006" s="21"/>
    </row>
    <row r="312012" spans="1:1" s="20" customFormat="1" ht="14.25" customHeight="1" x14ac:dyDescent="0.25"/>
    <row r="312028" spans="1:1" ht="14.25" customHeight="1" x14ac:dyDescent="0.3">
      <c r="A312028" s="21"/>
    </row>
    <row r="312034" s="20" customFormat="1" ht="14.25" customHeight="1" x14ac:dyDescent="0.25"/>
    <row r="312050" spans="1:1" ht="14.25" customHeight="1" x14ac:dyDescent="0.3">
      <c r="A312050" s="21"/>
    </row>
    <row r="312056" spans="1:1" s="20" customFormat="1" ht="14.25" customHeight="1" x14ac:dyDescent="0.25"/>
    <row r="312072" spans="1:1" ht="14.25" customHeight="1" x14ac:dyDescent="0.3">
      <c r="A312072" s="21"/>
    </row>
    <row r="312078" spans="1:1" s="20" customFormat="1" ht="14.25" customHeight="1" x14ac:dyDescent="0.25"/>
    <row r="312094" spans="1:1" ht="14.25" customHeight="1" x14ac:dyDescent="0.3">
      <c r="A312094" s="21"/>
    </row>
    <row r="312100" s="20" customFormat="1" ht="14.25" customHeight="1" x14ac:dyDescent="0.25"/>
    <row r="312116" spans="1:1" ht="14.25" customHeight="1" x14ac:dyDescent="0.3">
      <c r="A312116" s="21"/>
    </row>
    <row r="312122" spans="1:1" s="20" customFormat="1" ht="14.25" customHeight="1" x14ac:dyDescent="0.25"/>
    <row r="312138" spans="1:1" ht="14.25" customHeight="1" x14ac:dyDescent="0.3">
      <c r="A312138" s="21"/>
    </row>
    <row r="312144" spans="1:1" s="20" customFormat="1" ht="14.25" customHeight="1" x14ac:dyDescent="0.25"/>
    <row r="312160" spans="1:1" ht="14.25" customHeight="1" x14ac:dyDescent="0.3">
      <c r="A312160" s="21"/>
    </row>
    <row r="312166" s="20" customFormat="1" ht="14.25" customHeight="1" x14ac:dyDescent="0.25"/>
    <row r="312182" spans="1:1" ht="14.25" customHeight="1" x14ac:dyDescent="0.3">
      <c r="A312182" s="21"/>
    </row>
    <row r="312188" spans="1:1" s="20" customFormat="1" ht="14.25" customHeight="1" x14ac:dyDescent="0.25"/>
    <row r="312204" spans="1:1" ht="14.25" customHeight="1" x14ac:dyDescent="0.3">
      <c r="A312204" s="21"/>
    </row>
    <row r="312210" s="20" customFormat="1" ht="14.25" customHeight="1" x14ac:dyDescent="0.25"/>
    <row r="312226" spans="1:1" ht="14.25" customHeight="1" x14ac:dyDescent="0.3">
      <c r="A312226" s="21"/>
    </row>
    <row r="312232" spans="1:1" s="20" customFormat="1" ht="14.25" customHeight="1" x14ac:dyDescent="0.25"/>
    <row r="312248" spans="1:1" ht="14.25" customHeight="1" x14ac:dyDescent="0.3">
      <c r="A312248" s="21"/>
    </row>
    <row r="312254" spans="1:1" s="20" customFormat="1" ht="14.25" customHeight="1" x14ac:dyDescent="0.25"/>
    <row r="312270" spans="1:1" ht="14.25" customHeight="1" x14ac:dyDescent="0.3">
      <c r="A312270" s="21"/>
    </row>
    <row r="312276" s="20" customFormat="1" ht="14.25" customHeight="1" x14ac:dyDescent="0.25"/>
    <row r="312292" spans="1:1" ht="14.25" customHeight="1" x14ac:dyDescent="0.3">
      <c r="A312292" s="21"/>
    </row>
    <row r="312298" spans="1:1" s="20" customFormat="1" ht="14.25" customHeight="1" x14ac:dyDescent="0.25"/>
    <row r="312314" spans="1:1" ht="14.25" customHeight="1" x14ac:dyDescent="0.3">
      <c r="A312314" s="21"/>
    </row>
    <row r="312320" spans="1:1" s="20" customFormat="1" ht="14.25" customHeight="1" x14ac:dyDescent="0.25"/>
    <row r="312336" spans="1:1" ht="14.25" customHeight="1" x14ac:dyDescent="0.3">
      <c r="A312336" s="21"/>
    </row>
    <row r="312342" s="20" customFormat="1" ht="14.25" customHeight="1" x14ac:dyDescent="0.25"/>
    <row r="312358" spans="1:1" ht="14.25" customHeight="1" x14ac:dyDescent="0.3">
      <c r="A312358" s="21"/>
    </row>
    <row r="312364" spans="1:1" s="20" customFormat="1" ht="14.25" customHeight="1" x14ac:dyDescent="0.25"/>
    <row r="312380" spans="1:1" ht="14.25" customHeight="1" x14ac:dyDescent="0.3">
      <c r="A312380" s="21"/>
    </row>
    <row r="312386" s="20" customFormat="1" ht="14.25" customHeight="1" x14ac:dyDescent="0.25"/>
    <row r="312402" spans="1:1" ht="14.25" customHeight="1" x14ac:dyDescent="0.3">
      <c r="A312402" s="21"/>
    </row>
    <row r="312408" spans="1:1" s="20" customFormat="1" ht="14.25" customHeight="1" x14ac:dyDescent="0.25"/>
    <row r="312424" spans="1:1" ht="14.25" customHeight="1" x14ac:dyDescent="0.3">
      <c r="A312424" s="21"/>
    </row>
    <row r="312430" spans="1:1" s="20" customFormat="1" ht="14.25" customHeight="1" x14ac:dyDescent="0.25"/>
    <row r="312446" spans="1:1" ht="14.25" customHeight="1" x14ac:dyDescent="0.3">
      <c r="A312446" s="21"/>
    </row>
    <row r="312452" s="20" customFormat="1" ht="14.25" customHeight="1" x14ac:dyDescent="0.25"/>
    <row r="312468" spans="1:1" ht="14.25" customHeight="1" x14ac:dyDescent="0.3">
      <c r="A312468" s="21"/>
    </row>
    <row r="312474" spans="1:1" s="20" customFormat="1" ht="14.25" customHeight="1" x14ac:dyDescent="0.25"/>
    <row r="312490" spans="1:1" ht="14.25" customHeight="1" x14ac:dyDescent="0.3">
      <c r="A312490" s="21"/>
    </row>
    <row r="312496" spans="1:1" s="20" customFormat="1" ht="14.25" customHeight="1" x14ac:dyDescent="0.25"/>
    <row r="312512" spans="1:1" ht="14.25" customHeight="1" x14ac:dyDescent="0.3">
      <c r="A312512" s="21"/>
    </row>
    <row r="312518" s="20" customFormat="1" ht="14.25" customHeight="1" x14ac:dyDescent="0.25"/>
    <row r="312534" spans="1:1" ht="14.25" customHeight="1" x14ac:dyDescent="0.3">
      <c r="A312534" s="21"/>
    </row>
    <row r="312540" spans="1:1" s="20" customFormat="1" ht="14.25" customHeight="1" x14ac:dyDescent="0.25"/>
    <row r="312556" spans="1:1" ht="14.25" customHeight="1" x14ac:dyDescent="0.3">
      <c r="A312556" s="21"/>
    </row>
    <row r="312562" s="20" customFormat="1" ht="14.25" customHeight="1" x14ac:dyDescent="0.25"/>
    <row r="312578" spans="1:1" ht="14.25" customHeight="1" x14ac:dyDescent="0.3">
      <c r="A312578" s="21"/>
    </row>
    <row r="312584" spans="1:1" s="20" customFormat="1" ht="14.25" customHeight="1" x14ac:dyDescent="0.25"/>
    <row r="312600" spans="1:1" ht="14.25" customHeight="1" x14ac:dyDescent="0.3">
      <c r="A312600" s="21"/>
    </row>
    <row r="312606" spans="1:1" s="20" customFormat="1" ht="14.25" customHeight="1" x14ac:dyDescent="0.25"/>
    <row r="312622" spans="1:1" ht="14.25" customHeight="1" x14ac:dyDescent="0.3">
      <c r="A312622" s="21"/>
    </row>
    <row r="312628" s="20" customFormat="1" ht="14.25" customHeight="1" x14ac:dyDescent="0.25"/>
    <row r="312644" spans="1:1" ht="14.25" customHeight="1" x14ac:dyDescent="0.3">
      <c r="A312644" s="21"/>
    </row>
    <row r="312650" spans="1:1" s="20" customFormat="1" ht="14.25" customHeight="1" x14ac:dyDescent="0.25"/>
    <row r="312666" spans="1:1" ht="14.25" customHeight="1" x14ac:dyDescent="0.3">
      <c r="A312666" s="21"/>
    </row>
    <row r="312672" spans="1:1" s="20" customFormat="1" ht="14.25" customHeight="1" x14ac:dyDescent="0.25"/>
    <row r="312688" spans="1:1" ht="14.25" customHeight="1" x14ac:dyDescent="0.3">
      <c r="A312688" s="21"/>
    </row>
    <row r="312694" s="20" customFormat="1" ht="14.25" customHeight="1" x14ac:dyDescent="0.25"/>
    <row r="312710" spans="1:1" ht="14.25" customHeight="1" x14ac:dyDescent="0.3">
      <c r="A312710" s="21"/>
    </row>
    <row r="312716" spans="1:1" s="20" customFormat="1" ht="14.25" customHeight="1" x14ac:dyDescent="0.25"/>
    <row r="312732" spans="1:1" ht="14.25" customHeight="1" x14ac:dyDescent="0.3">
      <c r="A312732" s="21"/>
    </row>
    <row r="312738" s="20" customFormat="1" ht="14.25" customHeight="1" x14ac:dyDescent="0.25"/>
    <row r="312754" spans="1:1" ht="14.25" customHeight="1" x14ac:dyDescent="0.3">
      <c r="A312754" s="21"/>
    </row>
    <row r="312760" spans="1:1" s="20" customFormat="1" ht="14.25" customHeight="1" x14ac:dyDescent="0.25"/>
    <row r="312776" spans="1:1" ht="14.25" customHeight="1" x14ac:dyDescent="0.3">
      <c r="A312776" s="21"/>
    </row>
    <row r="312782" spans="1:1" s="20" customFormat="1" ht="14.25" customHeight="1" x14ac:dyDescent="0.25"/>
    <row r="312798" spans="1:1" ht="14.25" customHeight="1" x14ac:dyDescent="0.3">
      <c r="A312798" s="21"/>
    </row>
    <row r="312804" s="20" customFormat="1" ht="14.25" customHeight="1" x14ac:dyDescent="0.25"/>
    <row r="312820" spans="1:1" ht="14.25" customHeight="1" x14ac:dyDescent="0.3">
      <c r="A312820" s="21"/>
    </row>
    <row r="312826" spans="1:1" s="20" customFormat="1" ht="14.25" customHeight="1" x14ac:dyDescent="0.25"/>
    <row r="312842" spans="1:1" ht="14.25" customHeight="1" x14ac:dyDescent="0.3">
      <c r="A312842" s="21"/>
    </row>
    <row r="312848" spans="1:1" s="20" customFormat="1" ht="14.25" customHeight="1" x14ac:dyDescent="0.25"/>
    <row r="312864" spans="1:1" ht="14.25" customHeight="1" x14ac:dyDescent="0.3">
      <c r="A312864" s="21"/>
    </row>
    <row r="312870" s="20" customFormat="1" ht="14.25" customHeight="1" x14ac:dyDescent="0.25"/>
    <row r="312886" spans="1:1" ht="14.25" customHeight="1" x14ac:dyDescent="0.3">
      <c r="A312886" s="21"/>
    </row>
    <row r="312892" spans="1:1" s="20" customFormat="1" ht="14.25" customHeight="1" x14ac:dyDescent="0.25"/>
    <row r="312908" spans="1:1" ht="14.25" customHeight="1" x14ac:dyDescent="0.3">
      <c r="A312908" s="21"/>
    </row>
    <row r="312914" s="20" customFormat="1" ht="14.25" customHeight="1" x14ac:dyDescent="0.25"/>
    <row r="312930" spans="1:1" ht="14.25" customHeight="1" x14ac:dyDescent="0.3">
      <c r="A312930" s="21"/>
    </row>
    <row r="312936" spans="1:1" s="20" customFormat="1" ht="14.25" customHeight="1" x14ac:dyDescent="0.25"/>
    <row r="312952" spans="1:1" ht="14.25" customHeight="1" x14ac:dyDescent="0.3">
      <c r="A312952" s="21"/>
    </row>
    <row r="312958" spans="1:1" s="20" customFormat="1" ht="14.25" customHeight="1" x14ac:dyDescent="0.25"/>
    <row r="312974" spans="1:1" ht="14.25" customHeight="1" x14ac:dyDescent="0.3">
      <c r="A312974" s="21"/>
    </row>
    <row r="312980" s="20" customFormat="1" ht="14.25" customHeight="1" x14ac:dyDescent="0.25"/>
    <row r="312996" spans="1:1" ht="14.25" customHeight="1" x14ac:dyDescent="0.3">
      <c r="A312996" s="21"/>
    </row>
    <row r="313002" spans="1:1" s="20" customFormat="1" ht="14.25" customHeight="1" x14ac:dyDescent="0.25"/>
    <row r="313018" spans="1:1" ht="14.25" customHeight="1" x14ac:dyDescent="0.3">
      <c r="A313018" s="21"/>
    </row>
    <row r="313024" spans="1:1" s="20" customFormat="1" ht="14.25" customHeight="1" x14ac:dyDescent="0.25"/>
    <row r="313040" spans="1:1" ht="14.25" customHeight="1" x14ac:dyDescent="0.3">
      <c r="A313040" s="21"/>
    </row>
    <row r="313046" s="20" customFormat="1" ht="14.25" customHeight="1" x14ac:dyDescent="0.25"/>
    <row r="313062" spans="1:1" ht="14.25" customHeight="1" x14ac:dyDescent="0.3">
      <c r="A313062" s="21"/>
    </row>
    <row r="313068" spans="1:1" s="20" customFormat="1" ht="14.25" customHeight="1" x14ac:dyDescent="0.25"/>
    <row r="313084" spans="1:1" ht="14.25" customHeight="1" x14ac:dyDescent="0.3">
      <c r="A313084" s="21"/>
    </row>
    <row r="313090" s="20" customFormat="1" ht="14.25" customHeight="1" x14ac:dyDescent="0.25"/>
    <row r="313106" spans="1:1" ht="14.25" customHeight="1" x14ac:dyDescent="0.3">
      <c r="A313106" s="21"/>
    </row>
    <row r="313112" spans="1:1" s="20" customFormat="1" ht="14.25" customHeight="1" x14ac:dyDescent="0.25"/>
    <row r="313128" spans="1:1" ht="14.25" customHeight="1" x14ac:dyDescent="0.3">
      <c r="A313128" s="21"/>
    </row>
    <row r="313134" spans="1:1" s="20" customFormat="1" ht="14.25" customHeight="1" x14ac:dyDescent="0.25"/>
    <row r="313150" spans="1:1" ht="14.25" customHeight="1" x14ac:dyDescent="0.3">
      <c r="A313150" s="21"/>
    </row>
    <row r="313156" s="20" customFormat="1" ht="14.25" customHeight="1" x14ac:dyDescent="0.25"/>
    <row r="313172" spans="1:1" ht="14.25" customHeight="1" x14ac:dyDescent="0.3">
      <c r="A313172" s="21"/>
    </row>
    <row r="313178" spans="1:1" s="20" customFormat="1" ht="14.25" customHeight="1" x14ac:dyDescent="0.25"/>
    <row r="313194" spans="1:1" ht="14.25" customHeight="1" x14ac:dyDescent="0.3">
      <c r="A313194" s="21"/>
    </row>
    <row r="313200" spans="1:1" s="20" customFormat="1" ht="14.25" customHeight="1" x14ac:dyDescent="0.25"/>
    <row r="313216" spans="1:1" ht="14.25" customHeight="1" x14ac:dyDescent="0.3">
      <c r="A313216" s="21"/>
    </row>
    <row r="313222" s="20" customFormat="1" ht="14.25" customHeight="1" x14ac:dyDescent="0.25"/>
    <row r="313238" spans="1:1" ht="14.25" customHeight="1" x14ac:dyDescent="0.3">
      <c r="A313238" s="21"/>
    </row>
    <row r="313244" spans="1:1" s="20" customFormat="1" ht="14.25" customHeight="1" x14ac:dyDescent="0.25"/>
    <row r="313260" spans="1:1" ht="14.25" customHeight="1" x14ac:dyDescent="0.3">
      <c r="A313260" s="21"/>
    </row>
    <row r="313266" s="20" customFormat="1" ht="14.25" customHeight="1" x14ac:dyDescent="0.25"/>
    <row r="313282" spans="1:1" ht="14.25" customHeight="1" x14ac:dyDescent="0.3">
      <c r="A313282" s="21"/>
    </row>
    <row r="313288" spans="1:1" s="20" customFormat="1" ht="14.25" customHeight="1" x14ac:dyDescent="0.25"/>
    <row r="313304" spans="1:1" ht="14.25" customHeight="1" x14ac:dyDescent="0.3">
      <c r="A313304" s="21"/>
    </row>
    <row r="313310" spans="1:1" s="20" customFormat="1" ht="14.25" customHeight="1" x14ac:dyDescent="0.25"/>
    <row r="313326" spans="1:1" ht="14.25" customHeight="1" x14ac:dyDescent="0.3">
      <c r="A313326" s="21"/>
    </row>
    <row r="313332" s="20" customFormat="1" ht="14.25" customHeight="1" x14ac:dyDescent="0.25"/>
    <row r="313348" spans="1:1" ht="14.25" customHeight="1" x14ac:dyDescent="0.3">
      <c r="A313348" s="21"/>
    </row>
    <row r="313354" spans="1:1" s="20" customFormat="1" ht="14.25" customHeight="1" x14ac:dyDescent="0.25"/>
    <row r="313370" spans="1:1" ht="14.25" customHeight="1" x14ac:dyDescent="0.3">
      <c r="A313370" s="21"/>
    </row>
    <row r="313376" spans="1:1" s="20" customFormat="1" ht="14.25" customHeight="1" x14ac:dyDescent="0.25"/>
    <row r="313392" spans="1:1" ht="14.25" customHeight="1" x14ac:dyDescent="0.3">
      <c r="A313392" s="21"/>
    </row>
    <row r="313398" s="20" customFormat="1" ht="14.25" customHeight="1" x14ac:dyDescent="0.25"/>
    <row r="313414" spans="1:1" ht="14.25" customHeight="1" x14ac:dyDescent="0.3">
      <c r="A313414" s="21"/>
    </row>
    <row r="313420" spans="1:1" s="20" customFormat="1" ht="14.25" customHeight="1" x14ac:dyDescent="0.25"/>
    <row r="313436" spans="1:1" ht="14.25" customHeight="1" x14ac:dyDescent="0.3">
      <c r="A313436" s="21"/>
    </row>
    <row r="313442" s="20" customFormat="1" ht="14.25" customHeight="1" x14ac:dyDescent="0.25"/>
    <row r="313458" spans="1:1" ht="14.25" customHeight="1" x14ac:dyDescent="0.3">
      <c r="A313458" s="21"/>
    </row>
    <row r="313464" spans="1:1" s="20" customFormat="1" ht="14.25" customHeight="1" x14ac:dyDescent="0.25"/>
    <row r="313480" spans="1:1" ht="14.25" customHeight="1" x14ac:dyDescent="0.3">
      <c r="A313480" s="21"/>
    </row>
    <row r="313486" spans="1:1" s="20" customFormat="1" ht="14.25" customHeight="1" x14ac:dyDescent="0.25"/>
    <row r="313502" spans="1:1" ht="14.25" customHeight="1" x14ac:dyDescent="0.3">
      <c r="A313502" s="21"/>
    </row>
    <row r="313508" s="20" customFormat="1" ht="14.25" customHeight="1" x14ac:dyDescent="0.25"/>
    <row r="313524" spans="1:1" ht="14.25" customHeight="1" x14ac:dyDescent="0.3">
      <c r="A313524" s="21"/>
    </row>
    <row r="313530" spans="1:1" s="20" customFormat="1" ht="14.25" customHeight="1" x14ac:dyDescent="0.25"/>
    <row r="313546" spans="1:1" ht="14.25" customHeight="1" x14ac:dyDescent="0.3">
      <c r="A313546" s="21"/>
    </row>
    <row r="313552" spans="1:1" s="20" customFormat="1" ht="14.25" customHeight="1" x14ac:dyDescent="0.25"/>
    <row r="313568" spans="1:1" ht="14.25" customHeight="1" x14ac:dyDescent="0.3">
      <c r="A313568" s="21"/>
    </row>
    <row r="313574" s="20" customFormat="1" ht="14.25" customHeight="1" x14ac:dyDescent="0.25"/>
    <row r="313590" spans="1:1" ht="14.25" customHeight="1" x14ac:dyDescent="0.3">
      <c r="A313590" s="21"/>
    </row>
    <row r="313596" spans="1:1" s="20" customFormat="1" ht="14.25" customHeight="1" x14ac:dyDescent="0.25"/>
    <row r="313612" spans="1:1" ht="14.25" customHeight="1" x14ac:dyDescent="0.3">
      <c r="A313612" s="21"/>
    </row>
    <row r="313618" s="20" customFormat="1" ht="14.25" customHeight="1" x14ac:dyDescent="0.25"/>
    <row r="313634" spans="1:1" ht="14.25" customHeight="1" x14ac:dyDescent="0.3">
      <c r="A313634" s="21"/>
    </row>
    <row r="313640" spans="1:1" s="20" customFormat="1" ht="14.25" customHeight="1" x14ac:dyDescent="0.25"/>
    <row r="313656" spans="1:1" ht="14.25" customHeight="1" x14ac:dyDescent="0.3">
      <c r="A313656" s="21"/>
    </row>
    <row r="313662" spans="1:1" s="20" customFormat="1" ht="14.25" customHeight="1" x14ac:dyDescent="0.25"/>
    <row r="313678" spans="1:1" ht="14.25" customHeight="1" x14ac:dyDescent="0.3">
      <c r="A313678" s="21"/>
    </row>
    <row r="313684" s="20" customFormat="1" ht="14.25" customHeight="1" x14ac:dyDescent="0.25"/>
    <row r="313700" spans="1:1" ht="14.25" customHeight="1" x14ac:dyDescent="0.3">
      <c r="A313700" s="21"/>
    </row>
    <row r="313706" spans="1:1" s="20" customFormat="1" ht="14.25" customHeight="1" x14ac:dyDescent="0.25"/>
    <row r="313722" spans="1:1" ht="14.25" customHeight="1" x14ac:dyDescent="0.3">
      <c r="A313722" s="21"/>
    </row>
    <row r="313728" spans="1:1" s="20" customFormat="1" ht="14.25" customHeight="1" x14ac:dyDescent="0.25"/>
    <row r="313744" spans="1:1" ht="14.25" customHeight="1" x14ac:dyDescent="0.3">
      <c r="A313744" s="21"/>
    </row>
    <row r="313750" s="20" customFormat="1" ht="14.25" customHeight="1" x14ac:dyDescent="0.25"/>
    <row r="313766" spans="1:1" ht="14.25" customHeight="1" x14ac:dyDescent="0.3">
      <c r="A313766" s="21"/>
    </row>
    <row r="313772" spans="1:1" s="20" customFormat="1" ht="14.25" customHeight="1" x14ac:dyDescent="0.25"/>
    <row r="313788" spans="1:1" ht="14.25" customHeight="1" x14ac:dyDescent="0.3">
      <c r="A313788" s="21"/>
    </row>
    <row r="313794" s="20" customFormat="1" ht="14.25" customHeight="1" x14ac:dyDescent="0.25"/>
    <row r="313810" spans="1:1" ht="14.25" customHeight="1" x14ac:dyDescent="0.3">
      <c r="A313810" s="21"/>
    </row>
    <row r="313816" spans="1:1" s="20" customFormat="1" ht="14.25" customHeight="1" x14ac:dyDescent="0.25"/>
    <row r="313832" spans="1:1" ht="14.25" customHeight="1" x14ac:dyDescent="0.3">
      <c r="A313832" s="21"/>
    </row>
    <row r="313838" spans="1:1" s="20" customFormat="1" ht="14.25" customHeight="1" x14ac:dyDescent="0.25"/>
    <row r="313854" spans="1:1" ht="14.25" customHeight="1" x14ac:dyDescent="0.3">
      <c r="A313854" s="21"/>
    </row>
    <row r="313860" s="20" customFormat="1" ht="14.25" customHeight="1" x14ac:dyDescent="0.25"/>
    <row r="313876" spans="1:1" ht="14.25" customHeight="1" x14ac:dyDescent="0.3">
      <c r="A313876" s="21"/>
    </row>
    <row r="313882" spans="1:1" s="20" customFormat="1" ht="14.25" customHeight="1" x14ac:dyDescent="0.25"/>
    <row r="313898" spans="1:1" ht="14.25" customHeight="1" x14ac:dyDescent="0.3">
      <c r="A313898" s="21"/>
    </row>
    <row r="313904" spans="1:1" s="20" customFormat="1" ht="14.25" customHeight="1" x14ac:dyDescent="0.25"/>
    <row r="313920" spans="1:1" ht="14.25" customHeight="1" x14ac:dyDescent="0.3">
      <c r="A313920" s="21"/>
    </row>
    <row r="313926" s="20" customFormat="1" ht="14.25" customHeight="1" x14ac:dyDescent="0.25"/>
    <row r="313942" spans="1:1" ht="14.25" customHeight="1" x14ac:dyDescent="0.3">
      <c r="A313942" s="21"/>
    </row>
    <row r="313948" spans="1:1" s="20" customFormat="1" ht="14.25" customHeight="1" x14ac:dyDescent="0.25"/>
    <row r="313964" spans="1:1" ht="14.25" customHeight="1" x14ac:dyDescent="0.3">
      <c r="A313964" s="21"/>
    </row>
    <row r="313970" s="20" customFormat="1" ht="14.25" customHeight="1" x14ac:dyDescent="0.25"/>
    <row r="313986" spans="1:1" ht="14.25" customHeight="1" x14ac:dyDescent="0.3">
      <c r="A313986" s="21"/>
    </row>
    <row r="313992" spans="1:1" s="20" customFormat="1" ht="14.25" customHeight="1" x14ac:dyDescent="0.25"/>
    <row r="314008" spans="1:1" ht="14.25" customHeight="1" x14ac:dyDescent="0.3">
      <c r="A314008" s="21"/>
    </row>
    <row r="314014" spans="1:1" s="20" customFormat="1" ht="14.25" customHeight="1" x14ac:dyDescent="0.25"/>
    <row r="314030" spans="1:1" ht="14.25" customHeight="1" x14ac:dyDescent="0.3">
      <c r="A314030" s="21"/>
    </row>
    <row r="314036" s="20" customFormat="1" ht="14.25" customHeight="1" x14ac:dyDescent="0.25"/>
    <row r="314052" spans="1:1" ht="14.25" customHeight="1" x14ac:dyDescent="0.3">
      <c r="A314052" s="21"/>
    </row>
    <row r="314058" spans="1:1" s="20" customFormat="1" ht="14.25" customHeight="1" x14ac:dyDescent="0.25"/>
    <row r="314074" spans="1:1" ht="14.25" customHeight="1" x14ac:dyDescent="0.3">
      <c r="A314074" s="21"/>
    </row>
    <row r="314080" spans="1:1" s="20" customFormat="1" ht="14.25" customHeight="1" x14ac:dyDescent="0.25"/>
    <row r="314096" spans="1:1" ht="14.25" customHeight="1" x14ac:dyDescent="0.3">
      <c r="A314096" s="21"/>
    </row>
    <row r="314102" s="20" customFormat="1" ht="14.25" customHeight="1" x14ac:dyDescent="0.25"/>
    <row r="314118" spans="1:1" ht="14.25" customHeight="1" x14ac:dyDescent="0.3">
      <c r="A314118" s="21"/>
    </row>
    <row r="314124" spans="1:1" s="20" customFormat="1" ht="14.25" customHeight="1" x14ac:dyDescent="0.25"/>
    <row r="314140" spans="1:1" ht="14.25" customHeight="1" x14ac:dyDescent="0.3">
      <c r="A314140" s="21"/>
    </row>
    <row r="314146" s="20" customFormat="1" ht="14.25" customHeight="1" x14ac:dyDescent="0.25"/>
    <row r="314162" spans="1:1" ht="14.25" customHeight="1" x14ac:dyDescent="0.3">
      <c r="A314162" s="21"/>
    </row>
    <row r="314168" spans="1:1" s="20" customFormat="1" ht="14.25" customHeight="1" x14ac:dyDescent="0.25"/>
    <row r="314184" spans="1:1" ht="14.25" customHeight="1" x14ac:dyDescent="0.3">
      <c r="A314184" s="21"/>
    </row>
    <row r="314190" spans="1:1" s="20" customFormat="1" ht="14.25" customHeight="1" x14ac:dyDescent="0.25"/>
    <row r="314206" spans="1:1" ht="14.25" customHeight="1" x14ac:dyDescent="0.3">
      <c r="A314206" s="21"/>
    </row>
    <row r="314212" s="20" customFormat="1" ht="14.25" customHeight="1" x14ac:dyDescent="0.25"/>
    <row r="314228" spans="1:1" ht="14.25" customHeight="1" x14ac:dyDescent="0.3">
      <c r="A314228" s="21"/>
    </row>
    <row r="314234" spans="1:1" s="20" customFormat="1" ht="14.25" customHeight="1" x14ac:dyDescent="0.25"/>
    <row r="314250" spans="1:1" ht="14.25" customHeight="1" x14ac:dyDescent="0.3">
      <c r="A314250" s="21"/>
    </row>
    <row r="314256" spans="1:1" s="20" customFormat="1" ht="14.25" customHeight="1" x14ac:dyDescent="0.25"/>
    <row r="314272" spans="1:1" ht="14.25" customHeight="1" x14ac:dyDescent="0.3">
      <c r="A314272" s="21"/>
    </row>
    <row r="314278" s="20" customFormat="1" ht="14.25" customHeight="1" x14ac:dyDescent="0.25"/>
    <row r="314294" spans="1:1" ht="14.25" customHeight="1" x14ac:dyDescent="0.3">
      <c r="A314294" s="21"/>
    </row>
    <row r="314300" spans="1:1" s="20" customFormat="1" ht="14.25" customHeight="1" x14ac:dyDescent="0.25"/>
    <row r="314316" spans="1:1" ht="14.25" customHeight="1" x14ac:dyDescent="0.3">
      <c r="A314316" s="21"/>
    </row>
    <row r="314322" s="20" customFormat="1" ht="14.25" customHeight="1" x14ac:dyDescent="0.25"/>
    <row r="314338" spans="1:1" ht="14.25" customHeight="1" x14ac:dyDescent="0.3">
      <c r="A314338" s="21"/>
    </row>
    <row r="314344" spans="1:1" s="20" customFormat="1" ht="14.25" customHeight="1" x14ac:dyDescent="0.25"/>
    <row r="314360" spans="1:1" ht="14.25" customHeight="1" x14ac:dyDescent="0.3">
      <c r="A314360" s="21"/>
    </row>
    <row r="314366" spans="1:1" s="20" customFormat="1" ht="14.25" customHeight="1" x14ac:dyDescent="0.25"/>
    <row r="314382" spans="1:1" ht="14.25" customHeight="1" x14ac:dyDescent="0.3">
      <c r="A314382" s="21"/>
    </row>
    <row r="314388" s="20" customFormat="1" ht="14.25" customHeight="1" x14ac:dyDescent="0.25"/>
    <row r="314404" spans="1:1" ht="14.25" customHeight="1" x14ac:dyDescent="0.3">
      <c r="A314404" s="21"/>
    </row>
    <row r="314410" spans="1:1" s="20" customFormat="1" ht="14.25" customHeight="1" x14ac:dyDescent="0.25"/>
    <row r="314426" spans="1:1" ht="14.25" customHeight="1" x14ac:dyDescent="0.3">
      <c r="A314426" s="21"/>
    </row>
    <row r="314432" spans="1:1" s="20" customFormat="1" ht="14.25" customHeight="1" x14ac:dyDescent="0.25"/>
    <row r="314448" spans="1:1" ht="14.25" customHeight="1" x14ac:dyDescent="0.3">
      <c r="A314448" s="21"/>
    </row>
    <row r="314454" s="20" customFormat="1" ht="14.25" customHeight="1" x14ac:dyDescent="0.25"/>
    <row r="314470" spans="1:1" ht="14.25" customHeight="1" x14ac:dyDescent="0.3">
      <c r="A314470" s="21"/>
    </row>
    <row r="314476" spans="1:1" s="20" customFormat="1" ht="14.25" customHeight="1" x14ac:dyDescent="0.25"/>
    <row r="314492" spans="1:1" ht="14.25" customHeight="1" x14ac:dyDescent="0.3">
      <c r="A314492" s="21"/>
    </row>
    <row r="314498" s="20" customFormat="1" ht="14.25" customHeight="1" x14ac:dyDescent="0.25"/>
    <row r="314514" spans="1:1" ht="14.25" customHeight="1" x14ac:dyDescent="0.3">
      <c r="A314514" s="21"/>
    </row>
    <row r="314520" spans="1:1" s="20" customFormat="1" ht="14.25" customHeight="1" x14ac:dyDescent="0.25"/>
    <row r="314536" spans="1:1" ht="14.25" customHeight="1" x14ac:dyDescent="0.3">
      <c r="A314536" s="21"/>
    </row>
    <row r="314542" spans="1:1" s="20" customFormat="1" ht="14.25" customHeight="1" x14ac:dyDescent="0.25"/>
    <row r="314558" spans="1:1" ht="14.25" customHeight="1" x14ac:dyDescent="0.3">
      <c r="A314558" s="21"/>
    </row>
    <row r="314564" s="20" customFormat="1" ht="14.25" customHeight="1" x14ac:dyDescent="0.25"/>
    <row r="314580" spans="1:1" ht="14.25" customHeight="1" x14ac:dyDescent="0.3">
      <c r="A314580" s="21"/>
    </row>
    <row r="314586" spans="1:1" s="20" customFormat="1" ht="14.25" customHeight="1" x14ac:dyDescent="0.25"/>
    <row r="314602" spans="1:1" ht="14.25" customHeight="1" x14ac:dyDescent="0.3">
      <c r="A314602" s="21"/>
    </row>
    <row r="314608" spans="1:1" s="20" customFormat="1" ht="14.25" customHeight="1" x14ac:dyDescent="0.25"/>
    <row r="314624" spans="1:1" ht="14.25" customHeight="1" x14ac:dyDescent="0.3">
      <c r="A314624" s="21"/>
    </row>
    <row r="314630" s="20" customFormat="1" ht="14.25" customHeight="1" x14ac:dyDescent="0.25"/>
    <row r="314646" spans="1:1" ht="14.25" customHeight="1" x14ac:dyDescent="0.3">
      <c r="A314646" s="21"/>
    </row>
    <row r="314652" spans="1:1" s="20" customFormat="1" ht="14.25" customHeight="1" x14ac:dyDescent="0.25"/>
    <row r="314668" spans="1:1" ht="14.25" customHeight="1" x14ac:dyDescent="0.3">
      <c r="A314668" s="21"/>
    </row>
    <row r="314674" s="20" customFormat="1" ht="14.25" customHeight="1" x14ac:dyDescent="0.25"/>
    <row r="314690" spans="1:1" ht="14.25" customHeight="1" x14ac:dyDescent="0.3">
      <c r="A314690" s="21"/>
    </row>
    <row r="314696" spans="1:1" s="20" customFormat="1" ht="14.25" customHeight="1" x14ac:dyDescent="0.25"/>
    <row r="314712" spans="1:1" ht="14.25" customHeight="1" x14ac:dyDescent="0.3">
      <c r="A314712" s="21"/>
    </row>
    <row r="314718" spans="1:1" s="20" customFormat="1" ht="14.25" customHeight="1" x14ac:dyDescent="0.25"/>
    <row r="314734" spans="1:1" ht="14.25" customHeight="1" x14ac:dyDescent="0.3">
      <c r="A314734" s="21"/>
    </row>
    <row r="314740" s="20" customFormat="1" ht="14.25" customHeight="1" x14ac:dyDescent="0.25"/>
    <row r="314756" spans="1:1" ht="14.25" customHeight="1" x14ac:dyDescent="0.3">
      <c r="A314756" s="21"/>
    </row>
    <row r="314762" spans="1:1" s="20" customFormat="1" ht="14.25" customHeight="1" x14ac:dyDescent="0.25"/>
    <row r="314778" spans="1:1" ht="14.25" customHeight="1" x14ac:dyDescent="0.3">
      <c r="A314778" s="21"/>
    </row>
    <row r="314784" spans="1:1" s="20" customFormat="1" ht="14.25" customHeight="1" x14ac:dyDescent="0.25"/>
    <row r="314800" spans="1:1" ht="14.25" customHeight="1" x14ac:dyDescent="0.3">
      <c r="A314800" s="21"/>
    </row>
    <row r="314806" s="20" customFormat="1" ht="14.25" customHeight="1" x14ac:dyDescent="0.25"/>
    <row r="314822" spans="1:1" ht="14.25" customHeight="1" x14ac:dyDescent="0.3">
      <c r="A314822" s="21"/>
    </row>
    <row r="314828" spans="1:1" s="20" customFormat="1" ht="14.25" customHeight="1" x14ac:dyDescent="0.25"/>
    <row r="314844" spans="1:1" ht="14.25" customHeight="1" x14ac:dyDescent="0.3">
      <c r="A314844" s="21"/>
    </row>
    <row r="314850" s="20" customFormat="1" ht="14.25" customHeight="1" x14ac:dyDescent="0.25"/>
    <row r="314866" spans="1:1" ht="14.25" customHeight="1" x14ac:dyDescent="0.3">
      <c r="A314866" s="21"/>
    </row>
    <row r="314872" spans="1:1" s="20" customFormat="1" ht="14.25" customHeight="1" x14ac:dyDescent="0.25"/>
    <row r="314888" spans="1:1" ht="14.25" customHeight="1" x14ac:dyDescent="0.3">
      <c r="A314888" s="21"/>
    </row>
    <row r="314894" spans="1:1" s="20" customFormat="1" ht="14.25" customHeight="1" x14ac:dyDescent="0.25"/>
    <row r="314910" spans="1:1" ht="14.25" customHeight="1" x14ac:dyDescent="0.3">
      <c r="A314910" s="21"/>
    </row>
    <row r="314916" s="20" customFormat="1" ht="14.25" customHeight="1" x14ac:dyDescent="0.25"/>
    <row r="314932" spans="1:1" ht="14.25" customHeight="1" x14ac:dyDescent="0.3">
      <c r="A314932" s="21"/>
    </row>
    <row r="314938" spans="1:1" s="20" customFormat="1" ht="14.25" customHeight="1" x14ac:dyDescent="0.25"/>
    <row r="314954" spans="1:1" ht="14.25" customHeight="1" x14ac:dyDescent="0.3">
      <c r="A314954" s="21"/>
    </row>
    <row r="314960" spans="1:1" s="20" customFormat="1" ht="14.25" customHeight="1" x14ac:dyDescent="0.25"/>
    <row r="314976" spans="1:1" ht="14.25" customHeight="1" x14ac:dyDescent="0.3">
      <c r="A314976" s="21"/>
    </row>
    <row r="314982" s="20" customFormat="1" ht="14.25" customHeight="1" x14ac:dyDescent="0.25"/>
    <row r="314998" spans="1:1" ht="14.25" customHeight="1" x14ac:dyDescent="0.3">
      <c r="A314998" s="21"/>
    </row>
    <row r="315004" spans="1:1" s="20" customFormat="1" ht="14.25" customHeight="1" x14ac:dyDescent="0.25"/>
    <row r="315020" spans="1:1" ht="14.25" customHeight="1" x14ac:dyDescent="0.3">
      <c r="A315020" s="21"/>
    </row>
    <row r="315026" s="20" customFormat="1" ht="14.25" customHeight="1" x14ac:dyDescent="0.25"/>
    <row r="315042" spans="1:1" ht="14.25" customHeight="1" x14ac:dyDescent="0.3">
      <c r="A315042" s="21"/>
    </row>
    <row r="315048" spans="1:1" s="20" customFormat="1" ht="14.25" customHeight="1" x14ac:dyDescent="0.25"/>
    <row r="315064" spans="1:1" ht="14.25" customHeight="1" x14ac:dyDescent="0.3">
      <c r="A315064" s="21"/>
    </row>
    <row r="315070" spans="1:1" s="20" customFormat="1" ht="14.25" customHeight="1" x14ac:dyDescent="0.25"/>
    <row r="315086" spans="1:1" ht="14.25" customHeight="1" x14ac:dyDescent="0.3">
      <c r="A315086" s="21"/>
    </row>
    <row r="315092" s="20" customFormat="1" ht="14.25" customHeight="1" x14ac:dyDescent="0.25"/>
    <row r="315108" spans="1:1" ht="14.25" customHeight="1" x14ac:dyDescent="0.3">
      <c r="A315108" s="21"/>
    </row>
    <row r="315114" spans="1:1" s="20" customFormat="1" ht="14.25" customHeight="1" x14ac:dyDescent="0.25"/>
    <row r="315130" spans="1:1" ht="14.25" customHeight="1" x14ac:dyDescent="0.3">
      <c r="A315130" s="21"/>
    </row>
    <row r="315136" spans="1:1" s="20" customFormat="1" ht="14.25" customHeight="1" x14ac:dyDescent="0.25"/>
    <row r="315152" spans="1:1" ht="14.25" customHeight="1" x14ac:dyDescent="0.3">
      <c r="A315152" s="21"/>
    </row>
    <row r="315158" s="20" customFormat="1" ht="14.25" customHeight="1" x14ac:dyDescent="0.25"/>
    <row r="315174" spans="1:1" ht="14.25" customHeight="1" x14ac:dyDescent="0.3">
      <c r="A315174" s="21"/>
    </row>
    <row r="315180" spans="1:1" s="20" customFormat="1" ht="14.25" customHeight="1" x14ac:dyDescent="0.25"/>
    <row r="315196" spans="1:1" ht="14.25" customHeight="1" x14ac:dyDescent="0.3">
      <c r="A315196" s="21"/>
    </row>
    <row r="315202" s="20" customFormat="1" ht="14.25" customHeight="1" x14ac:dyDescent="0.25"/>
    <row r="315218" spans="1:1" ht="14.25" customHeight="1" x14ac:dyDescent="0.3">
      <c r="A315218" s="21"/>
    </row>
    <row r="315224" spans="1:1" s="20" customFormat="1" ht="14.25" customHeight="1" x14ac:dyDescent="0.25"/>
    <row r="315240" spans="1:1" ht="14.25" customHeight="1" x14ac:dyDescent="0.3">
      <c r="A315240" s="21"/>
    </row>
    <row r="315246" spans="1:1" s="20" customFormat="1" ht="14.25" customHeight="1" x14ac:dyDescent="0.25"/>
    <row r="315262" spans="1:1" ht="14.25" customHeight="1" x14ac:dyDescent="0.3">
      <c r="A315262" s="21"/>
    </row>
    <row r="315268" s="20" customFormat="1" ht="14.25" customHeight="1" x14ac:dyDescent="0.25"/>
    <row r="315284" spans="1:1" ht="14.25" customHeight="1" x14ac:dyDescent="0.3">
      <c r="A315284" s="21"/>
    </row>
    <row r="315290" spans="1:1" s="20" customFormat="1" ht="14.25" customHeight="1" x14ac:dyDescent="0.25"/>
    <row r="315306" spans="1:1" ht="14.25" customHeight="1" x14ac:dyDescent="0.3">
      <c r="A315306" s="21"/>
    </row>
    <row r="315312" spans="1:1" s="20" customFormat="1" ht="14.25" customHeight="1" x14ac:dyDescent="0.25"/>
    <row r="315328" spans="1:1" ht="14.25" customHeight="1" x14ac:dyDescent="0.3">
      <c r="A315328" s="21"/>
    </row>
    <row r="315334" s="20" customFormat="1" ht="14.25" customHeight="1" x14ac:dyDescent="0.25"/>
    <row r="315350" spans="1:1" ht="14.25" customHeight="1" x14ac:dyDescent="0.3">
      <c r="A315350" s="21"/>
    </row>
    <row r="315356" spans="1:1" s="20" customFormat="1" ht="14.25" customHeight="1" x14ac:dyDescent="0.25"/>
    <row r="315372" spans="1:1" ht="14.25" customHeight="1" x14ac:dyDescent="0.3">
      <c r="A315372" s="21"/>
    </row>
    <row r="315378" s="20" customFormat="1" ht="14.25" customHeight="1" x14ac:dyDescent="0.25"/>
    <row r="315394" spans="1:1" ht="14.25" customHeight="1" x14ac:dyDescent="0.3">
      <c r="A315394" s="21"/>
    </row>
    <row r="315400" spans="1:1" s="20" customFormat="1" ht="14.25" customHeight="1" x14ac:dyDescent="0.25"/>
    <row r="315416" spans="1:1" ht="14.25" customHeight="1" x14ac:dyDescent="0.3">
      <c r="A315416" s="21"/>
    </row>
    <row r="315422" spans="1:1" s="20" customFormat="1" ht="14.25" customHeight="1" x14ac:dyDescent="0.25"/>
    <row r="315438" spans="1:1" ht="14.25" customHeight="1" x14ac:dyDescent="0.3">
      <c r="A315438" s="21"/>
    </row>
    <row r="315444" s="20" customFormat="1" ht="14.25" customHeight="1" x14ac:dyDescent="0.25"/>
    <row r="315460" spans="1:1" ht="14.25" customHeight="1" x14ac:dyDescent="0.3">
      <c r="A315460" s="21"/>
    </row>
    <row r="315466" spans="1:1" s="20" customFormat="1" ht="14.25" customHeight="1" x14ac:dyDescent="0.25"/>
    <row r="315482" spans="1:1" ht="14.25" customHeight="1" x14ac:dyDescent="0.3">
      <c r="A315482" s="21"/>
    </row>
    <row r="315488" spans="1:1" s="20" customFormat="1" ht="14.25" customHeight="1" x14ac:dyDescent="0.25"/>
    <row r="315504" spans="1:1" ht="14.25" customHeight="1" x14ac:dyDescent="0.3">
      <c r="A315504" s="21"/>
    </row>
    <row r="315510" s="20" customFormat="1" ht="14.25" customHeight="1" x14ac:dyDescent="0.25"/>
    <row r="315526" spans="1:1" ht="14.25" customHeight="1" x14ac:dyDescent="0.3">
      <c r="A315526" s="21"/>
    </row>
    <row r="315532" spans="1:1" s="20" customFormat="1" ht="14.25" customHeight="1" x14ac:dyDescent="0.25"/>
    <row r="315548" spans="1:1" ht="14.25" customHeight="1" x14ac:dyDescent="0.3">
      <c r="A315548" s="21"/>
    </row>
    <row r="315554" s="20" customFormat="1" ht="14.25" customHeight="1" x14ac:dyDescent="0.25"/>
    <row r="315570" spans="1:1" ht="14.25" customHeight="1" x14ac:dyDescent="0.3">
      <c r="A315570" s="21"/>
    </row>
    <row r="315576" spans="1:1" s="20" customFormat="1" ht="14.25" customHeight="1" x14ac:dyDescent="0.25"/>
    <row r="315592" spans="1:1" ht="14.25" customHeight="1" x14ac:dyDescent="0.3">
      <c r="A315592" s="21"/>
    </row>
    <row r="315598" spans="1:1" s="20" customFormat="1" ht="14.25" customHeight="1" x14ac:dyDescent="0.25"/>
    <row r="315614" spans="1:1" ht="14.25" customHeight="1" x14ac:dyDescent="0.3">
      <c r="A315614" s="21"/>
    </row>
    <row r="315620" s="20" customFormat="1" ht="14.25" customHeight="1" x14ac:dyDescent="0.25"/>
    <row r="315636" spans="1:1" ht="14.25" customHeight="1" x14ac:dyDescent="0.3">
      <c r="A315636" s="21"/>
    </row>
    <row r="315642" spans="1:1" s="20" customFormat="1" ht="14.25" customHeight="1" x14ac:dyDescent="0.25"/>
    <row r="315658" spans="1:1" ht="14.25" customHeight="1" x14ac:dyDescent="0.3">
      <c r="A315658" s="21"/>
    </row>
    <row r="315664" spans="1:1" s="20" customFormat="1" ht="14.25" customHeight="1" x14ac:dyDescent="0.25"/>
    <row r="315680" spans="1:1" ht="14.25" customHeight="1" x14ac:dyDescent="0.3">
      <c r="A315680" s="21"/>
    </row>
    <row r="315686" s="20" customFormat="1" ht="14.25" customHeight="1" x14ac:dyDescent="0.25"/>
    <row r="315702" spans="1:1" ht="14.25" customHeight="1" x14ac:dyDescent="0.3">
      <c r="A315702" s="21"/>
    </row>
    <row r="315708" spans="1:1" s="20" customFormat="1" ht="14.25" customHeight="1" x14ac:dyDescent="0.25"/>
    <row r="315724" spans="1:1" ht="14.25" customHeight="1" x14ac:dyDescent="0.3">
      <c r="A315724" s="21"/>
    </row>
    <row r="315730" s="20" customFormat="1" ht="14.25" customHeight="1" x14ac:dyDescent="0.25"/>
    <row r="315746" spans="1:1" ht="14.25" customHeight="1" x14ac:dyDescent="0.3">
      <c r="A315746" s="21"/>
    </row>
    <row r="315752" spans="1:1" s="20" customFormat="1" ht="14.25" customHeight="1" x14ac:dyDescent="0.25"/>
    <row r="315768" spans="1:1" ht="14.25" customHeight="1" x14ac:dyDescent="0.3">
      <c r="A315768" s="21"/>
    </row>
    <row r="315774" spans="1:1" s="20" customFormat="1" ht="14.25" customHeight="1" x14ac:dyDescent="0.25"/>
    <row r="315790" spans="1:1" ht="14.25" customHeight="1" x14ac:dyDescent="0.3">
      <c r="A315790" s="21"/>
    </row>
    <row r="315796" s="20" customFormat="1" ht="14.25" customHeight="1" x14ac:dyDescent="0.25"/>
    <row r="315812" spans="1:1" ht="14.25" customHeight="1" x14ac:dyDescent="0.3">
      <c r="A315812" s="21"/>
    </row>
    <row r="315818" spans="1:1" s="20" customFormat="1" ht="14.25" customHeight="1" x14ac:dyDescent="0.25"/>
    <row r="315834" spans="1:1" ht="14.25" customHeight="1" x14ac:dyDescent="0.3">
      <c r="A315834" s="21"/>
    </row>
    <row r="315840" spans="1:1" s="20" customFormat="1" ht="14.25" customHeight="1" x14ac:dyDescent="0.25"/>
    <row r="315856" spans="1:1" ht="14.25" customHeight="1" x14ac:dyDescent="0.3">
      <c r="A315856" s="21"/>
    </row>
    <row r="315862" s="20" customFormat="1" ht="14.25" customHeight="1" x14ac:dyDescent="0.25"/>
    <row r="315878" spans="1:1" ht="14.25" customHeight="1" x14ac:dyDescent="0.3">
      <c r="A315878" s="21"/>
    </row>
    <row r="315884" spans="1:1" s="20" customFormat="1" ht="14.25" customHeight="1" x14ac:dyDescent="0.25"/>
    <row r="315900" spans="1:1" ht="14.25" customHeight="1" x14ac:dyDescent="0.3">
      <c r="A315900" s="21"/>
    </row>
    <row r="315906" s="20" customFormat="1" ht="14.25" customHeight="1" x14ac:dyDescent="0.25"/>
    <row r="315922" spans="1:1" ht="14.25" customHeight="1" x14ac:dyDescent="0.3">
      <c r="A315922" s="21"/>
    </row>
    <row r="315928" spans="1:1" s="20" customFormat="1" ht="14.25" customHeight="1" x14ac:dyDescent="0.25"/>
    <row r="315944" spans="1:1" ht="14.25" customHeight="1" x14ac:dyDescent="0.3">
      <c r="A315944" s="21"/>
    </row>
    <row r="315950" spans="1:1" s="20" customFormat="1" ht="14.25" customHeight="1" x14ac:dyDescent="0.25"/>
    <row r="315966" spans="1:1" ht="14.25" customHeight="1" x14ac:dyDescent="0.3">
      <c r="A315966" s="21"/>
    </row>
    <row r="315972" s="20" customFormat="1" ht="14.25" customHeight="1" x14ac:dyDescent="0.25"/>
    <row r="315988" spans="1:1" ht="14.25" customHeight="1" x14ac:dyDescent="0.3">
      <c r="A315988" s="21"/>
    </row>
    <row r="315994" spans="1:1" s="20" customFormat="1" ht="14.25" customHeight="1" x14ac:dyDescent="0.25"/>
    <row r="316010" spans="1:1" ht="14.25" customHeight="1" x14ac:dyDescent="0.3">
      <c r="A316010" s="21"/>
    </row>
    <row r="316016" spans="1:1" s="20" customFormat="1" ht="14.25" customHeight="1" x14ac:dyDescent="0.25"/>
    <row r="316032" spans="1:1" ht="14.25" customHeight="1" x14ac:dyDescent="0.3">
      <c r="A316032" s="21"/>
    </row>
    <row r="316038" s="20" customFormat="1" ht="14.25" customHeight="1" x14ac:dyDescent="0.25"/>
    <row r="316054" spans="1:1" ht="14.25" customHeight="1" x14ac:dyDescent="0.3">
      <c r="A316054" s="21"/>
    </row>
    <row r="316060" spans="1:1" s="20" customFormat="1" ht="14.25" customHeight="1" x14ac:dyDescent="0.25"/>
    <row r="316076" spans="1:1" ht="14.25" customHeight="1" x14ac:dyDescent="0.3">
      <c r="A316076" s="21"/>
    </row>
    <row r="316082" s="20" customFormat="1" ht="14.25" customHeight="1" x14ac:dyDescent="0.25"/>
    <row r="316098" spans="1:1" ht="14.25" customHeight="1" x14ac:dyDescent="0.3">
      <c r="A316098" s="21"/>
    </row>
    <row r="316104" spans="1:1" s="20" customFormat="1" ht="14.25" customHeight="1" x14ac:dyDescent="0.25"/>
    <row r="316120" spans="1:1" ht="14.25" customHeight="1" x14ac:dyDescent="0.3">
      <c r="A316120" s="21"/>
    </row>
    <row r="316126" spans="1:1" s="20" customFormat="1" ht="14.25" customHeight="1" x14ac:dyDescent="0.25"/>
    <row r="316142" spans="1:1" ht="14.25" customHeight="1" x14ac:dyDescent="0.3">
      <c r="A316142" s="21"/>
    </row>
    <row r="316148" s="20" customFormat="1" ht="14.25" customHeight="1" x14ac:dyDescent="0.25"/>
    <row r="316164" spans="1:1" ht="14.25" customHeight="1" x14ac:dyDescent="0.3">
      <c r="A316164" s="21"/>
    </row>
    <row r="316170" spans="1:1" s="20" customFormat="1" ht="14.25" customHeight="1" x14ac:dyDescent="0.25"/>
    <row r="316186" spans="1:1" ht="14.25" customHeight="1" x14ac:dyDescent="0.3">
      <c r="A316186" s="21"/>
    </row>
    <row r="316192" spans="1:1" s="20" customFormat="1" ht="14.25" customHeight="1" x14ac:dyDescent="0.25"/>
    <row r="316208" spans="1:1" ht="14.25" customHeight="1" x14ac:dyDescent="0.3">
      <c r="A316208" s="21"/>
    </row>
    <row r="316214" s="20" customFormat="1" ht="14.25" customHeight="1" x14ac:dyDescent="0.25"/>
    <row r="316230" spans="1:1" ht="14.25" customHeight="1" x14ac:dyDescent="0.3">
      <c r="A316230" s="21"/>
    </row>
    <row r="316236" spans="1:1" s="20" customFormat="1" ht="14.25" customHeight="1" x14ac:dyDescent="0.25"/>
    <row r="316252" spans="1:1" ht="14.25" customHeight="1" x14ac:dyDescent="0.3">
      <c r="A316252" s="21"/>
    </row>
    <row r="316258" s="20" customFormat="1" ht="14.25" customHeight="1" x14ac:dyDescent="0.25"/>
    <row r="316274" spans="1:1" ht="14.25" customHeight="1" x14ac:dyDescent="0.3">
      <c r="A316274" s="21"/>
    </row>
    <row r="316280" spans="1:1" s="20" customFormat="1" ht="14.25" customHeight="1" x14ac:dyDescent="0.25"/>
    <row r="316296" spans="1:1" ht="14.25" customHeight="1" x14ac:dyDescent="0.3">
      <c r="A316296" s="21"/>
    </row>
    <row r="316302" spans="1:1" s="20" customFormat="1" ht="14.25" customHeight="1" x14ac:dyDescent="0.25"/>
    <row r="316318" spans="1:1" ht="14.25" customHeight="1" x14ac:dyDescent="0.3">
      <c r="A316318" s="21"/>
    </row>
    <row r="316324" s="20" customFormat="1" ht="14.25" customHeight="1" x14ac:dyDescent="0.25"/>
    <row r="316340" spans="1:1" ht="14.25" customHeight="1" x14ac:dyDescent="0.3">
      <c r="A316340" s="21"/>
    </row>
    <row r="316346" spans="1:1" s="20" customFormat="1" ht="14.25" customHeight="1" x14ac:dyDescent="0.25"/>
    <row r="316362" spans="1:1" ht="14.25" customHeight="1" x14ac:dyDescent="0.3">
      <c r="A316362" s="21"/>
    </row>
    <row r="316368" spans="1:1" s="20" customFormat="1" ht="14.25" customHeight="1" x14ac:dyDescent="0.25"/>
    <row r="316384" spans="1:1" ht="14.25" customHeight="1" x14ac:dyDescent="0.3">
      <c r="A316384" s="21"/>
    </row>
    <row r="316390" s="20" customFormat="1" ht="14.25" customHeight="1" x14ac:dyDescent="0.25"/>
    <row r="316406" spans="1:1" ht="14.25" customHeight="1" x14ac:dyDescent="0.3">
      <c r="A316406" s="21"/>
    </row>
    <row r="316412" spans="1:1" s="20" customFormat="1" ht="14.25" customHeight="1" x14ac:dyDescent="0.25"/>
    <row r="316428" spans="1:1" ht="14.25" customHeight="1" x14ac:dyDescent="0.3">
      <c r="A316428" s="21"/>
    </row>
    <row r="316434" s="20" customFormat="1" ht="14.25" customHeight="1" x14ac:dyDescent="0.25"/>
    <row r="316450" spans="1:1" ht="14.25" customHeight="1" x14ac:dyDescent="0.3">
      <c r="A316450" s="21"/>
    </row>
    <row r="316456" spans="1:1" s="20" customFormat="1" ht="14.25" customHeight="1" x14ac:dyDescent="0.25"/>
    <row r="316472" spans="1:1" ht="14.25" customHeight="1" x14ac:dyDescent="0.3">
      <c r="A316472" s="21"/>
    </row>
    <row r="316478" spans="1:1" s="20" customFormat="1" ht="14.25" customHeight="1" x14ac:dyDescent="0.25"/>
    <row r="316494" spans="1:1" ht="14.25" customHeight="1" x14ac:dyDescent="0.3">
      <c r="A316494" s="21"/>
    </row>
    <row r="316500" s="20" customFormat="1" ht="14.25" customHeight="1" x14ac:dyDescent="0.25"/>
    <row r="316516" spans="1:1" ht="14.25" customHeight="1" x14ac:dyDescent="0.3">
      <c r="A316516" s="21"/>
    </row>
    <row r="316522" spans="1:1" s="20" customFormat="1" ht="14.25" customHeight="1" x14ac:dyDescent="0.25"/>
    <row r="316538" spans="1:1" ht="14.25" customHeight="1" x14ac:dyDescent="0.3">
      <c r="A316538" s="21"/>
    </row>
    <row r="316544" spans="1:1" s="20" customFormat="1" ht="14.25" customHeight="1" x14ac:dyDescent="0.25"/>
    <row r="316560" spans="1:1" ht="14.25" customHeight="1" x14ac:dyDescent="0.3">
      <c r="A316560" s="21"/>
    </row>
    <row r="316566" s="20" customFormat="1" ht="14.25" customHeight="1" x14ac:dyDescent="0.25"/>
    <row r="316582" spans="1:1" ht="14.25" customHeight="1" x14ac:dyDescent="0.3">
      <c r="A316582" s="21"/>
    </row>
    <row r="316588" spans="1:1" s="20" customFormat="1" ht="14.25" customHeight="1" x14ac:dyDescent="0.25"/>
    <row r="316604" spans="1:1" ht="14.25" customHeight="1" x14ac:dyDescent="0.3">
      <c r="A316604" s="21"/>
    </row>
    <row r="316610" s="20" customFormat="1" ht="14.25" customHeight="1" x14ac:dyDescent="0.25"/>
    <row r="316626" spans="1:1" ht="14.25" customHeight="1" x14ac:dyDescent="0.3">
      <c r="A316626" s="21"/>
    </row>
    <row r="316632" spans="1:1" s="20" customFormat="1" ht="14.25" customHeight="1" x14ac:dyDescent="0.25"/>
    <row r="316648" spans="1:1" ht="14.25" customHeight="1" x14ac:dyDescent="0.3">
      <c r="A316648" s="21"/>
    </row>
    <row r="316654" spans="1:1" s="20" customFormat="1" ht="14.25" customHeight="1" x14ac:dyDescent="0.25"/>
    <row r="316670" spans="1:1" ht="14.25" customHeight="1" x14ac:dyDescent="0.3">
      <c r="A316670" s="21"/>
    </row>
    <row r="316676" s="20" customFormat="1" ht="14.25" customHeight="1" x14ac:dyDescent="0.25"/>
    <row r="316692" spans="1:1" ht="14.25" customHeight="1" x14ac:dyDescent="0.3">
      <c r="A316692" s="21"/>
    </row>
    <row r="316698" spans="1:1" s="20" customFormat="1" ht="14.25" customHeight="1" x14ac:dyDescent="0.25"/>
    <row r="316714" spans="1:1" ht="14.25" customHeight="1" x14ac:dyDescent="0.3">
      <c r="A316714" s="21"/>
    </row>
    <row r="316720" spans="1:1" s="20" customFormat="1" ht="14.25" customHeight="1" x14ac:dyDescent="0.25"/>
    <row r="316736" spans="1:1" ht="14.25" customHeight="1" x14ac:dyDescent="0.3">
      <c r="A316736" s="21"/>
    </row>
    <row r="316742" s="20" customFormat="1" ht="14.25" customHeight="1" x14ac:dyDescent="0.25"/>
    <row r="316758" spans="1:1" ht="14.25" customHeight="1" x14ac:dyDescent="0.3">
      <c r="A316758" s="21"/>
    </row>
    <row r="316764" spans="1:1" s="20" customFormat="1" ht="14.25" customHeight="1" x14ac:dyDescent="0.25"/>
    <row r="316780" spans="1:1" ht="14.25" customHeight="1" x14ac:dyDescent="0.3">
      <c r="A316780" s="21"/>
    </row>
    <row r="316786" s="20" customFormat="1" ht="14.25" customHeight="1" x14ac:dyDescent="0.25"/>
    <row r="316802" spans="1:1" ht="14.25" customHeight="1" x14ac:dyDescent="0.3">
      <c r="A316802" s="21"/>
    </row>
    <row r="316808" spans="1:1" s="20" customFormat="1" ht="14.25" customHeight="1" x14ac:dyDescent="0.25"/>
    <row r="316824" spans="1:1" ht="14.25" customHeight="1" x14ac:dyDescent="0.3">
      <c r="A316824" s="21"/>
    </row>
    <row r="316830" spans="1:1" s="20" customFormat="1" ht="14.25" customHeight="1" x14ac:dyDescent="0.25"/>
    <row r="316846" spans="1:1" ht="14.25" customHeight="1" x14ac:dyDescent="0.3">
      <c r="A316846" s="21"/>
    </row>
    <row r="316852" s="20" customFormat="1" ht="14.25" customHeight="1" x14ac:dyDescent="0.25"/>
    <row r="316868" spans="1:1" ht="14.25" customHeight="1" x14ac:dyDescent="0.3">
      <c r="A316868" s="21"/>
    </row>
    <row r="316874" spans="1:1" s="20" customFormat="1" ht="14.25" customHeight="1" x14ac:dyDescent="0.25"/>
    <row r="316890" spans="1:1" ht="14.25" customHeight="1" x14ac:dyDescent="0.3">
      <c r="A316890" s="21"/>
    </row>
    <row r="316896" spans="1:1" s="20" customFormat="1" ht="14.25" customHeight="1" x14ac:dyDescent="0.25"/>
    <row r="316912" spans="1:1" ht="14.25" customHeight="1" x14ac:dyDescent="0.3">
      <c r="A316912" s="21"/>
    </row>
    <row r="316918" s="20" customFormat="1" ht="14.25" customHeight="1" x14ac:dyDescent="0.25"/>
    <row r="316934" spans="1:1" ht="14.25" customHeight="1" x14ac:dyDescent="0.3">
      <c r="A316934" s="21"/>
    </row>
    <row r="316940" spans="1:1" s="20" customFormat="1" ht="14.25" customHeight="1" x14ac:dyDescent="0.25"/>
    <row r="316956" spans="1:1" ht="14.25" customHeight="1" x14ac:dyDescent="0.3">
      <c r="A316956" s="21"/>
    </row>
    <row r="316962" s="20" customFormat="1" ht="14.25" customHeight="1" x14ac:dyDescent="0.25"/>
    <row r="316978" spans="1:1" ht="14.25" customHeight="1" x14ac:dyDescent="0.3">
      <c r="A316978" s="21"/>
    </row>
    <row r="316984" spans="1:1" s="20" customFormat="1" ht="14.25" customHeight="1" x14ac:dyDescent="0.25"/>
    <row r="317000" spans="1:1" ht="14.25" customHeight="1" x14ac:dyDescent="0.3">
      <c r="A317000" s="21"/>
    </row>
    <row r="317006" spans="1:1" s="20" customFormat="1" ht="14.25" customHeight="1" x14ac:dyDescent="0.25"/>
    <row r="317022" spans="1:1" ht="14.25" customHeight="1" x14ac:dyDescent="0.3">
      <c r="A317022" s="21"/>
    </row>
    <row r="317028" s="20" customFormat="1" ht="14.25" customHeight="1" x14ac:dyDescent="0.25"/>
    <row r="317044" spans="1:1" ht="14.25" customHeight="1" x14ac:dyDescent="0.3">
      <c r="A317044" s="21"/>
    </row>
    <row r="317050" spans="1:1" s="20" customFormat="1" ht="14.25" customHeight="1" x14ac:dyDescent="0.25"/>
    <row r="317066" spans="1:1" ht="14.25" customHeight="1" x14ac:dyDescent="0.3">
      <c r="A317066" s="21"/>
    </row>
    <row r="317072" spans="1:1" s="20" customFormat="1" ht="14.25" customHeight="1" x14ac:dyDescent="0.25"/>
    <row r="317088" spans="1:1" ht="14.25" customHeight="1" x14ac:dyDescent="0.3">
      <c r="A317088" s="21"/>
    </row>
    <row r="317094" s="20" customFormat="1" ht="14.25" customHeight="1" x14ac:dyDescent="0.25"/>
    <row r="317110" spans="1:1" ht="14.25" customHeight="1" x14ac:dyDescent="0.3">
      <c r="A317110" s="21"/>
    </row>
    <row r="317116" spans="1:1" s="20" customFormat="1" ht="14.25" customHeight="1" x14ac:dyDescent="0.25"/>
    <row r="317132" spans="1:1" ht="14.25" customHeight="1" x14ac:dyDescent="0.3">
      <c r="A317132" s="21"/>
    </row>
    <row r="317138" s="20" customFormat="1" ht="14.25" customHeight="1" x14ac:dyDescent="0.25"/>
    <row r="317154" spans="1:1" ht="14.25" customHeight="1" x14ac:dyDescent="0.3">
      <c r="A317154" s="21"/>
    </row>
    <row r="317160" spans="1:1" s="20" customFormat="1" ht="14.25" customHeight="1" x14ac:dyDescent="0.25"/>
    <row r="317176" spans="1:1" ht="14.25" customHeight="1" x14ac:dyDescent="0.3">
      <c r="A317176" s="21"/>
    </row>
    <row r="317182" spans="1:1" s="20" customFormat="1" ht="14.25" customHeight="1" x14ac:dyDescent="0.25"/>
    <row r="317198" spans="1:1" ht="14.25" customHeight="1" x14ac:dyDescent="0.3">
      <c r="A317198" s="21"/>
    </row>
    <row r="317204" s="20" customFormat="1" ht="14.25" customHeight="1" x14ac:dyDescent="0.25"/>
    <row r="317220" spans="1:1" ht="14.25" customHeight="1" x14ac:dyDescent="0.3">
      <c r="A317220" s="21"/>
    </row>
    <row r="317226" spans="1:1" s="20" customFormat="1" ht="14.25" customHeight="1" x14ac:dyDescent="0.25"/>
    <row r="317242" spans="1:1" ht="14.25" customHeight="1" x14ac:dyDescent="0.3">
      <c r="A317242" s="21"/>
    </row>
    <row r="317248" spans="1:1" s="20" customFormat="1" ht="14.25" customHeight="1" x14ac:dyDescent="0.25"/>
    <row r="317264" spans="1:1" ht="14.25" customHeight="1" x14ac:dyDescent="0.3">
      <c r="A317264" s="21"/>
    </row>
    <row r="317270" s="20" customFormat="1" ht="14.25" customHeight="1" x14ac:dyDescent="0.25"/>
    <row r="317286" spans="1:1" ht="14.25" customHeight="1" x14ac:dyDescent="0.3">
      <c r="A317286" s="21"/>
    </row>
    <row r="317292" spans="1:1" s="20" customFormat="1" ht="14.25" customHeight="1" x14ac:dyDescent="0.25"/>
    <row r="317308" spans="1:1" ht="14.25" customHeight="1" x14ac:dyDescent="0.3">
      <c r="A317308" s="21"/>
    </row>
    <row r="317314" s="20" customFormat="1" ht="14.25" customHeight="1" x14ac:dyDescent="0.25"/>
    <row r="317330" spans="1:1" ht="14.25" customHeight="1" x14ac:dyDescent="0.3">
      <c r="A317330" s="21"/>
    </row>
    <row r="317336" spans="1:1" s="20" customFormat="1" ht="14.25" customHeight="1" x14ac:dyDescent="0.25"/>
    <row r="317352" spans="1:1" ht="14.25" customHeight="1" x14ac:dyDescent="0.3">
      <c r="A317352" s="21"/>
    </row>
    <row r="317358" spans="1:1" s="20" customFormat="1" ht="14.25" customHeight="1" x14ac:dyDescent="0.25"/>
    <row r="317374" spans="1:1" ht="14.25" customHeight="1" x14ac:dyDescent="0.3">
      <c r="A317374" s="21"/>
    </row>
    <row r="317380" s="20" customFormat="1" ht="14.25" customHeight="1" x14ac:dyDescent="0.25"/>
    <row r="317396" spans="1:1" ht="14.25" customHeight="1" x14ac:dyDescent="0.3">
      <c r="A317396" s="21"/>
    </row>
    <row r="317402" spans="1:1" s="20" customFormat="1" ht="14.25" customHeight="1" x14ac:dyDescent="0.25"/>
    <row r="317418" spans="1:1" ht="14.25" customHeight="1" x14ac:dyDescent="0.3">
      <c r="A317418" s="21"/>
    </row>
    <row r="317424" spans="1:1" s="20" customFormat="1" ht="14.25" customHeight="1" x14ac:dyDescent="0.25"/>
    <row r="317440" spans="1:1" ht="14.25" customHeight="1" x14ac:dyDescent="0.3">
      <c r="A317440" s="21"/>
    </row>
    <row r="317446" s="20" customFormat="1" ht="14.25" customHeight="1" x14ac:dyDescent="0.25"/>
    <row r="317462" spans="1:1" ht="14.25" customHeight="1" x14ac:dyDescent="0.3">
      <c r="A317462" s="21"/>
    </row>
    <row r="317468" spans="1:1" s="20" customFormat="1" ht="14.25" customHeight="1" x14ac:dyDescent="0.25"/>
    <row r="317484" spans="1:1" ht="14.25" customHeight="1" x14ac:dyDescent="0.3">
      <c r="A317484" s="21"/>
    </row>
    <row r="317490" s="20" customFormat="1" ht="14.25" customHeight="1" x14ac:dyDescent="0.25"/>
    <row r="317506" spans="1:1" ht="14.25" customHeight="1" x14ac:dyDescent="0.3">
      <c r="A317506" s="21"/>
    </row>
    <row r="317512" spans="1:1" s="20" customFormat="1" ht="14.25" customHeight="1" x14ac:dyDescent="0.25"/>
    <row r="317528" spans="1:1" ht="14.25" customHeight="1" x14ac:dyDescent="0.3">
      <c r="A317528" s="21"/>
    </row>
    <row r="317534" spans="1:1" s="20" customFormat="1" ht="14.25" customHeight="1" x14ac:dyDescent="0.25"/>
    <row r="317550" spans="1:1" ht="14.25" customHeight="1" x14ac:dyDescent="0.3">
      <c r="A317550" s="21"/>
    </row>
    <row r="317556" s="20" customFormat="1" ht="14.25" customHeight="1" x14ac:dyDescent="0.25"/>
    <row r="317572" spans="1:1" ht="14.25" customHeight="1" x14ac:dyDescent="0.3">
      <c r="A317572" s="21"/>
    </row>
    <row r="317578" spans="1:1" s="20" customFormat="1" ht="14.25" customHeight="1" x14ac:dyDescent="0.25"/>
    <row r="317594" spans="1:1" ht="14.25" customHeight="1" x14ac:dyDescent="0.3">
      <c r="A317594" s="21"/>
    </row>
    <row r="317600" spans="1:1" s="20" customFormat="1" ht="14.25" customHeight="1" x14ac:dyDescent="0.25"/>
    <row r="317616" spans="1:1" ht="14.25" customHeight="1" x14ac:dyDescent="0.3">
      <c r="A317616" s="21"/>
    </row>
    <row r="317622" s="20" customFormat="1" ht="14.25" customHeight="1" x14ac:dyDescent="0.25"/>
    <row r="317638" spans="1:1" ht="14.25" customHeight="1" x14ac:dyDescent="0.3">
      <c r="A317638" s="21"/>
    </row>
    <row r="317644" spans="1:1" s="20" customFormat="1" ht="14.25" customHeight="1" x14ac:dyDescent="0.25"/>
    <row r="317660" spans="1:1" ht="14.25" customHeight="1" x14ac:dyDescent="0.3">
      <c r="A317660" s="21"/>
    </row>
    <row r="317666" s="20" customFormat="1" ht="14.25" customHeight="1" x14ac:dyDescent="0.25"/>
    <row r="317682" spans="1:1" ht="14.25" customHeight="1" x14ac:dyDescent="0.3">
      <c r="A317682" s="21"/>
    </row>
    <row r="317688" spans="1:1" s="20" customFormat="1" ht="14.25" customHeight="1" x14ac:dyDescent="0.25"/>
    <row r="317704" spans="1:1" ht="14.25" customHeight="1" x14ac:dyDescent="0.3">
      <c r="A317704" s="21"/>
    </row>
    <row r="317710" spans="1:1" s="20" customFormat="1" ht="14.25" customHeight="1" x14ac:dyDescent="0.25"/>
    <row r="317726" spans="1:1" ht="14.25" customHeight="1" x14ac:dyDescent="0.3">
      <c r="A317726" s="21"/>
    </row>
    <row r="317732" s="20" customFormat="1" ht="14.25" customHeight="1" x14ac:dyDescent="0.25"/>
    <row r="317748" spans="1:1" ht="14.25" customHeight="1" x14ac:dyDescent="0.3">
      <c r="A317748" s="21"/>
    </row>
    <row r="317754" spans="1:1" s="20" customFormat="1" ht="14.25" customHeight="1" x14ac:dyDescent="0.25"/>
    <row r="317770" spans="1:1" ht="14.25" customHeight="1" x14ac:dyDescent="0.3">
      <c r="A317770" s="21"/>
    </row>
    <row r="317776" spans="1:1" s="20" customFormat="1" ht="14.25" customHeight="1" x14ac:dyDescent="0.25"/>
    <row r="317792" spans="1:1" ht="14.25" customHeight="1" x14ac:dyDescent="0.3">
      <c r="A317792" s="21"/>
    </row>
    <row r="317798" s="20" customFormat="1" ht="14.25" customHeight="1" x14ac:dyDescent="0.25"/>
    <row r="317814" spans="1:1" ht="14.25" customHeight="1" x14ac:dyDescent="0.3">
      <c r="A317814" s="21"/>
    </row>
    <row r="317820" spans="1:1" s="20" customFormat="1" ht="14.25" customHeight="1" x14ac:dyDescent="0.25"/>
    <row r="317836" spans="1:1" ht="14.25" customHeight="1" x14ac:dyDescent="0.3">
      <c r="A317836" s="21"/>
    </row>
    <row r="317842" s="20" customFormat="1" ht="14.25" customHeight="1" x14ac:dyDescent="0.25"/>
    <row r="317858" spans="1:1" ht="14.25" customHeight="1" x14ac:dyDescent="0.3">
      <c r="A317858" s="21"/>
    </row>
    <row r="317864" spans="1:1" s="20" customFormat="1" ht="14.25" customHeight="1" x14ac:dyDescent="0.25"/>
    <row r="317880" spans="1:1" ht="14.25" customHeight="1" x14ac:dyDescent="0.3">
      <c r="A317880" s="21"/>
    </row>
    <row r="317886" spans="1:1" s="20" customFormat="1" ht="14.25" customHeight="1" x14ac:dyDescent="0.25"/>
    <row r="317902" spans="1:1" ht="14.25" customHeight="1" x14ac:dyDescent="0.3">
      <c r="A317902" s="21"/>
    </row>
    <row r="317908" s="20" customFormat="1" ht="14.25" customHeight="1" x14ac:dyDescent="0.25"/>
    <row r="317924" spans="1:1" ht="14.25" customHeight="1" x14ac:dyDescent="0.3">
      <c r="A317924" s="21"/>
    </row>
    <row r="317930" spans="1:1" s="20" customFormat="1" ht="14.25" customHeight="1" x14ac:dyDescent="0.25"/>
    <row r="317946" spans="1:1" ht="14.25" customHeight="1" x14ac:dyDescent="0.3">
      <c r="A317946" s="21"/>
    </row>
    <row r="317952" spans="1:1" s="20" customFormat="1" ht="14.25" customHeight="1" x14ac:dyDescent="0.25"/>
    <row r="317968" spans="1:1" ht="14.25" customHeight="1" x14ac:dyDescent="0.3">
      <c r="A317968" s="21"/>
    </row>
    <row r="317974" s="20" customFormat="1" ht="14.25" customHeight="1" x14ac:dyDescent="0.25"/>
    <row r="317990" spans="1:1" ht="14.25" customHeight="1" x14ac:dyDescent="0.3">
      <c r="A317990" s="21"/>
    </row>
    <row r="317996" spans="1:1" s="20" customFormat="1" ht="14.25" customHeight="1" x14ac:dyDescent="0.25"/>
    <row r="318012" spans="1:1" ht="14.25" customHeight="1" x14ac:dyDescent="0.3">
      <c r="A318012" s="21"/>
    </row>
    <row r="318018" s="20" customFormat="1" ht="14.25" customHeight="1" x14ac:dyDescent="0.25"/>
    <row r="318034" spans="1:1" ht="14.25" customHeight="1" x14ac:dyDescent="0.3">
      <c r="A318034" s="21"/>
    </row>
    <row r="318040" spans="1:1" s="20" customFormat="1" ht="14.25" customHeight="1" x14ac:dyDescent="0.25"/>
    <row r="318056" spans="1:1" ht="14.25" customHeight="1" x14ac:dyDescent="0.3">
      <c r="A318056" s="21"/>
    </row>
    <row r="318062" spans="1:1" s="20" customFormat="1" ht="14.25" customHeight="1" x14ac:dyDescent="0.25"/>
    <row r="318078" spans="1:1" ht="14.25" customHeight="1" x14ac:dyDescent="0.3">
      <c r="A318078" s="21"/>
    </row>
    <row r="318084" s="20" customFormat="1" ht="14.25" customHeight="1" x14ac:dyDescent="0.25"/>
    <row r="318100" spans="1:1" ht="14.25" customHeight="1" x14ac:dyDescent="0.3">
      <c r="A318100" s="21"/>
    </row>
    <row r="318106" spans="1:1" s="20" customFormat="1" ht="14.25" customHeight="1" x14ac:dyDescent="0.25"/>
    <row r="318122" spans="1:1" ht="14.25" customHeight="1" x14ac:dyDescent="0.3">
      <c r="A318122" s="21"/>
    </row>
    <row r="318128" spans="1:1" s="20" customFormat="1" ht="14.25" customHeight="1" x14ac:dyDescent="0.25"/>
    <row r="318144" spans="1:1" ht="14.25" customHeight="1" x14ac:dyDescent="0.3">
      <c r="A318144" s="21"/>
    </row>
    <row r="318150" s="20" customFormat="1" ht="14.25" customHeight="1" x14ac:dyDescent="0.25"/>
    <row r="318166" spans="1:1" ht="14.25" customHeight="1" x14ac:dyDescent="0.3">
      <c r="A318166" s="21"/>
    </row>
    <row r="318172" spans="1:1" s="20" customFormat="1" ht="14.25" customHeight="1" x14ac:dyDescent="0.25"/>
    <row r="318188" spans="1:1" ht="14.25" customHeight="1" x14ac:dyDescent="0.3">
      <c r="A318188" s="21"/>
    </row>
    <row r="318194" s="20" customFormat="1" ht="14.25" customHeight="1" x14ac:dyDescent="0.25"/>
    <row r="318210" spans="1:1" ht="14.25" customHeight="1" x14ac:dyDescent="0.3">
      <c r="A318210" s="21"/>
    </row>
    <row r="318216" spans="1:1" s="20" customFormat="1" ht="14.25" customHeight="1" x14ac:dyDescent="0.25"/>
    <row r="318232" spans="1:1" ht="14.25" customHeight="1" x14ac:dyDescent="0.3">
      <c r="A318232" s="21"/>
    </row>
    <row r="318238" spans="1:1" s="20" customFormat="1" ht="14.25" customHeight="1" x14ac:dyDescent="0.25"/>
    <row r="318254" spans="1:1" ht="14.25" customHeight="1" x14ac:dyDescent="0.3">
      <c r="A318254" s="21"/>
    </row>
    <row r="318260" s="20" customFormat="1" ht="14.25" customHeight="1" x14ac:dyDescent="0.25"/>
    <row r="318276" spans="1:1" ht="14.25" customHeight="1" x14ac:dyDescent="0.3">
      <c r="A318276" s="21"/>
    </row>
    <row r="318282" spans="1:1" s="20" customFormat="1" ht="14.25" customHeight="1" x14ac:dyDescent="0.25"/>
    <row r="318298" spans="1:1" ht="14.25" customHeight="1" x14ac:dyDescent="0.3">
      <c r="A318298" s="21"/>
    </row>
    <row r="318304" spans="1:1" s="20" customFormat="1" ht="14.25" customHeight="1" x14ac:dyDescent="0.25"/>
    <row r="318320" spans="1:1" ht="14.25" customHeight="1" x14ac:dyDescent="0.3">
      <c r="A318320" s="21"/>
    </row>
    <row r="318326" s="20" customFormat="1" ht="14.25" customHeight="1" x14ac:dyDescent="0.25"/>
    <row r="318342" spans="1:1" ht="14.25" customHeight="1" x14ac:dyDescent="0.3">
      <c r="A318342" s="21"/>
    </row>
    <row r="318348" spans="1:1" s="20" customFormat="1" ht="14.25" customHeight="1" x14ac:dyDescent="0.25"/>
    <row r="318364" spans="1:1" ht="14.25" customHeight="1" x14ac:dyDescent="0.3">
      <c r="A318364" s="21"/>
    </row>
    <row r="318370" s="20" customFormat="1" ht="14.25" customHeight="1" x14ac:dyDescent="0.25"/>
    <row r="318386" spans="1:1" ht="14.25" customHeight="1" x14ac:dyDescent="0.3">
      <c r="A318386" s="21"/>
    </row>
    <row r="318392" spans="1:1" s="20" customFormat="1" ht="14.25" customHeight="1" x14ac:dyDescent="0.25"/>
    <row r="318408" spans="1:1" ht="14.25" customHeight="1" x14ac:dyDescent="0.3">
      <c r="A318408" s="21"/>
    </row>
    <row r="318414" spans="1:1" s="20" customFormat="1" ht="14.25" customHeight="1" x14ac:dyDescent="0.25"/>
    <row r="318430" spans="1:1" ht="14.25" customHeight="1" x14ac:dyDescent="0.3">
      <c r="A318430" s="21"/>
    </row>
    <row r="318436" s="20" customFormat="1" ht="14.25" customHeight="1" x14ac:dyDescent="0.25"/>
    <row r="318452" spans="1:1" ht="14.25" customHeight="1" x14ac:dyDescent="0.3">
      <c r="A318452" s="21"/>
    </row>
    <row r="318458" spans="1:1" s="20" customFormat="1" ht="14.25" customHeight="1" x14ac:dyDescent="0.25"/>
    <row r="318474" spans="1:1" ht="14.25" customHeight="1" x14ac:dyDescent="0.3">
      <c r="A318474" s="21"/>
    </row>
    <row r="318480" spans="1:1" s="20" customFormat="1" ht="14.25" customHeight="1" x14ac:dyDescent="0.25"/>
    <row r="318496" spans="1:1" ht="14.25" customHeight="1" x14ac:dyDescent="0.3">
      <c r="A318496" s="21"/>
    </row>
    <row r="318502" s="20" customFormat="1" ht="14.25" customHeight="1" x14ac:dyDescent="0.25"/>
    <row r="318518" spans="1:1" ht="14.25" customHeight="1" x14ac:dyDescent="0.3">
      <c r="A318518" s="21"/>
    </row>
    <row r="318524" spans="1:1" s="20" customFormat="1" ht="14.25" customHeight="1" x14ac:dyDescent="0.25"/>
    <row r="318540" spans="1:1" ht="14.25" customHeight="1" x14ac:dyDescent="0.3">
      <c r="A318540" s="21"/>
    </row>
    <row r="318546" s="20" customFormat="1" ht="14.25" customHeight="1" x14ac:dyDescent="0.25"/>
    <row r="318562" spans="1:1" ht="14.25" customHeight="1" x14ac:dyDescent="0.3">
      <c r="A318562" s="21"/>
    </row>
    <row r="318568" spans="1:1" s="20" customFormat="1" ht="14.25" customHeight="1" x14ac:dyDescent="0.25"/>
    <row r="318584" spans="1:1" ht="14.25" customHeight="1" x14ac:dyDescent="0.3">
      <c r="A318584" s="21"/>
    </row>
    <row r="318590" spans="1:1" s="20" customFormat="1" ht="14.25" customHeight="1" x14ac:dyDescent="0.25"/>
    <row r="318606" spans="1:1" ht="14.25" customHeight="1" x14ac:dyDescent="0.3">
      <c r="A318606" s="21"/>
    </row>
    <row r="318612" s="20" customFormat="1" ht="14.25" customHeight="1" x14ac:dyDescent="0.25"/>
    <row r="318628" spans="1:1" ht="14.25" customHeight="1" x14ac:dyDescent="0.3">
      <c r="A318628" s="21"/>
    </row>
    <row r="318634" spans="1:1" s="20" customFormat="1" ht="14.25" customHeight="1" x14ac:dyDescent="0.25"/>
    <row r="318650" spans="1:1" ht="14.25" customHeight="1" x14ac:dyDescent="0.3">
      <c r="A318650" s="21"/>
    </row>
    <row r="318656" spans="1:1" s="20" customFormat="1" ht="14.25" customHeight="1" x14ac:dyDescent="0.25"/>
    <row r="318672" spans="1:1" ht="14.25" customHeight="1" x14ac:dyDescent="0.3">
      <c r="A318672" s="21"/>
    </row>
    <row r="318678" s="20" customFormat="1" ht="14.25" customHeight="1" x14ac:dyDescent="0.25"/>
    <row r="318694" spans="1:1" ht="14.25" customHeight="1" x14ac:dyDescent="0.3">
      <c r="A318694" s="21"/>
    </row>
    <row r="318700" spans="1:1" s="20" customFormat="1" ht="14.25" customHeight="1" x14ac:dyDescent="0.25"/>
    <row r="318716" spans="1:1" ht="14.25" customHeight="1" x14ac:dyDescent="0.3">
      <c r="A318716" s="21"/>
    </row>
    <row r="318722" s="20" customFormat="1" ht="14.25" customHeight="1" x14ac:dyDescent="0.25"/>
    <row r="318738" spans="1:1" ht="14.25" customHeight="1" x14ac:dyDescent="0.3">
      <c r="A318738" s="21"/>
    </row>
    <row r="318744" spans="1:1" s="20" customFormat="1" ht="14.25" customHeight="1" x14ac:dyDescent="0.25"/>
    <row r="318760" spans="1:1" ht="14.25" customHeight="1" x14ac:dyDescent="0.3">
      <c r="A318760" s="21"/>
    </row>
    <row r="318766" spans="1:1" s="20" customFormat="1" ht="14.25" customHeight="1" x14ac:dyDescent="0.25"/>
    <row r="318782" spans="1:1" ht="14.25" customHeight="1" x14ac:dyDescent="0.3">
      <c r="A318782" s="21"/>
    </row>
    <row r="318788" s="20" customFormat="1" ht="14.25" customHeight="1" x14ac:dyDescent="0.25"/>
    <row r="318804" spans="1:1" ht="14.25" customHeight="1" x14ac:dyDescent="0.3">
      <c r="A318804" s="21"/>
    </row>
    <row r="318810" spans="1:1" s="20" customFormat="1" ht="14.25" customHeight="1" x14ac:dyDescent="0.25"/>
    <row r="318826" spans="1:1" ht="14.25" customHeight="1" x14ac:dyDescent="0.3">
      <c r="A318826" s="21"/>
    </row>
    <row r="318832" spans="1:1" s="20" customFormat="1" ht="14.25" customHeight="1" x14ac:dyDescent="0.25"/>
    <row r="318848" spans="1:1" ht="14.25" customHeight="1" x14ac:dyDescent="0.3">
      <c r="A318848" s="21"/>
    </row>
    <row r="318854" s="20" customFormat="1" ht="14.25" customHeight="1" x14ac:dyDescent="0.25"/>
    <row r="318870" spans="1:1" ht="14.25" customHeight="1" x14ac:dyDescent="0.3">
      <c r="A318870" s="21"/>
    </row>
    <row r="318876" spans="1:1" s="20" customFormat="1" ht="14.25" customHeight="1" x14ac:dyDescent="0.25"/>
    <row r="318892" spans="1:1" ht="14.25" customHeight="1" x14ac:dyDescent="0.3">
      <c r="A318892" s="21"/>
    </row>
    <row r="318898" s="20" customFormat="1" ht="14.25" customHeight="1" x14ac:dyDescent="0.25"/>
    <row r="318914" spans="1:1" ht="14.25" customHeight="1" x14ac:dyDescent="0.3">
      <c r="A318914" s="21"/>
    </row>
    <row r="318920" spans="1:1" s="20" customFormat="1" ht="14.25" customHeight="1" x14ac:dyDescent="0.25"/>
    <row r="318936" spans="1:1" ht="14.25" customHeight="1" x14ac:dyDescent="0.3">
      <c r="A318936" s="21"/>
    </row>
    <row r="318942" spans="1:1" s="20" customFormat="1" ht="14.25" customHeight="1" x14ac:dyDescent="0.25"/>
    <row r="318958" spans="1:1" ht="14.25" customHeight="1" x14ac:dyDescent="0.3">
      <c r="A318958" s="21"/>
    </row>
    <row r="318964" s="20" customFormat="1" ht="14.25" customHeight="1" x14ac:dyDescent="0.25"/>
    <row r="318980" spans="1:1" ht="14.25" customHeight="1" x14ac:dyDescent="0.3">
      <c r="A318980" s="21"/>
    </row>
    <row r="318986" spans="1:1" s="20" customFormat="1" ht="14.25" customHeight="1" x14ac:dyDescent="0.25"/>
    <row r="319002" spans="1:1" ht="14.25" customHeight="1" x14ac:dyDescent="0.3">
      <c r="A319002" s="21"/>
    </row>
    <row r="319008" spans="1:1" s="20" customFormat="1" ht="14.25" customHeight="1" x14ac:dyDescent="0.25"/>
    <row r="319024" spans="1:1" ht="14.25" customHeight="1" x14ac:dyDescent="0.3">
      <c r="A319024" s="21"/>
    </row>
    <row r="319030" s="20" customFormat="1" ht="14.25" customHeight="1" x14ac:dyDescent="0.25"/>
    <row r="319046" spans="1:1" ht="14.25" customHeight="1" x14ac:dyDescent="0.3">
      <c r="A319046" s="21"/>
    </row>
    <row r="319052" spans="1:1" s="20" customFormat="1" ht="14.25" customHeight="1" x14ac:dyDescent="0.25"/>
    <row r="319068" spans="1:1" ht="14.25" customHeight="1" x14ac:dyDescent="0.3">
      <c r="A319068" s="21"/>
    </row>
    <row r="319074" s="20" customFormat="1" ht="14.25" customHeight="1" x14ac:dyDescent="0.25"/>
    <row r="319090" spans="1:1" ht="14.25" customHeight="1" x14ac:dyDescent="0.3">
      <c r="A319090" s="21"/>
    </row>
    <row r="319096" spans="1:1" s="20" customFormat="1" ht="14.25" customHeight="1" x14ac:dyDescent="0.25"/>
    <row r="319112" spans="1:1" ht="14.25" customHeight="1" x14ac:dyDescent="0.3">
      <c r="A319112" s="21"/>
    </row>
    <row r="319118" spans="1:1" s="20" customFormat="1" ht="14.25" customHeight="1" x14ac:dyDescent="0.25"/>
    <row r="319134" spans="1:1" ht="14.25" customHeight="1" x14ac:dyDescent="0.3">
      <c r="A319134" s="21"/>
    </row>
    <row r="319140" s="20" customFormat="1" ht="14.25" customHeight="1" x14ac:dyDescent="0.25"/>
    <row r="319156" spans="1:1" ht="14.25" customHeight="1" x14ac:dyDescent="0.3">
      <c r="A319156" s="21"/>
    </row>
    <row r="319162" spans="1:1" s="20" customFormat="1" ht="14.25" customHeight="1" x14ac:dyDescent="0.25"/>
    <row r="319178" spans="1:1" ht="14.25" customHeight="1" x14ac:dyDescent="0.3">
      <c r="A319178" s="21"/>
    </row>
    <row r="319184" spans="1:1" s="20" customFormat="1" ht="14.25" customHeight="1" x14ac:dyDescent="0.25"/>
    <row r="319200" spans="1:1" ht="14.25" customHeight="1" x14ac:dyDescent="0.3">
      <c r="A319200" s="21"/>
    </row>
    <row r="319206" s="20" customFormat="1" ht="14.25" customHeight="1" x14ac:dyDescent="0.25"/>
    <row r="319222" spans="1:1" ht="14.25" customHeight="1" x14ac:dyDescent="0.3">
      <c r="A319222" s="21"/>
    </row>
    <row r="319228" spans="1:1" s="20" customFormat="1" ht="14.25" customHeight="1" x14ac:dyDescent="0.25"/>
    <row r="319244" spans="1:1" ht="14.25" customHeight="1" x14ac:dyDescent="0.3">
      <c r="A319244" s="21"/>
    </row>
    <row r="319250" s="20" customFormat="1" ht="14.25" customHeight="1" x14ac:dyDescent="0.25"/>
    <row r="319266" spans="1:1" ht="14.25" customHeight="1" x14ac:dyDescent="0.3">
      <c r="A319266" s="21"/>
    </row>
    <row r="319272" spans="1:1" s="20" customFormat="1" ht="14.25" customHeight="1" x14ac:dyDescent="0.25"/>
    <row r="319288" spans="1:1" ht="14.25" customHeight="1" x14ac:dyDescent="0.3">
      <c r="A319288" s="21"/>
    </row>
    <row r="319294" spans="1:1" s="20" customFormat="1" ht="14.25" customHeight="1" x14ac:dyDescent="0.25"/>
    <row r="319310" spans="1:1" ht="14.25" customHeight="1" x14ac:dyDescent="0.3">
      <c r="A319310" s="21"/>
    </row>
    <row r="319316" s="20" customFormat="1" ht="14.25" customHeight="1" x14ac:dyDescent="0.25"/>
    <row r="319332" spans="1:1" ht="14.25" customHeight="1" x14ac:dyDescent="0.3">
      <c r="A319332" s="21"/>
    </row>
    <row r="319338" spans="1:1" s="20" customFormat="1" ht="14.25" customHeight="1" x14ac:dyDescent="0.25"/>
    <row r="319354" spans="1:1" ht="14.25" customHeight="1" x14ac:dyDescent="0.3">
      <c r="A319354" s="21"/>
    </row>
    <row r="319360" spans="1:1" s="20" customFormat="1" ht="14.25" customHeight="1" x14ac:dyDescent="0.25"/>
    <row r="319376" spans="1:1" ht="14.25" customHeight="1" x14ac:dyDescent="0.3">
      <c r="A319376" s="21"/>
    </row>
    <row r="319382" s="20" customFormat="1" ht="14.25" customHeight="1" x14ac:dyDescent="0.25"/>
    <row r="319398" spans="1:1" ht="14.25" customHeight="1" x14ac:dyDescent="0.3">
      <c r="A319398" s="21"/>
    </row>
    <row r="319404" spans="1:1" s="20" customFormat="1" ht="14.25" customHeight="1" x14ac:dyDescent="0.25"/>
    <row r="319420" spans="1:1" ht="14.25" customHeight="1" x14ac:dyDescent="0.3">
      <c r="A319420" s="21"/>
    </row>
    <row r="319426" s="20" customFormat="1" ht="14.25" customHeight="1" x14ac:dyDescent="0.25"/>
    <row r="319442" spans="1:1" ht="14.25" customHeight="1" x14ac:dyDescent="0.3">
      <c r="A319442" s="21"/>
    </row>
    <row r="319448" spans="1:1" s="20" customFormat="1" ht="14.25" customHeight="1" x14ac:dyDescent="0.25"/>
    <row r="319464" spans="1:1" ht="14.25" customHeight="1" x14ac:dyDescent="0.3">
      <c r="A319464" s="21"/>
    </row>
    <row r="319470" spans="1:1" s="20" customFormat="1" ht="14.25" customHeight="1" x14ac:dyDescent="0.25"/>
    <row r="319486" spans="1:1" ht="14.25" customHeight="1" x14ac:dyDescent="0.3">
      <c r="A319486" s="21"/>
    </row>
    <row r="319492" s="20" customFormat="1" ht="14.25" customHeight="1" x14ac:dyDescent="0.25"/>
    <row r="319508" spans="1:1" ht="14.25" customHeight="1" x14ac:dyDescent="0.3">
      <c r="A319508" s="21"/>
    </row>
    <row r="319514" spans="1:1" s="20" customFormat="1" ht="14.25" customHeight="1" x14ac:dyDescent="0.25"/>
    <row r="319530" spans="1:1" ht="14.25" customHeight="1" x14ac:dyDescent="0.3">
      <c r="A319530" s="21"/>
    </row>
    <row r="319536" spans="1:1" s="20" customFormat="1" ht="14.25" customHeight="1" x14ac:dyDescent="0.25"/>
    <row r="319552" spans="1:1" ht="14.25" customHeight="1" x14ac:dyDescent="0.3">
      <c r="A319552" s="21"/>
    </row>
    <row r="319558" s="20" customFormat="1" ht="14.25" customHeight="1" x14ac:dyDescent="0.25"/>
    <row r="319574" spans="1:1" ht="14.25" customHeight="1" x14ac:dyDescent="0.3">
      <c r="A319574" s="21"/>
    </row>
    <row r="319580" spans="1:1" s="20" customFormat="1" ht="14.25" customHeight="1" x14ac:dyDescent="0.25"/>
    <row r="319596" spans="1:1" ht="14.25" customHeight="1" x14ac:dyDescent="0.3">
      <c r="A319596" s="21"/>
    </row>
    <row r="319602" s="20" customFormat="1" ht="14.25" customHeight="1" x14ac:dyDescent="0.25"/>
    <row r="319618" spans="1:1" ht="14.25" customHeight="1" x14ac:dyDescent="0.3">
      <c r="A319618" s="21"/>
    </row>
    <row r="319624" spans="1:1" s="20" customFormat="1" ht="14.25" customHeight="1" x14ac:dyDescent="0.25"/>
    <row r="319640" spans="1:1" ht="14.25" customHeight="1" x14ac:dyDescent="0.3">
      <c r="A319640" s="21"/>
    </row>
    <row r="319646" spans="1:1" s="20" customFormat="1" ht="14.25" customHeight="1" x14ac:dyDescent="0.25"/>
    <row r="319662" spans="1:1" ht="14.25" customHeight="1" x14ac:dyDescent="0.3">
      <c r="A319662" s="21"/>
    </row>
    <row r="319668" s="20" customFormat="1" ht="14.25" customHeight="1" x14ac:dyDescent="0.25"/>
    <row r="319684" spans="1:1" ht="14.25" customHeight="1" x14ac:dyDescent="0.3">
      <c r="A319684" s="21"/>
    </row>
    <row r="319690" spans="1:1" s="20" customFormat="1" ht="14.25" customHeight="1" x14ac:dyDescent="0.25"/>
    <row r="319706" spans="1:1" ht="14.25" customHeight="1" x14ac:dyDescent="0.3">
      <c r="A319706" s="21"/>
    </row>
    <row r="319712" spans="1:1" s="20" customFormat="1" ht="14.25" customHeight="1" x14ac:dyDescent="0.25"/>
    <row r="319728" spans="1:1" ht="14.25" customHeight="1" x14ac:dyDescent="0.3">
      <c r="A319728" s="21"/>
    </row>
    <row r="319734" s="20" customFormat="1" ht="14.25" customHeight="1" x14ac:dyDescent="0.25"/>
    <row r="319750" spans="1:1" ht="14.25" customHeight="1" x14ac:dyDescent="0.3">
      <c r="A319750" s="21"/>
    </row>
    <row r="319756" spans="1:1" s="20" customFormat="1" ht="14.25" customHeight="1" x14ac:dyDescent="0.25"/>
    <row r="319772" spans="1:1" ht="14.25" customHeight="1" x14ac:dyDescent="0.3">
      <c r="A319772" s="21"/>
    </row>
    <row r="319778" s="20" customFormat="1" ht="14.25" customHeight="1" x14ac:dyDescent="0.25"/>
    <row r="319794" spans="1:1" ht="14.25" customHeight="1" x14ac:dyDescent="0.3">
      <c r="A319794" s="21"/>
    </row>
    <row r="319800" spans="1:1" s="20" customFormat="1" ht="14.25" customHeight="1" x14ac:dyDescent="0.25"/>
    <row r="319816" spans="1:1" ht="14.25" customHeight="1" x14ac:dyDescent="0.3">
      <c r="A319816" s="21"/>
    </row>
    <row r="319822" spans="1:1" s="20" customFormat="1" ht="14.25" customHeight="1" x14ac:dyDescent="0.25"/>
    <row r="319838" spans="1:1" ht="14.25" customHeight="1" x14ac:dyDescent="0.3">
      <c r="A319838" s="21"/>
    </row>
    <row r="319844" s="20" customFormat="1" ht="14.25" customHeight="1" x14ac:dyDescent="0.25"/>
    <row r="319860" spans="1:1" ht="14.25" customHeight="1" x14ac:dyDescent="0.3">
      <c r="A319860" s="21"/>
    </row>
    <row r="319866" spans="1:1" s="20" customFormat="1" ht="14.25" customHeight="1" x14ac:dyDescent="0.25"/>
    <row r="319882" spans="1:1" ht="14.25" customHeight="1" x14ac:dyDescent="0.3">
      <c r="A319882" s="21"/>
    </row>
    <row r="319888" spans="1:1" s="20" customFormat="1" ht="14.25" customHeight="1" x14ac:dyDescent="0.25"/>
    <row r="319904" spans="1:1" ht="14.25" customHeight="1" x14ac:dyDescent="0.3">
      <c r="A319904" s="21"/>
    </row>
    <row r="319910" s="20" customFormat="1" ht="14.25" customHeight="1" x14ac:dyDescent="0.25"/>
    <row r="319926" spans="1:1" ht="14.25" customHeight="1" x14ac:dyDescent="0.3">
      <c r="A319926" s="21"/>
    </row>
    <row r="319932" spans="1:1" s="20" customFormat="1" ht="14.25" customHeight="1" x14ac:dyDescent="0.25"/>
    <row r="319948" spans="1:1" ht="14.25" customHeight="1" x14ac:dyDescent="0.3">
      <c r="A319948" s="21"/>
    </row>
    <row r="319954" s="20" customFormat="1" ht="14.25" customHeight="1" x14ac:dyDescent="0.25"/>
    <row r="319970" spans="1:1" ht="14.25" customHeight="1" x14ac:dyDescent="0.3">
      <c r="A319970" s="21"/>
    </row>
    <row r="319976" spans="1:1" s="20" customFormat="1" ht="14.25" customHeight="1" x14ac:dyDescent="0.25"/>
    <row r="319992" spans="1:1" ht="14.25" customHeight="1" x14ac:dyDescent="0.3">
      <c r="A319992" s="21"/>
    </row>
    <row r="319998" spans="1:1" s="20" customFormat="1" ht="14.25" customHeight="1" x14ac:dyDescent="0.25"/>
    <row r="320014" spans="1:1" ht="14.25" customHeight="1" x14ac:dyDescent="0.3">
      <c r="A320014" s="21"/>
    </row>
    <row r="320020" s="20" customFormat="1" ht="14.25" customHeight="1" x14ac:dyDescent="0.25"/>
    <row r="320036" spans="1:1" ht="14.25" customHeight="1" x14ac:dyDescent="0.3">
      <c r="A320036" s="21"/>
    </row>
    <row r="320042" spans="1:1" s="20" customFormat="1" ht="14.25" customHeight="1" x14ac:dyDescent="0.25"/>
    <row r="320058" spans="1:1" ht="14.25" customHeight="1" x14ac:dyDescent="0.3">
      <c r="A320058" s="21"/>
    </row>
    <row r="320064" spans="1:1" s="20" customFormat="1" ht="14.25" customHeight="1" x14ac:dyDescent="0.25"/>
    <row r="320080" spans="1:1" ht="14.25" customHeight="1" x14ac:dyDescent="0.3">
      <c r="A320080" s="21"/>
    </row>
    <row r="320086" s="20" customFormat="1" ht="14.25" customHeight="1" x14ac:dyDescent="0.25"/>
    <row r="320102" spans="1:1" ht="14.25" customHeight="1" x14ac:dyDescent="0.3">
      <c r="A320102" s="21"/>
    </row>
    <row r="320108" spans="1:1" s="20" customFormat="1" ht="14.25" customHeight="1" x14ac:dyDescent="0.25"/>
    <row r="320124" spans="1:1" ht="14.25" customHeight="1" x14ac:dyDescent="0.3">
      <c r="A320124" s="21"/>
    </row>
    <row r="320130" s="20" customFormat="1" ht="14.25" customHeight="1" x14ac:dyDescent="0.25"/>
    <row r="320146" spans="1:1" ht="14.25" customHeight="1" x14ac:dyDescent="0.3">
      <c r="A320146" s="21"/>
    </row>
    <row r="320152" spans="1:1" s="20" customFormat="1" ht="14.25" customHeight="1" x14ac:dyDescent="0.25"/>
    <row r="320168" spans="1:1" ht="14.25" customHeight="1" x14ac:dyDescent="0.3">
      <c r="A320168" s="21"/>
    </row>
    <row r="320174" spans="1:1" s="20" customFormat="1" ht="14.25" customHeight="1" x14ac:dyDescent="0.25"/>
    <row r="320190" spans="1:1" ht="14.25" customHeight="1" x14ac:dyDescent="0.3">
      <c r="A320190" s="21"/>
    </row>
    <row r="320196" s="20" customFormat="1" ht="14.25" customHeight="1" x14ac:dyDescent="0.25"/>
    <row r="320212" spans="1:1" ht="14.25" customHeight="1" x14ac:dyDescent="0.3">
      <c r="A320212" s="21"/>
    </row>
    <row r="320218" spans="1:1" s="20" customFormat="1" ht="14.25" customHeight="1" x14ac:dyDescent="0.25"/>
    <row r="320234" spans="1:1" ht="14.25" customHeight="1" x14ac:dyDescent="0.3">
      <c r="A320234" s="21"/>
    </row>
    <row r="320240" spans="1:1" s="20" customFormat="1" ht="14.25" customHeight="1" x14ac:dyDescent="0.25"/>
    <row r="320256" spans="1:1" ht="14.25" customHeight="1" x14ac:dyDescent="0.3">
      <c r="A320256" s="21"/>
    </row>
    <row r="320262" s="20" customFormat="1" ht="14.25" customHeight="1" x14ac:dyDescent="0.25"/>
    <row r="320278" spans="1:1" ht="14.25" customHeight="1" x14ac:dyDescent="0.3">
      <c r="A320278" s="21"/>
    </row>
    <row r="320284" spans="1:1" s="20" customFormat="1" ht="14.25" customHeight="1" x14ac:dyDescent="0.25"/>
    <row r="320300" spans="1:1" ht="14.25" customHeight="1" x14ac:dyDescent="0.3">
      <c r="A320300" s="21"/>
    </row>
    <row r="320306" s="20" customFormat="1" ht="14.25" customHeight="1" x14ac:dyDescent="0.25"/>
    <row r="320322" spans="1:1" ht="14.25" customHeight="1" x14ac:dyDescent="0.3">
      <c r="A320322" s="21"/>
    </row>
    <row r="320328" spans="1:1" s="20" customFormat="1" ht="14.25" customHeight="1" x14ac:dyDescent="0.25"/>
    <row r="320344" spans="1:1" ht="14.25" customHeight="1" x14ac:dyDescent="0.3">
      <c r="A320344" s="21"/>
    </row>
    <row r="320350" spans="1:1" s="20" customFormat="1" ht="14.25" customHeight="1" x14ac:dyDescent="0.25"/>
    <row r="320366" spans="1:1" ht="14.25" customHeight="1" x14ac:dyDescent="0.3">
      <c r="A320366" s="21"/>
    </row>
    <row r="320372" s="20" customFormat="1" ht="14.25" customHeight="1" x14ac:dyDescent="0.25"/>
    <row r="320388" spans="1:1" ht="14.25" customHeight="1" x14ac:dyDescent="0.3">
      <c r="A320388" s="21"/>
    </row>
    <row r="320394" spans="1:1" s="20" customFormat="1" ht="14.25" customHeight="1" x14ac:dyDescent="0.25"/>
    <row r="320410" spans="1:1" ht="14.25" customHeight="1" x14ac:dyDescent="0.3">
      <c r="A320410" s="21"/>
    </row>
    <row r="320416" spans="1:1" s="20" customFormat="1" ht="14.25" customHeight="1" x14ac:dyDescent="0.25"/>
    <row r="320432" spans="1:1" ht="14.25" customHeight="1" x14ac:dyDescent="0.3">
      <c r="A320432" s="21"/>
    </row>
    <row r="320438" s="20" customFormat="1" ht="14.25" customHeight="1" x14ac:dyDescent="0.25"/>
    <row r="320454" spans="1:1" ht="14.25" customHeight="1" x14ac:dyDescent="0.3">
      <c r="A320454" s="21"/>
    </row>
    <row r="320460" spans="1:1" s="20" customFormat="1" ht="14.25" customHeight="1" x14ac:dyDescent="0.25"/>
    <row r="320476" spans="1:1" ht="14.25" customHeight="1" x14ac:dyDescent="0.3">
      <c r="A320476" s="21"/>
    </row>
    <row r="320482" s="20" customFormat="1" ht="14.25" customHeight="1" x14ac:dyDescent="0.25"/>
    <row r="320498" spans="1:1" ht="14.25" customHeight="1" x14ac:dyDescent="0.3">
      <c r="A320498" s="21"/>
    </row>
    <row r="320504" spans="1:1" s="20" customFormat="1" ht="14.25" customHeight="1" x14ac:dyDescent="0.25"/>
    <row r="320520" spans="1:1" ht="14.25" customHeight="1" x14ac:dyDescent="0.3">
      <c r="A320520" s="21"/>
    </row>
    <row r="320526" spans="1:1" s="20" customFormat="1" ht="14.25" customHeight="1" x14ac:dyDescent="0.25"/>
    <row r="320542" spans="1:1" ht="14.25" customHeight="1" x14ac:dyDescent="0.3">
      <c r="A320542" s="21"/>
    </row>
    <row r="320548" s="20" customFormat="1" ht="14.25" customHeight="1" x14ac:dyDescent="0.25"/>
    <row r="320564" spans="1:1" ht="14.25" customHeight="1" x14ac:dyDescent="0.3">
      <c r="A320564" s="21"/>
    </row>
    <row r="320570" spans="1:1" s="20" customFormat="1" ht="14.25" customHeight="1" x14ac:dyDescent="0.25"/>
    <row r="320586" spans="1:1" ht="14.25" customHeight="1" x14ac:dyDescent="0.3">
      <c r="A320586" s="21"/>
    </row>
    <row r="320592" spans="1:1" s="20" customFormat="1" ht="14.25" customHeight="1" x14ac:dyDescent="0.25"/>
    <row r="320608" spans="1:1" ht="14.25" customHeight="1" x14ac:dyDescent="0.3">
      <c r="A320608" s="21"/>
    </row>
    <row r="320614" s="20" customFormat="1" ht="14.25" customHeight="1" x14ac:dyDescent="0.25"/>
    <row r="320630" spans="1:1" ht="14.25" customHeight="1" x14ac:dyDescent="0.3">
      <c r="A320630" s="21"/>
    </row>
    <row r="320636" spans="1:1" s="20" customFormat="1" ht="14.25" customHeight="1" x14ac:dyDescent="0.25"/>
    <row r="320652" spans="1:1" ht="14.25" customHeight="1" x14ac:dyDescent="0.3">
      <c r="A320652" s="21"/>
    </row>
    <row r="320658" s="20" customFormat="1" ht="14.25" customHeight="1" x14ac:dyDescent="0.25"/>
    <row r="320674" spans="1:1" ht="14.25" customHeight="1" x14ac:dyDescent="0.3">
      <c r="A320674" s="21"/>
    </row>
    <row r="320680" spans="1:1" s="20" customFormat="1" ht="14.25" customHeight="1" x14ac:dyDescent="0.25"/>
    <row r="320696" spans="1:1" ht="14.25" customHeight="1" x14ac:dyDescent="0.3">
      <c r="A320696" s="21"/>
    </row>
    <row r="320702" spans="1:1" s="20" customFormat="1" ht="14.25" customHeight="1" x14ac:dyDescent="0.25"/>
    <row r="320718" spans="1:1" ht="14.25" customHeight="1" x14ac:dyDescent="0.3">
      <c r="A320718" s="21"/>
    </row>
    <row r="320724" s="20" customFormat="1" ht="14.25" customHeight="1" x14ac:dyDescent="0.25"/>
    <row r="320740" spans="1:1" ht="14.25" customHeight="1" x14ac:dyDescent="0.3">
      <c r="A320740" s="21"/>
    </row>
    <row r="320746" spans="1:1" s="20" customFormat="1" ht="14.25" customHeight="1" x14ac:dyDescent="0.25"/>
    <row r="320762" spans="1:1" ht="14.25" customHeight="1" x14ac:dyDescent="0.3">
      <c r="A320762" s="21"/>
    </row>
    <row r="320768" spans="1:1" s="20" customFormat="1" ht="14.25" customHeight="1" x14ac:dyDescent="0.25"/>
    <row r="320784" spans="1:1" ht="14.25" customHeight="1" x14ac:dyDescent="0.3">
      <c r="A320784" s="21"/>
    </row>
    <row r="320790" s="20" customFormat="1" ht="14.25" customHeight="1" x14ac:dyDescent="0.25"/>
    <row r="320806" spans="1:1" ht="14.25" customHeight="1" x14ac:dyDescent="0.3">
      <c r="A320806" s="21"/>
    </row>
    <row r="320812" spans="1:1" s="20" customFormat="1" ht="14.25" customHeight="1" x14ac:dyDescent="0.25"/>
    <row r="320828" spans="1:1" ht="14.25" customHeight="1" x14ac:dyDescent="0.3">
      <c r="A320828" s="21"/>
    </row>
    <row r="320834" s="20" customFormat="1" ht="14.25" customHeight="1" x14ac:dyDescent="0.25"/>
    <row r="320850" spans="1:1" ht="14.25" customHeight="1" x14ac:dyDescent="0.3">
      <c r="A320850" s="21"/>
    </row>
    <row r="320856" spans="1:1" s="20" customFormat="1" ht="14.25" customHeight="1" x14ac:dyDescent="0.25"/>
    <row r="320872" spans="1:1" ht="14.25" customHeight="1" x14ac:dyDescent="0.3">
      <c r="A320872" s="21"/>
    </row>
    <row r="320878" spans="1:1" s="20" customFormat="1" ht="14.25" customHeight="1" x14ac:dyDescent="0.25"/>
    <row r="320894" spans="1:1" ht="14.25" customHeight="1" x14ac:dyDescent="0.3">
      <c r="A320894" s="21"/>
    </row>
    <row r="320900" s="20" customFormat="1" ht="14.25" customHeight="1" x14ac:dyDescent="0.25"/>
    <row r="320916" spans="1:1" ht="14.25" customHeight="1" x14ac:dyDescent="0.3">
      <c r="A320916" s="21"/>
    </row>
    <row r="320922" spans="1:1" s="20" customFormat="1" ht="14.25" customHeight="1" x14ac:dyDescent="0.25"/>
    <row r="320938" spans="1:1" ht="14.25" customHeight="1" x14ac:dyDescent="0.3">
      <c r="A320938" s="21"/>
    </row>
    <row r="320944" spans="1:1" s="20" customFormat="1" ht="14.25" customHeight="1" x14ac:dyDescent="0.25"/>
    <row r="320960" spans="1:1" ht="14.25" customHeight="1" x14ac:dyDescent="0.3">
      <c r="A320960" s="21"/>
    </row>
    <row r="320966" s="20" customFormat="1" ht="14.25" customHeight="1" x14ac:dyDescent="0.25"/>
    <row r="320982" spans="1:1" ht="14.25" customHeight="1" x14ac:dyDescent="0.3">
      <c r="A320982" s="21"/>
    </row>
    <row r="320988" spans="1:1" s="20" customFormat="1" ht="14.25" customHeight="1" x14ac:dyDescent="0.25"/>
    <row r="321004" spans="1:1" ht="14.25" customHeight="1" x14ac:dyDescent="0.3">
      <c r="A321004" s="21"/>
    </row>
    <row r="321010" s="20" customFormat="1" ht="14.25" customHeight="1" x14ac:dyDescent="0.25"/>
    <row r="321026" spans="1:1" ht="14.25" customHeight="1" x14ac:dyDescent="0.3">
      <c r="A321026" s="21"/>
    </row>
    <row r="321032" spans="1:1" s="20" customFormat="1" ht="14.25" customHeight="1" x14ac:dyDescent="0.25"/>
    <row r="321048" spans="1:1" ht="14.25" customHeight="1" x14ac:dyDescent="0.3">
      <c r="A321048" s="21"/>
    </row>
    <row r="321054" spans="1:1" s="20" customFormat="1" ht="14.25" customHeight="1" x14ac:dyDescent="0.25"/>
    <row r="321070" spans="1:1" ht="14.25" customHeight="1" x14ac:dyDescent="0.3">
      <c r="A321070" s="21"/>
    </row>
    <row r="321076" s="20" customFormat="1" ht="14.25" customHeight="1" x14ac:dyDescent="0.25"/>
    <row r="321092" spans="1:1" ht="14.25" customHeight="1" x14ac:dyDescent="0.3">
      <c r="A321092" s="21"/>
    </row>
    <row r="321098" spans="1:1" s="20" customFormat="1" ht="14.25" customHeight="1" x14ac:dyDescent="0.25"/>
    <row r="321114" spans="1:1" ht="14.25" customHeight="1" x14ac:dyDescent="0.3">
      <c r="A321114" s="21"/>
    </row>
    <row r="321120" spans="1:1" s="20" customFormat="1" ht="14.25" customHeight="1" x14ac:dyDescent="0.25"/>
    <row r="321136" spans="1:1" ht="14.25" customHeight="1" x14ac:dyDescent="0.3">
      <c r="A321136" s="21"/>
    </row>
    <row r="321142" s="20" customFormat="1" ht="14.25" customHeight="1" x14ac:dyDescent="0.25"/>
    <row r="321158" spans="1:1" ht="14.25" customHeight="1" x14ac:dyDescent="0.3">
      <c r="A321158" s="21"/>
    </row>
    <row r="321164" spans="1:1" s="20" customFormat="1" ht="14.25" customHeight="1" x14ac:dyDescent="0.25"/>
    <row r="321180" spans="1:1" ht="14.25" customHeight="1" x14ac:dyDescent="0.3">
      <c r="A321180" s="21"/>
    </row>
    <row r="321186" s="20" customFormat="1" ht="14.25" customHeight="1" x14ac:dyDescent="0.25"/>
    <row r="321202" spans="1:1" ht="14.25" customHeight="1" x14ac:dyDescent="0.3">
      <c r="A321202" s="21"/>
    </row>
    <row r="321208" spans="1:1" s="20" customFormat="1" ht="14.25" customHeight="1" x14ac:dyDescent="0.25"/>
    <row r="321224" spans="1:1" ht="14.25" customHeight="1" x14ac:dyDescent="0.3">
      <c r="A321224" s="21"/>
    </row>
    <row r="321230" spans="1:1" s="20" customFormat="1" ht="14.25" customHeight="1" x14ac:dyDescent="0.25"/>
    <row r="321246" spans="1:1" ht="14.25" customHeight="1" x14ac:dyDescent="0.3">
      <c r="A321246" s="21"/>
    </row>
    <row r="321252" s="20" customFormat="1" ht="14.25" customHeight="1" x14ac:dyDescent="0.25"/>
    <row r="321268" spans="1:1" ht="14.25" customHeight="1" x14ac:dyDescent="0.3">
      <c r="A321268" s="21"/>
    </row>
    <row r="321274" spans="1:1" s="20" customFormat="1" ht="14.25" customHeight="1" x14ac:dyDescent="0.25"/>
    <row r="321290" spans="1:1" ht="14.25" customHeight="1" x14ac:dyDescent="0.3">
      <c r="A321290" s="21"/>
    </row>
    <row r="321296" spans="1:1" s="20" customFormat="1" ht="14.25" customHeight="1" x14ac:dyDescent="0.25"/>
    <row r="321312" spans="1:1" ht="14.25" customHeight="1" x14ac:dyDescent="0.3">
      <c r="A321312" s="21"/>
    </row>
    <row r="321318" s="20" customFormat="1" ht="14.25" customHeight="1" x14ac:dyDescent="0.25"/>
    <row r="321334" spans="1:1" ht="14.25" customHeight="1" x14ac:dyDescent="0.3">
      <c r="A321334" s="21"/>
    </row>
    <row r="321340" spans="1:1" s="20" customFormat="1" ht="14.25" customHeight="1" x14ac:dyDescent="0.25"/>
    <row r="321356" spans="1:1" ht="14.25" customHeight="1" x14ac:dyDescent="0.3">
      <c r="A321356" s="21"/>
    </row>
    <row r="321362" s="20" customFormat="1" ht="14.25" customHeight="1" x14ac:dyDescent="0.25"/>
    <row r="321378" spans="1:1" ht="14.25" customHeight="1" x14ac:dyDescent="0.3">
      <c r="A321378" s="21"/>
    </row>
    <row r="321384" spans="1:1" s="20" customFormat="1" ht="14.25" customHeight="1" x14ac:dyDescent="0.25"/>
    <row r="321400" spans="1:1" ht="14.25" customHeight="1" x14ac:dyDescent="0.3">
      <c r="A321400" s="21"/>
    </row>
    <row r="321406" spans="1:1" s="20" customFormat="1" ht="14.25" customHeight="1" x14ac:dyDescent="0.25"/>
    <row r="321422" spans="1:1" ht="14.25" customHeight="1" x14ac:dyDescent="0.3">
      <c r="A321422" s="21"/>
    </row>
    <row r="321428" s="20" customFormat="1" ht="14.25" customHeight="1" x14ac:dyDescent="0.25"/>
    <row r="321444" spans="1:1" ht="14.25" customHeight="1" x14ac:dyDescent="0.3">
      <c r="A321444" s="21"/>
    </row>
    <row r="321450" spans="1:1" s="20" customFormat="1" ht="14.25" customHeight="1" x14ac:dyDescent="0.25"/>
    <row r="321466" spans="1:1" ht="14.25" customHeight="1" x14ac:dyDescent="0.3">
      <c r="A321466" s="21"/>
    </row>
    <row r="321472" spans="1:1" s="20" customFormat="1" ht="14.25" customHeight="1" x14ac:dyDescent="0.25"/>
    <row r="321488" spans="1:1" ht="14.25" customHeight="1" x14ac:dyDescent="0.3">
      <c r="A321488" s="21"/>
    </row>
    <row r="321494" s="20" customFormat="1" ht="14.25" customHeight="1" x14ac:dyDescent="0.25"/>
    <row r="321510" spans="1:1" ht="14.25" customHeight="1" x14ac:dyDescent="0.3">
      <c r="A321510" s="21"/>
    </row>
    <row r="321516" spans="1:1" s="20" customFormat="1" ht="14.25" customHeight="1" x14ac:dyDescent="0.25"/>
    <row r="321532" spans="1:1" ht="14.25" customHeight="1" x14ac:dyDescent="0.3">
      <c r="A321532" s="21"/>
    </row>
    <row r="321538" s="20" customFormat="1" ht="14.25" customHeight="1" x14ac:dyDescent="0.25"/>
    <row r="321554" spans="1:1" ht="14.25" customHeight="1" x14ac:dyDescent="0.3">
      <c r="A321554" s="21"/>
    </row>
    <row r="321560" spans="1:1" s="20" customFormat="1" ht="14.25" customHeight="1" x14ac:dyDescent="0.25"/>
    <row r="321576" spans="1:1" ht="14.25" customHeight="1" x14ac:dyDescent="0.3">
      <c r="A321576" s="21"/>
    </row>
    <row r="321582" spans="1:1" s="20" customFormat="1" ht="14.25" customHeight="1" x14ac:dyDescent="0.25"/>
    <row r="321598" spans="1:1" ht="14.25" customHeight="1" x14ac:dyDescent="0.3">
      <c r="A321598" s="21"/>
    </row>
    <row r="321604" s="20" customFormat="1" ht="14.25" customHeight="1" x14ac:dyDescent="0.25"/>
    <row r="321620" spans="1:1" ht="14.25" customHeight="1" x14ac:dyDescent="0.3">
      <c r="A321620" s="21"/>
    </row>
    <row r="321626" spans="1:1" s="20" customFormat="1" ht="14.25" customHeight="1" x14ac:dyDescent="0.25"/>
    <row r="321642" spans="1:1" ht="14.25" customHeight="1" x14ac:dyDescent="0.3">
      <c r="A321642" s="21"/>
    </row>
    <row r="321648" spans="1:1" s="20" customFormat="1" ht="14.25" customHeight="1" x14ac:dyDescent="0.25"/>
    <row r="321664" spans="1:1" ht="14.25" customHeight="1" x14ac:dyDescent="0.3">
      <c r="A321664" s="21"/>
    </row>
    <row r="321670" s="20" customFormat="1" ht="14.25" customHeight="1" x14ac:dyDescent="0.25"/>
    <row r="321686" spans="1:1" ht="14.25" customHeight="1" x14ac:dyDescent="0.3">
      <c r="A321686" s="21"/>
    </row>
    <row r="321692" spans="1:1" s="20" customFormat="1" ht="14.25" customHeight="1" x14ac:dyDescent="0.25"/>
    <row r="321708" spans="1:1" ht="14.25" customHeight="1" x14ac:dyDescent="0.3">
      <c r="A321708" s="21"/>
    </row>
    <row r="321714" s="20" customFormat="1" ht="14.25" customHeight="1" x14ac:dyDescent="0.25"/>
    <row r="321730" spans="1:1" ht="14.25" customHeight="1" x14ac:dyDescent="0.3">
      <c r="A321730" s="21"/>
    </row>
    <row r="321736" spans="1:1" s="20" customFormat="1" ht="14.25" customHeight="1" x14ac:dyDescent="0.25"/>
    <row r="321752" spans="1:1" ht="14.25" customHeight="1" x14ac:dyDescent="0.3">
      <c r="A321752" s="21"/>
    </row>
    <row r="321758" spans="1:1" s="20" customFormat="1" ht="14.25" customHeight="1" x14ac:dyDescent="0.25"/>
    <row r="321774" spans="1:1" ht="14.25" customHeight="1" x14ac:dyDescent="0.3">
      <c r="A321774" s="21"/>
    </row>
    <row r="321780" s="20" customFormat="1" ht="14.25" customHeight="1" x14ac:dyDescent="0.25"/>
    <row r="321796" spans="1:1" ht="14.25" customHeight="1" x14ac:dyDescent="0.3">
      <c r="A321796" s="21"/>
    </row>
    <row r="321802" spans="1:1" s="20" customFormat="1" ht="14.25" customHeight="1" x14ac:dyDescent="0.25"/>
    <row r="321818" spans="1:1" ht="14.25" customHeight="1" x14ac:dyDescent="0.3">
      <c r="A321818" s="21"/>
    </row>
    <row r="321824" spans="1:1" s="20" customFormat="1" ht="14.25" customHeight="1" x14ac:dyDescent="0.25"/>
    <row r="321840" spans="1:1" ht="14.25" customHeight="1" x14ac:dyDescent="0.3">
      <c r="A321840" s="21"/>
    </row>
    <row r="321846" s="20" customFormat="1" ht="14.25" customHeight="1" x14ac:dyDescent="0.25"/>
    <row r="321862" spans="1:1" ht="14.25" customHeight="1" x14ac:dyDescent="0.3">
      <c r="A321862" s="21"/>
    </row>
    <row r="321868" spans="1:1" s="20" customFormat="1" ht="14.25" customHeight="1" x14ac:dyDescent="0.25"/>
    <row r="321884" spans="1:1" ht="14.25" customHeight="1" x14ac:dyDescent="0.3">
      <c r="A321884" s="21"/>
    </row>
    <row r="321890" s="20" customFormat="1" ht="14.25" customHeight="1" x14ac:dyDescent="0.25"/>
    <row r="321906" spans="1:1" ht="14.25" customHeight="1" x14ac:dyDescent="0.3">
      <c r="A321906" s="21"/>
    </row>
    <row r="321912" spans="1:1" s="20" customFormat="1" ht="14.25" customHeight="1" x14ac:dyDescent="0.25"/>
    <row r="321928" spans="1:1" ht="14.25" customHeight="1" x14ac:dyDescent="0.3">
      <c r="A321928" s="21"/>
    </row>
    <row r="321934" spans="1:1" s="20" customFormat="1" ht="14.25" customHeight="1" x14ac:dyDescent="0.25"/>
    <row r="321950" spans="1:1" ht="14.25" customHeight="1" x14ac:dyDescent="0.3">
      <c r="A321950" s="21"/>
    </row>
    <row r="321956" s="20" customFormat="1" ht="14.25" customHeight="1" x14ac:dyDescent="0.25"/>
    <row r="321972" spans="1:1" ht="14.25" customHeight="1" x14ac:dyDescent="0.3">
      <c r="A321972" s="21"/>
    </row>
    <row r="321978" spans="1:1" s="20" customFormat="1" ht="14.25" customHeight="1" x14ac:dyDescent="0.25"/>
    <row r="321994" spans="1:1" ht="14.25" customHeight="1" x14ac:dyDescent="0.3">
      <c r="A321994" s="21"/>
    </row>
    <row r="322000" spans="1:1" s="20" customFormat="1" ht="14.25" customHeight="1" x14ac:dyDescent="0.25"/>
    <row r="322016" spans="1:1" ht="14.25" customHeight="1" x14ac:dyDescent="0.3">
      <c r="A322016" s="21"/>
    </row>
    <row r="322022" s="20" customFormat="1" ht="14.25" customHeight="1" x14ac:dyDescent="0.25"/>
    <row r="322038" spans="1:1" ht="14.25" customHeight="1" x14ac:dyDescent="0.3">
      <c r="A322038" s="21"/>
    </row>
    <row r="322044" spans="1:1" s="20" customFormat="1" ht="14.25" customHeight="1" x14ac:dyDescent="0.25"/>
    <row r="322060" spans="1:1" ht="14.25" customHeight="1" x14ac:dyDescent="0.3">
      <c r="A322060" s="21"/>
    </row>
    <row r="322066" s="20" customFormat="1" ht="14.25" customHeight="1" x14ac:dyDescent="0.25"/>
    <row r="322082" spans="1:1" ht="14.25" customHeight="1" x14ac:dyDescent="0.3">
      <c r="A322082" s="21"/>
    </row>
    <row r="322088" spans="1:1" s="20" customFormat="1" ht="14.25" customHeight="1" x14ac:dyDescent="0.25"/>
    <row r="322104" spans="1:1" ht="14.25" customHeight="1" x14ac:dyDescent="0.3">
      <c r="A322104" s="21"/>
    </row>
    <row r="322110" spans="1:1" s="20" customFormat="1" ht="14.25" customHeight="1" x14ac:dyDescent="0.25"/>
    <row r="322126" spans="1:1" ht="14.25" customHeight="1" x14ac:dyDescent="0.3">
      <c r="A322126" s="21"/>
    </row>
    <row r="322132" s="20" customFormat="1" ht="14.25" customHeight="1" x14ac:dyDescent="0.25"/>
    <row r="322148" spans="1:1" ht="14.25" customHeight="1" x14ac:dyDescent="0.3">
      <c r="A322148" s="21"/>
    </row>
    <row r="322154" spans="1:1" s="20" customFormat="1" ht="14.25" customHeight="1" x14ac:dyDescent="0.25"/>
    <row r="322170" spans="1:1" ht="14.25" customHeight="1" x14ac:dyDescent="0.3">
      <c r="A322170" s="21"/>
    </row>
    <row r="322176" spans="1:1" s="20" customFormat="1" ht="14.25" customHeight="1" x14ac:dyDescent="0.25"/>
    <row r="322192" spans="1:1" ht="14.25" customHeight="1" x14ac:dyDescent="0.3">
      <c r="A322192" s="21"/>
    </row>
    <row r="322198" s="20" customFormat="1" ht="14.25" customHeight="1" x14ac:dyDescent="0.25"/>
    <row r="322214" spans="1:1" ht="14.25" customHeight="1" x14ac:dyDescent="0.3">
      <c r="A322214" s="21"/>
    </row>
    <row r="322220" spans="1:1" s="20" customFormat="1" ht="14.25" customHeight="1" x14ac:dyDescent="0.25"/>
    <row r="322236" spans="1:1" ht="14.25" customHeight="1" x14ac:dyDescent="0.3">
      <c r="A322236" s="21"/>
    </row>
    <row r="322242" s="20" customFormat="1" ht="14.25" customHeight="1" x14ac:dyDescent="0.25"/>
    <row r="322258" spans="1:1" ht="14.25" customHeight="1" x14ac:dyDescent="0.3">
      <c r="A322258" s="21"/>
    </row>
    <row r="322264" spans="1:1" s="20" customFormat="1" ht="14.25" customHeight="1" x14ac:dyDescent="0.25"/>
    <row r="322280" spans="1:1" ht="14.25" customHeight="1" x14ac:dyDescent="0.3">
      <c r="A322280" s="21"/>
    </row>
    <row r="322286" spans="1:1" s="20" customFormat="1" ht="14.25" customHeight="1" x14ac:dyDescent="0.25"/>
    <row r="322302" spans="1:1" ht="14.25" customHeight="1" x14ac:dyDescent="0.3">
      <c r="A322302" s="21"/>
    </row>
    <row r="322308" s="20" customFormat="1" ht="14.25" customHeight="1" x14ac:dyDescent="0.25"/>
    <row r="322324" spans="1:1" ht="14.25" customHeight="1" x14ac:dyDescent="0.3">
      <c r="A322324" s="21"/>
    </row>
    <row r="322330" spans="1:1" s="20" customFormat="1" ht="14.25" customHeight="1" x14ac:dyDescent="0.25"/>
    <row r="322346" spans="1:1" ht="14.25" customHeight="1" x14ac:dyDescent="0.3">
      <c r="A322346" s="21"/>
    </row>
    <row r="322352" spans="1:1" s="20" customFormat="1" ht="14.25" customHeight="1" x14ac:dyDescent="0.25"/>
    <row r="322368" spans="1:1" ht="14.25" customHeight="1" x14ac:dyDescent="0.3">
      <c r="A322368" s="21"/>
    </row>
    <row r="322374" s="20" customFormat="1" ht="14.25" customHeight="1" x14ac:dyDescent="0.25"/>
    <row r="322390" spans="1:1" ht="14.25" customHeight="1" x14ac:dyDescent="0.3">
      <c r="A322390" s="21"/>
    </row>
    <row r="322396" spans="1:1" s="20" customFormat="1" ht="14.25" customHeight="1" x14ac:dyDescent="0.25"/>
    <row r="322412" spans="1:1" ht="14.25" customHeight="1" x14ac:dyDescent="0.3">
      <c r="A322412" s="21"/>
    </row>
    <row r="322418" s="20" customFormat="1" ht="14.25" customHeight="1" x14ac:dyDescent="0.25"/>
    <row r="322434" spans="1:1" ht="14.25" customHeight="1" x14ac:dyDescent="0.3">
      <c r="A322434" s="21"/>
    </row>
    <row r="322440" spans="1:1" s="20" customFormat="1" ht="14.25" customHeight="1" x14ac:dyDescent="0.25"/>
    <row r="322456" spans="1:1" ht="14.25" customHeight="1" x14ac:dyDescent="0.3">
      <c r="A322456" s="21"/>
    </row>
    <row r="322462" spans="1:1" s="20" customFormat="1" ht="14.25" customHeight="1" x14ac:dyDescent="0.25"/>
    <row r="322478" spans="1:1" ht="14.25" customHeight="1" x14ac:dyDescent="0.3">
      <c r="A322478" s="21"/>
    </row>
    <row r="322484" s="20" customFormat="1" ht="14.25" customHeight="1" x14ac:dyDescent="0.25"/>
    <row r="322500" spans="1:1" ht="14.25" customHeight="1" x14ac:dyDescent="0.3">
      <c r="A322500" s="21"/>
    </row>
    <row r="322506" spans="1:1" s="20" customFormat="1" ht="14.25" customHeight="1" x14ac:dyDescent="0.25"/>
    <row r="322522" spans="1:1" ht="14.25" customHeight="1" x14ac:dyDescent="0.3">
      <c r="A322522" s="21"/>
    </row>
    <row r="322528" spans="1:1" s="20" customFormat="1" ht="14.25" customHeight="1" x14ac:dyDescent="0.25"/>
    <row r="322544" spans="1:1" ht="14.25" customHeight="1" x14ac:dyDescent="0.3">
      <c r="A322544" s="21"/>
    </row>
    <row r="322550" s="20" customFormat="1" ht="14.25" customHeight="1" x14ac:dyDescent="0.25"/>
    <row r="322566" spans="1:1" ht="14.25" customHeight="1" x14ac:dyDescent="0.3">
      <c r="A322566" s="21"/>
    </row>
    <row r="322572" spans="1:1" s="20" customFormat="1" ht="14.25" customHeight="1" x14ac:dyDescent="0.25"/>
    <row r="322588" spans="1:1" ht="14.25" customHeight="1" x14ac:dyDescent="0.3">
      <c r="A322588" s="21"/>
    </row>
    <row r="322594" s="20" customFormat="1" ht="14.25" customHeight="1" x14ac:dyDescent="0.25"/>
    <row r="322610" spans="1:1" ht="14.25" customHeight="1" x14ac:dyDescent="0.3">
      <c r="A322610" s="21"/>
    </row>
    <row r="322616" spans="1:1" s="20" customFormat="1" ht="14.25" customHeight="1" x14ac:dyDescent="0.25"/>
    <row r="322632" spans="1:1" ht="14.25" customHeight="1" x14ac:dyDescent="0.3">
      <c r="A322632" s="21"/>
    </row>
    <row r="322638" spans="1:1" s="20" customFormat="1" ht="14.25" customHeight="1" x14ac:dyDescent="0.25"/>
    <row r="322654" spans="1:1" ht="14.25" customHeight="1" x14ac:dyDescent="0.3">
      <c r="A322654" s="21"/>
    </row>
    <row r="322660" s="20" customFormat="1" ht="14.25" customHeight="1" x14ac:dyDescent="0.25"/>
    <row r="322676" spans="1:1" ht="14.25" customHeight="1" x14ac:dyDescent="0.3">
      <c r="A322676" s="21"/>
    </row>
    <row r="322682" spans="1:1" s="20" customFormat="1" ht="14.25" customHeight="1" x14ac:dyDescent="0.25"/>
    <row r="322698" spans="1:1" ht="14.25" customHeight="1" x14ac:dyDescent="0.3">
      <c r="A322698" s="21"/>
    </row>
    <row r="322704" spans="1:1" s="20" customFormat="1" ht="14.25" customHeight="1" x14ac:dyDescent="0.25"/>
    <row r="322720" spans="1:1" ht="14.25" customHeight="1" x14ac:dyDescent="0.3">
      <c r="A322720" s="21"/>
    </row>
    <row r="322726" s="20" customFormat="1" ht="14.25" customHeight="1" x14ac:dyDescent="0.25"/>
    <row r="322742" spans="1:1" ht="14.25" customHeight="1" x14ac:dyDescent="0.3">
      <c r="A322742" s="21"/>
    </row>
    <row r="322748" spans="1:1" s="20" customFormat="1" ht="14.25" customHeight="1" x14ac:dyDescent="0.25"/>
    <row r="322764" spans="1:1" ht="14.25" customHeight="1" x14ac:dyDescent="0.3">
      <c r="A322764" s="21"/>
    </row>
    <row r="322770" s="20" customFormat="1" ht="14.25" customHeight="1" x14ac:dyDescent="0.25"/>
    <row r="322786" spans="1:1" ht="14.25" customHeight="1" x14ac:dyDescent="0.3">
      <c r="A322786" s="21"/>
    </row>
    <row r="322792" spans="1:1" s="20" customFormat="1" ht="14.25" customHeight="1" x14ac:dyDescent="0.25"/>
    <row r="322808" spans="1:1" ht="14.25" customHeight="1" x14ac:dyDescent="0.3">
      <c r="A322808" s="21"/>
    </row>
    <row r="322814" spans="1:1" s="20" customFormat="1" ht="14.25" customHeight="1" x14ac:dyDescent="0.25"/>
    <row r="322830" spans="1:1" ht="14.25" customHeight="1" x14ac:dyDescent="0.3">
      <c r="A322830" s="21"/>
    </row>
    <row r="322836" s="20" customFormat="1" ht="14.25" customHeight="1" x14ac:dyDescent="0.25"/>
    <row r="322852" spans="1:1" ht="14.25" customHeight="1" x14ac:dyDescent="0.3">
      <c r="A322852" s="21"/>
    </row>
    <row r="322858" spans="1:1" s="20" customFormat="1" ht="14.25" customHeight="1" x14ac:dyDescent="0.25"/>
    <row r="322874" spans="1:1" ht="14.25" customHeight="1" x14ac:dyDescent="0.3">
      <c r="A322874" s="21"/>
    </row>
    <row r="322880" spans="1:1" s="20" customFormat="1" ht="14.25" customHeight="1" x14ac:dyDescent="0.25"/>
    <row r="322896" spans="1:1" ht="14.25" customHeight="1" x14ac:dyDescent="0.3">
      <c r="A322896" s="21"/>
    </row>
    <row r="322902" s="20" customFormat="1" ht="14.25" customHeight="1" x14ac:dyDescent="0.25"/>
    <row r="322918" spans="1:1" ht="14.25" customHeight="1" x14ac:dyDescent="0.3">
      <c r="A322918" s="21"/>
    </row>
    <row r="322924" spans="1:1" s="20" customFormat="1" ht="14.25" customHeight="1" x14ac:dyDescent="0.25"/>
    <row r="322940" spans="1:1" ht="14.25" customHeight="1" x14ac:dyDescent="0.3">
      <c r="A322940" s="21"/>
    </row>
    <row r="322946" s="20" customFormat="1" ht="14.25" customHeight="1" x14ac:dyDescent="0.25"/>
    <row r="322962" spans="1:1" ht="14.25" customHeight="1" x14ac:dyDescent="0.3">
      <c r="A322962" s="21"/>
    </row>
    <row r="322968" spans="1:1" s="20" customFormat="1" ht="14.25" customHeight="1" x14ac:dyDescent="0.25"/>
    <row r="322984" spans="1:1" ht="14.25" customHeight="1" x14ac:dyDescent="0.3">
      <c r="A322984" s="21"/>
    </row>
    <row r="322990" spans="1:1" s="20" customFormat="1" ht="14.25" customHeight="1" x14ac:dyDescent="0.25"/>
    <row r="323006" spans="1:1" ht="14.25" customHeight="1" x14ac:dyDescent="0.3">
      <c r="A323006" s="21"/>
    </row>
    <row r="323012" s="20" customFormat="1" ht="14.25" customHeight="1" x14ac:dyDescent="0.25"/>
    <row r="323028" spans="1:1" ht="14.25" customHeight="1" x14ac:dyDescent="0.3">
      <c r="A323028" s="21"/>
    </row>
    <row r="323034" spans="1:1" s="20" customFormat="1" ht="14.25" customHeight="1" x14ac:dyDescent="0.25"/>
    <row r="323050" spans="1:1" ht="14.25" customHeight="1" x14ac:dyDescent="0.3">
      <c r="A323050" s="21"/>
    </row>
    <row r="323056" spans="1:1" s="20" customFormat="1" ht="14.25" customHeight="1" x14ac:dyDescent="0.25"/>
    <row r="323072" spans="1:1" ht="14.25" customHeight="1" x14ac:dyDescent="0.3">
      <c r="A323072" s="21"/>
    </row>
    <row r="323078" s="20" customFormat="1" ht="14.25" customHeight="1" x14ac:dyDescent="0.25"/>
    <row r="323094" spans="1:1" ht="14.25" customHeight="1" x14ac:dyDescent="0.3">
      <c r="A323094" s="21"/>
    </row>
    <row r="323100" spans="1:1" s="20" customFormat="1" ht="14.25" customHeight="1" x14ac:dyDescent="0.25"/>
    <row r="323116" spans="1:1" ht="14.25" customHeight="1" x14ac:dyDescent="0.3">
      <c r="A323116" s="21"/>
    </row>
    <row r="323122" s="20" customFormat="1" ht="14.25" customHeight="1" x14ac:dyDescent="0.25"/>
    <row r="323138" spans="1:1" ht="14.25" customHeight="1" x14ac:dyDescent="0.3">
      <c r="A323138" s="21"/>
    </row>
    <row r="323144" spans="1:1" s="20" customFormat="1" ht="14.25" customHeight="1" x14ac:dyDescent="0.25"/>
    <row r="323160" spans="1:1" ht="14.25" customHeight="1" x14ac:dyDescent="0.3">
      <c r="A323160" s="21"/>
    </row>
    <row r="323166" spans="1:1" s="20" customFormat="1" ht="14.25" customHeight="1" x14ac:dyDescent="0.25"/>
    <row r="323182" spans="1:1" ht="14.25" customHeight="1" x14ac:dyDescent="0.3">
      <c r="A323182" s="21"/>
    </row>
    <row r="323188" s="20" customFormat="1" ht="14.25" customHeight="1" x14ac:dyDescent="0.25"/>
    <row r="323204" spans="1:1" ht="14.25" customHeight="1" x14ac:dyDescent="0.3">
      <c r="A323204" s="21"/>
    </row>
    <row r="323210" spans="1:1" s="20" customFormat="1" ht="14.25" customHeight="1" x14ac:dyDescent="0.25"/>
    <row r="323226" spans="1:1" ht="14.25" customHeight="1" x14ac:dyDescent="0.3">
      <c r="A323226" s="21"/>
    </row>
    <row r="323232" spans="1:1" s="20" customFormat="1" ht="14.25" customHeight="1" x14ac:dyDescent="0.25"/>
    <row r="323248" spans="1:1" ht="14.25" customHeight="1" x14ac:dyDescent="0.3">
      <c r="A323248" s="21"/>
    </row>
    <row r="323254" s="20" customFormat="1" ht="14.25" customHeight="1" x14ac:dyDescent="0.25"/>
    <row r="323270" spans="1:1" ht="14.25" customHeight="1" x14ac:dyDescent="0.3">
      <c r="A323270" s="21"/>
    </row>
    <row r="323276" spans="1:1" s="20" customFormat="1" ht="14.25" customHeight="1" x14ac:dyDescent="0.25"/>
    <row r="323292" spans="1:1" ht="14.25" customHeight="1" x14ac:dyDescent="0.3">
      <c r="A323292" s="21"/>
    </row>
    <row r="323298" s="20" customFormat="1" ht="14.25" customHeight="1" x14ac:dyDescent="0.25"/>
    <row r="323314" spans="1:1" ht="14.25" customHeight="1" x14ac:dyDescent="0.3">
      <c r="A323314" s="21"/>
    </row>
    <row r="323320" spans="1:1" s="20" customFormat="1" ht="14.25" customHeight="1" x14ac:dyDescent="0.25"/>
    <row r="323336" spans="1:1" ht="14.25" customHeight="1" x14ac:dyDescent="0.3">
      <c r="A323336" s="21"/>
    </row>
    <row r="323342" spans="1:1" s="20" customFormat="1" ht="14.25" customHeight="1" x14ac:dyDescent="0.25"/>
    <row r="323358" spans="1:1" ht="14.25" customHeight="1" x14ac:dyDescent="0.3">
      <c r="A323358" s="21"/>
    </row>
    <row r="323364" s="20" customFormat="1" ht="14.25" customHeight="1" x14ac:dyDescent="0.25"/>
    <row r="323380" spans="1:1" ht="14.25" customHeight="1" x14ac:dyDescent="0.3">
      <c r="A323380" s="21"/>
    </row>
    <row r="323386" spans="1:1" s="20" customFormat="1" ht="14.25" customHeight="1" x14ac:dyDescent="0.25"/>
    <row r="323402" spans="1:1" ht="14.25" customHeight="1" x14ac:dyDescent="0.3">
      <c r="A323402" s="21"/>
    </row>
    <row r="323408" spans="1:1" s="20" customFormat="1" ht="14.25" customHeight="1" x14ac:dyDescent="0.25"/>
    <row r="323424" spans="1:1" ht="14.25" customHeight="1" x14ac:dyDescent="0.3">
      <c r="A323424" s="21"/>
    </row>
    <row r="323430" s="20" customFormat="1" ht="14.25" customHeight="1" x14ac:dyDescent="0.25"/>
    <row r="323446" spans="1:1" ht="14.25" customHeight="1" x14ac:dyDescent="0.3">
      <c r="A323446" s="21"/>
    </row>
    <row r="323452" spans="1:1" s="20" customFormat="1" ht="14.25" customHeight="1" x14ac:dyDescent="0.25"/>
    <row r="323468" spans="1:1" ht="14.25" customHeight="1" x14ac:dyDescent="0.3">
      <c r="A323468" s="21"/>
    </row>
    <row r="323474" s="20" customFormat="1" ht="14.25" customHeight="1" x14ac:dyDescent="0.25"/>
    <row r="323490" spans="1:1" ht="14.25" customHeight="1" x14ac:dyDescent="0.3">
      <c r="A323490" s="21"/>
    </row>
    <row r="323496" spans="1:1" s="20" customFormat="1" ht="14.25" customHeight="1" x14ac:dyDescent="0.25"/>
    <row r="323512" spans="1:1" ht="14.25" customHeight="1" x14ac:dyDescent="0.3">
      <c r="A323512" s="21"/>
    </row>
    <row r="323518" spans="1:1" s="20" customFormat="1" ht="14.25" customHeight="1" x14ac:dyDescent="0.25"/>
    <row r="323534" spans="1:1" ht="14.25" customHeight="1" x14ac:dyDescent="0.3">
      <c r="A323534" s="21"/>
    </row>
    <row r="323540" s="20" customFormat="1" ht="14.25" customHeight="1" x14ac:dyDescent="0.25"/>
    <row r="323556" spans="1:1" ht="14.25" customHeight="1" x14ac:dyDescent="0.3">
      <c r="A323556" s="21"/>
    </row>
    <row r="323562" spans="1:1" s="20" customFormat="1" ht="14.25" customHeight="1" x14ac:dyDescent="0.25"/>
    <row r="323578" spans="1:1" ht="14.25" customHeight="1" x14ac:dyDescent="0.3">
      <c r="A323578" s="21"/>
    </row>
    <row r="323584" spans="1:1" s="20" customFormat="1" ht="14.25" customHeight="1" x14ac:dyDescent="0.25"/>
    <row r="323600" spans="1:1" ht="14.25" customHeight="1" x14ac:dyDescent="0.3">
      <c r="A323600" s="21"/>
    </row>
    <row r="323606" s="20" customFormat="1" ht="14.25" customHeight="1" x14ac:dyDescent="0.25"/>
    <row r="323622" spans="1:1" ht="14.25" customHeight="1" x14ac:dyDescent="0.3">
      <c r="A323622" s="21"/>
    </row>
    <row r="323628" spans="1:1" s="20" customFormat="1" ht="14.25" customHeight="1" x14ac:dyDescent="0.25"/>
    <row r="323644" spans="1:1" ht="14.25" customHeight="1" x14ac:dyDescent="0.3">
      <c r="A323644" s="21"/>
    </row>
    <row r="323650" s="20" customFormat="1" ht="14.25" customHeight="1" x14ac:dyDescent="0.25"/>
    <row r="323666" spans="1:1" ht="14.25" customHeight="1" x14ac:dyDescent="0.3">
      <c r="A323666" s="21"/>
    </row>
    <row r="323672" spans="1:1" s="20" customFormat="1" ht="14.25" customHeight="1" x14ac:dyDescent="0.25"/>
    <row r="323688" spans="1:1" ht="14.25" customHeight="1" x14ac:dyDescent="0.3">
      <c r="A323688" s="21"/>
    </row>
    <row r="323694" spans="1:1" s="20" customFormat="1" ht="14.25" customHeight="1" x14ac:dyDescent="0.25"/>
    <row r="323710" spans="1:1" ht="14.25" customHeight="1" x14ac:dyDescent="0.3">
      <c r="A323710" s="21"/>
    </row>
    <row r="323716" s="20" customFormat="1" ht="14.25" customHeight="1" x14ac:dyDescent="0.25"/>
    <row r="323732" spans="1:1" ht="14.25" customHeight="1" x14ac:dyDescent="0.3">
      <c r="A323732" s="21"/>
    </row>
    <row r="323738" spans="1:1" s="20" customFormat="1" ht="14.25" customHeight="1" x14ac:dyDescent="0.25"/>
    <row r="323754" spans="1:1" ht="14.25" customHeight="1" x14ac:dyDescent="0.3">
      <c r="A323754" s="21"/>
    </row>
    <row r="323760" spans="1:1" s="20" customFormat="1" ht="14.25" customHeight="1" x14ac:dyDescent="0.25"/>
    <row r="323776" spans="1:1" ht="14.25" customHeight="1" x14ac:dyDescent="0.3">
      <c r="A323776" s="21"/>
    </row>
    <row r="323782" s="20" customFormat="1" ht="14.25" customHeight="1" x14ac:dyDescent="0.25"/>
    <row r="323798" spans="1:1" ht="14.25" customHeight="1" x14ac:dyDescent="0.3">
      <c r="A323798" s="21"/>
    </row>
    <row r="323804" spans="1:1" s="20" customFormat="1" ht="14.25" customHeight="1" x14ac:dyDescent="0.25"/>
    <row r="323820" spans="1:1" ht="14.25" customHeight="1" x14ac:dyDescent="0.3">
      <c r="A323820" s="21"/>
    </row>
    <row r="323826" s="20" customFormat="1" ht="14.25" customHeight="1" x14ac:dyDescent="0.25"/>
    <row r="323842" spans="1:1" ht="14.25" customHeight="1" x14ac:dyDescent="0.3">
      <c r="A323842" s="21"/>
    </row>
    <row r="323848" spans="1:1" s="20" customFormat="1" ht="14.25" customHeight="1" x14ac:dyDescent="0.25"/>
    <row r="323864" spans="1:1" ht="14.25" customHeight="1" x14ac:dyDescent="0.3">
      <c r="A323864" s="21"/>
    </row>
    <row r="323870" spans="1:1" s="20" customFormat="1" ht="14.25" customHeight="1" x14ac:dyDescent="0.25"/>
    <row r="323886" spans="1:1" ht="14.25" customHeight="1" x14ac:dyDescent="0.3">
      <c r="A323886" s="21"/>
    </row>
    <row r="323892" s="20" customFormat="1" ht="14.25" customHeight="1" x14ac:dyDescent="0.25"/>
    <row r="323908" spans="1:1" ht="14.25" customHeight="1" x14ac:dyDescent="0.3">
      <c r="A323908" s="21"/>
    </row>
    <row r="323914" spans="1:1" s="20" customFormat="1" ht="14.25" customHeight="1" x14ac:dyDescent="0.25"/>
    <row r="323930" spans="1:1" ht="14.25" customHeight="1" x14ac:dyDescent="0.3">
      <c r="A323930" s="21"/>
    </row>
    <row r="323936" spans="1:1" s="20" customFormat="1" ht="14.25" customHeight="1" x14ac:dyDescent="0.25"/>
    <row r="323952" spans="1:1" ht="14.25" customHeight="1" x14ac:dyDescent="0.3">
      <c r="A323952" s="21"/>
    </row>
    <row r="323958" s="20" customFormat="1" ht="14.25" customHeight="1" x14ac:dyDescent="0.25"/>
    <row r="323974" spans="1:1" ht="14.25" customHeight="1" x14ac:dyDescent="0.3">
      <c r="A323974" s="21"/>
    </row>
    <row r="323980" spans="1:1" s="20" customFormat="1" ht="14.25" customHeight="1" x14ac:dyDescent="0.25"/>
    <row r="323996" spans="1:1" ht="14.25" customHeight="1" x14ac:dyDescent="0.3">
      <c r="A323996" s="21"/>
    </row>
    <row r="324002" s="20" customFormat="1" ht="14.25" customHeight="1" x14ac:dyDescent="0.25"/>
    <row r="324018" spans="1:1" ht="14.25" customHeight="1" x14ac:dyDescent="0.3">
      <c r="A324018" s="21"/>
    </row>
    <row r="324024" spans="1:1" s="20" customFormat="1" ht="14.25" customHeight="1" x14ac:dyDescent="0.25"/>
    <row r="324040" spans="1:1" ht="14.25" customHeight="1" x14ac:dyDescent="0.3">
      <c r="A324040" s="21"/>
    </row>
    <row r="324046" spans="1:1" s="20" customFormat="1" ht="14.25" customHeight="1" x14ac:dyDescent="0.25"/>
    <row r="324062" spans="1:1" ht="14.25" customHeight="1" x14ac:dyDescent="0.3">
      <c r="A324062" s="21"/>
    </row>
    <row r="324068" s="20" customFormat="1" ht="14.25" customHeight="1" x14ac:dyDescent="0.25"/>
    <row r="324084" spans="1:1" ht="14.25" customHeight="1" x14ac:dyDescent="0.3">
      <c r="A324084" s="21"/>
    </row>
    <row r="324090" spans="1:1" s="20" customFormat="1" ht="14.25" customHeight="1" x14ac:dyDescent="0.25"/>
    <row r="324106" spans="1:1" ht="14.25" customHeight="1" x14ac:dyDescent="0.3">
      <c r="A324106" s="21"/>
    </row>
    <row r="324112" spans="1:1" s="20" customFormat="1" ht="14.25" customHeight="1" x14ac:dyDescent="0.25"/>
    <row r="324128" spans="1:1" ht="14.25" customHeight="1" x14ac:dyDescent="0.3">
      <c r="A324128" s="21"/>
    </row>
    <row r="324134" s="20" customFormat="1" ht="14.25" customHeight="1" x14ac:dyDescent="0.25"/>
    <row r="324150" spans="1:1" ht="14.25" customHeight="1" x14ac:dyDescent="0.3">
      <c r="A324150" s="21"/>
    </row>
    <row r="324156" spans="1:1" s="20" customFormat="1" ht="14.25" customHeight="1" x14ac:dyDescent="0.25"/>
    <row r="324172" spans="1:1" ht="14.25" customHeight="1" x14ac:dyDescent="0.3">
      <c r="A324172" s="21"/>
    </row>
    <row r="324178" s="20" customFormat="1" ht="14.25" customHeight="1" x14ac:dyDescent="0.25"/>
    <row r="324194" spans="1:1" ht="14.25" customHeight="1" x14ac:dyDescent="0.3">
      <c r="A324194" s="21"/>
    </row>
    <row r="324200" spans="1:1" s="20" customFormat="1" ht="14.25" customHeight="1" x14ac:dyDescent="0.25"/>
    <row r="324216" spans="1:1" ht="14.25" customHeight="1" x14ac:dyDescent="0.3">
      <c r="A324216" s="21"/>
    </row>
    <row r="324222" spans="1:1" s="20" customFormat="1" ht="14.25" customHeight="1" x14ac:dyDescent="0.25"/>
    <row r="324238" spans="1:1" ht="14.25" customHeight="1" x14ac:dyDescent="0.3">
      <c r="A324238" s="21"/>
    </row>
    <row r="324244" s="20" customFormat="1" ht="14.25" customHeight="1" x14ac:dyDescent="0.25"/>
    <row r="324260" spans="1:1" ht="14.25" customHeight="1" x14ac:dyDescent="0.3">
      <c r="A324260" s="21"/>
    </row>
    <row r="324266" spans="1:1" s="20" customFormat="1" ht="14.25" customHeight="1" x14ac:dyDescent="0.25"/>
    <row r="324282" spans="1:1" ht="14.25" customHeight="1" x14ac:dyDescent="0.3">
      <c r="A324282" s="21"/>
    </row>
    <row r="324288" spans="1:1" s="20" customFormat="1" ht="14.25" customHeight="1" x14ac:dyDescent="0.25"/>
    <row r="324304" spans="1:1" ht="14.25" customHeight="1" x14ac:dyDescent="0.3">
      <c r="A324304" s="21"/>
    </row>
    <row r="324310" s="20" customFormat="1" ht="14.25" customHeight="1" x14ac:dyDescent="0.25"/>
    <row r="324326" spans="1:1" ht="14.25" customHeight="1" x14ac:dyDescent="0.3">
      <c r="A324326" s="21"/>
    </row>
    <row r="324332" spans="1:1" s="20" customFormat="1" ht="14.25" customHeight="1" x14ac:dyDescent="0.25"/>
    <row r="324348" spans="1:1" ht="14.25" customHeight="1" x14ac:dyDescent="0.3">
      <c r="A324348" s="21"/>
    </row>
    <row r="324354" s="20" customFormat="1" ht="14.25" customHeight="1" x14ac:dyDescent="0.25"/>
    <row r="324370" spans="1:1" ht="14.25" customHeight="1" x14ac:dyDescent="0.3">
      <c r="A324370" s="21"/>
    </row>
    <row r="324376" spans="1:1" s="20" customFormat="1" ht="14.25" customHeight="1" x14ac:dyDescent="0.25"/>
    <row r="324392" spans="1:1" ht="14.25" customHeight="1" x14ac:dyDescent="0.3">
      <c r="A324392" s="21"/>
    </row>
    <row r="324398" spans="1:1" s="20" customFormat="1" ht="14.25" customHeight="1" x14ac:dyDescent="0.25"/>
    <row r="324414" spans="1:1" ht="14.25" customHeight="1" x14ac:dyDescent="0.3">
      <c r="A324414" s="21"/>
    </row>
    <row r="324420" s="20" customFormat="1" ht="14.25" customHeight="1" x14ac:dyDescent="0.25"/>
    <row r="324436" spans="1:1" ht="14.25" customHeight="1" x14ac:dyDescent="0.3">
      <c r="A324436" s="21"/>
    </row>
    <row r="324442" spans="1:1" s="20" customFormat="1" ht="14.25" customHeight="1" x14ac:dyDescent="0.25"/>
    <row r="324458" spans="1:1" ht="14.25" customHeight="1" x14ac:dyDescent="0.3">
      <c r="A324458" s="21"/>
    </row>
    <row r="324464" spans="1:1" s="20" customFormat="1" ht="14.25" customHeight="1" x14ac:dyDescent="0.25"/>
    <row r="324480" spans="1:1" ht="14.25" customHeight="1" x14ac:dyDescent="0.3">
      <c r="A324480" s="21"/>
    </row>
    <row r="324486" s="20" customFormat="1" ht="14.25" customHeight="1" x14ac:dyDescent="0.25"/>
    <row r="324502" spans="1:1" ht="14.25" customHeight="1" x14ac:dyDescent="0.3">
      <c r="A324502" s="21"/>
    </row>
    <row r="324508" spans="1:1" s="20" customFormat="1" ht="14.25" customHeight="1" x14ac:dyDescent="0.25"/>
    <row r="324524" spans="1:1" ht="14.25" customHeight="1" x14ac:dyDescent="0.3">
      <c r="A324524" s="21"/>
    </row>
    <row r="324530" s="20" customFormat="1" ht="14.25" customHeight="1" x14ac:dyDescent="0.25"/>
    <row r="324546" spans="1:1" ht="14.25" customHeight="1" x14ac:dyDescent="0.3">
      <c r="A324546" s="21"/>
    </row>
    <row r="324552" spans="1:1" s="20" customFormat="1" ht="14.25" customHeight="1" x14ac:dyDescent="0.25"/>
    <row r="324568" spans="1:1" ht="14.25" customHeight="1" x14ac:dyDescent="0.3">
      <c r="A324568" s="21"/>
    </row>
    <row r="324574" spans="1:1" s="20" customFormat="1" ht="14.25" customHeight="1" x14ac:dyDescent="0.25"/>
    <row r="324590" spans="1:1" ht="14.25" customHeight="1" x14ac:dyDescent="0.3">
      <c r="A324590" s="21"/>
    </row>
    <row r="324596" s="20" customFormat="1" ht="14.25" customHeight="1" x14ac:dyDescent="0.25"/>
    <row r="324612" spans="1:1" ht="14.25" customHeight="1" x14ac:dyDescent="0.3">
      <c r="A324612" s="21"/>
    </row>
    <row r="324618" spans="1:1" s="20" customFormat="1" ht="14.25" customHeight="1" x14ac:dyDescent="0.25"/>
    <row r="324634" spans="1:1" ht="14.25" customHeight="1" x14ac:dyDescent="0.3">
      <c r="A324634" s="21"/>
    </row>
    <row r="324640" spans="1:1" s="20" customFormat="1" ht="14.25" customHeight="1" x14ac:dyDescent="0.25"/>
    <row r="324656" spans="1:1" ht="14.25" customHeight="1" x14ac:dyDescent="0.3">
      <c r="A324656" s="21"/>
    </row>
    <row r="324662" s="20" customFormat="1" ht="14.25" customHeight="1" x14ac:dyDescent="0.25"/>
    <row r="324678" spans="1:1" ht="14.25" customHeight="1" x14ac:dyDescent="0.3">
      <c r="A324678" s="21"/>
    </row>
    <row r="324684" spans="1:1" s="20" customFormat="1" ht="14.25" customHeight="1" x14ac:dyDescent="0.25"/>
    <row r="324700" spans="1:1" ht="14.25" customHeight="1" x14ac:dyDescent="0.3">
      <c r="A324700" s="21"/>
    </row>
    <row r="324706" s="20" customFormat="1" ht="14.25" customHeight="1" x14ac:dyDescent="0.25"/>
    <row r="324722" spans="1:1" ht="14.25" customHeight="1" x14ac:dyDescent="0.3">
      <c r="A324722" s="21"/>
    </row>
    <row r="324728" spans="1:1" s="20" customFormat="1" ht="14.25" customHeight="1" x14ac:dyDescent="0.25"/>
    <row r="324744" spans="1:1" ht="14.25" customHeight="1" x14ac:dyDescent="0.3">
      <c r="A324744" s="21"/>
    </row>
    <row r="324750" spans="1:1" s="20" customFormat="1" ht="14.25" customHeight="1" x14ac:dyDescent="0.25"/>
    <row r="324766" spans="1:1" ht="14.25" customHeight="1" x14ac:dyDescent="0.3">
      <c r="A324766" s="21"/>
    </row>
    <row r="324772" s="20" customFormat="1" ht="14.25" customHeight="1" x14ac:dyDescent="0.25"/>
    <row r="324788" spans="1:1" ht="14.25" customHeight="1" x14ac:dyDescent="0.3">
      <c r="A324788" s="21"/>
    </row>
    <row r="324794" spans="1:1" s="20" customFormat="1" ht="14.25" customHeight="1" x14ac:dyDescent="0.25"/>
    <row r="324810" spans="1:1" ht="14.25" customHeight="1" x14ac:dyDescent="0.3">
      <c r="A324810" s="21"/>
    </row>
    <row r="324816" spans="1:1" s="20" customFormat="1" ht="14.25" customHeight="1" x14ac:dyDescent="0.25"/>
    <row r="324832" spans="1:1" ht="14.25" customHeight="1" x14ac:dyDescent="0.3">
      <c r="A324832" s="21"/>
    </row>
    <row r="324838" s="20" customFormat="1" ht="14.25" customHeight="1" x14ac:dyDescent="0.25"/>
    <row r="324854" spans="1:1" ht="14.25" customHeight="1" x14ac:dyDescent="0.3">
      <c r="A324854" s="21"/>
    </row>
    <row r="324860" spans="1:1" s="20" customFormat="1" ht="14.25" customHeight="1" x14ac:dyDescent="0.25"/>
    <row r="324876" spans="1:1" ht="14.25" customHeight="1" x14ac:dyDescent="0.3">
      <c r="A324876" s="21"/>
    </row>
    <row r="324882" s="20" customFormat="1" ht="14.25" customHeight="1" x14ac:dyDescent="0.25"/>
    <row r="324898" spans="1:1" ht="14.25" customHeight="1" x14ac:dyDescent="0.3">
      <c r="A324898" s="21"/>
    </row>
    <row r="324904" spans="1:1" s="20" customFormat="1" ht="14.25" customHeight="1" x14ac:dyDescent="0.25"/>
    <row r="324920" spans="1:1" ht="14.25" customHeight="1" x14ac:dyDescent="0.3">
      <c r="A324920" s="21"/>
    </row>
    <row r="324926" spans="1:1" s="20" customFormat="1" ht="14.25" customHeight="1" x14ac:dyDescent="0.25"/>
    <row r="324942" spans="1:1" ht="14.25" customHeight="1" x14ac:dyDescent="0.3">
      <c r="A324942" s="21"/>
    </row>
    <row r="324948" s="20" customFormat="1" ht="14.25" customHeight="1" x14ac:dyDescent="0.25"/>
    <row r="324964" spans="1:1" ht="14.25" customHeight="1" x14ac:dyDescent="0.3">
      <c r="A324964" s="21"/>
    </row>
    <row r="324970" spans="1:1" s="20" customFormat="1" ht="14.25" customHeight="1" x14ac:dyDescent="0.25"/>
    <row r="324986" spans="1:1" ht="14.25" customHeight="1" x14ac:dyDescent="0.3">
      <c r="A324986" s="21"/>
    </row>
    <row r="324992" spans="1:1" s="20" customFormat="1" ht="14.25" customHeight="1" x14ac:dyDescent="0.25"/>
    <row r="325008" spans="1:1" ht="14.25" customHeight="1" x14ac:dyDescent="0.3">
      <c r="A325008" s="21"/>
    </row>
    <row r="325014" s="20" customFormat="1" ht="14.25" customHeight="1" x14ac:dyDescent="0.25"/>
    <row r="325030" spans="1:1" ht="14.25" customHeight="1" x14ac:dyDescent="0.3">
      <c r="A325030" s="21"/>
    </row>
    <row r="325036" spans="1:1" s="20" customFormat="1" ht="14.25" customHeight="1" x14ac:dyDescent="0.25"/>
    <row r="325052" spans="1:1" ht="14.25" customHeight="1" x14ac:dyDescent="0.3">
      <c r="A325052" s="21"/>
    </row>
    <row r="325058" s="20" customFormat="1" ht="14.25" customHeight="1" x14ac:dyDescent="0.25"/>
    <row r="325074" spans="1:1" ht="14.25" customHeight="1" x14ac:dyDescent="0.3">
      <c r="A325074" s="21"/>
    </row>
    <row r="325080" spans="1:1" s="20" customFormat="1" ht="14.25" customHeight="1" x14ac:dyDescent="0.25"/>
    <row r="325096" spans="1:1" ht="14.25" customHeight="1" x14ac:dyDescent="0.3">
      <c r="A325096" s="21"/>
    </row>
    <row r="325102" spans="1:1" s="20" customFormat="1" ht="14.25" customHeight="1" x14ac:dyDescent="0.25"/>
    <row r="325118" spans="1:1" ht="14.25" customHeight="1" x14ac:dyDescent="0.3">
      <c r="A325118" s="21"/>
    </row>
    <row r="325124" s="20" customFormat="1" ht="14.25" customHeight="1" x14ac:dyDescent="0.25"/>
    <row r="325140" spans="1:1" ht="14.25" customHeight="1" x14ac:dyDescent="0.3">
      <c r="A325140" s="21"/>
    </row>
    <row r="325146" spans="1:1" s="20" customFormat="1" ht="14.25" customHeight="1" x14ac:dyDescent="0.25"/>
    <row r="325162" spans="1:1" ht="14.25" customHeight="1" x14ac:dyDescent="0.3">
      <c r="A325162" s="21"/>
    </row>
    <row r="325168" spans="1:1" s="20" customFormat="1" ht="14.25" customHeight="1" x14ac:dyDescent="0.25"/>
    <row r="325184" spans="1:1" ht="14.25" customHeight="1" x14ac:dyDescent="0.3">
      <c r="A325184" s="21"/>
    </row>
    <row r="325190" s="20" customFormat="1" ht="14.25" customHeight="1" x14ac:dyDescent="0.25"/>
    <row r="325206" spans="1:1" ht="14.25" customHeight="1" x14ac:dyDescent="0.3">
      <c r="A325206" s="21"/>
    </row>
    <row r="325212" spans="1:1" s="20" customFormat="1" ht="14.25" customHeight="1" x14ac:dyDescent="0.25"/>
    <row r="325228" spans="1:1" ht="14.25" customHeight="1" x14ac:dyDescent="0.3">
      <c r="A325228" s="21"/>
    </row>
    <row r="325234" s="20" customFormat="1" ht="14.25" customHeight="1" x14ac:dyDescent="0.25"/>
    <row r="325250" spans="1:1" ht="14.25" customHeight="1" x14ac:dyDescent="0.3">
      <c r="A325250" s="21"/>
    </row>
    <row r="325256" spans="1:1" s="20" customFormat="1" ht="14.25" customHeight="1" x14ac:dyDescent="0.25"/>
    <row r="325272" spans="1:1" ht="14.25" customHeight="1" x14ac:dyDescent="0.3">
      <c r="A325272" s="21"/>
    </row>
    <row r="325278" spans="1:1" s="20" customFormat="1" ht="14.25" customHeight="1" x14ac:dyDescent="0.25"/>
    <row r="325294" spans="1:1" ht="14.25" customHeight="1" x14ac:dyDescent="0.3">
      <c r="A325294" s="21"/>
    </row>
    <row r="325300" s="20" customFormat="1" ht="14.25" customHeight="1" x14ac:dyDescent="0.25"/>
    <row r="325316" spans="1:1" ht="14.25" customHeight="1" x14ac:dyDescent="0.3">
      <c r="A325316" s="21"/>
    </row>
    <row r="325322" spans="1:1" s="20" customFormat="1" ht="14.25" customHeight="1" x14ac:dyDescent="0.25"/>
    <row r="325338" spans="1:1" ht="14.25" customHeight="1" x14ac:dyDescent="0.3">
      <c r="A325338" s="21"/>
    </row>
    <row r="325344" spans="1:1" s="20" customFormat="1" ht="14.25" customHeight="1" x14ac:dyDescent="0.25"/>
    <row r="325360" spans="1:1" ht="14.25" customHeight="1" x14ac:dyDescent="0.3">
      <c r="A325360" s="21"/>
    </row>
    <row r="325366" s="20" customFormat="1" ht="14.25" customHeight="1" x14ac:dyDescent="0.25"/>
    <row r="325382" spans="1:1" ht="14.25" customHeight="1" x14ac:dyDescent="0.3">
      <c r="A325382" s="21"/>
    </row>
    <row r="325388" spans="1:1" s="20" customFormat="1" ht="14.25" customHeight="1" x14ac:dyDescent="0.25"/>
    <row r="325404" spans="1:1" ht="14.25" customHeight="1" x14ac:dyDescent="0.3">
      <c r="A325404" s="21"/>
    </row>
    <row r="325410" s="20" customFormat="1" ht="14.25" customHeight="1" x14ac:dyDescent="0.25"/>
    <row r="325426" spans="1:1" ht="14.25" customHeight="1" x14ac:dyDescent="0.3">
      <c r="A325426" s="21"/>
    </row>
    <row r="325432" spans="1:1" s="20" customFormat="1" ht="14.25" customHeight="1" x14ac:dyDescent="0.25"/>
    <row r="325448" spans="1:1" ht="14.25" customHeight="1" x14ac:dyDescent="0.3">
      <c r="A325448" s="21"/>
    </row>
    <row r="325454" spans="1:1" s="20" customFormat="1" ht="14.25" customHeight="1" x14ac:dyDescent="0.25"/>
    <row r="325470" spans="1:1" ht="14.25" customHeight="1" x14ac:dyDescent="0.3">
      <c r="A325470" s="21"/>
    </row>
    <row r="325476" s="20" customFormat="1" ht="14.25" customHeight="1" x14ac:dyDescent="0.25"/>
    <row r="325492" spans="1:1" ht="14.25" customHeight="1" x14ac:dyDescent="0.3">
      <c r="A325492" s="21"/>
    </row>
    <row r="325498" spans="1:1" s="20" customFormat="1" ht="14.25" customHeight="1" x14ac:dyDescent="0.25"/>
    <row r="325514" spans="1:1" ht="14.25" customHeight="1" x14ac:dyDescent="0.3">
      <c r="A325514" s="21"/>
    </row>
    <row r="325520" spans="1:1" s="20" customFormat="1" ht="14.25" customHeight="1" x14ac:dyDescent="0.25"/>
    <row r="325536" spans="1:1" ht="14.25" customHeight="1" x14ac:dyDescent="0.3">
      <c r="A325536" s="21"/>
    </row>
    <row r="325542" s="20" customFormat="1" ht="14.25" customHeight="1" x14ac:dyDescent="0.25"/>
    <row r="325558" spans="1:1" ht="14.25" customHeight="1" x14ac:dyDescent="0.3">
      <c r="A325558" s="21"/>
    </row>
    <row r="325564" spans="1:1" s="20" customFormat="1" ht="14.25" customHeight="1" x14ac:dyDescent="0.25"/>
    <row r="325580" spans="1:1" ht="14.25" customHeight="1" x14ac:dyDescent="0.3">
      <c r="A325580" s="21"/>
    </row>
    <row r="325586" s="20" customFormat="1" ht="14.25" customHeight="1" x14ac:dyDescent="0.25"/>
    <row r="325602" spans="1:1" ht="14.25" customHeight="1" x14ac:dyDescent="0.3">
      <c r="A325602" s="21"/>
    </row>
    <row r="325608" spans="1:1" s="20" customFormat="1" ht="14.25" customHeight="1" x14ac:dyDescent="0.25"/>
    <row r="325624" spans="1:1" ht="14.25" customHeight="1" x14ac:dyDescent="0.3">
      <c r="A325624" s="21"/>
    </row>
    <row r="325630" spans="1:1" s="20" customFormat="1" ht="14.25" customHeight="1" x14ac:dyDescent="0.25"/>
    <row r="325646" spans="1:1" ht="14.25" customHeight="1" x14ac:dyDescent="0.3">
      <c r="A325646" s="21"/>
    </row>
    <row r="325652" s="20" customFormat="1" ht="14.25" customHeight="1" x14ac:dyDescent="0.25"/>
    <row r="325668" spans="1:1" ht="14.25" customHeight="1" x14ac:dyDescent="0.3">
      <c r="A325668" s="21"/>
    </row>
    <row r="325674" spans="1:1" s="20" customFormat="1" ht="14.25" customHeight="1" x14ac:dyDescent="0.25"/>
    <row r="325690" spans="1:1" ht="14.25" customHeight="1" x14ac:dyDescent="0.3">
      <c r="A325690" s="21"/>
    </row>
    <row r="325696" spans="1:1" s="20" customFormat="1" ht="14.25" customHeight="1" x14ac:dyDescent="0.25"/>
    <row r="325712" spans="1:1" ht="14.25" customHeight="1" x14ac:dyDescent="0.3">
      <c r="A325712" s="21"/>
    </row>
    <row r="325718" s="20" customFormat="1" ht="14.25" customHeight="1" x14ac:dyDescent="0.25"/>
    <row r="325734" spans="1:1" ht="14.25" customHeight="1" x14ac:dyDescent="0.3">
      <c r="A325734" s="21"/>
    </row>
    <row r="325740" spans="1:1" s="20" customFormat="1" ht="14.25" customHeight="1" x14ac:dyDescent="0.25"/>
    <row r="325756" spans="1:1" ht="14.25" customHeight="1" x14ac:dyDescent="0.3">
      <c r="A325756" s="21"/>
    </row>
    <row r="325762" s="20" customFormat="1" ht="14.25" customHeight="1" x14ac:dyDescent="0.25"/>
    <row r="325778" spans="1:1" ht="14.25" customHeight="1" x14ac:dyDescent="0.3">
      <c r="A325778" s="21"/>
    </row>
    <row r="325784" spans="1:1" s="20" customFormat="1" ht="14.25" customHeight="1" x14ac:dyDescent="0.25"/>
    <row r="325800" spans="1:1" ht="14.25" customHeight="1" x14ac:dyDescent="0.3">
      <c r="A325800" s="21"/>
    </row>
    <row r="325806" spans="1:1" s="20" customFormat="1" ht="14.25" customHeight="1" x14ac:dyDescent="0.25"/>
    <row r="325822" spans="1:1" ht="14.25" customHeight="1" x14ac:dyDescent="0.3">
      <c r="A325822" s="21"/>
    </row>
    <row r="325828" s="20" customFormat="1" ht="14.25" customHeight="1" x14ac:dyDescent="0.25"/>
    <row r="325844" spans="1:1" ht="14.25" customHeight="1" x14ac:dyDescent="0.3">
      <c r="A325844" s="21"/>
    </row>
    <row r="325850" spans="1:1" s="20" customFormat="1" ht="14.25" customHeight="1" x14ac:dyDescent="0.25"/>
    <row r="325866" spans="1:1" ht="14.25" customHeight="1" x14ac:dyDescent="0.3">
      <c r="A325866" s="21"/>
    </row>
    <row r="325872" spans="1:1" s="20" customFormat="1" ht="14.25" customHeight="1" x14ac:dyDescent="0.25"/>
    <row r="325888" spans="1:1" ht="14.25" customHeight="1" x14ac:dyDescent="0.3">
      <c r="A325888" s="21"/>
    </row>
    <row r="325894" s="20" customFormat="1" ht="14.25" customHeight="1" x14ac:dyDescent="0.25"/>
    <row r="325910" spans="1:1" ht="14.25" customHeight="1" x14ac:dyDescent="0.3">
      <c r="A325910" s="21"/>
    </row>
    <row r="325916" spans="1:1" s="20" customFormat="1" ht="14.25" customHeight="1" x14ac:dyDescent="0.25"/>
    <row r="325932" spans="1:1" ht="14.25" customHeight="1" x14ac:dyDescent="0.3">
      <c r="A325932" s="21"/>
    </row>
    <row r="325938" s="20" customFormat="1" ht="14.25" customHeight="1" x14ac:dyDescent="0.25"/>
    <row r="325954" spans="1:1" ht="14.25" customHeight="1" x14ac:dyDescent="0.3">
      <c r="A325954" s="21"/>
    </row>
    <row r="325960" spans="1:1" s="20" customFormat="1" ht="14.25" customHeight="1" x14ac:dyDescent="0.25"/>
    <row r="325976" spans="1:1" ht="14.25" customHeight="1" x14ac:dyDescent="0.3">
      <c r="A325976" s="21"/>
    </row>
    <row r="325982" spans="1:1" s="20" customFormat="1" ht="14.25" customHeight="1" x14ac:dyDescent="0.25"/>
    <row r="325998" spans="1:1" ht="14.25" customHeight="1" x14ac:dyDescent="0.3">
      <c r="A325998" s="21"/>
    </row>
    <row r="326004" s="20" customFormat="1" ht="14.25" customHeight="1" x14ac:dyDescent="0.25"/>
    <row r="326020" spans="1:1" ht="14.25" customHeight="1" x14ac:dyDescent="0.3">
      <c r="A326020" s="21"/>
    </row>
    <row r="326026" spans="1:1" s="20" customFormat="1" ht="14.25" customHeight="1" x14ac:dyDescent="0.25"/>
    <row r="326042" spans="1:1" ht="14.25" customHeight="1" x14ac:dyDescent="0.3">
      <c r="A326042" s="21"/>
    </row>
    <row r="326048" spans="1:1" s="20" customFormat="1" ht="14.25" customHeight="1" x14ac:dyDescent="0.25"/>
    <row r="326064" spans="1:1" ht="14.25" customHeight="1" x14ac:dyDescent="0.3">
      <c r="A326064" s="21"/>
    </row>
    <row r="326070" s="20" customFormat="1" ht="14.25" customHeight="1" x14ac:dyDescent="0.25"/>
    <row r="326086" spans="1:1" ht="14.25" customHeight="1" x14ac:dyDescent="0.3">
      <c r="A326086" s="21"/>
    </row>
    <row r="326092" spans="1:1" s="20" customFormat="1" ht="14.25" customHeight="1" x14ac:dyDescent="0.25"/>
    <row r="326108" spans="1:1" ht="14.25" customHeight="1" x14ac:dyDescent="0.3">
      <c r="A326108" s="21"/>
    </row>
    <row r="326114" s="20" customFormat="1" ht="14.25" customHeight="1" x14ac:dyDescent="0.25"/>
    <row r="326130" spans="1:1" ht="14.25" customHeight="1" x14ac:dyDescent="0.3">
      <c r="A326130" s="21"/>
    </row>
    <row r="326136" spans="1:1" s="20" customFormat="1" ht="14.25" customHeight="1" x14ac:dyDescent="0.25"/>
    <row r="326152" spans="1:1" ht="14.25" customHeight="1" x14ac:dyDescent="0.3">
      <c r="A326152" s="21"/>
    </row>
    <row r="326158" spans="1:1" s="20" customFormat="1" ht="14.25" customHeight="1" x14ac:dyDescent="0.25"/>
    <row r="326174" spans="1:1" ht="14.25" customHeight="1" x14ac:dyDescent="0.3">
      <c r="A326174" s="21"/>
    </row>
    <row r="326180" s="20" customFormat="1" ht="14.25" customHeight="1" x14ac:dyDescent="0.25"/>
    <row r="326196" spans="1:1" ht="14.25" customHeight="1" x14ac:dyDescent="0.3">
      <c r="A326196" s="21"/>
    </row>
    <row r="326202" spans="1:1" s="20" customFormat="1" ht="14.25" customHeight="1" x14ac:dyDescent="0.25"/>
    <row r="326218" spans="1:1" ht="14.25" customHeight="1" x14ac:dyDescent="0.3">
      <c r="A326218" s="21"/>
    </row>
    <row r="326224" spans="1:1" s="20" customFormat="1" ht="14.25" customHeight="1" x14ac:dyDescent="0.25"/>
    <row r="326240" spans="1:1" ht="14.25" customHeight="1" x14ac:dyDescent="0.3">
      <c r="A326240" s="21"/>
    </row>
    <row r="326246" s="20" customFormat="1" ht="14.25" customHeight="1" x14ac:dyDescent="0.25"/>
    <row r="326262" spans="1:1" ht="14.25" customHeight="1" x14ac:dyDescent="0.3">
      <c r="A326262" s="21"/>
    </row>
    <row r="326268" spans="1:1" s="20" customFormat="1" ht="14.25" customHeight="1" x14ac:dyDescent="0.25"/>
    <row r="326284" spans="1:1" ht="14.25" customHeight="1" x14ac:dyDescent="0.3">
      <c r="A326284" s="21"/>
    </row>
    <row r="326290" s="20" customFormat="1" ht="14.25" customHeight="1" x14ac:dyDescent="0.25"/>
    <row r="326306" spans="1:1" ht="14.25" customHeight="1" x14ac:dyDescent="0.3">
      <c r="A326306" s="21"/>
    </row>
    <row r="326312" spans="1:1" s="20" customFormat="1" ht="14.25" customHeight="1" x14ac:dyDescent="0.25"/>
    <row r="326328" spans="1:1" ht="14.25" customHeight="1" x14ac:dyDescent="0.3">
      <c r="A326328" s="21"/>
    </row>
    <row r="326334" spans="1:1" s="20" customFormat="1" ht="14.25" customHeight="1" x14ac:dyDescent="0.25"/>
    <row r="326350" spans="1:1" ht="14.25" customHeight="1" x14ac:dyDescent="0.3">
      <c r="A326350" s="21"/>
    </row>
    <row r="326356" s="20" customFormat="1" ht="14.25" customHeight="1" x14ac:dyDescent="0.25"/>
    <row r="326372" spans="1:1" ht="14.25" customHeight="1" x14ac:dyDescent="0.3">
      <c r="A326372" s="21"/>
    </row>
    <row r="326378" spans="1:1" s="20" customFormat="1" ht="14.25" customHeight="1" x14ac:dyDescent="0.25"/>
    <row r="326394" spans="1:1" ht="14.25" customHeight="1" x14ac:dyDescent="0.3">
      <c r="A326394" s="21"/>
    </row>
    <row r="326400" spans="1:1" s="20" customFormat="1" ht="14.25" customHeight="1" x14ac:dyDescent="0.25"/>
    <row r="326416" spans="1:1" ht="14.25" customHeight="1" x14ac:dyDescent="0.3">
      <c r="A326416" s="21"/>
    </row>
    <row r="326422" s="20" customFormat="1" ht="14.25" customHeight="1" x14ac:dyDescent="0.25"/>
    <row r="326438" spans="1:1" ht="14.25" customHeight="1" x14ac:dyDescent="0.3">
      <c r="A326438" s="21"/>
    </row>
    <row r="326444" spans="1:1" s="20" customFormat="1" ht="14.25" customHeight="1" x14ac:dyDescent="0.25"/>
    <row r="326460" spans="1:1" ht="14.25" customHeight="1" x14ac:dyDescent="0.3">
      <c r="A326460" s="21"/>
    </row>
    <row r="326466" s="20" customFormat="1" ht="14.25" customHeight="1" x14ac:dyDescent="0.25"/>
    <row r="326482" spans="1:1" ht="14.25" customHeight="1" x14ac:dyDescent="0.3">
      <c r="A326482" s="21"/>
    </row>
    <row r="326488" spans="1:1" s="20" customFormat="1" ht="14.25" customHeight="1" x14ac:dyDescent="0.25"/>
    <row r="326504" spans="1:1" ht="14.25" customHeight="1" x14ac:dyDescent="0.3">
      <c r="A326504" s="21"/>
    </row>
    <row r="326510" spans="1:1" s="20" customFormat="1" ht="14.25" customHeight="1" x14ac:dyDescent="0.25"/>
    <row r="326526" spans="1:1" ht="14.25" customHeight="1" x14ac:dyDescent="0.3">
      <c r="A326526" s="21"/>
    </row>
    <row r="326532" s="20" customFormat="1" ht="14.25" customHeight="1" x14ac:dyDescent="0.25"/>
    <row r="326548" spans="1:1" ht="14.25" customHeight="1" x14ac:dyDescent="0.3">
      <c r="A326548" s="21"/>
    </row>
    <row r="326554" spans="1:1" s="20" customFormat="1" ht="14.25" customHeight="1" x14ac:dyDescent="0.25"/>
    <row r="326570" spans="1:1" ht="14.25" customHeight="1" x14ac:dyDescent="0.3">
      <c r="A326570" s="21"/>
    </row>
    <row r="326576" spans="1:1" s="20" customFormat="1" ht="14.25" customHeight="1" x14ac:dyDescent="0.25"/>
    <row r="326592" spans="1:1" ht="14.25" customHeight="1" x14ac:dyDescent="0.3">
      <c r="A326592" s="21"/>
    </row>
    <row r="326598" s="20" customFormat="1" ht="14.25" customHeight="1" x14ac:dyDescent="0.25"/>
    <row r="326614" spans="1:1" ht="14.25" customHeight="1" x14ac:dyDescent="0.3">
      <c r="A326614" s="21"/>
    </row>
    <row r="326620" spans="1:1" s="20" customFormat="1" ht="14.25" customHeight="1" x14ac:dyDescent="0.25"/>
    <row r="326636" spans="1:1" ht="14.25" customHeight="1" x14ac:dyDescent="0.3">
      <c r="A326636" s="21"/>
    </row>
    <row r="326642" s="20" customFormat="1" ht="14.25" customHeight="1" x14ac:dyDescent="0.25"/>
    <row r="326658" spans="1:1" ht="14.25" customHeight="1" x14ac:dyDescent="0.3">
      <c r="A326658" s="21"/>
    </row>
    <row r="326664" spans="1:1" s="20" customFormat="1" ht="14.25" customHeight="1" x14ac:dyDescent="0.25"/>
    <row r="326680" spans="1:1" ht="14.25" customHeight="1" x14ac:dyDescent="0.3">
      <c r="A326680" s="21"/>
    </row>
    <row r="326686" spans="1:1" s="20" customFormat="1" ht="14.25" customHeight="1" x14ac:dyDescent="0.25"/>
    <row r="326702" spans="1:1" ht="14.25" customHeight="1" x14ac:dyDescent="0.3">
      <c r="A326702" s="21"/>
    </row>
    <row r="326708" s="20" customFormat="1" ht="14.25" customHeight="1" x14ac:dyDescent="0.25"/>
    <row r="326724" spans="1:1" ht="14.25" customHeight="1" x14ac:dyDescent="0.3">
      <c r="A326724" s="21"/>
    </row>
    <row r="326730" spans="1:1" s="20" customFormat="1" ht="14.25" customHeight="1" x14ac:dyDescent="0.25"/>
    <row r="326746" spans="1:1" ht="14.25" customHeight="1" x14ac:dyDescent="0.3">
      <c r="A326746" s="21"/>
    </row>
    <row r="326752" spans="1:1" s="20" customFormat="1" ht="14.25" customHeight="1" x14ac:dyDescent="0.25"/>
    <row r="326768" spans="1:1" ht="14.25" customHeight="1" x14ac:dyDescent="0.3">
      <c r="A326768" s="21"/>
    </row>
    <row r="326774" s="20" customFormat="1" ht="14.25" customHeight="1" x14ac:dyDescent="0.25"/>
    <row r="326790" spans="1:1" ht="14.25" customHeight="1" x14ac:dyDescent="0.3">
      <c r="A326790" s="21"/>
    </row>
    <row r="326796" spans="1:1" s="20" customFormat="1" ht="14.25" customHeight="1" x14ac:dyDescent="0.25"/>
    <row r="326812" spans="1:1" ht="14.25" customHeight="1" x14ac:dyDescent="0.3">
      <c r="A326812" s="21"/>
    </row>
    <row r="326818" s="20" customFormat="1" ht="14.25" customHeight="1" x14ac:dyDescent="0.25"/>
    <row r="326834" spans="1:1" ht="14.25" customHeight="1" x14ac:dyDescent="0.3">
      <c r="A326834" s="21"/>
    </row>
    <row r="326840" spans="1:1" s="20" customFormat="1" ht="14.25" customHeight="1" x14ac:dyDescent="0.25"/>
    <row r="326856" spans="1:1" ht="14.25" customHeight="1" x14ac:dyDescent="0.3">
      <c r="A326856" s="21"/>
    </row>
    <row r="326862" spans="1:1" s="20" customFormat="1" ht="14.25" customHeight="1" x14ac:dyDescent="0.25"/>
    <row r="326878" spans="1:1" ht="14.25" customHeight="1" x14ac:dyDescent="0.3">
      <c r="A326878" s="21"/>
    </row>
    <row r="326884" s="20" customFormat="1" ht="14.25" customHeight="1" x14ac:dyDescent="0.25"/>
    <row r="326900" spans="1:1" ht="14.25" customHeight="1" x14ac:dyDescent="0.3">
      <c r="A326900" s="21"/>
    </row>
    <row r="326906" spans="1:1" s="20" customFormat="1" ht="14.25" customHeight="1" x14ac:dyDescent="0.25"/>
    <row r="326922" spans="1:1" ht="14.25" customHeight="1" x14ac:dyDescent="0.3">
      <c r="A326922" s="21"/>
    </row>
    <row r="326928" spans="1:1" s="20" customFormat="1" ht="14.25" customHeight="1" x14ac:dyDescent="0.25"/>
    <row r="326944" spans="1:1" ht="14.25" customHeight="1" x14ac:dyDescent="0.3">
      <c r="A326944" s="21"/>
    </row>
    <row r="326950" s="20" customFormat="1" ht="14.25" customHeight="1" x14ac:dyDescent="0.25"/>
    <row r="326966" spans="1:1" ht="14.25" customHeight="1" x14ac:dyDescent="0.3">
      <c r="A326966" s="21"/>
    </row>
    <row r="326972" spans="1:1" s="20" customFormat="1" ht="14.25" customHeight="1" x14ac:dyDescent="0.25"/>
    <row r="326988" spans="1:1" ht="14.25" customHeight="1" x14ac:dyDescent="0.3">
      <c r="A326988" s="21"/>
    </row>
    <row r="326994" s="20" customFormat="1" ht="14.25" customHeight="1" x14ac:dyDescent="0.25"/>
    <row r="327010" spans="1:1" ht="14.25" customHeight="1" x14ac:dyDescent="0.3">
      <c r="A327010" s="21"/>
    </row>
    <row r="327016" spans="1:1" s="20" customFormat="1" ht="14.25" customHeight="1" x14ac:dyDescent="0.25"/>
    <row r="327032" spans="1:1" ht="14.25" customHeight="1" x14ac:dyDescent="0.3">
      <c r="A327032" s="21"/>
    </row>
    <row r="327038" spans="1:1" s="20" customFormat="1" ht="14.25" customHeight="1" x14ac:dyDescent="0.25"/>
    <row r="327054" spans="1:1" ht="14.25" customHeight="1" x14ac:dyDescent="0.3">
      <c r="A327054" s="21"/>
    </row>
    <row r="327060" s="20" customFormat="1" ht="14.25" customHeight="1" x14ac:dyDescent="0.25"/>
    <row r="327076" spans="1:1" ht="14.25" customHeight="1" x14ac:dyDescent="0.3">
      <c r="A327076" s="21"/>
    </row>
    <row r="327082" spans="1:1" s="20" customFormat="1" ht="14.25" customHeight="1" x14ac:dyDescent="0.25"/>
    <row r="327098" spans="1:1" ht="14.25" customHeight="1" x14ac:dyDescent="0.3">
      <c r="A327098" s="21"/>
    </row>
    <row r="327104" spans="1:1" s="20" customFormat="1" ht="14.25" customHeight="1" x14ac:dyDescent="0.25"/>
    <row r="327120" spans="1:1" ht="14.25" customHeight="1" x14ac:dyDescent="0.3">
      <c r="A327120" s="21"/>
    </row>
    <row r="327126" s="20" customFormat="1" ht="14.25" customHeight="1" x14ac:dyDescent="0.25"/>
    <row r="327142" spans="1:1" ht="14.25" customHeight="1" x14ac:dyDescent="0.3">
      <c r="A327142" s="21"/>
    </row>
    <row r="327148" spans="1:1" s="20" customFormat="1" ht="14.25" customHeight="1" x14ac:dyDescent="0.25"/>
    <row r="327164" spans="1:1" ht="14.25" customHeight="1" x14ac:dyDescent="0.3">
      <c r="A327164" s="21"/>
    </row>
    <row r="327170" s="20" customFormat="1" ht="14.25" customHeight="1" x14ac:dyDescent="0.25"/>
    <row r="327186" spans="1:1" ht="14.25" customHeight="1" x14ac:dyDescent="0.3">
      <c r="A327186" s="21"/>
    </row>
    <row r="327192" spans="1:1" s="20" customFormat="1" ht="14.25" customHeight="1" x14ac:dyDescent="0.25"/>
    <row r="327208" spans="1:1" ht="14.25" customHeight="1" x14ac:dyDescent="0.3">
      <c r="A327208" s="21"/>
    </row>
    <row r="327214" spans="1:1" s="20" customFormat="1" ht="14.25" customHeight="1" x14ac:dyDescent="0.25"/>
    <row r="327230" spans="1:1" ht="14.25" customHeight="1" x14ac:dyDescent="0.3">
      <c r="A327230" s="21"/>
    </row>
    <row r="327236" s="20" customFormat="1" ht="14.25" customHeight="1" x14ac:dyDescent="0.25"/>
    <row r="327252" spans="1:1" ht="14.25" customHeight="1" x14ac:dyDescent="0.3">
      <c r="A327252" s="21"/>
    </row>
    <row r="327258" spans="1:1" s="20" customFormat="1" ht="14.25" customHeight="1" x14ac:dyDescent="0.25"/>
    <row r="327274" spans="1:1" ht="14.25" customHeight="1" x14ac:dyDescent="0.3">
      <c r="A327274" s="21"/>
    </row>
    <row r="327280" spans="1:1" s="20" customFormat="1" ht="14.25" customHeight="1" x14ac:dyDescent="0.25"/>
    <row r="327296" spans="1:1" ht="14.25" customHeight="1" x14ac:dyDescent="0.3">
      <c r="A327296" s="21"/>
    </row>
    <row r="327302" s="20" customFormat="1" ht="14.25" customHeight="1" x14ac:dyDescent="0.25"/>
    <row r="327318" spans="1:1" ht="14.25" customHeight="1" x14ac:dyDescent="0.3">
      <c r="A327318" s="21"/>
    </row>
    <row r="327324" spans="1:1" s="20" customFormat="1" ht="14.25" customHeight="1" x14ac:dyDescent="0.25"/>
    <row r="327340" spans="1:1" ht="14.25" customHeight="1" x14ac:dyDescent="0.3">
      <c r="A327340" s="21"/>
    </row>
    <row r="327346" s="20" customFormat="1" ht="14.25" customHeight="1" x14ac:dyDescent="0.25"/>
    <row r="327362" spans="1:1" ht="14.25" customHeight="1" x14ac:dyDescent="0.3">
      <c r="A327362" s="21"/>
    </row>
    <row r="327368" spans="1:1" s="20" customFormat="1" ht="14.25" customHeight="1" x14ac:dyDescent="0.25"/>
    <row r="327384" spans="1:1" ht="14.25" customHeight="1" x14ac:dyDescent="0.3">
      <c r="A327384" s="21"/>
    </row>
    <row r="327390" spans="1:1" s="20" customFormat="1" ht="14.25" customHeight="1" x14ac:dyDescent="0.25"/>
    <row r="327406" spans="1:1" ht="14.25" customHeight="1" x14ac:dyDescent="0.3">
      <c r="A327406" s="21"/>
    </row>
    <row r="327412" s="20" customFormat="1" ht="14.25" customHeight="1" x14ac:dyDescent="0.25"/>
    <row r="327428" spans="1:1" ht="14.25" customHeight="1" x14ac:dyDescent="0.3">
      <c r="A327428" s="21"/>
    </row>
    <row r="327434" spans="1:1" s="20" customFormat="1" ht="14.25" customHeight="1" x14ac:dyDescent="0.25"/>
    <row r="327450" spans="1:1" ht="14.25" customHeight="1" x14ac:dyDescent="0.3">
      <c r="A327450" s="21"/>
    </row>
    <row r="327456" spans="1:1" s="20" customFormat="1" ht="14.25" customHeight="1" x14ac:dyDescent="0.25"/>
    <row r="327472" spans="1:1" ht="14.25" customHeight="1" x14ac:dyDescent="0.3">
      <c r="A327472" s="21"/>
    </row>
    <row r="327478" s="20" customFormat="1" ht="14.25" customHeight="1" x14ac:dyDescent="0.25"/>
    <row r="327494" spans="1:1" ht="14.25" customHeight="1" x14ac:dyDescent="0.3">
      <c r="A327494" s="21"/>
    </row>
    <row r="327500" spans="1:1" s="20" customFormat="1" ht="14.25" customHeight="1" x14ac:dyDescent="0.25"/>
    <row r="327516" spans="1:1" ht="14.25" customHeight="1" x14ac:dyDescent="0.3">
      <c r="A327516" s="21"/>
    </row>
    <row r="327522" s="20" customFormat="1" ht="14.25" customHeight="1" x14ac:dyDescent="0.25"/>
    <row r="327538" spans="1:1" ht="14.25" customHeight="1" x14ac:dyDescent="0.3">
      <c r="A327538" s="21"/>
    </row>
    <row r="327544" spans="1:1" s="20" customFormat="1" ht="14.25" customHeight="1" x14ac:dyDescent="0.25"/>
    <row r="327560" spans="1:1" ht="14.25" customHeight="1" x14ac:dyDescent="0.3">
      <c r="A327560" s="21"/>
    </row>
    <row r="327566" spans="1:1" s="20" customFormat="1" ht="14.25" customHeight="1" x14ac:dyDescent="0.25"/>
    <row r="327582" spans="1:1" ht="14.25" customHeight="1" x14ac:dyDescent="0.3">
      <c r="A327582" s="21"/>
    </row>
    <row r="327588" s="20" customFormat="1" ht="14.25" customHeight="1" x14ac:dyDescent="0.25"/>
    <row r="327604" spans="1:1" ht="14.25" customHeight="1" x14ac:dyDescent="0.3">
      <c r="A327604" s="21"/>
    </row>
    <row r="327610" spans="1:1" s="20" customFormat="1" ht="14.25" customHeight="1" x14ac:dyDescent="0.25"/>
    <row r="327626" spans="1:1" ht="14.25" customHeight="1" x14ac:dyDescent="0.3">
      <c r="A327626" s="21"/>
    </row>
    <row r="327632" spans="1:1" s="20" customFormat="1" ht="14.25" customHeight="1" x14ac:dyDescent="0.25"/>
    <row r="327648" spans="1:1" ht="14.25" customHeight="1" x14ac:dyDescent="0.3">
      <c r="A327648" s="21"/>
    </row>
    <row r="327654" s="20" customFormat="1" ht="14.25" customHeight="1" x14ac:dyDescent="0.25"/>
    <row r="327670" spans="1:1" ht="14.25" customHeight="1" x14ac:dyDescent="0.3">
      <c r="A327670" s="21"/>
    </row>
    <row r="327676" spans="1:1" s="20" customFormat="1" ht="14.25" customHeight="1" x14ac:dyDescent="0.25"/>
    <row r="327692" spans="1:1" ht="14.25" customHeight="1" x14ac:dyDescent="0.3">
      <c r="A327692" s="21"/>
    </row>
    <row r="327698" s="20" customFormat="1" ht="14.25" customHeight="1" x14ac:dyDescent="0.25"/>
    <row r="327714" spans="1:1" ht="14.25" customHeight="1" x14ac:dyDescent="0.3">
      <c r="A327714" s="21"/>
    </row>
    <row r="327720" spans="1:1" s="20" customFormat="1" ht="14.25" customHeight="1" x14ac:dyDescent="0.25"/>
    <row r="327736" spans="1:1" ht="14.25" customHeight="1" x14ac:dyDescent="0.3">
      <c r="A327736" s="21"/>
    </row>
    <row r="327742" spans="1:1" s="20" customFormat="1" ht="14.25" customHeight="1" x14ac:dyDescent="0.25"/>
    <row r="327758" spans="1:1" ht="14.25" customHeight="1" x14ac:dyDescent="0.3">
      <c r="A327758" s="21"/>
    </row>
    <row r="327764" s="20" customFormat="1" ht="14.25" customHeight="1" x14ac:dyDescent="0.25"/>
    <row r="327780" spans="1:1" ht="14.25" customHeight="1" x14ac:dyDescent="0.3">
      <c r="A327780" s="21"/>
    </row>
    <row r="327786" spans="1:1" s="20" customFormat="1" ht="14.25" customHeight="1" x14ac:dyDescent="0.25"/>
    <row r="327802" spans="1:1" ht="14.25" customHeight="1" x14ac:dyDescent="0.3">
      <c r="A327802" s="21"/>
    </row>
    <row r="327808" spans="1:1" s="20" customFormat="1" ht="14.25" customHeight="1" x14ac:dyDescent="0.25"/>
    <row r="327824" spans="1:1" ht="14.25" customHeight="1" x14ac:dyDescent="0.3">
      <c r="A327824" s="21"/>
    </row>
    <row r="327830" s="20" customFormat="1" ht="14.25" customHeight="1" x14ac:dyDescent="0.25"/>
    <row r="327846" spans="1:1" ht="14.25" customHeight="1" x14ac:dyDescent="0.3">
      <c r="A327846" s="21"/>
    </row>
    <row r="327852" spans="1:1" s="20" customFormat="1" ht="14.25" customHeight="1" x14ac:dyDescent="0.25"/>
    <row r="327868" spans="1:1" ht="14.25" customHeight="1" x14ac:dyDescent="0.3">
      <c r="A327868" s="21"/>
    </row>
    <row r="327874" s="20" customFormat="1" ht="14.25" customHeight="1" x14ac:dyDescent="0.25"/>
    <row r="327890" spans="1:1" ht="14.25" customHeight="1" x14ac:dyDescent="0.3">
      <c r="A327890" s="21"/>
    </row>
    <row r="327896" spans="1:1" s="20" customFormat="1" ht="14.25" customHeight="1" x14ac:dyDescent="0.25"/>
    <row r="327912" spans="1:1" ht="14.25" customHeight="1" x14ac:dyDescent="0.3">
      <c r="A327912" s="21"/>
    </row>
    <row r="327918" spans="1:1" s="20" customFormat="1" ht="14.25" customHeight="1" x14ac:dyDescent="0.25"/>
    <row r="327934" spans="1:1" ht="14.25" customHeight="1" x14ac:dyDescent="0.3">
      <c r="A327934" s="21"/>
    </row>
    <row r="327940" s="20" customFormat="1" ht="14.25" customHeight="1" x14ac:dyDescent="0.25"/>
    <row r="327956" spans="1:1" ht="14.25" customHeight="1" x14ac:dyDescent="0.3">
      <c r="A327956" s="21"/>
    </row>
    <row r="327962" spans="1:1" s="20" customFormat="1" ht="14.25" customHeight="1" x14ac:dyDescent="0.25"/>
    <row r="327978" spans="1:1" ht="14.25" customHeight="1" x14ac:dyDescent="0.3">
      <c r="A327978" s="21"/>
    </row>
    <row r="327984" spans="1:1" s="20" customFormat="1" ht="14.25" customHeight="1" x14ac:dyDescent="0.25"/>
    <row r="328000" spans="1:1" ht="14.25" customHeight="1" x14ac:dyDescent="0.3">
      <c r="A328000" s="21"/>
    </row>
    <row r="328006" s="20" customFormat="1" ht="14.25" customHeight="1" x14ac:dyDescent="0.25"/>
    <row r="328022" spans="1:1" ht="14.25" customHeight="1" x14ac:dyDescent="0.3">
      <c r="A328022" s="21"/>
    </row>
    <row r="328028" spans="1:1" s="20" customFormat="1" ht="14.25" customHeight="1" x14ac:dyDescent="0.25"/>
    <row r="328044" spans="1:1" ht="14.25" customHeight="1" x14ac:dyDescent="0.3">
      <c r="A328044" s="21"/>
    </row>
    <row r="328050" s="20" customFormat="1" ht="14.25" customHeight="1" x14ac:dyDescent="0.25"/>
    <row r="328066" spans="1:1" ht="14.25" customHeight="1" x14ac:dyDescent="0.3">
      <c r="A328066" s="21"/>
    </row>
    <row r="328072" spans="1:1" s="20" customFormat="1" ht="14.25" customHeight="1" x14ac:dyDescent="0.25"/>
    <row r="328088" spans="1:1" ht="14.25" customHeight="1" x14ac:dyDescent="0.3">
      <c r="A328088" s="21"/>
    </row>
    <row r="328094" spans="1:1" s="20" customFormat="1" ht="14.25" customHeight="1" x14ac:dyDescent="0.25"/>
    <row r="328110" spans="1:1" ht="14.25" customHeight="1" x14ac:dyDescent="0.3">
      <c r="A328110" s="21"/>
    </row>
    <row r="328116" s="20" customFormat="1" ht="14.25" customHeight="1" x14ac:dyDescent="0.25"/>
    <row r="328132" spans="1:1" ht="14.25" customHeight="1" x14ac:dyDescent="0.3">
      <c r="A328132" s="21"/>
    </row>
    <row r="328138" spans="1:1" s="20" customFormat="1" ht="14.25" customHeight="1" x14ac:dyDescent="0.25"/>
    <row r="328154" spans="1:1" ht="14.25" customHeight="1" x14ac:dyDescent="0.3">
      <c r="A328154" s="21"/>
    </row>
    <row r="328160" spans="1:1" s="20" customFormat="1" ht="14.25" customHeight="1" x14ac:dyDescent="0.25"/>
    <row r="328176" spans="1:1" ht="14.25" customHeight="1" x14ac:dyDescent="0.3">
      <c r="A328176" s="21"/>
    </row>
    <row r="328182" s="20" customFormat="1" ht="14.25" customHeight="1" x14ac:dyDescent="0.25"/>
    <row r="328198" spans="1:1" ht="14.25" customHeight="1" x14ac:dyDescent="0.3">
      <c r="A328198" s="21"/>
    </row>
    <row r="328204" spans="1:1" s="20" customFormat="1" ht="14.25" customHeight="1" x14ac:dyDescent="0.25"/>
    <row r="328220" spans="1:1" ht="14.25" customHeight="1" x14ac:dyDescent="0.3">
      <c r="A328220" s="21"/>
    </row>
    <row r="328226" s="20" customFormat="1" ht="14.25" customHeight="1" x14ac:dyDescent="0.25"/>
    <row r="328242" spans="1:1" ht="14.25" customHeight="1" x14ac:dyDescent="0.3">
      <c r="A328242" s="21"/>
    </row>
    <row r="328248" spans="1:1" s="20" customFormat="1" ht="14.25" customHeight="1" x14ac:dyDescent="0.25"/>
    <row r="328264" spans="1:1" ht="14.25" customHeight="1" x14ac:dyDescent="0.3">
      <c r="A328264" s="21"/>
    </row>
    <row r="328270" spans="1:1" s="20" customFormat="1" ht="14.25" customHeight="1" x14ac:dyDescent="0.25"/>
    <row r="328286" spans="1:1" ht="14.25" customHeight="1" x14ac:dyDescent="0.3">
      <c r="A328286" s="21"/>
    </row>
    <row r="328292" s="20" customFormat="1" ht="14.25" customHeight="1" x14ac:dyDescent="0.25"/>
    <row r="328308" spans="1:1" ht="14.25" customHeight="1" x14ac:dyDescent="0.3">
      <c r="A328308" s="21"/>
    </row>
    <row r="328314" spans="1:1" s="20" customFormat="1" ht="14.25" customHeight="1" x14ac:dyDescent="0.25"/>
    <row r="328330" spans="1:1" ht="14.25" customHeight="1" x14ac:dyDescent="0.3">
      <c r="A328330" s="21"/>
    </row>
    <row r="328336" spans="1:1" s="20" customFormat="1" ht="14.25" customHeight="1" x14ac:dyDescent="0.25"/>
    <row r="328352" spans="1:1" ht="14.25" customHeight="1" x14ac:dyDescent="0.3">
      <c r="A328352" s="21"/>
    </row>
    <row r="328358" s="20" customFormat="1" ht="14.25" customHeight="1" x14ac:dyDescent="0.25"/>
    <row r="328374" spans="1:1" ht="14.25" customHeight="1" x14ac:dyDescent="0.3">
      <c r="A328374" s="21"/>
    </row>
    <row r="328380" spans="1:1" s="20" customFormat="1" ht="14.25" customHeight="1" x14ac:dyDescent="0.25"/>
    <row r="328396" spans="1:1" ht="14.25" customHeight="1" x14ac:dyDescent="0.3">
      <c r="A328396" s="21"/>
    </row>
    <row r="328402" s="20" customFormat="1" ht="14.25" customHeight="1" x14ac:dyDescent="0.25"/>
    <row r="328418" spans="1:1" ht="14.25" customHeight="1" x14ac:dyDescent="0.3">
      <c r="A328418" s="21"/>
    </row>
    <row r="328424" spans="1:1" s="20" customFormat="1" ht="14.25" customHeight="1" x14ac:dyDescent="0.25"/>
    <row r="328440" spans="1:1" ht="14.25" customHeight="1" x14ac:dyDescent="0.3">
      <c r="A328440" s="21"/>
    </row>
    <row r="328446" spans="1:1" s="20" customFormat="1" ht="14.25" customHeight="1" x14ac:dyDescent="0.25"/>
    <row r="328462" spans="1:1" ht="14.25" customHeight="1" x14ac:dyDescent="0.3">
      <c r="A328462" s="21"/>
    </row>
    <row r="328468" s="20" customFormat="1" ht="14.25" customHeight="1" x14ac:dyDescent="0.25"/>
    <row r="328484" spans="1:1" ht="14.25" customHeight="1" x14ac:dyDescent="0.3">
      <c r="A328484" s="21"/>
    </row>
    <row r="328490" spans="1:1" s="20" customFormat="1" ht="14.25" customHeight="1" x14ac:dyDescent="0.25"/>
    <row r="328506" spans="1:1" ht="14.25" customHeight="1" x14ac:dyDescent="0.3">
      <c r="A328506" s="21"/>
    </row>
    <row r="328512" spans="1:1" s="20" customFormat="1" ht="14.25" customHeight="1" x14ac:dyDescent="0.25"/>
    <row r="328528" spans="1:1" ht="14.25" customHeight="1" x14ac:dyDescent="0.3">
      <c r="A328528" s="21"/>
    </row>
    <row r="328534" s="20" customFormat="1" ht="14.25" customHeight="1" x14ac:dyDescent="0.25"/>
    <row r="328550" spans="1:1" ht="14.25" customHeight="1" x14ac:dyDescent="0.3">
      <c r="A328550" s="21"/>
    </row>
    <row r="328556" spans="1:1" s="20" customFormat="1" ht="14.25" customHeight="1" x14ac:dyDescent="0.25"/>
    <row r="328572" spans="1:1" ht="14.25" customHeight="1" x14ac:dyDescent="0.3">
      <c r="A328572" s="21"/>
    </row>
    <row r="328578" s="20" customFormat="1" ht="14.25" customHeight="1" x14ac:dyDescent="0.25"/>
    <row r="328594" spans="1:1" ht="14.25" customHeight="1" x14ac:dyDescent="0.3">
      <c r="A328594" s="21"/>
    </row>
    <row r="328600" spans="1:1" s="20" customFormat="1" ht="14.25" customHeight="1" x14ac:dyDescent="0.25"/>
    <row r="328616" spans="1:1" ht="14.25" customHeight="1" x14ac:dyDescent="0.3">
      <c r="A328616" s="21"/>
    </row>
    <row r="328622" spans="1:1" s="20" customFormat="1" ht="14.25" customHeight="1" x14ac:dyDescent="0.25"/>
    <row r="328638" spans="1:1" ht="14.25" customHeight="1" x14ac:dyDescent="0.3">
      <c r="A328638" s="21"/>
    </row>
    <row r="328644" s="20" customFormat="1" ht="14.25" customHeight="1" x14ac:dyDescent="0.25"/>
    <row r="328660" spans="1:1" ht="14.25" customHeight="1" x14ac:dyDescent="0.3">
      <c r="A328660" s="21"/>
    </row>
    <row r="328666" spans="1:1" s="20" customFormat="1" ht="14.25" customHeight="1" x14ac:dyDescent="0.25"/>
    <row r="328682" spans="1:1" ht="14.25" customHeight="1" x14ac:dyDescent="0.3">
      <c r="A328682" s="21"/>
    </row>
    <row r="328688" spans="1:1" s="20" customFormat="1" ht="14.25" customHeight="1" x14ac:dyDescent="0.25"/>
    <row r="328704" spans="1:1" ht="14.25" customHeight="1" x14ac:dyDescent="0.3">
      <c r="A328704" s="21"/>
    </row>
    <row r="328710" s="20" customFormat="1" ht="14.25" customHeight="1" x14ac:dyDescent="0.25"/>
    <row r="328726" spans="1:1" ht="14.25" customHeight="1" x14ac:dyDescent="0.3">
      <c r="A328726" s="21"/>
    </row>
    <row r="328732" spans="1:1" s="20" customFormat="1" ht="14.25" customHeight="1" x14ac:dyDescent="0.25"/>
    <row r="328748" spans="1:1" ht="14.25" customHeight="1" x14ac:dyDescent="0.3">
      <c r="A328748" s="21"/>
    </row>
    <row r="328754" s="20" customFormat="1" ht="14.25" customHeight="1" x14ac:dyDescent="0.25"/>
    <row r="328770" spans="1:1" ht="14.25" customHeight="1" x14ac:dyDescent="0.3">
      <c r="A328770" s="21"/>
    </row>
    <row r="328776" spans="1:1" s="20" customFormat="1" ht="14.25" customHeight="1" x14ac:dyDescent="0.25"/>
    <row r="328792" spans="1:1" ht="14.25" customHeight="1" x14ac:dyDescent="0.3">
      <c r="A328792" s="21"/>
    </row>
    <row r="328798" spans="1:1" s="20" customFormat="1" ht="14.25" customHeight="1" x14ac:dyDescent="0.25"/>
    <row r="328814" spans="1:1" ht="14.25" customHeight="1" x14ac:dyDescent="0.3">
      <c r="A328814" s="21"/>
    </row>
    <row r="328820" s="20" customFormat="1" ht="14.25" customHeight="1" x14ac:dyDescent="0.25"/>
    <row r="328836" spans="1:1" ht="14.25" customHeight="1" x14ac:dyDescent="0.3">
      <c r="A328836" s="21"/>
    </row>
    <row r="328842" spans="1:1" s="20" customFormat="1" ht="14.25" customHeight="1" x14ac:dyDescent="0.25"/>
    <row r="328858" spans="1:1" ht="14.25" customHeight="1" x14ac:dyDescent="0.3">
      <c r="A328858" s="21"/>
    </row>
    <row r="328864" spans="1:1" s="20" customFormat="1" ht="14.25" customHeight="1" x14ac:dyDescent="0.25"/>
    <row r="328880" spans="1:1" ht="14.25" customHeight="1" x14ac:dyDescent="0.3">
      <c r="A328880" s="21"/>
    </row>
    <row r="328886" s="20" customFormat="1" ht="14.25" customHeight="1" x14ac:dyDescent="0.25"/>
    <row r="328902" spans="1:1" ht="14.25" customHeight="1" x14ac:dyDescent="0.3">
      <c r="A328902" s="21"/>
    </row>
    <row r="328908" spans="1:1" s="20" customFormat="1" ht="14.25" customHeight="1" x14ac:dyDescent="0.25"/>
    <row r="328924" spans="1:1" ht="14.25" customHeight="1" x14ac:dyDescent="0.3">
      <c r="A328924" s="21"/>
    </row>
    <row r="328930" s="20" customFormat="1" ht="14.25" customHeight="1" x14ac:dyDescent="0.25"/>
    <row r="328946" spans="1:1" ht="14.25" customHeight="1" x14ac:dyDescent="0.3">
      <c r="A328946" s="21"/>
    </row>
    <row r="328952" spans="1:1" s="20" customFormat="1" ht="14.25" customHeight="1" x14ac:dyDescent="0.25"/>
    <row r="328968" spans="1:1" ht="14.25" customHeight="1" x14ac:dyDescent="0.3">
      <c r="A328968" s="21"/>
    </row>
    <row r="328974" spans="1:1" s="20" customFormat="1" ht="14.25" customHeight="1" x14ac:dyDescent="0.25"/>
    <row r="328990" spans="1:1" ht="14.25" customHeight="1" x14ac:dyDescent="0.3">
      <c r="A328990" s="21"/>
    </row>
    <row r="328996" s="20" customFormat="1" ht="14.25" customHeight="1" x14ac:dyDescent="0.25"/>
    <row r="329012" spans="1:1" ht="14.25" customHeight="1" x14ac:dyDescent="0.3">
      <c r="A329012" s="21"/>
    </row>
    <row r="329018" spans="1:1" s="20" customFormat="1" ht="14.25" customHeight="1" x14ac:dyDescent="0.25"/>
    <row r="329034" spans="1:1" ht="14.25" customHeight="1" x14ac:dyDescent="0.3">
      <c r="A329034" s="21"/>
    </row>
    <row r="329040" spans="1:1" s="20" customFormat="1" ht="14.25" customHeight="1" x14ac:dyDescent="0.25"/>
    <row r="329056" spans="1:1" ht="14.25" customHeight="1" x14ac:dyDescent="0.3">
      <c r="A329056" s="21"/>
    </row>
    <row r="329062" s="20" customFormat="1" ht="14.25" customHeight="1" x14ac:dyDescent="0.25"/>
    <row r="329078" spans="1:1" ht="14.25" customHeight="1" x14ac:dyDescent="0.3">
      <c r="A329078" s="21"/>
    </row>
    <row r="329084" spans="1:1" s="20" customFormat="1" ht="14.25" customHeight="1" x14ac:dyDescent="0.25"/>
    <row r="329100" spans="1:1" ht="14.25" customHeight="1" x14ac:dyDescent="0.3">
      <c r="A329100" s="21"/>
    </row>
    <row r="329106" s="20" customFormat="1" ht="14.25" customHeight="1" x14ac:dyDescent="0.25"/>
    <row r="329122" spans="1:1" ht="14.25" customHeight="1" x14ac:dyDescent="0.3">
      <c r="A329122" s="21"/>
    </row>
    <row r="329128" spans="1:1" s="20" customFormat="1" ht="14.25" customHeight="1" x14ac:dyDescent="0.25"/>
    <row r="329144" spans="1:1" ht="14.25" customHeight="1" x14ac:dyDescent="0.3">
      <c r="A329144" s="21"/>
    </row>
    <row r="329150" spans="1:1" s="20" customFormat="1" ht="14.25" customHeight="1" x14ac:dyDescent="0.25"/>
    <row r="329166" spans="1:1" ht="14.25" customHeight="1" x14ac:dyDescent="0.3">
      <c r="A329166" s="21"/>
    </row>
    <row r="329172" s="20" customFormat="1" ht="14.25" customHeight="1" x14ac:dyDescent="0.25"/>
    <row r="329188" spans="1:1" ht="14.25" customHeight="1" x14ac:dyDescent="0.3">
      <c r="A329188" s="21"/>
    </row>
    <row r="329194" spans="1:1" s="20" customFormat="1" ht="14.25" customHeight="1" x14ac:dyDescent="0.25"/>
    <row r="329210" spans="1:1" ht="14.25" customHeight="1" x14ac:dyDescent="0.3">
      <c r="A329210" s="21"/>
    </row>
    <row r="329216" spans="1:1" s="20" customFormat="1" ht="14.25" customHeight="1" x14ac:dyDescent="0.25"/>
    <row r="329232" spans="1:1" ht="14.25" customHeight="1" x14ac:dyDescent="0.3">
      <c r="A329232" s="21"/>
    </row>
    <row r="329238" s="20" customFormat="1" ht="14.25" customHeight="1" x14ac:dyDescent="0.25"/>
    <row r="329254" spans="1:1" ht="14.25" customHeight="1" x14ac:dyDescent="0.3">
      <c r="A329254" s="21"/>
    </row>
    <row r="329260" spans="1:1" s="20" customFormat="1" ht="14.25" customHeight="1" x14ac:dyDescent="0.25"/>
    <row r="329276" spans="1:1" ht="14.25" customHeight="1" x14ac:dyDescent="0.3">
      <c r="A329276" s="21"/>
    </row>
    <row r="329282" s="20" customFormat="1" ht="14.25" customHeight="1" x14ac:dyDescent="0.25"/>
    <row r="329298" spans="1:1" ht="14.25" customHeight="1" x14ac:dyDescent="0.3">
      <c r="A329298" s="21"/>
    </row>
    <row r="329304" spans="1:1" s="20" customFormat="1" ht="14.25" customHeight="1" x14ac:dyDescent="0.25"/>
    <row r="329320" spans="1:1" ht="14.25" customHeight="1" x14ac:dyDescent="0.3">
      <c r="A329320" s="21"/>
    </row>
    <row r="329326" spans="1:1" s="20" customFormat="1" ht="14.25" customHeight="1" x14ac:dyDescent="0.25"/>
    <row r="329342" spans="1:1" ht="14.25" customHeight="1" x14ac:dyDescent="0.3">
      <c r="A329342" s="21"/>
    </row>
    <row r="329348" s="20" customFormat="1" ht="14.25" customHeight="1" x14ac:dyDescent="0.25"/>
    <row r="329364" spans="1:1" ht="14.25" customHeight="1" x14ac:dyDescent="0.3">
      <c r="A329364" s="21"/>
    </row>
    <row r="329370" spans="1:1" s="20" customFormat="1" ht="14.25" customHeight="1" x14ac:dyDescent="0.25"/>
    <row r="329386" spans="1:1" ht="14.25" customHeight="1" x14ac:dyDescent="0.3">
      <c r="A329386" s="21"/>
    </row>
    <row r="329392" spans="1:1" s="20" customFormat="1" ht="14.25" customHeight="1" x14ac:dyDescent="0.25"/>
    <row r="329408" spans="1:1" ht="14.25" customHeight="1" x14ac:dyDescent="0.3">
      <c r="A329408" s="21"/>
    </row>
    <row r="329414" s="20" customFormat="1" ht="14.25" customHeight="1" x14ac:dyDescent="0.25"/>
    <row r="329430" spans="1:1" ht="14.25" customHeight="1" x14ac:dyDescent="0.3">
      <c r="A329430" s="21"/>
    </row>
    <row r="329436" spans="1:1" s="20" customFormat="1" ht="14.25" customHeight="1" x14ac:dyDescent="0.25"/>
    <row r="329452" spans="1:1" ht="14.25" customHeight="1" x14ac:dyDescent="0.3">
      <c r="A329452" s="21"/>
    </row>
    <row r="329458" s="20" customFormat="1" ht="14.25" customHeight="1" x14ac:dyDescent="0.25"/>
    <row r="329474" spans="1:1" ht="14.25" customHeight="1" x14ac:dyDescent="0.3">
      <c r="A329474" s="21"/>
    </row>
    <row r="329480" spans="1:1" s="20" customFormat="1" ht="14.25" customHeight="1" x14ac:dyDescent="0.25"/>
    <row r="329496" spans="1:1" ht="14.25" customHeight="1" x14ac:dyDescent="0.3">
      <c r="A329496" s="21"/>
    </row>
    <row r="329502" spans="1:1" s="20" customFormat="1" ht="14.25" customHeight="1" x14ac:dyDescent="0.25"/>
    <row r="329518" spans="1:1" ht="14.25" customHeight="1" x14ac:dyDescent="0.3">
      <c r="A329518" s="21"/>
    </row>
    <row r="329524" s="20" customFormat="1" ht="14.25" customHeight="1" x14ac:dyDescent="0.25"/>
    <row r="329540" spans="1:1" ht="14.25" customHeight="1" x14ac:dyDescent="0.3">
      <c r="A329540" s="21"/>
    </row>
    <row r="329546" spans="1:1" s="20" customFormat="1" ht="14.25" customHeight="1" x14ac:dyDescent="0.25"/>
    <row r="329562" spans="1:1" ht="14.25" customHeight="1" x14ac:dyDescent="0.3">
      <c r="A329562" s="21"/>
    </row>
    <row r="329568" spans="1:1" s="20" customFormat="1" ht="14.25" customHeight="1" x14ac:dyDescent="0.25"/>
    <row r="329584" spans="1:1" ht="14.25" customHeight="1" x14ac:dyDescent="0.3">
      <c r="A329584" s="21"/>
    </row>
    <row r="329590" s="20" customFormat="1" ht="14.25" customHeight="1" x14ac:dyDescent="0.25"/>
    <row r="329606" spans="1:1" ht="14.25" customHeight="1" x14ac:dyDescent="0.3">
      <c r="A329606" s="21"/>
    </row>
    <row r="329612" spans="1:1" s="20" customFormat="1" ht="14.25" customHeight="1" x14ac:dyDescent="0.25"/>
    <row r="329628" spans="1:1" ht="14.25" customHeight="1" x14ac:dyDescent="0.3">
      <c r="A329628" s="21"/>
    </row>
    <row r="329634" s="20" customFormat="1" ht="14.25" customHeight="1" x14ac:dyDescent="0.25"/>
    <row r="329650" spans="1:1" ht="14.25" customHeight="1" x14ac:dyDescent="0.3">
      <c r="A329650" s="21"/>
    </row>
    <row r="329656" spans="1:1" s="20" customFormat="1" ht="14.25" customHeight="1" x14ac:dyDescent="0.25"/>
    <row r="329672" spans="1:1" ht="14.25" customHeight="1" x14ac:dyDescent="0.3">
      <c r="A329672" s="21"/>
    </row>
    <row r="329678" spans="1:1" s="20" customFormat="1" ht="14.25" customHeight="1" x14ac:dyDescent="0.25"/>
    <row r="329694" spans="1:1" ht="14.25" customHeight="1" x14ac:dyDescent="0.3">
      <c r="A329694" s="21"/>
    </row>
    <row r="329700" s="20" customFormat="1" ht="14.25" customHeight="1" x14ac:dyDescent="0.25"/>
    <row r="329716" spans="1:1" ht="14.25" customHeight="1" x14ac:dyDescent="0.3">
      <c r="A329716" s="21"/>
    </row>
    <row r="329722" spans="1:1" s="20" customFormat="1" ht="14.25" customHeight="1" x14ac:dyDescent="0.25"/>
    <row r="329738" spans="1:1" ht="14.25" customHeight="1" x14ac:dyDescent="0.3">
      <c r="A329738" s="21"/>
    </row>
    <row r="329744" spans="1:1" s="20" customFormat="1" ht="14.25" customHeight="1" x14ac:dyDescent="0.25"/>
    <row r="329760" spans="1:1" ht="14.25" customHeight="1" x14ac:dyDescent="0.3">
      <c r="A329760" s="21"/>
    </row>
    <row r="329766" s="20" customFormat="1" ht="14.25" customHeight="1" x14ac:dyDescent="0.25"/>
    <row r="329782" spans="1:1" ht="14.25" customHeight="1" x14ac:dyDescent="0.3">
      <c r="A329782" s="21"/>
    </row>
    <row r="329788" spans="1:1" s="20" customFormat="1" ht="14.25" customHeight="1" x14ac:dyDescent="0.25"/>
    <row r="329804" spans="1:1" ht="14.25" customHeight="1" x14ac:dyDescent="0.3">
      <c r="A329804" s="21"/>
    </row>
    <row r="329810" s="20" customFormat="1" ht="14.25" customHeight="1" x14ac:dyDescent="0.25"/>
    <row r="329826" spans="1:1" ht="14.25" customHeight="1" x14ac:dyDescent="0.3">
      <c r="A329826" s="21"/>
    </row>
    <row r="329832" spans="1:1" s="20" customFormat="1" ht="14.25" customHeight="1" x14ac:dyDescent="0.25"/>
    <row r="329848" spans="1:1" ht="14.25" customHeight="1" x14ac:dyDescent="0.3">
      <c r="A329848" s="21"/>
    </row>
    <row r="329854" spans="1:1" s="20" customFormat="1" ht="14.25" customHeight="1" x14ac:dyDescent="0.25"/>
    <row r="329870" spans="1:1" ht="14.25" customHeight="1" x14ac:dyDescent="0.3">
      <c r="A329870" s="21"/>
    </row>
    <row r="329876" s="20" customFormat="1" ht="14.25" customHeight="1" x14ac:dyDescent="0.25"/>
    <row r="329892" spans="1:1" ht="14.25" customHeight="1" x14ac:dyDescent="0.3">
      <c r="A329892" s="21"/>
    </row>
    <row r="329898" spans="1:1" s="20" customFormat="1" ht="14.25" customHeight="1" x14ac:dyDescent="0.25"/>
    <row r="329914" spans="1:1" ht="14.25" customHeight="1" x14ac:dyDescent="0.3">
      <c r="A329914" s="21"/>
    </row>
    <row r="329920" spans="1:1" s="20" customFormat="1" ht="14.25" customHeight="1" x14ac:dyDescent="0.25"/>
    <row r="329936" spans="1:1" ht="14.25" customHeight="1" x14ac:dyDescent="0.3">
      <c r="A329936" s="21"/>
    </row>
    <row r="329942" s="20" customFormat="1" ht="14.25" customHeight="1" x14ac:dyDescent="0.25"/>
    <row r="329958" spans="1:1" ht="14.25" customHeight="1" x14ac:dyDescent="0.3">
      <c r="A329958" s="21"/>
    </row>
    <row r="329964" spans="1:1" s="20" customFormat="1" ht="14.25" customHeight="1" x14ac:dyDescent="0.25"/>
    <row r="329980" spans="1:1" ht="14.25" customHeight="1" x14ac:dyDescent="0.3">
      <c r="A329980" s="21"/>
    </row>
    <row r="329986" s="20" customFormat="1" ht="14.25" customHeight="1" x14ac:dyDescent="0.25"/>
    <row r="330002" spans="1:1" ht="14.25" customHeight="1" x14ac:dyDescent="0.3">
      <c r="A330002" s="21"/>
    </row>
    <row r="330008" spans="1:1" s="20" customFormat="1" ht="14.25" customHeight="1" x14ac:dyDescent="0.25"/>
    <row r="330024" spans="1:1" ht="14.25" customHeight="1" x14ac:dyDescent="0.3">
      <c r="A330024" s="21"/>
    </row>
    <row r="330030" spans="1:1" s="20" customFormat="1" ht="14.25" customHeight="1" x14ac:dyDescent="0.25"/>
    <row r="330046" spans="1:1" ht="14.25" customHeight="1" x14ac:dyDescent="0.3">
      <c r="A330046" s="21"/>
    </row>
    <row r="330052" s="20" customFormat="1" ht="14.25" customHeight="1" x14ac:dyDescent="0.25"/>
    <row r="330068" spans="1:1" ht="14.25" customHeight="1" x14ac:dyDescent="0.3">
      <c r="A330068" s="21"/>
    </row>
    <row r="330074" spans="1:1" s="20" customFormat="1" ht="14.25" customHeight="1" x14ac:dyDescent="0.25"/>
    <row r="330090" spans="1:1" ht="14.25" customHeight="1" x14ac:dyDescent="0.3">
      <c r="A330090" s="21"/>
    </row>
    <row r="330096" spans="1:1" s="20" customFormat="1" ht="14.25" customHeight="1" x14ac:dyDescent="0.25"/>
    <row r="330112" spans="1:1" ht="14.25" customHeight="1" x14ac:dyDescent="0.3">
      <c r="A330112" s="21"/>
    </row>
    <row r="330118" s="20" customFormat="1" ht="14.25" customHeight="1" x14ac:dyDescent="0.25"/>
    <row r="330134" spans="1:1" ht="14.25" customHeight="1" x14ac:dyDescent="0.3">
      <c r="A330134" s="21"/>
    </row>
    <row r="330140" spans="1:1" s="20" customFormat="1" ht="14.25" customHeight="1" x14ac:dyDescent="0.25"/>
    <row r="330156" spans="1:1" ht="14.25" customHeight="1" x14ac:dyDescent="0.3">
      <c r="A330156" s="21"/>
    </row>
    <row r="330162" s="20" customFormat="1" ht="14.25" customHeight="1" x14ac:dyDescent="0.25"/>
    <row r="330178" spans="1:1" ht="14.25" customHeight="1" x14ac:dyDescent="0.3">
      <c r="A330178" s="21"/>
    </row>
    <row r="330184" spans="1:1" s="20" customFormat="1" ht="14.25" customHeight="1" x14ac:dyDescent="0.25"/>
    <row r="330200" spans="1:1" ht="14.25" customHeight="1" x14ac:dyDescent="0.3">
      <c r="A330200" s="21"/>
    </row>
    <row r="330206" spans="1:1" s="20" customFormat="1" ht="14.25" customHeight="1" x14ac:dyDescent="0.25"/>
    <row r="330222" spans="1:1" ht="14.25" customHeight="1" x14ac:dyDescent="0.3">
      <c r="A330222" s="21"/>
    </row>
    <row r="330228" s="20" customFormat="1" ht="14.25" customHeight="1" x14ac:dyDescent="0.25"/>
    <row r="330244" spans="1:1" ht="14.25" customHeight="1" x14ac:dyDescent="0.3">
      <c r="A330244" s="21"/>
    </row>
    <row r="330250" spans="1:1" s="20" customFormat="1" ht="14.25" customHeight="1" x14ac:dyDescent="0.25"/>
    <row r="330266" spans="1:1" ht="14.25" customHeight="1" x14ac:dyDescent="0.3">
      <c r="A330266" s="21"/>
    </row>
    <row r="330272" spans="1:1" s="20" customFormat="1" ht="14.25" customHeight="1" x14ac:dyDescent="0.25"/>
    <row r="330288" spans="1:1" ht="14.25" customHeight="1" x14ac:dyDescent="0.3">
      <c r="A330288" s="21"/>
    </row>
    <row r="330294" s="20" customFormat="1" ht="14.25" customHeight="1" x14ac:dyDescent="0.25"/>
    <row r="330310" spans="1:1" ht="14.25" customHeight="1" x14ac:dyDescent="0.3">
      <c r="A330310" s="21"/>
    </row>
    <row r="330316" spans="1:1" s="20" customFormat="1" ht="14.25" customHeight="1" x14ac:dyDescent="0.25"/>
    <row r="330332" spans="1:1" ht="14.25" customHeight="1" x14ac:dyDescent="0.3">
      <c r="A330332" s="21"/>
    </row>
    <row r="330338" s="20" customFormat="1" ht="14.25" customHeight="1" x14ac:dyDescent="0.25"/>
    <row r="330354" spans="1:1" ht="14.25" customHeight="1" x14ac:dyDescent="0.3">
      <c r="A330354" s="21"/>
    </row>
    <row r="330360" spans="1:1" s="20" customFormat="1" ht="14.25" customHeight="1" x14ac:dyDescent="0.25"/>
    <row r="330376" spans="1:1" ht="14.25" customHeight="1" x14ac:dyDescent="0.3">
      <c r="A330376" s="21"/>
    </row>
    <row r="330382" spans="1:1" s="20" customFormat="1" ht="14.25" customHeight="1" x14ac:dyDescent="0.25"/>
    <row r="330398" spans="1:1" ht="14.25" customHeight="1" x14ac:dyDescent="0.3">
      <c r="A330398" s="21"/>
    </row>
    <row r="330404" s="20" customFormat="1" ht="14.25" customHeight="1" x14ac:dyDescent="0.25"/>
    <row r="330420" spans="1:1" ht="14.25" customHeight="1" x14ac:dyDescent="0.3">
      <c r="A330420" s="21"/>
    </row>
    <row r="330426" spans="1:1" s="20" customFormat="1" ht="14.25" customHeight="1" x14ac:dyDescent="0.25"/>
    <row r="330442" spans="1:1" ht="14.25" customHeight="1" x14ac:dyDescent="0.3">
      <c r="A330442" s="21"/>
    </row>
    <row r="330448" spans="1:1" s="20" customFormat="1" ht="14.25" customHeight="1" x14ac:dyDescent="0.25"/>
    <row r="330464" spans="1:1" ht="14.25" customHeight="1" x14ac:dyDescent="0.3">
      <c r="A330464" s="21"/>
    </row>
    <row r="330470" s="20" customFormat="1" ht="14.25" customHeight="1" x14ac:dyDescent="0.25"/>
    <row r="330486" spans="1:1" ht="14.25" customHeight="1" x14ac:dyDescent="0.3">
      <c r="A330486" s="21"/>
    </row>
    <row r="330492" spans="1:1" s="20" customFormat="1" ht="14.25" customHeight="1" x14ac:dyDescent="0.25"/>
    <row r="330508" spans="1:1" ht="14.25" customHeight="1" x14ac:dyDescent="0.3">
      <c r="A330508" s="21"/>
    </row>
    <row r="330514" s="20" customFormat="1" ht="14.25" customHeight="1" x14ac:dyDescent="0.25"/>
    <row r="330530" spans="1:1" ht="14.25" customHeight="1" x14ac:dyDescent="0.3">
      <c r="A330530" s="21"/>
    </row>
    <row r="330536" spans="1:1" s="20" customFormat="1" ht="14.25" customHeight="1" x14ac:dyDescent="0.25"/>
    <row r="330552" spans="1:1" ht="14.25" customHeight="1" x14ac:dyDescent="0.3">
      <c r="A330552" s="21"/>
    </row>
    <row r="330558" spans="1:1" s="20" customFormat="1" ht="14.25" customHeight="1" x14ac:dyDescent="0.25"/>
    <row r="330574" spans="1:1" ht="14.25" customHeight="1" x14ac:dyDescent="0.3">
      <c r="A330574" s="21"/>
    </row>
    <row r="330580" s="20" customFormat="1" ht="14.25" customHeight="1" x14ac:dyDescent="0.25"/>
    <row r="330596" spans="1:1" ht="14.25" customHeight="1" x14ac:dyDescent="0.3">
      <c r="A330596" s="21"/>
    </row>
    <row r="330602" spans="1:1" s="20" customFormat="1" ht="14.25" customHeight="1" x14ac:dyDescent="0.25"/>
    <row r="330618" spans="1:1" ht="14.25" customHeight="1" x14ac:dyDescent="0.3">
      <c r="A330618" s="21"/>
    </row>
    <row r="330624" spans="1:1" s="20" customFormat="1" ht="14.25" customHeight="1" x14ac:dyDescent="0.25"/>
    <row r="330640" spans="1:1" ht="14.25" customHeight="1" x14ac:dyDescent="0.3">
      <c r="A330640" s="21"/>
    </row>
    <row r="330646" s="20" customFormat="1" ht="14.25" customHeight="1" x14ac:dyDescent="0.25"/>
    <row r="330662" spans="1:1" ht="14.25" customHeight="1" x14ac:dyDescent="0.3">
      <c r="A330662" s="21"/>
    </row>
    <row r="330668" spans="1:1" s="20" customFormat="1" ht="14.25" customHeight="1" x14ac:dyDescent="0.25"/>
    <row r="330684" spans="1:1" ht="14.25" customHeight="1" x14ac:dyDescent="0.3">
      <c r="A330684" s="21"/>
    </row>
    <row r="330690" s="20" customFormat="1" ht="14.25" customHeight="1" x14ac:dyDescent="0.25"/>
    <row r="330706" spans="1:1" ht="14.25" customHeight="1" x14ac:dyDescent="0.3">
      <c r="A330706" s="21"/>
    </row>
    <row r="330712" spans="1:1" s="20" customFormat="1" ht="14.25" customHeight="1" x14ac:dyDescent="0.25"/>
    <row r="330728" spans="1:1" ht="14.25" customHeight="1" x14ac:dyDescent="0.3">
      <c r="A330728" s="21"/>
    </row>
    <row r="330734" spans="1:1" s="20" customFormat="1" ht="14.25" customHeight="1" x14ac:dyDescent="0.25"/>
    <row r="330750" spans="1:1" ht="14.25" customHeight="1" x14ac:dyDescent="0.3">
      <c r="A330750" s="21"/>
    </row>
    <row r="330756" s="20" customFormat="1" ht="14.25" customHeight="1" x14ac:dyDescent="0.25"/>
    <row r="330772" spans="1:1" ht="14.25" customHeight="1" x14ac:dyDescent="0.3">
      <c r="A330772" s="21"/>
    </row>
    <row r="330778" spans="1:1" s="20" customFormat="1" ht="14.25" customHeight="1" x14ac:dyDescent="0.25"/>
    <row r="330794" spans="1:1" ht="14.25" customHeight="1" x14ac:dyDescent="0.3">
      <c r="A330794" s="21"/>
    </row>
    <row r="330800" spans="1:1" s="20" customFormat="1" ht="14.25" customHeight="1" x14ac:dyDescent="0.25"/>
    <row r="330816" spans="1:1" ht="14.25" customHeight="1" x14ac:dyDescent="0.3">
      <c r="A330816" s="21"/>
    </row>
    <row r="330822" s="20" customFormat="1" ht="14.25" customHeight="1" x14ac:dyDescent="0.25"/>
    <row r="330838" spans="1:1" ht="14.25" customHeight="1" x14ac:dyDescent="0.3">
      <c r="A330838" s="21"/>
    </row>
    <row r="330844" spans="1:1" s="20" customFormat="1" ht="14.25" customHeight="1" x14ac:dyDescent="0.25"/>
    <row r="330860" spans="1:1" ht="14.25" customHeight="1" x14ac:dyDescent="0.3">
      <c r="A330860" s="21"/>
    </row>
    <row r="330866" s="20" customFormat="1" ht="14.25" customHeight="1" x14ac:dyDescent="0.25"/>
    <row r="330882" spans="1:1" ht="14.25" customHeight="1" x14ac:dyDescent="0.3">
      <c r="A330882" s="21"/>
    </row>
    <row r="330888" spans="1:1" s="20" customFormat="1" ht="14.25" customHeight="1" x14ac:dyDescent="0.25"/>
    <row r="330904" spans="1:1" ht="14.25" customHeight="1" x14ac:dyDescent="0.3">
      <c r="A330904" s="21"/>
    </row>
    <row r="330910" spans="1:1" s="20" customFormat="1" ht="14.25" customHeight="1" x14ac:dyDescent="0.25"/>
    <row r="330926" spans="1:1" ht="14.25" customHeight="1" x14ac:dyDescent="0.3">
      <c r="A330926" s="21"/>
    </row>
    <row r="330932" s="20" customFormat="1" ht="14.25" customHeight="1" x14ac:dyDescent="0.25"/>
    <row r="330948" spans="1:1" ht="14.25" customHeight="1" x14ac:dyDescent="0.3">
      <c r="A330948" s="21"/>
    </row>
    <row r="330954" spans="1:1" s="20" customFormat="1" ht="14.25" customHeight="1" x14ac:dyDescent="0.25"/>
    <row r="330970" spans="1:1" ht="14.25" customHeight="1" x14ac:dyDescent="0.3">
      <c r="A330970" s="21"/>
    </row>
    <row r="330976" spans="1:1" s="20" customFormat="1" ht="14.25" customHeight="1" x14ac:dyDescent="0.25"/>
    <row r="330992" spans="1:1" ht="14.25" customHeight="1" x14ac:dyDescent="0.3">
      <c r="A330992" s="21"/>
    </row>
    <row r="330998" s="20" customFormat="1" ht="14.25" customHeight="1" x14ac:dyDescent="0.25"/>
    <row r="331014" spans="1:1" ht="14.25" customHeight="1" x14ac:dyDescent="0.3">
      <c r="A331014" s="21"/>
    </row>
    <row r="331020" spans="1:1" s="20" customFormat="1" ht="14.25" customHeight="1" x14ac:dyDescent="0.25"/>
    <row r="331036" spans="1:1" ht="14.25" customHeight="1" x14ac:dyDescent="0.3">
      <c r="A331036" s="21"/>
    </row>
    <row r="331042" s="20" customFormat="1" ht="14.25" customHeight="1" x14ac:dyDescent="0.25"/>
    <row r="331058" spans="1:1" ht="14.25" customHeight="1" x14ac:dyDescent="0.3">
      <c r="A331058" s="21"/>
    </row>
    <row r="331064" spans="1:1" s="20" customFormat="1" ht="14.25" customHeight="1" x14ac:dyDescent="0.25"/>
    <row r="331080" spans="1:1" ht="14.25" customHeight="1" x14ac:dyDescent="0.3">
      <c r="A331080" s="21"/>
    </row>
    <row r="331086" spans="1:1" s="20" customFormat="1" ht="14.25" customHeight="1" x14ac:dyDescent="0.25"/>
    <row r="331102" spans="1:1" ht="14.25" customHeight="1" x14ac:dyDescent="0.3">
      <c r="A331102" s="21"/>
    </row>
    <row r="331108" s="20" customFormat="1" ht="14.25" customHeight="1" x14ac:dyDescent="0.25"/>
    <row r="331124" spans="1:1" ht="14.25" customHeight="1" x14ac:dyDescent="0.3">
      <c r="A331124" s="21"/>
    </row>
    <row r="331130" spans="1:1" s="20" customFormat="1" ht="14.25" customHeight="1" x14ac:dyDescent="0.25"/>
    <row r="331146" spans="1:1" ht="14.25" customHeight="1" x14ac:dyDescent="0.3">
      <c r="A331146" s="21"/>
    </row>
    <row r="331152" spans="1:1" s="20" customFormat="1" ht="14.25" customHeight="1" x14ac:dyDescent="0.25"/>
    <row r="331168" spans="1:1" ht="14.25" customHeight="1" x14ac:dyDescent="0.3">
      <c r="A331168" s="21"/>
    </row>
    <row r="331174" s="20" customFormat="1" ht="14.25" customHeight="1" x14ac:dyDescent="0.25"/>
    <row r="331190" spans="1:1" ht="14.25" customHeight="1" x14ac:dyDescent="0.3">
      <c r="A331190" s="21"/>
    </row>
    <row r="331196" spans="1:1" s="20" customFormat="1" ht="14.25" customHeight="1" x14ac:dyDescent="0.25"/>
    <row r="331212" spans="1:1" ht="14.25" customHeight="1" x14ac:dyDescent="0.3">
      <c r="A331212" s="21"/>
    </row>
    <row r="331218" s="20" customFormat="1" ht="14.25" customHeight="1" x14ac:dyDescent="0.25"/>
    <row r="331234" spans="1:1" ht="14.25" customHeight="1" x14ac:dyDescent="0.3">
      <c r="A331234" s="21"/>
    </row>
    <row r="331240" spans="1:1" s="20" customFormat="1" ht="14.25" customHeight="1" x14ac:dyDescent="0.25"/>
    <row r="331256" spans="1:1" ht="14.25" customHeight="1" x14ac:dyDescent="0.3">
      <c r="A331256" s="21"/>
    </row>
    <row r="331262" spans="1:1" s="20" customFormat="1" ht="14.25" customHeight="1" x14ac:dyDescent="0.25"/>
    <row r="331278" spans="1:1" ht="14.25" customHeight="1" x14ac:dyDescent="0.3">
      <c r="A331278" s="21"/>
    </row>
    <row r="331284" s="20" customFormat="1" ht="14.25" customHeight="1" x14ac:dyDescent="0.25"/>
    <row r="331300" spans="1:1" ht="14.25" customHeight="1" x14ac:dyDescent="0.3">
      <c r="A331300" s="21"/>
    </row>
    <row r="331306" spans="1:1" s="20" customFormat="1" ht="14.25" customHeight="1" x14ac:dyDescent="0.25"/>
    <row r="331322" spans="1:1" ht="14.25" customHeight="1" x14ac:dyDescent="0.3">
      <c r="A331322" s="21"/>
    </row>
    <row r="331328" spans="1:1" s="20" customFormat="1" ht="14.25" customHeight="1" x14ac:dyDescent="0.25"/>
    <row r="331344" spans="1:1" ht="14.25" customHeight="1" x14ac:dyDescent="0.3">
      <c r="A331344" s="21"/>
    </row>
    <row r="331350" s="20" customFormat="1" ht="14.25" customHeight="1" x14ac:dyDescent="0.25"/>
    <row r="331366" spans="1:1" ht="14.25" customHeight="1" x14ac:dyDescent="0.3">
      <c r="A331366" s="21"/>
    </row>
    <row r="331372" spans="1:1" s="20" customFormat="1" ht="14.25" customHeight="1" x14ac:dyDescent="0.25"/>
    <row r="331388" spans="1:1" ht="14.25" customHeight="1" x14ac:dyDescent="0.3">
      <c r="A331388" s="21"/>
    </row>
    <row r="331394" s="20" customFormat="1" ht="14.25" customHeight="1" x14ac:dyDescent="0.25"/>
    <row r="331410" spans="1:1" ht="14.25" customHeight="1" x14ac:dyDescent="0.3">
      <c r="A331410" s="21"/>
    </row>
    <row r="331416" spans="1:1" s="20" customFormat="1" ht="14.25" customHeight="1" x14ac:dyDescent="0.25"/>
    <row r="331432" spans="1:1" ht="14.25" customHeight="1" x14ac:dyDescent="0.3">
      <c r="A331432" s="21"/>
    </row>
    <row r="331438" spans="1:1" s="20" customFormat="1" ht="14.25" customHeight="1" x14ac:dyDescent="0.25"/>
    <row r="331454" spans="1:1" ht="14.25" customHeight="1" x14ac:dyDescent="0.3">
      <c r="A331454" s="21"/>
    </row>
    <row r="331460" s="20" customFormat="1" ht="14.25" customHeight="1" x14ac:dyDescent="0.25"/>
    <row r="331476" spans="1:1" ht="14.25" customHeight="1" x14ac:dyDescent="0.3">
      <c r="A331476" s="21"/>
    </row>
    <row r="331482" spans="1:1" s="20" customFormat="1" ht="14.25" customHeight="1" x14ac:dyDescent="0.25"/>
    <row r="331498" spans="1:1" ht="14.25" customHeight="1" x14ac:dyDescent="0.3">
      <c r="A331498" s="21"/>
    </row>
    <row r="331504" spans="1:1" s="20" customFormat="1" ht="14.25" customHeight="1" x14ac:dyDescent="0.25"/>
    <row r="331520" spans="1:1" ht="14.25" customHeight="1" x14ac:dyDescent="0.3">
      <c r="A331520" s="21"/>
    </row>
    <row r="331526" s="20" customFormat="1" ht="14.25" customHeight="1" x14ac:dyDescent="0.25"/>
    <row r="331542" spans="1:1" ht="14.25" customHeight="1" x14ac:dyDescent="0.3">
      <c r="A331542" s="21"/>
    </row>
    <row r="331548" spans="1:1" s="20" customFormat="1" ht="14.25" customHeight="1" x14ac:dyDescent="0.25"/>
    <row r="331564" spans="1:1" ht="14.25" customHeight="1" x14ac:dyDescent="0.3">
      <c r="A331564" s="21"/>
    </row>
    <row r="331570" s="20" customFormat="1" ht="14.25" customHeight="1" x14ac:dyDescent="0.25"/>
    <row r="331586" spans="1:1" ht="14.25" customHeight="1" x14ac:dyDescent="0.3">
      <c r="A331586" s="21"/>
    </row>
    <row r="331592" spans="1:1" s="20" customFormat="1" ht="14.25" customHeight="1" x14ac:dyDescent="0.25"/>
    <row r="331608" spans="1:1" ht="14.25" customHeight="1" x14ac:dyDescent="0.3">
      <c r="A331608" s="21"/>
    </row>
    <row r="331614" spans="1:1" s="20" customFormat="1" ht="14.25" customHeight="1" x14ac:dyDescent="0.25"/>
    <row r="331630" spans="1:1" ht="14.25" customHeight="1" x14ac:dyDescent="0.3">
      <c r="A331630" s="21"/>
    </row>
    <row r="331636" s="20" customFormat="1" ht="14.25" customHeight="1" x14ac:dyDescent="0.25"/>
    <row r="331652" spans="1:1" ht="14.25" customHeight="1" x14ac:dyDescent="0.3">
      <c r="A331652" s="21"/>
    </row>
    <row r="331658" spans="1:1" s="20" customFormat="1" ht="14.25" customHeight="1" x14ac:dyDescent="0.25"/>
    <row r="331674" spans="1:1" ht="14.25" customHeight="1" x14ac:dyDescent="0.3">
      <c r="A331674" s="21"/>
    </row>
    <row r="331680" spans="1:1" s="20" customFormat="1" ht="14.25" customHeight="1" x14ac:dyDescent="0.25"/>
    <row r="331696" spans="1:1" ht="14.25" customHeight="1" x14ac:dyDescent="0.3">
      <c r="A331696" s="21"/>
    </row>
    <row r="331702" s="20" customFormat="1" ht="14.25" customHeight="1" x14ac:dyDescent="0.25"/>
    <row r="331718" spans="1:1" ht="14.25" customHeight="1" x14ac:dyDescent="0.3">
      <c r="A331718" s="21"/>
    </row>
    <row r="331724" spans="1:1" s="20" customFormat="1" ht="14.25" customHeight="1" x14ac:dyDescent="0.25"/>
    <row r="331740" spans="1:1" ht="14.25" customHeight="1" x14ac:dyDescent="0.3">
      <c r="A331740" s="21"/>
    </row>
    <row r="331746" s="20" customFormat="1" ht="14.25" customHeight="1" x14ac:dyDescent="0.25"/>
    <row r="331762" spans="1:1" ht="14.25" customHeight="1" x14ac:dyDescent="0.3">
      <c r="A331762" s="21"/>
    </row>
    <row r="331768" spans="1:1" s="20" customFormat="1" ht="14.25" customHeight="1" x14ac:dyDescent="0.25"/>
    <row r="331784" spans="1:1" ht="14.25" customHeight="1" x14ac:dyDescent="0.3">
      <c r="A331784" s="21"/>
    </row>
    <row r="331790" spans="1:1" s="20" customFormat="1" ht="14.25" customHeight="1" x14ac:dyDescent="0.25"/>
    <row r="331806" spans="1:1" ht="14.25" customHeight="1" x14ac:dyDescent="0.3">
      <c r="A331806" s="21"/>
    </row>
    <row r="331812" s="20" customFormat="1" ht="14.25" customHeight="1" x14ac:dyDescent="0.25"/>
    <row r="331828" spans="1:1" ht="14.25" customHeight="1" x14ac:dyDescent="0.3">
      <c r="A331828" s="21"/>
    </row>
    <row r="331834" spans="1:1" s="20" customFormat="1" ht="14.25" customHeight="1" x14ac:dyDescent="0.25"/>
    <row r="331850" spans="1:1" ht="14.25" customHeight="1" x14ac:dyDescent="0.3">
      <c r="A331850" s="21"/>
    </row>
    <row r="331856" spans="1:1" s="20" customFormat="1" ht="14.25" customHeight="1" x14ac:dyDescent="0.25"/>
    <row r="331872" spans="1:1" ht="14.25" customHeight="1" x14ac:dyDescent="0.3">
      <c r="A331872" s="21"/>
    </row>
    <row r="331878" s="20" customFormat="1" ht="14.25" customHeight="1" x14ac:dyDescent="0.25"/>
    <row r="331894" spans="1:1" ht="14.25" customHeight="1" x14ac:dyDescent="0.3">
      <c r="A331894" s="21"/>
    </row>
    <row r="331900" spans="1:1" s="20" customFormat="1" ht="14.25" customHeight="1" x14ac:dyDescent="0.25"/>
    <row r="331916" spans="1:1" ht="14.25" customHeight="1" x14ac:dyDescent="0.3">
      <c r="A331916" s="21"/>
    </row>
    <row r="331922" s="20" customFormat="1" ht="14.25" customHeight="1" x14ac:dyDescent="0.25"/>
    <row r="331938" spans="1:1" ht="14.25" customHeight="1" x14ac:dyDescent="0.3">
      <c r="A331938" s="21"/>
    </row>
    <row r="331944" spans="1:1" s="20" customFormat="1" ht="14.25" customHeight="1" x14ac:dyDescent="0.25"/>
    <row r="331960" spans="1:1" ht="14.25" customHeight="1" x14ac:dyDescent="0.3">
      <c r="A331960" s="21"/>
    </row>
    <row r="331966" spans="1:1" s="20" customFormat="1" ht="14.25" customHeight="1" x14ac:dyDescent="0.25"/>
    <row r="331982" spans="1:1" ht="14.25" customHeight="1" x14ac:dyDescent="0.3">
      <c r="A331982" s="21"/>
    </row>
    <row r="331988" s="20" customFormat="1" ht="14.25" customHeight="1" x14ac:dyDescent="0.25"/>
    <row r="332004" spans="1:1" ht="14.25" customHeight="1" x14ac:dyDescent="0.3">
      <c r="A332004" s="21"/>
    </row>
    <row r="332010" spans="1:1" s="20" customFormat="1" ht="14.25" customHeight="1" x14ac:dyDescent="0.25"/>
    <row r="332026" spans="1:1" ht="14.25" customHeight="1" x14ac:dyDescent="0.3">
      <c r="A332026" s="21"/>
    </row>
    <row r="332032" spans="1:1" s="20" customFormat="1" ht="14.25" customHeight="1" x14ac:dyDescent="0.25"/>
    <row r="332048" spans="1:1" ht="14.25" customHeight="1" x14ac:dyDescent="0.3">
      <c r="A332048" s="21"/>
    </row>
    <row r="332054" s="20" customFormat="1" ht="14.25" customHeight="1" x14ac:dyDescent="0.25"/>
    <row r="332070" spans="1:1" ht="14.25" customHeight="1" x14ac:dyDescent="0.3">
      <c r="A332070" s="21"/>
    </row>
    <row r="332076" spans="1:1" s="20" customFormat="1" ht="14.25" customHeight="1" x14ac:dyDescent="0.25"/>
    <row r="332092" spans="1:1" ht="14.25" customHeight="1" x14ac:dyDescent="0.3">
      <c r="A332092" s="21"/>
    </row>
    <row r="332098" s="20" customFormat="1" ht="14.25" customHeight="1" x14ac:dyDescent="0.25"/>
    <row r="332114" spans="1:1" ht="14.25" customHeight="1" x14ac:dyDescent="0.3">
      <c r="A332114" s="21"/>
    </row>
    <row r="332120" spans="1:1" s="20" customFormat="1" ht="14.25" customHeight="1" x14ac:dyDescent="0.25"/>
    <row r="332136" spans="1:1" ht="14.25" customHeight="1" x14ac:dyDescent="0.3">
      <c r="A332136" s="21"/>
    </row>
    <row r="332142" spans="1:1" s="20" customFormat="1" ht="14.25" customHeight="1" x14ac:dyDescent="0.25"/>
    <row r="332158" spans="1:1" ht="14.25" customHeight="1" x14ac:dyDescent="0.3">
      <c r="A332158" s="21"/>
    </row>
    <row r="332164" s="20" customFormat="1" ht="14.25" customHeight="1" x14ac:dyDescent="0.25"/>
    <row r="332180" spans="1:1" ht="14.25" customHeight="1" x14ac:dyDescent="0.3">
      <c r="A332180" s="21"/>
    </row>
    <row r="332186" spans="1:1" s="20" customFormat="1" ht="14.25" customHeight="1" x14ac:dyDescent="0.25"/>
    <row r="332202" spans="1:1" ht="14.25" customHeight="1" x14ac:dyDescent="0.3">
      <c r="A332202" s="21"/>
    </row>
    <row r="332208" spans="1:1" s="20" customFormat="1" ht="14.25" customHeight="1" x14ac:dyDescent="0.25"/>
    <row r="332224" spans="1:1" ht="14.25" customHeight="1" x14ac:dyDescent="0.3">
      <c r="A332224" s="21"/>
    </row>
    <row r="332230" s="20" customFormat="1" ht="14.25" customHeight="1" x14ac:dyDescent="0.25"/>
    <row r="332246" spans="1:1" ht="14.25" customHeight="1" x14ac:dyDescent="0.3">
      <c r="A332246" s="21"/>
    </row>
    <row r="332252" spans="1:1" s="20" customFormat="1" ht="14.25" customHeight="1" x14ac:dyDescent="0.25"/>
    <row r="332268" spans="1:1" ht="14.25" customHeight="1" x14ac:dyDescent="0.3">
      <c r="A332268" s="21"/>
    </row>
    <row r="332274" s="20" customFormat="1" ht="14.25" customHeight="1" x14ac:dyDescent="0.25"/>
    <row r="332290" spans="1:1" ht="14.25" customHeight="1" x14ac:dyDescent="0.3">
      <c r="A332290" s="21"/>
    </row>
    <row r="332296" spans="1:1" s="20" customFormat="1" ht="14.25" customHeight="1" x14ac:dyDescent="0.25"/>
    <row r="332312" spans="1:1" ht="14.25" customHeight="1" x14ac:dyDescent="0.3">
      <c r="A332312" s="21"/>
    </row>
    <row r="332318" spans="1:1" s="20" customFormat="1" ht="14.25" customHeight="1" x14ac:dyDescent="0.25"/>
    <row r="332334" spans="1:1" ht="14.25" customHeight="1" x14ac:dyDescent="0.3">
      <c r="A332334" s="21"/>
    </row>
    <row r="332340" s="20" customFormat="1" ht="14.25" customHeight="1" x14ac:dyDescent="0.25"/>
    <row r="332356" spans="1:1" ht="14.25" customHeight="1" x14ac:dyDescent="0.3">
      <c r="A332356" s="21"/>
    </row>
    <row r="332362" spans="1:1" s="20" customFormat="1" ht="14.25" customHeight="1" x14ac:dyDescent="0.25"/>
    <row r="332378" spans="1:1" ht="14.25" customHeight="1" x14ac:dyDescent="0.3">
      <c r="A332378" s="21"/>
    </row>
    <row r="332384" spans="1:1" s="20" customFormat="1" ht="14.25" customHeight="1" x14ac:dyDescent="0.25"/>
    <row r="332400" spans="1:1" ht="14.25" customHeight="1" x14ac:dyDescent="0.3">
      <c r="A332400" s="21"/>
    </row>
    <row r="332406" s="20" customFormat="1" ht="14.25" customHeight="1" x14ac:dyDescent="0.25"/>
    <row r="332422" spans="1:1" ht="14.25" customHeight="1" x14ac:dyDescent="0.3">
      <c r="A332422" s="21"/>
    </row>
    <row r="332428" spans="1:1" s="20" customFormat="1" ht="14.25" customHeight="1" x14ac:dyDescent="0.25"/>
    <row r="332444" spans="1:1" ht="14.25" customHeight="1" x14ac:dyDescent="0.3">
      <c r="A332444" s="21"/>
    </row>
    <row r="332450" s="20" customFormat="1" ht="14.25" customHeight="1" x14ac:dyDescent="0.25"/>
    <row r="332466" spans="1:1" ht="14.25" customHeight="1" x14ac:dyDescent="0.3">
      <c r="A332466" s="21"/>
    </row>
    <row r="332472" spans="1:1" s="20" customFormat="1" ht="14.25" customHeight="1" x14ac:dyDescent="0.25"/>
    <row r="332488" spans="1:1" ht="14.25" customHeight="1" x14ac:dyDescent="0.3">
      <c r="A332488" s="21"/>
    </row>
    <row r="332494" spans="1:1" s="20" customFormat="1" ht="14.25" customHeight="1" x14ac:dyDescent="0.25"/>
    <row r="332510" spans="1:1" ht="14.25" customHeight="1" x14ac:dyDescent="0.3">
      <c r="A332510" s="21"/>
    </row>
    <row r="332516" s="20" customFormat="1" ht="14.25" customHeight="1" x14ac:dyDescent="0.25"/>
    <row r="332532" spans="1:1" ht="14.25" customHeight="1" x14ac:dyDescent="0.3">
      <c r="A332532" s="21"/>
    </row>
    <row r="332538" spans="1:1" s="20" customFormat="1" ht="14.25" customHeight="1" x14ac:dyDescent="0.25"/>
    <row r="332554" spans="1:1" ht="14.25" customHeight="1" x14ac:dyDescent="0.3">
      <c r="A332554" s="21"/>
    </row>
    <row r="332560" spans="1:1" s="20" customFormat="1" ht="14.25" customHeight="1" x14ac:dyDescent="0.25"/>
    <row r="332576" spans="1:1" ht="14.25" customHeight="1" x14ac:dyDescent="0.3">
      <c r="A332576" s="21"/>
    </row>
    <row r="332582" s="20" customFormat="1" ht="14.25" customHeight="1" x14ac:dyDescent="0.25"/>
    <row r="332598" spans="1:1" ht="14.25" customHeight="1" x14ac:dyDescent="0.3">
      <c r="A332598" s="21"/>
    </row>
    <row r="332604" spans="1:1" s="20" customFormat="1" ht="14.25" customHeight="1" x14ac:dyDescent="0.25"/>
    <row r="332620" spans="1:1" ht="14.25" customHeight="1" x14ac:dyDescent="0.3">
      <c r="A332620" s="21"/>
    </row>
    <row r="332626" s="20" customFormat="1" ht="14.25" customHeight="1" x14ac:dyDescent="0.25"/>
    <row r="332642" spans="1:1" ht="14.25" customHeight="1" x14ac:dyDescent="0.3">
      <c r="A332642" s="21"/>
    </row>
    <row r="332648" spans="1:1" s="20" customFormat="1" ht="14.25" customHeight="1" x14ac:dyDescent="0.25"/>
    <row r="332664" spans="1:1" ht="14.25" customHeight="1" x14ac:dyDescent="0.3">
      <c r="A332664" s="21"/>
    </row>
    <row r="332670" spans="1:1" s="20" customFormat="1" ht="14.25" customHeight="1" x14ac:dyDescent="0.25"/>
    <row r="332686" spans="1:1" ht="14.25" customHeight="1" x14ac:dyDescent="0.3">
      <c r="A332686" s="21"/>
    </row>
    <row r="332692" s="20" customFormat="1" ht="14.25" customHeight="1" x14ac:dyDescent="0.25"/>
    <row r="332708" spans="1:1" ht="14.25" customHeight="1" x14ac:dyDescent="0.3">
      <c r="A332708" s="21"/>
    </row>
    <row r="332714" spans="1:1" s="20" customFormat="1" ht="14.25" customHeight="1" x14ac:dyDescent="0.25"/>
    <row r="332730" spans="1:1" ht="14.25" customHeight="1" x14ac:dyDescent="0.3">
      <c r="A332730" s="21"/>
    </row>
    <row r="332736" spans="1:1" s="20" customFormat="1" ht="14.25" customHeight="1" x14ac:dyDescent="0.25"/>
    <row r="332752" spans="1:1" ht="14.25" customHeight="1" x14ac:dyDescent="0.3">
      <c r="A332752" s="21"/>
    </row>
    <row r="332758" s="20" customFormat="1" ht="14.25" customHeight="1" x14ac:dyDescent="0.25"/>
    <row r="332774" spans="1:1" ht="14.25" customHeight="1" x14ac:dyDescent="0.3">
      <c r="A332774" s="21"/>
    </row>
    <row r="332780" spans="1:1" s="20" customFormat="1" ht="14.25" customHeight="1" x14ac:dyDescent="0.25"/>
    <row r="332796" spans="1:1" ht="14.25" customHeight="1" x14ac:dyDescent="0.3">
      <c r="A332796" s="21"/>
    </row>
    <row r="332802" s="20" customFormat="1" ht="14.25" customHeight="1" x14ac:dyDescent="0.25"/>
    <row r="332818" spans="1:1" ht="14.25" customHeight="1" x14ac:dyDescent="0.3">
      <c r="A332818" s="21"/>
    </row>
    <row r="332824" spans="1:1" s="20" customFormat="1" ht="14.25" customHeight="1" x14ac:dyDescent="0.25"/>
    <row r="332840" spans="1:1" ht="14.25" customHeight="1" x14ac:dyDescent="0.3">
      <c r="A332840" s="21"/>
    </row>
    <row r="332846" spans="1:1" s="20" customFormat="1" ht="14.25" customHeight="1" x14ac:dyDescent="0.25"/>
    <row r="332862" spans="1:1" ht="14.25" customHeight="1" x14ac:dyDescent="0.3">
      <c r="A332862" s="21"/>
    </row>
    <row r="332868" s="20" customFormat="1" ht="14.25" customHeight="1" x14ac:dyDescent="0.25"/>
    <row r="332884" spans="1:1" ht="14.25" customHeight="1" x14ac:dyDescent="0.3">
      <c r="A332884" s="21"/>
    </row>
    <row r="332890" spans="1:1" s="20" customFormat="1" ht="14.25" customHeight="1" x14ac:dyDescent="0.25"/>
    <row r="332906" spans="1:1" ht="14.25" customHeight="1" x14ac:dyDescent="0.3">
      <c r="A332906" s="21"/>
    </row>
    <row r="332912" spans="1:1" s="20" customFormat="1" ht="14.25" customHeight="1" x14ac:dyDescent="0.25"/>
    <row r="332928" spans="1:1" ht="14.25" customHeight="1" x14ac:dyDescent="0.3">
      <c r="A332928" s="21"/>
    </row>
    <row r="332934" s="20" customFormat="1" ht="14.25" customHeight="1" x14ac:dyDescent="0.25"/>
    <row r="332950" spans="1:1" ht="14.25" customHeight="1" x14ac:dyDescent="0.3">
      <c r="A332950" s="21"/>
    </row>
    <row r="332956" spans="1:1" s="20" customFormat="1" ht="14.25" customHeight="1" x14ac:dyDescent="0.25"/>
    <row r="332972" spans="1:1" ht="14.25" customHeight="1" x14ac:dyDescent="0.3">
      <c r="A332972" s="21"/>
    </row>
    <row r="332978" s="20" customFormat="1" ht="14.25" customHeight="1" x14ac:dyDescent="0.25"/>
    <row r="332994" spans="1:1" ht="14.25" customHeight="1" x14ac:dyDescent="0.3">
      <c r="A332994" s="21"/>
    </row>
    <row r="333000" spans="1:1" s="20" customFormat="1" ht="14.25" customHeight="1" x14ac:dyDescent="0.25"/>
    <row r="333016" spans="1:1" ht="14.25" customHeight="1" x14ac:dyDescent="0.3">
      <c r="A333016" s="21"/>
    </row>
    <row r="333022" spans="1:1" s="20" customFormat="1" ht="14.25" customHeight="1" x14ac:dyDescent="0.25"/>
    <row r="333038" spans="1:1" ht="14.25" customHeight="1" x14ac:dyDescent="0.3">
      <c r="A333038" s="21"/>
    </row>
    <row r="333044" s="20" customFormat="1" ht="14.25" customHeight="1" x14ac:dyDescent="0.25"/>
    <row r="333060" spans="1:1" ht="14.25" customHeight="1" x14ac:dyDescent="0.3">
      <c r="A333060" s="21"/>
    </row>
    <row r="333066" spans="1:1" s="20" customFormat="1" ht="14.25" customHeight="1" x14ac:dyDescent="0.25"/>
    <row r="333082" spans="1:1" ht="14.25" customHeight="1" x14ac:dyDescent="0.3">
      <c r="A333082" s="21"/>
    </row>
    <row r="333088" spans="1:1" s="20" customFormat="1" ht="14.25" customHeight="1" x14ac:dyDescent="0.25"/>
    <row r="333104" spans="1:1" ht="14.25" customHeight="1" x14ac:dyDescent="0.3">
      <c r="A333104" s="21"/>
    </row>
    <row r="333110" s="20" customFormat="1" ht="14.25" customHeight="1" x14ac:dyDescent="0.25"/>
    <row r="333126" spans="1:1" ht="14.25" customHeight="1" x14ac:dyDescent="0.3">
      <c r="A333126" s="21"/>
    </row>
    <row r="333132" spans="1:1" s="20" customFormat="1" ht="14.25" customHeight="1" x14ac:dyDescent="0.25"/>
    <row r="333148" spans="1:1" ht="14.25" customHeight="1" x14ac:dyDescent="0.3">
      <c r="A333148" s="21"/>
    </row>
    <row r="333154" s="20" customFormat="1" ht="14.25" customHeight="1" x14ac:dyDescent="0.25"/>
    <row r="333170" spans="1:1" ht="14.25" customHeight="1" x14ac:dyDescent="0.3">
      <c r="A333170" s="21"/>
    </row>
    <row r="333176" spans="1:1" s="20" customFormat="1" ht="14.25" customHeight="1" x14ac:dyDescent="0.25"/>
    <row r="333192" spans="1:1" ht="14.25" customHeight="1" x14ac:dyDescent="0.3">
      <c r="A333192" s="21"/>
    </row>
    <row r="333198" spans="1:1" s="20" customFormat="1" ht="14.25" customHeight="1" x14ac:dyDescent="0.25"/>
    <row r="333214" spans="1:1" ht="14.25" customHeight="1" x14ac:dyDescent="0.3">
      <c r="A333214" s="21"/>
    </row>
    <row r="333220" s="20" customFormat="1" ht="14.25" customHeight="1" x14ac:dyDescent="0.25"/>
    <row r="333236" spans="1:1" ht="14.25" customHeight="1" x14ac:dyDescent="0.3">
      <c r="A333236" s="21"/>
    </row>
    <row r="333242" spans="1:1" s="20" customFormat="1" ht="14.25" customHeight="1" x14ac:dyDescent="0.25"/>
    <row r="333258" spans="1:1" ht="14.25" customHeight="1" x14ac:dyDescent="0.3">
      <c r="A333258" s="21"/>
    </row>
    <row r="333264" spans="1:1" s="20" customFormat="1" ht="14.25" customHeight="1" x14ac:dyDescent="0.25"/>
    <row r="333280" spans="1:1" ht="14.25" customHeight="1" x14ac:dyDescent="0.3">
      <c r="A333280" s="21"/>
    </row>
    <row r="333286" s="20" customFormat="1" ht="14.25" customHeight="1" x14ac:dyDescent="0.25"/>
    <row r="333302" spans="1:1" ht="14.25" customHeight="1" x14ac:dyDescent="0.3">
      <c r="A333302" s="21"/>
    </row>
    <row r="333308" spans="1:1" s="20" customFormat="1" ht="14.25" customHeight="1" x14ac:dyDescent="0.25"/>
    <row r="333324" spans="1:1" ht="14.25" customHeight="1" x14ac:dyDescent="0.3">
      <c r="A333324" s="21"/>
    </row>
    <row r="333330" s="20" customFormat="1" ht="14.25" customHeight="1" x14ac:dyDescent="0.25"/>
    <row r="333346" spans="1:1" ht="14.25" customHeight="1" x14ac:dyDescent="0.3">
      <c r="A333346" s="21"/>
    </row>
    <row r="333352" spans="1:1" s="20" customFormat="1" ht="14.25" customHeight="1" x14ac:dyDescent="0.25"/>
    <row r="333368" spans="1:1" ht="14.25" customHeight="1" x14ac:dyDescent="0.3">
      <c r="A333368" s="21"/>
    </row>
    <row r="333374" spans="1:1" s="20" customFormat="1" ht="14.25" customHeight="1" x14ac:dyDescent="0.25"/>
    <row r="333390" spans="1:1" ht="14.25" customHeight="1" x14ac:dyDescent="0.3">
      <c r="A333390" s="21"/>
    </row>
    <row r="333396" s="20" customFormat="1" ht="14.25" customHeight="1" x14ac:dyDescent="0.25"/>
    <row r="333412" spans="1:1" ht="14.25" customHeight="1" x14ac:dyDescent="0.3">
      <c r="A333412" s="21"/>
    </row>
    <row r="333418" spans="1:1" s="20" customFormat="1" ht="14.25" customHeight="1" x14ac:dyDescent="0.25"/>
    <row r="333434" spans="1:1" ht="14.25" customHeight="1" x14ac:dyDescent="0.3">
      <c r="A333434" s="21"/>
    </row>
    <row r="333440" spans="1:1" s="20" customFormat="1" ht="14.25" customHeight="1" x14ac:dyDescent="0.25"/>
    <row r="333456" spans="1:1" ht="14.25" customHeight="1" x14ac:dyDescent="0.3">
      <c r="A333456" s="21"/>
    </row>
    <row r="333462" s="20" customFormat="1" ht="14.25" customHeight="1" x14ac:dyDescent="0.25"/>
    <row r="333478" spans="1:1" ht="14.25" customHeight="1" x14ac:dyDescent="0.3">
      <c r="A333478" s="21"/>
    </row>
    <row r="333484" spans="1:1" s="20" customFormat="1" ht="14.25" customHeight="1" x14ac:dyDescent="0.25"/>
    <row r="333500" spans="1:1" ht="14.25" customHeight="1" x14ac:dyDescent="0.3">
      <c r="A333500" s="21"/>
    </row>
    <row r="333506" s="20" customFormat="1" ht="14.25" customHeight="1" x14ac:dyDescent="0.25"/>
    <row r="333522" spans="1:1" ht="14.25" customHeight="1" x14ac:dyDescent="0.3">
      <c r="A333522" s="21"/>
    </row>
    <row r="333528" spans="1:1" s="20" customFormat="1" ht="14.25" customHeight="1" x14ac:dyDescent="0.25"/>
    <row r="333544" spans="1:1" ht="14.25" customHeight="1" x14ac:dyDescent="0.3">
      <c r="A333544" s="21"/>
    </row>
    <row r="333550" spans="1:1" s="20" customFormat="1" ht="14.25" customHeight="1" x14ac:dyDescent="0.25"/>
    <row r="333566" spans="1:1" ht="14.25" customHeight="1" x14ac:dyDescent="0.3">
      <c r="A333566" s="21"/>
    </row>
    <row r="333572" s="20" customFormat="1" ht="14.25" customHeight="1" x14ac:dyDescent="0.25"/>
    <row r="333588" spans="1:1" ht="14.25" customHeight="1" x14ac:dyDescent="0.3">
      <c r="A333588" s="21"/>
    </row>
    <row r="333594" spans="1:1" s="20" customFormat="1" ht="14.25" customHeight="1" x14ac:dyDescent="0.25"/>
    <row r="333610" spans="1:1" ht="14.25" customHeight="1" x14ac:dyDescent="0.3">
      <c r="A333610" s="21"/>
    </row>
    <row r="333616" spans="1:1" s="20" customFormat="1" ht="14.25" customHeight="1" x14ac:dyDescent="0.25"/>
    <row r="333632" spans="1:1" ht="14.25" customHeight="1" x14ac:dyDescent="0.3">
      <c r="A333632" s="21"/>
    </row>
    <row r="333638" s="20" customFormat="1" ht="14.25" customHeight="1" x14ac:dyDescent="0.25"/>
    <row r="333654" spans="1:1" ht="14.25" customHeight="1" x14ac:dyDescent="0.3">
      <c r="A333654" s="21"/>
    </row>
    <row r="333660" spans="1:1" s="20" customFormat="1" ht="14.25" customHeight="1" x14ac:dyDescent="0.25"/>
    <row r="333676" spans="1:1" ht="14.25" customHeight="1" x14ac:dyDescent="0.3">
      <c r="A333676" s="21"/>
    </row>
    <row r="333682" s="20" customFormat="1" ht="14.25" customHeight="1" x14ac:dyDescent="0.25"/>
    <row r="333698" spans="1:1" ht="14.25" customHeight="1" x14ac:dyDescent="0.3">
      <c r="A333698" s="21"/>
    </row>
    <row r="333704" spans="1:1" s="20" customFormat="1" ht="14.25" customHeight="1" x14ac:dyDescent="0.25"/>
    <row r="333720" spans="1:1" ht="14.25" customHeight="1" x14ac:dyDescent="0.3">
      <c r="A333720" s="21"/>
    </row>
    <row r="333726" spans="1:1" s="20" customFormat="1" ht="14.25" customHeight="1" x14ac:dyDescent="0.25"/>
    <row r="333742" spans="1:1" ht="14.25" customHeight="1" x14ac:dyDescent="0.3">
      <c r="A333742" s="21"/>
    </row>
    <row r="333748" s="20" customFormat="1" ht="14.25" customHeight="1" x14ac:dyDescent="0.25"/>
    <row r="333764" spans="1:1" ht="14.25" customHeight="1" x14ac:dyDescent="0.3">
      <c r="A333764" s="21"/>
    </row>
    <row r="333770" spans="1:1" s="20" customFormat="1" ht="14.25" customHeight="1" x14ac:dyDescent="0.25"/>
    <row r="333786" spans="1:1" ht="14.25" customHeight="1" x14ac:dyDescent="0.3">
      <c r="A333786" s="21"/>
    </row>
    <row r="333792" spans="1:1" s="20" customFormat="1" ht="14.25" customHeight="1" x14ac:dyDescent="0.25"/>
    <row r="333808" spans="1:1" ht="14.25" customHeight="1" x14ac:dyDescent="0.3">
      <c r="A333808" s="21"/>
    </row>
    <row r="333814" s="20" customFormat="1" ht="14.25" customHeight="1" x14ac:dyDescent="0.25"/>
    <row r="333830" spans="1:1" ht="14.25" customHeight="1" x14ac:dyDescent="0.3">
      <c r="A333830" s="21"/>
    </row>
    <row r="333836" spans="1:1" s="20" customFormat="1" ht="14.25" customHeight="1" x14ac:dyDescent="0.25"/>
    <row r="333852" spans="1:1" ht="14.25" customHeight="1" x14ac:dyDescent="0.3">
      <c r="A333852" s="21"/>
    </row>
    <row r="333858" s="20" customFormat="1" ht="14.25" customHeight="1" x14ac:dyDescent="0.25"/>
    <row r="333874" spans="1:1" ht="14.25" customHeight="1" x14ac:dyDescent="0.3">
      <c r="A333874" s="21"/>
    </row>
    <row r="333880" spans="1:1" s="20" customFormat="1" ht="14.25" customHeight="1" x14ac:dyDescent="0.25"/>
    <row r="333896" spans="1:1" ht="14.25" customHeight="1" x14ac:dyDescent="0.3">
      <c r="A333896" s="21"/>
    </row>
    <row r="333902" spans="1:1" s="20" customFormat="1" ht="14.25" customHeight="1" x14ac:dyDescent="0.25"/>
    <row r="333918" spans="1:1" ht="14.25" customHeight="1" x14ac:dyDescent="0.3">
      <c r="A333918" s="21"/>
    </row>
    <row r="333924" s="20" customFormat="1" ht="14.25" customHeight="1" x14ac:dyDescent="0.25"/>
    <row r="333940" spans="1:1" ht="14.25" customHeight="1" x14ac:dyDescent="0.3">
      <c r="A333940" s="21"/>
    </row>
    <row r="333946" spans="1:1" s="20" customFormat="1" ht="14.25" customHeight="1" x14ac:dyDescent="0.25"/>
    <row r="333962" spans="1:1" ht="14.25" customHeight="1" x14ac:dyDescent="0.3">
      <c r="A333962" s="21"/>
    </row>
    <row r="333968" spans="1:1" s="20" customFormat="1" ht="14.25" customHeight="1" x14ac:dyDescent="0.25"/>
    <row r="333984" spans="1:1" ht="14.25" customHeight="1" x14ac:dyDescent="0.3">
      <c r="A333984" s="21"/>
    </row>
    <row r="333990" s="20" customFormat="1" ht="14.25" customHeight="1" x14ac:dyDescent="0.25"/>
    <row r="334006" spans="1:1" ht="14.25" customHeight="1" x14ac:dyDescent="0.3">
      <c r="A334006" s="21"/>
    </row>
    <row r="334012" spans="1:1" s="20" customFormat="1" ht="14.25" customHeight="1" x14ac:dyDescent="0.25"/>
    <row r="334028" spans="1:1" ht="14.25" customHeight="1" x14ac:dyDescent="0.3">
      <c r="A334028" s="21"/>
    </row>
    <row r="334034" s="20" customFormat="1" ht="14.25" customHeight="1" x14ac:dyDescent="0.25"/>
    <row r="334050" spans="1:1" ht="14.25" customHeight="1" x14ac:dyDescent="0.3">
      <c r="A334050" s="21"/>
    </row>
    <row r="334056" spans="1:1" s="20" customFormat="1" ht="14.25" customHeight="1" x14ac:dyDescent="0.25"/>
    <row r="334072" spans="1:1" ht="14.25" customHeight="1" x14ac:dyDescent="0.3">
      <c r="A334072" s="21"/>
    </row>
    <row r="334078" spans="1:1" s="20" customFormat="1" ht="14.25" customHeight="1" x14ac:dyDescent="0.25"/>
    <row r="334094" spans="1:1" ht="14.25" customHeight="1" x14ac:dyDescent="0.3">
      <c r="A334094" s="21"/>
    </row>
    <row r="334100" s="20" customFormat="1" ht="14.25" customHeight="1" x14ac:dyDescent="0.25"/>
    <row r="334116" spans="1:1" ht="14.25" customHeight="1" x14ac:dyDescent="0.3">
      <c r="A334116" s="21"/>
    </row>
    <row r="334122" spans="1:1" s="20" customFormat="1" ht="14.25" customHeight="1" x14ac:dyDescent="0.25"/>
    <row r="334138" spans="1:1" ht="14.25" customHeight="1" x14ac:dyDescent="0.3">
      <c r="A334138" s="21"/>
    </row>
    <row r="334144" spans="1:1" s="20" customFormat="1" ht="14.25" customHeight="1" x14ac:dyDescent="0.25"/>
    <row r="334160" spans="1:1" ht="14.25" customHeight="1" x14ac:dyDescent="0.3">
      <c r="A334160" s="21"/>
    </row>
    <row r="334166" s="20" customFormat="1" ht="14.25" customHeight="1" x14ac:dyDescent="0.25"/>
    <row r="334182" spans="1:1" ht="14.25" customHeight="1" x14ac:dyDescent="0.3">
      <c r="A334182" s="21"/>
    </row>
    <row r="334188" spans="1:1" s="20" customFormat="1" ht="14.25" customHeight="1" x14ac:dyDescent="0.25"/>
    <row r="334204" spans="1:1" ht="14.25" customHeight="1" x14ac:dyDescent="0.3">
      <c r="A334204" s="21"/>
    </row>
    <row r="334210" s="20" customFormat="1" ht="14.25" customHeight="1" x14ac:dyDescent="0.25"/>
    <row r="334226" spans="1:1" ht="14.25" customHeight="1" x14ac:dyDescent="0.3">
      <c r="A334226" s="21"/>
    </row>
    <row r="334232" spans="1:1" s="20" customFormat="1" ht="14.25" customHeight="1" x14ac:dyDescent="0.25"/>
    <row r="334248" spans="1:1" ht="14.25" customHeight="1" x14ac:dyDescent="0.3">
      <c r="A334248" s="21"/>
    </row>
    <row r="334254" spans="1:1" s="20" customFormat="1" ht="14.25" customHeight="1" x14ac:dyDescent="0.25"/>
    <row r="334270" spans="1:1" ht="14.25" customHeight="1" x14ac:dyDescent="0.3">
      <c r="A334270" s="21"/>
    </row>
    <row r="334276" s="20" customFormat="1" ht="14.25" customHeight="1" x14ac:dyDescent="0.25"/>
    <row r="334292" spans="1:1" ht="14.25" customHeight="1" x14ac:dyDescent="0.3">
      <c r="A334292" s="21"/>
    </row>
    <row r="334298" spans="1:1" s="20" customFormat="1" ht="14.25" customHeight="1" x14ac:dyDescent="0.25"/>
    <row r="334314" spans="1:1" ht="14.25" customHeight="1" x14ac:dyDescent="0.3">
      <c r="A334314" s="21"/>
    </row>
    <row r="334320" spans="1:1" s="20" customFormat="1" ht="14.25" customHeight="1" x14ac:dyDescent="0.25"/>
    <row r="334336" spans="1:1" ht="14.25" customHeight="1" x14ac:dyDescent="0.3">
      <c r="A334336" s="21"/>
    </row>
    <row r="334342" s="20" customFormat="1" ht="14.25" customHeight="1" x14ac:dyDescent="0.25"/>
    <row r="334358" spans="1:1" ht="14.25" customHeight="1" x14ac:dyDescent="0.3">
      <c r="A334358" s="21"/>
    </row>
    <row r="334364" spans="1:1" s="20" customFormat="1" ht="14.25" customHeight="1" x14ac:dyDescent="0.25"/>
    <row r="334380" spans="1:1" ht="14.25" customHeight="1" x14ac:dyDescent="0.3">
      <c r="A334380" s="21"/>
    </row>
    <row r="334386" s="20" customFormat="1" ht="14.25" customHeight="1" x14ac:dyDescent="0.25"/>
    <row r="334402" spans="1:1" ht="14.25" customHeight="1" x14ac:dyDescent="0.3">
      <c r="A334402" s="21"/>
    </row>
    <row r="334408" spans="1:1" s="20" customFormat="1" ht="14.25" customHeight="1" x14ac:dyDescent="0.25"/>
    <row r="334424" spans="1:1" ht="14.25" customHeight="1" x14ac:dyDescent="0.3">
      <c r="A334424" s="21"/>
    </row>
    <row r="334430" spans="1:1" s="20" customFormat="1" ht="14.25" customHeight="1" x14ac:dyDescent="0.25"/>
    <row r="334446" spans="1:1" ht="14.25" customHeight="1" x14ac:dyDescent="0.3">
      <c r="A334446" s="21"/>
    </row>
    <row r="334452" s="20" customFormat="1" ht="14.25" customHeight="1" x14ac:dyDescent="0.25"/>
    <row r="334468" spans="1:1" ht="14.25" customHeight="1" x14ac:dyDescent="0.3">
      <c r="A334468" s="21"/>
    </row>
    <row r="334474" spans="1:1" s="20" customFormat="1" ht="14.25" customHeight="1" x14ac:dyDescent="0.25"/>
    <row r="334490" spans="1:1" ht="14.25" customHeight="1" x14ac:dyDescent="0.3">
      <c r="A334490" s="21"/>
    </row>
    <row r="334496" spans="1:1" s="20" customFormat="1" ht="14.25" customHeight="1" x14ac:dyDescent="0.25"/>
    <row r="334512" spans="1:1" ht="14.25" customHeight="1" x14ac:dyDescent="0.3">
      <c r="A334512" s="21"/>
    </row>
    <row r="334518" s="20" customFormat="1" ht="14.25" customHeight="1" x14ac:dyDescent="0.25"/>
    <row r="334534" spans="1:1" ht="14.25" customHeight="1" x14ac:dyDescent="0.3">
      <c r="A334534" s="21"/>
    </row>
    <row r="334540" spans="1:1" s="20" customFormat="1" ht="14.25" customHeight="1" x14ac:dyDescent="0.25"/>
    <row r="334556" spans="1:1" ht="14.25" customHeight="1" x14ac:dyDescent="0.3">
      <c r="A334556" s="21"/>
    </row>
    <row r="334562" s="20" customFormat="1" ht="14.25" customHeight="1" x14ac:dyDescent="0.25"/>
    <row r="334578" spans="1:1" ht="14.25" customHeight="1" x14ac:dyDescent="0.3">
      <c r="A334578" s="21"/>
    </row>
    <row r="334584" spans="1:1" s="20" customFormat="1" ht="14.25" customHeight="1" x14ac:dyDescent="0.25"/>
    <row r="334600" spans="1:1" ht="14.25" customHeight="1" x14ac:dyDescent="0.3">
      <c r="A334600" s="21"/>
    </row>
    <row r="334606" spans="1:1" s="20" customFormat="1" ht="14.25" customHeight="1" x14ac:dyDescent="0.25"/>
    <row r="334622" spans="1:1" ht="14.25" customHeight="1" x14ac:dyDescent="0.3">
      <c r="A334622" s="21"/>
    </row>
    <row r="334628" s="20" customFormat="1" ht="14.25" customHeight="1" x14ac:dyDescent="0.25"/>
    <row r="334644" spans="1:1" ht="14.25" customHeight="1" x14ac:dyDescent="0.3">
      <c r="A334644" s="21"/>
    </row>
    <row r="334650" spans="1:1" s="20" customFormat="1" ht="14.25" customHeight="1" x14ac:dyDescent="0.25"/>
    <row r="334666" spans="1:1" ht="14.25" customHeight="1" x14ac:dyDescent="0.3">
      <c r="A334666" s="21"/>
    </row>
    <row r="334672" spans="1:1" s="20" customFormat="1" ht="14.25" customHeight="1" x14ac:dyDescent="0.25"/>
    <row r="334688" spans="1:1" ht="14.25" customHeight="1" x14ac:dyDescent="0.3">
      <c r="A334688" s="21"/>
    </row>
    <row r="334694" s="20" customFormat="1" ht="14.25" customHeight="1" x14ac:dyDescent="0.25"/>
    <row r="334710" spans="1:1" ht="14.25" customHeight="1" x14ac:dyDescent="0.3">
      <c r="A334710" s="21"/>
    </row>
    <row r="334716" spans="1:1" s="20" customFormat="1" ht="14.25" customHeight="1" x14ac:dyDescent="0.25"/>
    <row r="334732" spans="1:1" ht="14.25" customHeight="1" x14ac:dyDescent="0.3">
      <c r="A334732" s="21"/>
    </row>
    <row r="334738" s="20" customFormat="1" ht="14.25" customHeight="1" x14ac:dyDescent="0.25"/>
    <row r="334754" spans="1:1" ht="14.25" customHeight="1" x14ac:dyDescent="0.3">
      <c r="A334754" s="21"/>
    </row>
    <row r="334760" spans="1:1" s="20" customFormat="1" ht="14.25" customHeight="1" x14ac:dyDescent="0.25"/>
    <row r="334776" spans="1:1" ht="14.25" customHeight="1" x14ac:dyDescent="0.3">
      <c r="A334776" s="21"/>
    </row>
    <row r="334782" spans="1:1" s="20" customFormat="1" ht="14.25" customHeight="1" x14ac:dyDescent="0.25"/>
    <row r="334798" spans="1:1" ht="14.25" customHeight="1" x14ac:dyDescent="0.3">
      <c r="A334798" s="21"/>
    </row>
    <row r="334804" s="20" customFormat="1" ht="14.25" customHeight="1" x14ac:dyDescent="0.25"/>
    <row r="334820" spans="1:1" ht="14.25" customHeight="1" x14ac:dyDescent="0.3">
      <c r="A334820" s="21"/>
    </row>
    <row r="334826" spans="1:1" s="20" customFormat="1" ht="14.25" customHeight="1" x14ac:dyDescent="0.25"/>
    <row r="334842" spans="1:1" ht="14.25" customHeight="1" x14ac:dyDescent="0.3">
      <c r="A334842" s="21"/>
    </row>
    <row r="334848" spans="1:1" s="20" customFormat="1" ht="14.25" customHeight="1" x14ac:dyDescent="0.25"/>
    <row r="334864" spans="1:1" ht="14.25" customHeight="1" x14ac:dyDescent="0.3">
      <c r="A334864" s="21"/>
    </row>
    <row r="334870" s="20" customFormat="1" ht="14.25" customHeight="1" x14ac:dyDescent="0.25"/>
    <row r="334886" spans="1:1" ht="14.25" customHeight="1" x14ac:dyDescent="0.3">
      <c r="A334886" s="21"/>
    </row>
    <row r="334892" spans="1:1" s="20" customFormat="1" ht="14.25" customHeight="1" x14ac:dyDescent="0.25"/>
    <row r="334908" spans="1:1" ht="14.25" customHeight="1" x14ac:dyDescent="0.3">
      <c r="A334908" s="21"/>
    </row>
    <row r="334914" s="20" customFormat="1" ht="14.25" customHeight="1" x14ac:dyDescent="0.25"/>
    <row r="334930" spans="1:1" ht="14.25" customHeight="1" x14ac:dyDescent="0.3">
      <c r="A334930" s="21"/>
    </row>
    <row r="334936" spans="1:1" s="20" customFormat="1" ht="14.25" customHeight="1" x14ac:dyDescent="0.25"/>
    <row r="334952" spans="1:1" ht="14.25" customHeight="1" x14ac:dyDescent="0.3">
      <c r="A334952" s="21"/>
    </row>
    <row r="334958" spans="1:1" s="20" customFormat="1" ht="14.25" customHeight="1" x14ac:dyDescent="0.25"/>
    <row r="334974" spans="1:1" ht="14.25" customHeight="1" x14ac:dyDescent="0.3">
      <c r="A334974" s="21"/>
    </row>
    <row r="334980" s="20" customFormat="1" ht="14.25" customHeight="1" x14ac:dyDescent="0.25"/>
    <row r="334996" spans="1:1" ht="14.25" customHeight="1" x14ac:dyDescent="0.3">
      <c r="A334996" s="21"/>
    </row>
    <row r="335002" spans="1:1" s="20" customFormat="1" ht="14.25" customHeight="1" x14ac:dyDescent="0.25"/>
    <row r="335018" spans="1:1" ht="14.25" customHeight="1" x14ac:dyDescent="0.3">
      <c r="A335018" s="21"/>
    </row>
    <row r="335024" spans="1:1" s="20" customFormat="1" ht="14.25" customHeight="1" x14ac:dyDescent="0.25"/>
    <row r="335040" spans="1:1" ht="14.25" customHeight="1" x14ac:dyDescent="0.3">
      <c r="A335040" s="21"/>
    </row>
    <row r="335046" s="20" customFormat="1" ht="14.25" customHeight="1" x14ac:dyDescent="0.25"/>
    <row r="335062" spans="1:1" ht="14.25" customHeight="1" x14ac:dyDescent="0.3">
      <c r="A335062" s="21"/>
    </row>
    <row r="335068" spans="1:1" s="20" customFormat="1" ht="14.25" customHeight="1" x14ac:dyDescent="0.25"/>
    <row r="335084" spans="1:1" ht="14.25" customHeight="1" x14ac:dyDescent="0.3">
      <c r="A335084" s="21"/>
    </row>
    <row r="335090" s="20" customFormat="1" ht="14.25" customHeight="1" x14ac:dyDescent="0.25"/>
    <row r="335106" spans="1:1" ht="14.25" customHeight="1" x14ac:dyDescent="0.3">
      <c r="A335106" s="21"/>
    </row>
    <row r="335112" spans="1:1" s="20" customFormat="1" ht="14.25" customHeight="1" x14ac:dyDescent="0.25"/>
    <row r="335128" spans="1:1" ht="14.25" customHeight="1" x14ac:dyDescent="0.3">
      <c r="A335128" s="21"/>
    </row>
    <row r="335134" spans="1:1" s="20" customFormat="1" ht="14.25" customHeight="1" x14ac:dyDescent="0.25"/>
    <row r="335150" spans="1:1" ht="14.25" customHeight="1" x14ac:dyDescent="0.3">
      <c r="A335150" s="21"/>
    </row>
    <row r="335156" s="20" customFormat="1" ht="14.25" customHeight="1" x14ac:dyDescent="0.25"/>
    <row r="335172" spans="1:1" ht="14.25" customHeight="1" x14ac:dyDescent="0.3">
      <c r="A335172" s="21"/>
    </row>
    <row r="335178" spans="1:1" s="20" customFormat="1" ht="14.25" customHeight="1" x14ac:dyDescent="0.25"/>
    <row r="335194" spans="1:1" ht="14.25" customHeight="1" x14ac:dyDescent="0.3">
      <c r="A335194" s="21"/>
    </row>
    <row r="335200" spans="1:1" s="20" customFormat="1" ht="14.25" customHeight="1" x14ac:dyDescent="0.25"/>
    <row r="335216" spans="1:1" ht="14.25" customHeight="1" x14ac:dyDescent="0.3">
      <c r="A335216" s="21"/>
    </row>
    <row r="335222" s="20" customFormat="1" ht="14.25" customHeight="1" x14ac:dyDescent="0.25"/>
    <row r="335238" spans="1:1" ht="14.25" customHeight="1" x14ac:dyDescent="0.3">
      <c r="A335238" s="21"/>
    </row>
    <row r="335244" spans="1:1" s="20" customFormat="1" ht="14.25" customHeight="1" x14ac:dyDescent="0.25"/>
    <row r="335260" spans="1:1" ht="14.25" customHeight="1" x14ac:dyDescent="0.3">
      <c r="A335260" s="21"/>
    </row>
    <row r="335266" s="20" customFormat="1" ht="14.25" customHeight="1" x14ac:dyDescent="0.25"/>
    <row r="335282" spans="1:1" ht="14.25" customHeight="1" x14ac:dyDescent="0.3">
      <c r="A335282" s="21"/>
    </row>
    <row r="335288" spans="1:1" s="20" customFormat="1" ht="14.25" customHeight="1" x14ac:dyDescent="0.25"/>
    <row r="335304" spans="1:1" ht="14.25" customHeight="1" x14ac:dyDescent="0.3">
      <c r="A335304" s="21"/>
    </row>
    <row r="335310" spans="1:1" s="20" customFormat="1" ht="14.25" customHeight="1" x14ac:dyDescent="0.25"/>
    <row r="335326" spans="1:1" ht="14.25" customHeight="1" x14ac:dyDescent="0.3">
      <c r="A335326" s="21"/>
    </row>
    <row r="335332" s="20" customFormat="1" ht="14.25" customHeight="1" x14ac:dyDescent="0.25"/>
    <row r="335348" spans="1:1" ht="14.25" customHeight="1" x14ac:dyDescent="0.3">
      <c r="A335348" s="21"/>
    </row>
    <row r="335354" spans="1:1" s="20" customFormat="1" ht="14.25" customHeight="1" x14ac:dyDescent="0.25"/>
    <row r="335370" spans="1:1" ht="14.25" customHeight="1" x14ac:dyDescent="0.3">
      <c r="A335370" s="21"/>
    </row>
    <row r="335376" spans="1:1" s="20" customFormat="1" ht="14.25" customHeight="1" x14ac:dyDescent="0.25"/>
    <row r="335392" spans="1:1" ht="14.25" customHeight="1" x14ac:dyDescent="0.3">
      <c r="A335392" s="21"/>
    </row>
    <row r="335398" s="20" customFormat="1" ht="14.25" customHeight="1" x14ac:dyDescent="0.25"/>
    <row r="335414" spans="1:1" ht="14.25" customHeight="1" x14ac:dyDescent="0.3">
      <c r="A335414" s="21"/>
    </row>
    <row r="335420" spans="1:1" s="20" customFormat="1" ht="14.25" customHeight="1" x14ac:dyDescent="0.25"/>
    <row r="335436" spans="1:1" ht="14.25" customHeight="1" x14ac:dyDescent="0.3">
      <c r="A335436" s="21"/>
    </row>
    <row r="335442" s="20" customFormat="1" ht="14.25" customHeight="1" x14ac:dyDescent="0.25"/>
    <row r="335458" spans="1:1" ht="14.25" customHeight="1" x14ac:dyDescent="0.3">
      <c r="A335458" s="21"/>
    </row>
    <row r="335464" spans="1:1" s="20" customFormat="1" ht="14.25" customHeight="1" x14ac:dyDescent="0.25"/>
    <row r="335480" spans="1:1" ht="14.25" customHeight="1" x14ac:dyDescent="0.3">
      <c r="A335480" s="21"/>
    </row>
    <row r="335486" spans="1:1" s="20" customFormat="1" ht="14.25" customHeight="1" x14ac:dyDescent="0.25"/>
    <row r="335502" spans="1:1" ht="14.25" customHeight="1" x14ac:dyDescent="0.3">
      <c r="A335502" s="21"/>
    </row>
    <row r="335508" s="20" customFormat="1" ht="14.25" customHeight="1" x14ac:dyDescent="0.25"/>
    <row r="335524" spans="1:1" ht="14.25" customHeight="1" x14ac:dyDescent="0.3">
      <c r="A335524" s="21"/>
    </row>
    <row r="335530" spans="1:1" s="20" customFormat="1" ht="14.25" customHeight="1" x14ac:dyDescent="0.25"/>
    <row r="335546" spans="1:1" ht="14.25" customHeight="1" x14ac:dyDescent="0.3">
      <c r="A335546" s="21"/>
    </row>
    <row r="335552" spans="1:1" s="20" customFormat="1" ht="14.25" customHeight="1" x14ac:dyDescent="0.25"/>
    <row r="335568" spans="1:1" ht="14.25" customHeight="1" x14ac:dyDescent="0.3">
      <c r="A335568" s="21"/>
    </row>
    <row r="335574" s="20" customFormat="1" ht="14.25" customHeight="1" x14ac:dyDescent="0.25"/>
    <row r="335590" spans="1:1" ht="14.25" customHeight="1" x14ac:dyDescent="0.3">
      <c r="A335590" s="21"/>
    </row>
    <row r="335596" spans="1:1" s="20" customFormat="1" ht="14.25" customHeight="1" x14ac:dyDescent="0.25"/>
    <row r="335612" spans="1:1" ht="14.25" customHeight="1" x14ac:dyDescent="0.3">
      <c r="A335612" s="21"/>
    </row>
    <row r="335618" s="20" customFormat="1" ht="14.25" customHeight="1" x14ac:dyDescent="0.25"/>
    <row r="335634" spans="1:1" ht="14.25" customHeight="1" x14ac:dyDescent="0.3">
      <c r="A335634" s="21"/>
    </row>
    <row r="335640" spans="1:1" s="20" customFormat="1" ht="14.25" customHeight="1" x14ac:dyDescent="0.25"/>
    <row r="335656" spans="1:1" ht="14.25" customHeight="1" x14ac:dyDescent="0.3">
      <c r="A335656" s="21"/>
    </row>
    <row r="335662" spans="1:1" s="20" customFormat="1" ht="14.25" customHeight="1" x14ac:dyDescent="0.25"/>
    <row r="335678" spans="1:1" ht="14.25" customHeight="1" x14ac:dyDescent="0.3">
      <c r="A335678" s="21"/>
    </row>
    <row r="335684" s="20" customFormat="1" ht="14.25" customHeight="1" x14ac:dyDescent="0.25"/>
    <row r="335700" spans="1:1" ht="14.25" customHeight="1" x14ac:dyDescent="0.3">
      <c r="A335700" s="21"/>
    </row>
    <row r="335706" spans="1:1" s="20" customFormat="1" ht="14.25" customHeight="1" x14ac:dyDescent="0.25"/>
    <row r="335722" spans="1:1" ht="14.25" customHeight="1" x14ac:dyDescent="0.3">
      <c r="A335722" s="21"/>
    </row>
    <row r="335728" spans="1:1" s="20" customFormat="1" ht="14.25" customHeight="1" x14ac:dyDescent="0.25"/>
    <row r="335744" spans="1:1" ht="14.25" customHeight="1" x14ac:dyDescent="0.3">
      <c r="A335744" s="21"/>
    </row>
    <row r="335750" s="20" customFormat="1" ht="14.25" customHeight="1" x14ac:dyDescent="0.25"/>
    <row r="335766" spans="1:1" ht="14.25" customHeight="1" x14ac:dyDescent="0.3">
      <c r="A335766" s="21"/>
    </row>
    <row r="335772" spans="1:1" s="20" customFormat="1" ht="14.25" customHeight="1" x14ac:dyDescent="0.25"/>
    <row r="335788" spans="1:1" ht="14.25" customHeight="1" x14ac:dyDescent="0.3">
      <c r="A335788" s="21"/>
    </row>
    <row r="335794" s="20" customFormat="1" ht="14.25" customHeight="1" x14ac:dyDescent="0.25"/>
    <row r="335810" spans="1:1" ht="14.25" customHeight="1" x14ac:dyDescent="0.3">
      <c r="A335810" s="21"/>
    </row>
    <row r="335816" spans="1:1" s="20" customFormat="1" ht="14.25" customHeight="1" x14ac:dyDescent="0.25"/>
    <row r="335832" spans="1:1" ht="14.25" customHeight="1" x14ac:dyDescent="0.3">
      <c r="A335832" s="21"/>
    </row>
    <row r="335838" spans="1:1" s="20" customFormat="1" ht="14.25" customHeight="1" x14ac:dyDescent="0.25"/>
    <row r="335854" spans="1:1" ht="14.25" customHeight="1" x14ac:dyDescent="0.3">
      <c r="A335854" s="21"/>
    </row>
    <row r="335860" s="20" customFormat="1" ht="14.25" customHeight="1" x14ac:dyDescent="0.25"/>
    <row r="335876" spans="1:1" ht="14.25" customHeight="1" x14ac:dyDescent="0.3">
      <c r="A335876" s="21"/>
    </row>
    <row r="335882" spans="1:1" s="20" customFormat="1" ht="14.25" customHeight="1" x14ac:dyDescent="0.25"/>
    <row r="335898" spans="1:1" ht="14.25" customHeight="1" x14ac:dyDescent="0.3">
      <c r="A335898" s="21"/>
    </row>
    <row r="335904" spans="1:1" s="20" customFormat="1" ht="14.25" customHeight="1" x14ac:dyDescent="0.25"/>
    <row r="335920" spans="1:1" ht="14.25" customHeight="1" x14ac:dyDescent="0.3">
      <c r="A335920" s="21"/>
    </row>
    <row r="335926" s="20" customFormat="1" ht="14.25" customHeight="1" x14ac:dyDescent="0.25"/>
    <row r="335942" spans="1:1" ht="14.25" customHeight="1" x14ac:dyDescent="0.3">
      <c r="A335942" s="21"/>
    </row>
    <row r="335948" spans="1:1" s="20" customFormat="1" ht="14.25" customHeight="1" x14ac:dyDescent="0.25"/>
    <row r="335964" spans="1:1" ht="14.25" customHeight="1" x14ac:dyDescent="0.3">
      <c r="A335964" s="21"/>
    </row>
    <row r="335970" s="20" customFormat="1" ht="14.25" customHeight="1" x14ac:dyDescent="0.25"/>
    <row r="335986" spans="1:1" ht="14.25" customHeight="1" x14ac:dyDescent="0.3">
      <c r="A335986" s="21"/>
    </row>
    <row r="335992" spans="1:1" s="20" customFormat="1" ht="14.25" customHeight="1" x14ac:dyDescent="0.25"/>
    <row r="336008" spans="1:1" ht="14.25" customHeight="1" x14ac:dyDescent="0.3">
      <c r="A336008" s="21"/>
    </row>
    <row r="336014" spans="1:1" s="20" customFormat="1" ht="14.25" customHeight="1" x14ac:dyDescent="0.25"/>
    <row r="336030" spans="1:1" ht="14.25" customHeight="1" x14ac:dyDescent="0.3">
      <c r="A336030" s="21"/>
    </row>
    <row r="336036" s="20" customFormat="1" ht="14.25" customHeight="1" x14ac:dyDescent="0.25"/>
    <row r="336052" spans="1:1" ht="14.25" customHeight="1" x14ac:dyDescent="0.3">
      <c r="A336052" s="21"/>
    </row>
    <row r="336058" spans="1:1" s="20" customFormat="1" ht="14.25" customHeight="1" x14ac:dyDescent="0.25"/>
    <row r="336074" spans="1:1" ht="14.25" customHeight="1" x14ac:dyDescent="0.3">
      <c r="A336074" s="21"/>
    </row>
    <row r="336080" spans="1:1" s="20" customFormat="1" ht="14.25" customHeight="1" x14ac:dyDescent="0.25"/>
    <row r="336096" spans="1:1" ht="14.25" customHeight="1" x14ac:dyDescent="0.3">
      <c r="A336096" s="21"/>
    </row>
    <row r="336102" s="20" customFormat="1" ht="14.25" customHeight="1" x14ac:dyDescent="0.25"/>
    <row r="336118" spans="1:1" ht="14.25" customHeight="1" x14ac:dyDescent="0.3">
      <c r="A336118" s="21"/>
    </row>
    <row r="336124" spans="1:1" s="20" customFormat="1" ht="14.25" customHeight="1" x14ac:dyDescent="0.25"/>
    <row r="336140" spans="1:1" ht="14.25" customHeight="1" x14ac:dyDescent="0.3">
      <c r="A336140" s="21"/>
    </row>
    <row r="336146" s="20" customFormat="1" ht="14.25" customHeight="1" x14ac:dyDescent="0.25"/>
    <row r="336162" spans="1:1" ht="14.25" customHeight="1" x14ac:dyDescent="0.3">
      <c r="A336162" s="21"/>
    </row>
    <row r="336168" spans="1:1" s="20" customFormat="1" ht="14.25" customHeight="1" x14ac:dyDescent="0.25"/>
    <row r="336184" spans="1:1" ht="14.25" customHeight="1" x14ac:dyDescent="0.3">
      <c r="A336184" s="21"/>
    </row>
    <row r="336190" spans="1:1" s="20" customFormat="1" ht="14.25" customHeight="1" x14ac:dyDescent="0.25"/>
    <row r="336206" spans="1:1" ht="14.25" customHeight="1" x14ac:dyDescent="0.3">
      <c r="A336206" s="21"/>
    </row>
    <row r="336212" s="20" customFormat="1" ht="14.25" customHeight="1" x14ac:dyDescent="0.25"/>
    <row r="336228" spans="1:1" ht="14.25" customHeight="1" x14ac:dyDescent="0.3">
      <c r="A336228" s="21"/>
    </row>
    <row r="336234" spans="1:1" s="20" customFormat="1" ht="14.25" customHeight="1" x14ac:dyDescent="0.25"/>
    <row r="336250" spans="1:1" ht="14.25" customHeight="1" x14ac:dyDescent="0.3">
      <c r="A336250" s="21"/>
    </row>
    <row r="336256" spans="1:1" s="20" customFormat="1" ht="14.25" customHeight="1" x14ac:dyDescent="0.25"/>
    <row r="336272" spans="1:1" ht="14.25" customHeight="1" x14ac:dyDescent="0.3">
      <c r="A336272" s="21"/>
    </row>
    <row r="336278" s="20" customFormat="1" ht="14.25" customHeight="1" x14ac:dyDescent="0.25"/>
    <row r="336294" spans="1:1" ht="14.25" customHeight="1" x14ac:dyDescent="0.3">
      <c r="A336294" s="21"/>
    </row>
    <row r="336300" spans="1:1" s="20" customFormat="1" ht="14.25" customHeight="1" x14ac:dyDescent="0.25"/>
    <row r="336316" spans="1:1" ht="14.25" customHeight="1" x14ac:dyDescent="0.3">
      <c r="A336316" s="21"/>
    </row>
    <row r="336322" s="20" customFormat="1" ht="14.25" customHeight="1" x14ac:dyDescent="0.25"/>
    <row r="336338" spans="1:1" ht="14.25" customHeight="1" x14ac:dyDescent="0.3">
      <c r="A336338" s="21"/>
    </row>
    <row r="336344" spans="1:1" s="20" customFormat="1" ht="14.25" customHeight="1" x14ac:dyDescent="0.25"/>
    <row r="336360" spans="1:1" ht="14.25" customHeight="1" x14ac:dyDescent="0.3">
      <c r="A336360" s="21"/>
    </row>
    <row r="336366" spans="1:1" s="20" customFormat="1" ht="14.25" customHeight="1" x14ac:dyDescent="0.25"/>
    <row r="336382" spans="1:1" ht="14.25" customHeight="1" x14ac:dyDescent="0.3">
      <c r="A336382" s="21"/>
    </row>
    <row r="336388" s="20" customFormat="1" ht="14.25" customHeight="1" x14ac:dyDescent="0.25"/>
    <row r="336404" spans="1:1" ht="14.25" customHeight="1" x14ac:dyDescent="0.3">
      <c r="A336404" s="21"/>
    </row>
    <row r="336410" spans="1:1" s="20" customFormat="1" ht="14.25" customHeight="1" x14ac:dyDescent="0.25"/>
    <row r="336426" spans="1:1" ht="14.25" customHeight="1" x14ac:dyDescent="0.3">
      <c r="A336426" s="21"/>
    </row>
    <row r="336432" spans="1:1" s="20" customFormat="1" ht="14.25" customHeight="1" x14ac:dyDescent="0.25"/>
    <row r="336448" spans="1:1" ht="14.25" customHeight="1" x14ac:dyDescent="0.3">
      <c r="A336448" s="21"/>
    </row>
    <row r="336454" s="20" customFormat="1" ht="14.25" customHeight="1" x14ac:dyDescent="0.25"/>
    <row r="336470" spans="1:1" ht="14.25" customHeight="1" x14ac:dyDescent="0.3">
      <c r="A336470" s="21"/>
    </row>
    <row r="336476" spans="1:1" s="20" customFormat="1" ht="14.25" customHeight="1" x14ac:dyDescent="0.25"/>
    <row r="336492" spans="1:1" ht="14.25" customHeight="1" x14ac:dyDescent="0.3">
      <c r="A336492" s="21"/>
    </row>
    <row r="336498" s="20" customFormat="1" ht="14.25" customHeight="1" x14ac:dyDescent="0.25"/>
    <row r="336514" spans="1:1" ht="14.25" customHeight="1" x14ac:dyDescent="0.3">
      <c r="A336514" s="21"/>
    </row>
    <row r="336520" spans="1:1" s="20" customFormat="1" ht="14.25" customHeight="1" x14ac:dyDescent="0.25"/>
    <row r="336536" spans="1:1" ht="14.25" customHeight="1" x14ac:dyDescent="0.3">
      <c r="A336536" s="21"/>
    </row>
    <row r="336542" spans="1:1" s="20" customFormat="1" ht="14.25" customHeight="1" x14ac:dyDescent="0.25"/>
    <row r="336558" spans="1:1" ht="14.25" customHeight="1" x14ac:dyDescent="0.3">
      <c r="A336558" s="21"/>
    </row>
    <row r="336564" s="20" customFormat="1" ht="14.25" customHeight="1" x14ac:dyDescent="0.25"/>
    <row r="336580" spans="1:1" ht="14.25" customHeight="1" x14ac:dyDescent="0.3">
      <c r="A336580" s="21"/>
    </row>
    <row r="336586" spans="1:1" s="20" customFormat="1" ht="14.25" customHeight="1" x14ac:dyDescent="0.25"/>
    <row r="336602" spans="1:1" ht="14.25" customHeight="1" x14ac:dyDescent="0.3">
      <c r="A336602" s="21"/>
    </row>
    <row r="336608" spans="1:1" s="20" customFormat="1" ht="14.25" customHeight="1" x14ac:dyDescent="0.25"/>
    <row r="336624" spans="1:1" ht="14.25" customHeight="1" x14ac:dyDescent="0.3">
      <c r="A336624" s="21"/>
    </row>
    <row r="336630" s="20" customFormat="1" ht="14.25" customHeight="1" x14ac:dyDescent="0.25"/>
    <row r="336646" spans="1:1" ht="14.25" customHeight="1" x14ac:dyDescent="0.3">
      <c r="A336646" s="21"/>
    </row>
    <row r="336652" spans="1:1" s="20" customFormat="1" ht="14.25" customHeight="1" x14ac:dyDescent="0.25"/>
    <row r="336668" spans="1:1" ht="14.25" customHeight="1" x14ac:dyDescent="0.3">
      <c r="A336668" s="21"/>
    </row>
    <row r="336674" s="20" customFormat="1" ht="14.25" customHeight="1" x14ac:dyDescent="0.25"/>
    <row r="336690" spans="1:1" ht="14.25" customHeight="1" x14ac:dyDescent="0.3">
      <c r="A336690" s="21"/>
    </row>
    <row r="336696" spans="1:1" s="20" customFormat="1" ht="14.25" customHeight="1" x14ac:dyDescent="0.25"/>
    <row r="336712" spans="1:1" ht="14.25" customHeight="1" x14ac:dyDescent="0.3">
      <c r="A336712" s="21"/>
    </row>
    <row r="336718" spans="1:1" s="20" customFormat="1" ht="14.25" customHeight="1" x14ac:dyDescent="0.25"/>
    <row r="336734" spans="1:1" ht="14.25" customHeight="1" x14ac:dyDescent="0.3">
      <c r="A336734" s="21"/>
    </row>
    <row r="336740" s="20" customFormat="1" ht="14.25" customHeight="1" x14ac:dyDescent="0.25"/>
    <row r="336756" spans="1:1" ht="14.25" customHeight="1" x14ac:dyDescent="0.3">
      <c r="A336756" s="21"/>
    </row>
    <row r="336762" spans="1:1" s="20" customFormat="1" ht="14.25" customHeight="1" x14ac:dyDescent="0.25"/>
    <row r="336778" spans="1:1" ht="14.25" customHeight="1" x14ac:dyDescent="0.3">
      <c r="A336778" s="21"/>
    </row>
    <row r="336784" spans="1:1" s="20" customFormat="1" ht="14.25" customHeight="1" x14ac:dyDescent="0.25"/>
    <row r="336800" spans="1:1" ht="14.25" customHeight="1" x14ac:dyDescent="0.3">
      <c r="A336800" s="21"/>
    </row>
    <row r="336806" s="20" customFormat="1" ht="14.25" customHeight="1" x14ac:dyDescent="0.25"/>
    <row r="336822" spans="1:1" ht="14.25" customHeight="1" x14ac:dyDescent="0.3">
      <c r="A336822" s="21"/>
    </row>
    <row r="336828" spans="1:1" s="20" customFormat="1" ht="14.25" customHeight="1" x14ac:dyDescent="0.25"/>
    <row r="336844" spans="1:1" ht="14.25" customHeight="1" x14ac:dyDescent="0.3">
      <c r="A336844" s="21"/>
    </row>
    <row r="336850" s="20" customFormat="1" ht="14.25" customHeight="1" x14ac:dyDescent="0.25"/>
    <row r="336866" spans="1:1" ht="14.25" customHeight="1" x14ac:dyDescent="0.3">
      <c r="A336866" s="21"/>
    </row>
    <row r="336872" spans="1:1" s="20" customFormat="1" ht="14.25" customHeight="1" x14ac:dyDescent="0.25"/>
    <row r="336888" spans="1:1" ht="14.25" customHeight="1" x14ac:dyDescent="0.3">
      <c r="A336888" s="21"/>
    </row>
    <row r="336894" spans="1:1" s="20" customFormat="1" ht="14.25" customHeight="1" x14ac:dyDescent="0.25"/>
    <row r="336910" spans="1:1" ht="14.25" customHeight="1" x14ac:dyDescent="0.3">
      <c r="A336910" s="21"/>
    </row>
    <row r="336916" s="20" customFormat="1" ht="14.25" customHeight="1" x14ac:dyDescent="0.25"/>
    <row r="336932" spans="1:1" ht="14.25" customHeight="1" x14ac:dyDescent="0.3">
      <c r="A336932" s="21"/>
    </row>
    <row r="336938" spans="1:1" s="20" customFormat="1" ht="14.25" customHeight="1" x14ac:dyDescent="0.25"/>
    <row r="336954" spans="1:1" ht="14.25" customHeight="1" x14ac:dyDescent="0.3">
      <c r="A336954" s="21"/>
    </row>
    <row r="336960" spans="1:1" s="20" customFormat="1" ht="14.25" customHeight="1" x14ac:dyDescent="0.25"/>
    <row r="336976" spans="1:1" ht="14.25" customHeight="1" x14ac:dyDescent="0.3">
      <c r="A336976" s="21"/>
    </row>
    <row r="336982" s="20" customFormat="1" ht="14.25" customHeight="1" x14ac:dyDescent="0.25"/>
    <row r="336998" spans="1:1" ht="14.25" customHeight="1" x14ac:dyDescent="0.3">
      <c r="A336998" s="21"/>
    </row>
    <row r="337004" spans="1:1" s="20" customFormat="1" ht="14.25" customHeight="1" x14ac:dyDescent="0.25"/>
    <row r="337020" spans="1:1" ht="14.25" customHeight="1" x14ac:dyDescent="0.3">
      <c r="A337020" s="21"/>
    </row>
    <row r="337026" s="20" customFormat="1" ht="14.25" customHeight="1" x14ac:dyDescent="0.25"/>
    <row r="337042" spans="1:1" ht="14.25" customHeight="1" x14ac:dyDescent="0.3">
      <c r="A337042" s="21"/>
    </row>
    <row r="337048" spans="1:1" s="20" customFormat="1" ht="14.25" customHeight="1" x14ac:dyDescent="0.25"/>
    <row r="337064" spans="1:1" ht="14.25" customHeight="1" x14ac:dyDescent="0.3">
      <c r="A337064" s="21"/>
    </row>
    <row r="337070" spans="1:1" s="20" customFormat="1" ht="14.25" customHeight="1" x14ac:dyDescent="0.25"/>
    <row r="337086" spans="1:1" ht="14.25" customHeight="1" x14ac:dyDescent="0.3">
      <c r="A337086" s="21"/>
    </row>
    <row r="337092" s="20" customFormat="1" ht="14.25" customHeight="1" x14ac:dyDescent="0.25"/>
    <row r="337108" spans="1:1" ht="14.25" customHeight="1" x14ac:dyDescent="0.3">
      <c r="A337108" s="21"/>
    </row>
    <row r="337114" spans="1:1" s="20" customFormat="1" ht="14.25" customHeight="1" x14ac:dyDescent="0.25"/>
    <row r="337130" spans="1:1" ht="14.25" customHeight="1" x14ac:dyDescent="0.3">
      <c r="A337130" s="21"/>
    </row>
    <row r="337136" spans="1:1" s="20" customFormat="1" ht="14.25" customHeight="1" x14ac:dyDescent="0.25"/>
    <row r="337152" spans="1:1" ht="14.25" customHeight="1" x14ac:dyDescent="0.3">
      <c r="A337152" s="21"/>
    </row>
    <row r="337158" s="20" customFormat="1" ht="14.25" customHeight="1" x14ac:dyDescent="0.25"/>
    <row r="337174" spans="1:1" ht="14.25" customHeight="1" x14ac:dyDescent="0.3">
      <c r="A337174" s="21"/>
    </row>
    <row r="337180" spans="1:1" s="20" customFormat="1" ht="14.25" customHeight="1" x14ac:dyDescent="0.25"/>
    <row r="337196" spans="1:1" ht="14.25" customHeight="1" x14ac:dyDescent="0.3">
      <c r="A337196" s="21"/>
    </row>
    <row r="337202" s="20" customFormat="1" ht="14.25" customHeight="1" x14ac:dyDescent="0.25"/>
    <row r="337218" spans="1:1" ht="14.25" customHeight="1" x14ac:dyDescent="0.3">
      <c r="A337218" s="21"/>
    </row>
    <row r="337224" spans="1:1" s="20" customFormat="1" ht="14.25" customHeight="1" x14ac:dyDescent="0.25"/>
    <row r="337240" spans="1:1" ht="14.25" customHeight="1" x14ac:dyDescent="0.3">
      <c r="A337240" s="21"/>
    </row>
    <row r="337246" spans="1:1" s="20" customFormat="1" ht="14.25" customHeight="1" x14ac:dyDescent="0.25"/>
    <row r="337262" spans="1:1" ht="14.25" customHeight="1" x14ac:dyDescent="0.3">
      <c r="A337262" s="21"/>
    </row>
    <row r="337268" s="20" customFormat="1" ht="14.25" customHeight="1" x14ac:dyDescent="0.25"/>
    <row r="337284" spans="1:1" ht="14.25" customHeight="1" x14ac:dyDescent="0.3">
      <c r="A337284" s="21"/>
    </row>
    <row r="337290" spans="1:1" s="20" customFormat="1" ht="14.25" customHeight="1" x14ac:dyDescent="0.25"/>
    <row r="337306" spans="1:1" ht="14.25" customHeight="1" x14ac:dyDescent="0.3">
      <c r="A337306" s="21"/>
    </row>
    <row r="337312" spans="1:1" s="20" customFormat="1" ht="14.25" customHeight="1" x14ac:dyDescent="0.25"/>
    <row r="337328" spans="1:1" ht="14.25" customHeight="1" x14ac:dyDescent="0.3">
      <c r="A337328" s="21"/>
    </row>
    <row r="337334" s="20" customFormat="1" ht="14.25" customHeight="1" x14ac:dyDescent="0.25"/>
    <row r="337350" spans="1:1" ht="14.25" customHeight="1" x14ac:dyDescent="0.3">
      <c r="A337350" s="21"/>
    </row>
    <row r="337356" spans="1:1" s="20" customFormat="1" ht="14.25" customHeight="1" x14ac:dyDescent="0.25"/>
    <row r="337372" spans="1:1" ht="14.25" customHeight="1" x14ac:dyDescent="0.3">
      <c r="A337372" s="21"/>
    </row>
    <row r="337378" s="20" customFormat="1" ht="14.25" customHeight="1" x14ac:dyDescent="0.25"/>
    <row r="337394" spans="1:1" ht="14.25" customHeight="1" x14ac:dyDescent="0.3">
      <c r="A337394" s="21"/>
    </row>
    <row r="337400" spans="1:1" s="20" customFormat="1" ht="14.25" customHeight="1" x14ac:dyDescent="0.25"/>
    <row r="337416" spans="1:1" ht="14.25" customHeight="1" x14ac:dyDescent="0.3">
      <c r="A337416" s="21"/>
    </row>
    <row r="337422" spans="1:1" s="20" customFormat="1" ht="14.25" customHeight="1" x14ac:dyDescent="0.25"/>
    <row r="337438" spans="1:1" ht="14.25" customHeight="1" x14ac:dyDescent="0.3">
      <c r="A337438" s="21"/>
    </row>
    <row r="337444" s="20" customFormat="1" ht="14.25" customHeight="1" x14ac:dyDescent="0.25"/>
    <row r="337460" spans="1:1" ht="14.25" customHeight="1" x14ac:dyDescent="0.3">
      <c r="A337460" s="21"/>
    </row>
    <row r="337466" spans="1:1" s="20" customFormat="1" ht="14.25" customHeight="1" x14ac:dyDescent="0.25"/>
    <row r="337482" spans="1:1" ht="14.25" customHeight="1" x14ac:dyDescent="0.3">
      <c r="A337482" s="21"/>
    </row>
    <row r="337488" spans="1:1" s="20" customFormat="1" ht="14.25" customHeight="1" x14ac:dyDescent="0.25"/>
    <row r="337504" spans="1:1" ht="14.25" customHeight="1" x14ac:dyDescent="0.3">
      <c r="A337504" s="21"/>
    </row>
    <row r="337510" s="20" customFormat="1" ht="14.25" customHeight="1" x14ac:dyDescent="0.25"/>
    <row r="337526" spans="1:1" ht="14.25" customHeight="1" x14ac:dyDescent="0.3">
      <c r="A337526" s="21"/>
    </row>
    <row r="337532" spans="1:1" s="20" customFormat="1" ht="14.25" customHeight="1" x14ac:dyDescent="0.25"/>
    <row r="337548" spans="1:1" ht="14.25" customHeight="1" x14ac:dyDescent="0.3">
      <c r="A337548" s="21"/>
    </row>
    <row r="337554" s="20" customFormat="1" ht="14.25" customHeight="1" x14ac:dyDescent="0.25"/>
    <row r="337570" spans="1:1" ht="14.25" customHeight="1" x14ac:dyDescent="0.3">
      <c r="A337570" s="21"/>
    </row>
    <row r="337576" spans="1:1" s="20" customFormat="1" ht="14.25" customHeight="1" x14ac:dyDescent="0.25"/>
    <row r="337592" spans="1:1" ht="14.25" customHeight="1" x14ac:dyDescent="0.3">
      <c r="A337592" s="21"/>
    </row>
    <row r="337598" spans="1:1" s="20" customFormat="1" ht="14.25" customHeight="1" x14ac:dyDescent="0.25"/>
    <row r="337614" spans="1:1" ht="14.25" customHeight="1" x14ac:dyDescent="0.3">
      <c r="A337614" s="21"/>
    </row>
    <row r="337620" s="20" customFormat="1" ht="14.25" customHeight="1" x14ac:dyDescent="0.25"/>
    <row r="337636" spans="1:1" ht="14.25" customHeight="1" x14ac:dyDescent="0.3">
      <c r="A337636" s="21"/>
    </row>
    <row r="337642" spans="1:1" s="20" customFormat="1" ht="14.25" customHeight="1" x14ac:dyDescent="0.25"/>
    <row r="337658" spans="1:1" ht="14.25" customHeight="1" x14ac:dyDescent="0.3">
      <c r="A337658" s="21"/>
    </row>
    <row r="337664" spans="1:1" s="20" customFormat="1" ht="14.25" customHeight="1" x14ac:dyDescent="0.25"/>
    <row r="337680" spans="1:1" ht="14.25" customHeight="1" x14ac:dyDescent="0.3">
      <c r="A337680" s="21"/>
    </row>
    <row r="337686" s="20" customFormat="1" ht="14.25" customHeight="1" x14ac:dyDescent="0.25"/>
    <row r="337702" spans="1:1" ht="14.25" customHeight="1" x14ac:dyDescent="0.3">
      <c r="A337702" s="21"/>
    </row>
    <row r="337708" spans="1:1" s="20" customFormat="1" ht="14.25" customHeight="1" x14ac:dyDescent="0.25"/>
    <row r="337724" spans="1:1" ht="14.25" customHeight="1" x14ac:dyDescent="0.3">
      <c r="A337724" s="21"/>
    </row>
    <row r="337730" s="20" customFormat="1" ht="14.25" customHeight="1" x14ac:dyDescent="0.25"/>
    <row r="337746" spans="1:1" ht="14.25" customHeight="1" x14ac:dyDescent="0.3">
      <c r="A337746" s="21"/>
    </row>
    <row r="337752" spans="1:1" s="20" customFormat="1" ht="14.25" customHeight="1" x14ac:dyDescent="0.25"/>
    <row r="337768" spans="1:1" ht="14.25" customHeight="1" x14ac:dyDescent="0.3">
      <c r="A337768" s="21"/>
    </row>
    <row r="337774" spans="1:1" s="20" customFormat="1" ht="14.25" customHeight="1" x14ac:dyDescent="0.25"/>
    <row r="337790" spans="1:1" ht="14.25" customHeight="1" x14ac:dyDescent="0.3">
      <c r="A337790" s="21"/>
    </row>
    <row r="337796" s="20" customFormat="1" ht="14.25" customHeight="1" x14ac:dyDescent="0.25"/>
    <row r="337812" spans="1:1" ht="14.25" customHeight="1" x14ac:dyDescent="0.3">
      <c r="A337812" s="21"/>
    </row>
    <row r="337818" spans="1:1" s="20" customFormat="1" ht="14.25" customHeight="1" x14ac:dyDescent="0.25"/>
    <row r="337834" spans="1:1" ht="14.25" customHeight="1" x14ac:dyDescent="0.3">
      <c r="A337834" s="21"/>
    </row>
    <row r="337840" spans="1:1" s="20" customFormat="1" ht="14.25" customHeight="1" x14ac:dyDescent="0.25"/>
    <row r="337856" spans="1:1" ht="14.25" customHeight="1" x14ac:dyDescent="0.3">
      <c r="A337856" s="21"/>
    </row>
    <row r="337862" s="20" customFormat="1" ht="14.25" customHeight="1" x14ac:dyDescent="0.25"/>
    <row r="337878" spans="1:1" ht="14.25" customHeight="1" x14ac:dyDescent="0.3">
      <c r="A337878" s="21"/>
    </row>
    <row r="337884" spans="1:1" s="20" customFormat="1" ht="14.25" customHeight="1" x14ac:dyDescent="0.25"/>
    <row r="337900" spans="1:1" ht="14.25" customHeight="1" x14ac:dyDescent="0.3">
      <c r="A337900" s="21"/>
    </row>
    <row r="337906" s="20" customFormat="1" ht="14.25" customHeight="1" x14ac:dyDescent="0.25"/>
    <row r="337922" spans="1:1" ht="14.25" customHeight="1" x14ac:dyDescent="0.3">
      <c r="A337922" s="21"/>
    </row>
    <row r="337928" spans="1:1" s="20" customFormat="1" ht="14.25" customHeight="1" x14ac:dyDescent="0.25"/>
    <row r="337944" spans="1:1" ht="14.25" customHeight="1" x14ac:dyDescent="0.3">
      <c r="A337944" s="21"/>
    </row>
    <row r="337950" spans="1:1" s="20" customFormat="1" ht="14.25" customHeight="1" x14ac:dyDescent="0.25"/>
    <row r="337966" spans="1:1" ht="14.25" customHeight="1" x14ac:dyDescent="0.3">
      <c r="A337966" s="21"/>
    </row>
    <row r="337972" s="20" customFormat="1" ht="14.25" customHeight="1" x14ac:dyDescent="0.25"/>
    <row r="337988" spans="1:1" ht="14.25" customHeight="1" x14ac:dyDescent="0.3">
      <c r="A337988" s="21"/>
    </row>
    <row r="337994" spans="1:1" s="20" customFormat="1" ht="14.25" customHeight="1" x14ac:dyDescent="0.25"/>
    <row r="338010" spans="1:1" ht="14.25" customHeight="1" x14ac:dyDescent="0.3">
      <c r="A338010" s="21"/>
    </row>
    <row r="338016" spans="1:1" s="20" customFormat="1" ht="14.25" customHeight="1" x14ac:dyDescent="0.25"/>
    <row r="338032" spans="1:1" ht="14.25" customHeight="1" x14ac:dyDescent="0.3">
      <c r="A338032" s="21"/>
    </row>
    <row r="338038" s="20" customFormat="1" ht="14.25" customHeight="1" x14ac:dyDescent="0.25"/>
    <row r="338054" spans="1:1" ht="14.25" customHeight="1" x14ac:dyDescent="0.3">
      <c r="A338054" s="21"/>
    </row>
    <row r="338060" spans="1:1" s="20" customFormat="1" ht="14.25" customHeight="1" x14ac:dyDescent="0.25"/>
    <row r="338076" spans="1:1" ht="14.25" customHeight="1" x14ac:dyDescent="0.3">
      <c r="A338076" s="21"/>
    </row>
    <row r="338082" s="20" customFormat="1" ht="14.25" customHeight="1" x14ac:dyDescent="0.25"/>
    <row r="338098" spans="1:1" ht="14.25" customHeight="1" x14ac:dyDescent="0.3">
      <c r="A338098" s="21"/>
    </row>
    <row r="338104" spans="1:1" s="20" customFormat="1" ht="14.25" customHeight="1" x14ac:dyDescent="0.25"/>
    <row r="338120" spans="1:1" ht="14.25" customHeight="1" x14ac:dyDescent="0.3">
      <c r="A338120" s="21"/>
    </row>
    <row r="338126" spans="1:1" s="20" customFormat="1" ht="14.25" customHeight="1" x14ac:dyDescent="0.25"/>
    <row r="338142" spans="1:1" ht="14.25" customHeight="1" x14ac:dyDescent="0.3">
      <c r="A338142" s="21"/>
    </row>
    <row r="338148" s="20" customFormat="1" ht="14.25" customHeight="1" x14ac:dyDescent="0.25"/>
    <row r="338164" spans="1:1" ht="14.25" customHeight="1" x14ac:dyDescent="0.3">
      <c r="A338164" s="21"/>
    </row>
    <row r="338170" spans="1:1" s="20" customFormat="1" ht="14.25" customHeight="1" x14ac:dyDescent="0.25"/>
    <row r="338186" spans="1:1" ht="14.25" customHeight="1" x14ac:dyDescent="0.3">
      <c r="A338186" s="21"/>
    </row>
    <row r="338192" spans="1:1" s="20" customFormat="1" ht="14.25" customHeight="1" x14ac:dyDescent="0.25"/>
    <row r="338208" spans="1:1" ht="14.25" customHeight="1" x14ac:dyDescent="0.3">
      <c r="A338208" s="21"/>
    </row>
    <row r="338214" s="20" customFormat="1" ht="14.25" customHeight="1" x14ac:dyDescent="0.25"/>
    <row r="338230" spans="1:1" ht="14.25" customHeight="1" x14ac:dyDescent="0.3">
      <c r="A338230" s="21"/>
    </row>
    <row r="338236" spans="1:1" s="20" customFormat="1" ht="14.25" customHeight="1" x14ac:dyDescent="0.25"/>
    <row r="338252" spans="1:1" ht="14.25" customHeight="1" x14ac:dyDescent="0.3">
      <c r="A338252" s="21"/>
    </row>
    <row r="338258" s="20" customFormat="1" ht="14.25" customHeight="1" x14ac:dyDescent="0.25"/>
    <row r="338274" spans="1:1" ht="14.25" customHeight="1" x14ac:dyDescent="0.3">
      <c r="A338274" s="21"/>
    </row>
    <row r="338280" spans="1:1" s="20" customFormat="1" ht="14.25" customHeight="1" x14ac:dyDescent="0.25"/>
    <row r="338296" spans="1:1" ht="14.25" customHeight="1" x14ac:dyDescent="0.3">
      <c r="A338296" s="21"/>
    </row>
    <row r="338302" spans="1:1" s="20" customFormat="1" ht="14.25" customHeight="1" x14ac:dyDescent="0.25"/>
    <row r="338318" spans="1:1" ht="14.25" customHeight="1" x14ac:dyDescent="0.3">
      <c r="A338318" s="21"/>
    </row>
    <row r="338324" s="20" customFormat="1" ht="14.25" customHeight="1" x14ac:dyDescent="0.25"/>
    <row r="338340" spans="1:1" ht="14.25" customHeight="1" x14ac:dyDescent="0.3">
      <c r="A338340" s="21"/>
    </row>
    <row r="338346" spans="1:1" s="20" customFormat="1" ht="14.25" customHeight="1" x14ac:dyDescent="0.25"/>
    <row r="338362" spans="1:1" ht="14.25" customHeight="1" x14ac:dyDescent="0.3">
      <c r="A338362" s="21"/>
    </row>
    <row r="338368" spans="1:1" s="20" customFormat="1" ht="14.25" customHeight="1" x14ac:dyDescent="0.25"/>
    <row r="338384" spans="1:1" ht="14.25" customHeight="1" x14ac:dyDescent="0.3">
      <c r="A338384" s="21"/>
    </row>
    <row r="338390" s="20" customFormat="1" ht="14.25" customHeight="1" x14ac:dyDescent="0.25"/>
    <row r="338406" spans="1:1" ht="14.25" customHeight="1" x14ac:dyDescent="0.3">
      <c r="A338406" s="21"/>
    </row>
    <row r="338412" spans="1:1" s="20" customFormat="1" ht="14.25" customHeight="1" x14ac:dyDescent="0.25"/>
    <row r="338428" spans="1:1" ht="14.25" customHeight="1" x14ac:dyDescent="0.3">
      <c r="A338428" s="21"/>
    </row>
    <row r="338434" s="20" customFormat="1" ht="14.25" customHeight="1" x14ac:dyDescent="0.25"/>
    <row r="338450" spans="1:1" ht="14.25" customHeight="1" x14ac:dyDescent="0.3">
      <c r="A338450" s="21"/>
    </row>
    <row r="338456" spans="1:1" s="20" customFormat="1" ht="14.25" customHeight="1" x14ac:dyDescent="0.25"/>
    <row r="338472" spans="1:1" ht="14.25" customHeight="1" x14ac:dyDescent="0.3">
      <c r="A338472" s="21"/>
    </row>
    <row r="338478" spans="1:1" s="20" customFormat="1" ht="14.25" customHeight="1" x14ac:dyDescent="0.25"/>
    <row r="338494" spans="1:1" ht="14.25" customHeight="1" x14ac:dyDescent="0.3">
      <c r="A338494" s="21"/>
    </row>
    <row r="338500" s="20" customFormat="1" ht="14.25" customHeight="1" x14ac:dyDescent="0.25"/>
    <row r="338516" spans="1:1" ht="14.25" customHeight="1" x14ac:dyDescent="0.3">
      <c r="A338516" s="21"/>
    </row>
    <row r="338522" spans="1:1" s="20" customFormat="1" ht="14.25" customHeight="1" x14ac:dyDescent="0.25"/>
    <row r="338538" spans="1:1" ht="14.25" customHeight="1" x14ac:dyDescent="0.3">
      <c r="A338538" s="21"/>
    </row>
    <row r="338544" spans="1:1" s="20" customFormat="1" ht="14.25" customHeight="1" x14ac:dyDescent="0.25"/>
    <row r="338560" spans="1:1" ht="14.25" customHeight="1" x14ac:dyDescent="0.3">
      <c r="A338560" s="21"/>
    </row>
    <row r="338566" s="20" customFormat="1" ht="14.25" customHeight="1" x14ac:dyDescent="0.25"/>
    <row r="338582" spans="1:1" ht="14.25" customHeight="1" x14ac:dyDescent="0.3">
      <c r="A338582" s="21"/>
    </row>
    <row r="338588" spans="1:1" s="20" customFormat="1" ht="14.25" customHeight="1" x14ac:dyDescent="0.25"/>
    <row r="338604" spans="1:1" ht="14.25" customHeight="1" x14ac:dyDescent="0.3">
      <c r="A338604" s="21"/>
    </row>
    <row r="338610" s="20" customFormat="1" ht="14.25" customHeight="1" x14ac:dyDescent="0.25"/>
    <row r="338626" spans="1:1" ht="14.25" customHeight="1" x14ac:dyDescent="0.3">
      <c r="A338626" s="21"/>
    </row>
    <row r="338632" spans="1:1" s="20" customFormat="1" ht="14.25" customHeight="1" x14ac:dyDescent="0.25"/>
    <row r="338648" spans="1:1" ht="14.25" customHeight="1" x14ac:dyDescent="0.3">
      <c r="A338648" s="21"/>
    </row>
    <row r="338654" spans="1:1" s="20" customFormat="1" ht="14.25" customHeight="1" x14ac:dyDescent="0.25"/>
    <row r="338670" spans="1:1" ht="14.25" customHeight="1" x14ac:dyDescent="0.3">
      <c r="A338670" s="21"/>
    </row>
    <row r="338676" s="20" customFormat="1" ht="14.25" customHeight="1" x14ac:dyDescent="0.25"/>
    <row r="338692" spans="1:1" ht="14.25" customHeight="1" x14ac:dyDescent="0.3">
      <c r="A338692" s="21"/>
    </row>
    <row r="338698" spans="1:1" s="20" customFormat="1" ht="14.25" customHeight="1" x14ac:dyDescent="0.25"/>
    <row r="338714" spans="1:1" ht="14.25" customHeight="1" x14ac:dyDescent="0.3">
      <c r="A338714" s="21"/>
    </row>
    <row r="338720" spans="1:1" s="20" customFormat="1" ht="14.25" customHeight="1" x14ac:dyDescent="0.25"/>
    <row r="338736" spans="1:1" ht="14.25" customHeight="1" x14ac:dyDescent="0.3">
      <c r="A338736" s="21"/>
    </row>
    <row r="338742" s="20" customFormat="1" ht="14.25" customHeight="1" x14ac:dyDescent="0.25"/>
    <row r="338758" spans="1:1" ht="14.25" customHeight="1" x14ac:dyDescent="0.3">
      <c r="A338758" s="21"/>
    </row>
    <row r="338764" spans="1:1" s="20" customFormat="1" ht="14.25" customHeight="1" x14ac:dyDescent="0.25"/>
    <row r="338780" spans="1:1" ht="14.25" customHeight="1" x14ac:dyDescent="0.3">
      <c r="A338780" s="21"/>
    </row>
    <row r="338786" s="20" customFormat="1" ht="14.25" customHeight="1" x14ac:dyDescent="0.25"/>
    <row r="338802" spans="1:1" ht="14.25" customHeight="1" x14ac:dyDescent="0.3">
      <c r="A338802" s="21"/>
    </row>
    <row r="338808" spans="1:1" s="20" customFormat="1" ht="14.25" customHeight="1" x14ac:dyDescent="0.25"/>
    <row r="338824" spans="1:1" ht="14.25" customHeight="1" x14ac:dyDescent="0.3">
      <c r="A338824" s="21"/>
    </row>
    <row r="338830" spans="1:1" s="20" customFormat="1" ht="14.25" customHeight="1" x14ac:dyDescent="0.25"/>
    <row r="338846" spans="1:1" ht="14.25" customHeight="1" x14ac:dyDescent="0.3">
      <c r="A338846" s="21"/>
    </row>
    <row r="338852" s="20" customFormat="1" ht="14.25" customHeight="1" x14ac:dyDescent="0.25"/>
    <row r="338868" spans="1:1" ht="14.25" customHeight="1" x14ac:dyDescent="0.3">
      <c r="A338868" s="21"/>
    </row>
    <row r="338874" spans="1:1" s="20" customFormat="1" ht="14.25" customHeight="1" x14ac:dyDescent="0.25"/>
    <row r="338890" spans="1:1" ht="14.25" customHeight="1" x14ac:dyDescent="0.3">
      <c r="A338890" s="21"/>
    </row>
    <row r="338896" spans="1:1" s="20" customFormat="1" ht="14.25" customHeight="1" x14ac:dyDescent="0.25"/>
    <row r="338912" spans="1:1" ht="14.25" customHeight="1" x14ac:dyDescent="0.3">
      <c r="A338912" s="21"/>
    </row>
    <row r="338918" s="20" customFormat="1" ht="14.25" customHeight="1" x14ac:dyDescent="0.25"/>
    <row r="338934" spans="1:1" ht="14.25" customHeight="1" x14ac:dyDescent="0.3">
      <c r="A338934" s="21"/>
    </row>
    <row r="338940" spans="1:1" s="20" customFormat="1" ht="14.25" customHeight="1" x14ac:dyDescent="0.25"/>
    <row r="338956" spans="1:1" ht="14.25" customHeight="1" x14ac:dyDescent="0.3">
      <c r="A338956" s="21"/>
    </row>
    <row r="338962" s="20" customFormat="1" ht="14.25" customHeight="1" x14ac:dyDescent="0.25"/>
    <row r="338978" spans="1:1" ht="14.25" customHeight="1" x14ac:dyDescent="0.3">
      <c r="A338978" s="21"/>
    </row>
    <row r="338984" spans="1:1" s="20" customFormat="1" ht="14.25" customHeight="1" x14ac:dyDescent="0.25"/>
    <row r="339000" spans="1:1" ht="14.25" customHeight="1" x14ac:dyDescent="0.3">
      <c r="A339000" s="21"/>
    </row>
    <row r="339006" spans="1:1" s="20" customFormat="1" ht="14.25" customHeight="1" x14ac:dyDescent="0.25"/>
    <row r="339022" spans="1:1" ht="14.25" customHeight="1" x14ac:dyDescent="0.3">
      <c r="A339022" s="21"/>
    </row>
    <row r="339028" s="20" customFormat="1" ht="14.25" customHeight="1" x14ac:dyDescent="0.25"/>
    <row r="339044" spans="1:1" ht="14.25" customHeight="1" x14ac:dyDescent="0.3">
      <c r="A339044" s="21"/>
    </row>
    <row r="339050" spans="1:1" s="20" customFormat="1" ht="14.25" customHeight="1" x14ac:dyDescent="0.25"/>
    <row r="339066" spans="1:1" ht="14.25" customHeight="1" x14ac:dyDescent="0.3">
      <c r="A339066" s="21"/>
    </row>
    <row r="339072" spans="1:1" s="20" customFormat="1" ht="14.25" customHeight="1" x14ac:dyDescent="0.25"/>
    <row r="339088" spans="1:1" ht="14.25" customHeight="1" x14ac:dyDescent="0.3">
      <c r="A339088" s="21"/>
    </row>
    <row r="339094" s="20" customFormat="1" ht="14.25" customHeight="1" x14ac:dyDescent="0.25"/>
    <row r="339110" spans="1:1" ht="14.25" customHeight="1" x14ac:dyDescent="0.3">
      <c r="A339110" s="21"/>
    </row>
    <row r="339116" spans="1:1" s="20" customFormat="1" ht="14.25" customHeight="1" x14ac:dyDescent="0.25"/>
    <row r="339132" spans="1:1" ht="14.25" customHeight="1" x14ac:dyDescent="0.3">
      <c r="A339132" s="21"/>
    </row>
    <row r="339138" s="20" customFormat="1" ht="14.25" customHeight="1" x14ac:dyDescent="0.25"/>
    <row r="339154" spans="1:1" ht="14.25" customHeight="1" x14ac:dyDescent="0.3">
      <c r="A339154" s="21"/>
    </row>
    <row r="339160" spans="1:1" s="20" customFormat="1" ht="14.25" customHeight="1" x14ac:dyDescent="0.25"/>
    <row r="339176" spans="1:1" ht="14.25" customHeight="1" x14ac:dyDescent="0.3">
      <c r="A339176" s="21"/>
    </row>
    <row r="339182" spans="1:1" s="20" customFormat="1" ht="14.25" customHeight="1" x14ac:dyDescent="0.25"/>
    <row r="339198" spans="1:1" ht="14.25" customHeight="1" x14ac:dyDescent="0.3">
      <c r="A339198" s="21"/>
    </row>
    <row r="339204" s="20" customFormat="1" ht="14.25" customHeight="1" x14ac:dyDescent="0.25"/>
    <row r="339220" spans="1:1" ht="14.25" customHeight="1" x14ac:dyDescent="0.3">
      <c r="A339220" s="21"/>
    </row>
    <row r="339226" spans="1:1" s="20" customFormat="1" ht="14.25" customHeight="1" x14ac:dyDescent="0.25"/>
    <row r="339242" spans="1:1" ht="14.25" customHeight="1" x14ac:dyDescent="0.3">
      <c r="A339242" s="21"/>
    </row>
    <row r="339248" spans="1:1" s="20" customFormat="1" ht="14.25" customHeight="1" x14ac:dyDescent="0.25"/>
    <row r="339264" spans="1:1" ht="14.25" customHeight="1" x14ac:dyDescent="0.3">
      <c r="A339264" s="21"/>
    </row>
    <row r="339270" s="20" customFormat="1" ht="14.25" customHeight="1" x14ac:dyDescent="0.25"/>
    <row r="339286" spans="1:1" ht="14.25" customHeight="1" x14ac:dyDescent="0.3">
      <c r="A339286" s="21"/>
    </row>
    <row r="339292" spans="1:1" s="20" customFormat="1" ht="14.25" customHeight="1" x14ac:dyDescent="0.25"/>
    <row r="339308" spans="1:1" ht="14.25" customHeight="1" x14ac:dyDescent="0.3">
      <c r="A339308" s="21"/>
    </row>
    <row r="339314" s="20" customFormat="1" ht="14.25" customHeight="1" x14ac:dyDescent="0.25"/>
    <row r="339330" spans="1:1" ht="14.25" customHeight="1" x14ac:dyDescent="0.3">
      <c r="A339330" s="21"/>
    </row>
    <row r="339336" spans="1:1" s="20" customFormat="1" ht="14.25" customHeight="1" x14ac:dyDescent="0.25"/>
    <row r="339352" spans="1:1" ht="14.25" customHeight="1" x14ac:dyDescent="0.3">
      <c r="A339352" s="21"/>
    </row>
    <row r="339358" spans="1:1" s="20" customFormat="1" ht="14.25" customHeight="1" x14ac:dyDescent="0.25"/>
    <row r="339374" spans="1:1" ht="14.25" customHeight="1" x14ac:dyDescent="0.3">
      <c r="A339374" s="21"/>
    </row>
    <row r="339380" s="20" customFormat="1" ht="14.25" customHeight="1" x14ac:dyDescent="0.25"/>
    <row r="339396" spans="1:1" ht="14.25" customHeight="1" x14ac:dyDescent="0.3">
      <c r="A339396" s="21"/>
    </row>
    <row r="339402" spans="1:1" s="20" customFormat="1" ht="14.25" customHeight="1" x14ac:dyDescent="0.25"/>
    <row r="339418" spans="1:1" ht="14.25" customHeight="1" x14ac:dyDescent="0.3">
      <c r="A339418" s="21"/>
    </row>
    <row r="339424" spans="1:1" s="20" customFormat="1" ht="14.25" customHeight="1" x14ac:dyDescent="0.25"/>
    <row r="339440" spans="1:1" ht="14.25" customHeight="1" x14ac:dyDescent="0.3">
      <c r="A339440" s="21"/>
    </row>
    <row r="339446" s="20" customFormat="1" ht="14.25" customHeight="1" x14ac:dyDescent="0.25"/>
    <row r="339462" spans="1:1" ht="14.25" customHeight="1" x14ac:dyDescent="0.3">
      <c r="A339462" s="21"/>
    </row>
    <row r="339468" spans="1:1" s="20" customFormat="1" ht="14.25" customHeight="1" x14ac:dyDescent="0.25"/>
    <row r="339484" spans="1:1" ht="14.25" customHeight="1" x14ac:dyDescent="0.3">
      <c r="A339484" s="21"/>
    </row>
    <row r="339490" s="20" customFormat="1" ht="14.25" customHeight="1" x14ac:dyDescent="0.25"/>
    <row r="339506" spans="1:1" ht="14.25" customHeight="1" x14ac:dyDescent="0.3">
      <c r="A339506" s="21"/>
    </row>
    <row r="339512" spans="1:1" s="20" customFormat="1" ht="14.25" customHeight="1" x14ac:dyDescent="0.25"/>
    <row r="339528" spans="1:1" ht="14.25" customHeight="1" x14ac:dyDescent="0.3">
      <c r="A339528" s="21"/>
    </row>
    <row r="339534" spans="1:1" s="20" customFormat="1" ht="14.25" customHeight="1" x14ac:dyDescent="0.25"/>
    <row r="339550" spans="1:1" ht="14.25" customHeight="1" x14ac:dyDescent="0.3">
      <c r="A339550" s="21"/>
    </row>
    <row r="339556" s="20" customFormat="1" ht="14.25" customHeight="1" x14ac:dyDescent="0.25"/>
    <row r="339572" spans="1:1" ht="14.25" customHeight="1" x14ac:dyDescent="0.3">
      <c r="A339572" s="21"/>
    </row>
    <row r="339578" spans="1:1" s="20" customFormat="1" ht="14.25" customHeight="1" x14ac:dyDescent="0.25"/>
    <row r="339594" spans="1:1" ht="14.25" customHeight="1" x14ac:dyDescent="0.3">
      <c r="A339594" s="21"/>
    </row>
    <row r="339600" spans="1:1" s="20" customFormat="1" ht="14.25" customHeight="1" x14ac:dyDescent="0.25"/>
    <row r="339616" spans="1:1" ht="14.25" customHeight="1" x14ac:dyDescent="0.3">
      <c r="A339616" s="21"/>
    </row>
    <row r="339622" s="20" customFormat="1" ht="14.25" customHeight="1" x14ac:dyDescent="0.25"/>
    <row r="339638" spans="1:1" ht="14.25" customHeight="1" x14ac:dyDescent="0.3">
      <c r="A339638" s="21"/>
    </row>
    <row r="339644" spans="1:1" s="20" customFormat="1" ht="14.25" customHeight="1" x14ac:dyDescent="0.25"/>
    <row r="339660" spans="1:1" ht="14.25" customHeight="1" x14ac:dyDescent="0.3">
      <c r="A339660" s="21"/>
    </row>
    <row r="339666" s="20" customFormat="1" ht="14.25" customHeight="1" x14ac:dyDescent="0.25"/>
    <row r="339682" spans="1:1" ht="14.25" customHeight="1" x14ac:dyDescent="0.3">
      <c r="A339682" s="21"/>
    </row>
    <row r="339688" spans="1:1" s="20" customFormat="1" ht="14.25" customHeight="1" x14ac:dyDescent="0.25"/>
    <row r="339704" spans="1:1" ht="14.25" customHeight="1" x14ac:dyDescent="0.3">
      <c r="A339704" s="21"/>
    </row>
    <row r="339710" spans="1:1" s="20" customFormat="1" ht="14.25" customHeight="1" x14ac:dyDescent="0.25"/>
    <row r="339726" spans="1:1" ht="14.25" customHeight="1" x14ac:dyDescent="0.3">
      <c r="A339726" s="21"/>
    </row>
    <row r="339732" s="20" customFormat="1" ht="14.25" customHeight="1" x14ac:dyDescent="0.25"/>
    <row r="339748" spans="1:1" ht="14.25" customHeight="1" x14ac:dyDescent="0.3">
      <c r="A339748" s="21"/>
    </row>
    <row r="339754" spans="1:1" s="20" customFormat="1" ht="14.25" customHeight="1" x14ac:dyDescent="0.25"/>
    <row r="339770" spans="1:1" ht="14.25" customHeight="1" x14ac:dyDescent="0.3">
      <c r="A339770" s="21"/>
    </row>
    <row r="339776" spans="1:1" s="20" customFormat="1" ht="14.25" customHeight="1" x14ac:dyDescent="0.25"/>
    <row r="339792" spans="1:1" ht="14.25" customHeight="1" x14ac:dyDescent="0.3">
      <c r="A339792" s="21"/>
    </row>
    <row r="339798" s="20" customFormat="1" ht="14.25" customHeight="1" x14ac:dyDescent="0.25"/>
    <row r="339814" spans="1:1" ht="14.25" customHeight="1" x14ac:dyDescent="0.3">
      <c r="A339814" s="21"/>
    </row>
    <row r="339820" spans="1:1" s="20" customFormat="1" ht="14.25" customHeight="1" x14ac:dyDescent="0.25"/>
    <row r="339836" spans="1:1" ht="14.25" customHeight="1" x14ac:dyDescent="0.3">
      <c r="A339836" s="21"/>
    </row>
    <row r="339842" s="20" customFormat="1" ht="14.25" customHeight="1" x14ac:dyDescent="0.25"/>
    <row r="339858" spans="1:1" ht="14.25" customHeight="1" x14ac:dyDescent="0.3">
      <c r="A339858" s="21"/>
    </row>
    <row r="339864" spans="1:1" s="20" customFormat="1" ht="14.25" customHeight="1" x14ac:dyDescent="0.25"/>
    <row r="339880" spans="1:1" ht="14.25" customHeight="1" x14ac:dyDescent="0.3">
      <c r="A339880" s="21"/>
    </row>
    <row r="339886" spans="1:1" s="20" customFormat="1" ht="14.25" customHeight="1" x14ac:dyDescent="0.25"/>
    <row r="339902" spans="1:1" ht="14.25" customHeight="1" x14ac:dyDescent="0.3">
      <c r="A339902" s="21"/>
    </row>
    <row r="339908" s="20" customFormat="1" ht="14.25" customHeight="1" x14ac:dyDescent="0.25"/>
    <row r="339924" spans="1:1" ht="14.25" customHeight="1" x14ac:dyDescent="0.3">
      <c r="A339924" s="21"/>
    </row>
    <row r="339930" spans="1:1" s="20" customFormat="1" ht="14.25" customHeight="1" x14ac:dyDescent="0.25"/>
    <row r="339946" spans="1:1" ht="14.25" customHeight="1" x14ac:dyDescent="0.3">
      <c r="A339946" s="21"/>
    </row>
    <row r="339952" spans="1:1" s="20" customFormat="1" ht="14.25" customHeight="1" x14ac:dyDescent="0.25"/>
    <row r="339968" spans="1:1" ht="14.25" customHeight="1" x14ac:dyDescent="0.3">
      <c r="A339968" s="21"/>
    </row>
    <row r="339974" s="20" customFormat="1" ht="14.25" customHeight="1" x14ac:dyDescent="0.25"/>
    <row r="339990" spans="1:1" ht="14.25" customHeight="1" x14ac:dyDescent="0.3">
      <c r="A339990" s="21"/>
    </row>
    <row r="339996" spans="1:1" s="20" customFormat="1" ht="14.25" customHeight="1" x14ac:dyDescent="0.25"/>
    <row r="340012" spans="1:1" ht="14.25" customHeight="1" x14ac:dyDescent="0.3">
      <c r="A340012" s="21"/>
    </row>
    <row r="340018" s="20" customFormat="1" ht="14.25" customHeight="1" x14ac:dyDescent="0.25"/>
    <row r="340034" spans="1:1" ht="14.25" customHeight="1" x14ac:dyDescent="0.3">
      <c r="A340034" s="21"/>
    </row>
    <row r="340040" spans="1:1" s="20" customFormat="1" ht="14.25" customHeight="1" x14ac:dyDescent="0.25"/>
    <row r="340056" spans="1:1" ht="14.25" customHeight="1" x14ac:dyDescent="0.3">
      <c r="A340056" s="21"/>
    </row>
    <row r="340062" spans="1:1" s="20" customFormat="1" ht="14.25" customHeight="1" x14ac:dyDescent="0.25"/>
    <row r="340078" spans="1:1" ht="14.25" customHeight="1" x14ac:dyDescent="0.3">
      <c r="A340078" s="21"/>
    </row>
    <row r="340084" s="20" customFormat="1" ht="14.25" customHeight="1" x14ac:dyDescent="0.25"/>
    <row r="340100" spans="1:1" ht="14.25" customHeight="1" x14ac:dyDescent="0.3">
      <c r="A340100" s="21"/>
    </row>
    <row r="340106" spans="1:1" s="20" customFormat="1" ht="14.25" customHeight="1" x14ac:dyDescent="0.25"/>
    <row r="340122" spans="1:1" ht="14.25" customHeight="1" x14ac:dyDescent="0.3">
      <c r="A340122" s="21"/>
    </row>
    <row r="340128" spans="1:1" s="20" customFormat="1" ht="14.25" customHeight="1" x14ac:dyDescent="0.25"/>
    <row r="340144" spans="1:1" ht="14.25" customHeight="1" x14ac:dyDescent="0.3">
      <c r="A340144" s="21"/>
    </row>
    <row r="340150" s="20" customFormat="1" ht="14.25" customHeight="1" x14ac:dyDescent="0.25"/>
    <row r="340166" spans="1:1" ht="14.25" customHeight="1" x14ac:dyDescent="0.3">
      <c r="A340166" s="21"/>
    </row>
    <row r="340172" spans="1:1" s="20" customFormat="1" ht="14.25" customHeight="1" x14ac:dyDescent="0.25"/>
    <row r="340188" spans="1:1" ht="14.25" customHeight="1" x14ac:dyDescent="0.3">
      <c r="A340188" s="21"/>
    </row>
    <row r="340194" s="20" customFormat="1" ht="14.25" customHeight="1" x14ac:dyDescent="0.25"/>
    <row r="340210" spans="1:1" ht="14.25" customHeight="1" x14ac:dyDescent="0.3">
      <c r="A340210" s="21"/>
    </row>
    <row r="340216" spans="1:1" s="20" customFormat="1" ht="14.25" customHeight="1" x14ac:dyDescent="0.25"/>
    <row r="340232" spans="1:1" ht="14.25" customHeight="1" x14ac:dyDescent="0.3">
      <c r="A340232" s="21"/>
    </row>
    <row r="340238" spans="1:1" s="20" customFormat="1" ht="14.25" customHeight="1" x14ac:dyDescent="0.25"/>
    <row r="340254" spans="1:1" ht="14.25" customHeight="1" x14ac:dyDescent="0.3">
      <c r="A340254" s="21"/>
    </row>
    <row r="340260" s="20" customFormat="1" ht="14.25" customHeight="1" x14ac:dyDescent="0.25"/>
    <row r="340276" spans="1:1" ht="14.25" customHeight="1" x14ac:dyDescent="0.3">
      <c r="A340276" s="21"/>
    </row>
    <row r="340282" spans="1:1" s="20" customFormat="1" ht="14.25" customHeight="1" x14ac:dyDescent="0.25"/>
    <row r="340298" spans="1:1" ht="14.25" customHeight="1" x14ac:dyDescent="0.3">
      <c r="A340298" s="21"/>
    </row>
    <row r="340304" spans="1:1" s="20" customFormat="1" ht="14.25" customHeight="1" x14ac:dyDescent="0.25"/>
    <row r="340320" spans="1:1" ht="14.25" customHeight="1" x14ac:dyDescent="0.3">
      <c r="A340320" s="21"/>
    </row>
    <row r="340326" s="20" customFormat="1" ht="14.25" customHeight="1" x14ac:dyDescent="0.25"/>
    <row r="340342" spans="1:1" ht="14.25" customHeight="1" x14ac:dyDescent="0.3">
      <c r="A340342" s="21"/>
    </row>
    <row r="340348" spans="1:1" s="20" customFormat="1" ht="14.25" customHeight="1" x14ac:dyDescent="0.25"/>
    <row r="340364" spans="1:1" ht="14.25" customHeight="1" x14ac:dyDescent="0.3">
      <c r="A340364" s="21"/>
    </row>
    <row r="340370" s="20" customFormat="1" ht="14.25" customHeight="1" x14ac:dyDescent="0.25"/>
    <row r="340386" spans="1:1" ht="14.25" customHeight="1" x14ac:dyDescent="0.3">
      <c r="A340386" s="21"/>
    </row>
    <row r="340392" spans="1:1" s="20" customFormat="1" ht="14.25" customHeight="1" x14ac:dyDescent="0.25"/>
    <row r="340408" spans="1:1" ht="14.25" customHeight="1" x14ac:dyDescent="0.3">
      <c r="A340408" s="21"/>
    </row>
    <row r="340414" spans="1:1" s="20" customFormat="1" ht="14.25" customHeight="1" x14ac:dyDescent="0.25"/>
    <row r="340430" spans="1:1" ht="14.25" customHeight="1" x14ac:dyDescent="0.3">
      <c r="A340430" s="21"/>
    </row>
    <row r="340436" s="20" customFormat="1" ht="14.25" customHeight="1" x14ac:dyDescent="0.25"/>
    <row r="340452" spans="1:1" ht="14.25" customHeight="1" x14ac:dyDescent="0.3">
      <c r="A340452" s="21"/>
    </row>
    <row r="340458" spans="1:1" s="20" customFormat="1" ht="14.25" customHeight="1" x14ac:dyDescent="0.25"/>
    <row r="340474" spans="1:1" ht="14.25" customHeight="1" x14ac:dyDescent="0.3">
      <c r="A340474" s="21"/>
    </row>
    <row r="340480" spans="1:1" s="20" customFormat="1" ht="14.25" customHeight="1" x14ac:dyDescent="0.25"/>
    <row r="340496" spans="1:1" ht="14.25" customHeight="1" x14ac:dyDescent="0.3">
      <c r="A340496" s="21"/>
    </row>
    <row r="340502" s="20" customFormat="1" ht="14.25" customHeight="1" x14ac:dyDescent="0.25"/>
    <row r="340518" spans="1:1" ht="14.25" customHeight="1" x14ac:dyDescent="0.3">
      <c r="A340518" s="21"/>
    </row>
    <row r="340524" spans="1:1" s="20" customFormat="1" ht="14.25" customHeight="1" x14ac:dyDescent="0.25"/>
    <row r="340540" spans="1:1" ht="14.25" customHeight="1" x14ac:dyDescent="0.3">
      <c r="A340540" s="21"/>
    </row>
    <row r="340546" s="20" customFormat="1" ht="14.25" customHeight="1" x14ac:dyDescent="0.25"/>
    <row r="340562" spans="1:1" ht="14.25" customHeight="1" x14ac:dyDescent="0.3">
      <c r="A340562" s="21"/>
    </row>
    <row r="340568" spans="1:1" s="20" customFormat="1" ht="14.25" customHeight="1" x14ac:dyDescent="0.25"/>
    <row r="340584" spans="1:1" ht="14.25" customHeight="1" x14ac:dyDescent="0.3">
      <c r="A340584" s="21"/>
    </row>
    <row r="340590" spans="1:1" s="20" customFormat="1" ht="14.25" customHeight="1" x14ac:dyDescent="0.25"/>
    <row r="340606" spans="1:1" ht="14.25" customHeight="1" x14ac:dyDescent="0.3">
      <c r="A340606" s="21"/>
    </row>
    <row r="340612" s="20" customFormat="1" ht="14.25" customHeight="1" x14ac:dyDescent="0.25"/>
    <row r="340628" spans="1:1" ht="14.25" customHeight="1" x14ac:dyDescent="0.3">
      <c r="A340628" s="21"/>
    </row>
    <row r="340634" spans="1:1" s="20" customFormat="1" ht="14.25" customHeight="1" x14ac:dyDescent="0.25"/>
    <row r="340650" spans="1:1" ht="14.25" customHeight="1" x14ac:dyDescent="0.3">
      <c r="A340650" s="21"/>
    </row>
    <row r="340656" spans="1:1" s="20" customFormat="1" ht="14.25" customHeight="1" x14ac:dyDescent="0.25"/>
    <row r="340672" spans="1:1" ht="14.25" customHeight="1" x14ac:dyDescent="0.3">
      <c r="A340672" s="21"/>
    </row>
    <row r="340678" s="20" customFormat="1" ht="14.25" customHeight="1" x14ac:dyDescent="0.25"/>
    <row r="340694" spans="1:1" ht="14.25" customHeight="1" x14ac:dyDescent="0.3">
      <c r="A340694" s="21"/>
    </row>
    <row r="340700" spans="1:1" s="20" customFormat="1" ht="14.25" customHeight="1" x14ac:dyDescent="0.25"/>
    <row r="340716" spans="1:1" ht="14.25" customHeight="1" x14ac:dyDescent="0.3">
      <c r="A340716" s="21"/>
    </row>
    <row r="340722" s="20" customFormat="1" ht="14.25" customHeight="1" x14ac:dyDescent="0.25"/>
    <row r="340738" spans="1:1" ht="14.25" customHeight="1" x14ac:dyDescent="0.3">
      <c r="A340738" s="21"/>
    </row>
    <row r="340744" spans="1:1" s="20" customFormat="1" ht="14.25" customHeight="1" x14ac:dyDescent="0.25"/>
    <row r="340760" spans="1:1" ht="14.25" customHeight="1" x14ac:dyDescent="0.3">
      <c r="A340760" s="21"/>
    </row>
    <row r="340766" spans="1:1" s="20" customFormat="1" ht="14.25" customHeight="1" x14ac:dyDescent="0.25"/>
    <row r="340782" spans="1:1" ht="14.25" customHeight="1" x14ac:dyDescent="0.3">
      <c r="A340782" s="21"/>
    </row>
    <row r="340788" s="20" customFormat="1" ht="14.25" customHeight="1" x14ac:dyDescent="0.25"/>
    <row r="340804" spans="1:1" ht="14.25" customHeight="1" x14ac:dyDescent="0.3">
      <c r="A340804" s="21"/>
    </row>
    <row r="340810" spans="1:1" s="20" customFormat="1" ht="14.25" customHeight="1" x14ac:dyDescent="0.25"/>
    <row r="340826" spans="1:1" ht="14.25" customHeight="1" x14ac:dyDescent="0.3">
      <c r="A340826" s="21"/>
    </row>
    <row r="340832" spans="1:1" s="20" customFormat="1" ht="14.25" customHeight="1" x14ac:dyDescent="0.25"/>
    <row r="340848" spans="1:1" ht="14.25" customHeight="1" x14ac:dyDescent="0.3">
      <c r="A340848" s="21"/>
    </row>
    <row r="340854" s="20" customFormat="1" ht="14.25" customHeight="1" x14ac:dyDescent="0.25"/>
    <row r="340870" spans="1:1" ht="14.25" customHeight="1" x14ac:dyDescent="0.3">
      <c r="A340870" s="21"/>
    </row>
    <row r="340876" spans="1:1" s="20" customFormat="1" ht="14.25" customHeight="1" x14ac:dyDescent="0.25"/>
    <row r="340892" spans="1:1" ht="14.25" customHeight="1" x14ac:dyDescent="0.3">
      <c r="A340892" s="21"/>
    </row>
    <row r="340898" s="20" customFormat="1" ht="14.25" customHeight="1" x14ac:dyDescent="0.25"/>
    <row r="340914" spans="1:1" ht="14.25" customHeight="1" x14ac:dyDescent="0.3">
      <c r="A340914" s="21"/>
    </row>
    <row r="340920" spans="1:1" s="20" customFormat="1" ht="14.25" customHeight="1" x14ac:dyDescent="0.25"/>
    <row r="340936" spans="1:1" ht="14.25" customHeight="1" x14ac:dyDescent="0.3">
      <c r="A340936" s="21"/>
    </row>
    <row r="340942" spans="1:1" s="20" customFormat="1" ht="14.25" customHeight="1" x14ac:dyDescent="0.25"/>
    <row r="340958" spans="1:1" ht="14.25" customHeight="1" x14ac:dyDescent="0.3">
      <c r="A340958" s="21"/>
    </row>
    <row r="340964" s="20" customFormat="1" ht="14.25" customHeight="1" x14ac:dyDescent="0.25"/>
    <row r="340980" spans="1:1" ht="14.25" customHeight="1" x14ac:dyDescent="0.3">
      <c r="A340980" s="21"/>
    </row>
    <row r="340986" spans="1:1" s="20" customFormat="1" ht="14.25" customHeight="1" x14ac:dyDescent="0.25"/>
    <row r="341002" spans="1:1" ht="14.25" customHeight="1" x14ac:dyDescent="0.3">
      <c r="A341002" s="21"/>
    </row>
    <row r="341008" spans="1:1" s="20" customFormat="1" ht="14.25" customHeight="1" x14ac:dyDescent="0.25"/>
    <row r="341024" spans="1:1" ht="14.25" customHeight="1" x14ac:dyDescent="0.3">
      <c r="A341024" s="21"/>
    </row>
    <row r="341030" s="20" customFormat="1" ht="14.25" customHeight="1" x14ac:dyDescent="0.25"/>
    <row r="341046" spans="1:1" ht="14.25" customHeight="1" x14ac:dyDescent="0.3">
      <c r="A341046" s="21"/>
    </row>
    <row r="341052" spans="1:1" s="20" customFormat="1" ht="14.25" customHeight="1" x14ac:dyDescent="0.25"/>
    <row r="341068" spans="1:1" ht="14.25" customHeight="1" x14ac:dyDescent="0.3">
      <c r="A341068" s="21"/>
    </row>
    <row r="341074" s="20" customFormat="1" ht="14.25" customHeight="1" x14ac:dyDescent="0.25"/>
    <row r="341090" spans="1:1" ht="14.25" customHeight="1" x14ac:dyDescent="0.3">
      <c r="A341090" s="21"/>
    </row>
    <row r="341096" spans="1:1" s="20" customFormat="1" ht="14.25" customHeight="1" x14ac:dyDescent="0.25"/>
    <row r="341112" spans="1:1" ht="14.25" customHeight="1" x14ac:dyDescent="0.3">
      <c r="A341112" s="21"/>
    </row>
    <row r="341118" spans="1:1" s="20" customFormat="1" ht="14.25" customHeight="1" x14ac:dyDescent="0.25"/>
    <row r="341134" spans="1:1" ht="14.25" customHeight="1" x14ac:dyDescent="0.3">
      <c r="A341134" s="21"/>
    </row>
    <row r="341140" s="20" customFormat="1" ht="14.25" customHeight="1" x14ac:dyDescent="0.25"/>
    <row r="341156" spans="1:1" ht="14.25" customHeight="1" x14ac:dyDescent="0.3">
      <c r="A341156" s="21"/>
    </row>
    <row r="341162" spans="1:1" s="20" customFormat="1" ht="14.25" customHeight="1" x14ac:dyDescent="0.25"/>
    <row r="341178" spans="1:1" ht="14.25" customHeight="1" x14ac:dyDescent="0.3">
      <c r="A341178" s="21"/>
    </row>
    <row r="341184" spans="1:1" s="20" customFormat="1" ht="14.25" customHeight="1" x14ac:dyDescent="0.25"/>
    <row r="341200" spans="1:1" ht="14.25" customHeight="1" x14ac:dyDescent="0.3">
      <c r="A341200" s="21"/>
    </row>
    <row r="341206" s="20" customFormat="1" ht="14.25" customHeight="1" x14ac:dyDescent="0.25"/>
    <row r="341222" spans="1:1" ht="14.25" customHeight="1" x14ac:dyDescent="0.3">
      <c r="A341222" s="21"/>
    </row>
    <row r="341228" spans="1:1" s="20" customFormat="1" ht="14.25" customHeight="1" x14ac:dyDescent="0.25"/>
    <row r="341244" spans="1:1" ht="14.25" customHeight="1" x14ac:dyDescent="0.3">
      <c r="A341244" s="21"/>
    </row>
    <row r="341250" s="20" customFormat="1" ht="14.25" customHeight="1" x14ac:dyDescent="0.25"/>
    <row r="341266" spans="1:1" ht="14.25" customHeight="1" x14ac:dyDescent="0.3">
      <c r="A341266" s="21"/>
    </row>
    <row r="341272" spans="1:1" s="20" customFormat="1" ht="14.25" customHeight="1" x14ac:dyDescent="0.25"/>
    <row r="341288" spans="1:1" ht="14.25" customHeight="1" x14ac:dyDescent="0.3">
      <c r="A341288" s="21"/>
    </row>
    <row r="341294" spans="1:1" s="20" customFormat="1" ht="14.25" customHeight="1" x14ac:dyDescent="0.25"/>
    <row r="341310" spans="1:1" ht="14.25" customHeight="1" x14ac:dyDescent="0.3">
      <c r="A341310" s="21"/>
    </row>
    <row r="341316" s="20" customFormat="1" ht="14.25" customHeight="1" x14ac:dyDescent="0.25"/>
    <row r="341332" spans="1:1" ht="14.25" customHeight="1" x14ac:dyDescent="0.3">
      <c r="A341332" s="21"/>
    </row>
    <row r="341338" spans="1:1" s="20" customFormat="1" ht="14.25" customHeight="1" x14ac:dyDescent="0.25"/>
    <row r="341354" spans="1:1" ht="14.25" customHeight="1" x14ac:dyDescent="0.3">
      <c r="A341354" s="21"/>
    </row>
    <row r="341360" spans="1:1" s="20" customFormat="1" ht="14.25" customHeight="1" x14ac:dyDescent="0.25"/>
    <row r="341376" spans="1:1" ht="14.25" customHeight="1" x14ac:dyDescent="0.3">
      <c r="A341376" s="21"/>
    </row>
    <row r="341382" s="20" customFormat="1" ht="14.25" customHeight="1" x14ac:dyDescent="0.25"/>
    <row r="341398" spans="1:1" ht="14.25" customHeight="1" x14ac:dyDescent="0.3">
      <c r="A341398" s="21"/>
    </row>
    <row r="341404" spans="1:1" s="20" customFormat="1" ht="14.25" customHeight="1" x14ac:dyDescent="0.25"/>
    <row r="341420" spans="1:1" ht="14.25" customHeight="1" x14ac:dyDescent="0.3">
      <c r="A341420" s="21"/>
    </row>
    <row r="341426" s="20" customFormat="1" ht="14.25" customHeight="1" x14ac:dyDescent="0.25"/>
    <row r="341442" spans="1:1" ht="14.25" customHeight="1" x14ac:dyDescent="0.3">
      <c r="A341442" s="21"/>
    </row>
    <row r="341448" spans="1:1" s="20" customFormat="1" ht="14.25" customHeight="1" x14ac:dyDescent="0.25"/>
    <row r="341464" spans="1:1" ht="14.25" customHeight="1" x14ac:dyDescent="0.3">
      <c r="A341464" s="21"/>
    </row>
    <row r="341470" spans="1:1" s="20" customFormat="1" ht="14.25" customHeight="1" x14ac:dyDescent="0.25"/>
    <row r="341486" spans="1:1" ht="14.25" customHeight="1" x14ac:dyDescent="0.3">
      <c r="A341486" s="21"/>
    </row>
    <row r="341492" s="20" customFormat="1" ht="14.25" customHeight="1" x14ac:dyDescent="0.25"/>
    <row r="341508" spans="1:1" ht="14.25" customHeight="1" x14ac:dyDescent="0.3">
      <c r="A341508" s="21"/>
    </row>
    <row r="341514" spans="1:1" s="20" customFormat="1" ht="14.25" customHeight="1" x14ac:dyDescent="0.25"/>
    <row r="341530" spans="1:1" ht="14.25" customHeight="1" x14ac:dyDescent="0.3">
      <c r="A341530" s="21"/>
    </row>
    <row r="341536" spans="1:1" s="20" customFormat="1" ht="14.25" customHeight="1" x14ac:dyDescent="0.25"/>
    <row r="341552" spans="1:1" ht="14.25" customHeight="1" x14ac:dyDescent="0.3">
      <c r="A341552" s="21"/>
    </row>
    <row r="341558" s="20" customFormat="1" ht="14.25" customHeight="1" x14ac:dyDescent="0.25"/>
    <row r="341574" spans="1:1" ht="14.25" customHeight="1" x14ac:dyDescent="0.3">
      <c r="A341574" s="21"/>
    </row>
    <row r="341580" spans="1:1" s="20" customFormat="1" ht="14.25" customHeight="1" x14ac:dyDescent="0.25"/>
    <row r="341596" spans="1:1" ht="14.25" customHeight="1" x14ac:dyDescent="0.3">
      <c r="A341596" s="21"/>
    </row>
    <row r="341602" s="20" customFormat="1" ht="14.25" customHeight="1" x14ac:dyDescent="0.25"/>
    <row r="341618" spans="1:1" ht="14.25" customHeight="1" x14ac:dyDescent="0.3">
      <c r="A341618" s="21"/>
    </row>
    <row r="341624" spans="1:1" s="20" customFormat="1" ht="14.25" customHeight="1" x14ac:dyDescent="0.25"/>
    <row r="341640" spans="1:1" ht="14.25" customHeight="1" x14ac:dyDescent="0.3">
      <c r="A341640" s="21"/>
    </row>
    <row r="341646" spans="1:1" s="20" customFormat="1" ht="14.25" customHeight="1" x14ac:dyDescent="0.25"/>
    <row r="341662" spans="1:1" ht="14.25" customHeight="1" x14ac:dyDescent="0.3">
      <c r="A341662" s="21"/>
    </row>
    <row r="341668" s="20" customFormat="1" ht="14.25" customHeight="1" x14ac:dyDescent="0.25"/>
    <row r="341684" spans="1:1" ht="14.25" customHeight="1" x14ac:dyDescent="0.3">
      <c r="A341684" s="21"/>
    </row>
    <row r="341690" spans="1:1" s="20" customFormat="1" ht="14.25" customHeight="1" x14ac:dyDescent="0.25"/>
    <row r="341706" spans="1:1" ht="14.25" customHeight="1" x14ac:dyDescent="0.3">
      <c r="A341706" s="21"/>
    </row>
    <row r="341712" spans="1:1" s="20" customFormat="1" ht="14.25" customHeight="1" x14ac:dyDescent="0.25"/>
    <row r="341728" spans="1:1" ht="14.25" customHeight="1" x14ac:dyDescent="0.3">
      <c r="A341728" s="21"/>
    </row>
    <row r="341734" s="20" customFormat="1" ht="14.25" customHeight="1" x14ac:dyDescent="0.25"/>
    <row r="341750" spans="1:1" ht="14.25" customHeight="1" x14ac:dyDescent="0.3">
      <c r="A341750" s="21"/>
    </row>
    <row r="341756" spans="1:1" s="20" customFormat="1" ht="14.25" customHeight="1" x14ac:dyDescent="0.25"/>
    <row r="341772" spans="1:1" ht="14.25" customHeight="1" x14ac:dyDescent="0.3">
      <c r="A341772" s="21"/>
    </row>
    <row r="341778" s="20" customFormat="1" ht="14.25" customHeight="1" x14ac:dyDescent="0.25"/>
    <row r="341794" spans="1:1" ht="14.25" customHeight="1" x14ac:dyDescent="0.3">
      <c r="A341794" s="21"/>
    </row>
    <row r="341800" spans="1:1" s="20" customFormat="1" ht="14.25" customHeight="1" x14ac:dyDescent="0.25"/>
    <row r="341816" spans="1:1" ht="14.25" customHeight="1" x14ac:dyDescent="0.3">
      <c r="A341816" s="21"/>
    </row>
    <row r="341822" spans="1:1" s="20" customFormat="1" ht="14.25" customHeight="1" x14ac:dyDescent="0.25"/>
    <row r="341838" spans="1:1" ht="14.25" customHeight="1" x14ac:dyDescent="0.3">
      <c r="A341838" s="21"/>
    </row>
    <row r="341844" s="20" customFormat="1" ht="14.25" customHeight="1" x14ac:dyDescent="0.25"/>
    <row r="341860" spans="1:1" ht="14.25" customHeight="1" x14ac:dyDescent="0.3">
      <c r="A341860" s="21"/>
    </row>
    <row r="341866" spans="1:1" s="20" customFormat="1" ht="14.25" customHeight="1" x14ac:dyDescent="0.25"/>
    <row r="341882" spans="1:1" ht="14.25" customHeight="1" x14ac:dyDescent="0.3">
      <c r="A341882" s="21"/>
    </row>
    <row r="341888" spans="1:1" s="20" customFormat="1" ht="14.25" customHeight="1" x14ac:dyDescent="0.25"/>
    <row r="341904" spans="1:1" ht="14.25" customHeight="1" x14ac:dyDescent="0.3">
      <c r="A341904" s="21"/>
    </row>
    <row r="341910" s="20" customFormat="1" ht="14.25" customHeight="1" x14ac:dyDescent="0.25"/>
    <row r="341926" spans="1:1" ht="14.25" customHeight="1" x14ac:dyDescent="0.3">
      <c r="A341926" s="21"/>
    </row>
    <row r="341932" spans="1:1" s="20" customFormat="1" ht="14.25" customHeight="1" x14ac:dyDescent="0.25"/>
    <row r="341948" spans="1:1" ht="14.25" customHeight="1" x14ac:dyDescent="0.3">
      <c r="A341948" s="21"/>
    </row>
    <row r="341954" s="20" customFormat="1" ht="14.25" customHeight="1" x14ac:dyDescent="0.25"/>
    <row r="341970" spans="1:1" ht="14.25" customHeight="1" x14ac:dyDescent="0.3">
      <c r="A341970" s="21"/>
    </row>
    <row r="341976" spans="1:1" s="20" customFormat="1" ht="14.25" customHeight="1" x14ac:dyDescent="0.25"/>
    <row r="341992" spans="1:1" ht="14.25" customHeight="1" x14ac:dyDescent="0.3">
      <c r="A341992" s="21"/>
    </row>
    <row r="341998" spans="1:1" s="20" customFormat="1" ht="14.25" customHeight="1" x14ac:dyDescent="0.25"/>
    <row r="342014" spans="1:1" ht="14.25" customHeight="1" x14ac:dyDescent="0.3">
      <c r="A342014" s="21"/>
    </row>
    <row r="342020" s="20" customFormat="1" ht="14.25" customHeight="1" x14ac:dyDescent="0.25"/>
    <row r="342036" spans="1:1" ht="14.25" customHeight="1" x14ac:dyDescent="0.3">
      <c r="A342036" s="21"/>
    </row>
    <row r="342042" spans="1:1" s="20" customFormat="1" ht="14.25" customHeight="1" x14ac:dyDescent="0.25"/>
    <row r="342058" spans="1:1" ht="14.25" customHeight="1" x14ac:dyDescent="0.3">
      <c r="A342058" s="21"/>
    </row>
    <row r="342064" spans="1:1" s="20" customFormat="1" ht="14.25" customHeight="1" x14ac:dyDescent="0.25"/>
    <row r="342080" spans="1:1" ht="14.25" customHeight="1" x14ac:dyDescent="0.3">
      <c r="A342080" s="21"/>
    </row>
    <row r="342086" s="20" customFormat="1" ht="14.25" customHeight="1" x14ac:dyDescent="0.25"/>
    <row r="342102" spans="1:1" ht="14.25" customHeight="1" x14ac:dyDescent="0.3">
      <c r="A342102" s="21"/>
    </row>
    <row r="342108" spans="1:1" s="20" customFormat="1" ht="14.25" customHeight="1" x14ac:dyDescent="0.25"/>
    <row r="342124" spans="1:1" ht="14.25" customHeight="1" x14ac:dyDescent="0.3">
      <c r="A342124" s="21"/>
    </row>
    <row r="342130" s="20" customFormat="1" ht="14.25" customHeight="1" x14ac:dyDescent="0.25"/>
    <row r="342146" spans="1:1" ht="14.25" customHeight="1" x14ac:dyDescent="0.3">
      <c r="A342146" s="21"/>
    </row>
    <row r="342152" spans="1:1" s="20" customFormat="1" ht="14.25" customHeight="1" x14ac:dyDescent="0.25"/>
    <row r="342168" spans="1:1" ht="14.25" customHeight="1" x14ac:dyDescent="0.3">
      <c r="A342168" s="21"/>
    </row>
    <row r="342174" spans="1:1" s="20" customFormat="1" ht="14.25" customHeight="1" x14ac:dyDescent="0.25"/>
    <row r="342190" spans="1:1" ht="14.25" customHeight="1" x14ac:dyDescent="0.3">
      <c r="A342190" s="21"/>
    </row>
    <row r="342196" s="20" customFormat="1" ht="14.25" customHeight="1" x14ac:dyDescent="0.25"/>
    <row r="342212" spans="1:1" ht="14.25" customHeight="1" x14ac:dyDescent="0.3">
      <c r="A342212" s="21"/>
    </row>
    <row r="342218" spans="1:1" s="20" customFormat="1" ht="14.25" customHeight="1" x14ac:dyDescent="0.25"/>
    <row r="342234" spans="1:1" ht="14.25" customHeight="1" x14ac:dyDescent="0.3">
      <c r="A342234" s="21"/>
    </row>
    <row r="342240" spans="1:1" s="20" customFormat="1" ht="14.25" customHeight="1" x14ac:dyDescent="0.25"/>
    <row r="342256" spans="1:1" ht="14.25" customHeight="1" x14ac:dyDescent="0.3">
      <c r="A342256" s="21"/>
    </row>
    <row r="342262" s="20" customFormat="1" ht="14.25" customHeight="1" x14ac:dyDescent="0.25"/>
    <row r="342278" spans="1:1" ht="14.25" customHeight="1" x14ac:dyDescent="0.3">
      <c r="A342278" s="21"/>
    </row>
    <row r="342284" spans="1:1" s="20" customFormat="1" ht="14.25" customHeight="1" x14ac:dyDescent="0.25"/>
    <row r="342300" spans="1:1" ht="14.25" customHeight="1" x14ac:dyDescent="0.3">
      <c r="A342300" s="21"/>
    </row>
    <row r="342306" s="20" customFormat="1" ht="14.25" customHeight="1" x14ac:dyDescent="0.25"/>
    <row r="342322" spans="1:1" ht="14.25" customHeight="1" x14ac:dyDescent="0.3">
      <c r="A342322" s="21"/>
    </row>
    <row r="342328" spans="1:1" s="20" customFormat="1" ht="14.25" customHeight="1" x14ac:dyDescent="0.25"/>
    <row r="342344" spans="1:1" ht="14.25" customHeight="1" x14ac:dyDescent="0.3">
      <c r="A342344" s="21"/>
    </row>
    <row r="342350" spans="1:1" s="20" customFormat="1" ht="14.25" customHeight="1" x14ac:dyDescent="0.25"/>
    <row r="342366" spans="1:1" ht="14.25" customHeight="1" x14ac:dyDescent="0.3">
      <c r="A342366" s="21"/>
    </row>
    <row r="342372" s="20" customFormat="1" ht="14.25" customHeight="1" x14ac:dyDescent="0.25"/>
    <row r="342388" spans="1:1" ht="14.25" customHeight="1" x14ac:dyDescent="0.3">
      <c r="A342388" s="21"/>
    </row>
    <row r="342394" spans="1:1" s="20" customFormat="1" ht="14.25" customHeight="1" x14ac:dyDescent="0.25"/>
    <row r="342410" spans="1:1" ht="14.25" customHeight="1" x14ac:dyDescent="0.3">
      <c r="A342410" s="21"/>
    </row>
    <row r="342416" spans="1:1" s="20" customFormat="1" ht="14.25" customHeight="1" x14ac:dyDescent="0.25"/>
    <row r="342432" spans="1:1" ht="14.25" customHeight="1" x14ac:dyDescent="0.3">
      <c r="A342432" s="21"/>
    </row>
    <row r="342438" s="20" customFormat="1" ht="14.25" customHeight="1" x14ac:dyDescent="0.25"/>
    <row r="342454" spans="1:1" ht="14.25" customHeight="1" x14ac:dyDescent="0.3">
      <c r="A342454" s="21"/>
    </row>
    <row r="342460" spans="1:1" s="20" customFormat="1" ht="14.25" customHeight="1" x14ac:dyDescent="0.25"/>
    <row r="342476" spans="1:1" ht="14.25" customHeight="1" x14ac:dyDescent="0.3">
      <c r="A342476" s="21"/>
    </row>
    <row r="342482" s="20" customFormat="1" ht="14.25" customHeight="1" x14ac:dyDescent="0.25"/>
    <row r="342498" spans="1:1" ht="14.25" customHeight="1" x14ac:dyDescent="0.3">
      <c r="A342498" s="21"/>
    </row>
    <row r="342504" spans="1:1" s="20" customFormat="1" ht="14.25" customHeight="1" x14ac:dyDescent="0.25"/>
    <row r="342520" spans="1:1" ht="14.25" customHeight="1" x14ac:dyDescent="0.3">
      <c r="A342520" s="21"/>
    </row>
    <row r="342526" spans="1:1" s="20" customFormat="1" ht="14.25" customHeight="1" x14ac:dyDescent="0.25"/>
    <row r="342542" spans="1:1" ht="14.25" customHeight="1" x14ac:dyDescent="0.3">
      <c r="A342542" s="21"/>
    </row>
    <row r="342548" s="20" customFormat="1" ht="14.25" customHeight="1" x14ac:dyDescent="0.25"/>
    <row r="342564" spans="1:1" ht="14.25" customHeight="1" x14ac:dyDescent="0.3">
      <c r="A342564" s="21"/>
    </row>
    <row r="342570" spans="1:1" s="20" customFormat="1" ht="14.25" customHeight="1" x14ac:dyDescent="0.25"/>
    <row r="342586" spans="1:1" ht="14.25" customHeight="1" x14ac:dyDescent="0.3">
      <c r="A342586" s="21"/>
    </row>
    <row r="342592" spans="1:1" s="20" customFormat="1" ht="14.25" customHeight="1" x14ac:dyDescent="0.25"/>
    <row r="342608" spans="1:1" ht="14.25" customHeight="1" x14ac:dyDescent="0.3">
      <c r="A342608" s="21"/>
    </row>
    <row r="342614" s="20" customFormat="1" ht="14.25" customHeight="1" x14ac:dyDescent="0.25"/>
    <row r="342630" spans="1:1" ht="14.25" customHeight="1" x14ac:dyDescent="0.3">
      <c r="A342630" s="21"/>
    </row>
    <row r="342636" spans="1:1" s="20" customFormat="1" ht="14.25" customHeight="1" x14ac:dyDescent="0.25"/>
    <row r="342652" spans="1:1" ht="14.25" customHeight="1" x14ac:dyDescent="0.3">
      <c r="A342652" s="21"/>
    </row>
    <row r="342658" s="20" customFormat="1" ht="14.25" customHeight="1" x14ac:dyDescent="0.25"/>
    <row r="342674" spans="1:1" ht="14.25" customHeight="1" x14ac:dyDescent="0.3">
      <c r="A342674" s="21"/>
    </row>
    <row r="342680" spans="1:1" s="20" customFormat="1" ht="14.25" customHeight="1" x14ac:dyDescent="0.25"/>
    <row r="342696" spans="1:1" ht="14.25" customHeight="1" x14ac:dyDescent="0.3">
      <c r="A342696" s="21"/>
    </row>
    <row r="342702" spans="1:1" s="20" customFormat="1" ht="14.25" customHeight="1" x14ac:dyDescent="0.25"/>
    <row r="342718" spans="1:1" ht="14.25" customHeight="1" x14ac:dyDescent="0.3">
      <c r="A342718" s="21"/>
    </row>
    <row r="342724" s="20" customFormat="1" ht="14.25" customHeight="1" x14ac:dyDescent="0.25"/>
    <row r="342740" spans="1:1" ht="14.25" customHeight="1" x14ac:dyDescent="0.3">
      <c r="A342740" s="21"/>
    </row>
    <row r="342746" spans="1:1" s="20" customFormat="1" ht="14.25" customHeight="1" x14ac:dyDescent="0.25"/>
    <row r="342762" spans="1:1" ht="14.25" customHeight="1" x14ac:dyDescent="0.3">
      <c r="A342762" s="21"/>
    </row>
    <row r="342768" spans="1:1" s="20" customFormat="1" ht="14.25" customHeight="1" x14ac:dyDescent="0.25"/>
    <row r="342784" spans="1:1" ht="14.25" customHeight="1" x14ac:dyDescent="0.3">
      <c r="A342784" s="21"/>
    </row>
    <row r="342790" s="20" customFormat="1" ht="14.25" customHeight="1" x14ac:dyDescent="0.25"/>
    <row r="342806" spans="1:1" ht="14.25" customHeight="1" x14ac:dyDescent="0.3">
      <c r="A342806" s="21"/>
    </row>
    <row r="342812" spans="1:1" s="20" customFormat="1" ht="14.25" customHeight="1" x14ac:dyDescent="0.25"/>
    <row r="342828" spans="1:1" ht="14.25" customHeight="1" x14ac:dyDescent="0.3">
      <c r="A342828" s="21"/>
    </row>
    <row r="342834" s="20" customFormat="1" ht="14.25" customHeight="1" x14ac:dyDescent="0.25"/>
    <row r="342850" spans="1:1" ht="14.25" customHeight="1" x14ac:dyDescent="0.3">
      <c r="A342850" s="21"/>
    </row>
    <row r="342856" spans="1:1" s="20" customFormat="1" ht="14.25" customHeight="1" x14ac:dyDescent="0.25"/>
    <row r="342872" spans="1:1" ht="14.25" customHeight="1" x14ac:dyDescent="0.3">
      <c r="A342872" s="21"/>
    </row>
    <row r="342878" spans="1:1" s="20" customFormat="1" ht="14.25" customHeight="1" x14ac:dyDescent="0.25"/>
    <row r="342894" spans="1:1" ht="14.25" customHeight="1" x14ac:dyDescent="0.3">
      <c r="A342894" s="21"/>
    </row>
    <row r="342900" s="20" customFormat="1" ht="14.25" customHeight="1" x14ac:dyDescent="0.25"/>
    <row r="342916" spans="1:1" ht="14.25" customHeight="1" x14ac:dyDescent="0.3">
      <c r="A342916" s="21"/>
    </row>
    <row r="342922" spans="1:1" s="20" customFormat="1" ht="14.25" customHeight="1" x14ac:dyDescent="0.25"/>
    <row r="342938" spans="1:1" ht="14.25" customHeight="1" x14ac:dyDescent="0.3">
      <c r="A342938" s="21"/>
    </row>
    <row r="342944" spans="1:1" s="20" customFormat="1" ht="14.25" customHeight="1" x14ac:dyDescent="0.25"/>
    <row r="342960" spans="1:1" ht="14.25" customHeight="1" x14ac:dyDescent="0.3">
      <c r="A342960" s="21"/>
    </row>
    <row r="342966" s="20" customFormat="1" ht="14.25" customHeight="1" x14ac:dyDescent="0.25"/>
    <row r="342982" spans="1:1" ht="14.25" customHeight="1" x14ac:dyDescent="0.3">
      <c r="A342982" s="21"/>
    </row>
    <row r="342988" spans="1:1" s="20" customFormat="1" ht="14.25" customHeight="1" x14ac:dyDescent="0.25"/>
    <row r="343004" spans="1:1" ht="14.25" customHeight="1" x14ac:dyDescent="0.3">
      <c r="A343004" s="21"/>
    </row>
    <row r="343010" s="20" customFormat="1" ht="14.25" customHeight="1" x14ac:dyDescent="0.25"/>
    <row r="343026" spans="1:1" ht="14.25" customHeight="1" x14ac:dyDescent="0.3">
      <c r="A343026" s="21"/>
    </row>
    <row r="343032" spans="1:1" s="20" customFormat="1" ht="14.25" customHeight="1" x14ac:dyDescent="0.25"/>
    <row r="343048" spans="1:1" ht="14.25" customHeight="1" x14ac:dyDescent="0.3">
      <c r="A343048" s="21"/>
    </row>
    <row r="343054" spans="1:1" s="20" customFormat="1" ht="14.25" customHeight="1" x14ac:dyDescent="0.25"/>
    <row r="343070" spans="1:1" ht="14.25" customHeight="1" x14ac:dyDescent="0.3">
      <c r="A343070" s="21"/>
    </row>
    <row r="343076" s="20" customFormat="1" ht="14.25" customHeight="1" x14ac:dyDescent="0.25"/>
    <row r="343092" spans="1:1" ht="14.25" customHeight="1" x14ac:dyDescent="0.3">
      <c r="A343092" s="21"/>
    </row>
    <row r="343098" spans="1:1" s="20" customFormat="1" ht="14.25" customHeight="1" x14ac:dyDescent="0.25"/>
    <row r="343114" spans="1:1" ht="14.25" customHeight="1" x14ac:dyDescent="0.3">
      <c r="A343114" s="21"/>
    </row>
    <row r="343120" spans="1:1" s="20" customFormat="1" ht="14.25" customHeight="1" x14ac:dyDescent="0.25"/>
    <row r="343136" spans="1:1" ht="14.25" customHeight="1" x14ac:dyDescent="0.3">
      <c r="A343136" s="21"/>
    </row>
    <row r="343142" s="20" customFormat="1" ht="14.25" customHeight="1" x14ac:dyDescent="0.25"/>
    <row r="343158" spans="1:1" ht="14.25" customHeight="1" x14ac:dyDescent="0.3">
      <c r="A343158" s="21"/>
    </row>
    <row r="343164" spans="1:1" s="20" customFormat="1" ht="14.25" customHeight="1" x14ac:dyDescent="0.25"/>
    <row r="343180" spans="1:1" ht="14.25" customHeight="1" x14ac:dyDescent="0.3">
      <c r="A343180" s="21"/>
    </row>
    <row r="343186" s="20" customFormat="1" ht="14.25" customHeight="1" x14ac:dyDescent="0.25"/>
    <row r="343202" spans="1:1" ht="14.25" customHeight="1" x14ac:dyDescent="0.3">
      <c r="A343202" s="21"/>
    </row>
    <row r="343208" spans="1:1" s="20" customFormat="1" ht="14.25" customHeight="1" x14ac:dyDescent="0.25"/>
    <row r="343224" spans="1:1" ht="14.25" customHeight="1" x14ac:dyDescent="0.3">
      <c r="A343224" s="21"/>
    </row>
    <row r="343230" spans="1:1" s="20" customFormat="1" ht="14.25" customHeight="1" x14ac:dyDescent="0.25"/>
    <row r="343246" spans="1:1" ht="14.25" customHeight="1" x14ac:dyDescent="0.3">
      <c r="A343246" s="21"/>
    </row>
    <row r="343252" s="20" customFormat="1" ht="14.25" customHeight="1" x14ac:dyDescent="0.25"/>
    <row r="343268" spans="1:1" ht="14.25" customHeight="1" x14ac:dyDescent="0.3">
      <c r="A343268" s="21"/>
    </row>
    <row r="343274" spans="1:1" s="20" customFormat="1" ht="14.25" customHeight="1" x14ac:dyDescent="0.25"/>
    <row r="343290" spans="1:1" ht="14.25" customHeight="1" x14ac:dyDescent="0.3">
      <c r="A343290" s="21"/>
    </row>
    <row r="343296" spans="1:1" s="20" customFormat="1" ht="14.25" customHeight="1" x14ac:dyDescent="0.25"/>
    <row r="343312" spans="1:1" ht="14.25" customHeight="1" x14ac:dyDescent="0.3">
      <c r="A343312" s="21"/>
    </row>
    <row r="343318" s="20" customFormat="1" ht="14.25" customHeight="1" x14ac:dyDescent="0.25"/>
    <row r="343334" spans="1:1" ht="14.25" customHeight="1" x14ac:dyDescent="0.3">
      <c r="A343334" s="21"/>
    </row>
    <row r="343340" spans="1:1" s="20" customFormat="1" ht="14.25" customHeight="1" x14ac:dyDescent="0.25"/>
    <row r="343356" spans="1:1" ht="14.25" customHeight="1" x14ac:dyDescent="0.3">
      <c r="A343356" s="21"/>
    </row>
    <row r="343362" s="20" customFormat="1" ht="14.25" customHeight="1" x14ac:dyDescent="0.25"/>
    <row r="343378" spans="1:1" ht="14.25" customHeight="1" x14ac:dyDescent="0.3">
      <c r="A343378" s="21"/>
    </row>
    <row r="343384" spans="1:1" s="20" customFormat="1" ht="14.25" customHeight="1" x14ac:dyDescent="0.25"/>
    <row r="343400" spans="1:1" ht="14.25" customHeight="1" x14ac:dyDescent="0.3">
      <c r="A343400" s="21"/>
    </row>
    <row r="343406" spans="1:1" s="20" customFormat="1" ht="14.25" customHeight="1" x14ac:dyDescent="0.25"/>
    <row r="343422" spans="1:1" ht="14.25" customHeight="1" x14ac:dyDescent="0.3">
      <c r="A343422" s="21"/>
    </row>
    <row r="343428" s="20" customFormat="1" ht="14.25" customHeight="1" x14ac:dyDescent="0.25"/>
    <row r="343444" spans="1:1" ht="14.25" customHeight="1" x14ac:dyDescent="0.3">
      <c r="A343444" s="21"/>
    </row>
    <row r="343450" spans="1:1" s="20" customFormat="1" ht="14.25" customHeight="1" x14ac:dyDescent="0.25"/>
    <row r="343466" spans="1:1" ht="14.25" customHeight="1" x14ac:dyDescent="0.3">
      <c r="A343466" s="21"/>
    </row>
    <row r="343472" spans="1:1" s="20" customFormat="1" ht="14.25" customHeight="1" x14ac:dyDescent="0.25"/>
    <row r="343488" spans="1:1" ht="14.25" customHeight="1" x14ac:dyDescent="0.3">
      <c r="A343488" s="21"/>
    </row>
    <row r="343494" s="20" customFormat="1" ht="14.25" customHeight="1" x14ac:dyDescent="0.25"/>
    <row r="343510" spans="1:1" ht="14.25" customHeight="1" x14ac:dyDescent="0.3">
      <c r="A343510" s="21"/>
    </row>
    <row r="343516" spans="1:1" s="20" customFormat="1" ht="14.25" customHeight="1" x14ac:dyDescent="0.25"/>
    <row r="343532" spans="1:1" ht="14.25" customHeight="1" x14ac:dyDescent="0.3">
      <c r="A343532" s="21"/>
    </row>
    <row r="343538" s="20" customFormat="1" ht="14.25" customHeight="1" x14ac:dyDescent="0.25"/>
    <row r="343554" spans="1:1" ht="14.25" customHeight="1" x14ac:dyDescent="0.3">
      <c r="A343554" s="21"/>
    </row>
    <row r="343560" spans="1:1" s="20" customFormat="1" ht="14.25" customHeight="1" x14ac:dyDescent="0.25"/>
    <row r="343576" spans="1:1" ht="14.25" customHeight="1" x14ac:dyDescent="0.3">
      <c r="A343576" s="21"/>
    </row>
    <row r="343582" spans="1:1" s="20" customFormat="1" ht="14.25" customHeight="1" x14ac:dyDescent="0.25"/>
    <row r="343598" spans="1:1" ht="14.25" customHeight="1" x14ac:dyDescent="0.3">
      <c r="A343598" s="21"/>
    </row>
    <row r="343604" s="20" customFormat="1" ht="14.25" customHeight="1" x14ac:dyDescent="0.25"/>
    <row r="343620" spans="1:1" ht="14.25" customHeight="1" x14ac:dyDescent="0.3">
      <c r="A343620" s="21"/>
    </row>
    <row r="343626" spans="1:1" s="20" customFormat="1" ht="14.25" customHeight="1" x14ac:dyDescent="0.25"/>
    <row r="343642" spans="1:1" ht="14.25" customHeight="1" x14ac:dyDescent="0.3">
      <c r="A343642" s="21"/>
    </row>
    <row r="343648" spans="1:1" s="20" customFormat="1" ht="14.25" customHeight="1" x14ac:dyDescent="0.25"/>
    <row r="343664" spans="1:1" ht="14.25" customHeight="1" x14ac:dyDescent="0.3">
      <c r="A343664" s="21"/>
    </row>
    <row r="343670" s="20" customFormat="1" ht="14.25" customHeight="1" x14ac:dyDescent="0.25"/>
    <row r="343686" spans="1:1" ht="14.25" customHeight="1" x14ac:dyDescent="0.3">
      <c r="A343686" s="21"/>
    </row>
    <row r="343692" spans="1:1" s="20" customFormat="1" ht="14.25" customHeight="1" x14ac:dyDescent="0.25"/>
    <row r="343708" spans="1:1" ht="14.25" customHeight="1" x14ac:dyDescent="0.3">
      <c r="A343708" s="21"/>
    </row>
    <row r="343714" s="20" customFormat="1" ht="14.25" customHeight="1" x14ac:dyDescent="0.25"/>
    <row r="343730" spans="1:1" ht="14.25" customHeight="1" x14ac:dyDescent="0.3">
      <c r="A343730" s="21"/>
    </row>
    <row r="343736" spans="1:1" s="20" customFormat="1" ht="14.25" customHeight="1" x14ac:dyDescent="0.25"/>
    <row r="343752" spans="1:1" ht="14.25" customHeight="1" x14ac:dyDescent="0.3">
      <c r="A343752" s="21"/>
    </row>
    <row r="343758" spans="1:1" s="20" customFormat="1" ht="14.25" customHeight="1" x14ac:dyDescent="0.25"/>
    <row r="343774" spans="1:1" ht="14.25" customHeight="1" x14ac:dyDescent="0.3">
      <c r="A343774" s="21"/>
    </row>
    <row r="343780" s="20" customFormat="1" ht="14.25" customHeight="1" x14ac:dyDescent="0.25"/>
    <row r="343796" spans="1:1" ht="14.25" customHeight="1" x14ac:dyDescent="0.3">
      <c r="A343796" s="21"/>
    </row>
    <row r="343802" spans="1:1" s="20" customFormat="1" ht="14.25" customHeight="1" x14ac:dyDescent="0.25"/>
    <row r="343818" spans="1:1" ht="14.25" customHeight="1" x14ac:dyDescent="0.3">
      <c r="A343818" s="21"/>
    </row>
    <row r="343824" spans="1:1" s="20" customFormat="1" ht="14.25" customHeight="1" x14ac:dyDescent="0.25"/>
    <row r="343840" spans="1:1" ht="14.25" customHeight="1" x14ac:dyDescent="0.3">
      <c r="A343840" s="21"/>
    </row>
    <row r="343846" s="20" customFormat="1" ht="14.25" customHeight="1" x14ac:dyDescent="0.25"/>
    <row r="343862" spans="1:1" ht="14.25" customHeight="1" x14ac:dyDescent="0.3">
      <c r="A343862" s="21"/>
    </row>
    <row r="343868" spans="1:1" s="20" customFormat="1" ht="14.25" customHeight="1" x14ac:dyDescent="0.25"/>
    <row r="343884" spans="1:1" ht="14.25" customHeight="1" x14ac:dyDescent="0.3">
      <c r="A343884" s="21"/>
    </row>
    <row r="343890" s="20" customFormat="1" ht="14.25" customHeight="1" x14ac:dyDescent="0.25"/>
    <row r="343906" spans="1:1" ht="14.25" customHeight="1" x14ac:dyDescent="0.3">
      <c r="A343906" s="21"/>
    </row>
    <row r="343912" spans="1:1" s="20" customFormat="1" ht="14.25" customHeight="1" x14ac:dyDescent="0.25"/>
    <row r="343928" spans="1:1" ht="14.25" customHeight="1" x14ac:dyDescent="0.3">
      <c r="A343928" s="21"/>
    </row>
    <row r="343934" spans="1:1" s="20" customFormat="1" ht="14.25" customHeight="1" x14ac:dyDescent="0.25"/>
    <row r="343950" spans="1:1" ht="14.25" customHeight="1" x14ac:dyDescent="0.3">
      <c r="A343950" s="21"/>
    </row>
    <row r="343956" s="20" customFormat="1" ht="14.25" customHeight="1" x14ac:dyDescent="0.25"/>
    <row r="343972" spans="1:1" ht="14.25" customHeight="1" x14ac:dyDescent="0.3">
      <c r="A343972" s="21"/>
    </row>
    <row r="343978" spans="1:1" s="20" customFormat="1" ht="14.25" customHeight="1" x14ac:dyDescent="0.25"/>
    <row r="343994" spans="1:1" ht="14.25" customHeight="1" x14ac:dyDescent="0.3">
      <c r="A343994" s="21"/>
    </row>
    <row r="344000" spans="1:1" s="20" customFormat="1" ht="14.25" customHeight="1" x14ac:dyDescent="0.25"/>
    <row r="344016" spans="1:1" ht="14.25" customHeight="1" x14ac:dyDescent="0.3">
      <c r="A344016" s="21"/>
    </row>
    <row r="344022" s="20" customFormat="1" ht="14.25" customHeight="1" x14ac:dyDescent="0.25"/>
    <row r="344038" spans="1:1" ht="14.25" customHeight="1" x14ac:dyDescent="0.3">
      <c r="A344038" s="21"/>
    </row>
    <row r="344044" spans="1:1" s="20" customFormat="1" ht="14.25" customHeight="1" x14ac:dyDescent="0.25"/>
    <row r="344060" spans="1:1" ht="14.25" customHeight="1" x14ac:dyDescent="0.3">
      <c r="A344060" s="21"/>
    </row>
    <row r="344066" s="20" customFormat="1" ht="14.25" customHeight="1" x14ac:dyDescent="0.25"/>
    <row r="344082" spans="1:1" ht="14.25" customHeight="1" x14ac:dyDescent="0.3">
      <c r="A344082" s="21"/>
    </row>
    <row r="344088" spans="1:1" s="20" customFormat="1" ht="14.25" customHeight="1" x14ac:dyDescent="0.25"/>
    <row r="344104" spans="1:1" ht="14.25" customHeight="1" x14ac:dyDescent="0.3">
      <c r="A344104" s="21"/>
    </row>
    <row r="344110" spans="1:1" s="20" customFormat="1" ht="14.25" customHeight="1" x14ac:dyDescent="0.25"/>
    <row r="344126" spans="1:1" ht="14.25" customHeight="1" x14ac:dyDescent="0.3">
      <c r="A344126" s="21"/>
    </row>
    <row r="344132" s="20" customFormat="1" ht="14.25" customHeight="1" x14ac:dyDescent="0.25"/>
    <row r="344148" spans="1:1" ht="14.25" customHeight="1" x14ac:dyDescent="0.3">
      <c r="A344148" s="21"/>
    </row>
    <row r="344154" spans="1:1" s="20" customFormat="1" ht="14.25" customHeight="1" x14ac:dyDescent="0.25"/>
    <row r="344170" spans="1:1" ht="14.25" customHeight="1" x14ac:dyDescent="0.3">
      <c r="A344170" s="21"/>
    </row>
    <row r="344176" spans="1:1" s="20" customFormat="1" ht="14.25" customHeight="1" x14ac:dyDescent="0.25"/>
    <row r="344192" spans="1:1" ht="14.25" customHeight="1" x14ac:dyDescent="0.3">
      <c r="A344192" s="21"/>
    </row>
    <row r="344198" s="20" customFormat="1" ht="14.25" customHeight="1" x14ac:dyDescent="0.25"/>
    <row r="344214" spans="1:1" ht="14.25" customHeight="1" x14ac:dyDescent="0.3">
      <c r="A344214" s="21"/>
    </row>
    <row r="344220" spans="1:1" s="20" customFormat="1" ht="14.25" customHeight="1" x14ac:dyDescent="0.25"/>
    <row r="344236" spans="1:1" ht="14.25" customHeight="1" x14ac:dyDescent="0.3">
      <c r="A344236" s="21"/>
    </row>
    <row r="344242" s="20" customFormat="1" ht="14.25" customHeight="1" x14ac:dyDescent="0.25"/>
    <row r="344258" spans="1:1" ht="14.25" customHeight="1" x14ac:dyDescent="0.3">
      <c r="A344258" s="21"/>
    </row>
    <row r="344264" spans="1:1" s="20" customFormat="1" ht="14.25" customHeight="1" x14ac:dyDescent="0.25"/>
    <row r="344280" spans="1:1" ht="14.25" customHeight="1" x14ac:dyDescent="0.3">
      <c r="A344280" s="21"/>
    </row>
    <row r="344286" spans="1:1" s="20" customFormat="1" ht="14.25" customHeight="1" x14ac:dyDescent="0.25"/>
    <row r="344302" spans="1:1" ht="14.25" customHeight="1" x14ac:dyDescent="0.3">
      <c r="A344302" s="21"/>
    </row>
    <row r="344308" s="20" customFormat="1" ht="14.25" customHeight="1" x14ac:dyDescent="0.25"/>
    <row r="344324" spans="1:1" ht="14.25" customHeight="1" x14ac:dyDescent="0.3">
      <c r="A344324" s="21"/>
    </row>
    <row r="344330" spans="1:1" s="20" customFormat="1" ht="14.25" customHeight="1" x14ac:dyDescent="0.25"/>
    <row r="344346" spans="1:1" ht="14.25" customHeight="1" x14ac:dyDescent="0.3">
      <c r="A344346" s="21"/>
    </row>
    <row r="344352" spans="1:1" s="20" customFormat="1" ht="14.25" customHeight="1" x14ac:dyDescent="0.25"/>
    <row r="344368" spans="1:1" ht="14.25" customHeight="1" x14ac:dyDescent="0.3">
      <c r="A344368" s="21"/>
    </row>
    <row r="344374" s="20" customFormat="1" ht="14.25" customHeight="1" x14ac:dyDescent="0.25"/>
    <row r="344390" spans="1:1" ht="14.25" customHeight="1" x14ac:dyDescent="0.3">
      <c r="A344390" s="21"/>
    </row>
    <row r="344396" spans="1:1" s="20" customFormat="1" ht="14.25" customHeight="1" x14ac:dyDescent="0.25"/>
    <row r="344412" spans="1:1" ht="14.25" customHeight="1" x14ac:dyDescent="0.3">
      <c r="A344412" s="21"/>
    </row>
    <row r="344418" s="20" customFormat="1" ht="14.25" customHeight="1" x14ac:dyDescent="0.25"/>
    <row r="344434" spans="1:1" ht="14.25" customHeight="1" x14ac:dyDescent="0.3">
      <c r="A344434" s="21"/>
    </row>
    <row r="344440" spans="1:1" s="20" customFormat="1" ht="14.25" customHeight="1" x14ac:dyDescent="0.25"/>
    <row r="344456" spans="1:1" ht="14.25" customHeight="1" x14ac:dyDescent="0.3">
      <c r="A344456" s="21"/>
    </row>
    <row r="344462" spans="1:1" s="20" customFormat="1" ht="14.25" customHeight="1" x14ac:dyDescent="0.25"/>
    <row r="344478" spans="1:1" ht="14.25" customHeight="1" x14ac:dyDescent="0.3">
      <c r="A344478" s="21"/>
    </row>
    <row r="344484" s="20" customFormat="1" ht="14.25" customHeight="1" x14ac:dyDescent="0.25"/>
    <row r="344500" spans="1:1" ht="14.25" customHeight="1" x14ac:dyDescent="0.3">
      <c r="A344500" s="21"/>
    </row>
    <row r="344506" spans="1:1" s="20" customFormat="1" ht="14.25" customHeight="1" x14ac:dyDescent="0.25"/>
    <row r="344522" spans="1:1" ht="14.25" customHeight="1" x14ac:dyDescent="0.3">
      <c r="A344522" s="21"/>
    </row>
    <row r="344528" spans="1:1" s="20" customFormat="1" ht="14.25" customHeight="1" x14ac:dyDescent="0.25"/>
    <row r="344544" spans="1:1" ht="14.25" customHeight="1" x14ac:dyDescent="0.3">
      <c r="A344544" s="21"/>
    </row>
    <row r="344550" s="20" customFormat="1" ht="14.25" customHeight="1" x14ac:dyDescent="0.25"/>
    <row r="344566" spans="1:1" ht="14.25" customHeight="1" x14ac:dyDescent="0.3">
      <c r="A344566" s="21"/>
    </row>
    <row r="344572" spans="1:1" s="20" customFormat="1" ht="14.25" customHeight="1" x14ac:dyDescent="0.25"/>
    <row r="344588" spans="1:1" ht="14.25" customHeight="1" x14ac:dyDescent="0.3">
      <c r="A344588" s="21"/>
    </row>
    <row r="344594" s="20" customFormat="1" ht="14.25" customHeight="1" x14ac:dyDescent="0.25"/>
    <row r="344610" spans="1:1" ht="14.25" customHeight="1" x14ac:dyDescent="0.3">
      <c r="A344610" s="21"/>
    </row>
    <row r="344616" spans="1:1" s="20" customFormat="1" ht="14.25" customHeight="1" x14ac:dyDescent="0.25"/>
    <row r="344632" spans="1:1" ht="14.25" customHeight="1" x14ac:dyDescent="0.3">
      <c r="A344632" s="21"/>
    </row>
    <row r="344638" spans="1:1" s="20" customFormat="1" ht="14.25" customHeight="1" x14ac:dyDescent="0.25"/>
    <row r="344654" spans="1:1" ht="14.25" customHeight="1" x14ac:dyDescent="0.3">
      <c r="A344654" s="21"/>
    </row>
    <row r="344660" s="20" customFormat="1" ht="14.25" customHeight="1" x14ac:dyDescent="0.25"/>
    <row r="344676" spans="1:1" ht="14.25" customHeight="1" x14ac:dyDescent="0.3">
      <c r="A344676" s="21"/>
    </row>
    <row r="344682" spans="1:1" s="20" customFormat="1" ht="14.25" customHeight="1" x14ac:dyDescent="0.25"/>
    <row r="344698" spans="1:1" ht="14.25" customHeight="1" x14ac:dyDescent="0.3">
      <c r="A344698" s="21"/>
    </row>
    <row r="344704" spans="1:1" s="20" customFormat="1" ht="14.25" customHeight="1" x14ac:dyDescent="0.25"/>
    <row r="344720" spans="1:1" ht="14.25" customHeight="1" x14ac:dyDescent="0.3">
      <c r="A344720" s="21"/>
    </row>
    <row r="344726" s="20" customFormat="1" ht="14.25" customHeight="1" x14ac:dyDescent="0.25"/>
    <row r="344742" spans="1:1" ht="14.25" customHeight="1" x14ac:dyDescent="0.3">
      <c r="A344742" s="21"/>
    </row>
    <row r="344748" spans="1:1" s="20" customFormat="1" ht="14.25" customHeight="1" x14ac:dyDescent="0.25"/>
    <row r="344764" spans="1:1" ht="14.25" customHeight="1" x14ac:dyDescent="0.3">
      <c r="A344764" s="21"/>
    </row>
    <row r="344770" s="20" customFormat="1" ht="14.25" customHeight="1" x14ac:dyDescent="0.25"/>
    <row r="344786" spans="1:1" ht="14.25" customHeight="1" x14ac:dyDescent="0.3">
      <c r="A344786" s="21"/>
    </row>
    <row r="344792" spans="1:1" s="20" customFormat="1" ht="14.25" customHeight="1" x14ac:dyDescent="0.25"/>
    <row r="344808" spans="1:1" ht="14.25" customHeight="1" x14ac:dyDescent="0.3">
      <c r="A344808" s="21"/>
    </row>
    <row r="344814" spans="1:1" s="20" customFormat="1" ht="14.25" customHeight="1" x14ac:dyDescent="0.25"/>
    <row r="344830" spans="1:1" ht="14.25" customHeight="1" x14ac:dyDescent="0.3">
      <c r="A344830" s="21"/>
    </row>
    <row r="344836" s="20" customFormat="1" ht="14.25" customHeight="1" x14ac:dyDescent="0.25"/>
    <row r="344852" spans="1:1" ht="14.25" customHeight="1" x14ac:dyDescent="0.3">
      <c r="A344852" s="21"/>
    </row>
    <row r="344858" spans="1:1" s="20" customFormat="1" ht="14.25" customHeight="1" x14ac:dyDescent="0.25"/>
    <row r="344874" spans="1:1" ht="14.25" customHeight="1" x14ac:dyDescent="0.3">
      <c r="A344874" s="21"/>
    </row>
    <row r="344880" spans="1:1" s="20" customFormat="1" ht="14.25" customHeight="1" x14ac:dyDescent="0.25"/>
    <row r="344896" spans="1:1" ht="14.25" customHeight="1" x14ac:dyDescent="0.3">
      <c r="A344896" s="21"/>
    </row>
    <row r="344902" s="20" customFormat="1" ht="14.25" customHeight="1" x14ac:dyDescent="0.25"/>
    <row r="344918" spans="1:1" ht="14.25" customHeight="1" x14ac:dyDescent="0.3">
      <c r="A344918" s="21"/>
    </row>
    <row r="344924" spans="1:1" s="20" customFormat="1" ht="14.25" customHeight="1" x14ac:dyDescent="0.25"/>
    <row r="344940" spans="1:1" ht="14.25" customHeight="1" x14ac:dyDescent="0.3">
      <c r="A344940" s="21"/>
    </row>
    <row r="344946" s="20" customFormat="1" ht="14.25" customHeight="1" x14ac:dyDescent="0.25"/>
    <row r="344962" spans="1:1" ht="14.25" customHeight="1" x14ac:dyDescent="0.3">
      <c r="A344962" s="21"/>
    </row>
    <row r="344968" spans="1:1" s="20" customFormat="1" ht="14.25" customHeight="1" x14ac:dyDescent="0.25"/>
    <row r="344984" spans="1:1" ht="14.25" customHeight="1" x14ac:dyDescent="0.3">
      <c r="A344984" s="21"/>
    </row>
    <row r="344990" spans="1:1" s="20" customFormat="1" ht="14.25" customHeight="1" x14ac:dyDescent="0.25"/>
    <row r="345006" spans="1:1" ht="14.25" customHeight="1" x14ac:dyDescent="0.3">
      <c r="A345006" s="21"/>
    </row>
    <row r="345012" s="20" customFormat="1" ht="14.25" customHeight="1" x14ac:dyDescent="0.25"/>
    <row r="345028" spans="1:1" ht="14.25" customHeight="1" x14ac:dyDescent="0.3">
      <c r="A345028" s="21"/>
    </row>
    <row r="345034" spans="1:1" s="20" customFormat="1" ht="14.25" customHeight="1" x14ac:dyDescent="0.25"/>
    <row r="345050" spans="1:1" ht="14.25" customHeight="1" x14ac:dyDescent="0.3">
      <c r="A345050" s="21"/>
    </row>
    <row r="345056" spans="1:1" s="20" customFormat="1" ht="14.25" customHeight="1" x14ac:dyDescent="0.25"/>
    <row r="345072" spans="1:1" ht="14.25" customHeight="1" x14ac:dyDescent="0.3">
      <c r="A345072" s="21"/>
    </row>
    <row r="345078" s="20" customFormat="1" ht="14.25" customHeight="1" x14ac:dyDescent="0.25"/>
    <row r="345094" spans="1:1" ht="14.25" customHeight="1" x14ac:dyDescent="0.3">
      <c r="A345094" s="21"/>
    </row>
    <row r="345100" spans="1:1" s="20" customFormat="1" ht="14.25" customHeight="1" x14ac:dyDescent="0.25"/>
    <row r="345116" spans="1:1" ht="14.25" customHeight="1" x14ac:dyDescent="0.3">
      <c r="A345116" s="21"/>
    </row>
    <row r="345122" s="20" customFormat="1" ht="14.25" customHeight="1" x14ac:dyDescent="0.25"/>
    <row r="345138" spans="1:1" ht="14.25" customHeight="1" x14ac:dyDescent="0.3">
      <c r="A345138" s="21"/>
    </row>
    <row r="345144" spans="1:1" s="20" customFormat="1" ht="14.25" customHeight="1" x14ac:dyDescent="0.25"/>
    <row r="345160" spans="1:1" ht="14.25" customHeight="1" x14ac:dyDescent="0.3">
      <c r="A345160" s="21"/>
    </row>
    <row r="345166" spans="1:1" s="20" customFormat="1" ht="14.25" customHeight="1" x14ac:dyDescent="0.25"/>
    <row r="345182" spans="1:1" ht="14.25" customHeight="1" x14ac:dyDescent="0.3">
      <c r="A345182" s="21"/>
    </row>
    <row r="345188" s="20" customFormat="1" ht="14.25" customHeight="1" x14ac:dyDescent="0.25"/>
    <row r="345204" spans="1:1" ht="14.25" customHeight="1" x14ac:dyDescent="0.3">
      <c r="A345204" s="21"/>
    </row>
    <row r="345210" spans="1:1" s="20" customFormat="1" ht="14.25" customHeight="1" x14ac:dyDescent="0.25"/>
    <row r="345226" spans="1:1" ht="14.25" customHeight="1" x14ac:dyDescent="0.3">
      <c r="A345226" s="21"/>
    </row>
    <row r="345232" spans="1:1" s="20" customFormat="1" ht="14.25" customHeight="1" x14ac:dyDescent="0.25"/>
    <row r="345248" spans="1:1" ht="14.25" customHeight="1" x14ac:dyDescent="0.3">
      <c r="A345248" s="21"/>
    </row>
    <row r="345254" s="20" customFormat="1" ht="14.25" customHeight="1" x14ac:dyDescent="0.25"/>
    <row r="345270" spans="1:1" ht="14.25" customHeight="1" x14ac:dyDescent="0.3">
      <c r="A345270" s="21"/>
    </row>
    <row r="345276" spans="1:1" s="20" customFormat="1" ht="14.25" customHeight="1" x14ac:dyDescent="0.25"/>
    <row r="345292" spans="1:1" ht="14.25" customHeight="1" x14ac:dyDescent="0.3">
      <c r="A345292" s="21"/>
    </row>
    <row r="345298" s="20" customFormat="1" ht="14.25" customHeight="1" x14ac:dyDescent="0.25"/>
    <row r="345314" spans="1:1" ht="14.25" customHeight="1" x14ac:dyDescent="0.3">
      <c r="A345314" s="21"/>
    </row>
    <row r="345320" spans="1:1" s="20" customFormat="1" ht="14.25" customHeight="1" x14ac:dyDescent="0.25"/>
    <row r="345336" spans="1:1" ht="14.25" customHeight="1" x14ac:dyDescent="0.3">
      <c r="A345336" s="21"/>
    </row>
    <row r="345342" spans="1:1" s="20" customFormat="1" ht="14.25" customHeight="1" x14ac:dyDescent="0.25"/>
    <row r="345358" spans="1:1" ht="14.25" customHeight="1" x14ac:dyDescent="0.3">
      <c r="A345358" s="21"/>
    </row>
    <row r="345364" s="20" customFormat="1" ht="14.25" customHeight="1" x14ac:dyDescent="0.25"/>
    <row r="345380" spans="1:1" ht="14.25" customHeight="1" x14ac:dyDescent="0.3">
      <c r="A345380" s="21"/>
    </row>
    <row r="345386" spans="1:1" s="20" customFormat="1" ht="14.25" customHeight="1" x14ac:dyDescent="0.25"/>
    <row r="345402" spans="1:1" ht="14.25" customHeight="1" x14ac:dyDescent="0.3">
      <c r="A345402" s="21"/>
    </row>
    <row r="345408" spans="1:1" s="20" customFormat="1" ht="14.25" customHeight="1" x14ac:dyDescent="0.25"/>
    <row r="345424" spans="1:1" ht="14.25" customHeight="1" x14ac:dyDescent="0.3">
      <c r="A345424" s="21"/>
    </row>
    <row r="345430" s="20" customFormat="1" ht="14.25" customHeight="1" x14ac:dyDescent="0.25"/>
    <row r="345446" spans="1:1" ht="14.25" customHeight="1" x14ac:dyDescent="0.3">
      <c r="A345446" s="21"/>
    </row>
    <row r="345452" spans="1:1" s="20" customFormat="1" ht="14.25" customHeight="1" x14ac:dyDescent="0.25"/>
    <row r="345468" spans="1:1" ht="14.25" customHeight="1" x14ac:dyDescent="0.3">
      <c r="A345468" s="21"/>
    </row>
    <row r="345474" s="20" customFormat="1" ht="14.25" customHeight="1" x14ac:dyDescent="0.25"/>
    <row r="345490" spans="1:1" ht="14.25" customHeight="1" x14ac:dyDescent="0.3">
      <c r="A345490" s="21"/>
    </row>
    <row r="345496" spans="1:1" s="20" customFormat="1" ht="14.25" customHeight="1" x14ac:dyDescent="0.25"/>
    <row r="345512" spans="1:1" ht="14.25" customHeight="1" x14ac:dyDescent="0.3">
      <c r="A345512" s="21"/>
    </row>
    <row r="345518" spans="1:1" s="20" customFormat="1" ht="14.25" customHeight="1" x14ac:dyDescent="0.25"/>
    <row r="345534" spans="1:1" ht="14.25" customHeight="1" x14ac:dyDescent="0.3">
      <c r="A345534" s="21"/>
    </row>
    <row r="345540" s="20" customFormat="1" ht="14.25" customHeight="1" x14ac:dyDescent="0.25"/>
    <row r="345556" spans="1:1" ht="14.25" customHeight="1" x14ac:dyDescent="0.3">
      <c r="A345556" s="21"/>
    </row>
    <row r="345562" spans="1:1" s="20" customFormat="1" ht="14.25" customHeight="1" x14ac:dyDescent="0.25"/>
    <row r="345578" spans="1:1" ht="14.25" customHeight="1" x14ac:dyDescent="0.3">
      <c r="A345578" s="21"/>
    </row>
    <row r="345584" spans="1:1" s="20" customFormat="1" ht="14.25" customHeight="1" x14ac:dyDescent="0.25"/>
    <row r="345600" spans="1:1" ht="14.25" customHeight="1" x14ac:dyDescent="0.3">
      <c r="A345600" s="21"/>
    </row>
    <row r="345606" s="20" customFormat="1" ht="14.25" customHeight="1" x14ac:dyDescent="0.25"/>
    <row r="345622" spans="1:1" ht="14.25" customHeight="1" x14ac:dyDescent="0.3">
      <c r="A345622" s="21"/>
    </row>
    <row r="345628" spans="1:1" s="20" customFormat="1" ht="14.25" customHeight="1" x14ac:dyDescent="0.25"/>
    <row r="345644" spans="1:1" ht="14.25" customHeight="1" x14ac:dyDescent="0.3">
      <c r="A345644" s="21"/>
    </row>
    <row r="345650" s="20" customFormat="1" ht="14.25" customHeight="1" x14ac:dyDescent="0.25"/>
    <row r="345666" spans="1:1" ht="14.25" customHeight="1" x14ac:dyDescent="0.3">
      <c r="A345666" s="21"/>
    </row>
    <row r="345672" spans="1:1" s="20" customFormat="1" ht="14.25" customHeight="1" x14ac:dyDescent="0.25"/>
    <row r="345688" spans="1:1" ht="14.25" customHeight="1" x14ac:dyDescent="0.3">
      <c r="A345688" s="21"/>
    </row>
    <row r="345694" spans="1:1" s="20" customFormat="1" ht="14.25" customHeight="1" x14ac:dyDescent="0.25"/>
    <row r="345710" spans="1:1" ht="14.25" customHeight="1" x14ac:dyDescent="0.3">
      <c r="A345710" s="21"/>
    </row>
    <row r="345716" s="20" customFormat="1" ht="14.25" customHeight="1" x14ac:dyDescent="0.25"/>
    <row r="345732" spans="1:1" ht="14.25" customHeight="1" x14ac:dyDescent="0.3">
      <c r="A345732" s="21"/>
    </row>
    <row r="345738" spans="1:1" s="20" customFormat="1" ht="14.25" customHeight="1" x14ac:dyDescent="0.25"/>
    <row r="345754" spans="1:1" ht="14.25" customHeight="1" x14ac:dyDescent="0.3">
      <c r="A345754" s="21"/>
    </row>
    <row r="345760" spans="1:1" s="20" customFormat="1" ht="14.25" customHeight="1" x14ac:dyDescent="0.25"/>
    <row r="345776" spans="1:1" ht="14.25" customHeight="1" x14ac:dyDescent="0.3">
      <c r="A345776" s="21"/>
    </row>
    <row r="345782" s="20" customFormat="1" ht="14.25" customHeight="1" x14ac:dyDescent="0.25"/>
    <row r="345798" spans="1:1" ht="14.25" customHeight="1" x14ac:dyDescent="0.3">
      <c r="A345798" s="21"/>
    </row>
    <row r="345804" spans="1:1" s="20" customFormat="1" ht="14.25" customHeight="1" x14ac:dyDescent="0.25"/>
    <row r="345820" spans="1:1" ht="14.25" customHeight="1" x14ac:dyDescent="0.3">
      <c r="A345820" s="21"/>
    </row>
    <row r="345826" s="20" customFormat="1" ht="14.25" customHeight="1" x14ac:dyDescent="0.25"/>
    <row r="345842" spans="1:1" ht="14.25" customHeight="1" x14ac:dyDescent="0.3">
      <c r="A345842" s="21"/>
    </row>
    <row r="345848" spans="1:1" s="20" customFormat="1" ht="14.25" customHeight="1" x14ac:dyDescent="0.25"/>
    <row r="345864" spans="1:1" ht="14.25" customHeight="1" x14ac:dyDescent="0.3">
      <c r="A345864" s="21"/>
    </row>
    <row r="345870" spans="1:1" s="20" customFormat="1" ht="14.25" customHeight="1" x14ac:dyDescent="0.25"/>
    <row r="345886" spans="1:1" ht="14.25" customHeight="1" x14ac:dyDescent="0.3">
      <c r="A345886" s="21"/>
    </row>
    <row r="345892" s="20" customFormat="1" ht="14.25" customHeight="1" x14ac:dyDescent="0.25"/>
    <row r="345908" spans="1:1" ht="14.25" customHeight="1" x14ac:dyDescent="0.3">
      <c r="A345908" s="21"/>
    </row>
    <row r="345914" spans="1:1" s="20" customFormat="1" ht="14.25" customHeight="1" x14ac:dyDescent="0.25"/>
    <row r="345930" spans="1:1" ht="14.25" customHeight="1" x14ac:dyDescent="0.3">
      <c r="A345930" s="21"/>
    </row>
    <row r="345936" spans="1:1" s="20" customFormat="1" ht="14.25" customHeight="1" x14ac:dyDescent="0.25"/>
    <row r="345952" spans="1:1" ht="14.25" customHeight="1" x14ac:dyDescent="0.3">
      <c r="A345952" s="21"/>
    </row>
    <row r="345958" s="20" customFormat="1" ht="14.25" customHeight="1" x14ac:dyDescent="0.25"/>
    <row r="345974" spans="1:1" ht="14.25" customHeight="1" x14ac:dyDescent="0.3">
      <c r="A345974" s="21"/>
    </row>
    <row r="345980" spans="1:1" s="20" customFormat="1" ht="14.25" customHeight="1" x14ac:dyDescent="0.25"/>
    <row r="345996" spans="1:1" ht="14.25" customHeight="1" x14ac:dyDescent="0.3">
      <c r="A345996" s="21"/>
    </row>
    <row r="346002" s="20" customFormat="1" ht="14.25" customHeight="1" x14ac:dyDescent="0.25"/>
    <row r="346018" spans="1:1" ht="14.25" customHeight="1" x14ac:dyDescent="0.3">
      <c r="A346018" s="21"/>
    </row>
    <row r="346024" spans="1:1" s="20" customFormat="1" ht="14.25" customHeight="1" x14ac:dyDescent="0.25"/>
    <row r="346040" spans="1:1" ht="14.25" customHeight="1" x14ac:dyDescent="0.3">
      <c r="A346040" s="21"/>
    </row>
    <row r="346046" spans="1:1" s="20" customFormat="1" ht="14.25" customHeight="1" x14ac:dyDescent="0.25"/>
    <row r="346062" spans="1:1" ht="14.25" customHeight="1" x14ac:dyDescent="0.3">
      <c r="A346062" s="21"/>
    </row>
    <row r="346068" s="20" customFormat="1" ht="14.25" customHeight="1" x14ac:dyDescent="0.25"/>
    <row r="346084" spans="1:1" ht="14.25" customHeight="1" x14ac:dyDescent="0.3">
      <c r="A346084" s="21"/>
    </row>
    <row r="346090" spans="1:1" s="20" customFormat="1" ht="14.25" customHeight="1" x14ac:dyDescent="0.25"/>
    <row r="346106" spans="1:1" ht="14.25" customHeight="1" x14ac:dyDescent="0.3">
      <c r="A346106" s="21"/>
    </row>
    <row r="346112" spans="1:1" s="20" customFormat="1" ht="14.25" customHeight="1" x14ac:dyDescent="0.25"/>
    <row r="346128" spans="1:1" ht="14.25" customHeight="1" x14ac:dyDescent="0.3">
      <c r="A346128" s="21"/>
    </row>
    <row r="346134" s="20" customFormat="1" ht="14.25" customHeight="1" x14ac:dyDescent="0.25"/>
    <row r="346150" spans="1:1" ht="14.25" customHeight="1" x14ac:dyDescent="0.3">
      <c r="A346150" s="21"/>
    </row>
    <row r="346156" spans="1:1" s="20" customFormat="1" ht="14.25" customHeight="1" x14ac:dyDescent="0.25"/>
    <row r="346172" spans="1:1" ht="14.25" customHeight="1" x14ac:dyDescent="0.3">
      <c r="A346172" s="21"/>
    </row>
    <row r="346178" s="20" customFormat="1" ht="14.25" customHeight="1" x14ac:dyDescent="0.25"/>
    <row r="346194" spans="1:1" ht="14.25" customHeight="1" x14ac:dyDescent="0.3">
      <c r="A346194" s="21"/>
    </row>
    <row r="346200" spans="1:1" s="20" customFormat="1" ht="14.25" customHeight="1" x14ac:dyDescent="0.25"/>
    <row r="346216" spans="1:1" ht="14.25" customHeight="1" x14ac:dyDescent="0.3">
      <c r="A346216" s="21"/>
    </row>
    <row r="346222" spans="1:1" s="20" customFormat="1" ht="14.25" customHeight="1" x14ac:dyDescent="0.25"/>
    <row r="346238" spans="1:1" ht="14.25" customHeight="1" x14ac:dyDescent="0.3">
      <c r="A346238" s="21"/>
    </row>
    <row r="346244" s="20" customFormat="1" ht="14.25" customHeight="1" x14ac:dyDescent="0.25"/>
    <row r="346260" spans="1:1" ht="14.25" customHeight="1" x14ac:dyDescent="0.3">
      <c r="A346260" s="21"/>
    </row>
    <row r="346266" spans="1:1" s="20" customFormat="1" ht="14.25" customHeight="1" x14ac:dyDescent="0.25"/>
    <row r="346282" spans="1:1" ht="14.25" customHeight="1" x14ac:dyDescent="0.3">
      <c r="A346282" s="21"/>
    </row>
    <row r="346288" spans="1:1" s="20" customFormat="1" ht="14.25" customHeight="1" x14ac:dyDescent="0.25"/>
    <row r="346304" spans="1:1" ht="14.25" customHeight="1" x14ac:dyDescent="0.3">
      <c r="A346304" s="21"/>
    </row>
    <row r="346310" s="20" customFormat="1" ht="14.25" customHeight="1" x14ac:dyDescent="0.25"/>
    <row r="346326" spans="1:1" ht="14.25" customHeight="1" x14ac:dyDescent="0.3">
      <c r="A346326" s="21"/>
    </row>
    <row r="346332" spans="1:1" s="20" customFormat="1" ht="14.25" customHeight="1" x14ac:dyDescent="0.25"/>
    <row r="346348" spans="1:1" ht="14.25" customHeight="1" x14ac:dyDescent="0.3">
      <c r="A346348" s="21"/>
    </row>
    <row r="346354" s="20" customFormat="1" ht="14.25" customHeight="1" x14ac:dyDescent="0.25"/>
    <row r="346370" spans="1:1" ht="14.25" customHeight="1" x14ac:dyDescent="0.3">
      <c r="A346370" s="21"/>
    </row>
    <row r="346376" spans="1:1" s="20" customFormat="1" ht="14.25" customHeight="1" x14ac:dyDescent="0.25"/>
    <row r="346392" spans="1:1" ht="14.25" customHeight="1" x14ac:dyDescent="0.3">
      <c r="A346392" s="21"/>
    </row>
    <row r="346398" spans="1:1" s="20" customFormat="1" ht="14.25" customHeight="1" x14ac:dyDescent="0.25"/>
    <row r="346414" spans="1:1" ht="14.25" customHeight="1" x14ac:dyDescent="0.3">
      <c r="A346414" s="21"/>
    </row>
    <row r="346420" s="20" customFormat="1" ht="14.25" customHeight="1" x14ac:dyDescent="0.25"/>
    <row r="346436" spans="1:1" ht="14.25" customHeight="1" x14ac:dyDescent="0.3">
      <c r="A346436" s="21"/>
    </row>
    <row r="346442" spans="1:1" s="20" customFormat="1" ht="14.25" customHeight="1" x14ac:dyDescent="0.25"/>
    <row r="346458" spans="1:1" ht="14.25" customHeight="1" x14ac:dyDescent="0.3">
      <c r="A346458" s="21"/>
    </row>
    <row r="346464" spans="1:1" s="20" customFormat="1" ht="14.25" customHeight="1" x14ac:dyDescent="0.25"/>
    <row r="346480" spans="1:1" ht="14.25" customHeight="1" x14ac:dyDescent="0.3">
      <c r="A346480" s="21"/>
    </row>
    <row r="346486" s="20" customFormat="1" ht="14.25" customHeight="1" x14ac:dyDescent="0.25"/>
    <row r="346502" spans="1:1" ht="14.25" customHeight="1" x14ac:dyDescent="0.3">
      <c r="A346502" s="21"/>
    </row>
    <row r="346508" spans="1:1" s="20" customFormat="1" ht="14.25" customHeight="1" x14ac:dyDescent="0.25"/>
    <row r="346524" spans="1:1" ht="14.25" customHeight="1" x14ac:dyDescent="0.3">
      <c r="A346524" s="21"/>
    </row>
    <row r="346530" s="20" customFormat="1" ht="14.25" customHeight="1" x14ac:dyDescent="0.25"/>
    <row r="346546" spans="1:1" ht="14.25" customHeight="1" x14ac:dyDescent="0.3">
      <c r="A346546" s="21"/>
    </row>
    <row r="346552" spans="1:1" s="20" customFormat="1" ht="14.25" customHeight="1" x14ac:dyDescent="0.25"/>
    <row r="346568" spans="1:1" ht="14.25" customHeight="1" x14ac:dyDescent="0.3">
      <c r="A346568" s="21"/>
    </row>
    <row r="346574" spans="1:1" s="20" customFormat="1" ht="14.25" customHeight="1" x14ac:dyDescent="0.25"/>
    <row r="346590" spans="1:1" ht="14.25" customHeight="1" x14ac:dyDescent="0.3">
      <c r="A346590" s="21"/>
    </row>
    <row r="346596" s="20" customFormat="1" ht="14.25" customHeight="1" x14ac:dyDescent="0.25"/>
    <row r="346612" spans="1:1" ht="14.25" customHeight="1" x14ac:dyDescent="0.3">
      <c r="A346612" s="21"/>
    </row>
    <row r="346618" spans="1:1" s="20" customFormat="1" ht="14.25" customHeight="1" x14ac:dyDescent="0.25"/>
    <row r="346634" spans="1:1" ht="14.25" customHeight="1" x14ac:dyDescent="0.3">
      <c r="A346634" s="21"/>
    </row>
    <row r="346640" spans="1:1" s="20" customFormat="1" ht="14.25" customHeight="1" x14ac:dyDescent="0.25"/>
    <row r="346656" spans="1:1" ht="14.25" customHeight="1" x14ac:dyDescent="0.3">
      <c r="A346656" s="21"/>
    </row>
    <row r="346662" s="20" customFormat="1" ht="14.25" customHeight="1" x14ac:dyDescent="0.25"/>
    <row r="346678" spans="1:1" ht="14.25" customHeight="1" x14ac:dyDescent="0.3">
      <c r="A346678" s="21"/>
    </row>
    <row r="346684" spans="1:1" s="20" customFormat="1" ht="14.25" customHeight="1" x14ac:dyDescent="0.25"/>
    <row r="346700" spans="1:1" ht="14.25" customHeight="1" x14ac:dyDescent="0.3">
      <c r="A346700" s="21"/>
    </row>
    <row r="346706" s="20" customFormat="1" ht="14.25" customHeight="1" x14ac:dyDescent="0.25"/>
    <row r="346722" spans="1:1" ht="14.25" customHeight="1" x14ac:dyDescent="0.3">
      <c r="A346722" s="21"/>
    </row>
    <row r="346728" spans="1:1" s="20" customFormat="1" ht="14.25" customHeight="1" x14ac:dyDescent="0.25"/>
    <row r="346744" spans="1:1" ht="14.25" customHeight="1" x14ac:dyDescent="0.3">
      <c r="A346744" s="21"/>
    </row>
    <row r="346750" spans="1:1" s="20" customFormat="1" ht="14.25" customHeight="1" x14ac:dyDescent="0.25"/>
    <row r="346766" spans="1:1" ht="14.25" customHeight="1" x14ac:dyDescent="0.3">
      <c r="A346766" s="21"/>
    </row>
    <row r="346772" s="20" customFormat="1" ht="14.25" customHeight="1" x14ac:dyDescent="0.25"/>
    <row r="346788" spans="1:1" ht="14.25" customHeight="1" x14ac:dyDescent="0.3">
      <c r="A346788" s="21"/>
    </row>
    <row r="346794" spans="1:1" s="20" customFormat="1" ht="14.25" customHeight="1" x14ac:dyDescent="0.25"/>
    <row r="346810" spans="1:1" ht="14.25" customHeight="1" x14ac:dyDescent="0.3">
      <c r="A346810" s="21"/>
    </row>
    <row r="346816" spans="1:1" s="20" customFormat="1" ht="14.25" customHeight="1" x14ac:dyDescent="0.25"/>
    <row r="346832" spans="1:1" ht="14.25" customHeight="1" x14ac:dyDescent="0.3">
      <c r="A346832" s="21"/>
    </row>
    <row r="346838" s="20" customFormat="1" ht="14.25" customHeight="1" x14ac:dyDescent="0.25"/>
    <row r="346854" spans="1:1" ht="14.25" customHeight="1" x14ac:dyDescent="0.3">
      <c r="A346854" s="21"/>
    </row>
    <row r="346860" spans="1:1" s="20" customFormat="1" ht="14.25" customHeight="1" x14ac:dyDescent="0.25"/>
    <row r="346876" spans="1:1" ht="14.25" customHeight="1" x14ac:dyDescent="0.3">
      <c r="A346876" s="21"/>
    </row>
    <row r="346882" s="20" customFormat="1" ht="14.25" customHeight="1" x14ac:dyDescent="0.25"/>
    <row r="346898" spans="1:1" ht="14.25" customHeight="1" x14ac:dyDescent="0.3">
      <c r="A346898" s="21"/>
    </row>
    <row r="346904" spans="1:1" s="20" customFormat="1" ht="14.25" customHeight="1" x14ac:dyDescent="0.25"/>
    <row r="346920" spans="1:1" ht="14.25" customHeight="1" x14ac:dyDescent="0.3">
      <c r="A346920" s="21"/>
    </row>
    <row r="346926" spans="1:1" s="20" customFormat="1" ht="14.25" customHeight="1" x14ac:dyDescent="0.25"/>
    <row r="346942" spans="1:1" ht="14.25" customHeight="1" x14ac:dyDescent="0.3">
      <c r="A346942" s="21"/>
    </row>
    <row r="346948" s="20" customFormat="1" ht="14.25" customHeight="1" x14ac:dyDescent="0.25"/>
    <row r="346964" spans="1:1" ht="14.25" customHeight="1" x14ac:dyDescent="0.3">
      <c r="A346964" s="21"/>
    </row>
    <row r="346970" spans="1:1" s="20" customFormat="1" ht="14.25" customHeight="1" x14ac:dyDescent="0.25"/>
    <row r="346986" spans="1:1" ht="14.25" customHeight="1" x14ac:dyDescent="0.3">
      <c r="A346986" s="21"/>
    </row>
    <row r="346992" spans="1:1" s="20" customFormat="1" ht="14.25" customHeight="1" x14ac:dyDescent="0.25"/>
    <row r="347008" spans="1:1" ht="14.25" customHeight="1" x14ac:dyDescent="0.3">
      <c r="A347008" s="21"/>
    </row>
    <row r="347014" s="20" customFormat="1" ht="14.25" customHeight="1" x14ac:dyDescent="0.25"/>
    <row r="347030" spans="1:1" ht="14.25" customHeight="1" x14ac:dyDescent="0.3">
      <c r="A347030" s="21"/>
    </row>
    <row r="347036" spans="1:1" s="20" customFormat="1" ht="14.25" customHeight="1" x14ac:dyDescent="0.25"/>
    <row r="347052" spans="1:1" ht="14.25" customHeight="1" x14ac:dyDescent="0.3">
      <c r="A347052" s="21"/>
    </row>
    <row r="347058" s="20" customFormat="1" ht="14.25" customHeight="1" x14ac:dyDescent="0.25"/>
    <row r="347074" spans="1:1" ht="14.25" customHeight="1" x14ac:dyDescent="0.3">
      <c r="A347074" s="21"/>
    </row>
    <row r="347080" spans="1:1" s="20" customFormat="1" ht="14.25" customHeight="1" x14ac:dyDescent="0.25"/>
    <row r="347096" spans="1:1" ht="14.25" customHeight="1" x14ac:dyDescent="0.3">
      <c r="A347096" s="21"/>
    </row>
    <row r="347102" spans="1:1" s="20" customFormat="1" ht="14.25" customHeight="1" x14ac:dyDescent="0.25"/>
    <row r="347118" spans="1:1" ht="14.25" customHeight="1" x14ac:dyDescent="0.3">
      <c r="A347118" s="21"/>
    </row>
    <row r="347124" s="20" customFormat="1" ht="14.25" customHeight="1" x14ac:dyDescent="0.25"/>
    <row r="347140" spans="1:1" ht="14.25" customHeight="1" x14ac:dyDescent="0.3">
      <c r="A347140" s="21"/>
    </row>
    <row r="347146" spans="1:1" s="20" customFormat="1" ht="14.25" customHeight="1" x14ac:dyDescent="0.25"/>
    <row r="347162" spans="1:1" ht="14.25" customHeight="1" x14ac:dyDescent="0.3">
      <c r="A347162" s="21"/>
    </row>
    <row r="347168" spans="1:1" s="20" customFormat="1" ht="14.25" customHeight="1" x14ac:dyDescent="0.25"/>
    <row r="347184" spans="1:1" ht="14.25" customHeight="1" x14ac:dyDescent="0.3">
      <c r="A347184" s="21"/>
    </row>
    <row r="347190" s="20" customFormat="1" ht="14.25" customHeight="1" x14ac:dyDescent="0.25"/>
    <row r="347206" spans="1:1" ht="14.25" customHeight="1" x14ac:dyDescent="0.3">
      <c r="A347206" s="21"/>
    </row>
    <row r="347212" spans="1:1" s="20" customFormat="1" ht="14.25" customHeight="1" x14ac:dyDescent="0.25"/>
    <row r="347228" spans="1:1" ht="14.25" customHeight="1" x14ac:dyDescent="0.3">
      <c r="A347228" s="21"/>
    </row>
    <row r="347234" s="20" customFormat="1" ht="14.25" customHeight="1" x14ac:dyDescent="0.25"/>
    <row r="347250" spans="1:1" ht="14.25" customHeight="1" x14ac:dyDescent="0.3">
      <c r="A347250" s="21"/>
    </row>
    <row r="347256" spans="1:1" s="20" customFormat="1" ht="14.25" customHeight="1" x14ac:dyDescent="0.25"/>
    <row r="347272" spans="1:1" ht="14.25" customHeight="1" x14ac:dyDescent="0.3">
      <c r="A347272" s="21"/>
    </row>
    <row r="347278" spans="1:1" s="20" customFormat="1" ht="14.25" customHeight="1" x14ac:dyDescent="0.25"/>
    <row r="347294" spans="1:1" ht="14.25" customHeight="1" x14ac:dyDescent="0.3">
      <c r="A347294" s="21"/>
    </row>
    <row r="347300" s="20" customFormat="1" ht="14.25" customHeight="1" x14ac:dyDescent="0.25"/>
    <row r="347316" spans="1:1" ht="14.25" customHeight="1" x14ac:dyDescent="0.3">
      <c r="A347316" s="21"/>
    </row>
    <row r="347322" spans="1:1" s="20" customFormat="1" ht="14.25" customHeight="1" x14ac:dyDescent="0.25"/>
    <row r="347338" spans="1:1" ht="14.25" customHeight="1" x14ac:dyDescent="0.3">
      <c r="A347338" s="21"/>
    </row>
    <row r="347344" spans="1:1" s="20" customFormat="1" ht="14.25" customHeight="1" x14ac:dyDescent="0.25"/>
    <row r="347360" spans="1:1" ht="14.25" customHeight="1" x14ac:dyDescent="0.3">
      <c r="A347360" s="21"/>
    </row>
    <row r="347366" s="20" customFormat="1" ht="14.25" customHeight="1" x14ac:dyDescent="0.25"/>
    <row r="347382" spans="1:1" ht="14.25" customHeight="1" x14ac:dyDescent="0.3">
      <c r="A347382" s="21"/>
    </row>
    <row r="347388" spans="1:1" s="20" customFormat="1" ht="14.25" customHeight="1" x14ac:dyDescent="0.25"/>
    <row r="347404" spans="1:1" ht="14.25" customHeight="1" x14ac:dyDescent="0.3">
      <c r="A347404" s="21"/>
    </row>
    <row r="347410" s="20" customFormat="1" ht="14.25" customHeight="1" x14ac:dyDescent="0.25"/>
    <row r="347426" spans="1:1" ht="14.25" customHeight="1" x14ac:dyDescent="0.3">
      <c r="A347426" s="21"/>
    </row>
    <row r="347432" spans="1:1" s="20" customFormat="1" ht="14.25" customHeight="1" x14ac:dyDescent="0.25"/>
    <row r="347448" spans="1:1" ht="14.25" customHeight="1" x14ac:dyDescent="0.3">
      <c r="A347448" s="21"/>
    </row>
    <row r="347454" spans="1:1" s="20" customFormat="1" ht="14.25" customHeight="1" x14ac:dyDescent="0.25"/>
    <row r="347470" spans="1:1" ht="14.25" customHeight="1" x14ac:dyDescent="0.3">
      <c r="A347470" s="21"/>
    </row>
    <row r="347476" s="20" customFormat="1" ht="14.25" customHeight="1" x14ac:dyDescent="0.25"/>
    <row r="347492" spans="1:1" ht="14.25" customHeight="1" x14ac:dyDescent="0.3">
      <c r="A347492" s="21"/>
    </row>
    <row r="347498" spans="1:1" s="20" customFormat="1" ht="14.25" customHeight="1" x14ac:dyDescent="0.25"/>
    <row r="347514" spans="1:1" ht="14.25" customHeight="1" x14ac:dyDescent="0.3">
      <c r="A347514" s="21"/>
    </row>
    <row r="347520" spans="1:1" s="20" customFormat="1" ht="14.25" customHeight="1" x14ac:dyDescent="0.25"/>
    <row r="347536" spans="1:1" ht="14.25" customHeight="1" x14ac:dyDescent="0.3">
      <c r="A347536" s="21"/>
    </row>
    <row r="347542" s="20" customFormat="1" ht="14.25" customHeight="1" x14ac:dyDescent="0.25"/>
    <row r="347558" spans="1:1" ht="14.25" customHeight="1" x14ac:dyDescent="0.3">
      <c r="A347558" s="21"/>
    </row>
    <row r="347564" spans="1:1" s="20" customFormat="1" ht="14.25" customHeight="1" x14ac:dyDescent="0.25"/>
    <row r="347580" spans="1:1" ht="14.25" customHeight="1" x14ac:dyDescent="0.3">
      <c r="A347580" s="21"/>
    </row>
    <row r="347586" s="20" customFormat="1" ht="14.25" customHeight="1" x14ac:dyDescent="0.25"/>
    <row r="347602" spans="1:1" ht="14.25" customHeight="1" x14ac:dyDescent="0.3">
      <c r="A347602" s="21"/>
    </row>
    <row r="347608" spans="1:1" s="20" customFormat="1" ht="14.25" customHeight="1" x14ac:dyDescent="0.25"/>
    <row r="347624" spans="1:1" ht="14.25" customHeight="1" x14ac:dyDescent="0.3">
      <c r="A347624" s="21"/>
    </row>
    <row r="347630" spans="1:1" s="20" customFormat="1" ht="14.25" customHeight="1" x14ac:dyDescent="0.25"/>
    <row r="347646" spans="1:1" ht="14.25" customHeight="1" x14ac:dyDescent="0.3">
      <c r="A347646" s="21"/>
    </row>
    <row r="347652" s="20" customFormat="1" ht="14.25" customHeight="1" x14ac:dyDescent="0.25"/>
    <row r="347668" spans="1:1" ht="14.25" customHeight="1" x14ac:dyDescent="0.3">
      <c r="A347668" s="21"/>
    </row>
    <row r="347674" spans="1:1" s="20" customFormat="1" ht="14.25" customHeight="1" x14ac:dyDescent="0.25"/>
    <row r="347690" spans="1:1" ht="14.25" customHeight="1" x14ac:dyDescent="0.3">
      <c r="A347690" s="21"/>
    </row>
    <row r="347696" spans="1:1" s="20" customFormat="1" ht="14.25" customHeight="1" x14ac:dyDescent="0.25"/>
    <row r="347712" spans="1:1" ht="14.25" customHeight="1" x14ac:dyDescent="0.3">
      <c r="A347712" s="21"/>
    </row>
    <row r="347718" s="20" customFormat="1" ht="14.25" customHeight="1" x14ac:dyDescent="0.25"/>
    <row r="347734" spans="1:1" ht="14.25" customHeight="1" x14ac:dyDescent="0.3">
      <c r="A347734" s="21"/>
    </row>
    <row r="347740" spans="1:1" s="20" customFormat="1" ht="14.25" customHeight="1" x14ac:dyDescent="0.25"/>
    <row r="347756" spans="1:1" ht="14.25" customHeight="1" x14ac:dyDescent="0.3">
      <c r="A347756" s="21"/>
    </row>
    <row r="347762" s="20" customFormat="1" ht="14.25" customHeight="1" x14ac:dyDescent="0.25"/>
    <row r="347778" spans="1:1" ht="14.25" customHeight="1" x14ac:dyDescent="0.3">
      <c r="A347778" s="21"/>
    </row>
    <row r="347784" spans="1:1" s="20" customFormat="1" ht="14.25" customHeight="1" x14ac:dyDescent="0.25"/>
    <row r="347800" spans="1:1" ht="14.25" customHeight="1" x14ac:dyDescent="0.3">
      <c r="A347800" s="21"/>
    </row>
    <row r="347806" spans="1:1" s="20" customFormat="1" ht="14.25" customHeight="1" x14ac:dyDescent="0.25"/>
    <row r="347822" spans="1:1" ht="14.25" customHeight="1" x14ac:dyDescent="0.3">
      <c r="A347822" s="21"/>
    </row>
    <row r="347828" s="20" customFormat="1" ht="14.25" customHeight="1" x14ac:dyDescent="0.25"/>
    <row r="347844" spans="1:1" ht="14.25" customHeight="1" x14ac:dyDescent="0.3">
      <c r="A347844" s="21"/>
    </row>
    <row r="347850" spans="1:1" s="20" customFormat="1" ht="14.25" customHeight="1" x14ac:dyDescent="0.25"/>
    <row r="347866" spans="1:1" ht="14.25" customHeight="1" x14ac:dyDescent="0.3">
      <c r="A347866" s="21"/>
    </row>
    <row r="347872" spans="1:1" s="20" customFormat="1" ht="14.25" customHeight="1" x14ac:dyDescent="0.25"/>
    <row r="347888" spans="1:1" ht="14.25" customHeight="1" x14ac:dyDescent="0.3">
      <c r="A347888" s="21"/>
    </row>
    <row r="347894" s="20" customFormat="1" ht="14.25" customHeight="1" x14ac:dyDescent="0.25"/>
    <row r="347910" spans="1:1" ht="14.25" customHeight="1" x14ac:dyDescent="0.3">
      <c r="A347910" s="21"/>
    </row>
    <row r="347916" spans="1:1" s="20" customFormat="1" ht="14.25" customHeight="1" x14ac:dyDescent="0.25"/>
    <row r="347932" spans="1:1" ht="14.25" customHeight="1" x14ac:dyDescent="0.3">
      <c r="A347932" s="21"/>
    </row>
    <row r="347938" s="20" customFormat="1" ht="14.25" customHeight="1" x14ac:dyDescent="0.25"/>
    <row r="347954" spans="1:1" ht="14.25" customHeight="1" x14ac:dyDescent="0.3">
      <c r="A347954" s="21"/>
    </row>
    <row r="347960" spans="1:1" s="20" customFormat="1" ht="14.25" customHeight="1" x14ac:dyDescent="0.25"/>
    <row r="347976" spans="1:1" ht="14.25" customHeight="1" x14ac:dyDescent="0.3">
      <c r="A347976" s="21"/>
    </row>
    <row r="347982" spans="1:1" s="20" customFormat="1" ht="14.25" customHeight="1" x14ac:dyDescent="0.25"/>
    <row r="347998" spans="1:1" ht="14.25" customHeight="1" x14ac:dyDescent="0.3">
      <c r="A347998" s="21"/>
    </row>
    <row r="348004" s="20" customFormat="1" ht="14.25" customHeight="1" x14ac:dyDescent="0.25"/>
    <row r="348020" spans="1:1" ht="14.25" customHeight="1" x14ac:dyDescent="0.3">
      <c r="A348020" s="21"/>
    </row>
    <row r="348026" spans="1:1" s="20" customFormat="1" ht="14.25" customHeight="1" x14ac:dyDescent="0.25"/>
    <row r="348042" spans="1:1" ht="14.25" customHeight="1" x14ac:dyDescent="0.3">
      <c r="A348042" s="21"/>
    </row>
    <row r="348048" spans="1:1" s="20" customFormat="1" ht="14.25" customHeight="1" x14ac:dyDescent="0.25"/>
    <row r="348064" spans="1:1" ht="14.25" customHeight="1" x14ac:dyDescent="0.3">
      <c r="A348064" s="21"/>
    </row>
    <row r="348070" s="20" customFormat="1" ht="14.25" customHeight="1" x14ac:dyDescent="0.25"/>
    <row r="348086" spans="1:1" ht="14.25" customHeight="1" x14ac:dyDescent="0.3">
      <c r="A348086" s="21"/>
    </row>
    <row r="348092" spans="1:1" s="20" customFormat="1" ht="14.25" customHeight="1" x14ac:dyDescent="0.25"/>
    <row r="348108" spans="1:1" ht="14.25" customHeight="1" x14ac:dyDescent="0.3">
      <c r="A348108" s="21"/>
    </row>
    <row r="348114" s="20" customFormat="1" ht="14.25" customHeight="1" x14ac:dyDescent="0.25"/>
    <row r="348130" spans="1:1" ht="14.25" customHeight="1" x14ac:dyDescent="0.3">
      <c r="A348130" s="21"/>
    </row>
    <row r="348136" spans="1:1" s="20" customFormat="1" ht="14.25" customHeight="1" x14ac:dyDescent="0.25"/>
    <row r="348152" spans="1:1" ht="14.25" customHeight="1" x14ac:dyDescent="0.3">
      <c r="A348152" s="21"/>
    </row>
    <row r="348158" spans="1:1" s="20" customFormat="1" ht="14.25" customHeight="1" x14ac:dyDescent="0.25"/>
    <row r="348174" spans="1:1" ht="14.25" customHeight="1" x14ac:dyDescent="0.3">
      <c r="A348174" s="21"/>
    </row>
    <row r="348180" s="20" customFormat="1" ht="14.25" customHeight="1" x14ac:dyDescent="0.25"/>
    <row r="348196" spans="1:1" ht="14.25" customHeight="1" x14ac:dyDescent="0.3">
      <c r="A348196" s="21"/>
    </row>
    <row r="348202" spans="1:1" s="20" customFormat="1" ht="14.25" customHeight="1" x14ac:dyDescent="0.25"/>
    <row r="348218" spans="1:1" ht="14.25" customHeight="1" x14ac:dyDescent="0.3">
      <c r="A348218" s="21"/>
    </row>
    <row r="348224" spans="1:1" s="20" customFormat="1" ht="14.25" customHeight="1" x14ac:dyDescent="0.25"/>
    <row r="348240" spans="1:1" ht="14.25" customHeight="1" x14ac:dyDescent="0.3">
      <c r="A348240" s="21"/>
    </row>
    <row r="348246" s="20" customFormat="1" ht="14.25" customHeight="1" x14ac:dyDescent="0.25"/>
    <row r="348262" spans="1:1" ht="14.25" customHeight="1" x14ac:dyDescent="0.3">
      <c r="A348262" s="21"/>
    </row>
    <row r="348268" spans="1:1" s="20" customFormat="1" ht="14.25" customHeight="1" x14ac:dyDescent="0.25"/>
    <row r="348284" spans="1:1" ht="14.25" customHeight="1" x14ac:dyDescent="0.3">
      <c r="A348284" s="21"/>
    </row>
    <row r="348290" s="20" customFormat="1" ht="14.25" customHeight="1" x14ac:dyDescent="0.25"/>
    <row r="348306" spans="1:1" ht="14.25" customHeight="1" x14ac:dyDescent="0.3">
      <c r="A348306" s="21"/>
    </row>
    <row r="348312" spans="1:1" s="20" customFormat="1" ht="14.25" customHeight="1" x14ac:dyDescent="0.25"/>
    <row r="348328" spans="1:1" ht="14.25" customHeight="1" x14ac:dyDescent="0.3">
      <c r="A348328" s="21"/>
    </row>
    <row r="348334" spans="1:1" s="20" customFormat="1" ht="14.25" customHeight="1" x14ac:dyDescent="0.25"/>
    <row r="348350" spans="1:1" ht="14.25" customHeight="1" x14ac:dyDescent="0.3">
      <c r="A348350" s="21"/>
    </row>
    <row r="348356" s="20" customFormat="1" ht="14.25" customHeight="1" x14ac:dyDescent="0.25"/>
    <row r="348372" spans="1:1" ht="14.25" customHeight="1" x14ac:dyDescent="0.3">
      <c r="A348372" s="21"/>
    </row>
    <row r="348378" spans="1:1" s="20" customFormat="1" ht="14.25" customHeight="1" x14ac:dyDescent="0.25"/>
    <row r="348394" spans="1:1" ht="14.25" customHeight="1" x14ac:dyDescent="0.3">
      <c r="A348394" s="21"/>
    </row>
    <row r="348400" spans="1:1" s="20" customFormat="1" ht="14.25" customHeight="1" x14ac:dyDescent="0.25"/>
    <row r="348416" spans="1:1" ht="14.25" customHeight="1" x14ac:dyDescent="0.3">
      <c r="A348416" s="21"/>
    </row>
    <row r="348422" s="20" customFormat="1" ht="14.25" customHeight="1" x14ac:dyDescent="0.25"/>
    <row r="348438" spans="1:1" ht="14.25" customHeight="1" x14ac:dyDescent="0.3">
      <c r="A348438" s="21"/>
    </row>
    <row r="348444" spans="1:1" s="20" customFormat="1" ht="14.25" customHeight="1" x14ac:dyDescent="0.25"/>
    <row r="348460" spans="1:1" ht="14.25" customHeight="1" x14ac:dyDescent="0.3">
      <c r="A348460" s="21"/>
    </row>
    <row r="348466" s="20" customFormat="1" ht="14.25" customHeight="1" x14ac:dyDescent="0.25"/>
    <row r="348482" spans="1:1" ht="14.25" customHeight="1" x14ac:dyDescent="0.3">
      <c r="A348482" s="21"/>
    </row>
    <row r="348488" spans="1:1" s="20" customFormat="1" ht="14.25" customHeight="1" x14ac:dyDescent="0.25"/>
    <row r="348504" spans="1:1" ht="14.25" customHeight="1" x14ac:dyDescent="0.3">
      <c r="A348504" s="21"/>
    </row>
    <row r="348510" spans="1:1" s="20" customFormat="1" ht="14.25" customHeight="1" x14ac:dyDescent="0.25"/>
    <row r="348526" spans="1:1" ht="14.25" customHeight="1" x14ac:dyDescent="0.3">
      <c r="A348526" s="21"/>
    </row>
    <row r="348532" s="20" customFormat="1" ht="14.25" customHeight="1" x14ac:dyDescent="0.25"/>
    <row r="348548" spans="1:1" ht="14.25" customHeight="1" x14ac:dyDescent="0.3">
      <c r="A348548" s="21"/>
    </row>
    <row r="348554" spans="1:1" s="20" customFormat="1" ht="14.25" customHeight="1" x14ac:dyDescent="0.25"/>
    <row r="348570" spans="1:1" ht="14.25" customHeight="1" x14ac:dyDescent="0.3">
      <c r="A348570" s="21"/>
    </row>
    <row r="348576" spans="1:1" s="20" customFormat="1" ht="14.25" customHeight="1" x14ac:dyDescent="0.25"/>
    <row r="348592" spans="1:1" ht="14.25" customHeight="1" x14ac:dyDescent="0.3">
      <c r="A348592" s="21"/>
    </row>
    <row r="348598" s="20" customFormat="1" ht="14.25" customHeight="1" x14ac:dyDescent="0.25"/>
    <row r="348614" spans="1:1" ht="14.25" customHeight="1" x14ac:dyDescent="0.3">
      <c r="A348614" s="21"/>
    </row>
    <row r="348620" spans="1:1" s="20" customFormat="1" ht="14.25" customHeight="1" x14ac:dyDescent="0.25"/>
    <row r="348636" spans="1:1" ht="14.25" customHeight="1" x14ac:dyDescent="0.3">
      <c r="A348636" s="21"/>
    </row>
    <row r="348642" s="20" customFormat="1" ht="14.25" customHeight="1" x14ac:dyDescent="0.25"/>
    <row r="348658" spans="1:1" ht="14.25" customHeight="1" x14ac:dyDescent="0.3">
      <c r="A348658" s="21"/>
    </row>
    <row r="348664" spans="1:1" s="20" customFormat="1" ht="14.25" customHeight="1" x14ac:dyDescent="0.25"/>
    <row r="348680" spans="1:1" ht="14.25" customHeight="1" x14ac:dyDescent="0.3">
      <c r="A348680" s="21"/>
    </row>
    <row r="348686" spans="1:1" s="20" customFormat="1" ht="14.25" customHeight="1" x14ac:dyDescent="0.25"/>
    <row r="348702" spans="1:1" ht="14.25" customHeight="1" x14ac:dyDescent="0.3">
      <c r="A348702" s="21"/>
    </row>
    <row r="348708" s="20" customFormat="1" ht="14.25" customHeight="1" x14ac:dyDescent="0.25"/>
    <row r="348724" spans="1:1" ht="14.25" customHeight="1" x14ac:dyDescent="0.3">
      <c r="A348724" s="21"/>
    </row>
    <row r="348730" spans="1:1" s="20" customFormat="1" ht="14.25" customHeight="1" x14ac:dyDescent="0.25"/>
    <row r="348746" spans="1:1" ht="14.25" customHeight="1" x14ac:dyDescent="0.3">
      <c r="A348746" s="21"/>
    </row>
    <row r="348752" spans="1:1" s="20" customFormat="1" ht="14.25" customHeight="1" x14ac:dyDescent="0.25"/>
    <row r="348768" spans="1:1" ht="14.25" customHeight="1" x14ac:dyDescent="0.3">
      <c r="A348768" s="21"/>
    </row>
    <row r="348774" s="20" customFormat="1" ht="14.25" customHeight="1" x14ac:dyDescent="0.25"/>
    <row r="348790" spans="1:1" ht="14.25" customHeight="1" x14ac:dyDescent="0.3">
      <c r="A348790" s="21"/>
    </row>
    <row r="348796" spans="1:1" s="20" customFormat="1" ht="14.25" customHeight="1" x14ac:dyDescent="0.25"/>
    <row r="348812" spans="1:1" ht="14.25" customHeight="1" x14ac:dyDescent="0.3">
      <c r="A348812" s="21"/>
    </row>
    <row r="348818" s="20" customFormat="1" ht="14.25" customHeight="1" x14ac:dyDescent="0.25"/>
    <row r="348834" spans="1:1" ht="14.25" customHeight="1" x14ac:dyDescent="0.3">
      <c r="A348834" s="21"/>
    </row>
    <row r="348840" spans="1:1" s="20" customFormat="1" ht="14.25" customHeight="1" x14ac:dyDescent="0.25"/>
    <row r="348856" spans="1:1" ht="14.25" customHeight="1" x14ac:dyDescent="0.3">
      <c r="A348856" s="21"/>
    </row>
    <row r="348862" spans="1:1" s="20" customFormat="1" ht="14.25" customHeight="1" x14ac:dyDescent="0.25"/>
    <row r="348878" spans="1:1" ht="14.25" customHeight="1" x14ac:dyDescent="0.3">
      <c r="A348878" s="21"/>
    </row>
    <row r="348884" s="20" customFormat="1" ht="14.25" customHeight="1" x14ac:dyDescent="0.25"/>
    <row r="348900" spans="1:1" ht="14.25" customHeight="1" x14ac:dyDescent="0.3">
      <c r="A348900" s="21"/>
    </row>
    <row r="348906" spans="1:1" s="20" customFormat="1" ht="14.25" customHeight="1" x14ac:dyDescent="0.25"/>
    <row r="348922" spans="1:1" ht="14.25" customHeight="1" x14ac:dyDescent="0.3">
      <c r="A348922" s="21"/>
    </row>
    <row r="348928" spans="1:1" s="20" customFormat="1" ht="14.25" customHeight="1" x14ac:dyDescent="0.25"/>
    <row r="348944" spans="1:1" ht="14.25" customHeight="1" x14ac:dyDescent="0.3">
      <c r="A348944" s="21"/>
    </row>
    <row r="348950" s="20" customFormat="1" ht="14.25" customHeight="1" x14ac:dyDescent="0.25"/>
    <row r="348966" spans="1:1" ht="14.25" customHeight="1" x14ac:dyDescent="0.3">
      <c r="A348966" s="21"/>
    </row>
    <row r="348972" spans="1:1" s="20" customFormat="1" ht="14.25" customHeight="1" x14ac:dyDescent="0.25"/>
    <row r="348988" spans="1:1" ht="14.25" customHeight="1" x14ac:dyDescent="0.3">
      <c r="A348988" s="21"/>
    </row>
    <row r="348994" s="20" customFormat="1" ht="14.25" customHeight="1" x14ac:dyDescent="0.25"/>
    <row r="349010" spans="1:1" ht="14.25" customHeight="1" x14ac:dyDescent="0.3">
      <c r="A349010" s="21"/>
    </row>
    <row r="349016" spans="1:1" s="20" customFormat="1" ht="14.25" customHeight="1" x14ac:dyDescent="0.25"/>
    <row r="349032" spans="1:1" ht="14.25" customHeight="1" x14ac:dyDescent="0.3">
      <c r="A349032" s="21"/>
    </row>
    <row r="349038" spans="1:1" s="20" customFormat="1" ht="14.25" customHeight="1" x14ac:dyDescent="0.25"/>
    <row r="349054" spans="1:1" ht="14.25" customHeight="1" x14ac:dyDescent="0.3">
      <c r="A349054" s="21"/>
    </row>
    <row r="349060" s="20" customFormat="1" ht="14.25" customHeight="1" x14ac:dyDescent="0.25"/>
    <row r="349076" spans="1:1" ht="14.25" customHeight="1" x14ac:dyDescent="0.3">
      <c r="A349076" s="21"/>
    </row>
    <row r="349082" spans="1:1" s="20" customFormat="1" ht="14.25" customHeight="1" x14ac:dyDescent="0.25"/>
    <row r="349098" spans="1:1" ht="14.25" customHeight="1" x14ac:dyDescent="0.3">
      <c r="A349098" s="21"/>
    </row>
    <row r="349104" spans="1:1" s="20" customFormat="1" ht="14.25" customHeight="1" x14ac:dyDescent="0.25"/>
    <row r="349120" spans="1:1" ht="14.25" customHeight="1" x14ac:dyDescent="0.3">
      <c r="A349120" s="21"/>
    </row>
    <row r="349126" s="20" customFormat="1" ht="14.25" customHeight="1" x14ac:dyDescent="0.25"/>
    <row r="349142" spans="1:1" ht="14.25" customHeight="1" x14ac:dyDescent="0.3">
      <c r="A349142" s="21"/>
    </row>
    <row r="349148" spans="1:1" s="20" customFormat="1" ht="14.25" customHeight="1" x14ac:dyDescent="0.25"/>
    <row r="349164" spans="1:1" ht="14.25" customHeight="1" x14ac:dyDescent="0.3">
      <c r="A349164" s="21"/>
    </row>
    <row r="349170" s="20" customFormat="1" ht="14.25" customHeight="1" x14ac:dyDescent="0.25"/>
    <row r="349186" spans="1:1" ht="14.25" customHeight="1" x14ac:dyDescent="0.3">
      <c r="A349186" s="21"/>
    </row>
    <row r="349192" spans="1:1" s="20" customFormat="1" ht="14.25" customHeight="1" x14ac:dyDescent="0.25"/>
    <row r="349208" spans="1:1" ht="14.25" customHeight="1" x14ac:dyDescent="0.3">
      <c r="A349208" s="21"/>
    </row>
    <row r="349214" spans="1:1" s="20" customFormat="1" ht="14.25" customHeight="1" x14ac:dyDescent="0.25"/>
    <row r="349230" spans="1:1" ht="14.25" customHeight="1" x14ac:dyDescent="0.3">
      <c r="A349230" s="21"/>
    </row>
    <row r="349236" s="20" customFormat="1" ht="14.25" customHeight="1" x14ac:dyDescent="0.25"/>
    <row r="349252" spans="1:1" ht="14.25" customHeight="1" x14ac:dyDescent="0.3">
      <c r="A349252" s="21"/>
    </row>
    <row r="349258" spans="1:1" s="20" customFormat="1" ht="14.25" customHeight="1" x14ac:dyDescent="0.25"/>
    <row r="349274" spans="1:1" ht="14.25" customHeight="1" x14ac:dyDescent="0.3">
      <c r="A349274" s="21"/>
    </row>
    <row r="349280" spans="1:1" s="20" customFormat="1" ht="14.25" customHeight="1" x14ac:dyDescent="0.25"/>
    <row r="349296" spans="1:1" ht="14.25" customHeight="1" x14ac:dyDescent="0.3">
      <c r="A349296" s="21"/>
    </row>
    <row r="349302" s="20" customFormat="1" ht="14.25" customHeight="1" x14ac:dyDescent="0.25"/>
    <row r="349318" spans="1:1" ht="14.25" customHeight="1" x14ac:dyDescent="0.3">
      <c r="A349318" s="21"/>
    </row>
    <row r="349324" spans="1:1" s="20" customFormat="1" ht="14.25" customHeight="1" x14ac:dyDescent="0.25"/>
    <row r="349340" spans="1:1" ht="14.25" customHeight="1" x14ac:dyDescent="0.3">
      <c r="A349340" s="21"/>
    </row>
    <row r="349346" s="20" customFormat="1" ht="14.25" customHeight="1" x14ac:dyDescent="0.25"/>
    <row r="349362" spans="1:1" ht="14.25" customHeight="1" x14ac:dyDescent="0.3">
      <c r="A349362" s="21"/>
    </row>
    <row r="349368" spans="1:1" s="20" customFormat="1" ht="14.25" customHeight="1" x14ac:dyDescent="0.25"/>
    <row r="349384" spans="1:1" ht="14.25" customHeight="1" x14ac:dyDescent="0.3">
      <c r="A349384" s="21"/>
    </row>
    <row r="349390" spans="1:1" s="20" customFormat="1" ht="14.25" customHeight="1" x14ac:dyDescent="0.25"/>
    <row r="349406" spans="1:1" ht="14.25" customHeight="1" x14ac:dyDescent="0.3">
      <c r="A349406" s="21"/>
    </row>
    <row r="349412" s="20" customFormat="1" ht="14.25" customHeight="1" x14ac:dyDescent="0.25"/>
    <row r="349428" spans="1:1" ht="14.25" customHeight="1" x14ac:dyDescent="0.3">
      <c r="A349428" s="21"/>
    </row>
    <row r="349434" spans="1:1" s="20" customFormat="1" ht="14.25" customHeight="1" x14ac:dyDescent="0.25"/>
    <row r="349450" spans="1:1" ht="14.25" customHeight="1" x14ac:dyDescent="0.3">
      <c r="A349450" s="21"/>
    </row>
    <row r="349456" spans="1:1" s="20" customFormat="1" ht="14.25" customHeight="1" x14ac:dyDescent="0.25"/>
    <row r="349472" spans="1:1" ht="14.25" customHeight="1" x14ac:dyDescent="0.3">
      <c r="A349472" s="21"/>
    </row>
    <row r="349478" s="20" customFormat="1" ht="14.25" customHeight="1" x14ac:dyDescent="0.25"/>
    <row r="349494" spans="1:1" ht="14.25" customHeight="1" x14ac:dyDescent="0.3">
      <c r="A349494" s="21"/>
    </row>
    <row r="349500" spans="1:1" s="20" customFormat="1" ht="14.25" customHeight="1" x14ac:dyDescent="0.25"/>
    <row r="349516" spans="1:1" ht="14.25" customHeight="1" x14ac:dyDescent="0.3">
      <c r="A349516" s="21"/>
    </row>
    <row r="349522" s="20" customFormat="1" ht="14.25" customHeight="1" x14ac:dyDescent="0.25"/>
    <row r="349538" spans="1:1" ht="14.25" customHeight="1" x14ac:dyDescent="0.3">
      <c r="A349538" s="21"/>
    </row>
    <row r="349544" spans="1:1" s="20" customFormat="1" ht="14.25" customHeight="1" x14ac:dyDescent="0.25"/>
    <row r="349560" spans="1:1" ht="14.25" customHeight="1" x14ac:dyDescent="0.3">
      <c r="A349560" s="21"/>
    </row>
    <row r="349566" spans="1:1" s="20" customFormat="1" ht="14.25" customHeight="1" x14ac:dyDescent="0.25"/>
    <row r="349582" spans="1:1" ht="14.25" customHeight="1" x14ac:dyDescent="0.3">
      <c r="A349582" s="21"/>
    </row>
    <row r="349588" s="20" customFormat="1" ht="14.25" customHeight="1" x14ac:dyDescent="0.25"/>
    <row r="349604" spans="1:1" ht="14.25" customHeight="1" x14ac:dyDescent="0.3">
      <c r="A349604" s="21"/>
    </row>
    <row r="349610" spans="1:1" s="20" customFormat="1" ht="14.25" customHeight="1" x14ac:dyDescent="0.25"/>
    <row r="349626" spans="1:1" ht="14.25" customHeight="1" x14ac:dyDescent="0.3">
      <c r="A349626" s="21"/>
    </row>
    <row r="349632" spans="1:1" s="20" customFormat="1" ht="14.25" customHeight="1" x14ac:dyDescent="0.25"/>
    <row r="349648" spans="1:1" ht="14.25" customHeight="1" x14ac:dyDescent="0.3">
      <c r="A349648" s="21"/>
    </row>
    <row r="349654" s="20" customFormat="1" ht="14.25" customHeight="1" x14ac:dyDescent="0.25"/>
    <row r="349670" spans="1:1" ht="14.25" customHeight="1" x14ac:dyDescent="0.3">
      <c r="A349670" s="21"/>
    </row>
    <row r="349676" spans="1:1" s="20" customFormat="1" ht="14.25" customHeight="1" x14ac:dyDescent="0.25"/>
    <row r="349692" spans="1:1" ht="14.25" customHeight="1" x14ac:dyDescent="0.3">
      <c r="A349692" s="21"/>
    </row>
    <row r="349698" s="20" customFormat="1" ht="14.25" customHeight="1" x14ac:dyDescent="0.25"/>
    <row r="349714" spans="1:1" ht="14.25" customHeight="1" x14ac:dyDescent="0.3">
      <c r="A349714" s="21"/>
    </row>
    <row r="349720" spans="1:1" s="20" customFormat="1" ht="14.25" customHeight="1" x14ac:dyDescent="0.25"/>
    <row r="349736" spans="1:1" ht="14.25" customHeight="1" x14ac:dyDescent="0.3">
      <c r="A349736" s="21"/>
    </row>
    <row r="349742" spans="1:1" s="20" customFormat="1" ht="14.25" customHeight="1" x14ac:dyDescent="0.25"/>
    <row r="349758" spans="1:1" ht="14.25" customHeight="1" x14ac:dyDescent="0.3">
      <c r="A349758" s="21"/>
    </row>
    <row r="349764" s="20" customFormat="1" ht="14.25" customHeight="1" x14ac:dyDescent="0.25"/>
    <row r="349780" spans="1:1" ht="14.25" customHeight="1" x14ac:dyDescent="0.3">
      <c r="A349780" s="21"/>
    </row>
    <row r="349786" spans="1:1" s="20" customFormat="1" ht="14.25" customHeight="1" x14ac:dyDescent="0.25"/>
    <row r="349802" spans="1:1" ht="14.25" customHeight="1" x14ac:dyDescent="0.3">
      <c r="A349802" s="21"/>
    </row>
    <row r="349808" spans="1:1" s="20" customFormat="1" ht="14.25" customHeight="1" x14ac:dyDescent="0.25"/>
    <row r="349824" spans="1:1" ht="14.25" customHeight="1" x14ac:dyDescent="0.3">
      <c r="A349824" s="21"/>
    </row>
    <row r="349830" s="20" customFormat="1" ht="14.25" customHeight="1" x14ac:dyDescent="0.25"/>
    <row r="349846" spans="1:1" ht="14.25" customHeight="1" x14ac:dyDescent="0.3">
      <c r="A349846" s="21"/>
    </row>
    <row r="349852" spans="1:1" s="20" customFormat="1" ht="14.25" customHeight="1" x14ac:dyDescent="0.25"/>
    <row r="349868" spans="1:1" ht="14.25" customHeight="1" x14ac:dyDescent="0.3">
      <c r="A349868" s="21"/>
    </row>
    <row r="349874" s="20" customFormat="1" ht="14.25" customHeight="1" x14ac:dyDescent="0.25"/>
    <row r="349890" spans="1:1" ht="14.25" customHeight="1" x14ac:dyDescent="0.3">
      <c r="A349890" s="21"/>
    </row>
    <row r="349896" spans="1:1" s="20" customFormat="1" ht="14.25" customHeight="1" x14ac:dyDescent="0.25"/>
    <row r="349912" spans="1:1" ht="14.25" customHeight="1" x14ac:dyDescent="0.3">
      <c r="A349912" s="21"/>
    </row>
    <row r="349918" spans="1:1" s="20" customFormat="1" ht="14.25" customHeight="1" x14ac:dyDescent="0.25"/>
    <row r="349934" spans="1:1" ht="14.25" customHeight="1" x14ac:dyDescent="0.3">
      <c r="A349934" s="21"/>
    </row>
    <row r="349940" s="20" customFormat="1" ht="14.25" customHeight="1" x14ac:dyDescent="0.25"/>
    <row r="349956" spans="1:1" ht="14.25" customHeight="1" x14ac:dyDescent="0.3">
      <c r="A349956" s="21"/>
    </row>
    <row r="349962" spans="1:1" s="20" customFormat="1" ht="14.25" customHeight="1" x14ac:dyDescent="0.25"/>
    <row r="349978" spans="1:1" ht="14.25" customHeight="1" x14ac:dyDescent="0.3">
      <c r="A349978" s="21"/>
    </row>
    <row r="349984" spans="1:1" s="20" customFormat="1" ht="14.25" customHeight="1" x14ac:dyDescent="0.25"/>
    <row r="350000" spans="1:1" ht="14.25" customHeight="1" x14ac:dyDescent="0.3">
      <c r="A350000" s="21"/>
    </row>
    <row r="350006" s="20" customFormat="1" ht="14.25" customHeight="1" x14ac:dyDescent="0.25"/>
    <row r="350022" spans="1:1" ht="14.25" customHeight="1" x14ac:dyDescent="0.3">
      <c r="A350022" s="21"/>
    </row>
    <row r="350028" spans="1:1" s="20" customFormat="1" ht="14.25" customHeight="1" x14ac:dyDescent="0.25"/>
    <row r="350044" spans="1:1" ht="14.25" customHeight="1" x14ac:dyDescent="0.3">
      <c r="A350044" s="21"/>
    </row>
    <row r="350050" s="20" customFormat="1" ht="14.25" customHeight="1" x14ac:dyDescent="0.25"/>
    <row r="350066" spans="1:1" ht="14.25" customHeight="1" x14ac:dyDescent="0.3">
      <c r="A350066" s="21"/>
    </row>
    <row r="350072" spans="1:1" s="20" customFormat="1" ht="14.25" customHeight="1" x14ac:dyDescent="0.25"/>
    <row r="350088" spans="1:1" ht="14.25" customHeight="1" x14ac:dyDescent="0.3">
      <c r="A350088" s="21"/>
    </row>
    <row r="350094" spans="1:1" s="20" customFormat="1" ht="14.25" customHeight="1" x14ac:dyDescent="0.25"/>
    <row r="350110" spans="1:1" ht="14.25" customHeight="1" x14ac:dyDescent="0.3">
      <c r="A350110" s="21"/>
    </row>
    <row r="350116" s="20" customFormat="1" ht="14.25" customHeight="1" x14ac:dyDescent="0.25"/>
    <row r="350132" spans="1:1" ht="14.25" customHeight="1" x14ac:dyDescent="0.3">
      <c r="A350132" s="21"/>
    </row>
    <row r="350138" spans="1:1" s="20" customFormat="1" ht="14.25" customHeight="1" x14ac:dyDescent="0.25"/>
    <row r="350154" spans="1:1" ht="14.25" customHeight="1" x14ac:dyDescent="0.3">
      <c r="A350154" s="21"/>
    </row>
    <row r="350160" spans="1:1" s="20" customFormat="1" ht="14.25" customHeight="1" x14ac:dyDescent="0.25"/>
    <row r="350176" spans="1:1" ht="14.25" customHeight="1" x14ac:dyDescent="0.3">
      <c r="A350176" s="21"/>
    </row>
    <row r="350182" s="20" customFormat="1" ht="14.25" customHeight="1" x14ac:dyDescent="0.25"/>
    <row r="350198" spans="1:1" ht="14.25" customHeight="1" x14ac:dyDescent="0.3">
      <c r="A350198" s="21"/>
    </row>
    <row r="350204" spans="1:1" s="20" customFormat="1" ht="14.25" customHeight="1" x14ac:dyDescent="0.25"/>
    <row r="350220" spans="1:1" ht="14.25" customHeight="1" x14ac:dyDescent="0.3">
      <c r="A350220" s="21"/>
    </row>
    <row r="350226" s="20" customFormat="1" ht="14.25" customHeight="1" x14ac:dyDescent="0.25"/>
    <row r="350242" spans="1:1" ht="14.25" customHeight="1" x14ac:dyDescent="0.3">
      <c r="A350242" s="21"/>
    </row>
    <row r="350248" spans="1:1" s="20" customFormat="1" ht="14.25" customHeight="1" x14ac:dyDescent="0.25"/>
    <row r="350264" spans="1:1" ht="14.25" customHeight="1" x14ac:dyDescent="0.3">
      <c r="A350264" s="21"/>
    </row>
    <row r="350270" spans="1:1" s="20" customFormat="1" ht="14.25" customHeight="1" x14ac:dyDescent="0.25"/>
    <row r="350286" spans="1:1" ht="14.25" customHeight="1" x14ac:dyDescent="0.3">
      <c r="A350286" s="21"/>
    </row>
    <row r="350292" s="20" customFormat="1" ht="14.25" customHeight="1" x14ac:dyDescent="0.25"/>
    <row r="350308" spans="1:1" ht="14.25" customHeight="1" x14ac:dyDescent="0.3">
      <c r="A350308" s="21"/>
    </row>
    <row r="350314" spans="1:1" s="20" customFormat="1" ht="14.25" customHeight="1" x14ac:dyDescent="0.25"/>
    <row r="350330" spans="1:1" ht="14.25" customHeight="1" x14ac:dyDescent="0.3">
      <c r="A350330" s="21"/>
    </row>
    <row r="350336" spans="1:1" s="20" customFormat="1" ht="14.25" customHeight="1" x14ac:dyDescent="0.25"/>
    <row r="350352" spans="1:1" ht="14.25" customHeight="1" x14ac:dyDescent="0.3">
      <c r="A350352" s="21"/>
    </row>
    <row r="350358" s="20" customFormat="1" ht="14.25" customHeight="1" x14ac:dyDescent="0.25"/>
    <row r="350374" spans="1:1" ht="14.25" customHeight="1" x14ac:dyDescent="0.3">
      <c r="A350374" s="21"/>
    </row>
    <row r="350380" spans="1:1" s="20" customFormat="1" ht="14.25" customHeight="1" x14ac:dyDescent="0.25"/>
    <row r="350396" spans="1:1" ht="14.25" customHeight="1" x14ac:dyDescent="0.3">
      <c r="A350396" s="21"/>
    </row>
    <row r="350402" s="20" customFormat="1" ht="14.25" customHeight="1" x14ac:dyDescent="0.25"/>
    <row r="350418" spans="1:1" ht="14.25" customHeight="1" x14ac:dyDescent="0.3">
      <c r="A350418" s="21"/>
    </row>
    <row r="350424" spans="1:1" s="20" customFormat="1" ht="14.25" customHeight="1" x14ac:dyDescent="0.25"/>
    <row r="350440" spans="1:1" ht="14.25" customHeight="1" x14ac:dyDescent="0.3">
      <c r="A350440" s="21"/>
    </row>
    <row r="350446" spans="1:1" s="20" customFormat="1" ht="14.25" customHeight="1" x14ac:dyDescent="0.25"/>
    <row r="350462" spans="1:1" ht="14.25" customHeight="1" x14ac:dyDescent="0.3">
      <c r="A350462" s="21"/>
    </row>
    <row r="350468" s="20" customFormat="1" ht="14.25" customHeight="1" x14ac:dyDescent="0.25"/>
    <row r="350484" spans="1:1" ht="14.25" customHeight="1" x14ac:dyDescent="0.3">
      <c r="A350484" s="21"/>
    </row>
    <row r="350490" spans="1:1" s="20" customFormat="1" ht="14.25" customHeight="1" x14ac:dyDescent="0.25"/>
    <row r="350506" spans="1:1" ht="14.25" customHeight="1" x14ac:dyDescent="0.3">
      <c r="A350506" s="21"/>
    </row>
    <row r="350512" spans="1:1" s="20" customFormat="1" ht="14.25" customHeight="1" x14ac:dyDescent="0.25"/>
    <row r="350528" spans="1:1" ht="14.25" customHeight="1" x14ac:dyDescent="0.3">
      <c r="A350528" s="21"/>
    </row>
    <row r="350534" s="20" customFormat="1" ht="14.25" customHeight="1" x14ac:dyDescent="0.25"/>
    <row r="350550" spans="1:1" ht="14.25" customHeight="1" x14ac:dyDescent="0.3">
      <c r="A350550" s="21"/>
    </row>
    <row r="350556" spans="1:1" s="20" customFormat="1" ht="14.25" customHeight="1" x14ac:dyDescent="0.25"/>
    <row r="350572" spans="1:1" ht="14.25" customHeight="1" x14ac:dyDescent="0.3">
      <c r="A350572" s="21"/>
    </row>
    <row r="350578" s="20" customFormat="1" ht="14.25" customHeight="1" x14ac:dyDescent="0.25"/>
    <row r="350594" spans="1:1" ht="14.25" customHeight="1" x14ac:dyDescent="0.3">
      <c r="A350594" s="21"/>
    </row>
    <row r="350600" spans="1:1" s="20" customFormat="1" ht="14.25" customHeight="1" x14ac:dyDescent="0.25"/>
    <row r="350616" spans="1:1" ht="14.25" customHeight="1" x14ac:dyDescent="0.3">
      <c r="A350616" s="21"/>
    </row>
    <row r="350622" spans="1:1" s="20" customFormat="1" ht="14.25" customHeight="1" x14ac:dyDescent="0.25"/>
    <row r="350638" spans="1:1" ht="14.25" customHeight="1" x14ac:dyDescent="0.3">
      <c r="A350638" s="21"/>
    </row>
    <row r="350644" s="20" customFormat="1" ht="14.25" customHeight="1" x14ac:dyDescent="0.25"/>
    <row r="350660" spans="1:1" ht="14.25" customHeight="1" x14ac:dyDescent="0.3">
      <c r="A350660" s="21"/>
    </row>
    <row r="350666" spans="1:1" s="20" customFormat="1" ht="14.25" customHeight="1" x14ac:dyDescent="0.25"/>
    <row r="350682" spans="1:1" ht="14.25" customHeight="1" x14ac:dyDescent="0.3">
      <c r="A350682" s="21"/>
    </row>
    <row r="350688" spans="1:1" s="20" customFormat="1" ht="14.25" customHeight="1" x14ac:dyDescent="0.25"/>
    <row r="350704" spans="1:1" ht="14.25" customHeight="1" x14ac:dyDescent="0.3">
      <c r="A350704" s="21"/>
    </row>
    <row r="350710" s="20" customFormat="1" ht="14.25" customHeight="1" x14ac:dyDescent="0.25"/>
    <row r="350726" spans="1:1" ht="14.25" customHeight="1" x14ac:dyDescent="0.3">
      <c r="A350726" s="21"/>
    </row>
    <row r="350732" spans="1:1" s="20" customFormat="1" ht="14.25" customHeight="1" x14ac:dyDescent="0.25"/>
    <row r="350748" spans="1:1" ht="14.25" customHeight="1" x14ac:dyDescent="0.3">
      <c r="A350748" s="21"/>
    </row>
    <row r="350754" s="20" customFormat="1" ht="14.25" customHeight="1" x14ac:dyDescent="0.25"/>
    <row r="350770" spans="1:1" ht="14.25" customHeight="1" x14ac:dyDescent="0.3">
      <c r="A350770" s="21"/>
    </row>
    <row r="350776" spans="1:1" s="20" customFormat="1" ht="14.25" customHeight="1" x14ac:dyDescent="0.25"/>
    <row r="350792" spans="1:1" ht="14.25" customHeight="1" x14ac:dyDescent="0.3">
      <c r="A350792" s="21"/>
    </row>
    <row r="350798" spans="1:1" s="20" customFormat="1" ht="14.25" customHeight="1" x14ac:dyDescent="0.25"/>
    <row r="350814" spans="1:1" ht="14.25" customHeight="1" x14ac:dyDescent="0.3">
      <c r="A350814" s="21"/>
    </row>
    <row r="350820" s="20" customFormat="1" ht="14.25" customHeight="1" x14ac:dyDescent="0.25"/>
    <row r="350836" spans="1:1" ht="14.25" customHeight="1" x14ac:dyDescent="0.3">
      <c r="A350836" s="21"/>
    </row>
    <row r="350842" spans="1:1" s="20" customFormat="1" ht="14.25" customHeight="1" x14ac:dyDescent="0.25"/>
    <row r="350858" spans="1:1" ht="14.25" customHeight="1" x14ac:dyDescent="0.3">
      <c r="A350858" s="21"/>
    </row>
    <row r="350864" spans="1:1" s="20" customFormat="1" ht="14.25" customHeight="1" x14ac:dyDescent="0.25"/>
    <row r="350880" spans="1:1" ht="14.25" customHeight="1" x14ac:dyDescent="0.3">
      <c r="A350880" s="21"/>
    </row>
    <row r="350886" s="20" customFormat="1" ht="14.25" customHeight="1" x14ac:dyDescent="0.25"/>
    <row r="350902" spans="1:1" ht="14.25" customHeight="1" x14ac:dyDescent="0.3">
      <c r="A350902" s="21"/>
    </row>
    <row r="350908" spans="1:1" s="20" customFormat="1" ht="14.25" customHeight="1" x14ac:dyDescent="0.25"/>
    <row r="350924" spans="1:1" ht="14.25" customHeight="1" x14ac:dyDescent="0.3">
      <c r="A350924" s="21"/>
    </row>
    <row r="350930" s="20" customFormat="1" ht="14.25" customHeight="1" x14ac:dyDescent="0.25"/>
    <row r="350946" spans="1:1" ht="14.25" customHeight="1" x14ac:dyDescent="0.3">
      <c r="A350946" s="21"/>
    </row>
    <row r="350952" spans="1:1" s="20" customFormat="1" ht="14.25" customHeight="1" x14ac:dyDescent="0.25"/>
    <row r="350968" spans="1:1" ht="14.25" customHeight="1" x14ac:dyDescent="0.3">
      <c r="A350968" s="21"/>
    </row>
    <row r="350974" spans="1:1" s="20" customFormat="1" ht="14.25" customHeight="1" x14ac:dyDescent="0.25"/>
    <row r="350990" spans="1:1" ht="14.25" customHeight="1" x14ac:dyDescent="0.3">
      <c r="A350990" s="21"/>
    </row>
    <row r="350996" s="20" customFormat="1" ht="14.25" customHeight="1" x14ac:dyDescent="0.25"/>
    <row r="351012" spans="1:1" ht="14.25" customHeight="1" x14ac:dyDescent="0.3">
      <c r="A351012" s="21"/>
    </row>
    <row r="351018" spans="1:1" s="20" customFormat="1" ht="14.25" customHeight="1" x14ac:dyDescent="0.25"/>
    <row r="351034" spans="1:1" ht="14.25" customHeight="1" x14ac:dyDescent="0.3">
      <c r="A351034" s="21"/>
    </row>
    <row r="351040" spans="1:1" s="20" customFormat="1" ht="14.25" customHeight="1" x14ac:dyDescent="0.25"/>
    <row r="351056" spans="1:1" ht="14.25" customHeight="1" x14ac:dyDescent="0.3">
      <c r="A351056" s="21"/>
    </row>
    <row r="351062" s="20" customFormat="1" ht="14.25" customHeight="1" x14ac:dyDescent="0.25"/>
    <row r="351078" spans="1:1" ht="14.25" customHeight="1" x14ac:dyDescent="0.3">
      <c r="A351078" s="21"/>
    </row>
    <row r="351084" spans="1:1" s="20" customFormat="1" ht="14.25" customHeight="1" x14ac:dyDescent="0.25"/>
    <row r="351100" spans="1:1" ht="14.25" customHeight="1" x14ac:dyDescent="0.3">
      <c r="A351100" s="21"/>
    </row>
    <row r="351106" s="20" customFormat="1" ht="14.25" customHeight="1" x14ac:dyDescent="0.25"/>
    <row r="351122" spans="1:1" ht="14.25" customHeight="1" x14ac:dyDescent="0.3">
      <c r="A351122" s="21"/>
    </row>
    <row r="351128" spans="1:1" s="20" customFormat="1" ht="14.25" customHeight="1" x14ac:dyDescent="0.25"/>
    <row r="351144" spans="1:1" ht="14.25" customHeight="1" x14ac:dyDescent="0.3">
      <c r="A351144" s="21"/>
    </row>
    <row r="351150" spans="1:1" s="20" customFormat="1" ht="14.25" customHeight="1" x14ac:dyDescent="0.25"/>
    <row r="351166" spans="1:1" ht="14.25" customHeight="1" x14ac:dyDescent="0.3">
      <c r="A351166" s="21"/>
    </row>
    <row r="351172" s="20" customFormat="1" ht="14.25" customHeight="1" x14ac:dyDescent="0.25"/>
    <row r="351188" spans="1:1" ht="14.25" customHeight="1" x14ac:dyDescent="0.3">
      <c r="A351188" s="21"/>
    </row>
    <row r="351194" spans="1:1" s="20" customFormat="1" ht="14.25" customHeight="1" x14ac:dyDescent="0.25"/>
    <row r="351210" spans="1:1" ht="14.25" customHeight="1" x14ac:dyDescent="0.3">
      <c r="A351210" s="21"/>
    </row>
    <row r="351216" spans="1:1" s="20" customFormat="1" ht="14.25" customHeight="1" x14ac:dyDescent="0.25"/>
    <row r="351232" spans="1:1" ht="14.25" customHeight="1" x14ac:dyDescent="0.3">
      <c r="A351232" s="21"/>
    </row>
    <row r="351238" s="20" customFormat="1" ht="14.25" customHeight="1" x14ac:dyDescent="0.25"/>
    <row r="351254" spans="1:1" ht="14.25" customHeight="1" x14ac:dyDescent="0.3">
      <c r="A351254" s="21"/>
    </row>
    <row r="351260" spans="1:1" s="20" customFormat="1" ht="14.25" customHeight="1" x14ac:dyDescent="0.25"/>
    <row r="351276" spans="1:1" ht="14.25" customHeight="1" x14ac:dyDescent="0.3">
      <c r="A351276" s="21"/>
    </row>
    <row r="351282" s="20" customFormat="1" ht="14.25" customHeight="1" x14ac:dyDescent="0.25"/>
    <row r="351298" spans="1:1" ht="14.25" customHeight="1" x14ac:dyDescent="0.3">
      <c r="A351298" s="21"/>
    </row>
    <row r="351304" spans="1:1" s="20" customFormat="1" ht="14.25" customHeight="1" x14ac:dyDescent="0.25"/>
    <row r="351320" spans="1:1" ht="14.25" customHeight="1" x14ac:dyDescent="0.3">
      <c r="A351320" s="21"/>
    </row>
    <row r="351326" spans="1:1" s="20" customFormat="1" ht="14.25" customHeight="1" x14ac:dyDescent="0.25"/>
    <row r="351342" spans="1:1" ht="14.25" customHeight="1" x14ac:dyDescent="0.3">
      <c r="A351342" s="21"/>
    </row>
    <row r="351348" s="20" customFormat="1" ht="14.25" customHeight="1" x14ac:dyDescent="0.25"/>
    <row r="351364" spans="1:1" ht="14.25" customHeight="1" x14ac:dyDescent="0.3">
      <c r="A351364" s="21"/>
    </row>
    <row r="351370" spans="1:1" s="20" customFormat="1" ht="14.25" customHeight="1" x14ac:dyDescent="0.25"/>
    <row r="351386" spans="1:1" ht="14.25" customHeight="1" x14ac:dyDescent="0.3">
      <c r="A351386" s="21"/>
    </row>
    <row r="351392" spans="1:1" s="20" customFormat="1" ht="14.25" customHeight="1" x14ac:dyDescent="0.25"/>
    <row r="351408" spans="1:1" ht="14.25" customHeight="1" x14ac:dyDescent="0.3">
      <c r="A351408" s="21"/>
    </row>
    <row r="351414" s="20" customFormat="1" ht="14.25" customHeight="1" x14ac:dyDescent="0.25"/>
    <row r="351430" spans="1:1" ht="14.25" customHeight="1" x14ac:dyDescent="0.3">
      <c r="A351430" s="21"/>
    </row>
    <row r="351436" spans="1:1" s="20" customFormat="1" ht="14.25" customHeight="1" x14ac:dyDescent="0.25"/>
    <row r="351452" spans="1:1" ht="14.25" customHeight="1" x14ac:dyDescent="0.3">
      <c r="A351452" s="21"/>
    </row>
    <row r="351458" s="20" customFormat="1" ht="14.25" customHeight="1" x14ac:dyDescent="0.25"/>
    <row r="351474" spans="1:1" ht="14.25" customHeight="1" x14ac:dyDescent="0.3">
      <c r="A351474" s="21"/>
    </row>
    <row r="351480" spans="1:1" s="20" customFormat="1" ht="14.25" customHeight="1" x14ac:dyDescent="0.25"/>
    <row r="351496" spans="1:1" ht="14.25" customHeight="1" x14ac:dyDescent="0.3">
      <c r="A351496" s="21"/>
    </row>
    <row r="351502" spans="1:1" s="20" customFormat="1" ht="14.25" customHeight="1" x14ac:dyDescent="0.25"/>
    <row r="351518" spans="1:1" ht="14.25" customHeight="1" x14ac:dyDescent="0.3">
      <c r="A351518" s="21"/>
    </row>
    <row r="351524" s="20" customFormat="1" ht="14.25" customHeight="1" x14ac:dyDescent="0.25"/>
    <row r="351540" spans="1:1" ht="14.25" customHeight="1" x14ac:dyDescent="0.3">
      <c r="A351540" s="21"/>
    </row>
    <row r="351546" spans="1:1" s="20" customFormat="1" ht="14.25" customHeight="1" x14ac:dyDescent="0.25"/>
    <row r="351562" spans="1:1" ht="14.25" customHeight="1" x14ac:dyDescent="0.3">
      <c r="A351562" s="21"/>
    </row>
    <row r="351568" spans="1:1" s="20" customFormat="1" ht="14.25" customHeight="1" x14ac:dyDescent="0.25"/>
    <row r="351584" spans="1:1" ht="14.25" customHeight="1" x14ac:dyDescent="0.3">
      <c r="A351584" s="21"/>
    </row>
    <row r="351590" s="20" customFormat="1" ht="14.25" customHeight="1" x14ac:dyDescent="0.25"/>
    <row r="351606" spans="1:1" ht="14.25" customHeight="1" x14ac:dyDescent="0.3">
      <c r="A351606" s="21"/>
    </row>
    <row r="351612" spans="1:1" s="20" customFormat="1" ht="14.25" customHeight="1" x14ac:dyDescent="0.25"/>
    <row r="351628" spans="1:1" ht="14.25" customHeight="1" x14ac:dyDescent="0.3">
      <c r="A351628" s="21"/>
    </row>
    <row r="351634" s="20" customFormat="1" ht="14.25" customHeight="1" x14ac:dyDescent="0.25"/>
    <row r="351650" spans="1:1" ht="14.25" customHeight="1" x14ac:dyDescent="0.3">
      <c r="A351650" s="21"/>
    </row>
    <row r="351656" spans="1:1" s="20" customFormat="1" ht="14.25" customHeight="1" x14ac:dyDescent="0.25"/>
    <row r="351672" spans="1:1" ht="14.25" customHeight="1" x14ac:dyDescent="0.3">
      <c r="A351672" s="21"/>
    </row>
    <row r="351678" spans="1:1" s="20" customFormat="1" ht="14.25" customHeight="1" x14ac:dyDescent="0.25"/>
    <row r="351694" spans="1:1" ht="14.25" customHeight="1" x14ac:dyDescent="0.3">
      <c r="A351694" s="21"/>
    </row>
    <row r="351700" s="20" customFormat="1" ht="14.25" customHeight="1" x14ac:dyDescent="0.25"/>
    <row r="351716" spans="1:1" ht="14.25" customHeight="1" x14ac:dyDescent="0.3">
      <c r="A351716" s="21"/>
    </row>
    <row r="351722" spans="1:1" s="20" customFormat="1" ht="14.25" customHeight="1" x14ac:dyDescent="0.25"/>
    <row r="351738" spans="1:1" ht="14.25" customHeight="1" x14ac:dyDescent="0.3">
      <c r="A351738" s="21"/>
    </row>
    <row r="351744" spans="1:1" s="20" customFormat="1" ht="14.25" customHeight="1" x14ac:dyDescent="0.25"/>
    <row r="351760" spans="1:1" ht="14.25" customHeight="1" x14ac:dyDescent="0.3">
      <c r="A351760" s="21"/>
    </row>
    <row r="351766" s="20" customFormat="1" ht="14.25" customHeight="1" x14ac:dyDescent="0.25"/>
    <row r="351782" spans="1:1" ht="14.25" customHeight="1" x14ac:dyDescent="0.3">
      <c r="A351782" s="21"/>
    </row>
    <row r="351788" spans="1:1" s="20" customFormat="1" ht="14.25" customHeight="1" x14ac:dyDescent="0.25"/>
    <row r="351804" spans="1:1" ht="14.25" customHeight="1" x14ac:dyDescent="0.3">
      <c r="A351804" s="21"/>
    </row>
    <row r="351810" s="20" customFormat="1" ht="14.25" customHeight="1" x14ac:dyDescent="0.25"/>
    <row r="351826" spans="1:1" ht="14.25" customHeight="1" x14ac:dyDescent="0.3">
      <c r="A351826" s="21"/>
    </row>
    <row r="351832" spans="1:1" s="20" customFormat="1" ht="14.25" customHeight="1" x14ac:dyDescent="0.25"/>
    <row r="351848" spans="1:1" ht="14.25" customHeight="1" x14ac:dyDescent="0.3">
      <c r="A351848" s="21"/>
    </row>
    <row r="351854" spans="1:1" s="20" customFormat="1" ht="14.25" customHeight="1" x14ac:dyDescent="0.25"/>
    <row r="351870" spans="1:1" ht="14.25" customHeight="1" x14ac:dyDescent="0.3">
      <c r="A351870" s="21"/>
    </row>
    <row r="351876" s="20" customFormat="1" ht="14.25" customHeight="1" x14ac:dyDescent="0.25"/>
    <row r="351892" spans="1:1" ht="14.25" customHeight="1" x14ac:dyDescent="0.3">
      <c r="A351892" s="21"/>
    </row>
    <row r="351898" spans="1:1" s="20" customFormat="1" ht="14.25" customHeight="1" x14ac:dyDescent="0.25"/>
    <row r="351914" spans="1:1" ht="14.25" customHeight="1" x14ac:dyDescent="0.3">
      <c r="A351914" s="21"/>
    </row>
    <row r="351920" spans="1:1" s="20" customFormat="1" ht="14.25" customHeight="1" x14ac:dyDescent="0.25"/>
    <row r="351936" spans="1:1" ht="14.25" customHeight="1" x14ac:dyDescent="0.3">
      <c r="A351936" s="21"/>
    </row>
    <row r="351942" s="20" customFormat="1" ht="14.25" customHeight="1" x14ac:dyDescent="0.25"/>
    <row r="351958" spans="1:1" ht="14.25" customHeight="1" x14ac:dyDescent="0.3">
      <c r="A351958" s="21"/>
    </row>
    <row r="351964" spans="1:1" s="20" customFormat="1" ht="14.25" customHeight="1" x14ac:dyDescent="0.25"/>
    <row r="351980" spans="1:1" ht="14.25" customHeight="1" x14ac:dyDescent="0.3">
      <c r="A351980" s="21"/>
    </row>
    <row r="351986" s="20" customFormat="1" ht="14.25" customHeight="1" x14ac:dyDescent="0.25"/>
    <row r="352002" spans="1:1" ht="14.25" customHeight="1" x14ac:dyDescent="0.3">
      <c r="A352002" s="21"/>
    </row>
    <row r="352008" spans="1:1" s="20" customFormat="1" ht="14.25" customHeight="1" x14ac:dyDescent="0.25"/>
    <row r="352024" spans="1:1" ht="14.25" customHeight="1" x14ac:dyDescent="0.3">
      <c r="A352024" s="21"/>
    </row>
    <row r="352030" spans="1:1" s="20" customFormat="1" ht="14.25" customHeight="1" x14ac:dyDescent="0.25"/>
    <row r="352046" spans="1:1" ht="14.25" customHeight="1" x14ac:dyDescent="0.3">
      <c r="A352046" s="21"/>
    </row>
    <row r="352052" s="20" customFormat="1" ht="14.25" customHeight="1" x14ac:dyDescent="0.25"/>
    <row r="352068" spans="1:1" ht="14.25" customHeight="1" x14ac:dyDescent="0.3">
      <c r="A352068" s="21"/>
    </row>
    <row r="352074" spans="1:1" s="20" customFormat="1" ht="14.25" customHeight="1" x14ac:dyDescent="0.25"/>
    <row r="352090" spans="1:1" ht="14.25" customHeight="1" x14ac:dyDescent="0.3">
      <c r="A352090" s="21"/>
    </row>
    <row r="352096" spans="1:1" s="20" customFormat="1" ht="14.25" customHeight="1" x14ac:dyDescent="0.25"/>
    <row r="352112" spans="1:1" ht="14.25" customHeight="1" x14ac:dyDescent="0.3">
      <c r="A352112" s="21"/>
    </row>
    <row r="352118" s="20" customFormat="1" ht="14.25" customHeight="1" x14ac:dyDescent="0.25"/>
    <row r="352134" spans="1:1" ht="14.25" customHeight="1" x14ac:dyDescent="0.3">
      <c r="A352134" s="21"/>
    </row>
    <row r="352140" spans="1:1" s="20" customFormat="1" ht="14.25" customHeight="1" x14ac:dyDescent="0.25"/>
    <row r="352156" spans="1:1" ht="14.25" customHeight="1" x14ac:dyDescent="0.3">
      <c r="A352156" s="21"/>
    </row>
    <row r="352162" s="20" customFormat="1" ht="14.25" customHeight="1" x14ac:dyDescent="0.25"/>
    <row r="352178" spans="1:1" ht="14.25" customHeight="1" x14ac:dyDescent="0.3">
      <c r="A352178" s="21"/>
    </row>
    <row r="352184" spans="1:1" s="20" customFormat="1" ht="14.25" customHeight="1" x14ac:dyDescent="0.25"/>
    <row r="352200" spans="1:1" ht="14.25" customHeight="1" x14ac:dyDescent="0.3">
      <c r="A352200" s="21"/>
    </row>
    <row r="352206" spans="1:1" s="20" customFormat="1" ht="14.25" customHeight="1" x14ac:dyDescent="0.25"/>
    <row r="352222" spans="1:1" ht="14.25" customHeight="1" x14ac:dyDescent="0.3">
      <c r="A352222" s="21"/>
    </row>
    <row r="352228" s="20" customFormat="1" ht="14.25" customHeight="1" x14ac:dyDescent="0.25"/>
    <row r="352244" spans="1:1" ht="14.25" customHeight="1" x14ac:dyDescent="0.3">
      <c r="A352244" s="21"/>
    </row>
    <row r="352250" spans="1:1" s="20" customFormat="1" ht="14.25" customHeight="1" x14ac:dyDescent="0.25"/>
    <row r="352266" spans="1:1" ht="14.25" customHeight="1" x14ac:dyDescent="0.3">
      <c r="A352266" s="21"/>
    </row>
    <row r="352272" spans="1:1" s="20" customFormat="1" ht="14.25" customHeight="1" x14ac:dyDescent="0.25"/>
    <row r="352288" spans="1:1" ht="14.25" customHeight="1" x14ac:dyDescent="0.3">
      <c r="A352288" s="21"/>
    </row>
    <row r="352294" s="20" customFormat="1" ht="14.25" customHeight="1" x14ac:dyDescent="0.25"/>
    <row r="352310" spans="1:1" ht="14.25" customHeight="1" x14ac:dyDescent="0.3">
      <c r="A352310" s="21"/>
    </row>
    <row r="352316" spans="1:1" s="20" customFormat="1" ht="14.25" customHeight="1" x14ac:dyDescent="0.25"/>
    <row r="352332" spans="1:1" ht="14.25" customHeight="1" x14ac:dyDescent="0.3">
      <c r="A352332" s="21"/>
    </row>
    <row r="352338" s="20" customFormat="1" ht="14.25" customHeight="1" x14ac:dyDescent="0.25"/>
    <row r="352354" spans="1:1" ht="14.25" customHeight="1" x14ac:dyDescent="0.3">
      <c r="A352354" s="21"/>
    </row>
    <row r="352360" spans="1:1" s="20" customFormat="1" ht="14.25" customHeight="1" x14ac:dyDescent="0.25"/>
    <row r="352376" spans="1:1" ht="14.25" customHeight="1" x14ac:dyDescent="0.3">
      <c r="A352376" s="21"/>
    </row>
    <row r="352382" spans="1:1" s="20" customFormat="1" ht="14.25" customHeight="1" x14ac:dyDescent="0.25"/>
    <row r="352398" spans="1:1" ht="14.25" customHeight="1" x14ac:dyDescent="0.3">
      <c r="A352398" s="21"/>
    </row>
    <row r="352404" s="20" customFormat="1" ht="14.25" customHeight="1" x14ac:dyDescent="0.25"/>
    <row r="352420" spans="1:1" ht="14.25" customHeight="1" x14ac:dyDescent="0.3">
      <c r="A352420" s="21"/>
    </row>
    <row r="352426" spans="1:1" s="20" customFormat="1" ht="14.25" customHeight="1" x14ac:dyDescent="0.25"/>
    <row r="352442" spans="1:1" ht="14.25" customHeight="1" x14ac:dyDescent="0.3">
      <c r="A352442" s="21"/>
    </row>
    <row r="352448" spans="1:1" s="20" customFormat="1" ht="14.25" customHeight="1" x14ac:dyDescent="0.25"/>
    <row r="352464" spans="1:1" ht="14.25" customHeight="1" x14ac:dyDescent="0.3">
      <c r="A352464" s="21"/>
    </row>
    <row r="352470" s="20" customFormat="1" ht="14.25" customHeight="1" x14ac:dyDescent="0.25"/>
    <row r="352486" spans="1:1" ht="14.25" customHeight="1" x14ac:dyDescent="0.3">
      <c r="A352486" s="21"/>
    </row>
    <row r="352492" spans="1:1" s="20" customFormat="1" ht="14.25" customHeight="1" x14ac:dyDescent="0.25"/>
    <row r="352508" spans="1:1" ht="14.25" customHeight="1" x14ac:dyDescent="0.3">
      <c r="A352508" s="21"/>
    </row>
    <row r="352514" s="20" customFormat="1" ht="14.25" customHeight="1" x14ac:dyDescent="0.25"/>
    <row r="352530" spans="1:1" ht="14.25" customHeight="1" x14ac:dyDescent="0.3">
      <c r="A352530" s="21"/>
    </row>
    <row r="352536" spans="1:1" s="20" customFormat="1" ht="14.25" customHeight="1" x14ac:dyDescent="0.25"/>
    <row r="352552" spans="1:1" ht="14.25" customHeight="1" x14ac:dyDescent="0.3">
      <c r="A352552" s="21"/>
    </row>
    <row r="352558" spans="1:1" s="20" customFormat="1" ht="14.25" customHeight="1" x14ac:dyDescent="0.25"/>
    <row r="352574" spans="1:1" ht="14.25" customHeight="1" x14ac:dyDescent="0.3">
      <c r="A352574" s="21"/>
    </row>
    <row r="352580" s="20" customFormat="1" ht="14.25" customHeight="1" x14ac:dyDescent="0.25"/>
    <row r="352596" spans="1:1" ht="14.25" customHeight="1" x14ac:dyDescent="0.3">
      <c r="A352596" s="21"/>
    </row>
    <row r="352602" spans="1:1" s="20" customFormat="1" ht="14.25" customHeight="1" x14ac:dyDescent="0.25"/>
    <row r="352618" spans="1:1" ht="14.25" customHeight="1" x14ac:dyDescent="0.3">
      <c r="A352618" s="21"/>
    </row>
    <row r="352624" spans="1:1" s="20" customFormat="1" ht="14.25" customHeight="1" x14ac:dyDescent="0.25"/>
    <row r="352640" spans="1:1" ht="14.25" customHeight="1" x14ac:dyDescent="0.3">
      <c r="A352640" s="21"/>
    </row>
    <row r="352646" s="20" customFormat="1" ht="14.25" customHeight="1" x14ac:dyDescent="0.25"/>
    <row r="352662" spans="1:1" ht="14.25" customHeight="1" x14ac:dyDescent="0.3">
      <c r="A352662" s="21"/>
    </row>
    <row r="352668" spans="1:1" s="20" customFormat="1" ht="14.25" customHeight="1" x14ac:dyDescent="0.25"/>
    <row r="352684" spans="1:1" ht="14.25" customHeight="1" x14ac:dyDescent="0.3">
      <c r="A352684" s="21"/>
    </row>
    <row r="352690" s="20" customFormat="1" ht="14.25" customHeight="1" x14ac:dyDescent="0.25"/>
    <row r="352706" spans="1:1" ht="14.25" customHeight="1" x14ac:dyDescent="0.3">
      <c r="A352706" s="21"/>
    </row>
    <row r="352712" spans="1:1" s="20" customFormat="1" ht="14.25" customHeight="1" x14ac:dyDescent="0.25"/>
    <row r="352728" spans="1:1" ht="14.25" customHeight="1" x14ac:dyDescent="0.3">
      <c r="A352728" s="21"/>
    </row>
    <row r="352734" spans="1:1" s="20" customFormat="1" ht="14.25" customHeight="1" x14ac:dyDescent="0.25"/>
    <row r="352750" spans="1:1" ht="14.25" customHeight="1" x14ac:dyDescent="0.3">
      <c r="A352750" s="21"/>
    </row>
    <row r="352756" s="20" customFormat="1" ht="14.25" customHeight="1" x14ac:dyDescent="0.25"/>
    <row r="352772" spans="1:1" ht="14.25" customHeight="1" x14ac:dyDescent="0.3">
      <c r="A352772" s="21"/>
    </row>
    <row r="352778" spans="1:1" s="20" customFormat="1" ht="14.25" customHeight="1" x14ac:dyDescent="0.25"/>
    <row r="352794" spans="1:1" ht="14.25" customHeight="1" x14ac:dyDescent="0.3">
      <c r="A352794" s="21"/>
    </row>
    <row r="352800" spans="1:1" s="20" customFormat="1" ht="14.25" customHeight="1" x14ac:dyDescent="0.25"/>
    <row r="352816" spans="1:1" ht="14.25" customHeight="1" x14ac:dyDescent="0.3">
      <c r="A352816" s="21"/>
    </row>
    <row r="352822" s="20" customFormat="1" ht="14.25" customHeight="1" x14ac:dyDescent="0.25"/>
    <row r="352838" spans="1:1" ht="14.25" customHeight="1" x14ac:dyDescent="0.3">
      <c r="A352838" s="21"/>
    </row>
    <row r="352844" spans="1:1" s="20" customFormat="1" ht="14.25" customHeight="1" x14ac:dyDescent="0.25"/>
    <row r="352860" spans="1:1" ht="14.25" customHeight="1" x14ac:dyDescent="0.3">
      <c r="A352860" s="21"/>
    </row>
    <row r="352866" s="20" customFormat="1" ht="14.25" customHeight="1" x14ac:dyDescent="0.25"/>
    <row r="352882" spans="1:1" ht="14.25" customHeight="1" x14ac:dyDescent="0.3">
      <c r="A352882" s="21"/>
    </row>
    <row r="352888" spans="1:1" s="20" customFormat="1" ht="14.25" customHeight="1" x14ac:dyDescent="0.25"/>
    <row r="352904" spans="1:1" ht="14.25" customHeight="1" x14ac:dyDescent="0.3">
      <c r="A352904" s="21"/>
    </row>
    <row r="352910" spans="1:1" s="20" customFormat="1" ht="14.25" customHeight="1" x14ac:dyDescent="0.25"/>
    <row r="352926" spans="1:1" ht="14.25" customHeight="1" x14ac:dyDescent="0.3">
      <c r="A352926" s="21"/>
    </row>
    <row r="352932" s="20" customFormat="1" ht="14.25" customHeight="1" x14ac:dyDescent="0.25"/>
    <row r="352948" spans="1:1" ht="14.25" customHeight="1" x14ac:dyDescent="0.3">
      <c r="A352948" s="21"/>
    </row>
    <row r="352954" spans="1:1" s="20" customFormat="1" ht="14.25" customHeight="1" x14ac:dyDescent="0.25"/>
    <row r="352970" spans="1:1" ht="14.25" customHeight="1" x14ac:dyDescent="0.3">
      <c r="A352970" s="21"/>
    </row>
    <row r="352976" spans="1:1" s="20" customFormat="1" ht="14.25" customHeight="1" x14ac:dyDescent="0.25"/>
    <row r="352992" spans="1:1" ht="14.25" customHeight="1" x14ac:dyDescent="0.3">
      <c r="A352992" s="21"/>
    </row>
    <row r="352998" s="20" customFormat="1" ht="14.25" customHeight="1" x14ac:dyDescent="0.25"/>
    <row r="353014" spans="1:1" ht="14.25" customHeight="1" x14ac:dyDescent="0.3">
      <c r="A353014" s="21"/>
    </row>
    <row r="353020" spans="1:1" s="20" customFormat="1" ht="14.25" customHeight="1" x14ac:dyDescent="0.25"/>
    <row r="353036" spans="1:1" ht="14.25" customHeight="1" x14ac:dyDescent="0.3">
      <c r="A353036" s="21"/>
    </row>
    <row r="353042" s="20" customFormat="1" ht="14.25" customHeight="1" x14ac:dyDescent="0.25"/>
    <row r="353058" spans="1:1" ht="14.25" customHeight="1" x14ac:dyDescent="0.3">
      <c r="A353058" s="21"/>
    </row>
    <row r="353064" spans="1:1" s="20" customFormat="1" ht="14.25" customHeight="1" x14ac:dyDescent="0.25"/>
    <row r="353080" spans="1:1" ht="14.25" customHeight="1" x14ac:dyDescent="0.3">
      <c r="A353080" s="21"/>
    </row>
    <row r="353086" spans="1:1" s="20" customFormat="1" ht="14.25" customHeight="1" x14ac:dyDescent="0.25"/>
    <row r="353102" spans="1:1" ht="14.25" customHeight="1" x14ac:dyDescent="0.3">
      <c r="A353102" s="21"/>
    </row>
    <row r="353108" s="20" customFormat="1" ht="14.25" customHeight="1" x14ac:dyDescent="0.25"/>
    <row r="353124" spans="1:1" ht="14.25" customHeight="1" x14ac:dyDescent="0.3">
      <c r="A353124" s="21"/>
    </row>
    <row r="353130" spans="1:1" s="20" customFormat="1" ht="14.25" customHeight="1" x14ac:dyDescent="0.25"/>
    <row r="353146" spans="1:1" ht="14.25" customHeight="1" x14ac:dyDescent="0.3">
      <c r="A353146" s="21"/>
    </row>
    <row r="353152" spans="1:1" s="20" customFormat="1" ht="14.25" customHeight="1" x14ac:dyDescent="0.25"/>
    <row r="353168" spans="1:1" ht="14.25" customHeight="1" x14ac:dyDescent="0.3">
      <c r="A353168" s="21"/>
    </row>
    <row r="353174" s="20" customFormat="1" ht="14.25" customHeight="1" x14ac:dyDescent="0.25"/>
    <row r="353190" spans="1:1" ht="14.25" customHeight="1" x14ac:dyDescent="0.3">
      <c r="A353190" s="21"/>
    </row>
    <row r="353196" spans="1:1" s="20" customFormat="1" ht="14.25" customHeight="1" x14ac:dyDescent="0.25"/>
    <row r="353212" spans="1:1" ht="14.25" customHeight="1" x14ac:dyDescent="0.3">
      <c r="A353212" s="21"/>
    </row>
    <row r="353218" s="20" customFormat="1" ht="14.25" customHeight="1" x14ac:dyDescent="0.25"/>
    <row r="353234" spans="1:1" ht="14.25" customHeight="1" x14ac:dyDescent="0.3">
      <c r="A353234" s="21"/>
    </row>
    <row r="353240" spans="1:1" s="20" customFormat="1" ht="14.25" customHeight="1" x14ac:dyDescent="0.25"/>
    <row r="353256" spans="1:1" ht="14.25" customHeight="1" x14ac:dyDescent="0.3">
      <c r="A353256" s="21"/>
    </row>
    <row r="353262" spans="1:1" s="20" customFormat="1" ht="14.25" customHeight="1" x14ac:dyDescent="0.25"/>
    <row r="353278" spans="1:1" ht="14.25" customHeight="1" x14ac:dyDescent="0.3">
      <c r="A353278" s="21"/>
    </row>
    <row r="353284" s="20" customFormat="1" ht="14.25" customHeight="1" x14ac:dyDescent="0.25"/>
    <row r="353300" spans="1:1" ht="14.25" customHeight="1" x14ac:dyDescent="0.3">
      <c r="A353300" s="21"/>
    </row>
    <row r="353306" spans="1:1" s="20" customFormat="1" ht="14.25" customHeight="1" x14ac:dyDescent="0.25"/>
    <row r="353322" spans="1:1" ht="14.25" customHeight="1" x14ac:dyDescent="0.3">
      <c r="A353322" s="21"/>
    </row>
    <row r="353328" spans="1:1" s="20" customFormat="1" ht="14.25" customHeight="1" x14ac:dyDescent="0.25"/>
    <row r="353344" spans="1:1" ht="14.25" customHeight="1" x14ac:dyDescent="0.3">
      <c r="A353344" s="21"/>
    </row>
    <row r="353350" s="20" customFormat="1" ht="14.25" customHeight="1" x14ac:dyDescent="0.25"/>
    <row r="353366" spans="1:1" ht="14.25" customHeight="1" x14ac:dyDescent="0.3">
      <c r="A353366" s="21"/>
    </row>
    <row r="353372" spans="1:1" s="20" customFormat="1" ht="14.25" customHeight="1" x14ac:dyDescent="0.25"/>
    <row r="353388" spans="1:1" ht="14.25" customHeight="1" x14ac:dyDescent="0.3">
      <c r="A353388" s="21"/>
    </row>
    <row r="353394" s="20" customFormat="1" ht="14.25" customHeight="1" x14ac:dyDescent="0.25"/>
    <row r="353410" spans="1:1" ht="14.25" customHeight="1" x14ac:dyDescent="0.3">
      <c r="A353410" s="21"/>
    </row>
    <row r="353416" spans="1:1" s="20" customFormat="1" ht="14.25" customHeight="1" x14ac:dyDescent="0.25"/>
    <row r="353432" spans="1:1" ht="14.25" customHeight="1" x14ac:dyDescent="0.3">
      <c r="A353432" s="21"/>
    </row>
    <row r="353438" spans="1:1" s="20" customFormat="1" ht="14.25" customHeight="1" x14ac:dyDescent="0.25"/>
    <row r="353454" spans="1:1" ht="14.25" customHeight="1" x14ac:dyDescent="0.3">
      <c r="A353454" s="21"/>
    </row>
    <row r="353460" s="20" customFormat="1" ht="14.25" customHeight="1" x14ac:dyDescent="0.25"/>
    <row r="353476" spans="1:1" ht="14.25" customHeight="1" x14ac:dyDescent="0.3">
      <c r="A353476" s="21"/>
    </row>
    <row r="353482" spans="1:1" s="20" customFormat="1" ht="14.25" customHeight="1" x14ac:dyDescent="0.25"/>
    <row r="353498" spans="1:1" ht="14.25" customHeight="1" x14ac:dyDescent="0.3">
      <c r="A353498" s="21"/>
    </row>
    <row r="353504" spans="1:1" s="20" customFormat="1" ht="14.25" customHeight="1" x14ac:dyDescent="0.25"/>
    <row r="353520" spans="1:1" ht="14.25" customHeight="1" x14ac:dyDescent="0.3">
      <c r="A353520" s="21"/>
    </row>
    <row r="353526" s="20" customFormat="1" ht="14.25" customHeight="1" x14ac:dyDescent="0.25"/>
    <row r="353542" spans="1:1" ht="14.25" customHeight="1" x14ac:dyDescent="0.3">
      <c r="A353542" s="21"/>
    </row>
    <row r="353548" spans="1:1" s="20" customFormat="1" ht="14.25" customHeight="1" x14ac:dyDescent="0.25"/>
    <row r="353564" spans="1:1" ht="14.25" customHeight="1" x14ac:dyDescent="0.3">
      <c r="A353564" s="21"/>
    </row>
    <row r="353570" s="20" customFormat="1" ht="14.25" customHeight="1" x14ac:dyDescent="0.25"/>
    <row r="353586" spans="1:1" ht="14.25" customHeight="1" x14ac:dyDescent="0.3">
      <c r="A353586" s="21"/>
    </row>
    <row r="353592" spans="1:1" s="20" customFormat="1" ht="14.25" customHeight="1" x14ac:dyDescent="0.25"/>
    <row r="353608" spans="1:1" ht="14.25" customHeight="1" x14ac:dyDescent="0.3">
      <c r="A353608" s="21"/>
    </row>
    <row r="353614" spans="1:1" s="20" customFormat="1" ht="14.25" customHeight="1" x14ac:dyDescent="0.25"/>
    <row r="353630" spans="1:1" ht="14.25" customHeight="1" x14ac:dyDescent="0.3">
      <c r="A353630" s="21"/>
    </row>
    <row r="353636" s="20" customFormat="1" ht="14.25" customHeight="1" x14ac:dyDescent="0.25"/>
    <row r="353652" spans="1:1" ht="14.25" customHeight="1" x14ac:dyDescent="0.3">
      <c r="A353652" s="21"/>
    </row>
    <row r="353658" spans="1:1" s="20" customFormat="1" ht="14.25" customHeight="1" x14ac:dyDescent="0.25"/>
    <row r="353674" spans="1:1" ht="14.25" customHeight="1" x14ac:dyDescent="0.3">
      <c r="A353674" s="21"/>
    </row>
    <row r="353680" spans="1:1" s="20" customFormat="1" ht="14.25" customHeight="1" x14ac:dyDescent="0.25"/>
    <row r="353696" spans="1:1" ht="14.25" customHeight="1" x14ac:dyDescent="0.3">
      <c r="A353696" s="21"/>
    </row>
    <row r="353702" s="20" customFormat="1" ht="14.25" customHeight="1" x14ac:dyDescent="0.25"/>
    <row r="353718" spans="1:1" ht="14.25" customHeight="1" x14ac:dyDescent="0.3">
      <c r="A353718" s="21"/>
    </row>
    <row r="353724" spans="1:1" s="20" customFormat="1" ht="14.25" customHeight="1" x14ac:dyDescent="0.25"/>
    <row r="353740" spans="1:1" ht="14.25" customHeight="1" x14ac:dyDescent="0.3">
      <c r="A353740" s="21"/>
    </row>
    <row r="353746" s="20" customFormat="1" ht="14.25" customHeight="1" x14ac:dyDescent="0.25"/>
    <row r="353762" spans="1:1" ht="14.25" customHeight="1" x14ac:dyDescent="0.3">
      <c r="A353762" s="21"/>
    </row>
    <row r="353768" spans="1:1" s="20" customFormat="1" ht="14.25" customHeight="1" x14ac:dyDescent="0.25"/>
    <row r="353784" spans="1:1" ht="14.25" customHeight="1" x14ac:dyDescent="0.3">
      <c r="A353784" s="21"/>
    </row>
    <row r="353790" spans="1:1" s="20" customFormat="1" ht="14.25" customHeight="1" x14ac:dyDescent="0.25"/>
    <row r="353806" spans="1:1" ht="14.25" customHeight="1" x14ac:dyDescent="0.3">
      <c r="A353806" s="21"/>
    </row>
    <row r="353812" s="20" customFormat="1" ht="14.25" customHeight="1" x14ac:dyDescent="0.25"/>
    <row r="353828" spans="1:1" ht="14.25" customHeight="1" x14ac:dyDescent="0.3">
      <c r="A353828" s="21"/>
    </row>
    <row r="353834" spans="1:1" s="20" customFormat="1" ht="14.25" customHeight="1" x14ac:dyDescent="0.25"/>
    <row r="353850" spans="1:1" ht="14.25" customHeight="1" x14ac:dyDescent="0.3">
      <c r="A353850" s="21"/>
    </row>
    <row r="353856" spans="1:1" s="20" customFormat="1" ht="14.25" customHeight="1" x14ac:dyDescent="0.25"/>
    <row r="353872" spans="1:1" ht="14.25" customHeight="1" x14ac:dyDescent="0.3">
      <c r="A353872" s="21"/>
    </row>
    <row r="353878" s="20" customFormat="1" ht="14.25" customHeight="1" x14ac:dyDescent="0.25"/>
    <row r="353894" spans="1:1" ht="14.25" customHeight="1" x14ac:dyDescent="0.3">
      <c r="A353894" s="21"/>
    </row>
    <row r="353900" spans="1:1" s="20" customFormat="1" ht="14.25" customHeight="1" x14ac:dyDescent="0.25"/>
    <row r="353916" spans="1:1" ht="14.25" customHeight="1" x14ac:dyDescent="0.3">
      <c r="A353916" s="21"/>
    </row>
    <row r="353922" s="20" customFormat="1" ht="14.25" customHeight="1" x14ac:dyDescent="0.25"/>
    <row r="353938" spans="1:1" ht="14.25" customHeight="1" x14ac:dyDescent="0.3">
      <c r="A353938" s="21"/>
    </row>
    <row r="353944" spans="1:1" s="20" customFormat="1" ht="14.25" customHeight="1" x14ac:dyDescent="0.25"/>
    <row r="353960" spans="1:1" ht="14.25" customHeight="1" x14ac:dyDescent="0.3">
      <c r="A353960" s="21"/>
    </row>
    <row r="353966" spans="1:1" s="20" customFormat="1" ht="14.25" customHeight="1" x14ac:dyDescent="0.25"/>
    <row r="353982" spans="1:1" ht="14.25" customHeight="1" x14ac:dyDescent="0.3">
      <c r="A353982" s="21"/>
    </row>
    <row r="353988" s="20" customFormat="1" ht="14.25" customHeight="1" x14ac:dyDescent="0.25"/>
    <row r="354004" spans="1:1" ht="14.25" customHeight="1" x14ac:dyDescent="0.3">
      <c r="A354004" s="21"/>
    </row>
    <row r="354010" spans="1:1" s="20" customFormat="1" ht="14.25" customHeight="1" x14ac:dyDescent="0.25"/>
    <row r="354026" spans="1:1" ht="14.25" customHeight="1" x14ac:dyDescent="0.3">
      <c r="A354026" s="21"/>
    </row>
    <row r="354032" spans="1:1" s="20" customFormat="1" ht="14.25" customHeight="1" x14ac:dyDescent="0.25"/>
    <row r="354048" spans="1:1" ht="14.25" customHeight="1" x14ac:dyDescent="0.3">
      <c r="A354048" s="21"/>
    </row>
    <row r="354054" s="20" customFormat="1" ht="14.25" customHeight="1" x14ac:dyDescent="0.25"/>
    <row r="354070" spans="1:1" ht="14.25" customHeight="1" x14ac:dyDescent="0.3">
      <c r="A354070" s="21"/>
    </row>
    <row r="354076" spans="1:1" s="20" customFormat="1" ht="14.25" customHeight="1" x14ac:dyDescent="0.25"/>
    <row r="354092" spans="1:1" ht="14.25" customHeight="1" x14ac:dyDescent="0.3">
      <c r="A354092" s="21"/>
    </row>
    <row r="354098" s="20" customFormat="1" ht="14.25" customHeight="1" x14ac:dyDescent="0.25"/>
    <row r="354114" spans="1:1" ht="14.25" customHeight="1" x14ac:dyDescent="0.3">
      <c r="A354114" s="21"/>
    </row>
    <row r="354120" spans="1:1" s="20" customFormat="1" ht="14.25" customHeight="1" x14ac:dyDescent="0.25"/>
    <row r="354136" spans="1:1" ht="14.25" customHeight="1" x14ac:dyDescent="0.3">
      <c r="A354136" s="21"/>
    </row>
    <row r="354142" spans="1:1" s="20" customFormat="1" ht="14.25" customHeight="1" x14ac:dyDescent="0.25"/>
    <row r="354158" spans="1:1" ht="14.25" customHeight="1" x14ac:dyDescent="0.3">
      <c r="A354158" s="21"/>
    </row>
    <row r="354164" s="20" customFormat="1" ht="14.25" customHeight="1" x14ac:dyDescent="0.25"/>
    <row r="354180" spans="1:1" ht="14.25" customHeight="1" x14ac:dyDescent="0.3">
      <c r="A354180" s="21"/>
    </row>
    <row r="354186" spans="1:1" s="20" customFormat="1" ht="14.25" customHeight="1" x14ac:dyDescent="0.25"/>
    <row r="354202" spans="1:1" ht="14.25" customHeight="1" x14ac:dyDescent="0.3">
      <c r="A354202" s="21"/>
    </row>
    <row r="354208" spans="1:1" s="20" customFormat="1" ht="14.25" customHeight="1" x14ac:dyDescent="0.25"/>
    <row r="354224" spans="1:1" ht="14.25" customHeight="1" x14ac:dyDescent="0.3">
      <c r="A354224" s="21"/>
    </row>
    <row r="354230" s="20" customFormat="1" ht="14.25" customHeight="1" x14ac:dyDescent="0.25"/>
    <row r="354246" spans="1:1" ht="14.25" customHeight="1" x14ac:dyDescent="0.3">
      <c r="A354246" s="21"/>
    </row>
    <row r="354252" spans="1:1" s="20" customFormat="1" ht="14.25" customHeight="1" x14ac:dyDescent="0.25"/>
    <row r="354268" spans="1:1" ht="14.25" customHeight="1" x14ac:dyDescent="0.3">
      <c r="A354268" s="21"/>
    </row>
    <row r="354274" s="20" customFormat="1" ht="14.25" customHeight="1" x14ac:dyDescent="0.25"/>
    <row r="354290" spans="1:1" ht="14.25" customHeight="1" x14ac:dyDescent="0.3">
      <c r="A354290" s="21"/>
    </row>
    <row r="354296" spans="1:1" s="20" customFormat="1" ht="14.25" customHeight="1" x14ac:dyDescent="0.25"/>
    <row r="354312" spans="1:1" ht="14.25" customHeight="1" x14ac:dyDescent="0.3">
      <c r="A354312" s="21"/>
    </row>
    <row r="354318" spans="1:1" s="20" customFormat="1" ht="14.25" customHeight="1" x14ac:dyDescent="0.25"/>
    <row r="354334" spans="1:1" ht="14.25" customHeight="1" x14ac:dyDescent="0.3">
      <c r="A354334" s="21"/>
    </row>
    <row r="354340" s="20" customFormat="1" ht="14.25" customHeight="1" x14ac:dyDescent="0.25"/>
    <row r="354356" spans="1:1" ht="14.25" customHeight="1" x14ac:dyDescent="0.3">
      <c r="A354356" s="21"/>
    </row>
    <row r="354362" spans="1:1" s="20" customFormat="1" ht="14.25" customHeight="1" x14ac:dyDescent="0.25"/>
    <row r="354378" spans="1:1" ht="14.25" customHeight="1" x14ac:dyDescent="0.3">
      <c r="A354378" s="21"/>
    </row>
    <row r="354384" spans="1:1" s="20" customFormat="1" ht="14.25" customHeight="1" x14ac:dyDescent="0.25"/>
    <row r="354400" spans="1:1" ht="14.25" customHeight="1" x14ac:dyDescent="0.3">
      <c r="A354400" s="21"/>
    </row>
    <row r="354406" s="20" customFormat="1" ht="14.25" customHeight="1" x14ac:dyDescent="0.25"/>
    <row r="354422" spans="1:1" ht="14.25" customHeight="1" x14ac:dyDescent="0.3">
      <c r="A354422" s="21"/>
    </row>
    <row r="354428" spans="1:1" s="20" customFormat="1" ht="14.25" customHeight="1" x14ac:dyDescent="0.25"/>
    <row r="354444" spans="1:1" ht="14.25" customHeight="1" x14ac:dyDescent="0.3">
      <c r="A354444" s="21"/>
    </row>
    <row r="354450" s="20" customFormat="1" ht="14.25" customHeight="1" x14ac:dyDescent="0.25"/>
    <row r="354466" spans="1:1" ht="14.25" customHeight="1" x14ac:dyDescent="0.3">
      <c r="A354466" s="21"/>
    </row>
    <row r="354472" spans="1:1" s="20" customFormat="1" ht="14.25" customHeight="1" x14ac:dyDescent="0.25"/>
    <row r="354488" spans="1:1" ht="14.25" customHeight="1" x14ac:dyDescent="0.3">
      <c r="A354488" s="21"/>
    </row>
    <row r="354494" spans="1:1" s="20" customFormat="1" ht="14.25" customHeight="1" x14ac:dyDescent="0.25"/>
    <row r="354510" spans="1:1" ht="14.25" customHeight="1" x14ac:dyDescent="0.3">
      <c r="A354510" s="21"/>
    </row>
    <row r="354516" s="20" customFormat="1" ht="14.25" customHeight="1" x14ac:dyDescent="0.25"/>
    <row r="354532" spans="1:1" ht="14.25" customHeight="1" x14ac:dyDescent="0.3">
      <c r="A354532" s="21"/>
    </row>
    <row r="354538" spans="1:1" s="20" customFormat="1" ht="14.25" customHeight="1" x14ac:dyDescent="0.25"/>
    <row r="354554" spans="1:1" ht="14.25" customHeight="1" x14ac:dyDescent="0.3">
      <c r="A354554" s="21"/>
    </row>
    <row r="354560" spans="1:1" s="20" customFormat="1" ht="14.25" customHeight="1" x14ac:dyDescent="0.25"/>
    <row r="354576" spans="1:1" ht="14.25" customHeight="1" x14ac:dyDescent="0.3">
      <c r="A354576" s="21"/>
    </row>
    <row r="354582" s="20" customFormat="1" ht="14.25" customHeight="1" x14ac:dyDescent="0.25"/>
    <row r="354598" spans="1:1" ht="14.25" customHeight="1" x14ac:dyDescent="0.3">
      <c r="A354598" s="21"/>
    </row>
    <row r="354604" spans="1:1" s="20" customFormat="1" ht="14.25" customHeight="1" x14ac:dyDescent="0.25"/>
    <row r="354620" spans="1:1" ht="14.25" customHeight="1" x14ac:dyDescent="0.3">
      <c r="A354620" s="21"/>
    </row>
    <row r="354626" s="20" customFormat="1" ht="14.25" customHeight="1" x14ac:dyDescent="0.25"/>
    <row r="354642" spans="1:1" ht="14.25" customHeight="1" x14ac:dyDescent="0.3">
      <c r="A354642" s="21"/>
    </row>
    <row r="354648" spans="1:1" s="20" customFormat="1" ht="14.25" customHeight="1" x14ac:dyDescent="0.25"/>
    <row r="354664" spans="1:1" ht="14.25" customHeight="1" x14ac:dyDescent="0.3">
      <c r="A354664" s="21"/>
    </row>
    <row r="354670" spans="1:1" s="20" customFormat="1" ht="14.25" customHeight="1" x14ac:dyDescent="0.25"/>
    <row r="354686" spans="1:1" ht="14.25" customHeight="1" x14ac:dyDescent="0.3">
      <c r="A354686" s="21"/>
    </row>
    <row r="354692" s="20" customFormat="1" ht="14.25" customHeight="1" x14ac:dyDescent="0.25"/>
    <row r="354708" spans="1:1" ht="14.25" customHeight="1" x14ac:dyDescent="0.3">
      <c r="A354708" s="21"/>
    </row>
    <row r="354714" spans="1:1" s="20" customFormat="1" ht="14.25" customHeight="1" x14ac:dyDescent="0.25"/>
    <row r="354730" spans="1:1" ht="14.25" customHeight="1" x14ac:dyDescent="0.3">
      <c r="A354730" s="21"/>
    </row>
    <row r="354736" spans="1:1" s="20" customFormat="1" ht="14.25" customHeight="1" x14ac:dyDescent="0.25"/>
    <row r="354752" spans="1:1" ht="14.25" customHeight="1" x14ac:dyDescent="0.3">
      <c r="A354752" s="21"/>
    </row>
    <row r="354758" s="20" customFormat="1" ht="14.25" customHeight="1" x14ac:dyDescent="0.25"/>
    <row r="354774" spans="1:1" ht="14.25" customHeight="1" x14ac:dyDescent="0.3">
      <c r="A354774" s="21"/>
    </row>
    <row r="354780" spans="1:1" s="20" customFormat="1" ht="14.25" customHeight="1" x14ac:dyDescent="0.25"/>
    <row r="354796" spans="1:1" ht="14.25" customHeight="1" x14ac:dyDescent="0.3">
      <c r="A354796" s="21"/>
    </row>
    <row r="354802" s="20" customFormat="1" ht="14.25" customHeight="1" x14ac:dyDescent="0.25"/>
    <row r="354818" spans="1:1" ht="14.25" customHeight="1" x14ac:dyDescent="0.3">
      <c r="A354818" s="21"/>
    </row>
    <row r="354824" spans="1:1" s="20" customFormat="1" ht="14.25" customHeight="1" x14ac:dyDescent="0.25"/>
    <row r="354840" spans="1:1" ht="14.25" customHeight="1" x14ac:dyDescent="0.3">
      <c r="A354840" s="21"/>
    </row>
    <row r="354846" spans="1:1" s="20" customFormat="1" ht="14.25" customHeight="1" x14ac:dyDescent="0.25"/>
    <row r="354862" spans="1:1" ht="14.25" customHeight="1" x14ac:dyDescent="0.3">
      <c r="A354862" s="21"/>
    </row>
    <row r="354868" s="20" customFormat="1" ht="14.25" customHeight="1" x14ac:dyDescent="0.25"/>
    <row r="354884" spans="1:1" ht="14.25" customHeight="1" x14ac:dyDescent="0.3">
      <c r="A354884" s="21"/>
    </row>
    <row r="354890" spans="1:1" s="20" customFormat="1" ht="14.25" customHeight="1" x14ac:dyDescent="0.25"/>
    <row r="354906" spans="1:1" ht="14.25" customHeight="1" x14ac:dyDescent="0.3">
      <c r="A354906" s="21"/>
    </row>
    <row r="354912" spans="1:1" s="20" customFormat="1" ht="14.25" customHeight="1" x14ac:dyDescent="0.25"/>
    <row r="354928" spans="1:1" ht="14.25" customHeight="1" x14ac:dyDescent="0.3">
      <c r="A354928" s="21"/>
    </row>
    <row r="354934" s="20" customFormat="1" ht="14.25" customHeight="1" x14ac:dyDescent="0.25"/>
    <row r="354950" spans="1:1" ht="14.25" customHeight="1" x14ac:dyDescent="0.3">
      <c r="A354950" s="21"/>
    </row>
    <row r="354956" spans="1:1" s="20" customFormat="1" ht="14.25" customHeight="1" x14ac:dyDescent="0.25"/>
    <row r="354972" spans="1:1" ht="14.25" customHeight="1" x14ac:dyDescent="0.3">
      <c r="A354972" s="21"/>
    </row>
    <row r="354978" s="20" customFormat="1" ht="14.25" customHeight="1" x14ac:dyDescent="0.25"/>
    <row r="354994" spans="1:1" ht="14.25" customHeight="1" x14ac:dyDescent="0.3">
      <c r="A354994" s="21"/>
    </row>
    <row r="355000" spans="1:1" s="20" customFormat="1" ht="14.25" customHeight="1" x14ac:dyDescent="0.25"/>
    <row r="355016" spans="1:1" ht="14.25" customHeight="1" x14ac:dyDescent="0.3">
      <c r="A355016" s="21"/>
    </row>
    <row r="355022" spans="1:1" s="20" customFormat="1" ht="14.25" customHeight="1" x14ac:dyDescent="0.25"/>
    <row r="355038" spans="1:1" ht="14.25" customHeight="1" x14ac:dyDescent="0.3">
      <c r="A355038" s="21"/>
    </row>
    <row r="355044" s="20" customFormat="1" ht="14.25" customHeight="1" x14ac:dyDescent="0.25"/>
    <row r="355060" spans="1:1" ht="14.25" customHeight="1" x14ac:dyDescent="0.3">
      <c r="A355060" s="21"/>
    </row>
    <row r="355066" spans="1:1" s="20" customFormat="1" ht="14.25" customHeight="1" x14ac:dyDescent="0.25"/>
    <row r="355082" spans="1:1" ht="14.25" customHeight="1" x14ac:dyDescent="0.3">
      <c r="A355082" s="21"/>
    </row>
    <row r="355088" spans="1:1" s="20" customFormat="1" ht="14.25" customHeight="1" x14ac:dyDescent="0.25"/>
    <row r="355104" spans="1:1" ht="14.25" customHeight="1" x14ac:dyDescent="0.3">
      <c r="A355104" s="21"/>
    </row>
    <row r="355110" s="20" customFormat="1" ht="14.25" customHeight="1" x14ac:dyDescent="0.25"/>
    <row r="355126" spans="1:1" ht="14.25" customHeight="1" x14ac:dyDescent="0.3">
      <c r="A355126" s="21"/>
    </row>
    <row r="355132" spans="1:1" s="20" customFormat="1" ht="14.25" customHeight="1" x14ac:dyDescent="0.25"/>
    <row r="355148" spans="1:1" ht="14.25" customHeight="1" x14ac:dyDescent="0.3">
      <c r="A355148" s="21"/>
    </row>
    <row r="355154" s="20" customFormat="1" ht="14.25" customHeight="1" x14ac:dyDescent="0.25"/>
    <row r="355170" spans="1:1" ht="14.25" customHeight="1" x14ac:dyDescent="0.3">
      <c r="A355170" s="21"/>
    </row>
    <row r="355176" spans="1:1" s="20" customFormat="1" ht="14.25" customHeight="1" x14ac:dyDescent="0.25"/>
    <row r="355192" spans="1:1" ht="14.25" customHeight="1" x14ac:dyDescent="0.3">
      <c r="A355192" s="21"/>
    </row>
    <row r="355198" spans="1:1" s="20" customFormat="1" ht="14.25" customHeight="1" x14ac:dyDescent="0.25"/>
    <row r="355214" spans="1:1" ht="14.25" customHeight="1" x14ac:dyDescent="0.3">
      <c r="A355214" s="21"/>
    </row>
    <row r="355220" s="20" customFormat="1" ht="14.25" customHeight="1" x14ac:dyDescent="0.25"/>
    <row r="355236" spans="1:1" ht="14.25" customHeight="1" x14ac:dyDescent="0.3">
      <c r="A355236" s="21"/>
    </row>
    <row r="355242" spans="1:1" s="20" customFormat="1" ht="14.25" customHeight="1" x14ac:dyDescent="0.25"/>
    <row r="355258" spans="1:1" ht="14.25" customHeight="1" x14ac:dyDescent="0.3">
      <c r="A355258" s="21"/>
    </row>
    <row r="355264" spans="1:1" s="20" customFormat="1" ht="14.25" customHeight="1" x14ac:dyDescent="0.25"/>
    <row r="355280" spans="1:1" ht="14.25" customHeight="1" x14ac:dyDescent="0.3">
      <c r="A355280" s="21"/>
    </row>
    <row r="355286" s="20" customFormat="1" ht="14.25" customHeight="1" x14ac:dyDescent="0.25"/>
    <row r="355302" spans="1:1" ht="14.25" customHeight="1" x14ac:dyDescent="0.3">
      <c r="A355302" s="21"/>
    </row>
    <row r="355308" spans="1:1" s="20" customFormat="1" ht="14.25" customHeight="1" x14ac:dyDescent="0.25"/>
    <row r="355324" spans="1:1" ht="14.25" customHeight="1" x14ac:dyDescent="0.3">
      <c r="A355324" s="21"/>
    </row>
    <row r="355330" s="20" customFormat="1" ht="14.25" customHeight="1" x14ac:dyDescent="0.25"/>
    <row r="355346" spans="1:1" ht="14.25" customHeight="1" x14ac:dyDescent="0.3">
      <c r="A355346" s="21"/>
    </row>
    <row r="355352" spans="1:1" s="20" customFormat="1" ht="14.25" customHeight="1" x14ac:dyDescent="0.25"/>
    <row r="355368" spans="1:1" ht="14.25" customHeight="1" x14ac:dyDescent="0.3">
      <c r="A355368" s="21"/>
    </row>
    <row r="355374" spans="1:1" s="20" customFormat="1" ht="14.25" customHeight="1" x14ac:dyDescent="0.25"/>
    <row r="355390" spans="1:1" ht="14.25" customHeight="1" x14ac:dyDescent="0.3">
      <c r="A355390" s="21"/>
    </row>
    <row r="355396" s="20" customFormat="1" ht="14.25" customHeight="1" x14ac:dyDescent="0.25"/>
    <row r="355412" spans="1:1" ht="14.25" customHeight="1" x14ac:dyDescent="0.3">
      <c r="A355412" s="21"/>
    </row>
    <row r="355418" spans="1:1" s="20" customFormat="1" ht="14.25" customHeight="1" x14ac:dyDescent="0.25"/>
    <row r="355434" spans="1:1" ht="14.25" customHeight="1" x14ac:dyDescent="0.3">
      <c r="A355434" s="21"/>
    </row>
    <row r="355440" spans="1:1" s="20" customFormat="1" ht="14.25" customHeight="1" x14ac:dyDescent="0.25"/>
    <row r="355456" spans="1:1" ht="14.25" customHeight="1" x14ac:dyDescent="0.3">
      <c r="A355456" s="21"/>
    </row>
    <row r="355462" s="20" customFormat="1" ht="14.25" customHeight="1" x14ac:dyDescent="0.25"/>
    <row r="355478" spans="1:1" ht="14.25" customHeight="1" x14ac:dyDescent="0.3">
      <c r="A355478" s="21"/>
    </row>
    <row r="355484" spans="1:1" s="20" customFormat="1" ht="14.25" customHeight="1" x14ac:dyDescent="0.25"/>
    <row r="355500" spans="1:1" ht="14.25" customHeight="1" x14ac:dyDescent="0.3">
      <c r="A355500" s="21"/>
    </row>
    <row r="355506" s="20" customFormat="1" ht="14.25" customHeight="1" x14ac:dyDescent="0.25"/>
    <row r="355522" spans="1:1" ht="14.25" customHeight="1" x14ac:dyDescent="0.3">
      <c r="A355522" s="21"/>
    </row>
    <row r="355528" spans="1:1" s="20" customFormat="1" ht="14.25" customHeight="1" x14ac:dyDescent="0.25"/>
    <row r="355544" spans="1:1" ht="14.25" customHeight="1" x14ac:dyDescent="0.3">
      <c r="A355544" s="21"/>
    </row>
    <row r="355550" spans="1:1" s="20" customFormat="1" ht="14.25" customHeight="1" x14ac:dyDescent="0.25"/>
    <row r="355566" spans="1:1" ht="14.25" customHeight="1" x14ac:dyDescent="0.3">
      <c r="A355566" s="21"/>
    </row>
    <row r="355572" s="20" customFormat="1" ht="14.25" customHeight="1" x14ac:dyDescent="0.25"/>
    <row r="355588" spans="1:1" ht="14.25" customHeight="1" x14ac:dyDescent="0.3">
      <c r="A355588" s="21"/>
    </row>
    <row r="355594" spans="1:1" s="20" customFormat="1" ht="14.25" customHeight="1" x14ac:dyDescent="0.25"/>
    <row r="355610" spans="1:1" ht="14.25" customHeight="1" x14ac:dyDescent="0.3">
      <c r="A355610" s="21"/>
    </row>
    <row r="355616" spans="1:1" s="20" customFormat="1" ht="14.25" customHeight="1" x14ac:dyDescent="0.25"/>
    <row r="355632" spans="1:1" ht="14.25" customHeight="1" x14ac:dyDescent="0.3">
      <c r="A355632" s="21"/>
    </row>
    <row r="355638" s="20" customFormat="1" ht="14.25" customHeight="1" x14ac:dyDescent="0.25"/>
    <row r="355654" spans="1:1" ht="14.25" customHeight="1" x14ac:dyDescent="0.3">
      <c r="A355654" s="21"/>
    </row>
    <row r="355660" spans="1:1" s="20" customFormat="1" ht="14.25" customHeight="1" x14ac:dyDescent="0.25"/>
    <row r="355676" spans="1:1" ht="14.25" customHeight="1" x14ac:dyDescent="0.3">
      <c r="A355676" s="21"/>
    </row>
    <row r="355682" s="20" customFormat="1" ht="14.25" customHeight="1" x14ac:dyDescent="0.25"/>
    <row r="355698" spans="1:1" ht="14.25" customHeight="1" x14ac:dyDescent="0.3">
      <c r="A355698" s="21"/>
    </row>
    <row r="355704" spans="1:1" s="20" customFormat="1" ht="14.25" customHeight="1" x14ac:dyDescent="0.25"/>
    <row r="355720" spans="1:1" ht="14.25" customHeight="1" x14ac:dyDescent="0.3">
      <c r="A355720" s="21"/>
    </row>
    <row r="355726" spans="1:1" s="20" customFormat="1" ht="14.25" customHeight="1" x14ac:dyDescent="0.25"/>
    <row r="355742" spans="1:1" ht="14.25" customHeight="1" x14ac:dyDescent="0.3">
      <c r="A355742" s="21"/>
    </row>
    <row r="355748" s="20" customFormat="1" ht="14.25" customHeight="1" x14ac:dyDescent="0.25"/>
    <row r="355764" spans="1:1" ht="14.25" customHeight="1" x14ac:dyDescent="0.3">
      <c r="A355764" s="21"/>
    </row>
    <row r="355770" spans="1:1" s="20" customFormat="1" ht="14.25" customHeight="1" x14ac:dyDescent="0.25"/>
    <row r="355786" spans="1:1" ht="14.25" customHeight="1" x14ac:dyDescent="0.3">
      <c r="A355786" s="21"/>
    </row>
    <row r="355792" spans="1:1" s="20" customFormat="1" ht="14.25" customHeight="1" x14ac:dyDescent="0.25"/>
    <row r="355808" spans="1:1" ht="14.25" customHeight="1" x14ac:dyDescent="0.3">
      <c r="A355808" s="21"/>
    </row>
    <row r="355814" s="20" customFormat="1" ht="14.25" customHeight="1" x14ac:dyDescent="0.25"/>
    <row r="355830" spans="1:1" ht="14.25" customHeight="1" x14ac:dyDescent="0.3">
      <c r="A355830" s="21"/>
    </row>
    <row r="355836" spans="1:1" s="20" customFormat="1" ht="14.25" customHeight="1" x14ac:dyDescent="0.25"/>
    <row r="355852" spans="1:1" ht="14.25" customHeight="1" x14ac:dyDescent="0.3">
      <c r="A355852" s="21"/>
    </row>
    <row r="355858" s="20" customFormat="1" ht="14.25" customHeight="1" x14ac:dyDescent="0.25"/>
    <row r="355874" spans="1:1" ht="14.25" customHeight="1" x14ac:dyDescent="0.3">
      <c r="A355874" s="21"/>
    </row>
    <row r="355880" spans="1:1" s="20" customFormat="1" ht="14.25" customHeight="1" x14ac:dyDescent="0.25"/>
    <row r="355896" spans="1:1" ht="14.25" customHeight="1" x14ac:dyDescent="0.3">
      <c r="A355896" s="21"/>
    </row>
    <row r="355902" spans="1:1" s="20" customFormat="1" ht="14.25" customHeight="1" x14ac:dyDescent="0.25"/>
    <row r="355918" spans="1:1" ht="14.25" customHeight="1" x14ac:dyDescent="0.3">
      <c r="A355918" s="21"/>
    </row>
    <row r="355924" s="20" customFormat="1" ht="14.25" customHeight="1" x14ac:dyDescent="0.25"/>
    <row r="355940" spans="1:1" ht="14.25" customHeight="1" x14ac:dyDescent="0.3">
      <c r="A355940" s="21"/>
    </row>
    <row r="355946" spans="1:1" s="20" customFormat="1" ht="14.25" customHeight="1" x14ac:dyDescent="0.25"/>
    <row r="355962" spans="1:1" ht="14.25" customHeight="1" x14ac:dyDescent="0.3">
      <c r="A355962" s="21"/>
    </row>
    <row r="355968" spans="1:1" s="20" customFormat="1" ht="14.25" customHeight="1" x14ac:dyDescent="0.25"/>
    <row r="355984" spans="1:1" ht="14.25" customHeight="1" x14ac:dyDescent="0.3">
      <c r="A355984" s="21"/>
    </row>
    <row r="355990" s="20" customFormat="1" ht="14.25" customHeight="1" x14ac:dyDescent="0.25"/>
    <row r="356006" spans="1:1" ht="14.25" customHeight="1" x14ac:dyDescent="0.3">
      <c r="A356006" s="21"/>
    </row>
    <row r="356012" spans="1:1" s="20" customFormat="1" ht="14.25" customHeight="1" x14ac:dyDescent="0.25"/>
    <row r="356028" spans="1:1" ht="14.25" customHeight="1" x14ac:dyDescent="0.3">
      <c r="A356028" s="21"/>
    </row>
    <row r="356034" s="20" customFormat="1" ht="14.25" customHeight="1" x14ac:dyDescent="0.25"/>
    <row r="356050" spans="1:1" ht="14.25" customHeight="1" x14ac:dyDescent="0.3">
      <c r="A356050" s="21"/>
    </row>
    <row r="356056" spans="1:1" s="20" customFormat="1" ht="14.25" customHeight="1" x14ac:dyDescent="0.25"/>
    <row r="356072" spans="1:1" ht="14.25" customHeight="1" x14ac:dyDescent="0.3">
      <c r="A356072" s="21"/>
    </row>
    <row r="356078" spans="1:1" s="20" customFormat="1" ht="14.25" customHeight="1" x14ac:dyDescent="0.25"/>
    <row r="356094" spans="1:1" ht="14.25" customHeight="1" x14ac:dyDescent="0.3">
      <c r="A356094" s="21"/>
    </row>
    <row r="356100" s="20" customFormat="1" ht="14.25" customHeight="1" x14ac:dyDescent="0.25"/>
    <row r="356116" spans="1:1" ht="14.25" customHeight="1" x14ac:dyDescent="0.3">
      <c r="A356116" s="21"/>
    </row>
    <row r="356122" spans="1:1" s="20" customFormat="1" ht="14.25" customHeight="1" x14ac:dyDescent="0.25"/>
    <row r="356138" spans="1:1" ht="14.25" customHeight="1" x14ac:dyDescent="0.3">
      <c r="A356138" s="21"/>
    </row>
    <row r="356144" spans="1:1" s="20" customFormat="1" ht="14.25" customHeight="1" x14ac:dyDescent="0.25"/>
    <row r="356160" spans="1:1" ht="14.25" customHeight="1" x14ac:dyDescent="0.3">
      <c r="A356160" s="21"/>
    </row>
    <row r="356166" s="20" customFormat="1" ht="14.25" customHeight="1" x14ac:dyDescent="0.25"/>
    <row r="356182" spans="1:1" ht="14.25" customHeight="1" x14ac:dyDescent="0.3">
      <c r="A356182" s="21"/>
    </row>
    <row r="356188" spans="1:1" s="20" customFormat="1" ht="14.25" customHeight="1" x14ac:dyDescent="0.25"/>
    <row r="356204" spans="1:1" ht="14.25" customHeight="1" x14ac:dyDescent="0.3">
      <c r="A356204" s="21"/>
    </row>
    <row r="356210" s="20" customFormat="1" ht="14.25" customHeight="1" x14ac:dyDescent="0.25"/>
    <row r="356226" spans="1:1" ht="14.25" customHeight="1" x14ac:dyDescent="0.3">
      <c r="A356226" s="21"/>
    </row>
    <row r="356232" spans="1:1" s="20" customFormat="1" ht="14.25" customHeight="1" x14ac:dyDescent="0.25"/>
    <row r="356248" spans="1:1" ht="14.25" customHeight="1" x14ac:dyDescent="0.3">
      <c r="A356248" s="21"/>
    </row>
    <row r="356254" spans="1:1" s="20" customFormat="1" ht="14.25" customHeight="1" x14ac:dyDescent="0.25"/>
    <row r="356270" spans="1:1" ht="14.25" customHeight="1" x14ac:dyDescent="0.3">
      <c r="A356270" s="21"/>
    </row>
    <row r="356276" s="20" customFormat="1" ht="14.25" customHeight="1" x14ac:dyDescent="0.25"/>
    <row r="356292" spans="1:1" ht="14.25" customHeight="1" x14ac:dyDescent="0.3">
      <c r="A356292" s="21"/>
    </row>
    <row r="356298" spans="1:1" s="20" customFormat="1" ht="14.25" customHeight="1" x14ac:dyDescent="0.25"/>
    <row r="356314" spans="1:1" ht="14.25" customHeight="1" x14ac:dyDescent="0.3">
      <c r="A356314" s="21"/>
    </row>
    <row r="356320" spans="1:1" s="20" customFormat="1" ht="14.25" customHeight="1" x14ac:dyDescent="0.25"/>
    <row r="356336" spans="1:1" ht="14.25" customHeight="1" x14ac:dyDescent="0.3">
      <c r="A356336" s="21"/>
    </row>
    <row r="356342" s="20" customFormat="1" ht="14.25" customHeight="1" x14ac:dyDescent="0.25"/>
    <row r="356358" spans="1:1" ht="14.25" customHeight="1" x14ac:dyDescent="0.3">
      <c r="A356358" s="21"/>
    </row>
    <row r="356364" spans="1:1" s="20" customFormat="1" ht="14.25" customHeight="1" x14ac:dyDescent="0.25"/>
    <row r="356380" spans="1:1" ht="14.25" customHeight="1" x14ac:dyDescent="0.3">
      <c r="A356380" s="21"/>
    </row>
    <row r="356386" s="20" customFormat="1" ht="14.25" customHeight="1" x14ac:dyDescent="0.25"/>
    <row r="356402" spans="1:1" ht="14.25" customHeight="1" x14ac:dyDescent="0.3">
      <c r="A356402" s="21"/>
    </row>
    <row r="356408" spans="1:1" s="20" customFormat="1" ht="14.25" customHeight="1" x14ac:dyDescent="0.25"/>
    <row r="356424" spans="1:1" ht="14.25" customHeight="1" x14ac:dyDescent="0.3">
      <c r="A356424" s="21"/>
    </row>
    <row r="356430" spans="1:1" s="20" customFormat="1" ht="14.25" customHeight="1" x14ac:dyDescent="0.25"/>
    <row r="356446" spans="1:1" ht="14.25" customHeight="1" x14ac:dyDescent="0.3">
      <c r="A356446" s="21"/>
    </row>
    <row r="356452" s="20" customFormat="1" ht="14.25" customHeight="1" x14ac:dyDescent="0.25"/>
    <row r="356468" spans="1:1" ht="14.25" customHeight="1" x14ac:dyDescent="0.3">
      <c r="A356468" s="21"/>
    </row>
    <row r="356474" spans="1:1" s="20" customFormat="1" ht="14.25" customHeight="1" x14ac:dyDescent="0.25"/>
    <row r="356490" spans="1:1" ht="14.25" customHeight="1" x14ac:dyDescent="0.3">
      <c r="A356490" s="21"/>
    </row>
    <row r="356496" spans="1:1" s="20" customFormat="1" ht="14.25" customHeight="1" x14ac:dyDescent="0.25"/>
    <row r="356512" spans="1:1" ht="14.25" customHeight="1" x14ac:dyDescent="0.3">
      <c r="A356512" s="21"/>
    </row>
    <row r="356518" s="20" customFormat="1" ht="14.25" customHeight="1" x14ac:dyDescent="0.25"/>
    <row r="356534" spans="1:1" ht="14.25" customHeight="1" x14ac:dyDescent="0.3">
      <c r="A356534" s="21"/>
    </row>
    <row r="356540" spans="1:1" s="20" customFormat="1" ht="14.25" customHeight="1" x14ac:dyDescent="0.25"/>
    <row r="356556" spans="1:1" ht="14.25" customHeight="1" x14ac:dyDescent="0.3">
      <c r="A356556" s="21"/>
    </row>
    <row r="356562" s="20" customFormat="1" ht="14.25" customHeight="1" x14ac:dyDescent="0.25"/>
    <row r="356578" spans="1:1" ht="14.25" customHeight="1" x14ac:dyDescent="0.3">
      <c r="A356578" s="21"/>
    </row>
    <row r="356584" spans="1:1" s="20" customFormat="1" ht="14.25" customHeight="1" x14ac:dyDescent="0.25"/>
    <row r="356600" spans="1:1" ht="14.25" customHeight="1" x14ac:dyDescent="0.3">
      <c r="A356600" s="21"/>
    </row>
    <row r="356606" spans="1:1" s="20" customFormat="1" ht="14.25" customHeight="1" x14ac:dyDescent="0.25"/>
    <row r="356622" spans="1:1" ht="14.25" customHeight="1" x14ac:dyDescent="0.3">
      <c r="A356622" s="21"/>
    </row>
    <row r="356628" s="20" customFormat="1" ht="14.25" customHeight="1" x14ac:dyDescent="0.25"/>
    <row r="356644" spans="1:1" ht="14.25" customHeight="1" x14ac:dyDescent="0.3">
      <c r="A356644" s="21"/>
    </row>
    <row r="356650" spans="1:1" s="20" customFormat="1" ht="14.25" customHeight="1" x14ac:dyDescent="0.25"/>
    <row r="356666" spans="1:1" ht="14.25" customHeight="1" x14ac:dyDescent="0.3">
      <c r="A356666" s="21"/>
    </row>
    <row r="356672" spans="1:1" s="20" customFormat="1" ht="14.25" customHeight="1" x14ac:dyDescent="0.25"/>
    <row r="356688" spans="1:1" ht="14.25" customHeight="1" x14ac:dyDescent="0.3">
      <c r="A356688" s="21"/>
    </row>
    <row r="356694" s="20" customFormat="1" ht="14.25" customHeight="1" x14ac:dyDescent="0.25"/>
    <row r="356710" spans="1:1" ht="14.25" customHeight="1" x14ac:dyDescent="0.3">
      <c r="A356710" s="21"/>
    </row>
    <row r="356716" spans="1:1" s="20" customFormat="1" ht="14.25" customHeight="1" x14ac:dyDescent="0.25"/>
    <row r="356732" spans="1:1" ht="14.25" customHeight="1" x14ac:dyDescent="0.3">
      <c r="A356732" s="21"/>
    </row>
    <row r="356738" s="20" customFormat="1" ht="14.25" customHeight="1" x14ac:dyDescent="0.25"/>
    <row r="356754" spans="1:1" ht="14.25" customHeight="1" x14ac:dyDescent="0.3">
      <c r="A356754" s="21"/>
    </row>
    <row r="356760" spans="1:1" s="20" customFormat="1" ht="14.25" customHeight="1" x14ac:dyDescent="0.25"/>
    <row r="356776" spans="1:1" ht="14.25" customHeight="1" x14ac:dyDescent="0.3">
      <c r="A356776" s="21"/>
    </row>
    <row r="356782" spans="1:1" s="20" customFormat="1" ht="14.25" customHeight="1" x14ac:dyDescent="0.25"/>
    <row r="356798" spans="1:1" ht="14.25" customHeight="1" x14ac:dyDescent="0.3">
      <c r="A356798" s="21"/>
    </row>
    <row r="356804" s="20" customFormat="1" ht="14.25" customHeight="1" x14ac:dyDescent="0.25"/>
    <row r="356820" spans="1:1" ht="14.25" customHeight="1" x14ac:dyDescent="0.3">
      <c r="A356820" s="21"/>
    </row>
    <row r="356826" spans="1:1" s="20" customFormat="1" ht="14.25" customHeight="1" x14ac:dyDescent="0.25"/>
    <row r="356842" spans="1:1" ht="14.25" customHeight="1" x14ac:dyDescent="0.3">
      <c r="A356842" s="21"/>
    </row>
    <row r="356848" spans="1:1" s="20" customFormat="1" ht="14.25" customHeight="1" x14ac:dyDescent="0.25"/>
    <row r="356864" spans="1:1" ht="14.25" customHeight="1" x14ac:dyDescent="0.3">
      <c r="A356864" s="21"/>
    </row>
    <row r="356870" s="20" customFormat="1" ht="14.25" customHeight="1" x14ac:dyDescent="0.25"/>
    <row r="356886" spans="1:1" ht="14.25" customHeight="1" x14ac:dyDescent="0.3">
      <c r="A356886" s="21"/>
    </row>
    <row r="356892" spans="1:1" s="20" customFormat="1" ht="14.25" customHeight="1" x14ac:dyDescent="0.25"/>
    <row r="356908" spans="1:1" ht="14.25" customHeight="1" x14ac:dyDescent="0.3">
      <c r="A356908" s="21"/>
    </row>
    <row r="356914" s="20" customFormat="1" ht="14.25" customHeight="1" x14ac:dyDescent="0.25"/>
    <row r="356930" spans="1:1" ht="14.25" customHeight="1" x14ac:dyDescent="0.3">
      <c r="A356930" s="21"/>
    </row>
    <row r="356936" spans="1:1" s="20" customFormat="1" ht="14.25" customHeight="1" x14ac:dyDescent="0.25"/>
    <row r="356952" spans="1:1" ht="14.25" customHeight="1" x14ac:dyDescent="0.3">
      <c r="A356952" s="21"/>
    </row>
    <row r="356958" spans="1:1" s="20" customFormat="1" ht="14.25" customHeight="1" x14ac:dyDescent="0.25"/>
    <row r="356974" spans="1:1" ht="14.25" customHeight="1" x14ac:dyDescent="0.3">
      <c r="A356974" s="21"/>
    </row>
    <row r="356980" s="20" customFormat="1" ht="14.25" customHeight="1" x14ac:dyDescent="0.25"/>
    <row r="356996" spans="1:1" ht="14.25" customHeight="1" x14ac:dyDescent="0.3">
      <c r="A356996" s="21"/>
    </row>
    <row r="357002" spans="1:1" s="20" customFormat="1" ht="14.25" customHeight="1" x14ac:dyDescent="0.25"/>
    <row r="357018" spans="1:1" ht="14.25" customHeight="1" x14ac:dyDescent="0.3">
      <c r="A357018" s="21"/>
    </row>
    <row r="357024" spans="1:1" s="20" customFormat="1" ht="14.25" customHeight="1" x14ac:dyDescent="0.25"/>
    <row r="357040" spans="1:1" ht="14.25" customHeight="1" x14ac:dyDescent="0.3">
      <c r="A357040" s="21"/>
    </row>
    <row r="357046" s="20" customFormat="1" ht="14.25" customHeight="1" x14ac:dyDescent="0.25"/>
    <row r="357062" spans="1:1" ht="14.25" customHeight="1" x14ac:dyDescent="0.3">
      <c r="A357062" s="21"/>
    </row>
    <row r="357068" spans="1:1" s="20" customFormat="1" ht="14.25" customHeight="1" x14ac:dyDescent="0.25"/>
    <row r="357084" spans="1:1" ht="14.25" customHeight="1" x14ac:dyDescent="0.3">
      <c r="A357084" s="21"/>
    </row>
    <row r="357090" s="20" customFormat="1" ht="14.25" customHeight="1" x14ac:dyDescent="0.25"/>
    <row r="357106" spans="1:1" ht="14.25" customHeight="1" x14ac:dyDescent="0.3">
      <c r="A357106" s="21"/>
    </row>
    <row r="357112" spans="1:1" s="20" customFormat="1" ht="14.25" customHeight="1" x14ac:dyDescent="0.25"/>
    <row r="357128" spans="1:1" ht="14.25" customHeight="1" x14ac:dyDescent="0.3">
      <c r="A357128" s="21"/>
    </row>
    <row r="357134" spans="1:1" s="20" customFormat="1" ht="14.25" customHeight="1" x14ac:dyDescent="0.25"/>
    <row r="357150" spans="1:1" ht="14.25" customHeight="1" x14ac:dyDescent="0.3">
      <c r="A357150" s="21"/>
    </row>
    <row r="357156" s="20" customFormat="1" ht="14.25" customHeight="1" x14ac:dyDescent="0.25"/>
    <row r="357172" spans="1:1" ht="14.25" customHeight="1" x14ac:dyDescent="0.3">
      <c r="A357172" s="21"/>
    </row>
    <row r="357178" spans="1:1" s="20" customFormat="1" ht="14.25" customHeight="1" x14ac:dyDescent="0.25"/>
    <row r="357194" spans="1:1" ht="14.25" customHeight="1" x14ac:dyDescent="0.3">
      <c r="A357194" s="21"/>
    </row>
    <row r="357200" spans="1:1" s="20" customFormat="1" ht="14.25" customHeight="1" x14ac:dyDescent="0.25"/>
    <row r="357216" spans="1:1" ht="14.25" customHeight="1" x14ac:dyDescent="0.3">
      <c r="A357216" s="21"/>
    </row>
    <row r="357222" s="20" customFormat="1" ht="14.25" customHeight="1" x14ac:dyDescent="0.25"/>
    <row r="357238" spans="1:1" ht="14.25" customHeight="1" x14ac:dyDescent="0.3">
      <c r="A357238" s="21"/>
    </row>
    <row r="357244" spans="1:1" s="20" customFormat="1" ht="14.25" customHeight="1" x14ac:dyDescent="0.25"/>
    <row r="357260" spans="1:1" ht="14.25" customHeight="1" x14ac:dyDescent="0.3">
      <c r="A357260" s="21"/>
    </row>
    <row r="357266" s="20" customFormat="1" ht="14.25" customHeight="1" x14ac:dyDescent="0.25"/>
    <row r="357282" spans="1:1" ht="14.25" customHeight="1" x14ac:dyDescent="0.3">
      <c r="A357282" s="21"/>
    </row>
    <row r="357288" spans="1:1" s="20" customFormat="1" ht="14.25" customHeight="1" x14ac:dyDescent="0.25"/>
    <row r="357304" spans="1:1" ht="14.25" customHeight="1" x14ac:dyDescent="0.3">
      <c r="A357304" s="21"/>
    </row>
    <row r="357310" spans="1:1" s="20" customFormat="1" ht="14.25" customHeight="1" x14ac:dyDescent="0.25"/>
    <row r="357326" spans="1:1" ht="14.25" customHeight="1" x14ac:dyDescent="0.3">
      <c r="A357326" s="21"/>
    </row>
    <row r="357332" s="20" customFormat="1" ht="14.25" customHeight="1" x14ac:dyDescent="0.25"/>
    <row r="357348" spans="1:1" ht="14.25" customHeight="1" x14ac:dyDescent="0.3">
      <c r="A357348" s="21"/>
    </row>
    <row r="357354" spans="1:1" s="20" customFormat="1" ht="14.25" customHeight="1" x14ac:dyDescent="0.25"/>
    <row r="357370" spans="1:1" ht="14.25" customHeight="1" x14ac:dyDescent="0.3">
      <c r="A357370" s="21"/>
    </row>
    <row r="357376" spans="1:1" s="20" customFormat="1" ht="14.25" customHeight="1" x14ac:dyDescent="0.25"/>
    <row r="357392" spans="1:1" ht="14.25" customHeight="1" x14ac:dyDescent="0.3">
      <c r="A357392" s="21"/>
    </row>
    <row r="357398" s="20" customFormat="1" ht="14.25" customHeight="1" x14ac:dyDescent="0.25"/>
    <row r="357414" spans="1:1" ht="14.25" customHeight="1" x14ac:dyDescent="0.3">
      <c r="A357414" s="21"/>
    </row>
    <row r="357420" spans="1:1" s="20" customFormat="1" ht="14.25" customHeight="1" x14ac:dyDescent="0.25"/>
    <row r="357436" spans="1:1" ht="14.25" customHeight="1" x14ac:dyDescent="0.3">
      <c r="A357436" s="21"/>
    </row>
    <row r="357442" s="20" customFormat="1" ht="14.25" customHeight="1" x14ac:dyDescent="0.25"/>
    <row r="357458" spans="1:1" ht="14.25" customHeight="1" x14ac:dyDescent="0.3">
      <c r="A357458" s="21"/>
    </row>
    <row r="357464" spans="1:1" s="20" customFormat="1" ht="14.25" customHeight="1" x14ac:dyDescent="0.25"/>
    <row r="357480" spans="1:1" ht="14.25" customHeight="1" x14ac:dyDescent="0.3">
      <c r="A357480" s="21"/>
    </row>
    <row r="357486" spans="1:1" s="20" customFormat="1" ht="14.25" customHeight="1" x14ac:dyDescent="0.25"/>
    <row r="357502" spans="1:1" ht="14.25" customHeight="1" x14ac:dyDescent="0.3">
      <c r="A357502" s="21"/>
    </row>
    <row r="357508" s="20" customFormat="1" ht="14.25" customHeight="1" x14ac:dyDescent="0.25"/>
    <row r="357524" spans="1:1" ht="14.25" customHeight="1" x14ac:dyDescent="0.3">
      <c r="A357524" s="21"/>
    </row>
    <row r="357530" spans="1:1" s="20" customFormat="1" ht="14.25" customHeight="1" x14ac:dyDescent="0.25"/>
    <row r="357546" spans="1:1" ht="14.25" customHeight="1" x14ac:dyDescent="0.3">
      <c r="A357546" s="21"/>
    </row>
    <row r="357552" spans="1:1" s="20" customFormat="1" ht="14.25" customHeight="1" x14ac:dyDescent="0.25"/>
    <row r="357568" spans="1:1" ht="14.25" customHeight="1" x14ac:dyDescent="0.3">
      <c r="A357568" s="21"/>
    </row>
    <row r="357574" s="20" customFormat="1" ht="14.25" customHeight="1" x14ac:dyDescent="0.25"/>
    <row r="357590" spans="1:1" ht="14.25" customHeight="1" x14ac:dyDescent="0.3">
      <c r="A357590" s="21"/>
    </row>
    <row r="357596" spans="1:1" s="20" customFormat="1" ht="14.25" customHeight="1" x14ac:dyDescent="0.25"/>
    <row r="357612" spans="1:1" ht="14.25" customHeight="1" x14ac:dyDescent="0.3">
      <c r="A357612" s="21"/>
    </row>
    <row r="357618" s="20" customFormat="1" ht="14.25" customHeight="1" x14ac:dyDescent="0.25"/>
    <row r="357634" spans="1:1" ht="14.25" customHeight="1" x14ac:dyDescent="0.3">
      <c r="A357634" s="21"/>
    </row>
    <row r="357640" spans="1:1" s="20" customFormat="1" ht="14.25" customHeight="1" x14ac:dyDescent="0.25"/>
    <row r="357656" spans="1:1" ht="14.25" customHeight="1" x14ac:dyDescent="0.3">
      <c r="A357656" s="21"/>
    </row>
    <row r="357662" spans="1:1" s="20" customFormat="1" ht="14.25" customHeight="1" x14ac:dyDescent="0.25"/>
    <row r="357678" spans="1:1" ht="14.25" customHeight="1" x14ac:dyDescent="0.3">
      <c r="A357678" s="21"/>
    </row>
    <row r="357684" s="20" customFormat="1" ht="14.25" customHeight="1" x14ac:dyDescent="0.25"/>
    <row r="357700" spans="1:1" ht="14.25" customHeight="1" x14ac:dyDescent="0.3">
      <c r="A357700" s="21"/>
    </row>
    <row r="357706" spans="1:1" s="20" customFormat="1" ht="14.25" customHeight="1" x14ac:dyDescent="0.25"/>
    <row r="357722" spans="1:1" ht="14.25" customHeight="1" x14ac:dyDescent="0.3">
      <c r="A357722" s="21"/>
    </row>
    <row r="357728" spans="1:1" s="20" customFormat="1" ht="14.25" customHeight="1" x14ac:dyDescent="0.25"/>
    <row r="357744" spans="1:1" ht="14.25" customHeight="1" x14ac:dyDescent="0.3">
      <c r="A357744" s="21"/>
    </row>
    <row r="357750" s="20" customFormat="1" ht="14.25" customHeight="1" x14ac:dyDescent="0.25"/>
    <row r="357766" spans="1:1" ht="14.25" customHeight="1" x14ac:dyDescent="0.3">
      <c r="A357766" s="21"/>
    </row>
    <row r="357772" spans="1:1" s="20" customFormat="1" ht="14.25" customHeight="1" x14ac:dyDescent="0.25"/>
    <row r="357788" spans="1:1" ht="14.25" customHeight="1" x14ac:dyDescent="0.3">
      <c r="A357788" s="21"/>
    </row>
    <row r="357794" s="20" customFormat="1" ht="14.25" customHeight="1" x14ac:dyDescent="0.25"/>
    <row r="357810" spans="1:1" ht="14.25" customHeight="1" x14ac:dyDescent="0.3">
      <c r="A357810" s="21"/>
    </row>
    <row r="357816" spans="1:1" s="20" customFormat="1" ht="14.25" customHeight="1" x14ac:dyDescent="0.25"/>
    <row r="357832" spans="1:1" ht="14.25" customHeight="1" x14ac:dyDescent="0.3">
      <c r="A357832" s="21"/>
    </row>
    <row r="357838" spans="1:1" s="20" customFormat="1" ht="14.25" customHeight="1" x14ac:dyDescent="0.25"/>
    <row r="357854" spans="1:1" ht="14.25" customHeight="1" x14ac:dyDescent="0.3">
      <c r="A357854" s="21"/>
    </row>
    <row r="357860" s="20" customFormat="1" ht="14.25" customHeight="1" x14ac:dyDescent="0.25"/>
    <row r="357876" spans="1:1" ht="14.25" customHeight="1" x14ac:dyDescent="0.3">
      <c r="A357876" s="21"/>
    </row>
    <row r="357882" spans="1:1" s="20" customFormat="1" ht="14.25" customHeight="1" x14ac:dyDescent="0.25"/>
    <row r="357898" spans="1:1" ht="14.25" customHeight="1" x14ac:dyDescent="0.3">
      <c r="A357898" s="21"/>
    </row>
    <row r="357904" spans="1:1" s="20" customFormat="1" ht="14.25" customHeight="1" x14ac:dyDescent="0.25"/>
    <row r="357920" spans="1:1" ht="14.25" customHeight="1" x14ac:dyDescent="0.3">
      <c r="A357920" s="21"/>
    </row>
    <row r="357926" s="20" customFormat="1" ht="14.25" customHeight="1" x14ac:dyDescent="0.25"/>
    <row r="357942" spans="1:1" ht="14.25" customHeight="1" x14ac:dyDescent="0.3">
      <c r="A357942" s="21"/>
    </row>
    <row r="357948" spans="1:1" s="20" customFormat="1" ht="14.25" customHeight="1" x14ac:dyDescent="0.25"/>
    <row r="357964" spans="1:1" ht="14.25" customHeight="1" x14ac:dyDescent="0.3">
      <c r="A357964" s="21"/>
    </row>
    <row r="357970" s="20" customFormat="1" ht="14.25" customHeight="1" x14ac:dyDescent="0.25"/>
    <row r="357986" spans="1:1" ht="14.25" customHeight="1" x14ac:dyDescent="0.3">
      <c r="A357986" s="21"/>
    </row>
    <row r="357992" spans="1:1" s="20" customFormat="1" ht="14.25" customHeight="1" x14ac:dyDescent="0.25"/>
    <row r="358008" spans="1:1" ht="14.25" customHeight="1" x14ac:dyDescent="0.3">
      <c r="A358008" s="21"/>
    </row>
    <row r="358014" spans="1:1" s="20" customFormat="1" ht="14.25" customHeight="1" x14ac:dyDescent="0.25"/>
    <row r="358030" spans="1:1" ht="14.25" customHeight="1" x14ac:dyDescent="0.3">
      <c r="A358030" s="21"/>
    </row>
    <row r="358036" s="20" customFormat="1" ht="14.25" customHeight="1" x14ac:dyDescent="0.25"/>
    <row r="358052" spans="1:1" ht="14.25" customHeight="1" x14ac:dyDescent="0.3">
      <c r="A358052" s="21"/>
    </row>
    <row r="358058" spans="1:1" s="20" customFormat="1" ht="14.25" customHeight="1" x14ac:dyDescent="0.25"/>
    <row r="358074" spans="1:1" ht="14.25" customHeight="1" x14ac:dyDescent="0.3">
      <c r="A358074" s="21"/>
    </row>
    <row r="358080" spans="1:1" s="20" customFormat="1" ht="14.25" customHeight="1" x14ac:dyDescent="0.25"/>
    <row r="358096" spans="1:1" ht="14.25" customHeight="1" x14ac:dyDescent="0.3">
      <c r="A358096" s="21"/>
    </row>
    <row r="358102" s="20" customFormat="1" ht="14.25" customHeight="1" x14ac:dyDescent="0.25"/>
    <row r="358118" spans="1:1" ht="14.25" customHeight="1" x14ac:dyDescent="0.3">
      <c r="A358118" s="21"/>
    </row>
    <row r="358124" spans="1:1" s="20" customFormat="1" ht="14.25" customHeight="1" x14ac:dyDescent="0.25"/>
    <row r="358140" spans="1:1" ht="14.25" customHeight="1" x14ac:dyDescent="0.3">
      <c r="A358140" s="21"/>
    </row>
    <row r="358146" s="20" customFormat="1" ht="14.25" customHeight="1" x14ac:dyDescent="0.25"/>
    <row r="358162" spans="1:1" ht="14.25" customHeight="1" x14ac:dyDescent="0.3">
      <c r="A358162" s="21"/>
    </row>
    <row r="358168" spans="1:1" s="20" customFormat="1" ht="14.25" customHeight="1" x14ac:dyDescent="0.25"/>
    <row r="358184" spans="1:1" ht="14.25" customHeight="1" x14ac:dyDescent="0.3">
      <c r="A358184" s="21"/>
    </row>
    <row r="358190" spans="1:1" s="20" customFormat="1" ht="14.25" customHeight="1" x14ac:dyDescent="0.25"/>
    <row r="358206" spans="1:1" ht="14.25" customHeight="1" x14ac:dyDescent="0.3">
      <c r="A358206" s="21"/>
    </row>
    <row r="358212" s="20" customFormat="1" ht="14.25" customHeight="1" x14ac:dyDescent="0.25"/>
    <row r="358228" spans="1:1" ht="14.25" customHeight="1" x14ac:dyDescent="0.3">
      <c r="A358228" s="21"/>
    </row>
    <row r="358234" spans="1:1" s="20" customFormat="1" ht="14.25" customHeight="1" x14ac:dyDescent="0.25"/>
    <row r="358250" spans="1:1" ht="14.25" customHeight="1" x14ac:dyDescent="0.3">
      <c r="A358250" s="21"/>
    </row>
    <row r="358256" spans="1:1" s="20" customFormat="1" ht="14.25" customHeight="1" x14ac:dyDescent="0.25"/>
    <row r="358272" spans="1:1" ht="14.25" customHeight="1" x14ac:dyDescent="0.3">
      <c r="A358272" s="21"/>
    </row>
    <row r="358278" s="20" customFormat="1" ht="14.25" customHeight="1" x14ac:dyDescent="0.25"/>
    <row r="358294" spans="1:1" ht="14.25" customHeight="1" x14ac:dyDescent="0.3">
      <c r="A358294" s="21"/>
    </row>
    <row r="358300" spans="1:1" s="20" customFormat="1" ht="14.25" customHeight="1" x14ac:dyDescent="0.25"/>
    <row r="358316" spans="1:1" ht="14.25" customHeight="1" x14ac:dyDescent="0.3">
      <c r="A358316" s="21"/>
    </row>
    <row r="358322" s="20" customFormat="1" ht="14.25" customHeight="1" x14ac:dyDescent="0.25"/>
    <row r="358338" spans="1:1" ht="14.25" customHeight="1" x14ac:dyDescent="0.3">
      <c r="A358338" s="21"/>
    </row>
    <row r="358344" spans="1:1" s="20" customFormat="1" ht="14.25" customHeight="1" x14ac:dyDescent="0.25"/>
    <row r="358360" spans="1:1" ht="14.25" customHeight="1" x14ac:dyDescent="0.3">
      <c r="A358360" s="21"/>
    </row>
    <row r="358366" spans="1:1" s="20" customFormat="1" ht="14.25" customHeight="1" x14ac:dyDescent="0.25"/>
    <row r="358382" spans="1:1" ht="14.25" customHeight="1" x14ac:dyDescent="0.3">
      <c r="A358382" s="21"/>
    </row>
    <row r="358388" s="20" customFormat="1" ht="14.25" customHeight="1" x14ac:dyDescent="0.25"/>
    <row r="358404" spans="1:1" ht="14.25" customHeight="1" x14ac:dyDescent="0.3">
      <c r="A358404" s="21"/>
    </row>
    <row r="358410" spans="1:1" s="20" customFormat="1" ht="14.25" customHeight="1" x14ac:dyDescent="0.25"/>
    <row r="358426" spans="1:1" ht="14.25" customHeight="1" x14ac:dyDescent="0.3">
      <c r="A358426" s="21"/>
    </row>
    <row r="358432" spans="1:1" s="20" customFormat="1" ht="14.25" customHeight="1" x14ac:dyDescent="0.25"/>
    <row r="358448" spans="1:1" ht="14.25" customHeight="1" x14ac:dyDescent="0.3">
      <c r="A358448" s="21"/>
    </row>
    <row r="358454" s="20" customFormat="1" ht="14.25" customHeight="1" x14ac:dyDescent="0.25"/>
    <row r="358470" spans="1:1" ht="14.25" customHeight="1" x14ac:dyDescent="0.3">
      <c r="A358470" s="21"/>
    </row>
    <row r="358476" spans="1:1" s="20" customFormat="1" ht="14.25" customHeight="1" x14ac:dyDescent="0.25"/>
    <row r="358492" spans="1:1" ht="14.25" customHeight="1" x14ac:dyDescent="0.3">
      <c r="A358492" s="21"/>
    </row>
    <row r="358498" s="20" customFormat="1" ht="14.25" customHeight="1" x14ac:dyDescent="0.25"/>
    <row r="358514" spans="1:1" ht="14.25" customHeight="1" x14ac:dyDescent="0.3">
      <c r="A358514" s="21"/>
    </row>
    <row r="358520" spans="1:1" s="20" customFormat="1" ht="14.25" customHeight="1" x14ac:dyDescent="0.25"/>
    <row r="358536" spans="1:1" ht="14.25" customHeight="1" x14ac:dyDescent="0.3">
      <c r="A358536" s="21"/>
    </row>
    <row r="358542" spans="1:1" s="20" customFormat="1" ht="14.25" customHeight="1" x14ac:dyDescent="0.25"/>
    <row r="358558" spans="1:1" ht="14.25" customHeight="1" x14ac:dyDescent="0.3">
      <c r="A358558" s="21"/>
    </row>
    <row r="358564" s="20" customFormat="1" ht="14.25" customHeight="1" x14ac:dyDescent="0.25"/>
    <row r="358580" spans="1:1" ht="14.25" customHeight="1" x14ac:dyDescent="0.3">
      <c r="A358580" s="21"/>
    </row>
    <row r="358586" spans="1:1" s="20" customFormat="1" ht="14.25" customHeight="1" x14ac:dyDescent="0.25"/>
    <row r="358602" spans="1:1" ht="14.25" customHeight="1" x14ac:dyDescent="0.3">
      <c r="A358602" s="21"/>
    </row>
    <row r="358608" spans="1:1" s="20" customFormat="1" ht="14.25" customHeight="1" x14ac:dyDescent="0.25"/>
    <row r="358624" spans="1:1" ht="14.25" customHeight="1" x14ac:dyDescent="0.3">
      <c r="A358624" s="21"/>
    </row>
    <row r="358630" s="20" customFormat="1" ht="14.25" customHeight="1" x14ac:dyDescent="0.25"/>
    <row r="358646" spans="1:1" ht="14.25" customHeight="1" x14ac:dyDescent="0.3">
      <c r="A358646" s="21"/>
    </row>
    <row r="358652" spans="1:1" s="20" customFormat="1" ht="14.25" customHeight="1" x14ac:dyDescent="0.25"/>
    <row r="358668" spans="1:1" ht="14.25" customHeight="1" x14ac:dyDescent="0.3">
      <c r="A358668" s="21"/>
    </row>
    <row r="358674" s="20" customFormat="1" ht="14.25" customHeight="1" x14ac:dyDescent="0.25"/>
    <row r="358690" spans="1:1" ht="14.25" customHeight="1" x14ac:dyDescent="0.3">
      <c r="A358690" s="21"/>
    </row>
    <row r="358696" spans="1:1" s="20" customFormat="1" ht="14.25" customHeight="1" x14ac:dyDescent="0.25"/>
    <row r="358712" spans="1:1" ht="14.25" customHeight="1" x14ac:dyDescent="0.3">
      <c r="A358712" s="21"/>
    </row>
    <row r="358718" spans="1:1" s="20" customFormat="1" ht="14.25" customHeight="1" x14ac:dyDescent="0.25"/>
    <row r="358734" spans="1:1" ht="14.25" customHeight="1" x14ac:dyDescent="0.3">
      <c r="A358734" s="21"/>
    </row>
    <row r="358740" s="20" customFormat="1" ht="14.25" customHeight="1" x14ac:dyDescent="0.25"/>
    <row r="358756" spans="1:1" ht="14.25" customHeight="1" x14ac:dyDescent="0.3">
      <c r="A358756" s="21"/>
    </row>
    <row r="358762" spans="1:1" s="20" customFormat="1" ht="14.25" customHeight="1" x14ac:dyDescent="0.25"/>
    <row r="358778" spans="1:1" ht="14.25" customHeight="1" x14ac:dyDescent="0.3">
      <c r="A358778" s="21"/>
    </row>
    <row r="358784" spans="1:1" s="20" customFormat="1" ht="14.25" customHeight="1" x14ac:dyDescent="0.25"/>
    <row r="358800" spans="1:1" ht="14.25" customHeight="1" x14ac:dyDescent="0.3">
      <c r="A358800" s="21"/>
    </row>
    <row r="358806" s="20" customFormat="1" ht="14.25" customHeight="1" x14ac:dyDescent="0.25"/>
    <row r="358822" spans="1:1" ht="14.25" customHeight="1" x14ac:dyDescent="0.3">
      <c r="A358822" s="21"/>
    </row>
    <row r="358828" spans="1:1" s="20" customFormat="1" ht="14.25" customHeight="1" x14ac:dyDescent="0.25"/>
    <row r="358844" spans="1:1" ht="14.25" customHeight="1" x14ac:dyDescent="0.3">
      <c r="A358844" s="21"/>
    </row>
    <row r="358850" s="20" customFormat="1" ht="14.25" customHeight="1" x14ac:dyDescent="0.25"/>
    <row r="358866" spans="1:1" ht="14.25" customHeight="1" x14ac:dyDescent="0.3">
      <c r="A358866" s="21"/>
    </row>
    <row r="358872" spans="1:1" s="20" customFormat="1" ht="14.25" customHeight="1" x14ac:dyDescent="0.25"/>
    <row r="358888" spans="1:1" ht="14.25" customHeight="1" x14ac:dyDescent="0.3">
      <c r="A358888" s="21"/>
    </row>
    <row r="358894" spans="1:1" s="20" customFormat="1" ht="14.25" customHeight="1" x14ac:dyDescent="0.25"/>
    <row r="358910" spans="1:1" ht="14.25" customHeight="1" x14ac:dyDescent="0.3">
      <c r="A358910" s="21"/>
    </row>
    <row r="358916" s="20" customFormat="1" ht="14.25" customHeight="1" x14ac:dyDescent="0.25"/>
    <row r="358932" spans="1:1" ht="14.25" customHeight="1" x14ac:dyDescent="0.3">
      <c r="A358932" s="21"/>
    </row>
    <row r="358938" spans="1:1" s="20" customFormat="1" ht="14.25" customHeight="1" x14ac:dyDescent="0.25"/>
    <row r="358954" spans="1:1" ht="14.25" customHeight="1" x14ac:dyDescent="0.3">
      <c r="A358954" s="21"/>
    </row>
    <row r="358960" spans="1:1" s="20" customFormat="1" ht="14.25" customHeight="1" x14ac:dyDescent="0.25"/>
    <row r="358976" spans="1:1" ht="14.25" customHeight="1" x14ac:dyDescent="0.3">
      <c r="A358976" s="21"/>
    </row>
    <row r="358982" s="20" customFormat="1" ht="14.25" customHeight="1" x14ac:dyDescent="0.25"/>
    <row r="358998" spans="1:1" ht="14.25" customHeight="1" x14ac:dyDescent="0.3">
      <c r="A358998" s="21"/>
    </row>
    <row r="359004" spans="1:1" s="20" customFormat="1" ht="14.25" customHeight="1" x14ac:dyDescent="0.25"/>
    <row r="359020" spans="1:1" ht="14.25" customHeight="1" x14ac:dyDescent="0.3">
      <c r="A359020" s="21"/>
    </row>
    <row r="359026" s="20" customFormat="1" ht="14.25" customHeight="1" x14ac:dyDescent="0.25"/>
    <row r="359042" spans="1:1" ht="14.25" customHeight="1" x14ac:dyDescent="0.3">
      <c r="A359042" s="21"/>
    </row>
    <row r="359048" spans="1:1" s="20" customFormat="1" ht="14.25" customHeight="1" x14ac:dyDescent="0.25"/>
    <row r="359064" spans="1:1" ht="14.25" customHeight="1" x14ac:dyDescent="0.3">
      <c r="A359064" s="21"/>
    </row>
    <row r="359070" spans="1:1" s="20" customFormat="1" ht="14.25" customHeight="1" x14ac:dyDescent="0.25"/>
    <row r="359086" spans="1:1" ht="14.25" customHeight="1" x14ac:dyDescent="0.3">
      <c r="A359086" s="21"/>
    </row>
    <row r="359092" s="20" customFormat="1" ht="14.25" customHeight="1" x14ac:dyDescent="0.25"/>
    <row r="359108" spans="1:1" ht="14.25" customHeight="1" x14ac:dyDescent="0.3">
      <c r="A359108" s="21"/>
    </row>
    <row r="359114" spans="1:1" s="20" customFormat="1" ht="14.25" customHeight="1" x14ac:dyDescent="0.25"/>
    <row r="359130" spans="1:1" ht="14.25" customHeight="1" x14ac:dyDescent="0.3">
      <c r="A359130" s="21"/>
    </row>
    <row r="359136" spans="1:1" s="20" customFormat="1" ht="14.25" customHeight="1" x14ac:dyDescent="0.25"/>
    <row r="359152" spans="1:1" ht="14.25" customHeight="1" x14ac:dyDescent="0.3">
      <c r="A359152" s="21"/>
    </row>
    <row r="359158" s="20" customFormat="1" ht="14.25" customHeight="1" x14ac:dyDescent="0.25"/>
    <row r="359174" spans="1:1" ht="14.25" customHeight="1" x14ac:dyDescent="0.3">
      <c r="A359174" s="21"/>
    </row>
    <row r="359180" spans="1:1" s="20" customFormat="1" ht="14.25" customHeight="1" x14ac:dyDescent="0.25"/>
    <row r="359196" spans="1:1" ht="14.25" customHeight="1" x14ac:dyDescent="0.3">
      <c r="A359196" s="21"/>
    </row>
    <row r="359202" s="20" customFormat="1" ht="14.25" customHeight="1" x14ac:dyDescent="0.25"/>
    <row r="359218" spans="1:1" ht="14.25" customHeight="1" x14ac:dyDescent="0.3">
      <c r="A359218" s="21"/>
    </row>
    <row r="359224" spans="1:1" s="20" customFormat="1" ht="14.25" customHeight="1" x14ac:dyDescent="0.25"/>
    <row r="359240" spans="1:1" ht="14.25" customHeight="1" x14ac:dyDescent="0.3">
      <c r="A359240" s="21"/>
    </row>
    <row r="359246" spans="1:1" s="20" customFormat="1" ht="14.25" customHeight="1" x14ac:dyDescent="0.25"/>
    <row r="359262" spans="1:1" ht="14.25" customHeight="1" x14ac:dyDescent="0.3">
      <c r="A359262" s="21"/>
    </row>
    <row r="359268" s="20" customFormat="1" ht="14.25" customHeight="1" x14ac:dyDescent="0.25"/>
    <row r="359284" spans="1:1" ht="14.25" customHeight="1" x14ac:dyDescent="0.3">
      <c r="A359284" s="21"/>
    </row>
    <row r="359290" spans="1:1" s="20" customFormat="1" ht="14.25" customHeight="1" x14ac:dyDescent="0.25"/>
    <row r="359306" spans="1:1" ht="14.25" customHeight="1" x14ac:dyDescent="0.3">
      <c r="A359306" s="21"/>
    </row>
    <row r="359312" spans="1:1" s="20" customFormat="1" ht="14.25" customHeight="1" x14ac:dyDescent="0.25"/>
    <row r="359328" spans="1:1" ht="14.25" customHeight="1" x14ac:dyDescent="0.3">
      <c r="A359328" s="21"/>
    </row>
    <row r="359334" s="20" customFormat="1" ht="14.25" customHeight="1" x14ac:dyDescent="0.25"/>
    <row r="359350" spans="1:1" ht="14.25" customHeight="1" x14ac:dyDescent="0.3">
      <c r="A359350" s="21"/>
    </row>
    <row r="359356" spans="1:1" s="20" customFormat="1" ht="14.25" customHeight="1" x14ac:dyDescent="0.25"/>
    <row r="359372" spans="1:1" ht="14.25" customHeight="1" x14ac:dyDescent="0.3">
      <c r="A359372" s="21"/>
    </row>
    <row r="359378" s="20" customFormat="1" ht="14.25" customHeight="1" x14ac:dyDescent="0.25"/>
    <row r="359394" spans="1:1" ht="14.25" customHeight="1" x14ac:dyDescent="0.3">
      <c r="A359394" s="21"/>
    </row>
    <row r="359400" spans="1:1" s="20" customFormat="1" ht="14.25" customHeight="1" x14ac:dyDescent="0.25"/>
    <row r="359416" spans="1:1" ht="14.25" customHeight="1" x14ac:dyDescent="0.3">
      <c r="A359416" s="21"/>
    </row>
    <row r="359422" spans="1:1" s="20" customFormat="1" ht="14.25" customHeight="1" x14ac:dyDescent="0.25"/>
    <row r="359438" spans="1:1" ht="14.25" customHeight="1" x14ac:dyDescent="0.3">
      <c r="A359438" s="21"/>
    </row>
    <row r="359444" s="20" customFormat="1" ht="14.25" customHeight="1" x14ac:dyDescent="0.25"/>
    <row r="359460" spans="1:1" ht="14.25" customHeight="1" x14ac:dyDescent="0.3">
      <c r="A359460" s="21"/>
    </row>
    <row r="359466" spans="1:1" s="20" customFormat="1" ht="14.25" customHeight="1" x14ac:dyDescent="0.25"/>
    <row r="359482" spans="1:1" ht="14.25" customHeight="1" x14ac:dyDescent="0.3">
      <c r="A359482" s="21"/>
    </row>
    <row r="359488" spans="1:1" s="20" customFormat="1" ht="14.25" customHeight="1" x14ac:dyDescent="0.25"/>
    <row r="359504" spans="1:1" ht="14.25" customHeight="1" x14ac:dyDescent="0.3">
      <c r="A359504" s="21"/>
    </row>
    <row r="359510" s="20" customFormat="1" ht="14.25" customHeight="1" x14ac:dyDescent="0.25"/>
    <row r="359526" spans="1:1" ht="14.25" customHeight="1" x14ac:dyDescent="0.3">
      <c r="A359526" s="21"/>
    </row>
    <row r="359532" spans="1:1" s="20" customFormat="1" ht="14.25" customHeight="1" x14ac:dyDescent="0.25"/>
    <row r="359548" spans="1:1" ht="14.25" customHeight="1" x14ac:dyDescent="0.3">
      <c r="A359548" s="21"/>
    </row>
    <row r="359554" s="20" customFormat="1" ht="14.25" customHeight="1" x14ac:dyDescent="0.25"/>
    <row r="359570" spans="1:1" ht="14.25" customHeight="1" x14ac:dyDescent="0.3">
      <c r="A359570" s="21"/>
    </row>
    <row r="359576" spans="1:1" s="20" customFormat="1" ht="14.25" customHeight="1" x14ac:dyDescent="0.25"/>
    <row r="359592" spans="1:1" ht="14.25" customHeight="1" x14ac:dyDescent="0.3">
      <c r="A359592" s="21"/>
    </row>
    <row r="359598" spans="1:1" s="20" customFormat="1" ht="14.25" customHeight="1" x14ac:dyDescent="0.25"/>
    <row r="359614" spans="1:1" ht="14.25" customHeight="1" x14ac:dyDescent="0.3">
      <c r="A359614" s="21"/>
    </row>
    <row r="359620" s="20" customFormat="1" ht="14.25" customHeight="1" x14ac:dyDescent="0.25"/>
    <row r="359636" spans="1:1" ht="14.25" customHeight="1" x14ac:dyDescent="0.3">
      <c r="A359636" s="21"/>
    </row>
    <row r="359642" spans="1:1" s="20" customFormat="1" ht="14.25" customHeight="1" x14ac:dyDescent="0.25"/>
    <row r="359658" spans="1:1" ht="14.25" customHeight="1" x14ac:dyDescent="0.3">
      <c r="A359658" s="21"/>
    </row>
    <row r="359664" spans="1:1" s="20" customFormat="1" ht="14.25" customHeight="1" x14ac:dyDescent="0.25"/>
    <row r="359680" spans="1:1" ht="14.25" customHeight="1" x14ac:dyDescent="0.3">
      <c r="A359680" s="21"/>
    </row>
    <row r="359686" s="20" customFormat="1" ht="14.25" customHeight="1" x14ac:dyDescent="0.25"/>
    <row r="359702" spans="1:1" ht="14.25" customHeight="1" x14ac:dyDescent="0.3">
      <c r="A359702" s="21"/>
    </row>
    <row r="359708" spans="1:1" s="20" customFormat="1" ht="14.25" customHeight="1" x14ac:dyDescent="0.25"/>
    <row r="359724" spans="1:1" ht="14.25" customHeight="1" x14ac:dyDescent="0.3">
      <c r="A359724" s="21"/>
    </row>
    <row r="359730" s="20" customFormat="1" ht="14.25" customHeight="1" x14ac:dyDescent="0.25"/>
    <row r="359746" spans="1:1" ht="14.25" customHeight="1" x14ac:dyDescent="0.3">
      <c r="A359746" s="21"/>
    </row>
    <row r="359752" spans="1:1" s="20" customFormat="1" ht="14.25" customHeight="1" x14ac:dyDescent="0.25"/>
    <row r="359768" spans="1:1" ht="14.25" customHeight="1" x14ac:dyDescent="0.3">
      <c r="A359768" s="21"/>
    </row>
    <row r="359774" spans="1:1" s="20" customFormat="1" ht="14.25" customHeight="1" x14ac:dyDescent="0.25"/>
    <row r="359790" spans="1:1" ht="14.25" customHeight="1" x14ac:dyDescent="0.3">
      <c r="A359790" s="21"/>
    </row>
    <row r="359796" s="20" customFormat="1" ht="14.25" customHeight="1" x14ac:dyDescent="0.25"/>
    <row r="359812" spans="1:1" ht="14.25" customHeight="1" x14ac:dyDescent="0.3">
      <c r="A359812" s="21"/>
    </row>
    <row r="359818" spans="1:1" s="20" customFormat="1" ht="14.25" customHeight="1" x14ac:dyDescent="0.25"/>
    <row r="359834" spans="1:1" ht="14.25" customHeight="1" x14ac:dyDescent="0.3">
      <c r="A359834" s="21"/>
    </row>
    <row r="359840" spans="1:1" s="20" customFormat="1" ht="14.25" customHeight="1" x14ac:dyDescent="0.25"/>
    <row r="359856" spans="1:1" ht="14.25" customHeight="1" x14ac:dyDescent="0.3">
      <c r="A359856" s="21"/>
    </row>
    <row r="359862" s="20" customFormat="1" ht="14.25" customHeight="1" x14ac:dyDescent="0.25"/>
    <row r="359878" spans="1:1" ht="14.25" customHeight="1" x14ac:dyDescent="0.3">
      <c r="A359878" s="21"/>
    </row>
    <row r="359884" spans="1:1" s="20" customFormat="1" ht="14.25" customHeight="1" x14ac:dyDescent="0.25"/>
    <row r="359900" spans="1:1" ht="14.25" customHeight="1" x14ac:dyDescent="0.3">
      <c r="A359900" s="21"/>
    </row>
    <row r="359906" s="20" customFormat="1" ht="14.25" customHeight="1" x14ac:dyDescent="0.25"/>
    <row r="359922" spans="1:1" ht="14.25" customHeight="1" x14ac:dyDescent="0.3">
      <c r="A359922" s="21"/>
    </row>
    <row r="359928" spans="1:1" s="20" customFormat="1" ht="14.25" customHeight="1" x14ac:dyDescent="0.25"/>
    <row r="359944" spans="1:1" ht="14.25" customHeight="1" x14ac:dyDescent="0.3">
      <c r="A359944" s="21"/>
    </row>
    <row r="359950" spans="1:1" s="20" customFormat="1" ht="14.25" customHeight="1" x14ac:dyDescent="0.25"/>
    <row r="359966" spans="1:1" ht="14.25" customHeight="1" x14ac:dyDescent="0.3">
      <c r="A359966" s="21"/>
    </row>
    <row r="359972" s="20" customFormat="1" ht="14.25" customHeight="1" x14ac:dyDescent="0.25"/>
    <row r="359988" spans="1:1" ht="14.25" customHeight="1" x14ac:dyDescent="0.3">
      <c r="A359988" s="21"/>
    </row>
    <row r="359994" spans="1:1" s="20" customFormat="1" ht="14.25" customHeight="1" x14ac:dyDescent="0.25"/>
    <row r="360010" spans="1:1" ht="14.25" customHeight="1" x14ac:dyDescent="0.3">
      <c r="A360010" s="21"/>
    </row>
    <row r="360016" spans="1:1" s="20" customFormat="1" ht="14.25" customHeight="1" x14ac:dyDescent="0.25"/>
    <row r="360032" spans="1:1" ht="14.25" customHeight="1" x14ac:dyDescent="0.3">
      <c r="A360032" s="21"/>
    </row>
    <row r="360038" s="20" customFormat="1" ht="14.25" customHeight="1" x14ac:dyDescent="0.25"/>
    <row r="360054" spans="1:1" ht="14.25" customHeight="1" x14ac:dyDescent="0.3">
      <c r="A360054" s="21"/>
    </row>
    <row r="360060" spans="1:1" s="20" customFormat="1" ht="14.25" customHeight="1" x14ac:dyDescent="0.25"/>
    <row r="360076" spans="1:1" ht="14.25" customHeight="1" x14ac:dyDescent="0.3">
      <c r="A360076" s="21"/>
    </row>
    <row r="360082" s="20" customFormat="1" ht="14.25" customHeight="1" x14ac:dyDescent="0.25"/>
    <row r="360098" spans="1:1" ht="14.25" customHeight="1" x14ac:dyDescent="0.3">
      <c r="A360098" s="21"/>
    </row>
    <row r="360104" spans="1:1" s="20" customFormat="1" ht="14.25" customHeight="1" x14ac:dyDescent="0.25"/>
    <row r="360120" spans="1:1" ht="14.25" customHeight="1" x14ac:dyDescent="0.3">
      <c r="A360120" s="21"/>
    </row>
    <row r="360126" spans="1:1" s="20" customFormat="1" ht="14.25" customHeight="1" x14ac:dyDescent="0.25"/>
    <row r="360142" spans="1:1" ht="14.25" customHeight="1" x14ac:dyDescent="0.3">
      <c r="A360142" s="21"/>
    </row>
    <row r="360148" s="20" customFormat="1" ht="14.25" customHeight="1" x14ac:dyDescent="0.25"/>
    <row r="360164" spans="1:1" ht="14.25" customHeight="1" x14ac:dyDescent="0.3">
      <c r="A360164" s="21"/>
    </row>
    <row r="360170" spans="1:1" s="20" customFormat="1" ht="14.25" customHeight="1" x14ac:dyDescent="0.25"/>
    <row r="360186" spans="1:1" ht="14.25" customHeight="1" x14ac:dyDescent="0.3">
      <c r="A360186" s="21"/>
    </row>
    <row r="360192" spans="1:1" s="20" customFormat="1" ht="14.25" customHeight="1" x14ac:dyDescent="0.25"/>
    <row r="360208" spans="1:1" ht="14.25" customHeight="1" x14ac:dyDescent="0.3">
      <c r="A360208" s="21"/>
    </row>
    <row r="360214" s="20" customFormat="1" ht="14.25" customHeight="1" x14ac:dyDescent="0.25"/>
    <row r="360230" spans="1:1" ht="14.25" customHeight="1" x14ac:dyDescent="0.3">
      <c r="A360230" s="21"/>
    </row>
    <row r="360236" spans="1:1" s="20" customFormat="1" ht="14.25" customHeight="1" x14ac:dyDescent="0.25"/>
    <row r="360252" spans="1:1" ht="14.25" customHeight="1" x14ac:dyDescent="0.3">
      <c r="A360252" s="21"/>
    </row>
    <row r="360258" s="20" customFormat="1" ht="14.25" customHeight="1" x14ac:dyDescent="0.25"/>
    <row r="360274" spans="1:1" ht="14.25" customHeight="1" x14ac:dyDescent="0.3">
      <c r="A360274" s="21"/>
    </row>
    <row r="360280" spans="1:1" s="20" customFormat="1" ht="14.25" customHeight="1" x14ac:dyDescent="0.25"/>
    <row r="360296" spans="1:1" ht="14.25" customHeight="1" x14ac:dyDescent="0.3">
      <c r="A360296" s="21"/>
    </row>
    <row r="360302" spans="1:1" s="20" customFormat="1" ht="14.25" customHeight="1" x14ac:dyDescent="0.25"/>
    <row r="360318" spans="1:1" ht="14.25" customHeight="1" x14ac:dyDescent="0.3">
      <c r="A360318" s="21"/>
    </row>
    <row r="360324" s="20" customFormat="1" ht="14.25" customHeight="1" x14ac:dyDescent="0.25"/>
    <row r="360340" spans="1:1" ht="14.25" customHeight="1" x14ac:dyDescent="0.3">
      <c r="A360340" s="21"/>
    </row>
    <row r="360346" spans="1:1" s="20" customFormat="1" ht="14.25" customHeight="1" x14ac:dyDescent="0.25"/>
    <row r="360362" spans="1:1" ht="14.25" customHeight="1" x14ac:dyDescent="0.3">
      <c r="A360362" s="21"/>
    </row>
    <row r="360368" spans="1:1" s="20" customFormat="1" ht="14.25" customHeight="1" x14ac:dyDescent="0.25"/>
    <row r="360384" spans="1:1" ht="14.25" customHeight="1" x14ac:dyDescent="0.3">
      <c r="A360384" s="21"/>
    </row>
    <row r="360390" s="20" customFormat="1" ht="14.25" customHeight="1" x14ac:dyDescent="0.25"/>
    <row r="360406" spans="1:1" ht="14.25" customHeight="1" x14ac:dyDescent="0.3">
      <c r="A360406" s="21"/>
    </row>
    <row r="360412" spans="1:1" s="20" customFormat="1" ht="14.25" customHeight="1" x14ac:dyDescent="0.25"/>
    <row r="360428" spans="1:1" ht="14.25" customHeight="1" x14ac:dyDescent="0.3">
      <c r="A360428" s="21"/>
    </row>
    <row r="360434" s="20" customFormat="1" ht="14.25" customHeight="1" x14ac:dyDescent="0.25"/>
    <row r="360450" spans="1:1" ht="14.25" customHeight="1" x14ac:dyDescent="0.3">
      <c r="A360450" s="21"/>
    </row>
    <row r="360456" spans="1:1" s="20" customFormat="1" ht="14.25" customHeight="1" x14ac:dyDescent="0.25"/>
    <row r="360472" spans="1:1" ht="14.25" customHeight="1" x14ac:dyDescent="0.3">
      <c r="A360472" s="21"/>
    </row>
    <row r="360478" spans="1:1" s="20" customFormat="1" ht="14.25" customHeight="1" x14ac:dyDescent="0.25"/>
    <row r="360494" spans="1:1" ht="14.25" customHeight="1" x14ac:dyDescent="0.3">
      <c r="A360494" s="21"/>
    </row>
    <row r="360500" s="20" customFormat="1" ht="14.25" customHeight="1" x14ac:dyDescent="0.25"/>
    <row r="360516" spans="1:1" ht="14.25" customHeight="1" x14ac:dyDescent="0.3">
      <c r="A360516" s="21"/>
    </row>
    <row r="360522" spans="1:1" s="20" customFormat="1" ht="14.25" customHeight="1" x14ac:dyDescent="0.25"/>
    <row r="360538" spans="1:1" ht="14.25" customHeight="1" x14ac:dyDescent="0.3">
      <c r="A360538" s="21"/>
    </row>
    <row r="360544" spans="1:1" s="20" customFormat="1" ht="14.25" customHeight="1" x14ac:dyDescent="0.25"/>
    <row r="360560" spans="1:1" ht="14.25" customHeight="1" x14ac:dyDescent="0.3">
      <c r="A360560" s="21"/>
    </row>
    <row r="360566" s="20" customFormat="1" ht="14.25" customHeight="1" x14ac:dyDescent="0.25"/>
    <row r="360582" spans="1:1" ht="14.25" customHeight="1" x14ac:dyDescent="0.3">
      <c r="A360582" s="21"/>
    </row>
    <row r="360588" spans="1:1" s="20" customFormat="1" ht="14.25" customHeight="1" x14ac:dyDescent="0.25"/>
    <row r="360604" spans="1:1" ht="14.25" customHeight="1" x14ac:dyDescent="0.3">
      <c r="A360604" s="21"/>
    </row>
    <row r="360610" s="20" customFormat="1" ht="14.25" customHeight="1" x14ac:dyDescent="0.25"/>
    <row r="360626" spans="1:1" ht="14.25" customHeight="1" x14ac:dyDescent="0.3">
      <c r="A360626" s="21"/>
    </row>
    <row r="360632" spans="1:1" s="20" customFormat="1" ht="14.25" customHeight="1" x14ac:dyDescent="0.25"/>
    <row r="360648" spans="1:1" ht="14.25" customHeight="1" x14ac:dyDescent="0.3">
      <c r="A360648" s="21"/>
    </row>
    <row r="360654" spans="1:1" s="20" customFormat="1" ht="14.25" customHeight="1" x14ac:dyDescent="0.25"/>
    <row r="360670" spans="1:1" ht="14.25" customHeight="1" x14ac:dyDescent="0.3">
      <c r="A360670" s="21"/>
    </row>
    <row r="360676" s="20" customFormat="1" ht="14.25" customHeight="1" x14ac:dyDescent="0.25"/>
    <row r="360692" spans="1:1" ht="14.25" customHeight="1" x14ac:dyDescent="0.3">
      <c r="A360692" s="21"/>
    </row>
    <row r="360698" spans="1:1" s="20" customFormat="1" ht="14.25" customHeight="1" x14ac:dyDescent="0.25"/>
    <row r="360714" spans="1:1" ht="14.25" customHeight="1" x14ac:dyDescent="0.3">
      <c r="A360714" s="21"/>
    </row>
    <row r="360720" spans="1:1" s="20" customFormat="1" ht="14.25" customHeight="1" x14ac:dyDescent="0.25"/>
    <row r="360736" spans="1:1" ht="14.25" customHeight="1" x14ac:dyDescent="0.3">
      <c r="A360736" s="21"/>
    </row>
    <row r="360742" s="20" customFormat="1" ht="14.25" customHeight="1" x14ac:dyDescent="0.25"/>
    <row r="360758" spans="1:1" ht="14.25" customHeight="1" x14ac:dyDescent="0.3">
      <c r="A360758" s="21"/>
    </row>
    <row r="360764" spans="1:1" s="20" customFormat="1" ht="14.25" customHeight="1" x14ac:dyDescent="0.25"/>
    <row r="360780" spans="1:1" ht="14.25" customHeight="1" x14ac:dyDescent="0.3">
      <c r="A360780" s="21"/>
    </row>
    <row r="360786" s="20" customFormat="1" ht="14.25" customHeight="1" x14ac:dyDescent="0.25"/>
    <row r="360802" spans="1:1" ht="14.25" customHeight="1" x14ac:dyDescent="0.3">
      <c r="A360802" s="21"/>
    </row>
    <row r="360808" spans="1:1" s="20" customFormat="1" ht="14.25" customHeight="1" x14ac:dyDescent="0.25"/>
    <row r="360824" spans="1:1" ht="14.25" customHeight="1" x14ac:dyDescent="0.3">
      <c r="A360824" s="21"/>
    </row>
    <row r="360830" spans="1:1" s="20" customFormat="1" ht="14.25" customHeight="1" x14ac:dyDescent="0.25"/>
    <row r="360846" spans="1:1" ht="14.25" customHeight="1" x14ac:dyDescent="0.3">
      <c r="A360846" s="21"/>
    </row>
    <row r="360852" s="20" customFormat="1" ht="14.25" customHeight="1" x14ac:dyDescent="0.25"/>
    <row r="360868" spans="1:1" ht="14.25" customHeight="1" x14ac:dyDescent="0.3">
      <c r="A360868" s="21"/>
    </row>
    <row r="360874" spans="1:1" s="20" customFormat="1" ht="14.25" customHeight="1" x14ac:dyDescent="0.25"/>
    <row r="360890" spans="1:1" ht="14.25" customHeight="1" x14ac:dyDescent="0.3">
      <c r="A360890" s="21"/>
    </row>
    <row r="360896" spans="1:1" s="20" customFormat="1" ht="14.25" customHeight="1" x14ac:dyDescent="0.25"/>
    <row r="360912" spans="1:1" ht="14.25" customHeight="1" x14ac:dyDescent="0.3">
      <c r="A360912" s="21"/>
    </row>
    <row r="360918" s="20" customFormat="1" ht="14.25" customHeight="1" x14ac:dyDescent="0.25"/>
    <row r="360934" spans="1:1" ht="14.25" customHeight="1" x14ac:dyDescent="0.3">
      <c r="A360934" s="21"/>
    </row>
    <row r="360940" spans="1:1" s="20" customFormat="1" ht="14.25" customHeight="1" x14ac:dyDescent="0.25"/>
    <row r="360956" spans="1:1" ht="14.25" customHeight="1" x14ac:dyDescent="0.3">
      <c r="A360956" s="21"/>
    </row>
    <row r="360962" s="20" customFormat="1" ht="14.25" customHeight="1" x14ac:dyDescent="0.25"/>
    <row r="360978" spans="1:1" ht="14.25" customHeight="1" x14ac:dyDescent="0.3">
      <c r="A360978" s="21"/>
    </row>
    <row r="360984" spans="1:1" s="20" customFormat="1" ht="14.25" customHeight="1" x14ac:dyDescent="0.25"/>
    <row r="361000" spans="1:1" ht="14.25" customHeight="1" x14ac:dyDescent="0.3">
      <c r="A361000" s="21"/>
    </row>
    <row r="361006" spans="1:1" s="20" customFormat="1" ht="14.25" customHeight="1" x14ac:dyDescent="0.25"/>
    <row r="361022" spans="1:1" ht="14.25" customHeight="1" x14ac:dyDescent="0.3">
      <c r="A361022" s="21"/>
    </row>
    <row r="361028" s="20" customFormat="1" ht="14.25" customHeight="1" x14ac:dyDescent="0.25"/>
    <row r="361044" spans="1:1" ht="14.25" customHeight="1" x14ac:dyDescent="0.3">
      <c r="A361044" s="21"/>
    </row>
    <row r="361050" spans="1:1" s="20" customFormat="1" ht="14.25" customHeight="1" x14ac:dyDescent="0.25"/>
    <row r="361066" spans="1:1" ht="14.25" customHeight="1" x14ac:dyDescent="0.3">
      <c r="A361066" s="21"/>
    </row>
    <row r="361072" spans="1:1" s="20" customFormat="1" ht="14.25" customHeight="1" x14ac:dyDescent="0.25"/>
    <row r="361088" spans="1:1" ht="14.25" customHeight="1" x14ac:dyDescent="0.3">
      <c r="A361088" s="21"/>
    </row>
    <row r="361094" s="20" customFormat="1" ht="14.25" customHeight="1" x14ac:dyDescent="0.25"/>
    <row r="361110" spans="1:1" ht="14.25" customHeight="1" x14ac:dyDescent="0.3">
      <c r="A361110" s="21"/>
    </row>
    <row r="361116" spans="1:1" s="20" customFormat="1" ht="14.25" customHeight="1" x14ac:dyDescent="0.25"/>
    <row r="361132" spans="1:1" ht="14.25" customHeight="1" x14ac:dyDescent="0.3">
      <c r="A361132" s="21"/>
    </row>
    <row r="361138" s="20" customFormat="1" ht="14.25" customHeight="1" x14ac:dyDescent="0.25"/>
    <row r="361154" spans="1:1" ht="14.25" customHeight="1" x14ac:dyDescent="0.3">
      <c r="A361154" s="21"/>
    </row>
    <row r="361160" spans="1:1" s="20" customFormat="1" ht="14.25" customHeight="1" x14ac:dyDescent="0.25"/>
    <row r="361176" spans="1:1" ht="14.25" customHeight="1" x14ac:dyDescent="0.3">
      <c r="A361176" s="21"/>
    </row>
    <row r="361182" spans="1:1" s="20" customFormat="1" ht="14.25" customHeight="1" x14ac:dyDescent="0.25"/>
    <row r="361198" spans="1:1" ht="14.25" customHeight="1" x14ac:dyDescent="0.3">
      <c r="A361198" s="21"/>
    </row>
    <row r="361204" s="20" customFormat="1" ht="14.25" customHeight="1" x14ac:dyDescent="0.25"/>
    <row r="361220" spans="1:1" ht="14.25" customHeight="1" x14ac:dyDescent="0.3">
      <c r="A361220" s="21"/>
    </row>
    <row r="361226" spans="1:1" s="20" customFormat="1" ht="14.25" customHeight="1" x14ac:dyDescent="0.25"/>
    <row r="361242" spans="1:1" ht="14.25" customHeight="1" x14ac:dyDescent="0.3">
      <c r="A361242" s="21"/>
    </row>
    <row r="361248" spans="1:1" s="20" customFormat="1" ht="14.25" customHeight="1" x14ac:dyDescent="0.25"/>
    <row r="361264" spans="1:1" ht="14.25" customHeight="1" x14ac:dyDescent="0.3">
      <c r="A361264" s="21"/>
    </row>
    <row r="361270" s="20" customFormat="1" ht="14.25" customHeight="1" x14ac:dyDescent="0.25"/>
    <row r="361286" spans="1:1" ht="14.25" customHeight="1" x14ac:dyDescent="0.3">
      <c r="A361286" s="21"/>
    </row>
    <row r="361292" spans="1:1" s="20" customFormat="1" ht="14.25" customHeight="1" x14ac:dyDescent="0.25"/>
    <row r="361308" spans="1:1" ht="14.25" customHeight="1" x14ac:dyDescent="0.3">
      <c r="A361308" s="21"/>
    </row>
    <row r="361314" s="20" customFormat="1" ht="14.25" customHeight="1" x14ac:dyDescent="0.25"/>
    <row r="361330" spans="1:1" ht="14.25" customHeight="1" x14ac:dyDescent="0.3">
      <c r="A361330" s="21"/>
    </row>
    <row r="361336" spans="1:1" s="20" customFormat="1" ht="14.25" customHeight="1" x14ac:dyDescent="0.25"/>
    <row r="361352" spans="1:1" ht="14.25" customHeight="1" x14ac:dyDescent="0.3">
      <c r="A361352" s="21"/>
    </row>
    <row r="361358" spans="1:1" s="20" customFormat="1" ht="14.25" customHeight="1" x14ac:dyDescent="0.25"/>
    <row r="361374" spans="1:1" ht="14.25" customHeight="1" x14ac:dyDescent="0.3">
      <c r="A361374" s="21"/>
    </row>
    <row r="361380" s="20" customFormat="1" ht="14.25" customHeight="1" x14ac:dyDescent="0.25"/>
    <row r="361396" spans="1:1" ht="14.25" customHeight="1" x14ac:dyDescent="0.3">
      <c r="A361396" s="21"/>
    </row>
    <row r="361402" spans="1:1" s="20" customFormat="1" ht="14.25" customHeight="1" x14ac:dyDescent="0.25"/>
    <row r="361418" spans="1:1" ht="14.25" customHeight="1" x14ac:dyDescent="0.3">
      <c r="A361418" s="21"/>
    </row>
    <row r="361424" spans="1:1" s="20" customFormat="1" ht="14.25" customHeight="1" x14ac:dyDescent="0.25"/>
    <row r="361440" spans="1:1" ht="14.25" customHeight="1" x14ac:dyDescent="0.3">
      <c r="A361440" s="21"/>
    </row>
    <row r="361446" s="20" customFormat="1" ht="14.25" customHeight="1" x14ac:dyDescent="0.25"/>
    <row r="361462" spans="1:1" ht="14.25" customHeight="1" x14ac:dyDescent="0.3">
      <c r="A361462" s="21"/>
    </row>
    <row r="361468" spans="1:1" s="20" customFormat="1" ht="14.25" customHeight="1" x14ac:dyDescent="0.25"/>
    <row r="361484" spans="1:1" ht="14.25" customHeight="1" x14ac:dyDescent="0.3">
      <c r="A361484" s="21"/>
    </row>
    <row r="361490" s="20" customFormat="1" ht="14.25" customHeight="1" x14ac:dyDescent="0.25"/>
    <row r="361506" spans="1:1" ht="14.25" customHeight="1" x14ac:dyDescent="0.3">
      <c r="A361506" s="21"/>
    </row>
    <row r="361512" spans="1:1" s="20" customFormat="1" ht="14.25" customHeight="1" x14ac:dyDescent="0.25"/>
    <row r="361528" spans="1:1" ht="14.25" customHeight="1" x14ac:dyDescent="0.3">
      <c r="A361528" s="21"/>
    </row>
    <row r="361534" spans="1:1" s="20" customFormat="1" ht="14.25" customHeight="1" x14ac:dyDescent="0.25"/>
    <row r="361550" spans="1:1" ht="14.25" customHeight="1" x14ac:dyDescent="0.3">
      <c r="A361550" s="21"/>
    </row>
    <row r="361556" s="20" customFormat="1" ht="14.25" customHeight="1" x14ac:dyDescent="0.25"/>
    <row r="361572" spans="1:1" ht="14.25" customHeight="1" x14ac:dyDescent="0.3">
      <c r="A361572" s="21"/>
    </row>
    <row r="361578" spans="1:1" s="20" customFormat="1" ht="14.25" customHeight="1" x14ac:dyDescent="0.25"/>
    <row r="361594" spans="1:1" ht="14.25" customHeight="1" x14ac:dyDescent="0.3">
      <c r="A361594" s="21"/>
    </row>
    <row r="361600" spans="1:1" s="20" customFormat="1" ht="14.25" customHeight="1" x14ac:dyDescent="0.25"/>
    <row r="361616" spans="1:1" ht="14.25" customHeight="1" x14ac:dyDescent="0.3">
      <c r="A361616" s="21"/>
    </row>
    <row r="361622" s="20" customFormat="1" ht="14.25" customHeight="1" x14ac:dyDescent="0.25"/>
    <row r="361638" spans="1:1" ht="14.25" customHeight="1" x14ac:dyDescent="0.3">
      <c r="A361638" s="21"/>
    </row>
    <row r="361644" spans="1:1" s="20" customFormat="1" ht="14.25" customHeight="1" x14ac:dyDescent="0.25"/>
    <row r="361660" spans="1:1" ht="14.25" customHeight="1" x14ac:dyDescent="0.3">
      <c r="A361660" s="21"/>
    </row>
    <row r="361666" s="20" customFormat="1" ht="14.25" customHeight="1" x14ac:dyDescent="0.25"/>
    <row r="361682" spans="1:1" ht="14.25" customHeight="1" x14ac:dyDescent="0.3">
      <c r="A361682" s="21"/>
    </row>
    <row r="361688" spans="1:1" s="20" customFormat="1" ht="14.25" customHeight="1" x14ac:dyDescent="0.25"/>
    <row r="361704" spans="1:1" ht="14.25" customHeight="1" x14ac:dyDescent="0.3">
      <c r="A361704" s="21"/>
    </row>
    <row r="361710" spans="1:1" s="20" customFormat="1" ht="14.25" customHeight="1" x14ac:dyDescent="0.25"/>
    <row r="361726" spans="1:1" ht="14.25" customHeight="1" x14ac:dyDescent="0.3">
      <c r="A361726" s="21"/>
    </row>
    <row r="361732" s="20" customFormat="1" ht="14.25" customHeight="1" x14ac:dyDescent="0.25"/>
    <row r="361748" spans="1:1" ht="14.25" customHeight="1" x14ac:dyDescent="0.3">
      <c r="A361748" s="21"/>
    </row>
    <row r="361754" spans="1:1" s="20" customFormat="1" ht="14.25" customHeight="1" x14ac:dyDescent="0.25"/>
    <row r="361770" spans="1:1" ht="14.25" customHeight="1" x14ac:dyDescent="0.3">
      <c r="A361770" s="21"/>
    </row>
    <row r="361776" spans="1:1" s="20" customFormat="1" ht="14.25" customHeight="1" x14ac:dyDescent="0.25"/>
    <row r="361792" spans="1:1" ht="14.25" customHeight="1" x14ac:dyDescent="0.3">
      <c r="A361792" s="21"/>
    </row>
    <row r="361798" s="20" customFormat="1" ht="14.25" customHeight="1" x14ac:dyDescent="0.25"/>
    <row r="361814" spans="1:1" ht="14.25" customHeight="1" x14ac:dyDescent="0.3">
      <c r="A361814" s="21"/>
    </row>
    <row r="361820" spans="1:1" s="20" customFormat="1" ht="14.25" customHeight="1" x14ac:dyDescent="0.25"/>
    <row r="361836" spans="1:1" ht="14.25" customHeight="1" x14ac:dyDescent="0.3">
      <c r="A361836" s="21"/>
    </row>
    <row r="361842" s="20" customFormat="1" ht="14.25" customHeight="1" x14ac:dyDescent="0.25"/>
    <row r="361858" spans="1:1" ht="14.25" customHeight="1" x14ac:dyDescent="0.3">
      <c r="A361858" s="21"/>
    </row>
    <row r="361864" spans="1:1" s="20" customFormat="1" ht="14.25" customHeight="1" x14ac:dyDescent="0.25"/>
    <row r="361880" spans="1:1" ht="14.25" customHeight="1" x14ac:dyDescent="0.3">
      <c r="A361880" s="21"/>
    </row>
    <row r="361886" spans="1:1" s="20" customFormat="1" ht="14.25" customHeight="1" x14ac:dyDescent="0.25"/>
    <row r="361902" spans="1:1" ht="14.25" customHeight="1" x14ac:dyDescent="0.3">
      <c r="A361902" s="21"/>
    </row>
    <row r="361908" s="20" customFormat="1" ht="14.25" customHeight="1" x14ac:dyDescent="0.25"/>
    <row r="361924" spans="1:1" ht="14.25" customHeight="1" x14ac:dyDescent="0.3">
      <c r="A361924" s="21"/>
    </row>
    <row r="361930" spans="1:1" s="20" customFormat="1" ht="14.25" customHeight="1" x14ac:dyDescent="0.25"/>
    <row r="361946" spans="1:1" ht="14.25" customHeight="1" x14ac:dyDescent="0.3">
      <c r="A361946" s="21"/>
    </row>
    <row r="361952" spans="1:1" s="20" customFormat="1" ht="14.25" customHeight="1" x14ac:dyDescent="0.25"/>
    <row r="361968" spans="1:1" ht="14.25" customHeight="1" x14ac:dyDescent="0.3">
      <c r="A361968" s="21"/>
    </row>
    <row r="361974" s="20" customFormat="1" ht="14.25" customHeight="1" x14ac:dyDescent="0.25"/>
    <row r="361990" spans="1:1" ht="14.25" customHeight="1" x14ac:dyDescent="0.3">
      <c r="A361990" s="21"/>
    </row>
    <row r="361996" spans="1:1" s="20" customFormat="1" ht="14.25" customHeight="1" x14ac:dyDescent="0.25"/>
    <row r="362012" spans="1:1" ht="14.25" customHeight="1" x14ac:dyDescent="0.3">
      <c r="A362012" s="21"/>
    </row>
    <row r="362018" s="20" customFormat="1" ht="14.25" customHeight="1" x14ac:dyDescent="0.25"/>
    <row r="362034" spans="1:1" ht="14.25" customHeight="1" x14ac:dyDescent="0.3">
      <c r="A362034" s="21"/>
    </row>
    <row r="362040" spans="1:1" s="20" customFormat="1" ht="14.25" customHeight="1" x14ac:dyDescent="0.25"/>
    <row r="362056" spans="1:1" ht="14.25" customHeight="1" x14ac:dyDescent="0.3">
      <c r="A362056" s="21"/>
    </row>
    <row r="362062" spans="1:1" s="20" customFormat="1" ht="14.25" customHeight="1" x14ac:dyDescent="0.25"/>
    <row r="362078" spans="1:1" ht="14.25" customHeight="1" x14ac:dyDescent="0.3">
      <c r="A362078" s="21"/>
    </row>
    <row r="362084" s="20" customFormat="1" ht="14.25" customHeight="1" x14ac:dyDescent="0.25"/>
    <row r="362100" spans="1:1" ht="14.25" customHeight="1" x14ac:dyDescent="0.3">
      <c r="A362100" s="21"/>
    </row>
    <row r="362106" spans="1:1" s="20" customFormat="1" ht="14.25" customHeight="1" x14ac:dyDescent="0.25"/>
    <row r="362122" spans="1:1" ht="14.25" customHeight="1" x14ac:dyDescent="0.3">
      <c r="A362122" s="21"/>
    </row>
    <row r="362128" spans="1:1" s="20" customFormat="1" ht="14.25" customHeight="1" x14ac:dyDescent="0.25"/>
    <row r="362144" spans="1:1" ht="14.25" customHeight="1" x14ac:dyDescent="0.3">
      <c r="A362144" s="21"/>
    </row>
    <row r="362150" s="20" customFormat="1" ht="14.25" customHeight="1" x14ac:dyDescent="0.25"/>
    <row r="362166" spans="1:1" ht="14.25" customHeight="1" x14ac:dyDescent="0.3">
      <c r="A362166" s="21"/>
    </row>
    <row r="362172" spans="1:1" s="20" customFormat="1" ht="14.25" customHeight="1" x14ac:dyDescent="0.25"/>
    <row r="362188" spans="1:1" ht="14.25" customHeight="1" x14ac:dyDescent="0.3">
      <c r="A362188" s="21"/>
    </row>
    <row r="362194" s="20" customFormat="1" ht="14.25" customHeight="1" x14ac:dyDescent="0.25"/>
    <row r="362210" spans="1:1" ht="14.25" customHeight="1" x14ac:dyDescent="0.3">
      <c r="A362210" s="21"/>
    </row>
    <row r="362216" spans="1:1" s="20" customFormat="1" ht="14.25" customHeight="1" x14ac:dyDescent="0.25"/>
    <row r="362232" spans="1:1" ht="14.25" customHeight="1" x14ac:dyDescent="0.3">
      <c r="A362232" s="21"/>
    </row>
    <row r="362238" spans="1:1" s="20" customFormat="1" ht="14.25" customHeight="1" x14ac:dyDescent="0.25"/>
    <row r="362254" spans="1:1" ht="14.25" customHeight="1" x14ac:dyDescent="0.3">
      <c r="A362254" s="21"/>
    </row>
    <row r="362260" s="20" customFormat="1" ht="14.25" customHeight="1" x14ac:dyDescent="0.25"/>
    <row r="362276" spans="1:1" ht="14.25" customHeight="1" x14ac:dyDescent="0.3">
      <c r="A362276" s="21"/>
    </row>
    <row r="362282" spans="1:1" s="20" customFormat="1" ht="14.25" customHeight="1" x14ac:dyDescent="0.25"/>
    <row r="362298" spans="1:1" ht="14.25" customHeight="1" x14ac:dyDescent="0.3">
      <c r="A362298" s="21"/>
    </row>
    <row r="362304" spans="1:1" s="20" customFormat="1" ht="14.25" customHeight="1" x14ac:dyDescent="0.25"/>
    <row r="362320" spans="1:1" ht="14.25" customHeight="1" x14ac:dyDescent="0.3">
      <c r="A362320" s="21"/>
    </row>
    <row r="362326" s="20" customFormat="1" ht="14.25" customHeight="1" x14ac:dyDescent="0.25"/>
    <row r="362342" spans="1:1" ht="14.25" customHeight="1" x14ac:dyDescent="0.3">
      <c r="A362342" s="21"/>
    </row>
    <row r="362348" spans="1:1" s="20" customFormat="1" ht="14.25" customHeight="1" x14ac:dyDescent="0.25"/>
    <row r="362364" spans="1:1" ht="14.25" customHeight="1" x14ac:dyDescent="0.3">
      <c r="A362364" s="21"/>
    </row>
    <row r="362370" s="20" customFormat="1" ht="14.25" customHeight="1" x14ac:dyDescent="0.25"/>
    <row r="362386" spans="1:1" ht="14.25" customHeight="1" x14ac:dyDescent="0.3">
      <c r="A362386" s="21"/>
    </row>
    <row r="362392" spans="1:1" s="20" customFormat="1" ht="14.25" customHeight="1" x14ac:dyDescent="0.25"/>
    <row r="362408" spans="1:1" ht="14.25" customHeight="1" x14ac:dyDescent="0.3">
      <c r="A362408" s="21"/>
    </row>
    <row r="362414" spans="1:1" s="20" customFormat="1" ht="14.25" customHeight="1" x14ac:dyDescent="0.25"/>
    <row r="362430" spans="1:1" ht="14.25" customHeight="1" x14ac:dyDescent="0.3">
      <c r="A362430" s="21"/>
    </row>
    <row r="362436" s="20" customFormat="1" ht="14.25" customHeight="1" x14ac:dyDescent="0.25"/>
    <row r="362452" spans="1:1" ht="14.25" customHeight="1" x14ac:dyDescent="0.3">
      <c r="A362452" s="21"/>
    </row>
    <row r="362458" spans="1:1" s="20" customFormat="1" ht="14.25" customHeight="1" x14ac:dyDescent="0.25"/>
    <row r="362474" spans="1:1" ht="14.25" customHeight="1" x14ac:dyDescent="0.3">
      <c r="A362474" s="21"/>
    </row>
    <row r="362480" spans="1:1" s="20" customFormat="1" ht="14.25" customHeight="1" x14ac:dyDescent="0.25"/>
    <row r="362496" spans="1:1" ht="14.25" customHeight="1" x14ac:dyDescent="0.3">
      <c r="A362496" s="21"/>
    </row>
    <row r="362502" s="20" customFormat="1" ht="14.25" customHeight="1" x14ac:dyDescent="0.25"/>
    <row r="362518" spans="1:1" ht="14.25" customHeight="1" x14ac:dyDescent="0.3">
      <c r="A362518" s="21"/>
    </row>
    <row r="362524" spans="1:1" s="20" customFormat="1" ht="14.25" customHeight="1" x14ac:dyDescent="0.25"/>
    <row r="362540" spans="1:1" ht="14.25" customHeight="1" x14ac:dyDescent="0.3">
      <c r="A362540" s="21"/>
    </row>
    <row r="362546" s="20" customFormat="1" ht="14.25" customHeight="1" x14ac:dyDescent="0.25"/>
    <row r="362562" spans="1:1" ht="14.25" customHeight="1" x14ac:dyDescent="0.3">
      <c r="A362562" s="21"/>
    </row>
    <row r="362568" spans="1:1" s="20" customFormat="1" ht="14.25" customHeight="1" x14ac:dyDescent="0.25"/>
    <row r="362584" spans="1:1" ht="14.25" customHeight="1" x14ac:dyDescent="0.3">
      <c r="A362584" s="21"/>
    </row>
    <row r="362590" spans="1:1" s="20" customFormat="1" ht="14.25" customHeight="1" x14ac:dyDescent="0.25"/>
    <row r="362606" spans="1:1" ht="14.25" customHeight="1" x14ac:dyDescent="0.3">
      <c r="A362606" s="21"/>
    </row>
    <row r="362612" s="20" customFormat="1" ht="14.25" customHeight="1" x14ac:dyDescent="0.25"/>
    <row r="362628" spans="1:1" ht="14.25" customHeight="1" x14ac:dyDescent="0.3">
      <c r="A362628" s="21"/>
    </row>
    <row r="362634" spans="1:1" s="20" customFormat="1" ht="14.25" customHeight="1" x14ac:dyDescent="0.25"/>
    <row r="362650" spans="1:1" ht="14.25" customHeight="1" x14ac:dyDescent="0.3">
      <c r="A362650" s="21"/>
    </row>
    <row r="362656" spans="1:1" s="20" customFormat="1" ht="14.25" customHeight="1" x14ac:dyDescent="0.25"/>
    <row r="362672" spans="1:1" ht="14.25" customHeight="1" x14ac:dyDescent="0.3">
      <c r="A362672" s="21"/>
    </row>
    <row r="362678" s="20" customFormat="1" ht="14.25" customHeight="1" x14ac:dyDescent="0.25"/>
    <row r="362694" spans="1:1" ht="14.25" customHeight="1" x14ac:dyDescent="0.3">
      <c r="A362694" s="21"/>
    </row>
    <row r="362700" spans="1:1" s="20" customFormat="1" ht="14.25" customHeight="1" x14ac:dyDescent="0.25"/>
    <row r="362716" spans="1:1" ht="14.25" customHeight="1" x14ac:dyDescent="0.3">
      <c r="A362716" s="21"/>
    </row>
    <row r="362722" s="20" customFormat="1" ht="14.25" customHeight="1" x14ac:dyDescent="0.25"/>
    <row r="362738" spans="1:1" ht="14.25" customHeight="1" x14ac:dyDescent="0.3">
      <c r="A362738" s="21"/>
    </row>
    <row r="362744" spans="1:1" s="20" customFormat="1" ht="14.25" customHeight="1" x14ac:dyDescent="0.25"/>
    <row r="362760" spans="1:1" ht="14.25" customHeight="1" x14ac:dyDescent="0.3">
      <c r="A362760" s="21"/>
    </row>
    <row r="362766" spans="1:1" s="20" customFormat="1" ht="14.25" customHeight="1" x14ac:dyDescent="0.25"/>
    <row r="362782" spans="1:1" ht="14.25" customHeight="1" x14ac:dyDescent="0.3">
      <c r="A362782" s="21"/>
    </row>
    <row r="362788" s="20" customFormat="1" ht="14.25" customHeight="1" x14ac:dyDescent="0.25"/>
    <row r="362804" spans="1:1" ht="14.25" customHeight="1" x14ac:dyDescent="0.3">
      <c r="A362804" s="21"/>
    </row>
    <row r="362810" spans="1:1" s="20" customFormat="1" ht="14.25" customHeight="1" x14ac:dyDescent="0.25"/>
    <row r="362826" spans="1:1" ht="14.25" customHeight="1" x14ac:dyDescent="0.3">
      <c r="A362826" s="21"/>
    </row>
    <row r="362832" spans="1:1" s="20" customFormat="1" ht="14.25" customHeight="1" x14ac:dyDescent="0.25"/>
    <row r="362848" spans="1:1" ht="14.25" customHeight="1" x14ac:dyDescent="0.3">
      <c r="A362848" s="21"/>
    </row>
    <row r="362854" s="20" customFormat="1" ht="14.25" customHeight="1" x14ac:dyDescent="0.25"/>
    <row r="362870" spans="1:1" ht="14.25" customHeight="1" x14ac:dyDescent="0.3">
      <c r="A362870" s="21"/>
    </row>
    <row r="362876" spans="1:1" s="20" customFormat="1" ht="14.25" customHeight="1" x14ac:dyDescent="0.25"/>
    <row r="362892" spans="1:1" ht="14.25" customHeight="1" x14ac:dyDescent="0.3">
      <c r="A362892" s="21"/>
    </row>
    <row r="362898" s="20" customFormat="1" ht="14.25" customHeight="1" x14ac:dyDescent="0.25"/>
    <row r="362914" spans="1:1" ht="14.25" customHeight="1" x14ac:dyDescent="0.3">
      <c r="A362914" s="21"/>
    </row>
    <row r="362920" spans="1:1" s="20" customFormat="1" ht="14.25" customHeight="1" x14ac:dyDescent="0.25"/>
    <row r="362936" spans="1:1" ht="14.25" customHeight="1" x14ac:dyDescent="0.3">
      <c r="A362936" s="21"/>
    </row>
    <row r="362942" spans="1:1" s="20" customFormat="1" ht="14.25" customHeight="1" x14ac:dyDescent="0.25"/>
    <row r="362958" spans="1:1" ht="14.25" customHeight="1" x14ac:dyDescent="0.3">
      <c r="A362958" s="21"/>
    </row>
    <row r="362964" s="20" customFormat="1" ht="14.25" customHeight="1" x14ac:dyDescent="0.25"/>
    <row r="362980" spans="1:1" ht="14.25" customHeight="1" x14ac:dyDescent="0.3">
      <c r="A362980" s="21"/>
    </row>
    <row r="362986" spans="1:1" s="20" customFormat="1" ht="14.25" customHeight="1" x14ac:dyDescent="0.25"/>
    <row r="363002" spans="1:1" ht="14.25" customHeight="1" x14ac:dyDescent="0.3">
      <c r="A363002" s="21"/>
    </row>
    <row r="363008" spans="1:1" s="20" customFormat="1" ht="14.25" customHeight="1" x14ac:dyDescent="0.25"/>
    <row r="363024" spans="1:1" ht="14.25" customHeight="1" x14ac:dyDescent="0.3">
      <c r="A363024" s="21"/>
    </row>
    <row r="363030" s="20" customFormat="1" ht="14.25" customHeight="1" x14ac:dyDescent="0.25"/>
    <row r="363046" spans="1:1" ht="14.25" customHeight="1" x14ac:dyDescent="0.3">
      <c r="A363046" s="21"/>
    </row>
    <row r="363052" spans="1:1" s="20" customFormat="1" ht="14.25" customHeight="1" x14ac:dyDescent="0.25"/>
    <row r="363068" spans="1:1" ht="14.25" customHeight="1" x14ac:dyDescent="0.3">
      <c r="A363068" s="21"/>
    </row>
    <row r="363074" s="20" customFormat="1" ht="14.25" customHeight="1" x14ac:dyDescent="0.25"/>
    <row r="363090" spans="1:1" ht="14.25" customHeight="1" x14ac:dyDescent="0.3">
      <c r="A363090" s="21"/>
    </row>
    <row r="363096" spans="1:1" s="20" customFormat="1" ht="14.25" customHeight="1" x14ac:dyDescent="0.25"/>
    <row r="363112" spans="1:1" ht="14.25" customHeight="1" x14ac:dyDescent="0.3">
      <c r="A363112" s="21"/>
    </row>
    <row r="363118" spans="1:1" s="20" customFormat="1" ht="14.25" customHeight="1" x14ac:dyDescent="0.25"/>
    <row r="363134" spans="1:1" ht="14.25" customHeight="1" x14ac:dyDescent="0.3">
      <c r="A363134" s="21"/>
    </row>
    <row r="363140" s="20" customFormat="1" ht="14.25" customHeight="1" x14ac:dyDescent="0.25"/>
    <row r="363156" spans="1:1" ht="14.25" customHeight="1" x14ac:dyDescent="0.3">
      <c r="A363156" s="21"/>
    </row>
    <row r="363162" spans="1:1" s="20" customFormat="1" ht="14.25" customHeight="1" x14ac:dyDescent="0.25"/>
    <row r="363178" spans="1:1" ht="14.25" customHeight="1" x14ac:dyDescent="0.3">
      <c r="A363178" s="21"/>
    </row>
    <row r="363184" spans="1:1" s="20" customFormat="1" ht="14.25" customHeight="1" x14ac:dyDescent="0.25"/>
    <row r="363200" spans="1:1" ht="14.25" customHeight="1" x14ac:dyDescent="0.3">
      <c r="A363200" s="21"/>
    </row>
    <row r="363206" s="20" customFormat="1" ht="14.25" customHeight="1" x14ac:dyDescent="0.25"/>
    <row r="363222" spans="1:1" ht="14.25" customHeight="1" x14ac:dyDescent="0.3">
      <c r="A363222" s="21"/>
    </row>
    <row r="363228" spans="1:1" s="20" customFormat="1" ht="14.25" customHeight="1" x14ac:dyDescent="0.25"/>
    <row r="363244" spans="1:1" ht="14.25" customHeight="1" x14ac:dyDescent="0.3">
      <c r="A363244" s="21"/>
    </row>
    <row r="363250" s="20" customFormat="1" ht="14.25" customHeight="1" x14ac:dyDescent="0.25"/>
    <row r="363266" spans="1:1" ht="14.25" customHeight="1" x14ac:dyDescent="0.3">
      <c r="A363266" s="21"/>
    </row>
    <row r="363272" spans="1:1" s="20" customFormat="1" ht="14.25" customHeight="1" x14ac:dyDescent="0.25"/>
    <row r="363288" spans="1:1" ht="14.25" customHeight="1" x14ac:dyDescent="0.3">
      <c r="A363288" s="21"/>
    </row>
    <row r="363294" spans="1:1" s="20" customFormat="1" ht="14.25" customHeight="1" x14ac:dyDescent="0.25"/>
    <row r="363310" spans="1:1" ht="14.25" customHeight="1" x14ac:dyDescent="0.3">
      <c r="A363310" s="21"/>
    </row>
    <row r="363316" s="20" customFormat="1" ht="14.25" customHeight="1" x14ac:dyDescent="0.25"/>
    <row r="363332" spans="1:1" ht="14.25" customHeight="1" x14ac:dyDescent="0.3">
      <c r="A363332" s="21"/>
    </row>
    <row r="363338" spans="1:1" s="20" customFormat="1" ht="14.25" customHeight="1" x14ac:dyDescent="0.25"/>
    <row r="363354" spans="1:1" ht="14.25" customHeight="1" x14ac:dyDescent="0.3">
      <c r="A363354" s="21"/>
    </row>
    <row r="363360" spans="1:1" s="20" customFormat="1" ht="14.25" customHeight="1" x14ac:dyDescent="0.25"/>
    <row r="363376" spans="1:1" ht="14.25" customHeight="1" x14ac:dyDescent="0.3">
      <c r="A363376" s="21"/>
    </row>
    <row r="363382" s="20" customFormat="1" ht="14.25" customHeight="1" x14ac:dyDescent="0.25"/>
    <row r="363398" spans="1:1" ht="14.25" customHeight="1" x14ac:dyDescent="0.3">
      <c r="A363398" s="21"/>
    </row>
    <row r="363404" spans="1:1" s="20" customFormat="1" ht="14.25" customHeight="1" x14ac:dyDescent="0.25"/>
    <row r="363420" spans="1:1" ht="14.25" customHeight="1" x14ac:dyDescent="0.3">
      <c r="A363420" s="21"/>
    </row>
    <row r="363426" s="20" customFormat="1" ht="14.25" customHeight="1" x14ac:dyDescent="0.25"/>
    <row r="363442" spans="1:1" ht="14.25" customHeight="1" x14ac:dyDescent="0.3">
      <c r="A363442" s="21"/>
    </row>
    <row r="363448" spans="1:1" s="20" customFormat="1" ht="14.25" customHeight="1" x14ac:dyDescent="0.25"/>
    <row r="363464" spans="1:1" ht="14.25" customHeight="1" x14ac:dyDescent="0.3">
      <c r="A363464" s="21"/>
    </row>
    <row r="363470" spans="1:1" s="20" customFormat="1" ht="14.25" customHeight="1" x14ac:dyDescent="0.25"/>
    <row r="363486" spans="1:1" ht="14.25" customHeight="1" x14ac:dyDescent="0.3">
      <c r="A363486" s="21"/>
    </row>
    <row r="363492" s="20" customFormat="1" ht="14.25" customHeight="1" x14ac:dyDescent="0.25"/>
    <row r="363508" spans="1:1" ht="14.25" customHeight="1" x14ac:dyDescent="0.3">
      <c r="A363508" s="21"/>
    </row>
    <row r="363514" spans="1:1" s="20" customFormat="1" ht="14.25" customHeight="1" x14ac:dyDescent="0.25"/>
    <row r="363530" spans="1:1" ht="14.25" customHeight="1" x14ac:dyDescent="0.3">
      <c r="A363530" s="21"/>
    </row>
    <row r="363536" spans="1:1" s="20" customFormat="1" ht="14.25" customHeight="1" x14ac:dyDescent="0.25"/>
    <row r="363552" spans="1:1" ht="14.25" customHeight="1" x14ac:dyDescent="0.3">
      <c r="A363552" s="21"/>
    </row>
    <row r="363558" s="20" customFormat="1" ht="14.25" customHeight="1" x14ac:dyDescent="0.25"/>
    <row r="363574" spans="1:1" ht="14.25" customHeight="1" x14ac:dyDescent="0.3">
      <c r="A363574" s="21"/>
    </row>
    <row r="363580" spans="1:1" s="20" customFormat="1" ht="14.25" customHeight="1" x14ac:dyDescent="0.25"/>
    <row r="363596" spans="1:1" ht="14.25" customHeight="1" x14ac:dyDescent="0.3">
      <c r="A363596" s="21"/>
    </row>
    <row r="363602" s="20" customFormat="1" ht="14.25" customHeight="1" x14ac:dyDescent="0.25"/>
    <row r="363618" spans="1:1" ht="14.25" customHeight="1" x14ac:dyDescent="0.3">
      <c r="A363618" s="21"/>
    </row>
    <row r="363624" spans="1:1" s="20" customFormat="1" ht="14.25" customHeight="1" x14ac:dyDescent="0.25"/>
    <row r="363640" spans="1:1" ht="14.25" customHeight="1" x14ac:dyDescent="0.3">
      <c r="A363640" s="21"/>
    </row>
    <row r="363646" spans="1:1" s="20" customFormat="1" ht="14.25" customHeight="1" x14ac:dyDescent="0.25"/>
    <row r="363662" spans="1:1" ht="14.25" customHeight="1" x14ac:dyDescent="0.3">
      <c r="A363662" s="21"/>
    </row>
    <row r="363668" s="20" customFormat="1" ht="14.25" customHeight="1" x14ac:dyDescent="0.25"/>
    <row r="363684" spans="1:1" ht="14.25" customHeight="1" x14ac:dyDescent="0.3">
      <c r="A363684" s="21"/>
    </row>
    <row r="363690" spans="1:1" s="20" customFormat="1" ht="14.25" customHeight="1" x14ac:dyDescent="0.25"/>
    <row r="363706" spans="1:1" ht="14.25" customHeight="1" x14ac:dyDescent="0.3">
      <c r="A363706" s="21"/>
    </row>
    <row r="363712" spans="1:1" s="20" customFormat="1" ht="14.25" customHeight="1" x14ac:dyDescent="0.25"/>
    <row r="363728" spans="1:1" ht="14.25" customHeight="1" x14ac:dyDescent="0.3">
      <c r="A363728" s="21"/>
    </row>
    <row r="363734" s="20" customFormat="1" ht="14.25" customHeight="1" x14ac:dyDescent="0.25"/>
    <row r="363750" spans="1:1" ht="14.25" customHeight="1" x14ac:dyDescent="0.3">
      <c r="A363750" s="21"/>
    </row>
    <row r="363756" spans="1:1" s="20" customFormat="1" ht="14.25" customHeight="1" x14ac:dyDescent="0.25"/>
    <row r="363772" spans="1:1" ht="14.25" customHeight="1" x14ac:dyDescent="0.3">
      <c r="A363772" s="21"/>
    </row>
    <row r="363778" s="20" customFormat="1" ht="14.25" customHeight="1" x14ac:dyDescent="0.25"/>
    <row r="363794" spans="1:1" ht="14.25" customHeight="1" x14ac:dyDescent="0.3">
      <c r="A363794" s="21"/>
    </row>
    <row r="363800" spans="1:1" s="20" customFormat="1" ht="14.25" customHeight="1" x14ac:dyDescent="0.25"/>
    <row r="363816" spans="1:1" ht="14.25" customHeight="1" x14ac:dyDescent="0.3">
      <c r="A363816" s="21"/>
    </row>
    <row r="363822" spans="1:1" s="20" customFormat="1" ht="14.25" customHeight="1" x14ac:dyDescent="0.25"/>
    <row r="363838" spans="1:1" ht="14.25" customHeight="1" x14ac:dyDescent="0.3">
      <c r="A363838" s="21"/>
    </row>
    <row r="363844" s="20" customFormat="1" ht="14.25" customHeight="1" x14ac:dyDescent="0.25"/>
    <row r="363860" spans="1:1" ht="14.25" customHeight="1" x14ac:dyDescent="0.3">
      <c r="A363860" s="21"/>
    </row>
    <row r="363866" spans="1:1" s="20" customFormat="1" ht="14.25" customHeight="1" x14ac:dyDescent="0.25"/>
    <row r="363882" spans="1:1" ht="14.25" customHeight="1" x14ac:dyDescent="0.3">
      <c r="A363882" s="21"/>
    </row>
    <row r="363888" spans="1:1" s="20" customFormat="1" ht="14.25" customHeight="1" x14ac:dyDescent="0.25"/>
    <row r="363904" spans="1:1" ht="14.25" customHeight="1" x14ac:dyDescent="0.3">
      <c r="A363904" s="21"/>
    </row>
    <row r="363910" s="20" customFormat="1" ht="14.25" customHeight="1" x14ac:dyDescent="0.25"/>
    <row r="363926" spans="1:1" ht="14.25" customHeight="1" x14ac:dyDescent="0.3">
      <c r="A363926" s="21"/>
    </row>
    <row r="363932" spans="1:1" s="20" customFormat="1" ht="14.25" customHeight="1" x14ac:dyDescent="0.25"/>
    <row r="363948" spans="1:1" ht="14.25" customHeight="1" x14ac:dyDescent="0.3">
      <c r="A363948" s="21"/>
    </row>
    <row r="363954" s="20" customFormat="1" ht="14.25" customHeight="1" x14ac:dyDescent="0.25"/>
    <row r="363970" spans="1:1" ht="14.25" customHeight="1" x14ac:dyDescent="0.3">
      <c r="A363970" s="21"/>
    </row>
    <row r="363976" spans="1:1" s="20" customFormat="1" ht="14.25" customHeight="1" x14ac:dyDescent="0.25"/>
    <row r="363992" spans="1:1" ht="14.25" customHeight="1" x14ac:dyDescent="0.3">
      <c r="A363992" s="21"/>
    </row>
    <row r="363998" spans="1:1" s="20" customFormat="1" ht="14.25" customHeight="1" x14ac:dyDescent="0.25"/>
    <row r="364014" spans="1:1" ht="14.25" customHeight="1" x14ac:dyDescent="0.3">
      <c r="A364014" s="21"/>
    </row>
    <row r="364020" s="20" customFormat="1" ht="14.25" customHeight="1" x14ac:dyDescent="0.25"/>
    <row r="364036" spans="1:1" ht="14.25" customHeight="1" x14ac:dyDescent="0.3">
      <c r="A364036" s="21"/>
    </row>
    <row r="364042" spans="1:1" s="20" customFormat="1" ht="14.25" customHeight="1" x14ac:dyDescent="0.25"/>
    <row r="364058" spans="1:1" ht="14.25" customHeight="1" x14ac:dyDescent="0.3">
      <c r="A364058" s="21"/>
    </row>
    <row r="364064" spans="1:1" s="20" customFormat="1" ht="14.25" customHeight="1" x14ac:dyDescent="0.25"/>
    <row r="364080" spans="1:1" ht="14.25" customHeight="1" x14ac:dyDescent="0.3">
      <c r="A364080" s="21"/>
    </row>
    <row r="364086" s="20" customFormat="1" ht="14.25" customHeight="1" x14ac:dyDescent="0.25"/>
    <row r="364102" spans="1:1" ht="14.25" customHeight="1" x14ac:dyDescent="0.3">
      <c r="A364102" s="21"/>
    </row>
    <row r="364108" spans="1:1" s="20" customFormat="1" ht="14.25" customHeight="1" x14ac:dyDescent="0.25"/>
    <row r="364124" spans="1:1" ht="14.25" customHeight="1" x14ac:dyDescent="0.3">
      <c r="A364124" s="21"/>
    </row>
    <row r="364130" s="20" customFormat="1" ht="14.25" customHeight="1" x14ac:dyDescent="0.25"/>
    <row r="364146" spans="1:1" ht="14.25" customHeight="1" x14ac:dyDescent="0.3">
      <c r="A364146" s="21"/>
    </row>
    <row r="364152" spans="1:1" s="20" customFormat="1" ht="14.25" customHeight="1" x14ac:dyDescent="0.25"/>
    <row r="364168" spans="1:1" ht="14.25" customHeight="1" x14ac:dyDescent="0.3">
      <c r="A364168" s="21"/>
    </row>
    <row r="364174" spans="1:1" s="20" customFormat="1" ht="14.25" customHeight="1" x14ac:dyDescent="0.25"/>
    <row r="364190" spans="1:1" ht="14.25" customHeight="1" x14ac:dyDescent="0.3">
      <c r="A364190" s="21"/>
    </row>
    <row r="364196" s="20" customFormat="1" ht="14.25" customHeight="1" x14ac:dyDescent="0.25"/>
    <row r="364212" spans="1:1" ht="14.25" customHeight="1" x14ac:dyDescent="0.3">
      <c r="A364212" s="21"/>
    </row>
    <row r="364218" spans="1:1" s="20" customFormat="1" ht="14.25" customHeight="1" x14ac:dyDescent="0.25"/>
    <row r="364234" spans="1:1" ht="14.25" customHeight="1" x14ac:dyDescent="0.3">
      <c r="A364234" s="21"/>
    </row>
    <row r="364240" spans="1:1" s="20" customFormat="1" ht="14.25" customHeight="1" x14ac:dyDescent="0.25"/>
    <row r="364256" spans="1:1" ht="14.25" customHeight="1" x14ac:dyDescent="0.3">
      <c r="A364256" s="21"/>
    </row>
    <row r="364262" s="20" customFormat="1" ht="14.25" customHeight="1" x14ac:dyDescent="0.25"/>
    <row r="364278" spans="1:1" ht="14.25" customHeight="1" x14ac:dyDescent="0.3">
      <c r="A364278" s="21"/>
    </row>
    <row r="364284" spans="1:1" s="20" customFormat="1" ht="14.25" customHeight="1" x14ac:dyDescent="0.25"/>
    <row r="364300" spans="1:1" ht="14.25" customHeight="1" x14ac:dyDescent="0.3">
      <c r="A364300" s="21"/>
    </row>
    <row r="364306" s="20" customFormat="1" ht="14.25" customHeight="1" x14ac:dyDescent="0.25"/>
    <row r="364322" spans="1:1" ht="14.25" customHeight="1" x14ac:dyDescent="0.3">
      <c r="A364322" s="21"/>
    </row>
    <row r="364328" spans="1:1" s="20" customFormat="1" ht="14.25" customHeight="1" x14ac:dyDescent="0.25"/>
    <row r="364344" spans="1:1" ht="14.25" customHeight="1" x14ac:dyDescent="0.3">
      <c r="A364344" s="21"/>
    </row>
    <row r="364350" spans="1:1" s="20" customFormat="1" ht="14.25" customHeight="1" x14ac:dyDescent="0.25"/>
    <row r="364366" spans="1:1" ht="14.25" customHeight="1" x14ac:dyDescent="0.3">
      <c r="A364366" s="21"/>
    </row>
    <row r="364372" s="20" customFormat="1" ht="14.25" customHeight="1" x14ac:dyDescent="0.25"/>
    <row r="364388" spans="1:1" ht="14.25" customHeight="1" x14ac:dyDescent="0.3">
      <c r="A364388" s="21"/>
    </row>
    <row r="364394" spans="1:1" s="20" customFormat="1" ht="14.25" customHeight="1" x14ac:dyDescent="0.25"/>
    <row r="364410" spans="1:1" ht="14.25" customHeight="1" x14ac:dyDescent="0.3">
      <c r="A364410" s="21"/>
    </row>
    <row r="364416" spans="1:1" s="20" customFormat="1" ht="14.25" customHeight="1" x14ac:dyDescent="0.25"/>
    <row r="364432" spans="1:1" ht="14.25" customHeight="1" x14ac:dyDescent="0.3">
      <c r="A364432" s="21"/>
    </row>
    <row r="364438" s="20" customFormat="1" ht="14.25" customHeight="1" x14ac:dyDescent="0.25"/>
    <row r="364454" spans="1:1" ht="14.25" customHeight="1" x14ac:dyDescent="0.3">
      <c r="A364454" s="21"/>
    </row>
    <row r="364460" spans="1:1" s="20" customFormat="1" ht="14.25" customHeight="1" x14ac:dyDescent="0.25"/>
    <row r="364476" spans="1:1" ht="14.25" customHeight="1" x14ac:dyDescent="0.3">
      <c r="A364476" s="21"/>
    </row>
    <row r="364482" s="20" customFormat="1" ht="14.25" customHeight="1" x14ac:dyDescent="0.25"/>
    <row r="364498" spans="1:1" ht="14.25" customHeight="1" x14ac:dyDescent="0.3">
      <c r="A364498" s="21"/>
    </row>
    <row r="364504" spans="1:1" s="20" customFormat="1" ht="14.25" customHeight="1" x14ac:dyDescent="0.25"/>
    <row r="364520" spans="1:1" ht="14.25" customHeight="1" x14ac:dyDescent="0.3">
      <c r="A364520" s="21"/>
    </row>
    <row r="364526" spans="1:1" s="20" customFormat="1" ht="14.25" customHeight="1" x14ac:dyDescent="0.25"/>
    <row r="364542" spans="1:1" ht="14.25" customHeight="1" x14ac:dyDescent="0.3">
      <c r="A364542" s="21"/>
    </row>
    <row r="364548" s="20" customFormat="1" ht="14.25" customHeight="1" x14ac:dyDescent="0.25"/>
    <row r="364564" spans="1:1" ht="14.25" customHeight="1" x14ac:dyDescent="0.3">
      <c r="A364564" s="21"/>
    </row>
    <row r="364570" spans="1:1" s="20" customFormat="1" ht="14.25" customHeight="1" x14ac:dyDescent="0.25"/>
    <row r="364586" spans="1:1" ht="14.25" customHeight="1" x14ac:dyDescent="0.3">
      <c r="A364586" s="21"/>
    </row>
    <row r="364592" spans="1:1" s="20" customFormat="1" ht="14.25" customHeight="1" x14ac:dyDescent="0.25"/>
    <row r="364608" spans="1:1" ht="14.25" customHeight="1" x14ac:dyDescent="0.3">
      <c r="A364608" s="21"/>
    </row>
    <row r="364614" s="20" customFormat="1" ht="14.25" customHeight="1" x14ac:dyDescent="0.25"/>
    <row r="364630" spans="1:1" ht="14.25" customHeight="1" x14ac:dyDescent="0.3">
      <c r="A364630" s="21"/>
    </row>
    <row r="364636" spans="1:1" s="20" customFormat="1" ht="14.25" customHeight="1" x14ac:dyDescent="0.25"/>
    <row r="364652" spans="1:1" ht="14.25" customHeight="1" x14ac:dyDescent="0.3">
      <c r="A364652" s="21"/>
    </row>
    <row r="364658" s="20" customFormat="1" ht="14.25" customHeight="1" x14ac:dyDescent="0.25"/>
    <row r="364674" spans="1:1" ht="14.25" customHeight="1" x14ac:dyDescent="0.3">
      <c r="A364674" s="21"/>
    </row>
    <row r="364680" spans="1:1" s="20" customFormat="1" ht="14.25" customHeight="1" x14ac:dyDescent="0.25"/>
    <row r="364696" spans="1:1" ht="14.25" customHeight="1" x14ac:dyDescent="0.3">
      <c r="A364696" s="21"/>
    </row>
    <row r="364702" spans="1:1" s="20" customFormat="1" ht="14.25" customHeight="1" x14ac:dyDescent="0.25"/>
    <row r="364718" spans="1:1" ht="14.25" customHeight="1" x14ac:dyDescent="0.3">
      <c r="A364718" s="21"/>
    </row>
    <row r="364724" s="20" customFormat="1" ht="14.25" customHeight="1" x14ac:dyDescent="0.25"/>
    <row r="364740" spans="1:1" ht="14.25" customHeight="1" x14ac:dyDescent="0.3">
      <c r="A364740" s="21"/>
    </row>
    <row r="364746" spans="1:1" s="20" customFormat="1" ht="14.25" customHeight="1" x14ac:dyDescent="0.25"/>
    <row r="364762" spans="1:1" ht="14.25" customHeight="1" x14ac:dyDescent="0.3">
      <c r="A364762" s="21"/>
    </row>
    <row r="364768" spans="1:1" s="20" customFormat="1" ht="14.25" customHeight="1" x14ac:dyDescent="0.25"/>
    <row r="364784" spans="1:1" ht="14.25" customHeight="1" x14ac:dyDescent="0.3">
      <c r="A364784" s="21"/>
    </row>
    <row r="364790" s="20" customFormat="1" ht="14.25" customHeight="1" x14ac:dyDescent="0.25"/>
    <row r="364806" spans="1:1" ht="14.25" customHeight="1" x14ac:dyDescent="0.3">
      <c r="A364806" s="21"/>
    </row>
    <row r="364812" spans="1:1" s="20" customFormat="1" ht="14.25" customHeight="1" x14ac:dyDescent="0.25"/>
    <row r="364828" spans="1:1" ht="14.25" customHeight="1" x14ac:dyDescent="0.3">
      <c r="A364828" s="21"/>
    </row>
    <row r="364834" s="20" customFormat="1" ht="14.25" customHeight="1" x14ac:dyDescent="0.25"/>
    <row r="364850" spans="1:1" ht="14.25" customHeight="1" x14ac:dyDescent="0.3">
      <c r="A364850" s="21"/>
    </row>
    <row r="364856" spans="1:1" s="20" customFormat="1" ht="14.25" customHeight="1" x14ac:dyDescent="0.25"/>
    <row r="364872" spans="1:1" ht="14.25" customHeight="1" x14ac:dyDescent="0.3">
      <c r="A364872" s="21"/>
    </row>
    <row r="364878" spans="1:1" s="20" customFormat="1" ht="14.25" customHeight="1" x14ac:dyDescent="0.25"/>
    <row r="364894" spans="1:1" ht="14.25" customHeight="1" x14ac:dyDescent="0.3">
      <c r="A364894" s="21"/>
    </row>
    <row r="364900" s="20" customFormat="1" ht="14.25" customHeight="1" x14ac:dyDescent="0.25"/>
    <row r="364916" spans="1:1" ht="14.25" customHeight="1" x14ac:dyDescent="0.3">
      <c r="A364916" s="21"/>
    </row>
    <row r="364922" spans="1:1" s="20" customFormat="1" ht="14.25" customHeight="1" x14ac:dyDescent="0.25"/>
    <row r="364938" spans="1:1" ht="14.25" customHeight="1" x14ac:dyDescent="0.3">
      <c r="A364938" s="21"/>
    </row>
    <row r="364944" spans="1:1" s="20" customFormat="1" ht="14.25" customHeight="1" x14ac:dyDescent="0.25"/>
    <row r="364960" spans="1:1" ht="14.25" customHeight="1" x14ac:dyDescent="0.3">
      <c r="A364960" s="21"/>
    </row>
    <row r="364966" s="20" customFormat="1" ht="14.25" customHeight="1" x14ac:dyDescent="0.25"/>
    <row r="364982" spans="1:1" ht="14.25" customHeight="1" x14ac:dyDescent="0.3">
      <c r="A364982" s="21"/>
    </row>
    <row r="364988" spans="1:1" s="20" customFormat="1" ht="14.25" customHeight="1" x14ac:dyDescent="0.25"/>
    <row r="365004" spans="1:1" ht="14.25" customHeight="1" x14ac:dyDescent="0.3">
      <c r="A365004" s="21"/>
    </row>
    <row r="365010" s="20" customFormat="1" ht="14.25" customHeight="1" x14ac:dyDescent="0.25"/>
    <row r="365026" spans="1:1" ht="14.25" customHeight="1" x14ac:dyDescent="0.3">
      <c r="A365026" s="21"/>
    </row>
    <row r="365032" spans="1:1" s="20" customFormat="1" ht="14.25" customHeight="1" x14ac:dyDescent="0.25"/>
    <row r="365048" spans="1:1" ht="14.25" customHeight="1" x14ac:dyDescent="0.3">
      <c r="A365048" s="21"/>
    </row>
    <row r="365054" spans="1:1" s="20" customFormat="1" ht="14.25" customHeight="1" x14ac:dyDescent="0.25"/>
    <row r="365070" spans="1:1" ht="14.25" customHeight="1" x14ac:dyDescent="0.3">
      <c r="A365070" s="21"/>
    </row>
    <row r="365076" s="20" customFormat="1" ht="14.25" customHeight="1" x14ac:dyDescent="0.25"/>
    <row r="365092" spans="1:1" ht="14.25" customHeight="1" x14ac:dyDescent="0.3">
      <c r="A365092" s="21"/>
    </row>
    <row r="365098" spans="1:1" s="20" customFormat="1" ht="14.25" customHeight="1" x14ac:dyDescent="0.25"/>
    <row r="365114" spans="1:1" ht="14.25" customHeight="1" x14ac:dyDescent="0.3">
      <c r="A365114" s="21"/>
    </row>
    <row r="365120" spans="1:1" s="20" customFormat="1" ht="14.25" customHeight="1" x14ac:dyDescent="0.25"/>
    <row r="365136" spans="1:1" ht="14.25" customHeight="1" x14ac:dyDescent="0.3">
      <c r="A365136" s="21"/>
    </row>
    <row r="365142" s="20" customFormat="1" ht="14.25" customHeight="1" x14ac:dyDescent="0.25"/>
    <row r="365158" spans="1:1" ht="14.25" customHeight="1" x14ac:dyDescent="0.3">
      <c r="A365158" s="21"/>
    </row>
    <row r="365164" spans="1:1" s="20" customFormat="1" ht="14.25" customHeight="1" x14ac:dyDescent="0.25"/>
    <row r="365180" spans="1:1" ht="14.25" customHeight="1" x14ac:dyDescent="0.3">
      <c r="A365180" s="21"/>
    </row>
    <row r="365186" s="20" customFormat="1" ht="14.25" customHeight="1" x14ac:dyDescent="0.25"/>
    <row r="365202" spans="1:1" ht="14.25" customHeight="1" x14ac:dyDescent="0.3">
      <c r="A365202" s="21"/>
    </row>
    <row r="365208" spans="1:1" s="20" customFormat="1" ht="14.25" customHeight="1" x14ac:dyDescent="0.25"/>
    <row r="365224" spans="1:1" ht="14.25" customHeight="1" x14ac:dyDescent="0.3">
      <c r="A365224" s="21"/>
    </row>
    <row r="365230" spans="1:1" s="20" customFormat="1" ht="14.25" customHeight="1" x14ac:dyDescent="0.25"/>
    <row r="365246" spans="1:1" ht="14.25" customHeight="1" x14ac:dyDescent="0.3">
      <c r="A365246" s="21"/>
    </row>
    <row r="365252" s="20" customFormat="1" ht="14.25" customHeight="1" x14ac:dyDescent="0.25"/>
    <row r="365268" spans="1:1" ht="14.25" customHeight="1" x14ac:dyDescent="0.3">
      <c r="A365268" s="21"/>
    </row>
    <row r="365274" spans="1:1" s="20" customFormat="1" ht="14.25" customHeight="1" x14ac:dyDescent="0.25"/>
    <row r="365290" spans="1:1" ht="14.25" customHeight="1" x14ac:dyDescent="0.3">
      <c r="A365290" s="21"/>
    </row>
    <row r="365296" spans="1:1" s="20" customFormat="1" ht="14.25" customHeight="1" x14ac:dyDescent="0.25"/>
    <row r="365312" spans="1:1" ht="14.25" customHeight="1" x14ac:dyDescent="0.3">
      <c r="A365312" s="21"/>
    </row>
    <row r="365318" s="20" customFormat="1" ht="14.25" customHeight="1" x14ac:dyDescent="0.25"/>
    <row r="365334" spans="1:1" ht="14.25" customHeight="1" x14ac:dyDescent="0.3">
      <c r="A365334" s="21"/>
    </row>
    <row r="365340" spans="1:1" s="20" customFormat="1" ht="14.25" customHeight="1" x14ac:dyDescent="0.25"/>
    <row r="365356" spans="1:1" ht="14.25" customHeight="1" x14ac:dyDescent="0.3">
      <c r="A365356" s="21"/>
    </row>
    <row r="365362" s="20" customFormat="1" ht="14.25" customHeight="1" x14ac:dyDescent="0.25"/>
    <row r="365378" spans="1:1" ht="14.25" customHeight="1" x14ac:dyDescent="0.3">
      <c r="A365378" s="21"/>
    </row>
    <row r="365384" spans="1:1" s="20" customFormat="1" ht="14.25" customHeight="1" x14ac:dyDescent="0.25"/>
    <row r="365400" spans="1:1" ht="14.25" customHeight="1" x14ac:dyDescent="0.3">
      <c r="A365400" s="21"/>
    </row>
    <row r="365406" spans="1:1" s="20" customFormat="1" ht="14.25" customHeight="1" x14ac:dyDescent="0.25"/>
    <row r="365422" spans="1:1" ht="14.25" customHeight="1" x14ac:dyDescent="0.3">
      <c r="A365422" s="21"/>
    </row>
    <row r="365428" s="20" customFormat="1" ht="14.25" customHeight="1" x14ac:dyDescent="0.25"/>
    <row r="365444" spans="1:1" ht="14.25" customHeight="1" x14ac:dyDescent="0.3">
      <c r="A365444" s="21"/>
    </row>
    <row r="365450" spans="1:1" s="20" customFormat="1" ht="14.25" customHeight="1" x14ac:dyDescent="0.25"/>
    <row r="365466" spans="1:1" ht="14.25" customHeight="1" x14ac:dyDescent="0.3">
      <c r="A365466" s="21"/>
    </row>
    <row r="365472" spans="1:1" s="20" customFormat="1" ht="14.25" customHeight="1" x14ac:dyDescent="0.25"/>
    <row r="365488" spans="1:1" ht="14.25" customHeight="1" x14ac:dyDescent="0.3">
      <c r="A365488" s="21"/>
    </row>
    <row r="365494" s="20" customFormat="1" ht="14.25" customHeight="1" x14ac:dyDescent="0.25"/>
    <row r="365510" spans="1:1" ht="14.25" customHeight="1" x14ac:dyDescent="0.3">
      <c r="A365510" s="21"/>
    </row>
    <row r="365516" spans="1:1" s="20" customFormat="1" ht="14.25" customHeight="1" x14ac:dyDescent="0.25"/>
    <row r="365532" spans="1:1" ht="14.25" customHeight="1" x14ac:dyDescent="0.3">
      <c r="A365532" s="21"/>
    </row>
    <row r="365538" s="20" customFormat="1" ht="14.25" customHeight="1" x14ac:dyDescent="0.25"/>
    <row r="365554" spans="1:1" ht="14.25" customHeight="1" x14ac:dyDescent="0.3">
      <c r="A365554" s="21"/>
    </row>
    <row r="365560" spans="1:1" s="20" customFormat="1" ht="14.25" customHeight="1" x14ac:dyDescent="0.25"/>
    <row r="365576" spans="1:1" ht="14.25" customHeight="1" x14ac:dyDescent="0.3">
      <c r="A365576" s="21"/>
    </row>
    <row r="365582" spans="1:1" s="20" customFormat="1" ht="14.25" customHeight="1" x14ac:dyDescent="0.25"/>
    <row r="365598" spans="1:1" ht="14.25" customHeight="1" x14ac:dyDescent="0.3">
      <c r="A365598" s="21"/>
    </row>
    <row r="365604" s="20" customFormat="1" ht="14.25" customHeight="1" x14ac:dyDescent="0.25"/>
    <row r="365620" spans="1:1" ht="14.25" customHeight="1" x14ac:dyDescent="0.3">
      <c r="A365620" s="21"/>
    </row>
    <row r="365626" spans="1:1" s="20" customFormat="1" ht="14.25" customHeight="1" x14ac:dyDescent="0.25"/>
    <row r="365642" spans="1:1" ht="14.25" customHeight="1" x14ac:dyDescent="0.3">
      <c r="A365642" s="21"/>
    </row>
    <row r="365648" spans="1:1" s="20" customFormat="1" ht="14.25" customHeight="1" x14ac:dyDescent="0.25"/>
    <row r="365664" spans="1:1" ht="14.25" customHeight="1" x14ac:dyDescent="0.3">
      <c r="A365664" s="21"/>
    </row>
    <row r="365670" s="20" customFormat="1" ht="14.25" customHeight="1" x14ac:dyDescent="0.25"/>
    <row r="365686" spans="1:1" ht="14.25" customHeight="1" x14ac:dyDescent="0.3">
      <c r="A365686" s="21"/>
    </row>
    <row r="365692" spans="1:1" s="20" customFormat="1" ht="14.25" customHeight="1" x14ac:dyDescent="0.25"/>
    <row r="365708" spans="1:1" ht="14.25" customHeight="1" x14ac:dyDescent="0.3">
      <c r="A365708" s="21"/>
    </row>
    <row r="365714" s="20" customFormat="1" ht="14.25" customHeight="1" x14ac:dyDescent="0.25"/>
    <row r="365730" spans="1:1" ht="14.25" customHeight="1" x14ac:dyDescent="0.3">
      <c r="A365730" s="21"/>
    </row>
    <row r="365736" spans="1:1" s="20" customFormat="1" ht="14.25" customHeight="1" x14ac:dyDescent="0.25"/>
    <row r="365752" spans="1:1" ht="14.25" customHeight="1" x14ac:dyDescent="0.3">
      <c r="A365752" s="21"/>
    </row>
    <row r="365758" spans="1:1" s="20" customFormat="1" ht="14.25" customHeight="1" x14ac:dyDescent="0.25"/>
    <row r="365774" spans="1:1" ht="14.25" customHeight="1" x14ac:dyDescent="0.3">
      <c r="A365774" s="21"/>
    </row>
    <row r="365780" s="20" customFormat="1" ht="14.25" customHeight="1" x14ac:dyDescent="0.25"/>
    <row r="365796" spans="1:1" ht="14.25" customHeight="1" x14ac:dyDescent="0.3">
      <c r="A365796" s="21"/>
    </row>
    <row r="365802" spans="1:1" s="20" customFormat="1" ht="14.25" customHeight="1" x14ac:dyDescent="0.25"/>
    <row r="365818" spans="1:1" ht="14.25" customHeight="1" x14ac:dyDescent="0.3">
      <c r="A365818" s="21"/>
    </row>
    <row r="365824" spans="1:1" s="20" customFormat="1" ht="14.25" customHeight="1" x14ac:dyDescent="0.25"/>
    <row r="365840" spans="1:1" ht="14.25" customHeight="1" x14ac:dyDescent="0.3">
      <c r="A365840" s="21"/>
    </row>
    <row r="365846" s="20" customFormat="1" ht="14.25" customHeight="1" x14ac:dyDescent="0.25"/>
    <row r="365862" spans="1:1" ht="14.25" customHeight="1" x14ac:dyDescent="0.3">
      <c r="A365862" s="21"/>
    </row>
    <row r="365868" spans="1:1" s="20" customFormat="1" ht="14.25" customHeight="1" x14ac:dyDescent="0.25"/>
    <row r="365884" spans="1:1" ht="14.25" customHeight="1" x14ac:dyDescent="0.3">
      <c r="A365884" s="21"/>
    </row>
    <row r="365890" s="20" customFormat="1" ht="14.25" customHeight="1" x14ac:dyDescent="0.25"/>
    <row r="365906" spans="1:1" ht="14.25" customHeight="1" x14ac:dyDescent="0.3">
      <c r="A365906" s="21"/>
    </row>
    <row r="365912" spans="1:1" s="20" customFormat="1" ht="14.25" customHeight="1" x14ac:dyDescent="0.25"/>
    <row r="365928" spans="1:1" ht="14.25" customHeight="1" x14ac:dyDescent="0.3">
      <c r="A365928" s="21"/>
    </row>
    <row r="365934" spans="1:1" s="20" customFormat="1" ht="14.25" customHeight="1" x14ac:dyDescent="0.25"/>
    <row r="365950" spans="1:1" ht="14.25" customHeight="1" x14ac:dyDescent="0.3">
      <c r="A365950" s="21"/>
    </row>
    <row r="365956" s="20" customFormat="1" ht="14.25" customHeight="1" x14ac:dyDescent="0.25"/>
    <row r="365972" spans="1:1" ht="14.25" customHeight="1" x14ac:dyDescent="0.3">
      <c r="A365972" s="21"/>
    </row>
    <row r="365978" spans="1:1" s="20" customFormat="1" ht="14.25" customHeight="1" x14ac:dyDescent="0.25"/>
    <row r="365994" spans="1:1" ht="14.25" customHeight="1" x14ac:dyDescent="0.3">
      <c r="A365994" s="21"/>
    </row>
    <row r="366000" spans="1:1" s="20" customFormat="1" ht="14.25" customHeight="1" x14ac:dyDescent="0.25"/>
    <row r="366016" spans="1:1" ht="14.25" customHeight="1" x14ac:dyDescent="0.3">
      <c r="A366016" s="21"/>
    </row>
    <row r="366022" s="20" customFormat="1" ht="14.25" customHeight="1" x14ac:dyDescent="0.25"/>
    <row r="366038" spans="1:1" ht="14.25" customHeight="1" x14ac:dyDescent="0.3">
      <c r="A366038" s="21"/>
    </row>
    <row r="366044" spans="1:1" s="20" customFormat="1" ht="14.25" customHeight="1" x14ac:dyDescent="0.25"/>
    <row r="366060" spans="1:1" ht="14.25" customHeight="1" x14ac:dyDescent="0.3">
      <c r="A366060" s="21"/>
    </row>
    <row r="366066" s="20" customFormat="1" ht="14.25" customHeight="1" x14ac:dyDescent="0.25"/>
    <row r="366082" spans="1:1" ht="14.25" customHeight="1" x14ac:dyDescent="0.3">
      <c r="A366082" s="21"/>
    </row>
    <row r="366088" spans="1:1" s="20" customFormat="1" ht="14.25" customHeight="1" x14ac:dyDescent="0.25"/>
    <row r="366104" spans="1:1" ht="14.25" customHeight="1" x14ac:dyDescent="0.3">
      <c r="A366104" s="21"/>
    </row>
    <row r="366110" spans="1:1" s="20" customFormat="1" ht="14.25" customHeight="1" x14ac:dyDescent="0.25"/>
    <row r="366126" spans="1:1" ht="14.25" customHeight="1" x14ac:dyDescent="0.3">
      <c r="A366126" s="21"/>
    </row>
    <row r="366132" s="20" customFormat="1" ht="14.25" customHeight="1" x14ac:dyDescent="0.25"/>
    <row r="366148" spans="1:1" ht="14.25" customHeight="1" x14ac:dyDescent="0.3">
      <c r="A366148" s="21"/>
    </row>
    <row r="366154" spans="1:1" s="20" customFormat="1" ht="14.25" customHeight="1" x14ac:dyDescent="0.25"/>
    <row r="366170" spans="1:1" ht="14.25" customHeight="1" x14ac:dyDescent="0.3">
      <c r="A366170" s="21"/>
    </row>
    <row r="366176" spans="1:1" s="20" customFormat="1" ht="14.25" customHeight="1" x14ac:dyDescent="0.25"/>
    <row r="366192" spans="1:1" ht="14.25" customHeight="1" x14ac:dyDescent="0.3">
      <c r="A366192" s="21"/>
    </row>
    <row r="366198" s="20" customFormat="1" ht="14.25" customHeight="1" x14ac:dyDescent="0.25"/>
    <row r="366214" spans="1:1" ht="14.25" customHeight="1" x14ac:dyDescent="0.3">
      <c r="A366214" s="21"/>
    </row>
    <row r="366220" spans="1:1" s="20" customFormat="1" ht="14.25" customHeight="1" x14ac:dyDescent="0.25"/>
    <row r="366236" spans="1:1" ht="14.25" customHeight="1" x14ac:dyDescent="0.3">
      <c r="A366236" s="21"/>
    </row>
    <row r="366242" s="20" customFormat="1" ht="14.25" customHeight="1" x14ac:dyDescent="0.25"/>
    <row r="366258" spans="1:1" ht="14.25" customHeight="1" x14ac:dyDescent="0.3">
      <c r="A366258" s="21"/>
    </row>
    <row r="366264" spans="1:1" s="20" customFormat="1" ht="14.25" customHeight="1" x14ac:dyDescent="0.25"/>
    <row r="366280" spans="1:1" ht="14.25" customHeight="1" x14ac:dyDescent="0.3">
      <c r="A366280" s="21"/>
    </row>
    <row r="366286" spans="1:1" s="20" customFormat="1" ht="14.25" customHeight="1" x14ac:dyDescent="0.25"/>
    <row r="366302" spans="1:1" ht="14.25" customHeight="1" x14ac:dyDescent="0.3">
      <c r="A366302" s="21"/>
    </row>
    <row r="366308" s="20" customFormat="1" ht="14.25" customHeight="1" x14ac:dyDescent="0.25"/>
    <row r="366324" spans="1:1" ht="14.25" customHeight="1" x14ac:dyDescent="0.3">
      <c r="A366324" s="21"/>
    </row>
    <row r="366330" spans="1:1" s="20" customFormat="1" ht="14.25" customHeight="1" x14ac:dyDescent="0.25"/>
    <row r="366346" spans="1:1" ht="14.25" customHeight="1" x14ac:dyDescent="0.3">
      <c r="A366346" s="21"/>
    </row>
    <row r="366352" spans="1:1" s="20" customFormat="1" ht="14.25" customHeight="1" x14ac:dyDescent="0.25"/>
    <row r="366368" spans="1:1" ht="14.25" customHeight="1" x14ac:dyDescent="0.3">
      <c r="A366368" s="21"/>
    </row>
    <row r="366374" s="20" customFormat="1" ht="14.25" customHeight="1" x14ac:dyDescent="0.25"/>
    <row r="366390" spans="1:1" ht="14.25" customHeight="1" x14ac:dyDescent="0.3">
      <c r="A366390" s="21"/>
    </row>
    <row r="366396" spans="1:1" s="20" customFormat="1" ht="14.25" customHeight="1" x14ac:dyDescent="0.25"/>
    <row r="366412" spans="1:1" ht="14.25" customHeight="1" x14ac:dyDescent="0.3">
      <c r="A366412" s="21"/>
    </row>
    <row r="366418" s="20" customFormat="1" ht="14.25" customHeight="1" x14ac:dyDescent="0.25"/>
    <row r="366434" spans="1:1" ht="14.25" customHeight="1" x14ac:dyDescent="0.3">
      <c r="A366434" s="21"/>
    </row>
    <row r="366440" spans="1:1" s="20" customFormat="1" ht="14.25" customHeight="1" x14ac:dyDescent="0.25"/>
    <row r="366456" spans="1:1" ht="14.25" customHeight="1" x14ac:dyDescent="0.3">
      <c r="A366456" s="21"/>
    </row>
    <row r="366462" spans="1:1" s="20" customFormat="1" ht="14.25" customHeight="1" x14ac:dyDescent="0.25"/>
    <row r="366478" spans="1:1" ht="14.25" customHeight="1" x14ac:dyDescent="0.3">
      <c r="A366478" s="21"/>
    </row>
    <row r="366484" s="20" customFormat="1" ht="14.25" customHeight="1" x14ac:dyDescent="0.25"/>
    <row r="366500" spans="1:1" ht="14.25" customHeight="1" x14ac:dyDescent="0.3">
      <c r="A366500" s="21"/>
    </row>
    <row r="366506" spans="1:1" s="20" customFormat="1" ht="14.25" customHeight="1" x14ac:dyDescent="0.25"/>
    <row r="366522" spans="1:1" ht="14.25" customHeight="1" x14ac:dyDescent="0.3">
      <c r="A366522" s="21"/>
    </row>
    <row r="366528" spans="1:1" s="20" customFormat="1" ht="14.25" customHeight="1" x14ac:dyDescent="0.25"/>
    <row r="366544" spans="1:1" ht="14.25" customHeight="1" x14ac:dyDescent="0.3">
      <c r="A366544" s="21"/>
    </row>
    <row r="366550" s="20" customFormat="1" ht="14.25" customHeight="1" x14ac:dyDescent="0.25"/>
    <row r="366566" spans="1:1" ht="14.25" customHeight="1" x14ac:dyDescent="0.3">
      <c r="A366566" s="21"/>
    </row>
    <row r="366572" spans="1:1" s="20" customFormat="1" ht="14.25" customHeight="1" x14ac:dyDescent="0.25"/>
    <row r="366588" spans="1:1" ht="14.25" customHeight="1" x14ac:dyDescent="0.3">
      <c r="A366588" s="21"/>
    </row>
    <row r="366594" s="20" customFormat="1" ht="14.25" customHeight="1" x14ac:dyDescent="0.25"/>
    <row r="366610" spans="1:1" ht="14.25" customHeight="1" x14ac:dyDescent="0.3">
      <c r="A366610" s="21"/>
    </row>
    <row r="366616" spans="1:1" s="20" customFormat="1" ht="14.25" customHeight="1" x14ac:dyDescent="0.25"/>
    <row r="366632" spans="1:1" ht="14.25" customHeight="1" x14ac:dyDescent="0.3">
      <c r="A366632" s="21"/>
    </row>
    <row r="366638" spans="1:1" s="20" customFormat="1" ht="14.25" customHeight="1" x14ac:dyDescent="0.25"/>
    <row r="366654" spans="1:1" ht="14.25" customHeight="1" x14ac:dyDescent="0.3">
      <c r="A366654" s="21"/>
    </row>
    <row r="366660" s="20" customFormat="1" ht="14.25" customHeight="1" x14ac:dyDescent="0.25"/>
    <row r="366676" spans="1:1" ht="14.25" customHeight="1" x14ac:dyDescent="0.3">
      <c r="A366676" s="21"/>
    </row>
    <row r="366682" spans="1:1" s="20" customFormat="1" ht="14.25" customHeight="1" x14ac:dyDescent="0.25"/>
    <row r="366698" spans="1:1" ht="14.25" customHeight="1" x14ac:dyDescent="0.3">
      <c r="A366698" s="21"/>
    </row>
    <row r="366704" spans="1:1" s="20" customFormat="1" ht="14.25" customHeight="1" x14ac:dyDescent="0.25"/>
    <row r="366720" spans="1:1" ht="14.25" customHeight="1" x14ac:dyDescent="0.3">
      <c r="A366720" s="21"/>
    </row>
    <row r="366726" s="20" customFormat="1" ht="14.25" customHeight="1" x14ac:dyDescent="0.25"/>
    <row r="366742" spans="1:1" ht="14.25" customHeight="1" x14ac:dyDescent="0.3">
      <c r="A366742" s="21"/>
    </row>
    <row r="366748" spans="1:1" s="20" customFormat="1" ht="14.25" customHeight="1" x14ac:dyDescent="0.25"/>
    <row r="366764" spans="1:1" ht="14.25" customHeight="1" x14ac:dyDescent="0.3">
      <c r="A366764" s="21"/>
    </row>
    <row r="366770" s="20" customFormat="1" ht="14.25" customHeight="1" x14ac:dyDescent="0.25"/>
    <row r="366786" spans="1:1" ht="14.25" customHeight="1" x14ac:dyDescent="0.3">
      <c r="A366786" s="21"/>
    </row>
    <row r="366792" spans="1:1" s="20" customFormat="1" ht="14.25" customHeight="1" x14ac:dyDescent="0.25"/>
    <row r="366808" spans="1:1" ht="14.25" customHeight="1" x14ac:dyDescent="0.3">
      <c r="A366808" s="21"/>
    </row>
    <row r="366814" spans="1:1" s="20" customFormat="1" ht="14.25" customHeight="1" x14ac:dyDescent="0.25"/>
    <row r="366830" spans="1:1" ht="14.25" customHeight="1" x14ac:dyDescent="0.3">
      <c r="A366830" s="21"/>
    </row>
    <row r="366836" s="20" customFormat="1" ht="14.25" customHeight="1" x14ac:dyDescent="0.25"/>
    <row r="366852" spans="1:1" ht="14.25" customHeight="1" x14ac:dyDescent="0.3">
      <c r="A366852" s="21"/>
    </row>
    <row r="366858" spans="1:1" s="20" customFormat="1" ht="14.25" customHeight="1" x14ac:dyDescent="0.25"/>
    <row r="366874" spans="1:1" ht="14.25" customHeight="1" x14ac:dyDescent="0.3">
      <c r="A366874" s="21"/>
    </row>
    <row r="366880" spans="1:1" s="20" customFormat="1" ht="14.25" customHeight="1" x14ac:dyDescent="0.25"/>
    <row r="366896" spans="1:1" ht="14.25" customHeight="1" x14ac:dyDescent="0.3">
      <c r="A366896" s="21"/>
    </row>
    <row r="366902" s="20" customFormat="1" ht="14.25" customHeight="1" x14ac:dyDescent="0.25"/>
    <row r="366918" spans="1:1" ht="14.25" customHeight="1" x14ac:dyDescent="0.3">
      <c r="A366918" s="21"/>
    </row>
    <row r="366924" spans="1:1" s="20" customFormat="1" ht="14.25" customHeight="1" x14ac:dyDescent="0.25"/>
    <row r="366940" spans="1:1" ht="14.25" customHeight="1" x14ac:dyDescent="0.3">
      <c r="A366940" s="21"/>
    </row>
    <row r="366946" s="20" customFormat="1" ht="14.25" customHeight="1" x14ac:dyDescent="0.25"/>
    <row r="366962" spans="1:1" ht="14.25" customHeight="1" x14ac:dyDescent="0.3">
      <c r="A366962" s="21"/>
    </row>
    <row r="366968" spans="1:1" s="20" customFormat="1" ht="14.25" customHeight="1" x14ac:dyDescent="0.25"/>
    <row r="366984" spans="1:1" ht="14.25" customHeight="1" x14ac:dyDescent="0.3">
      <c r="A366984" s="21"/>
    </row>
    <row r="366990" spans="1:1" s="20" customFormat="1" ht="14.25" customHeight="1" x14ac:dyDescent="0.25"/>
    <row r="367006" spans="1:1" ht="14.25" customHeight="1" x14ac:dyDescent="0.3">
      <c r="A367006" s="21"/>
    </row>
    <row r="367012" s="20" customFormat="1" ht="14.25" customHeight="1" x14ac:dyDescent="0.25"/>
    <row r="367028" spans="1:1" ht="14.25" customHeight="1" x14ac:dyDescent="0.3">
      <c r="A367028" s="21"/>
    </row>
    <row r="367034" spans="1:1" s="20" customFormat="1" ht="14.25" customHeight="1" x14ac:dyDescent="0.25"/>
    <row r="367050" spans="1:1" ht="14.25" customHeight="1" x14ac:dyDescent="0.3">
      <c r="A367050" s="21"/>
    </row>
    <row r="367056" spans="1:1" s="20" customFormat="1" ht="14.25" customHeight="1" x14ac:dyDescent="0.25"/>
    <row r="367072" spans="1:1" ht="14.25" customHeight="1" x14ac:dyDescent="0.3">
      <c r="A367072" s="21"/>
    </row>
    <row r="367078" s="20" customFormat="1" ht="14.25" customHeight="1" x14ac:dyDescent="0.25"/>
    <row r="367094" spans="1:1" ht="14.25" customHeight="1" x14ac:dyDescent="0.3">
      <c r="A367094" s="21"/>
    </row>
    <row r="367100" spans="1:1" s="20" customFormat="1" ht="14.25" customHeight="1" x14ac:dyDescent="0.25"/>
    <row r="367116" spans="1:1" ht="14.25" customHeight="1" x14ac:dyDescent="0.3">
      <c r="A367116" s="21"/>
    </row>
    <row r="367122" s="20" customFormat="1" ht="14.25" customHeight="1" x14ac:dyDescent="0.25"/>
    <row r="367138" spans="1:1" ht="14.25" customHeight="1" x14ac:dyDescent="0.3">
      <c r="A367138" s="21"/>
    </row>
    <row r="367144" spans="1:1" s="20" customFormat="1" ht="14.25" customHeight="1" x14ac:dyDescent="0.25"/>
    <row r="367160" spans="1:1" ht="14.25" customHeight="1" x14ac:dyDescent="0.3">
      <c r="A367160" s="21"/>
    </row>
    <row r="367166" spans="1:1" s="20" customFormat="1" ht="14.25" customHeight="1" x14ac:dyDescent="0.25"/>
    <row r="367182" spans="1:1" ht="14.25" customHeight="1" x14ac:dyDescent="0.3">
      <c r="A367182" s="21"/>
    </row>
    <row r="367188" s="20" customFormat="1" ht="14.25" customHeight="1" x14ac:dyDescent="0.25"/>
    <row r="367204" spans="1:1" ht="14.25" customHeight="1" x14ac:dyDescent="0.3">
      <c r="A367204" s="21"/>
    </row>
    <row r="367210" spans="1:1" s="20" customFormat="1" ht="14.25" customHeight="1" x14ac:dyDescent="0.25"/>
    <row r="367226" spans="1:1" ht="14.25" customHeight="1" x14ac:dyDescent="0.3">
      <c r="A367226" s="21"/>
    </row>
    <row r="367232" spans="1:1" s="20" customFormat="1" ht="14.25" customHeight="1" x14ac:dyDescent="0.25"/>
    <row r="367248" spans="1:1" ht="14.25" customHeight="1" x14ac:dyDescent="0.3">
      <c r="A367248" s="21"/>
    </row>
    <row r="367254" s="20" customFormat="1" ht="14.25" customHeight="1" x14ac:dyDescent="0.25"/>
    <row r="367270" spans="1:1" ht="14.25" customHeight="1" x14ac:dyDescent="0.3">
      <c r="A367270" s="21"/>
    </row>
    <row r="367276" spans="1:1" s="20" customFormat="1" ht="14.25" customHeight="1" x14ac:dyDescent="0.25"/>
    <row r="367292" spans="1:1" ht="14.25" customHeight="1" x14ac:dyDescent="0.3">
      <c r="A367292" s="21"/>
    </row>
    <row r="367298" s="20" customFormat="1" ht="14.25" customHeight="1" x14ac:dyDescent="0.25"/>
    <row r="367314" spans="1:1" ht="14.25" customHeight="1" x14ac:dyDescent="0.3">
      <c r="A367314" s="21"/>
    </row>
    <row r="367320" spans="1:1" s="20" customFormat="1" ht="14.25" customHeight="1" x14ac:dyDescent="0.25"/>
    <row r="367336" spans="1:1" ht="14.25" customHeight="1" x14ac:dyDescent="0.3">
      <c r="A367336" s="21"/>
    </row>
    <row r="367342" spans="1:1" s="20" customFormat="1" ht="14.25" customHeight="1" x14ac:dyDescent="0.25"/>
    <row r="367358" spans="1:1" ht="14.25" customHeight="1" x14ac:dyDescent="0.3">
      <c r="A367358" s="21"/>
    </row>
    <row r="367364" s="20" customFormat="1" ht="14.25" customHeight="1" x14ac:dyDescent="0.25"/>
    <row r="367380" spans="1:1" ht="14.25" customHeight="1" x14ac:dyDescent="0.3">
      <c r="A367380" s="21"/>
    </row>
    <row r="367386" spans="1:1" s="20" customFormat="1" ht="14.25" customHeight="1" x14ac:dyDescent="0.25"/>
    <row r="367402" spans="1:1" ht="14.25" customHeight="1" x14ac:dyDescent="0.3">
      <c r="A367402" s="21"/>
    </row>
    <row r="367408" spans="1:1" s="20" customFormat="1" ht="14.25" customHeight="1" x14ac:dyDescent="0.25"/>
    <row r="367424" spans="1:1" ht="14.25" customHeight="1" x14ac:dyDescent="0.3">
      <c r="A367424" s="21"/>
    </row>
    <row r="367430" s="20" customFormat="1" ht="14.25" customHeight="1" x14ac:dyDescent="0.25"/>
    <row r="367446" spans="1:1" ht="14.25" customHeight="1" x14ac:dyDescent="0.3">
      <c r="A367446" s="21"/>
    </row>
    <row r="367452" spans="1:1" s="20" customFormat="1" ht="14.25" customHeight="1" x14ac:dyDescent="0.25"/>
    <row r="367468" spans="1:1" ht="14.25" customHeight="1" x14ac:dyDescent="0.3">
      <c r="A367468" s="21"/>
    </row>
    <row r="367474" s="20" customFormat="1" ht="14.25" customHeight="1" x14ac:dyDescent="0.25"/>
    <row r="367490" spans="1:1" ht="14.25" customHeight="1" x14ac:dyDescent="0.3">
      <c r="A367490" s="21"/>
    </row>
    <row r="367496" spans="1:1" s="20" customFormat="1" ht="14.25" customHeight="1" x14ac:dyDescent="0.25"/>
    <row r="367512" spans="1:1" ht="14.25" customHeight="1" x14ac:dyDescent="0.3">
      <c r="A367512" s="21"/>
    </row>
    <row r="367518" spans="1:1" s="20" customFormat="1" ht="14.25" customHeight="1" x14ac:dyDescent="0.25"/>
    <row r="367534" spans="1:1" ht="14.25" customHeight="1" x14ac:dyDescent="0.3">
      <c r="A367534" s="21"/>
    </row>
    <row r="367540" s="20" customFormat="1" ht="14.25" customHeight="1" x14ac:dyDescent="0.25"/>
    <row r="367556" spans="1:1" ht="14.25" customHeight="1" x14ac:dyDescent="0.3">
      <c r="A367556" s="21"/>
    </row>
    <row r="367562" spans="1:1" s="20" customFormat="1" ht="14.25" customHeight="1" x14ac:dyDescent="0.25"/>
    <row r="367578" spans="1:1" ht="14.25" customHeight="1" x14ac:dyDescent="0.3">
      <c r="A367578" s="21"/>
    </row>
    <row r="367584" spans="1:1" s="20" customFormat="1" ht="14.25" customHeight="1" x14ac:dyDescent="0.25"/>
    <row r="367600" spans="1:1" ht="14.25" customHeight="1" x14ac:dyDescent="0.3">
      <c r="A367600" s="21"/>
    </row>
    <row r="367606" s="20" customFormat="1" ht="14.25" customHeight="1" x14ac:dyDescent="0.25"/>
    <row r="367622" spans="1:1" ht="14.25" customHeight="1" x14ac:dyDescent="0.3">
      <c r="A367622" s="21"/>
    </row>
    <row r="367628" spans="1:1" s="20" customFormat="1" ht="14.25" customHeight="1" x14ac:dyDescent="0.25"/>
    <row r="367644" spans="1:1" ht="14.25" customHeight="1" x14ac:dyDescent="0.3">
      <c r="A367644" s="21"/>
    </row>
    <row r="367650" s="20" customFormat="1" ht="14.25" customHeight="1" x14ac:dyDescent="0.25"/>
    <row r="367666" spans="1:1" ht="14.25" customHeight="1" x14ac:dyDescent="0.3">
      <c r="A367666" s="21"/>
    </row>
    <row r="367672" spans="1:1" s="20" customFormat="1" ht="14.25" customHeight="1" x14ac:dyDescent="0.25"/>
    <row r="367688" spans="1:1" ht="14.25" customHeight="1" x14ac:dyDescent="0.3">
      <c r="A367688" s="21"/>
    </row>
    <row r="367694" spans="1:1" s="20" customFormat="1" ht="14.25" customHeight="1" x14ac:dyDescent="0.25"/>
    <row r="367710" spans="1:1" ht="14.25" customHeight="1" x14ac:dyDescent="0.3">
      <c r="A367710" s="21"/>
    </row>
    <row r="367716" s="20" customFormat="1" ht="14.25" customHeight="1" x14ac:dyDescent="0.25"/>
    <row r="367732" spans="1:1" ht="14.25" customHeight="1" x14ac:dyDescent="0.3">
      <c r="A367732" s="21"/>
    </row>
    <row r="367738" spans="1:1" s="20" customFormat="1" ht="14.25" customHeight="1" x14ac:dyDescent="0.25"/>
    <row r="367754" spans="1:1" ht="14.25" customHeight="1" x14ac:dyDescent="0.3">
      <c r="A367754" s="21"/>
    </row>
    <row r="367760" spans="1:1" s="20" customFormat="1" ht="14.25" customHeight="1" x14ac:dyDescent="0.25"/>
    <row r="367776" spans="1:1" ht="14.25" customHeight="1" x14ac:dyDescent="0.3">
      <c r="A367776" s="21"/>
    </row>
    <row r="367782" s="20" customFormat="1" ht="14.25" customHeight="1" x14ac:dyDescent="0.25"/>
    <row r="367798" spans="1:1" ht="14.25" customHeight="1" x14ac:dyDescent="0.3">
      <c r="A367798" s="21"/>
    </row>
    <row r="367804" spans="1:1" s="20" customFormat="1" ht="14.25" customHeight="1" x14ac:dyDescent="0.25"/>
    <row r="367820" spans="1:1" ht="14.25" customHeight="1" x14ac:dyDescent="0.3">
      <c r="A367820" s="21"/>
    </row>
    <row r="367826" s="20" customFormat="1" ht="14.25" customHeight="1" x14ac:dyDescent="0.25"/>
    <row r="367842" spans="1:1" ht="14.25" customHeight="1" x14ac:dyDescent="0.3">
      <c r="A367842" s="21"/>
    </row>
    <row r="367848" spans="1:1" s="20" customFormat="1" ht="14.25" customHeight="1" x14ac:dyDescent="0.25"/>
    <row r="367864" spans="1:1" ht="14.25" customHeight="1" x14ac:dyDescent="0.3">
      <c r="A367864" s="21"/>
    </row>
    <row r="367870" spans="1:1" s="20" customFormat="1" ht="14.25" customHeight="1" x14ac:dyDescent="0.25"/>
    <row r="367886" spans="1:1" ht="14.25" customHeight="1" x14ac:dyDescent="0.3">
      <c r="A367886" s="21"/>
    </row>
    <row r="367892" s="20" customFormat="1" ht="14.25" customHeight="1" x14ac:dyDescent="0.25"/>
    <row r="367908" spans="1:1" ht="14.25" customHeight="1" x14ac:dyDescent="0.3">
      <c r="A367908" s="21"/>
    </row>
    <row r="367914" spans="1:1" s="20" customFormat="1" ht="14.25" customHeight="1" x14ac:dyDescent="0.25"/>
    <row r="367930" spans="1:1" ht="14.25" customHeight="1" x14ac:dyDescent="0.3">
      <c r="A367930" s="21"/>
    </row>
    <row r="367936" spans="1:1" s="20" customFormat="1" ht="14.25" customHeight="1" x14ac:dyDescent="0.25"/>
    <row r="367952" spans="1:1" ht="14.25" customHeight="1" x14ac:dyDescent="0.3">
      <c r="A367952" s="21"/>
    </row>
    <row r="367958" s="20" customFormat="1" ht="14.25" customHeight="1" x14ac:dyDescent="0.25"/>
    <row r="367974" spans="1:1" ht="14.25" customHeight="1" x14ac:dyDescent="0.3">
      <c r="A367974" s="21"/>
    </row>
    <row r="367980" spans="1:1" s="20" customFormat="1" ht="14.25" customHeight="1" x14ac:dyDescent="0.25"/>
    <row r="367996" spans="1:1" ht="14.25" customHeight="1" x14ac:dyDescent="0.3">
      <c r="A367996" s="21"/>
    </row>
    <row r="368002" s="20" customFormat="1" ht="14.25" customHeight="1" x14ac:dyDescent="0.25"/>
    <row r="368018" spans="1:1" ht="14.25" customHeight="1" x14ac:dyDescent="0.3">
      <c r="A368018" s="21"/>
    </row>
    <row r="368024" spans="1:1" s="20" customFormat="1" ht="14.25" customHeight="1" x14ac:dyDescent="0.25"/>
    <row r="368040" spans="1:1" ht="14.25" customHeight="1" x14ac:dyDescent="0.3">
      <c r="A368040" s="21"/>
    </row>
    <row r="368046" spans="1:1" s="20" customFormat="1" ht="14.25" customHeight="1" x14ac:dyDescent="0.25"/>
    <row r="368062" spans="1:1" ht="14.25" customHeight="1" x14ac:dyDescent="0.3">
      <c r="A368062" s="21"/>
    </row>
    <row r="368068" s="20" customFormat="1" ht="14.25" customHeight="1" x14ac:dyDescent="0.25"/>
    <row r="368084" spans="1:1" ht="14.25" customHeight="1" x14ac:dyDescent="0.3">
      <c r="A368084" s="21"/>
    </row>
    <row r="368090" spans="1:1" s="20" customFormat="1" ht="14.25" customHeight="1" x14ac:dyDescent="0.25"/>
    <row r="368106" spans="1:1" ht="14.25" customHeight="1" x14ac:dyDescent="0.3">
      <c r="A368106" s="21"/>
    </row>
    <row r="368112" spans="1:1" s="20" customFormat="1" ht="14.25" customHeight="1" x14ac:dyDescent="0.25"/>
    <row r="368128" spans="1:1" ht="14.25" customHeight="1" x14ac:dyDescent="0.3">
      <c r="A368128" s="21"/>
    </row>
    <row r="368134" s="20" customFormat="1" ht="14.25" customHeight="1" x14ac:dyDescent="0.25"/>
    <row r="368150" spans="1:1" ht="14.25" customHeight="1" x14ac:dyDescent="0.3">
      <c r="A368150" s="21"/>
    </row>
    <row r="368156" spans="1:1" s="20" customFormat="1" ht="14.25" customHeight="1" x14ac:dyDescent="0.25"/>
    <row r="368172" spans="1:1" ht="14.25" customHeight="1" x14ac:dyDescent="0.3">
      <c r="A368172" s="21"/>
    </row>
    <row r="368178" s="20" customFormat="1" ht="14.25" customHeight="1" x14ac:dyDescent="0.25"/>
    <row r="368194" spans="1:1" ht="14.25" customHeight="1" x14ac:dyDescent="0.3">
      <c r="A368194" s="21"/>
    </row>
    <row r="368200" spans="1:1" s="20" customFormat="1" ht="14.25" customHeight="1" x14ac:dyDescent="0.25"/>
    <row r="368216" spans="1:1" ht="14.25" customHeight="1" x14ac:dyDescent="0.3">
      <c r="A368216" s="21"/>
    </row>
    <row r="368222" spans="1:1" s="20" customFormat="1" ht="14.25" customHeight="1" x14ac:dyDescent="0.25"/>
    <row r="368238" spans="1:1" ht="14.25" customHeight="1" x14ac:dyDescent="0.3">
      <c r="A368238" s="21"/>
    </row>
    <row r="368244" s="20" customFormat="1" ht="14.25" customHeight="1" x14ac:dyDescent="0.25"/>
    <row r="368260" spans="1:1" ht="14.25" customHeight="1" x14ac:dyDescent="0.3">
      <c r="A368260" s="21"/>
    </row>
    <row r="368266" spans="1:1" s="20" customFormat="1" ht="14.25" customHeight="1" x14ac:dyDescent="0.25"/>
    <row r="368282" spans="1:1" ht="14.25" customHeight="1" x14ac:dyDescent="0.3">
      <c r="A368282" s="21"/>
    </row>
    <row r="368288" spans="1:1" s="20" customFormat="1" ht="14.25" customHeight="1" x14ac:dyDescent="0.25"/>
    <row r="368304" spans="1:1" ht="14.25" customHeight="1" x14ac:dyDescent="0.3">
      <c r="A368304" s="21"/>
    </row>
    <row r="368310" s="20" customFormat="1" ht="14.25" customHeight="1" x14ac:dyDescent="0.25"/>
    <row r="368326" spans="1:1" ht="14.25" customHeight="1" x14ac:dyDescent="0.3">
      <c r="A368326" s="21"/>
    </row>
    <row r="368332" spans="1:1" s="20" customFormat="1" ht="14.25" customHeight="1" x14ac:dyDescent="0.25"/>
    <row r="368348" spans="1:1" ht="14.25" customHeight="1" x14ac:dyDescent="0.3">
      <c r="A368348" s="21"/>
    </row>
    <row r="368354" s="20" customFormat="1" ht="14.25" customHeight="1" x14ac:dyDescent="0.25"/>
    <row r="368370" spans="1:1" ht="14.25" customHeight="1" x14ac:dyDescent="0.3">
      <c r="A368370" s="21"/>
    </row>
    <row r="368376" spans="1:1" s="20" customFormat="1" ht="14.25" customHeight="1" x14ac:dyDescent="0.25"/>
    <row r="368392" spans="1:1" ht="14.25" customHeight="1" x14ac:dyDescent="0.3">
      <c r="A368392" s="21"/>
    </row>
    <row r="368398" spans="1:1" s="20" customFormat="1" ht="14.25" customHeight="1" x14ac:dyDescent="0.25"/>
    <row r="368414" spans="1:1" ht="14.25" customHeight="1" x14ac:dyDescent="0.3">
      <c r="A368414" s="21"/>
    </row>
    <row r="368420" s="20" customFormat="1" ht="14.25" customHeight="1" x14ac:dyDescent="0.25"/>
    <row r="368436" spans="1:1" ht="14.25" customHeight="1" x14ac:dyDescent="0.3">
      <c r="A368436" s="21"/>
    </row>
    <row r="368442" spans="1:1" s="20" customFormat="1" ht="14.25" customHeight="1" x14ac:dyDescent="0.25"/>
    <row r="368458" spans="1:1" ht="14.25" customHeight="1" x14ac:dyDescent="0.3">
      <c r="A368458" s="21"/>
    </row>
    <row r="368464" spans="1:1" s="20" customFormat="1" ht="14.25" customHeight="1" x14ac:dyDescent="0.25"/>
    <row r="368480" spans="1:1" ht="14.25" customHeight="1" x14ac:dyDescent="0.3">
      <c r="A368480" s="21"/>
    </row>
    <row r="368486" s="20" customFormat="1" ht="14.25" customHeight="1" x14ac:dyDescent="0.25"/>
    <row r="368502" spans="1:1" ht="14.25" customHeight="1" x14ac:dyDescent="0.3">
      <c r="A368502" s="21"/>
    </row>
    <row r="368508" spans="1:1" s="20" customFormat="1" ht="14.25" customHeight="1" x14ac:dyDescent="0.25"/>
    <row r="368524" spans="1:1" ht="14.25" customHeight="1" x14ac:dyDescent="0.3">
      <c r="A368524" s="21"/>
    </row>
    <row r="368530" s="20" customFormat="1" ht="14.25" customHeight="1" x14ac:dyDescent="0.25"/>
    <row r="368546" spans="1:1" ht="14.25" customHeight="1" x14ac:dyDescent="0.3">
      <c r="A368546" s="21"/>
    </row>
    <row r="368552" spans="1:1" s="20" customFormat="1" ht="14.25" customHeight="1" x14ac:dyDescent="0.25"/>
    <row r="368568" spans="1:1" ht="14.25" customHeight="1" x14ac:dyDescent="0.3">
      <c r="A368568" s="21"/>
    </row>
    <row r="368574" spans="1:1" s="20" customFormat="1" ht="14.25" customHeight="1" x14ac:dyDescent="0.25"/>
    <row r="368590" spans="1:1" ht="14.25" customHeight="1" x14ac:dyDescent="0.3">
      <c r="A368590" s="21"/>
    </row>
    <row r="368596" s="20" customFormat="1" ht="14.25" customHeight="1" x14ac:dyDescent="0.25"/>
    <row r="368612" spans="1:1" ht="14.25" customHeight="1" x14ac:dyDescent="0.3">
      <c r="A368612" s="21"/>
    </row>
    <row r="368618" spans="1:1" s="20" customFormat="1" ht="14.25" customHeight="1" x14ac:dyDescent="0.25"/>
    <row r="368634" spans="1:1" ht="14.25" customHeight="1" x14ac:dyDescent="0.3">
      <c r="A368634" s="21"/>
    </row>
    <row r="368640" spans="1:1" s="20" customFormat="1" ht="14.25" customHeight="1" x14ac:dyDescent="0.25"/>
    <row r="368656" spans="1:1" ht="14.25" customHeight="1" x14ac:dyDescent="0.3">
      <c r="A368656" s="21"/>
    </row>
    <row r="368662" s="20" customFormat="1" ht="14.25" customHeight="1" x14ac:dyDescent="0.25"/>
    <row r="368678" spans="1:1" ht="14.25" customHeight="1" x14ac:dyDescent="0.3">
      <c r="A368678" s="21"/>
    </row>
    <row r="368684" spans="1:1" s="20" customFormat="1" ht="14.25" customHeight="1" x14ac:dyDescent="0.25"/>
    <row r="368700" spans="1:1" ht="14.25" customHeight="1" x14ac:dyDescent="0.3">
      <c r="A368700" s="21"/>
    </row>
    <row r="368706" s="20" customFormat="1" ht="14.25" customHeight="1" x14ac:dyDescent="0.25"/>
    <row r="368722" spans="1:1" ht="14.25" customHeight="1" x14ac:dyDescent="0.3">
      <c r="A368722" s="21"/>
    </row>
    <row r="368728" spans="1:1" s="20" customFormat="1" ht="14.25" customHeight="1" x14ac:dyDescent="0.25"/>
    <row r="368744" spans="1:1" ht="14.25" customHeight="1" x14ac:dyDescent="0.3">
      <c r="A368744" s="21"/>
    </row>
    <row r="368750" spans="1:1" s="20" customFormat="1" ht="14.25" customHeight="1" x14ac:dyDescent="0.25"/>
    <row r="368766" spans="1:1" ht="14.25" customHeight="1" x14ac:dyDescent="0.3">
      <c r="A368766" s="21"/>
    </row>
    <row r="368772" s="20" customFormat="1" ht="14.25" customHeight="1" x14ac:dyDescent="0.25"/>
    <row r="368788" spans="1:1" ht="14.25" customHeight="1" x14ac:dyDescent="0.3">
      <c r="A368788" s="21"/>
    </row>
    <row r="368794" spans="1:1" s="20" customFormat="1" ht="14.25" customHeight="1" x14ac:dyDescent="0.25"/>
    <row r="368810" spans="1:1" ht="14.25" customHeight="1" x14ac:dyDescent="0.3">
      <c r="A368810" s="21"/>
    </row>
    <row r="368816" spans="1:1" s="20" customFormat="1" ht="14.25" customHeight="1" x14ac:dyDescent="0.25"/>
    <row r="368832" spans="1:1" ht="14.25" customHeight="1" x14ac:dyDescent="0.3">
      <c r="A368832" s="21"/>
    </row>
    <row r="368838" s="20" customFormat="1" ht="14.25" customHeight="1" x14ac:dyDescent="0.25"/>
    <row r="368854" spans="1:1" ht="14.25" customHeight="1" x14ac:dyDescent="0.3">
      <c r="A368854" s="21"/>
    </row>
    <row r="368860" spans="1:1" s="20" customFormat="1" ht="14.25" customHeight="1" x14ac:dyDescent="0.25"/>
    <row r="368876" spans="1:1" ht="14.25" customHeight="1" x14ac:dyDescent="0.3">
      <c r="A368876" s="21"/>
    </row>
    <row r="368882" s="20" customFormat="1" ht="14.25" customHeight="1" x14ac:dyDescent="0.25"/>
    <row r="368898" spans="1:1" ht="14.25" customHeight="1" x14ac:dyDescent="0.3">
      <c r="A368898" s="21"/>
    </row>
    <row r="368904" spans="1:1" s="20" customFormat="1" ht="14.25" customHeight="1" x14ac:dyDescent="0.25"/>
    <row r="368920" spans="1:1" ht="14.25" customHeight="1" x14ac:dyDescent="0.3">
      <c r="A368920" s="21"/>
    </row>
    <row r="368926" spans="1:1" s="20" customFormat="1" ht="14.25" customHeight="1" x14ac:dyDescent="0.25"/>
    <row r="368942" spans="1:1" ht="14.25" customHeight="1" x14ac:dyDescent="0.3">
      <c r="A368942" s="21"/>
    </row>
    <row r="368948" s="20" customFormat="1" ht="14.25" customHeight="1" x14ac:dyDescent="0.25"/>
    <row r="368964" spans="1:1" ht="14.25" customHeight="1" x14ac:dyDescent="0.3">
      <c r="A368964" s="21"/>
    </row>
    <row r="368970" spans="1:1" s="20" customFormat="1" ht="14.25" customHeight="1" x14ac:dyDescent="0.25"/>
    <row r="368986" spans="1:1" ht="14.25" customHeight="1" x14ac:dyDescent="0.3">
      <c r="A368986" s="21"/>
    </row>
    <row r="368992" spans="1:1" s="20" customFormat="1" ht="14.25" customHeight="1" x14ac:dyDescent="0.25"/>
    <row r="369008" spans="1:1" ht="14.25" customHeight="1" x14ac:dyDescent="0.3">
      <c r="A369008" s="21"/>
    </row>
    <row r="369014" s="20" customFormat="1" ht="14.25" customHeight="1" x14ac:dyDescent="0.25"/>
    <row r="369030" spans="1:1" ht="14.25" customHeight="1" x14ac:dyDescent="0.3">
      <c r="A369030" s="21"/>
    </row>
    <row r="369036" spans="1:1" s="20" customFormat="1" ht="14.25" customHeight="1" x14ac:dyDescent="0.25"/>
    <row r="369052" spans="1:1" ht="14.25" customHeight="1" x14ac:dyDescent="0.3">
      <c r="A369052" s="21"/>
    </row>
    <row r="369058" s="20" customFormat="1" ht="14.25" customHeight="1" x14ac:dyDescent="0.25"/>
    <row r="369074" spans="1:1" ht="14.25" customHeight="1" x14ac:dyDescent="0.3">
      <c r="A369074" s="21"/>
    </row>
    <row r="369080" spans="1:1" s="20" customFormat="1" ht="14.25" customHeight="1" x14ac:dyDescent="0.25"/>
    <row r="369096" spans="1:1" ht="14.25" customHeight="1" x14ac:dyDescent="0.3">
      <c r="A369096" s="21"/>
    </row>
    <row r="369102" spans="1:1" s="20" customFormat="1" ht="14.25" customHeight="1" x14ac:dyDescent="0.25"/>
    <row r="369118" spans="1:1" ht="14.25" customHeight="1" x14ac:dyDescent="0.3">
      <c r="A369118" s="21"/>
    </row>
    <row r="369124" s="20" customFormat="1" ht="14.25" customHeight="1" x14ac:dyDescent="0.25"/>
    <row r="369140" spans="1:1" ht="14.25" customHeight="1" x14ac:dyDescent="0.3">
      <c r="A369140" s="21"/>
    </row>
    <row r="369146" spans="1:1" s="20" customFormat="1" ht="14.25" customHeight="1" x14ac:dyDescent="0.25"/>
    <row r="369162" spans="1:1" ht="14.25" customHeight="1" x14ac:dyDescent="0.3">
      <c r="A369162" s="21"/>
    </row>
    <row r="369168" spans="1:1" s="20" customFormat="1" ht="14.25" customHeight="1" x14ac:dyDescent="0.25"/>
    <row r="369184" spans="1:1" ht="14.25" customHeight="1" x14ac:dyDescent="0.3">
      <c r="A369184" s="21"/>
    </row>
    <row r="369190" s="20" customFormat="1" ht="14.25" customHeight="1" x14ac:dyDescent="0.25"/>
    <row r="369206" spans="1:1" ht="14.25" customHeight="1" x14ac:dyDescent="0.3">
      <c r="A369206" s="21"/>
    </row>
    <row r="369212" spans="1:1" s="20" customFormat="1" ht="14.25" customHeight="1" x14ac:dyDescent="0.25"/>
    <row r="369228" spans="1:1" ht="14.25" customHeight="1" x14ac:dyDescent="0.3">
      <c r="A369228" s="21"/>
    </row>
    <row r="369234" s="20" customFormat="1" ht="14.25" customHeight="1" x14ac:dyDescent="0.25"/>
    <row r="369250" spans="1:1" ht="14.25" customHeight="1" x14ac:dyDescent="0.3">
      <c r="A369250" s="21"/>
    </row>
    <row r="369256" spans="1:1" s="20" customFormat="1" ht="14.25" customHeight="1" x14ac:dyDescent="0.25"/>
    <row r="369272" spans="1:1" ht="14.25" customHeight="1" x14ac:dyDescent="0.3">
      <c r="A369272" s="21"/>
    </row>
    <row r="369278" spans="1:1" s="20" customFormat="1" ht="14.25" customHeight="1" x14ac:dyDescent="0.25"/>
    <row r="369294" spans="1:1" ht="14.25" customHeight="1" x14ac:dyDescent="0.3">
      <c r="A369294" s="21"/>
    </row>
    <row r="369300" s="20" customFormat="1" ht="14.25" customHeight="1" x14ac:dyDescent="0.25"/>
    <row r="369316" spans="1:1" ht="14.25" customHeight="1" x14ac:dyDescent="0.3">
      <c r="A369316" s="21"/>
    </row>
    <row r="369322" spans="1:1" s="20" customFormat="1" ht="14.25" customHeight="1" x14ac:dyDescent="0.25"/>
    <row r="369338" spans="1:1" ht="14.25" customHeight="1" x14ac:dyDescent="0.3">
      <c r="A369338" s="21"/>
    </row>
    <row r="369344" spans="1:1" s="20" customFormat="1" ht="14.25" customHeight="1" x14ac:dyDescent="0.25"/>
    <row r="369360" spans="1:1" ht="14.25" customHeight="1" x14ac:dyDescent="0.3">
      <c r="A369360" s="21"/>
    </row>
    <row r="369366" s="20" customFormat="1" ht="14.25" customHeight="1" x14ac:dyDescent="0.25"/>
    <row r="369382" spans="1:1" ht="14.25" customHeight="1" x14ac:dyDescent="0.3">
      <c r="A369382" s="21"/>
    </row>
    <row r="369388" spans="1:1" s="20" customFormat="1" ht="14.25" customHeight="1" x14ac:dyDescent="0.25"/>
    <row r="369404" spans="1:1" ht="14.25" customHeight="1" x14ac:dyDescent="0.3">
      <c r="A369404" s="21"/>
    </row>
    <row r="369410" s="20" customFormat="1" ht="14.25" customHeight="1" x14ac:dyDescent="0.25"/>
    <row r="369426" spans="1:1" ht="14.25" customHeight="1" x14ac:dyDescent="0.3">
      <c r="A369426" s="21"/>
    </row>
    <row r="369432" spans="1:1" s="20" customFormat="1" ht="14.25" customHeight="1" x14ac:dyDescent="0.25"/>
    <row r="369448" spans="1:1" ht="14.25" customHeight="1" x14ac:dyDescent="0.3">
      <c r="A369448" s="21"/>
    </row>
    <row r="369454" spans="1:1" s="20" customFormat="1" ht="14.25" customHeight="1" x14ac:dyDescent="0.25"/>
    <row r="369470" spans="1:1" ht="14.25" customHeight="1" x14ac:dyDescent="0.3">
      <c r="A369470" s="21"/>
    </row>
    <row r="369476" s="20" customFormat="1" ht="14.25" customHeight="1" x14ac:dyDescent="0.25"/>
    <row r="369492" spans="1:1" ht="14.25" customHeight="1" x14ac:dyDescent="0.3">
      <c r="A369492" s="21"/>
    </row>
    <row r="369498" spans="1:1" s="20" customFormat="1" ht="14.25" customHeight="1" x14ac:dyDescent="0.25"/>
    <row r="369514" spans="1:1" ht="14.25" customHeight="1" x14ac:dyDescent="0.3">
      <c r="A369514" s="21"/>
    </row>
    <row r="369520" spans="1:1" s="20" customFormat="1" ht="14.25" customHeight="1" x14ac:dyDescent="0.25"/>
    <row r="369536" spans="1:1" ht="14.25" customHeight="1" x14ac:dyDescent="0.3">
      <c r="A369536" s="21"/>
    </row>
    <row r="369542" s="20" customFormat="1" ht="14.25" customHeight="1" x14ac:dyDescent="0.25"/>
    <row r="369558" spans="1:1" ht="14.25" customHeight="1" x14ac:dyDescent="0.3">
      <c r="A369558" s="21"/>
    </row>
    <row r="369564" spans="1:1" s="20" customFormat="1" ht="14.25" customHeight="1" x14ac:dyDescent="0.25"/>
    <row r="369580" spans="1:1" ht="14.25" customHeight="1" x14ac:dyDescent="0.3">
      <c r="A369580" s="21"/>
    </row>
    <row r="369586" s="20" customFormat="1" ht="14.25" customHeight="1" x14ac:dyDescent="0.25"/>
    <row r="369602" spans="1:1" ht="14.25" customHeight="1" x14ac:dyDescent="0.3">
      <c r="A369602" s="21"/>
    </row>
    <row r="369608" spans="1:1" s="20" customFormat="1" ht="14.25" customHeight="1" x14ac:dyDescent="0.25"/>
    <row r="369624" spans="1:1" ht="14.25" customHeight="1" x14ac:dyDescent="0.3">
      <c r="A369624" s="21"/>
    </row>
    <row r="369630" spans="1:1" s="20" customFormat="1" ht="14.25" customHeight="1" x14ac:dyDescent="0.25"/>
    <row r="369646" spans="1:1" ht="14.25" customHeight="1" x14ac:dyDescent="0.3">
      <c r="A369646" s="21"/>
    </row>
    <row r="369652" s="20" customFormat="1" ht="14.25" customHeight="1" x14ac:dyDescent="0.25"/>
    <row r="369668" spans="1:1" ht="14.25" customHeight="1" x14ac:dyDescent="0.3">
      <c r="A369668" s="21"/>
    </row>
    <row r="369674" spans="1:1" s="20" customFormat="1" ht="14.25" customHeight="1" x14ac:dyDescent="0.25"/>
    <row r="369690" spans="1:1" ht="14.25" customHeight="1" x14ac:dyDescent="0.3">
      <c r="A369690" s="21"/>
    </row>
    <row r="369696" spans="1:1" s="20" customFormat="1" ht="14.25" customHeight="1" x14ac:dyDescent="0.25"/>
    <row r="369712" spans="1:1" ht="14.25" customHeight="1" x14ac:dyDescent="0.3">
      <c r="A369712" s="21"/>
    </row>
    <row r="369718" s="20" customFormat="1" ht="14.25" customHeight="1" x14ac:dyDescent="0.25"/>
    <row r="369734" spans="1:1" ht="14.25" customHeight="1" x14ac:dyDescent="0.3">
      <c r="A369734" s="21"/>
    </row>
    <row r="369740" spans="1:1" s="20" customFormat="1" ht="14.25" customHeight="1" x14ac:dyDescent="0.25"/>
    <row r="369756" spans="1:1" ht="14.25" customHeight="1" x14ac:dyDescent="0.3">
      <c r="A369756" s="21"/>
    </row>
    <row r="369762" s="20" customFormat="1" ht="14.25" customHeight="1" x14ac:dyDescent="0.25"/>
    <row r="369778" spans="1:1" ht="14.25" customHeight="1" x14ac:dyDescent="0.3">
      <c r="A369778" s="21"/>
    </row>
    <row r="369784" spans="1:1" s="20" customFormat="1" ht="14.25" customHeight="1" x14ac:dyDescent="0.25"/>
    <row r="369800" spans="1:1" ht="14.25" customHeight="1" x14ac:dyDescent="0.3">
      <c r="A369800" s="21"/>
    </row>
    <row r="369806" spans="1:1" s="20" customFormat="1" ht="14.25" customHeight="1" x14ac:dyDescent="0.25"/>
    <row r="369822" spans="1:1" ht="14.25" customHeight="1" x14ac:dyDescent="0.3">
      <c r="A369822" s="21"/>
    </row>
    <row r="369828" s="20" customFormat="1" ht="14.25" customHeight="1" x14ac:dyDescent="0.25"/>
    <row r="369844" spans="1:1" ht="14.25" customHeight="1" x14ac:dyDescent="0.3">
      <c r="A369844" s="21"/>
    </row>
    <row r="369850" spans="1:1" s="20" customFormat="1" ht="14.25" customHeight="1" x14ac:dyDescent="0.25"/>
    <row r="369866" spans="1:1" ht="14.25" customHeight="1" x14ac:dyDescent="0.3">
      <c r="A369866" s="21"/>
    </row>
    <row r="369872" spans="1:1" s="20" customFormat="1" ht="14.25" customHeight="1" x14ac:dyDescent="0.25"/>
    <row r="369888" spans="1:1" ht="14.25" customHeight="1" x14ac:dyDescent="0.3">
      <c r="A369888" s="21"/>
    </row>
    <row r="369894" s="20" customFormat="1" ht="14.25" customHeight="1" x14ac:dyDescent="0.25"/>
    <row r="369910" spans="1:1" ht="14.25" customHeight="1" x14ac:dyDescent="0.3">
      <c r="A369910" s="21"/>
    </row>
    <row r="369916" spans="1:1" s="20" customFormat="1" ht="14.25" customHeight="1" x14ac:dyDescent="0.25"/>
    <row r="369932" spans="1:1" ht="14.25" customHeight="1" x14ac:dyDescent="0.3">
      <c r="A369932" s="21"/>
    </row>
    <row r="369938" s="20" customFormat="1" ht="14.25" customHeight="1" x14ac:dyDescent="0.25"/>
    <row r="369954" spans="1:1" ht="14.25" customHeight="1" x14ac:dyDescent="0.3">
      <c r="A369954" s="21"/>
    </row>
    <row r="369960" spans="1:1" s="20" customFormat="1" ht="14.25" customHeight="1" x14ac:dyDescent="0.25"/>
    <row r="369976" spans="1:1" ht="14.25" customHeight="1" x14ac:dyDescent="0.3">
      <c r="A369976" s="21"/>
    </row>
    <row r="369982" spans="1:1" s="20" customFormat="1" ht="14.25" customHeight="1" x14ac:dyDescent="0.25"/>
    <row r="369998" spans="1:1" ht="14.25" customHeight="1" x14ac:dyDescent="0.3">
      <c r="A369998" s="21"/>
    </row>
    <row r="370004" s="20" customFormat="1" ht="14.25" customHeight="1" x14ac:dyDescent="0.25"/>
    <row r="370020" spans="1:1" ht="14.25" customHeight="1" x14ac:dyDescent="0.3">
      <c r="A370020" s="21"/>
    </row>
    <row r="370026" spans="1:1" s="20" customFormat="1" ht="14.25" customHeight="1" x14ac:dyDescent="0.25"/>
    <row r="370042" spans="1:1" ht="14.25" customHeight="1" x14ac:dyDescent="0.3">
      <c r="A370042" s="21"/>
    </row>
    <row r="370048" spans="1:1" s="20" customFormat="1" ht="14.25" customHeight="1" x14ac:dyDescent="0.25"/>
    <row r="370064" spans="1:1" ht="14.25" customHeight="1" x14ac:dyDescent="0.3">
      <c r="A370064" s="21"/>
    </row>
    <row r="370070" s="20" customFormat="1" ht="14.25" customHeight="1" x14ac:dyDescent="0.25"/>
    <row r="370086" spans="1:1" ht="14.25" customHeight="1" x14ac:dyDescent="0.3">
      <c r="A370086" s="21"/>
    </row>
    <row r="370092" spans="1:1" s="20" customFormat="1" ht="14.25" customHeight="1" x14ac:dyDescent="0.25"/>
    <row r="370108" spans="1:1" ht="14.25" customHeight="1" x14ac:dyDescent="0.3">
      <c r="A370108" s="21"/>
    </row>
    <row r="370114" s="20" customFormat="1" ht="14.25" customHeight="1" x14ac:dyDescent="0.25"/>
    <row r="370130" spans="1:1" ht="14.25" customHeight="1" x14ac:dyDescent="0.3">
      <c r="A370130" s="21"/>
    </row>
    <row r="370136" spans="1:1" s="20" customFormat="1" ht="14.25" customHeight="1" x14ac:dyDescent="0.25"/>
    <row r="370152" spans="1:1" ht="14.25" customHeight="1" x14ac:dyDescent="0.3">
      <c r="A370152" s="21"/>
    </row>
    <row r="370158" spans="1:1" s="20" customFormat="1" ht="14.25" customHeight="1" x14ac:dyDescent="0.25"/>
    <row r="370174" spans="1:1" ht="14.25" customHeight="1" x14ac:dyDescent="0.3">
      <c r="A370174" s="21"/>
    </row>
    <row r="370180" s="20" customFormat="1" ht="14.25" customHeight="1" x14ac:dyDescent="0.25"/>
    <row r="370196" spans="1:1" ht="14.25" customHeight="1" x14ac:dyDescent="0.3">
      <c r="A370196" s="21"/>
    </row>
    <row r="370202" spans="1:1" s="20" customFormat="1" ht="14.25" customHeight="1" x14ac:dyDescent="0.25"/>
    <row r="370218" spans="1:1" ht="14.25" customHeight="1" x14ac:dyDescent="0.3">
      <c r="A370218" s="21"/>
    </row>
    <row r="370224" spans="1:1" s="20" customFormat="1" ht="14.25" customHeight="1" x14ac:dyDescent="0.25"/>
    <row r="370240" spans="1:1" ht="14.25" customHeight="1" x14ac:dyDescent="0.3">
      <c r="A370240" s="21"/>
    </row>
    <row r="370246" s="20" customFormat="1" ht="14.25" customHeight="1" x14ac:dyDescent="0.25"/>
    <row r="370262" spans="1:1" ht="14.25" customHeight="1" x14ac:dyDescent="0.3">
      <c r="A370262" s="21"/>
    </row>
    <row r="370268" spans="1:1" s="20" customFormat="1" ht="14.25" customHeight="1" x14ac:dyDescent="0.25"/>
    <row r="370284" spans="1:1" ht="14.25" customHeight="1" x14ac:dyDescent="0.3">
      <c r="A370284" s="21"/>
    </row>
    <row r="370290" s="20" customFormat="1" ht="14.25" customHeight="1" x14ac:dyDescent="0.25"/>
    <row r="370306" spans="1:1" ht="14.25" customHeight="1" x14ac:dyDescent="0.3">
      <c r="A370306" s="21"/>
    </row>
    <row r="370312" spans="1:1" s="20" customFormat="1" ht="14.25" customHeight="1" x14ac:dyDescent="0.25"/>
    <row r="370328" spans="1:1" ht="14.25" customHeight="1" x14ac:dyDescent="0.3">
      <c r="A370328" s="21"/>
    </row>
    <row r="370334" spans="1:1" s="20" customFormat="1" ht="14.25" customHeight="1" x14ac:dyDescent="0.25"/>
    <row r="370350" spans="1:1" ht="14.25" customHeight="1" x14ac:dyDescent="0.3">
      <c r="A370350" s="21"/>
    </row>
    <row r="370356" s="20" customFormat="1" ht="14.25" customHeight="1" x14ac:dyDescent="0.25"/>
    <row r="370372" spans="1:1" ht="14.25" customHeight="1" x14ac:dyDescent="0.3">
      <c r="A370372" s="21"/>
    </row>
    <row r="370378" spans="1:1" s="20" customFormat="1" ht="14.25" customHeight="1" x14ac:dyDescent="0.25"/>
    <row r="370394" spans="1:1" ht="14.25" customHeight="1" x14ac:dyDescent="0.3">
      <c r="A370394" s="21"/>
    </row>
    <row r="370400" spans="1:1" s="20" customFormat="1" ht="14.25" customHeight="1" x14ac:dyDescent="0.25"/>
    <row r="370416" spans="1:1" ht="14.25" customHeight="1" x14ac:dyDescent="0.3">
      <c r="A370416" s="21"/>
    </row>
    <row r="370422" s="20" customFormat="1" ht="14.25" customHeight="1" x14ac:dyDescent="0.25"/>
    <row r="370438" spans="1:1" ht="14.25" customHeight="1" x14ac:dyDescent="0.3">
      <c r="A370438" s="21"/>
    </row>
    <row r="370444" spans="1:1" s="20" customFormat="1" ht="14.25" customHeight="1" x14ac:dyDescent="0.25"/>
    <row r="370460" spans="1:1" ht="14.25" customHeight="1" x14ac:dyDescent="0.3">
      <c r="A370460" s="21"/>
    </row>
    <row r="370466" s="20" customFormat="1" ht="14.25" customHeight="1" x14ac:dyDescent="0.25"/>
    <row r="370482" spans="1:1" ht="14.25" customHeight="1" x14ac:dyDescent="0.3">
      <c r="A370482" s="21"/>
    </row>
    <row r="370488" spans="1:1" s="20" customFormat="1" ht="14.25" customHeight="1" x14ac:dyDescent="0.25"/>
    <row r="370504" spans="1:1" ht="14.25" customHeight="1" x14ac:dyDescent="0.3">
      <c r="A370504" s="21"/>
    </row>
    <row r="370510" spans="1:1" s="20" customFormat="1" ht="14.25" customHeight="1" x14ac:dyDescent="0.25"/>
    <row r="370526" spans="1:1" ht="14.25" customHeight="1" x14ac:dyDescent="0.3">
      <c r="A370526" s="21"/>
    </row>
    <row r="370532" s="20" customFormat="1" ht="14.25" customHeight="1" x14ac:dyDescent="0.25"/>
    <row r="370548" spans="1:1" ht="14.25" customHeight="1" x14ac:dyDescent="0.3">
      <c r="A370548" s="21"/>
    </row>
    <row r="370554" spans="1:1" s="20" customFormat="1" ht="14.25" customHeight="1" x14ac:dyDescent="0.25"/>
    <row r="370570" spans="1:1" ht="14.25" customHeight="1" x14ac:dyDescent="0.3">
      <c r="A370570" s="21"/>
    </row>
    <row r="370576" spans="1:1" s="20" customFormat="1" ht="14.25" customHeight="1" x14ac:dyDescent="0.25"/>
    <row r="370592" spans="1:1" ht="14.25" customHeight="1" x14ac:dyDescent="0.3">
      <c r="A370592" s="21"/>
    </row>
    <row r="370598" s="20" customFormat="1" ht="14.25" customHeight="1" x14ac:dyDescent="0.25"/>
    <row r="370614" spans="1:1" ht="14.25" customHeight="1" x14ac:dyDescent="0.3">
      <c r="A370614" s="21"/>
    </row>
    <row r="370620" spans="1:1" s="20" customFormat="1" ht="14.25" customHeight="1" x14ac:dyDescent="0.25"/>
    <row r="370636" spans="1:1" ht="14.25" customHeight="1" x14ac:dyDescent="0.3">
      <c r="A370636" s="21"/>
    </row>
    <row r="370642" s="20" customFormat="1" ht="14.25" customHeight="1" x14ac:dyDescent="0.25"/>
    <row r="370658" spans="1:1" ht="14.25" customHeight="1" x14ac:dyDescent="0.3">
      <c r="A370658" s="21"/>
    </row>
    <row r="370664" spans="1:1" s="20" customFormat="1" ht="14.25" customHeight="1" x14ac:dyDescent="0.25"/>
    <row r="370680" spans="1:1" ht="14.25" customHeight="1" x14ac:dyDescent="0.3">
      <c r="A370680" s="21"/>
    </row>
    <row r="370686" spans="1:1" s="20" customFormat="1" ht="14.25" customHeight="1" x14ac:dyDescent="0.25"/>
    <row r="370702" spans="1:1" ht="14.25" customHeight="1" x14ac:dyDescent="0.3">
      <c r="A370702" s="21"/>
    </row>
    <row r="370708" s="20" customFormat="1" ht="14.25" customHeight="1" x14ac:dyDescent="0.25"/>
    <row r="370724" spans="1:1" ht="14.25" customHeight="1" x14ac:dyDescent="0.3">
      <c r="A370724" s="21"/>
    </row>
    <row r="370730" spans="1:1" s="20" customFormat="1" ht="14.25" customHeight="1" x14ac:dyDescent="0.25"/>
    <row r="370746" spans="1:1" ht="14.25" customHeight="1" x14ac:dyDescent="0.3">
      <c r="A370746" s="21"/>
    </row>
    <row r="370752" spans="1:1" s="20" customFormat="1" ht="14.25" customHeight="1" x14ac:dyDescent="0.25"/>
    <row r="370768" spans="1:1" ht="14.25" customHeight="1" x14ac:dyDescent="0.3">
      <c r="A370768" s="21"/>
    </row>
    <row r="370774" s="20" customFormat="1" ht="14.25" customHeight="1" x14ac:dyDescent="0.25"/>
    <row r="370790" spans="1:1" ht="14.25" customHeight="1" x14ac:dyDescent="0.3">
      <c r="A370790" s="21"/>
    </row>
    <row r="370796" spans="1:1" s="20" customFormat="1" ht="14.25" customHeight="1" x14ac:dyDescent="0.25"/>
    <row r="370812" spans="1:1" ht="14.25" customHeight="1" x14ac:dyDescent="0.3">
      <c r="A370812" s="21"/>
    </row>
    <row r="370818" s="20" customFormat="1" ht="14.25" customHeight="1" x14ac:dyDescent="0.25"/>
    <row r="370834" spans="1:1" ht="14.25" customHeight="1" x14ac:dyDescent="0.3">
      <c r="A370834" s="21"/>
    </row>
    <row r="370840" spans="1:1" s="20" customFormat="1" ht="14.25" customHeight="1" x14ac:dyDescent="0.25"/>
    <row r="370856" spans="1:1" ht="14.25" customHeight="1" x14ac:dyDescent="0.3">
      <c r="A370856" s="21"/>
    </row>
    <row r="370862" spans="1:1" s="20" customFormat="1" ht="14.25" customHeight="1" x14ac:dyDescent="0.25"/>
    <row r="370878" spans="1:1" ht="14.25" customHeight="1" x14ac:dyDescent="0.3">
      <c r="A370878" s="21"/>
    </row>
    <row r="370884" s="20" customFormat="1" ht="14.25" customHeight="1" x14ac:dyDescent="0.25"/>
    <row r="370900" spans="1:1" ht="14.25" customHeight="1" x14ac:dyDescent="0.3">
      <c r="A370900" s="21"/>
    </row>
    <row r="370906" spans="1:1" s="20" customFormat="1" ht="14.25" customHeight="1" x14ac:dyDescent="0.25"/>
    <row r="370922" spans="1:1" ht="14.25" customHeight="1" x14ac:dyDescent="0.3">
      <c r="A370922" s="21"/>
    </row>
    <row r="370928" spans="1:1" s="20" customFormat="1" ht="14.25" customHeight="1" x14ac:dyDescent="0.25"/>
    <row r="370944" spans="1:1" ht="14.25" customHeight="1" x14ac:dyDescent="0.3">
      <c r="A370944" s="21"/>
    </row>
    <row r="370950" s="20" customFormat="1" ht="14.25" customHeight="1" x14ac:dyDescent="0.25"/>
    <row r="370966" spans="1:1" ht="14.25" customHeight="1" x14ac:dyDescent="0.3">
      <c r="A370966" s="21"/>
    </row>
    <row r="370972" spans="1:1" s="20" customFormat="1" ht="14.25" customHeight="1" x14ac:dyDescent="0.25"/>
    <row r="370988" spans="1:1" ht="14.25" customHeight="1" x14ac:dyDescent="0.3">
      <c r="A370988" s="21"/>
    </row>
    <row r="370994" s="20" customFormat="1" ht="14.25" customHeight="1" x14ac:dyDescent="0.25"/>
    <row r="371010" spans="1:1" ht="14.25" customHeight="1" x14ac:dyDescent="0.3">
      <c r="A371010" s="21"/>
    </row>
    <row r="371016" spans="1:1" s="20" customFormat="1" ht="14.25" customHeight="1" x14ac:dyDescent="0.25"/>
    <row r="371032" spans="1:1" ht="14.25" customHeight="1" x14ac:dyDescent="0.3">
      <c r="A371032" s="21"/>
    </row>
    <row r="371038" spans="1:1" s="20" customFormat="1" ht="14.25" customHeight="1" x14ac:dyDescent="0.25"/>
    <row r="371054" spans="1:1" ht="14.25" customHeight="1" x14ac:dyDescent="0.3">
      <c r="A371054" s="21"/>
    </row>
    <row r="371060" s="20" customFormat="1" ht="14.25" customHeight="1" x14ac:dyDescent="0.25"/>
    <row r="371076" spans="1:1" ht="14.25" customHeight="1" x14ac:dyDescent="0.3">
      <c r="A371076" s="21"/>
    </row>
    <row r="371082" spans="1:1" s="20" customFormat="1" ht="14.25" customHeight="1" x14ac:dyDescent="0.25"/>
    <row r="371098" spans="1:1" ht="14.25" customHeight="1" x14ac:dyDescent="0.3">
      <c r="A371098" s="21"/>
    </row>
    <row r="371104" spans="1:1" s="20" customFormat="1" ht="14.25" customHeight="1" x14ac:dyDescent="0.25"/>
    <row r="371120" spans="1:1" ht="14.25" customHeight="1" x14ac:dyDescent="0.3">
      <c r="A371120" s="21"/>
    </row>
    <row r="371126" s="20" customFormat="1" ht="14.25" customHeight="1" x14ac:dyDescent="0.25"/>
    <row r="371142" spans="1:1" ht="14.25" customHeight="1" x14ac:dyDescent="0.3">
      <c r="A371142" s="21"/>
    </row>
    <row r="371148" spans="1:1" s="20" customFormat="1" ht="14.25" customHeight="1" x14ac:dyDescent="0.25"/>
    <row r="371164" spans="1:1" ht="14.25" customHeight="1" x14ac:dyDescent="0.3">
      <c r="A371164" s="21"/>
    </row>
    <row r="371170" s="20" customFormat="1" ht="14.25" customHeight="1" x14ac:dyDescent="0.25"/>
    <row r="371186" spans="1:1" ht="14.25" customHeight="1" x14ac:dyDescent="0.3">
      <c r="A371186" s="21"/>
    </row>
    <row r="371192" spans="1:1" s="20" customFormat="1" ht="14.25" customHeight="1" x14ac:dyDescent="0.25"/>
    <row r="371208" spans="1:1" ht="14.25" customHeight="1" x14ac:dyDescent="0.3">
      <c r="A371208" s="21"/>
    </row>
    <row r="371214" spans="1:1" s="20" customFormat="1" ht="14.25" customHeight="1" x14ac:dyDescent="0.25"/>
    <row r="371230" spans="1:1" ht="14.25" customHeight="1" x14ac:dyDescent="0.3">
      <c r="A371230" s="21"/>
    </row>
    <row r="371236" s="20" customFormat="1" ht="14.25" customHeight="1" x14ac:dyDescent="0.25"/>
    <row r="371252" spans="1:1" ht="14.25" customHeight="1" x14ac:dyDescent="0.3">
      <c r="A371252" s="21"/>
    </row>
    <row r="371258" spans="1:1" s="20" customFormat="1" ht="14.25" customHeight="1" x14ac:dyDescent="0.25"/>
    <row r="371274" spans="1:1" ht="14.25" customHeight="1" x14ac:dyDescent="0.3">
      <c r="A371274" s="21"/>
    </row>
    <row r="371280" spans="1:1" s="20" customFormat="1" ht="14.25" customHeight="1" x14ac:dyDescent="0.25"/>
    <row r="371296" spans="1:1" ht="14.25" customHeight="1" x14ac:dyDescent="0.3">
      <c r="A371296" s="21"/>
    </row>
    <row r="371302" s="20" customFormat="1" ht="14.25" customHeight="1" x14ac:dyDescent="0.25"/>
    <row r="371318" spans="1:1" ht="14.25" customHeight="1" x14ac:dyDescent="0.3">
      <c r="A371318" s="21"/>
    </row>
    <row r="371324" spans="1:1" s="20" customFormat="1" ht="14.25" customHeight="1" x14ac:dyDescent="0.25"/>
    <row r="371340" spans="1:1" ht="14.25" customHeight="1" x14ac:dyDescent="0.3">
      <c r="A371340" s="21"/>
    </row>
    <row r="371346" s="20" customFormat="1" ht="14.25" customHeight="1" x14ac:dyDescent="0.25"/>
    <row r="371362" spans="1:1" ht="14.25" customHeight="1" x14ac:dyDescent="0.3">
      <c r="A371362" s="21"/>
    </row>
    <row r="371368" spans="1:1" s="20" customFormat="1" ht="14.25" customHeight="1" x14ac:dyDescent="0.25"/>
    <row r="371384" spans="1:1" ht="14.25" customHeight="1" x14ac:dyDescent="0.3">
      <c r="A371384" s="21"/>
    </row>
    <row r="371390" spans="1:1" s="20" customFormat="1" ht="14.25" customHeight="1" x14ac:dyDescent="0.25"/>
    <row r="371406" spans="1:1" ht="14.25" customHeight="1" x14ac:dyDescent="0.3">
      <c r="A371406" s="21"/>
    </row>
    <row r="371412" s="20" customFormat="1" ht="14.25" customHeight="1" x14ac:dyDescent="0.25"/>
    <row r="371428" spans="1:1" ht="14.25" customHeight="1" x14ac:dyDescent="0.3">
      <c r="A371428" s="21"/>
    </row>
    <row r="371434" spans="1:1" s="20" customFormat="1" ht="14.25" customHeight="1" x14ac:dyDescent="0.25"/>
    <row r="371450" spans="1:1" ht="14.25" customHeight="1" x14ac:dyDescent="0.3">
      <c r="A371450" s="21"/>
    </row>
    <row r="371456" spans="1:1" s="20" customFormat="1" ht="14.25" customHeight="1" x14ac:dyDescent="0.25"/>
    <row r="371472" spans="1:1" ht="14.25" customHeight="1" x14ac:dyDescent="0.3">
      <c r="A371472" s="21"/>
    </row>
    <row r="371478" s="20" customFormat="1" ht="14.25" customHeight="1" x14ac:dyDescent="0.25"/>
    <row r="371494" spans="1:1" ht="14.25" customHeight="1" x14ac:dyDescent="0.3">
      <c r="A371494" s="21"/>
    </row>
    <row r="371500" spans="1:1" s="20" customFormat="1" ht="14.25" customHeight="1" x14ac:dyDescent="0.25"/>
    <row r="371516" spans="1:1" ht="14.25" customHeight="1" x14ac:dyDescent="0.3">
      <c r="A371516" s="21"/>
    </row>
    <row r="371522" s="20" customFormat="1" ht="14.25" customHeight="1" x14ac:dyDescent="0.25"/>
    <row r="371538" spans="1:1" ht="14.25" customHeight="1" x14ac:dyDescent="0.3">
      <c r="A371538" s="21"/>
    </row>
    <row r="371544" spans="1:1" s="20" customFormat="1" ht="14.25" customHeight="1" x14ac:dyDescent="0.25"/>
    <row r="371560" spans="1:1" ht="14.25" customHeight="1" x14ac:dyDescent="0.3">
      <c r="A371560" s="21"/>
    </row>
    <row r="371566" spans="1:1" s="20" customFormat="1" ht="14.25" customHeight="1" x14ac:dyDescent="0.25"/>
    <row r="371582" spans="1:1" ht="14.25" customHeight="1" x14ac:dyDescent="0.3">
      <c r="A371582" s="21"/>
    </row>
    <row r="371588" s="20" customFormat="1" ht="14.25" customHeight="1" x14ac:dyDescent="0.25"/>
    <row r="371604" spans="1:1" ht="14.25" customHeight="1" x14ac:dyDescent="0.3">
      <c r="A371604" s="21"/>
    </row>
    <row r="371610" spans="1:1" s="20" customFormat="1" ht="14.25" customHeight="1" x14ac:dyDescent="0.25"/>
    <row r="371626" spans="1:1" ht="14.25" customHeight="1" x14ac:dyDescent="0.3">
      <c r="A371626" s="21"/>
    </row>
    <row r="371632" spans="1:1" s="20" customFormat="1" ht="14.25" customHeight="1" x14ac:dyDescent="0.25"/>
    <row r="371648" spans="1:1" ht="14.25" customHeight="1" x14ac:dyDescent="0.3">
      <c r="A371648" s="21"/>
    </row>
    <row r="371654" s="20" customFormat="1" ht="14.25" customHeight="1" x14ac:dyDescent="0.25"/>
    <row r="371670" spans="1:1" ht="14.25" customHeight="1" x14ac:dyDescent="0.3">
      <c r="A371670" s="21"/>
    </row>
    <row r="371676" spans="1:1" s="20" customFormat="1" ht="14.25" customHeight="1" x14ac:dyDescent="0.25"/>
    <row r="371692" spans="1:1" ht="14.25" customHeight="1" x14ac:dyDescent="0.3">
      <c r="A371692" s="21"/>
    </row>
    <row r="371698" s="20" customFormat="1" ht="14.25" customHeight="1" x14ac:dyDescent="0.25"/>
    <row r="371714" spans="1:1" ht="14.25" customHeight="1" x14ac:dyDescent="0.3">
      <c r="A371714" s="21"/>
    </row>
    <row r="371720" spans="1:1" s="20" customFormat="1" ht="14.25" customHeight="1" x14ac:dyDescent="0.25"/>
    <row r="371736" spans="1:1" ht="14.25" customHeight="1" x14ac:dyDescent="0.3">
      <c r="A371736" s="21"/>
    </row>
    <row r="371742" spans="1:1" s="20" customFormat="1" ht="14.25" customHeight="1" x14ac:dyDescent="0.25"/>
    <row r="371758" spans="1:1" ht="14.25" customHeight="1" x14ac:dyDescent="0.3">
      <c r="A371758" s="21"/>
    </row>
    <row r="371764" s="20" customFormat="1" ht="14.25" customHeight="1" x14ac:dyDescent="0.25"/>
    <row r="371780" spans="1:1" ht="14.25" customHeight="1" x14ac:dyDescent="0.3">
      <c r="A371780" s="21"/>
    </row>
    <row r="371786" spans="1:1" s="20" customFormat="1" ht="14.25" customHeight="1" x14ac:dyDescent="0.25"/>
    <row r="371802" spans="1:1" ht="14.25" customHeight="1" x14ac:dyDescent="0.3">
      <c r="A371802" s="21"/>
    </row>
    <row r="371808" spans="1:1" s="20" customFormat="1" ht="14.25" customHeight="1" x14ac:dyDescent="0.25"/>
    <row r="371824" spans="1:1" ht="14.25" customHeight="1" x14ac:dyDescent="0.3">
      <c r="A371824" s="21"/>
    </row>
    <row r="371830" s="20" customFormat="1" ht="14.25" customHeight="1" x14ac:dyDescent="0.25"/>
    <row r="371846" spans="1:1" ht="14.25" customHeight="1" x14ac:dyDescent="0.3">
      <c r="A371846" s="21"/>
    </row>
    <row r="371852" spans="1:1" s="20" customFormat="1" ht="14.25" customHeight="1" x14ac:dyDescent="0.25"/>
    <row r="371868" spans="1:1" ht="14.25" customHeight="1" x14ac:dyDescent="0.3">
      <c r="A371868" s="21"/>
    </row>
    <row r="371874" s="20" customFormat="1" ht="14.25" customHeight="1" x14ac:dyDescent="0.25"/>
    <row r="371890" spans="1:1" ht="14.25" customHeight="1" x14ac:dyDescent="0.3">
      <c r="A371890" s="21"/>
    </row>
    <row r="371896" spans="1:1" s="20" customFormat="1" ht="14.25" customHeight="1" x14ac:dyDescent="0.25"/>
    <row r="371912" spans="1:1" ht="14.25" customHeight="1" x14ac:dyDescent="0.3">
      <c r="A371912" s="21"/>
    </row>
    <row r="371918" spans="1:1" s="20" customFormat="1" ht="14.25" customHeight="1" x14ac:dyDescent="0.25"/>
    <row r="371934" spans="1:1" ht="14.25" customHeight="1" x14ac:dyDescent="0.3">
      <c r="A371934" s="21"/>
    </row>
    <row r="371940" s="20" customFormat="1" ht="14.25" customHeight="1" x14ac:dyDescent="0.25"/>
    <row r="371956" spans="1:1" ht="14.25" customHeight="1" x14ac:dyDescent="0.3">
      <c r="A371956" s="21"/>
    </row>
    <row r="371962" spans="1:1" s="20" customFormat="1" ht="14.25" customHeight="1" x14ac:dyDescent="0.25"/>
    <row r="371978" spans="1:1" ht="14.25" customHeight="1" x14ac:dyDescent="0.3">
      <c r="A371978" s="21"/>
    </row>
    <row r="371984" spans="1:1" s="20" customFormat="1" ht="14.25" customHeight="1" x14ac:dyDescent="0.25"/>
    <row r="372000" spans="1:1" ht="14.25" customHeight="1" x14ac:dyDescent="0.3">
      <c r="A372000" s="21"/>
    </row>
    <row r="372006" s="20" customFormat="1" ht="14.25" customHeight="1" x14ac:dyDescent="0.25"/>
    <row r="372022" spans="1:1" ht="14.25" customHeight="1" x14ac:dyDescent="0.3">
      <c r="A372022" s="21"/>
    </row>
    <row r="372028" spans="1:1" s="20" customFormat="1" ht="14.25" customHeight="1" x14ac:dyDescent="0.25"/>
    <row r="372044" spans="1:1" ht="14.25" customHeight="1" x14ac:dyDescent="0.3">
      <c r="A372044" s="21"/>
    </row>
    <row r="372050" s="20" customFormat="1" ht="14.25" customHeight="1" x14ac:dyDescent="0.25"/>
    <row r="372066" spans="1:1" ht="14.25" customHeight="1" x14ac:dyDescent="0.3">
      <c r="A372066" s="21"/>
    </row>
    <row r="372072" spans="1:1" s="20" customFormat="1" ht="14.25" customHeight="1" x14ac:dyDescent="0.25"/>
    <row r="372088" spans="1:1" ht="14.25" customHeight="1" x14ac:dyDescent="0.3">
      <c r="A372088" s="21"/>
    </row>
    <row r="372094" spans="1:1" s="20" customFormat="1" ht="14.25" customHeight="1" x14ac:dyDescent="0.25"/>
    <row r="372110" spans="1:1" ht="14.25" customHeight="1" x14ac:dyDescent="0.3">
      <c r="A372110" s="21"/>
    </row>
    <row r="372116" s="20" customFormat="1" ht="14.25" customHeight="1" x14ac:dyDescent="0.25"/>
    <row r="372132" spans="1:1" ht="14.25" customHeight="1" x14ac:dyDescent="0.3">
      <c r="A372132" s="21"/>
    </row>
    <row r="372138" spans="1:1" s="20" customFormat="1" ht="14.25" customHeight="1" x14ac:dyDescent="0.25"/>
    <row r="372154" spans="1:1" ht="14.25" customHeight="1" x14ac:dyDescent="0.3">
      <c r="A372154" s="21"/>
    </row>
    <row r="372160" spans="1:1" s="20" customFormat="1" ht="14.25" customHeight="1" x14ac:dyDescent="0.25"/>
    <row r="372176" spans="1:1" ht="14.25" customHeight="1" x14ac:dyDescent="0.3">
      <c r="A372176" s="21"/>
    </row>
    <row r="372182" s="20" customFormat="1" ht="14.25" customHeight="1" x14ac:dyDescent="0.25"/>
    <row r="372198" spans="1:1" ht="14.25" customHeight="1" x14ac:dyDescent="0.3">
      <c r="A372198" s="21"/>
    </row>
    <row r="372204" spans="1:1" s="20" customFormat="1" ht="14.25" customHeight="1" x14ac:dyDescent="0.25"/>
    <row r="372220" spans="1:1" ht="14.25" customHeight="1" x14ac:dyDescent="0.3">
      <c r="A372220" s="21"/>
    </row>
    <row r="372226" s="20" customFormat="1" ht="14.25" customHeight="1" x14ac:dyDescent="0.25"/>
    <row r="372242" spans="1:1" ht="14.25" customHeight="1" x14ac:dyDescent="0.3">
      <c r="A372242" s="21"/>
    </row>
    <row r="372248" spans="1:1" s="20" customFormat="1" ht="14.25" customHeight="1" x14ac:dyDescent="0.25"/>
    <row r="372264" spans="1:1" ht="14.25" customHeight="1" x14ac:dyDescent="0.3">
      <c r="A372264" s="21"/>
    </row>
    <row r="372270" spans="1:1" s="20" customFormat="1" ht="14.25" customHeight="1" x14ac:dyDescent="0.25"/>
    <row r="372286" spans="1:1" ht="14.25" customHeight="1" x14ac:dyDescent="0.3">
      <c r="A372286" s="21"/>
    </row>
    <row r="372292" s="20" customFormat="1" ht="14.25" customHeight="1" x14ac:dyDescent="0.25"/>
    <row r="372308" spans="1:1" ht="14.25" customHeight="1" x14ac:dyDescent="0.3">
      <c r="A372308" s="21"/>
    </row>
    <row r="372314" spans="1:1" s="20" customFormat="1" ht="14.25" customHeight="1" x14ac:dyDescent="0.25"/>
    <row r="372330" spans="1:1" ht="14.25" customHeight="1" x14ac:dyDescent="0.3">
      <c r="A372330" s="21"/>
    </row>
    <row r="372336" spans="1:1" s="20" customFormat="1" ht="14.25" customHeight="1" x14ac:dyDescent="0.25"/>
    <row r="372352" spans="1:1" ht="14.25" customHeight="1" x14ac:dyDescent="0.3">
      <c r="A372352" s="21"/>
    </row>
    <row r="372358" s="20" customFormat="1" ht="14.25" customHeight="1" x14ac:dyDescent="0.25"/>
    <row r="372374" spans="1:1" ht="14.25" customHeight="1" x14ac:dyDescent="0.3">
      <c r="A372374" s="21"/>
    </row>
    <row r="372380" spans="1:1" s="20" customFormat="1" ht="14.25" customHeight="1" x14ac:dyDescent="0.25"/>
    <row r="372396" spans="1:1" ht="14.25" customHeight="1" x14ac:dyDescent="0.3">
      <c r="A372396" s="21"/>
    </row>
    <row r="372402" s="20" customFormat="1" ht="14.25" customHeight="1" x14ac:dyDescent="0.25"/>
    <row r="372418" spans="1:1" ht="14.25" customHeight="1" x14ac:dyDescent="0.3">
      <c r="A372418" s="21"/>
    </row>
    <row r="372424" spans="1:1" s="20" customFormat="1" ht="14.25" customHeight="1" x14ac:dyDescent="0.25"/>
    <row r="372440" spans="1:1" ht="14.25" customHeight="1" x14ac:dyDescent="0.3">
      <c r="A372440" s="21"/>
    </row>
    <row r="372446" spans="1:1" s="20" customFormat="1" ht="14.25" customHeight="1" x14ac:dyDescent="0.25"/>
    <row r="372462" spans="1:1" ht="14.25" customHeight="1" x14ac:dyDescent="0.3">
      <c r="A372462" s="21"/>
    </row>
    <row r="372468" s="20" customFormat="1" ht="14.25" customHeight="1" x14ac:dyDescent="0.25"/>
    <row r="372484" spans="1:1" ht="14.25" customHeight="1" x14ac:dyDescent="0.3">
      <c r="A372484" s="21"/>
    </row>
    <row r="372490" spans="1:1" s="20" customFormat="1" ht="14.25" customHeight="1" x14ac:dyDescent="0.25"/>
    <row r="372506" spans="1:1" ht="14.25" customHeight="1" x14ac:dyDescent="0.3">
      <c r="A372506" s="21"/>
    </row>
    <row r="372512" spans="1:1" s="20" customFormat="1" ht="14.25" customHeight="1" x14ac:dyDescent="0.25"/>
    <row r="372528" spans="1:1" ht="14.25" customHeight="1" x14ac:dyDescent="0.3">
      <c r="A372528" s="21"/>
    </row>
    <row r="372534" s="20" customFormat="1" ht="14.25" customHeight="1" x14ac:dyDescent="0.25"/>
    <row r="372550" spans="1:1" ht="14.25" customHeight="1" x14ac:dyDescent="0.3">
      <c r="A372550" s="21"/>
    </row>
    <row r="372556" spans="1:1" s="20" customFormat="1" ht="14.25" customHeight="1" x14ac:dyDescent="0.25"/>
    <row r="372572" spans="1:1" ht="14.25" customHeight="1" x14ac:dyDescent="0.3">
      <c r="A372572" s="21"/>
    </row>
    <row r="372578" s="20" customFormat="1" ht="14.25" customHeight="1" x14ac:dyDescent="0.25"/>
    <row r="372594" spans="1:1" ht="14.25" customHeight="1" x14ac:dyDescent="0.3">
      <c r="A372594" s="21"/>
    </row>
    <row r="372600" spans="1:1" s="20" customFormat="1" ht="14.25" customHeight="1" x14ac:dyDescent="0.25"/>
    <row r="372616" spans="1:1" ht="14.25" customHeight="1" x14ac:dyDescent="0.3">
      <c r="A372616" s="21"/>
    </row>
    <row r="372622" spans="1:1" s="20" customFormat="1" ht="14.25" customHeight="1" x14ac:dyDescent="0.25"/>
    <row r="372638" spans="1:1" ht="14.25" customHeight="1" x14ac:dyDescent="0.3">
      <c r="A372638" s="21"/>
    </row>
    <row r="372644" s="20" customFormat="1" ht="14.25" customHeight="1" x14ac:dyDescent="0.25"/>
    <row r="372660" spans="1:1" ht="14.25" customHeight="1" x14ac:dyDescent="0.3">
      <c r="A372660" s="21"/>
    </row>
    <row r="372666" spans="1:1" s="20" customFormat="1" ht="14.25" customHeight="1" x14ac:dyDescent="0.25"/>
    <row r="372682" spans="1:1" ht="14.25" customHeight="1" x14ac:dyDescent="0.3">
      <c r="A372682" s="21"/>
    </row>
    <row r="372688" spans="1:1" s="20" customFormat="1" ht="14.25" customHeight="1" x14ac:dyDescent="0.25"/>
    <row r="372704" spans="1:1" ht="14.25" customHeight="1" x14ac:dyDescent="0.3">
      <c r="A372704" s="21"/>
    </row>
    <row r="372710" s="20" customFormat="1" ht="14.25" customHeight="1" x14ac:dyDescent="0.25"/>
    <row r="372726" spans="1:1" ht="14.25" customHeight="1" x14ac:dyDescent="0.3">
      <c r="A372726" s="21"/>
    </row>
    <row r="372732" spans="1:1" s="20" customFormat="1" ht="14.25" customHeight="1" x14ac:dyDescent="0.25"/>
    <row r="372748" spans="1:1" ht="14.25" customHeight="1" x14ac:dyDescent="0.3">
      <c r="A372748" s="21"/>
    </row>
    <row r="372754" s="20" customFormat="1" ht="14.25" customHeight="1" x14ac:dyDescent="0.25"/>
    <row r="372770" spans="1:1" ht="14.25" customHeight="1" x14ac:dyDescent="0.3">
      <c r="A372770" s="21"/>
    </row>
    <row r="372776" spans="1:1" s="20" customFormat="1" ht="14.25" customHeight="1" x14ac:dyDescent="0.25"/>
    <row r="372792" spans="1:1" ht="14.25" customHeight="1" x14ac:dyDescent="0.3">
      <c r="A372792" s="21"/>
    </row>
    <row r="372798" spans="1:1" s="20" customFormat="1" ht="14.25" customHeight="1" x14ac:dyDescent="0.25"/>
    <row r="372814" spans="1:1" ht="14.25" customHeight="1" x14ac:dyDescent="0.3">
      <c r="A372814" s="21"/>
    </row>
    <row r="372820" s="20" customFormat="1" ht="14.25" customHeight="1" x14ac:dyDescent="0.25"/>
    <row r="372836" spans="1:1" ht="14.25" customHeight="1" x14ac:dyDescent="0.3">
      <c r="A372836" s="21"/>
    </row>
    <row r="372842" spans="1:1" s="20" customFormat="1" ht="14.25" customHeight="1" x14ac:dyDescent="0.25"/>
    <row r="372858" spans="1:1" ht="14.25" customHeight="1" x14ac:dyDescent="0.3">
      <c r="A372858" s="21"/>
    </row>
    <row r="372864" spans="1:1" s="20" customFormat="1" ht="14.25" customHeight="1" x14ac:dyDescent="0.25"/>
    <row r="372880" spans="1:1" ht="14.25" customHeight="1" x14ac:dyDescent="0.3">
      <c r="A372880" s="21"/>
    </row>
    <row r="372886" s="20" customFormat="1" ht="14.25" customHeight="1" x14ac:dyDescent="0.25"/>
    <row r="372902" spans="1:1" ht="14.25" customHeight="1" x14ac:dyDescent="0.3">
      <c r="A372902" s="21"/>
    </row>
    <row r="372908" spans="1:1" s="20" customFormat="1" ht="14.25" customHeight="1" x14ac:dyDescent="0.25"/>
    <row r="372924" spans="1:1" ht="14.25" customHeight="1" x14ac:dyDescent="0.3">
      <c r="A372924" s="21"/>
    </row>
    <row r="372930" s="20" customFormat="1" ht="14.25" customHeight="1" x14ac:dyDescent="0.25"/>
    <row r="372946" spans="1:1" ht="14.25" customHeight="1" x14ac:dyDescent="0.3">
      <c r="A372946" s="21"/>
    </row>
    <row r="372952" spans="1:1" s="20" customFormat="1" ht="14.25" customHeight="1" x14ac:dyDescent="0.25"/>
    <row r="372968" spans="1:1" ht="14.25" customHeight="1" x14ac:dyDescent="0.3">
      <c r="A372968" s="21"/>
    </row>
    <row r="372974" spans="1:1" s="20" customFormat="1" ht="14.25" customHeight="1" x14ac:dyDescent="0.25"/>
    <row r="372990" spans="1:1" ht="14.25" customHeight="1" x14ac:dyDescent="0.3">
      <c r="A372990" s="21"/>
    </row>
    <row r="372996" s="20" customFormat="1" ht="14.25" customHeight="1" x14ac:dyDescent="0.25"/>
    <row r="373012" spans="1:1" ht="14.25" customHeight="1" x14ac:dyDescent="0.3">
      <c r="A373012" s="21"/>
    </row>
    <row r="373018" spans="1:1" s="20" customFormat="1" ht="14.25" customHeight="1" x14ac:dyDescent="0.25"/>
    <row r="373034" spans="1:1" ht="14.25" customHeight="1" x14ac:dyDescent="0.3">
      <c r="A373034" s="21"/>
    </row>
    <row r="373040" spans="1:1" s="20" customFormat="1" ht="14.25" customHeight="1" x14ac:dyDescent="0.25"/>
    <row r="373056" spans="1:1" ht="14.25" customHeight="1" x14ac:dyDescent="0.3">
      <c r="A373056" s="21"/>
    </row>
    <row r="373062" s="20" customFormat="1" ht="14.25" customHeight="1" x14ac:dyDescent="0.25"/>
    <row r="373078" spans="1:1" ht="14.25" customHeight="1" x14ac:dyDescent="0.3">
      <c r="A373078" s="21"/>
    </row>
    <row r="373084" spans="1:1" s="20" customFormat="1" ht="14.25" customHeight="1" x14ac:dyDescent="0.25"/>
    <row r="373100" spans="1:1" ht="14.25" customHeight="1" x14ac:dyDescent="0.3">
      <c r="A373100" s="21"/>
    </row>
    <row r="373106" s="20" customFormat="1" ht="14.25" customHeight="1" x14ac:dyDescent="0.25"/>
    <row r="373122" spans="1:1" ht="14.25" customHeight="1" x14ac:dyDescent="0.3">
      <c r="A373122" s="21"/>
    </row>
    <row r="373128" spans="1:1" s="20" customFormat="1" ht="14.25" customHeight="1" x14ac:dyDescent="0.25"/>
    <row r="373144" spans="1:1" ht="14.25" customHeight="1" x14ac:dyDescent="0.3">
      <c r="A373144" s="21"/>
    </row>
    <row r="373150" spans="1:1" s="20" customFormat="1" ht="14.25" customHeight="1" x14ac:dyDescent="0.25"/>
    <row r="373166" spans="1:1" ht="14.25" customHeight="1" x14ac:dyDescent="0.3">
      <c r="A373166" s="21"/>
    </row>
    <row r="373172" s="20" customFormat="1" ht="14.25" customHeight="1" x14ac:dyDescent="0.25"/>
    <row r="373188" spans="1:1" ht="14.25" customHeight="1" x14ac:dyDescent="0.3">
      <c r="A373188" s="21"/>
    </row>
    <row r="373194" spans="1:1" s="20" customFormat="1" ht="14.25" customHeight="1" x14ac:dyDescent="0.25"/>
    <row r="373210" spans="1:1" ht="14.25" customHeight="1" x14ac:dyDescent="0.3">
      <c r="A373210" s="21"/>
    </row>
    <row r="373216" spans="1:1" s="20" customFormat="1" ht="14.25" customHeight="1" x14ac:dyDescent="0.25"/>
    <row r="373232" spans="1:1" ht="14.25" customHeight="1" x14ac:dyDescent="0.3">
      <c r="A373232" s="21"/>
    </row>
    <row r="373238" s="20" customFormat="1" ht="14.25" customHeight="1" x14ac:dyDescent="0.25"/>
    <row r="373254" spans="1:1" ht="14.25" customHeight="1" x14ac:dyDescent="0.3">
      <c r="A373254" s="21"/>
    </row>
    <row r="373260" spans="1:1" s="20" customFormat="1" ht="14.25" customHeight="1" x14ac:dyDescent="0.25"/>
    <row r="373276" spans="1:1" ht="14.25" customHeight="1" x14ac:dyDescent="0.3">
      <c r="A373276" s="21"/>
    </row>
    <row r="373282" s="20" customFormat="1" ht="14.25" customHeight="1" x14ac:dyDescent="0.25"/>
    <row r="373298" spans="1:1" ht="14.25" customHeight="1" x14ac:dyDescent="0.3">
      <c r="A373298" s="21"/>
    </row>
    <row r="373304" spans="1:1" s="20" customFormat="1" ht="14.25" customHeight="1" x14ac:dyDescent="0.25"/>
    <row r="373320" spans="1:1" ht="14.25" customHeight="1" x14ac:dyDescent="0.3">
      <c r="A373320" s="21"/>
    </row>
    <row r="373326" spans="1:1" s="20" customFormat="1" ht="14.25" customHeight="1" x14ac:dyDescent="0.25"/>
    <row r="373342" spans="1:1" ht="14.25" customHeight="1" x14ac:dyDescent="0.3">
      <c r="A373342" s="21"/>
    </row>
    <row r="373348" s="20" customFormat="1" ht="14.25" customHeight="1" x14ac:dyDescent="0.25"/>
    <row r="373364" spans="1:1" ht="14.25" customHeight="1" x14ac:dyDescent="0.3">
      <c r="A373364" s="21"/>
    </row>
    <row r="373370" spans="1:1" s="20" customFormat="1" ht="14.25" customHeight="1" x14ac:dyDescent="0.25"/>
    <row r="373386" spans="1:1" ht="14.25" customHeight="1" x14ac:dyDescent="0.3">
      <c r="A373386" s="21"/>
    </row>
    <row r="373392" spans="1:1" s="20" customFormat="1" ht="14.25" customHeight="1" x14ac:dyDescent="0.25"/>
    <row r="373408" spans="1:1" ht="14.25" customHeight="1" x14ac:dyDescent="0.3">
      <c r="A373408" s="21"/>
    </row>
    <row r="373414" s="20" customFormat="1" ht="14.25" customHeight="1" x14ac:dyDescent="0.25"/>
    <row r="373430" spans="1:1" ht="14.25" customHeight="1" x14ac:dyDescent="0.3">
      <c r="A373430" s="21"/>
    </row>
    <row r="373436" spans="1:1" s="20" customFormat="1" ht="14.25" customHeight="1" x14ac:dyDescent="0.25"/>
    <row r="373452" spans="1:1" ht="14.25" customHeight="1" x14ac:dyDescent="0.3">
      <c r="A373452" s="21"/>
    </row>
    <row r="373458" s="20" customFormat="1" ht="14.25" customHeight="1" x14ac:dyDescent="0.25"/>
    <row r="373474" spans="1:1" ht="14.25" customHeight="1" x14ac:dyDescent="0.3">
      <c r="A373474" s="21"/>
    </row>
    <row r="373480" spans="1:1" s="20" customFormat="1" ht="14.25" customHeight="1" x14ac:dyDescent="0.25"/>
    <row r="373496" spans="1:1" ht="14.25" customHeight="1" x14ac:dyDescent="0.3">
      <c r="A373496" s="21"/>
    </row>
    <row r="373502" spans="1:1" s="20" customFormat="1" ht="14.25" customHeight="1" x14ac:dyDescent="0.25"/>
    <row r="373518" spans="1:1" ht="14.25" customHeight="1" x14ac:dyDescent="0.3">
      <c r="A373518" s="21"/>
    </row>
    <row r="373524" s="20" customFormat="1" ht="14.25" customHeight="1" x14ac:dyDescent="0.25"/>
    <row r="373540" spans="1:1" ht="14.25" customHeight="1" x14ac:dyDescent="0.3">
      <c r="A373540" s="21"/>
    </row>
    <row r="373546" spans="1:1" s="20" customFormat="1" ht="14.25" customHeight="1" x14ac:dyDescent="0.25"/>
    <row r="373562" spans="1:1" ht="14.25" customHeight="1" x14ac:dyDescent="0.3">
      <c r="A373562" s="21"/>
    </row>
    <row r="373568" spans="1:1" s="20" customFormat="1" ht="14.25" customHeight="1" x14ac:dyDescent="0.25"/>
    <row r="373584" spans="1:1" ht="14.25" customHeight="1" x14ac:dyDescent="0.3">
      <c r="A373584" s="21"/>
    </row>
    <row r="373590" s="20" customFormat="1" ht="14.25" customHeight="1" x14ac:dyDescent="0.25"/>
    <row r="373606" spans="1:1" ht="14.25" customHeight="1" x14ac:dyDescent="0.3">
      <c r="A373606" s="21"/>
    </row>
    <row r="373612" spans="1:1" s="20" customFormat="1" ht="14.25" customHeight="1" x14ac:dyDescent="0.25"/>
    <row r="373628" spans="1:1" ht="14.25" customHeight="1" x14ac:dyDescent="0.3">
      <c r="A373628" s="21"/>
    </row>
    <row r="373634" s="20" customFormat="1" ht="14.25" customHeight="1" x14ac:dyDescent="0.25"/>
    <row r="373650" spans="1:1" ht="14.25" customHeight="1" x14ac:dyDescent="0.3">
      <c r="A373650" s="21"/>
    </row>
    <row r="373656" spans="1:1" s="20" customFormat="1" ht="14.25" customHeight="1" x14ac:dyDescent="0.25"/>
    <row r="373672" spans="1:1" ht="14.25" customHeight="1" x14ac:dyDescent="0.3">
      <c r="A373672" s="21"/>
    </row>
    <row r="373678" spans="1:1" s="20" customFormat="1" ht="14.25" customHeight="1" x14ac:dyDescent="0.25"/>
    <row r="373694" spans="1:1" ht="14.25" customHeight="1" x14ac:dyDescent="0.3">
      <c r="A373694" s="21"/>
    </row>
    <row r="373700" s="20" customFormat="1" ht="14.25" customHeight="1" x14ac:dyDescent="0.25"/>
    <row r="373716" spans="1:1" ht="14.25" customHeight="1" x14ac:dyDescent="0.3">
      <c r="A373716" s="21"/>
    </row>
    <row r="373722" spans="1:1" s="20" customFormat="1" ht="14.25" customHeight="1" x14ac:dyDescent="0.25"/>
    <row r="373738" spans="1:1" ht="14.25" customHeight="1" x14ac:dyDescent="0.3">
      <c r="A373738" s="21"/>
    </row>
    <row r="373744" spans="1:1" s="20" customFormat="1" ht="14.25" customHeight="1" x14ac:dyDescent="0.25"/>
    <row r="373760" spans="1:1" ht="14.25" customHeight="1" x14ac:dyDescent="0.3">
      <c r="A373760" s="21"/>
    </row>
    <row r="373766" s="20" customFormat="1" ht="14.25" customHeight="1" x14ac:dyDescent="0.25"/>
    <row r="373782" spans="1:1" ht="14.25" customHeight="1" x14ac:dyDescent="0.3">
      <c r="A373782" s="21"/>
    </row>
    <row r="373788" spans="1:1" s="20" customFormat="1" ht="14.25" customHeight="1" x14ac:dyDescent="0.25"/>
    <row r="373804" spans="1:1" ht="14.25" customHeight="1" x14ac:dyDescent="0.3">
      <c r="A373804" s="21"/>
    </row>
    <row r="373810" s="20" customFormat="1" ht="14.25" customHeight="1" x14ac:dyDescent="0.25"/>
    <row r="373826" spans="1:1" ht="14.25" customHeight="1" x14ac:dyDescent="0.3">
      <c r="A373826" s="21"/>
    </row>
    <row r="373832" spans="1:1" s="20" customFormat="1" ht="14.25" customHeight="1" x14ac:dyDescent="0.25"/>
    <row r="373848" spans="1:1" ht="14.25" customHeight="1" x14ac:dyDescent="0.3">
      <c r="A373848" s="21"/>
    </row>
    <row r="373854" spans="1:1" s="20" customFormat="1" ht="14.25" customHeight="1" x14ac:dyDescent="0.25"/>
    <row r="373870" spans="1:1" ht="14.25" customHeight="1" x14ac:dyDescent="0.3">
      <c r="A373870" s="21"/>
    </row>
    <row r="373876" s="20" customFormat="1" ht="14.25" customHeight="1" x14ac:dyDescent="0.25"/>
    <row r="373892" spans="1:1" ht="14.25" customHeight="1" x14ac:dyDescent="0.3">
      <c r="A373892" s="21"/>
    </row>
    <row r="373898" spans="1:1" s="20" customFormat="1" ht="14.25" customHeight="1" x14ac:dyDescent="0.25"/>
    <row r="373914" spans="1:1" ht="14.25" customHeight="1" x14ac:dyDescent="0.3">
      <c r="A373914" s="21"/>
    </row>
    <row r="373920" spans="1:1" s="20" customFormat="1" ht="14.25" customHeight="1" x14ac:dyDescent="0.25"/>
    <row r="373936" spans="1:1" ht="14.25" customHeight="1" x14ac:dyDescent="0.3">
      <c r="A373936" s="21"/>
    </row>
    <row r="373942" s="20" customFormat="1" ht="14.25" customHeight="1" x14ac:dyDescent="0.25"/>
    <row r="373958" spans="1:1" ht="14.25" customHeight="1" x14ac:dyDescent="0.3">
      <c r="A373958" s="21"/>
    </row>
    <row r="373964" spans="1:1" s="20" customFormat="1" ht="14.25" customHeight="1" x14ac:dyDescent="0.25"/>
    <row r="373980" spans="1:1" ht="14.25" customHeight="1" x14ac:dyDescent="0.3">
      <c r="A373980" s="21"/>
    </row>
    <row r="373986" s="20" customFormat="1" ht="14.25" customHeight="1" x14ac:dyDescent="0.25"/>
    <row r="374002" spans="1:1" ht="14.25" customHeight="1" x14ac:dyDescent="0.3">
      <c r="A374002" s="21"/>
    </row>
    <row r="374008" spans="1:1" s="20" customFormat="1" ht="14.25" customHeight="1" x14ac:dyDescent="0.25"/>
    <row r="374024" spans="1:1" ht="14.25" customHeight="1" x14ac:dyDescent="0.3">
      <c r="A374024" s="21"/>
    </row>
    <row r="374030" spans="1:1" s="20" customFormat="1" ht="14.25" customHeight="1" x14ac:dyDescent="0.25"/>
    <row r="374046" spans="1:1" ht="14.25" customHeight="1" x14ac:dyDescent="0.3">
      <c r="A374046" s="21"/>
    </row>
    <row r="374052" s="20" customFormat="1" ht="14.25" customHeight="1" x14ac:dyDescent="0.25"/>
    <row r="374068" spans="1:1" ht="14.25" customHeight="1" x14ac:dyDescent="0.3">
      <c r="A374068" s="21"/>
    </row>
    <row r="374074" spans="1:1" s="20" customFormat="1" ht="14.25" customHeight="1" x14ac:dyDescent="0.25"/>
    <row r="374090" spans="1:1" ht="14.25" customHeight="1" x14ac:dyDescent="0.3">
      <c r="A374090" s="21"/>
    </row>
    <row r="374096" spans="1:1" s="20" customFormat="1" ht="14.25" customHeight="1" x14ac:dyDescent="0.25"/>
    <row r="374112" spans="1:1" ht="14.25" customHeight="1" x14ac:dyDescent="0.3">
      <c r="A374112" s="21"/>
    </row>
    <row r="374118" s="20" customFormat="1" ht="14.25" customHeight="1" x14ac:dyDescent="0.25"/>
    <row r="374134" spans="1:1" ht="14.25" customHeight="1" x14ac:dyDescent="0.3">
      <c r="A374134" s="21"/>
    </row>
    <row r="374140" spans="1:1" s="20" customFormat="1" ht="14.25" customHeight="1" x14ac:dyDescent="0.25"/>
    <row r="374156" spans="1:1" ht="14.25" customHeight="1" x14ac:dyDescent="0.3">
      <c r="A374156" s="21"/>
    </row>
    <row r="374162" s="20" customFormat="1" ht="14.25" customHeight="1" x14ac:dyDescent="0.25"/>
    <row r="374178" spans="1:1" ht="14.25" customHeight="1" x14ac:dyDescent="0.3">
      <c r="A374178" s="21"/>
    </row>
    <row r="374184" spans="1:1" s="20" customFormat="1" ht="14.25" customHeight="1" x14ac:dyDescent="0.25"/>
    <row r="374200" spans="1:1" ht="14.25" customHeight="1" x14ac:dyDescent="0.3">
      <c r="A374200" s="21"/>
    </row>
    <row r="374206" spans="1:1" s="20" customFormat="1" ht="14.25" customHeight="1" x14ac:dyDescent="0.25"/>
    <row r="374222" spans="1:1" ht="14.25" customHeight="1" x14ac:dyDescent="0.3">
      <c r="A374222" s="21"/>
    </row>
    <row r="374228" s="20" customFormat="1" ht="14.25" customHeight="1" x14ac:dyDescent="0.25"/>
    <row r="374244" spans="1:1" ht="14.25" customHeight="1" x14ac:dyDescent="0.3">
      <c r="A374244" s="21"/>
    </row>
    <row r="374250" spans="1:1" s="20" customFormat="1" ht="14.25" customHeight="1" x14ac:dyDescent="0.25"/>
    <row r="374266" spans="1:1" ht="14.25" customHeight="1" x14ac:dyDescent="0.3">
      <c r="A374266" s="21"/>
    </row>
    <row r="374272" spans="1:1" s="20" customFormat="1" ht="14.25" customHeight="1" x14ac:dyDescent="0.25"/>
    <row r="374288" spans="1:1" ht="14.25" customHeight="1" x14ac:dyDescent="0.3">
      <c r="A374288" s="21"/>
    </row>
    <row r="374294" s="20" customFormat="1" ht="14.25" customHeight="1" x14ac:dyDescent="0.25"/>
    <row r="374310" spans="1:1" ht="14.25" customHeight="1" x14ac:dyDescent="0.3">
      <c r="A374310" s="21"/>
    </row>
    <row r="374316" spans="1:1" s="20" customFormat="1" ht="14.25" customHeight="1" x14ac:dyDescent="0.25"/>
    <row r="374332" spans="1:1" ht="14.25" customHeight="1" x14ac:dyDescent="0.3">
      <c r="A374332" s="21"/>
    </row>
    <row r="374338" s="20" customFormat="1" ht="14.25" customHeight="1" x14ac:dyDescent="0.25"/>
    <row r="374354" spans="1:1" ht="14.25" customHeight="1" x14ac:dyDescent="0.3">
      <c r="A374354" s="21"/>
    </row>
    <row r="374360" spans="1:1" s="20" customFormat="1" ht="14.25" customHeight="1" x14ac:dyDescent="0.25"/>
    <row r="374376" spans="1:1" ht="14.25" customHeight="1" x14ac:dyDescent="0.3">
      <c r="A374376" s="21"/>
    </row>
    <row r="374382" spans="1:1" s="20" customFormat="1" ht="14.25" customHeight="1" x14ac:dyDescent="0.25"/>
    <row r="374398" spans="1:1" ht="14.25" customHeight="1" x14ac:dyDescent="0.3">
      <c r="A374398" s="21"/>
    </row>
    <row r="374404" s="20" customFormat="1" ht="14.25" customHeight="1" x14ac:dyDescent="0.25"/>
    <row r="374420" spans="1:1" ht="14.25" customHeight="1" x14ac:dyDescent="0.3">
      <c r="A374420" s="21"/>
    </row>
    <row r="374426" spans="1:1" s="20" customFormat="1" ht="14.25" customHeight="1" x14ac:dyDescent="0.25"/>
    <row r="374442" spans="1:1" ht="14.25" customHeight="1" x14ac:dyDescent="0.3">
      <c r="A374442" s="21"/>
    </row>
    <row r="374448" spans="1:1" s="20" customFormat="1" ht="14.25" customHeight="1" x14ac:dyDescent="0.25"/>
    <row r="374464" spans="1:1" ht="14.25" customHeight="1" x14ac:dyDescent="0.3">
      <c r="A374464" s="21"/>
    </row>
    <row r="374470" s="20" customFormat="1" ht="14.25" customHeight="1" x14ac:dyDescent="0.25"/>
    <row r="374486" spans="1:1" ht="14.25" customHeight="1" x14ac:dyDescent="0.3">
      <c r="A374486" s="21"/>
    </row>
    <row r="374492" spans="1:1" s="20" customFormat="1" ht="14.25" customHeight="1" x14ac:dyDescent="0.25"/>
    <row r="374508" spans="1:1" ht="14.25" customHeight="1" x14ac:dyDescent="0.3">
      <c r="A374508" s="21"/>
    </row>
    <row r="374514" s="20" customFormat="1" ht="14.25" customHeight="1" x14ac:dyDescent="0.25"/>
    <row r="374530" spans="1:1" ht="14.25" customHeight="1" x14ac:dyDescent="0.3">
      <c r="A374530" s="21"/>
    </row>
    <row r="374536" spans="1:1" s="20" customFormat="1" ht="14.25" customHeight="1" x14ac:dyDescent="0.25"/>
    <row r="374552" spans="1:1" ht="14.25" customHeight="1" x14ac:dyDescent="0.3">
      <c r="A374552" s="21"/>
    </row>
    <row r="374558" spans="1:1" s="20" customFormat="1" ht="14.25" customHeight="1" x14ac:dyDescent="0.25"/>
    <row r="374574" spans="1:1" ht="14.25" customHeight="1" x14ac:dyDescent="0.3">
      <c r="A374574" s="21"/>
    </row>
    <row r="374580" s="20" customFormat="1" ht="14.25" customHeight="1" x14ac:dyDescent="0.25"/>
    <row r="374596" spans="1:1" ht="14.25" customHeight="1" x14ac:dyDescent="0.3">
      <c r="A374596" s="21"/>
    </row>
    <row r="374602" spans="1:1" s="20" customFormat="1" ht="14.25" customHeight="1" x14ac:dyDescent="0.25"/>
    <row r="374618" spans="1:1" ht="14.25" customHeight="1" x14ac:dyDescent="0.3">
      <c r="A374618" s="21"/>
    </row>
    <row r="374624" spans="1:1" s="20" customFormat="1" ht="14.25" customHeight="1" x14ac:dyDescent="0.25"/>
    <row r="374640" spans="1:1" ht="14.25" customHeight="1" x14ac:dyDescent="0.3">
      <c r="A374640" s="21"/>
    </row>
    <row r="374646" s="20" customFormat="1" ht="14.25" customHeight="1" x14ac:dyDescent="0.25"/>
    <row r="374662" spans="1:1" ht="14.25" customHeight="1" x14ac:dyDescent="0.3">
      <c r="A374662" s="21"/>
    </row>
    <row r="374668" spans="1:1" s="20" customFormat="1" ht="14.25" customHeight="1" x14ac:dyDescent="0.25"/>
    <row r="374684" spans="1:1" ht="14.25" customHeight="1" x14ac:dyDescent="0.3">
      <c r="A374684" s="21"/>
    </row>
    <row r="374690" s="20" customFormat="1" ht="14.25" customHeight="1" x14ac:dyDescent="0.25"/>
    <row r="374706" spans="1:1" ht="14.25" customHeight="1" x14ac:dyDescent="0.3">
      <c r="A374706" s="21"/>
    </row>
    <row r="374712" spans="1:1" s="20" customFormat="1" ht="14.25" customHeight="1" x14ac:dyDescent="0.25"/>
    <row r="374728" spans="1:1" ht="14.25" customHeight="1" x14ac:dyDescent="0.3">
      <c r="A374728" s="21"/>
    </row>
    <row r="374734" spans="1:1" s="20" customFormat="1" ht="14.25" customHeight="1" x14ac:dyDescent="0.25"/>
    <row r="374750" spans="1:1" ht="14.25" customHeight="1" x14ac:dyDescent="0.3">
      <c r="A374750" s="21"/>
    </row>
    <row r="374756" s="20" customFormat="1" ht="14.25" customHeight="1" x14ac:dyDescent="0.25"/>
    <row r="374772" spans="1:1" ht="14.25" customHeight="1" x14ac:dyDescent="0.3">
      <c r="A374772" s="21"/>
    </row>
    <row r="374778" spans="1:1" s="20" customFormat="1" ht="14.25" customHeight="1" x14ac:dyDescent="0.25"/>
    <row r="374794" spans="1:1" ht="14.25" customHeight="1" x14ac:dyDescent="0.3">
      <c r="A374794" s="21"/>
    </row>
    <row r="374800" spans="1:1" s="20" customFormat="1" ht="14.25" customHeight="1" x14ac:dyDescent="0.25"/>
    <row r="374816" spans="1:1" ht="14.25" customHeight="1" x14ac:dyDescent="0.3">
      <c r="A374816" s="21"/>
    </row>
    <row r="374822" s="20" customFormat="1" ht="14.25" customHeight="1" x14ac:dyDescent="0.25"/>
    <row r="374838" spans="1:1" ht="14.25" customHeight="1" x14ac:dyDescent="0.3">
      <c r="A374838" s="21"/>
    </row>
    <row r="374844" spans="1:1" s="20" customFormat="1" ht="14.25" customHeight="1" x14ac:dyDescent="0.25"/>
    <row r="374860" spans="1:1" ht="14.25" customHeight="1" x14ac:dyDescent="0.3">
      <c r="A374860" s="21"/>
    </row>
    <row r="374866" s="20" customFormat="1" ht="14.25" customHeight="1" x14ac:dyDescent="0.25"/>
    <row r="374882" spans="1:1" ht="14.25" customHeight="1" x14ac:dyDescent="0.3">
      <c r="A374882" s="21"/>
    </row>
    <row r="374888" spans="1:1" s="20" customFormat="1" ht="14.25" customHeight="1" x14ac:dyDescent="0.25"/>
    <row r="374904" spans="1:1" ht="14.25" customHeight="1" x14ac:dyDescent="0.3">
      <c r="A374904" s="21"/>
    </row>
    <row r="374910" spans="1:1" s="20" customFormat="1" ht="14.25" customHeight="1" x14ac:dyDescent="0.25"/>
    <row r="374926" spans="1:1" ht="14.25" customHeight="1" x14ac:dyDescent="0.3">
      <c r="A374926" s="21"/>
    </row>
    <row r="374932" s="20" customFormat="1" ht="14.25" customHeight="1" x14ac:dyDescent="0.25"/>
    <row r="374948" spans="1:1" ht="14.25" customHeight="1" x14ac:dyDescent="0.3">
      <c r="A374948" s="21"/>
    </row>
    <row r="374954" spans="1:1" s="20" customFormat="1" ht="14.25" customHeight="1" x14ac:dyDescent="0.25"/>
    <row r="374970" spans="1:1" ht="14.25" customHeight="1" x14ac:dyDescent="0.3">
      <c r="A374970" s="21"/>
    </row>
    <row r="374976" spans="1:1" s="20" customFormat="1" ht="14.25" customHeight="1" x14ac:dyDescent="0.25"/>
    <row r="374992" spans="1:1" ht="14.25" customHeight="1" x14ac:dyDescent="0.3">
      <c r="A374992" s="21"/>
    </row>
    <row r="374998" s="20" customFormat="1" ht="14.25" customHeight="1" x14ac:dyDescent="0.25"/>
    <row r="375014" spans="1:1" ht="14.25" customHeight="1" x14ac:dyDescent="0.3">
      <c r="A375014" s="21"/>
    </row>
    <row r="375020" spans="1:1" s="20" customFormat="1" ht="14.25" customHeight="1" x14ac:dyDescent="0.25"/>
    <row r="375036" spans="1:1" ht="14.25" customHeight="1" x14ac:dyDescent="0.3">
      <c r="A375036" s="21"/>
    </row>
    <row r="375042" s="20" customFormat="1" ht="14.25" customHeight="1" x14ac:dyDescent="0.25"/>
    <row r="375058" spans="1:1" ht="14.25" customHeight="1" x14ac:dyDescent="0.3">
      <c r="A375058" s="21"/>
    </row>
    <row r="375064" spans="1:1" s="20" customFormat="1" ht="14.25" customHeight="1" x14ac:dyDescent="0.25"/>
    <row r="375080" spans="1:1" ht="14.25" customHeight="1" x14ac:dyDescent="0.3">
      <c r="A375080" s="21"/>
    </row>
    <row r="375086" spans="1:1" s="20" customFormat="1" ht="14.25" customHeight="1" x14ac:dyDescent="0.25"/>
    <row r="375102" spans="1:1" ht="14.25" customHeight="1" x14ac:dyDescent="0.3">
      <c r="A375102" s="21"/>
    </row>
    <row r="375108" s="20" customFormat="1" ht="14.25" customHeight="1" x14ac:dyDescent="0.25"/>
    <row r="375124" spans="1:1" ht="14.25" customHeight="1" x14ac:dyDescent="0.3">
      <c r="A375124" s="21"/>
    </row>
    <row r="375130" spans="1:1" s="20" customFormat="1" ht="14.25" customHeight="1" x14ac:dyDescent="0.25"/>
    <row r="375146" spans="1:1" ht="14.25" customHeight="1" x14ac:dyDescent="0.3">
      <c r="A375146" s="21"/>
    </row>
    <row r="375152" spans="1:1" s="20" customFormat="1" ht="14.25" customHeight="1" x14ac:dyDescent="0.25"/>
    <row r="375168" spans="1:1" ht="14.25" customHeight="1" x14ac:dyDescent="0.3">
      <c r="A375168" s="21"/>
    </row>
    <row r="375174" s="20" customFormat="1" ht="14.25" customHeight="1" x14ac:dyDescent="0.25"/>
    <row r="375190" spans="1:1" ht="14.25" customHeight="1" x14ac:dyDescent="0.3">
      <c r="A375190" s="21"/>
    </row>
    <row r="375196" spans="1:1" s="20" customFormat="1" ht="14.25" customHeight="1" x14ac:dyDescent="0.25"/>
    <row r="375212" spans="1:1" ht="14.25" customHeight="1" x14ac:dyDescent="0.3">
      <c r="A375212" s="21"/>
    </row>
    <row r="375218" s="20" customFormat="1" ht="14.25" customHeight="1" x14ac:dyDescent="0.25"/>
    <row r="375234" spans="1:1" ht="14.25" customHeight="1" x14ac:dyDescent="0.3">
      <c r="A375234" s="21"/>
    </row>
    <row r="375240" spans="1:1" s="20" customFormat="1" ht="14.25" customHeight="1" x14ac:dyDescent="0.25"/>
    <row r="375256" spans="1:1" ht="14.25" customHeight="1" x14ac:dyDescent="0.3">
      <c r="A375256" s="21"/>
    </row>
    <row r="375262" spans="1:1" s="20" customFormat="1" ht="14.25" customHeight="1" x14ac:dyDescent="0.25"/>
    <row r="375278" spans="1:1" ht="14.25" customHeight="1" x14ac:dyDescent="0.3">
      <c r="A375278" s="21"/>
    </row>
    <row r="375284" s="20" customFormat="1" ht="14.25" customHeight="1" x14ac:dyDescent="0.25"/>
    <row r="375300" spans="1:1" ht="14.25" customHeight="1" x14ac:dyDescent="0.3">
      <c r="A375300" s="21"/>
    </row>
    <row r="375306" spans="1:1" s="20" customFormat="1" ht="14.25" customHeight="1" x14ac:dyDescent="0.25"/>
    <row r="375322" spans="1:1" ht="14.25" customHeight="1" x14ac:dyDescent="0.3">
      <c r="A375322" s="21"/>
    </row>
    <row r="375328" spans="1:1" s="20" customFormat="1" ht="14.25" customHeight="1" x14ac:dyDescent="0.25"/>
    <row r="375344" spans="1:1" ht="14.25" customHeight="1" x14ac:dyDescent="0.3">
      <c r="A375344" s="21"/>
    </row>
    <row r="375350" s="20" customFormat="1" ht="14.25" customHeight="1" x14ac:dyDescent="0.25"/>
    <row r="375366" spans="1:1" ht="14.25" customHeight="1" x14ac:dyDescent="0.3">
      <c r="A375366" s="21"/>
    </row>
    <row r="375372" spans="1:1" s="20" customFormat="1" ht="14.25" customHeight="1" x14ac:dyDescent="0.25"/>
    <row r="375388" spans="1:1" ht="14.25" customHeight="1" x14ac:dyDescent="0.3">
      <c r="A375388" s="21"/>
    </row>
    <row r="375394" s="20" customFormat="1" ht="14.25" customHeight="1" x14ac:dyDescent="0.25"/>
    <row r="375410" spans="1:1" ht="14.25" customHeight="1" x14ac:dyDescent="0.3">
      <c r="A375410" s="21"/>
    </row>
    <row r="375416" spans="1:1" s="20" customFormat="1" ht="14.25" customHeight="1" x14ac:dyDescent="0.25"/>
    <row r="375432" spans="1:1" ht="14.25" customHeight="1" x14ac:dyDescent="0.3">
      <c r="A375432" s="21"/>
    </row>
    <row r="375438" spans="1:1" s="20" customFormat="1" ht="14.25" customHeight="1" x14ac:dyDescent="0.25"/>
    <row r="375454" spans="1:1" ht="14.25" customHeight="1" x14ac:dyDescent="0.3">
      <c r="A375454" s="21"/>
    </row>
    <row r="375460" s="20" customFormat="1" ht="14.25" customHeight="1" x14ac:dyDescent="0.25"/>
    <row r="375476" spans="1:1" ht="14.25" customHeight="1" x14ac:dyDescent="0.3">
      <c r="A375476" s="21"/>
    </row>
    <row r="375482" spans="1:1" s="20" customFormat="1" ht="14.25" customHeight="1" x14ac:dyDescent="0.25"/>
    <row r="375498" spans="1:1" ht="14.25" customHeight="1" x14ac:dyDescent="0.3">
      <c r="A375498" s="21"/>
    </row>
    <row r="375504" spans="1:1" s="20" customFormat="1" ht="14.25" customHeight="1" x14ac:dyDescent="0.25"/>
    <row r="375520" spans="1:1" ht="14.25" customHeight="1" x14ac:dyDescent="0.3">
      <c r="A375520" s="21"/>
    </row>
    <row r="375526" s="20" customFormat="1" ht="14.25" customHeight="1" x14ac:dyDescent="0.25"/>
    <row r="375542" spans="1:1" ht="14.25" customHeight="1" x14ac:dyDescent="0.3">
      <c r="A375542" s="21"/>
    </row>
    <row r="375548" spans="1:1" s="20" customFormat="1" ht="14.25" customHeight="1" x14ac:dyDescent="0.25"/>
    <row r="375564" spans="1:1" ht="14.25" customHeight="1" x14ac:dyDescent="0.3">
      <c r="A375564" s="21"/>
    </row>
    <row r="375570" s="20" customFormat="1" ht="14.25" customHeight="1" x14ac:dyDescent="0.25"/>
    <row r="375586" spans="1:1" ht="14.25" customHeight="1" x14ac:dyDescent="0.3">
      <c r="A375586" s="21"/>
    </row>
    <row r="375592" spans="1:1" s="20" customFormat="1" ht="14.25" customHeight="1" x14ac:dyDescent="0.25"/>
    <row r="375608" spans="1:1" ht="14.25" customHeight="1" x14ac:dyDescent="0.3">
      <c r="A375608" s="21"/>
    </row>
    <row r="375614" spans="1:1" s="20" customFormat="1" ht="14.25" customHeight="1" x14ac:dyDescent="0.25"/>
    <row r="375630" spans="1:1" ht="14.25" customHeight="1" x14ac:dyDescent="0.3">
      <c r="A375630" s="21"/>
    </row>
    <row r="375636" s="20" customFormat="1" ht="14.25" customHeight="1" x14ac:dyDescent="0.25"/>
    <row r="375652" spans="1:1" ht="14.25" customHeight="1" x14ac:dyDescent="0.3">
      <c r="A375652" s="21"/>
    </row>
    <row r="375658" spans="1:1" s="20" customFormat="1" ht="14.25" customHeight="1" x14ac:dyDescent="0.25"/>
    <row r="375674" spans="1:1" ht="14.25" customHeight="1" x14ac:dyDescent="0.3">
      <c r="A375674" s="21"/>
    </row>
    <row r="375680" spans="1:1" s="20" customFormat="1" ht="14.25" customHeight="1" x14ac:dyDescent="0.25"/>
    <row r="375696" spans="1:1" ht="14.25" customHeight="1" x14ac:dyDescent="0.3">
      <c r="A375696" s="21"/>
    </row>
    <row r="375702" s="20" customFormat="1" ht="14.25" customHeight="1" x14ac:dyDescent="0.25"/>
    <row r="375718" spans="1:1" ht="14.25" customHeight="1" x14ac:dyDescent="0.3">
      <c r="A375718" s="21"/>
    </row>
    <row r="375724" spans="1:1" s="20" customFormat="1" ht="14.25" customHeight="1" x14ac:dyDescent="0.25"/>
    <row r="375740" spans="1:1" ht="14.25" customHeight="1" x14ac:dyDescent="0.3">
      <c r="A375740" s="21"/>
    </row>
    <row r="375746" s="20" customFormat="1" ht="14.25" customHeight="1" x14ac:dyDescent="0.25"/>
    <row r="375762" spans="1:1" ht="14.25" customHeight="1" x14ac:dyDescent="0.3">
      <c r="A375762" s="21"/>
    </row>
    <row r="375768" spans="1:1" s="20" customFormat="1" ht="14.25" customHeight="1" x14ac:dyDescent="0.25"/>
    <row r="375784" spans="1:1" ht="14.25" customHeight="1" x14ac:dyDescent="0.3">
      <c r="A375784" s="21"/>
    </row>
    <row r="375790" spans="1:1" s="20" customFormat="1" ht="14.25" customHeight="1" x14ac:dyDescent="0.25"/>
    <row r="375806" spans="1:1" ht="14.25" customHeight="1" x14ac:dyDescent="0.3">
      <c r="A375806" s="21"/>
    </row>
    <row r="375812" s="20" customFormat="1" ht="14.25" customHeight="1" x14ac:dyDescent="0.25"/>
    <row r="375828" spans="1:1" ht="14.25" customHeight="1" x14ac:dyDescent="0.3">
      <c r="A375828" s="21"/>
    </row>
    <row r="375834" spans="1:1" s="20" customFormat="1" ht="14.25" customHeight="1" x14ac:dyDescent="0.25"/>
    <row r="375850" spans="1:1" ht="14.25" customHeight="1" x14ac:dyDescent="0.3">
      <c r="A375850" s="21"/>
    </row>
    <row r="375856" spans="1:1" s="20" customFormat="1" ht="14.25" customHeight="1" x14ac:dyDescent="0.25"/>
    <row r="375872" spans="1:1" ht="14.25" customHeight="1" x14ac:dyDescent="0.3">
      <c r="A375872" s="21"/>
    </row>
    <row r="375878" s="20" customFormat="1" ht="14.25" customHeight="1" x14ac:dyDescent="0.25"/>
    <row r="375894" spans="1:1" ht="14.25" customHeight="1" x14ac:dyDescent="0.3">
      <c r="A375894" s="21"/>
    </row>
    <row r="375900" spans="1:1" s="20" customFormat="1" ht="14.25" customHeight="1" x14ac:dyDescent="0.25"/>
    <row r="375916" spans="1:1" ht="14.25" customHeight="1" x14ac:dyDescent="0.3">
      <c r="A375916" s="21"/>
    </row>
    <row r="375922" s="20" customFormat="1" ht="14.25" customHeight="1" x14ac:dyDescent="0.25"/>
    <row r="375938" spans="1:1" ht="14.25" customHeight="1" x14ac:dyDescent="0.3">
      <c r="A375938" s="21"/>
    </row>
    <row r="375944" spans="1:1" s="20" customFormat="1" ht="14.25" customHeight="1" x14ac:dyDescent="0.25"/>
    <row r="375960" spans="1:1" ht="14.25" customHeight="1" x14ac:dyDescent="0.3">
      <c r="A375960" s="21"/>
    </row>
    <row r="375966" spans="1:1" s="20" customFormat="1" ht="14.25" customHeight="1" x14ac:dyDescent="0.25"/>
    <row r="375982" spans="1:1" ht="14.25" customHeight="1" x14ac:dyDescent="0.3">
      <c r="A375982" s="21"/>
    </row>
    <row r="375988" s="20" customFormat="1" ht="14.25" customHeight="1" x14ac:dyDescent="0.25"/>
    <row r="376004" spans="1:1" ht="14.25" customHeight="1" x14ac:dyDescent="0.3">
      <c r="A376004" s="21"/>
    </row>
    <row r="376010" spans="1:1" s="20" customFormat="1" ht="14.25" customHeight="1" x14ac:dyDescent="0.25"/>
    <row r="376026" spans="1:1" ht="14.25" customHeight="1" x14ac:dyDescent="0.3">
      <c r="A376026" s="21"/>
    </row>
    <row r="376032" spans="1:1" s="20" customFormat="1" ht="14.25" customHeight="1" x14ac:dyDescent="0.25"/>
    <row r="376048" spans="1:1" ht="14.25" customHeight="1" x14ac:dyDescent="0.3">
      <c r="A376048" s="21"/>
    </row>
    <row r="376054" s="20" customFormat="1" ht="14.25" customHeight="1" x14ac:dyDescent="0.25"/>
    <row r="376070" spans="1:1" ht="14.25" customHeight="1" x14ac:dyDescent="0.3">
      <c r="A376070" s="21"/>
    </row>
    <row r="376076" spans="1:1" s="20" customFormat="1" ht="14.25" customHeight="1" x14ac:dyDescent="0.25"/>
    <row r="376092" spans="1:1" ht="14.25" customHeight="1" x14ac:dyDescent="0.3">
      <c r="A376092" s="21"/>
    </row>
    <row r="376098" s="20" customFormat="1" ht="14.25" customHeight="1" x14ac:dyDescent="0.25"/>
    <row r="376114" spans="1:1" ht="14.25" customHeight="1" x14ac:dyDescent="0.3">
      <c r="A376114" s="21"/>
    </row>
    <row r="376120" spans="1:1" s="20" customFormat="1" ht="14.25" customHeight="1" x14ac:dyDescent="0.25"/>
    <row r="376136" spans="1:1" ht="14.25" customHeight="1" x14ac:dyDescent="0.3">
      <c r="A376136" s="21"/>
    </row>
    <row r="376142" spans="1:1" s="20" customFormat="1" ht="14.25" customHeight="1" x14ac:dyDescent="0.25"/>
    <row r="376158" spans="1:1" ht="14.25" customHeight="1" x14ac:dyDescent="0.3">
      <c r="A376158" s="21"/>
    </row>
    <row r="376164" s="20" customFormat="1" ht="14.25" customHeight="1" x14ac:dyDescent="0.25"/>
    <row r="376180" spans="1:1" ht="14.25" customHeight="1" x14ac:dyDescent="0.3">
      <c r="A376180" s="21"/>
    </row>
    <row r="376186" spans="1:1" s="20" customFormat="1" ht="14.25" customHeight="1" x14ac:dyDescent="0.25"/>
    <row r="376202" spans="1:1" ht="14.25" customHeight="1" x14ac:dyDescent="0.3">
      <c r="A376202" s="21"/>
    </row>
    <row r="376208" spans="1:1" s="20" customFormat="1" ht="14.25" customHeight="1" x14ac:dyDescent="0.25"/>
    <row r="376224" spans="1:1" ht="14.25" customHeight="1" x14ac:dyDescent="0.3">
      <c r="A376224" s="21"/>
    </row>
    <row r="376230" s="20" customFormat="1" ht="14.25" customHeight="1" x14ac:dyDescent="0.25"/>
    <row r="376246" spans="1:1" ht="14.25" customHeight="1" x14ac:dyDescent="0.3">
      <c r="A376246" s="21"/>
    </row>
    <row r="376252" spans="1:1" s="20" customFormat="1" ht="14.25" customHeight="1" x14ac:dyDescent="0.25"/>
    <row r="376268" spans="1:1" ht="14.25" customHeight="1" x14ac:dyDescent="0.3">
      <c r="A376268" s="21"/>
    </row>
    <row r="376274" s="20" customFormat="1" ht="14.25" customHeight="1" x14ac:dyDescent="0.25"/>
    <row r="376290" spans="1:1" ht="14.25" customHeight="1" x14ac:dyDescent="0.3">
      <c r="A376290" s="21"/>
    </row>
    <row r="376296" spans="1:1" s="20" customFormat="1" ht="14.25" customHeight="1" x14ac:dyDescent="0.25"/>
    <row r="376312" spans="1:1" ht="14.25" customHeight="1" x14ac:dyDescent="0.3">
      <c r="A376312" s="21"/>
    </row>
    <row r="376318" spans="1:1" s="20" customFormat="1" ht="14.25" customHeight="1" x14ac:dyDescent="0.25"/>
    <row r="376334" spans="1:1" ht="14.25" customHeight="1" x14ac:dyDescent="0.3">
      <c r="A376334" s="21"/>
    </row>
    <row r="376340" s="20" customFormat="1" ht="14.25" customHeight="1" x14ac:dyDescent="0.25"/>
    <row r="376356" spans="1:1" ht="14.25" customHeight="1" x14ac:dyDescent="0.3">
      <c r="A376356" s="21"/>
    </row>
    <row r="376362" spans="1:1" s="20" customFormat="1" ht="14.25" customHeight="1" x14ac:dyDescent="0.25"/>
    <row r="376378" spans="1:1" ht="14.25" customHeight="1" x14ac:dyDescent="0.3">
      <c r="A376378" s="21"/>
    </row>
    <row r="376384" spans="1:1" s="20" customFormat="1" ht="14.25" customHeight="1" x14ac:dyDescent="0.25"/>
    <row r="376400" spans="1:1" ht="14.25" customHeight="1" x14ac:dyDescent="0.3">
      <c r="A376400" s="21"/>
    </row>
    <row r="376406" s="20" customFormat="1" ht="14.25" customHeight="1" x14ac:dyDescent="0.25"/>
    <row r="376422" spans="1:1" ht="14.25" customHeight="1" x14ac:dyDescent="0.3">
      <c r="A376422" s="21"/>
    </row>
    <row r="376428" spans="1:1" s="20" customFormat="1" ht="14.25" customHeight="1" x14ac:dyDescent="0.25"/>
    <row r="376444" spans="1:1" ht="14.25" customHeight="1" x14ac:dyDescent="0.3">
      <c r="A376444" s="21"/>
    </row>
    <row r="376450" s="20" customFormat="1" ht="14.25" customHeight="1" x14ac:dyDescent="0.25"/>
    <row r="376466" spans="1:1" ht="14.25" customHeight="1" x14ac:dyDescent="0.3">
      <c r="A376466" s="21"/>
    </row>
    <row r="376472" spans="1:1" s="20" customFormat="1" ht="14.25" customHeight="1" x14ac:dyDescent="0.25"/>
    <row r="376488" spans="1:1" ht="14.25" customHeight="1" x14ac:dyDescent="0.3">
      <c r="A376488" s="21"/>
    </row>
    <row r="376494" spans="1:1" s="20" customFormat="1" ht="14.25" customHeight="1" x14ac:dyDescent="0.25"/>
    <row r="376510" spans="1:1" ht="14.25" customHeight="1" x14ac:dyDescent="0.3">
      <c r="A376510" s="21"/>
    </row>
    <row r="376516" s="20" customFormat="1" ht="14.25" customHeight="1" x14ac:dyDescent="0.25"/>
    <row r="376532" spans="1:1" ht="14.25" customHeight="1" x14ac:dyDescent="0.3">
      <c r="A376532" s="21"/>
    </row>
    <row r="376538" spans="1:1" s="20" customFormat="1" ht="14.25" customHeight="1" x14ac:dyDescent="0.25"/>
    <row r="376554" spans="1:1" ht="14.25" customHeight="1" x14ac:dyDescent="0.3">
      <c r="A376554" s="21"/>
    </row>
    <row r="376560" spans="1:1" s="20" customFormat="1" ht="14.25" customHeight="1" x14ac:dyDescent="0.25"/>
    <row r="376576" spans="1:1" ht="14.25" customHeight="1" x14ac:dyDescent="0.3">
      <c r="A376576" s="21"/>
    </row>
    <row r="376582" s="20" customFormat="1" ht="14.25" customHeight="1" x14ac:dyDescent="0.25"/>
    <row r="376598" spans="1:1" ht="14.25" customHeight="1" x14ac:dyDescent="0.3">
      <c r="A376598" s="21"/>
    </row>
    <row r="376604" spans="1:1" s="20" customFormat="1" ht="14.25" customHeight="1" x14ac:dyDescent="0.25"/>
    <row r="376620" spans="1:1" ht="14.25" customHeight="1" x14ac:dyDescent="0.3">
      <c r="A376620" s="21"/>
    </row>
    <row r="376626" s="20" customFormat="1" ht="14.25" customHeight="1" x14ac:dyDescent="0.25"/>
    <row r="376642" spans="1:1" ht="14.25" customHeight="1" x14ac:dyDescent="0.3">
      <c r="A376642" s="21"/>
    </row>
    <row r="376648" spans="1:1" s="20" customFormat="1" ht="14.25" customHeight="1" x14ac:dyDescent="0.25"/>
    <row r="376664" spans="1:1" ht="14.25" customHeight="1" x14ac:dyDescent="0.3">
      <c r="A376664" s="21"/>
    </row>
    <row r="376670" spans="1:1" s="20" customFormat="1" ht="14.25" customHeight="1" x14ac:dyDescent="0.25"/>
    <row r="376686" spans="1:1" ht="14.25" customHeight="1" x14ac:dyDescent="0.3">
      <c r="A376686" s="21"/>
    </row>
    <row r="376692" s="20" customFormat="1" ht="14.25" customHeight="1" x14ac:dyDescent="0.25"/>
    <row r="376708" spans="1:1" ht="14.25" customHeight="1" x14ac:dyDescent="0.3">
      <c r="A376708" s="21"/>
    </row>
    <row r="376714" spans="1:1" s="20" customFormat="1" ht="14.25" customHeight="1" x14ac:dyDescent="0.25"/>
    <row r="376730" spans="1:1" ht="14.25" customHeight="1" x14ac:dyDescent="0.3">
      <c r="A376730" s="21"/>
    </row>
    <row r="376736" spans="1:1" s="20" customFormat="1" ht="14.25" customHeight="1" x14ac:dyDescent="0.25"/>
    <row r="376752" spans="1:1" ht="14.25" customHeight="1" x14ac:dyDescent="0.3">
      <c r="A376752" s="21"/>
    </row>
    <row r="376758" s="20" customFormat="1" ht="14.25" customHeight="1" x14ac:dyDescent="0.25"/>
    <row r="376774" spans="1:1" ht="14.25" customHeight="1" x14ac:dyDescent="0.3">
      <c r="A376774" s="21"/>
    </row>
    <row r="376780" spans="1:1" s="20" customFormat="1" ht="14.25" customHeight="1" x14ac:dyDescent="0.25"/>
    <row r="376796" spans="1:1" ht="14.25" customHeight="1" x14ac:dyDescent="0.3">
      <c r="A376796" s="21"/>
    </row>
    <row r="376802" s="20" customFormat="1" ht="14.25" customHeight="1" x14ac:dyDescent="0.25"/>
    <row r="376818" spans="1:1" ht="14.25" customHeight="1" x14ac:dyDescent="0.3">
      <c r="A376818" s="21"/>
    </row>
    <row r="376824" spans="1:1" s="20" customFormat="1" ht="14.25" customHeight="1" x14ac:dyDescent="0.25"/>
    <row r="376840" spans="1:1" ht="14.25" customHeight="1" x14ac:dyDescent="0.3">
      <c r="A376840" s="21"/>
    </row>
    <row r="376846" spans="1:1" s="20" customFormat="1" ht="14.25" customHeight="1" x14ac:dyDescent="0.25"/>
    <row r="376862" spans="1:1" ht="14.25" customHeight="1" x14ac:dyDescent="0.3">
      <c r="A376862" s="21"/>
    </row>
    <row r="376868" s="20" customFormat="1" ht="14.25" customHeight="1" x14ac:dyDescent="0.25"/>
    <row r="376884" spans="1:1" ht="14.25" customHeight="1" x14ac:dyDescent="0.3">
      <c r="A376884" s="21"/>
    </row>
    <row r="376890" spans="1:1" s="20" customFormat="1" ht="14.25" customHeight="1" x14ac:dyDescent="0.25"/>
    <row r="376906" spans="1:1" ht="14.25" customHeight="1" x14ac:dyDescent="0.3">
      <c r="A376906" s="21"/>
    </row>
    <row r="376912" spans="1:1" s="20" customFormat="1" ht="14.25" customHeight="1" x14ac:dyDescent="0.25"/>
    <row r="376928" spans="1:1" ht="14.25" customHeight="1" x14ac:dyDescent="0.3">
      <c r="A376928" s="21"/>
    </row>
    <row r="376934" s="20" customFormat="1" ht="14.25" customHeight="1" x14ac:dyDescent="0.25"/>
    <row r="376950" spans="1:1" ht="14.25" customHeight="1" x14ac:dyDescent="0.3">
      <c r="A376950" s="21"/>
    </row>
    <row r="376956" spans="1:1" s="20" customFormat="1" ht="14.25" customHeight="1" x14ac:dyDescent="0.25"/>
    <row r="376972" spans="1:1" ht="14.25" customHeight="1" x14ac:dyDescent="0.3">
      <c r="A376972" s="21"/>
    </row>
    <row r="376978" s="20" customFormat="1" ht="14.25" customHeight="1" x14ac:dyDescent="0.25"/>
    <row r="376994" spans="1:1" ht="14.25" customHeight="1" x14ac:dyDescent="0.3">
      <c r="A376994" s="21"/>
    </row>
    <row r="377000" spans="1:1" s="20" customFormat="1" ht="14.25" customHeight="1" x14ac:dyDescent="0.25"/>
    <row r="377016" spans="1:1" ht="14.25" customHeight="1" x14ac:dyDescent="0.3">
      <c r="A377016" s="21"/>
    </row>
    <row r="377022" spans="1:1" s="20" customFormat="1" ht="14.25" customHeight="1" x14ac:dyDescent="0.25"/>
    <row r="377038" spans="1:1" ht="14.25" customHeight="1" x14ac:dyDescent="0.3">
      <c r="A377038" s="21"/>
    </row>
    <row r="377044" s="20" customFormat="1" ht="14.25" customHeight="1" x14ac:dyDescent="0.25"/>
    <row r="377060" spans="1:1" ht="14.25" customHeight="1" x14ac:dyDescent="0.3">
      <c r="A377060" s="21"/>
    </row>
    <row r="377066" spans="1:1" s="20" customFormat="1" ht="14.25" customHeight="1" x14ac:dyDescent="0.25"/>
    <row r="377082" spans="1:1" ht="14.25" customHeight="1" x14ac:dyDescent="0.3">
      <c r="A377082" s="21"/>
    </row>
    <row r="377088" spans="1:1" s="20" customFormat="1" ht="14.25" customHeight="1" x14ac:dyDescent="0.25"/>
    <row r="377104" spans="1:1" ht="14.25" customHeight="1" x14ac:dyDescent="0.3">
      <c r="A377104" s="21"/>
    </row>
    <row r="377110" s="20" customFormat="1" ht="14.25" customHeight="1" x14ac:dyDescent="0.25"/>
    <row r="377126" spans="1:1" ht="14.25" customHeight="1" x14ac:dyDescent="0.3">
      <c r="A377126" s="21"/>
    </row>
    <row r="377132" spans="1:1" s="20" customFormat="1" ht="14.25" customHeight="1" x14ac:dyDescent="0.25"/>
    <row r="377148" spans="1:1" ht="14.25" customHeight="1" x14ac:dyDescent="0.3">
      <c r="A377148" s="21"/>
    </row>
    <row r="377154" s="20" customFormat="1" ht="14.25" customHeight="1" x14ac:dyDescent="0.25"/>
    <row r="377170" spans="1:1" ht="14.25" customHeight="1" x14ac:dyDescent="0.3">
      <c r="A377170" s="21"/>
    </row>
    <row r="377176" spans="1:1" s="20" customFormat="1" ht="14.25" customHeight="1" x14ac:dyDescent="0.25"/>
    <row r="377192" spans="1:1" ht="14.25" customHeight="1" x14ac:dyDescent="0.3">
      <c r="A377192" s="21"/>
    </row>
    <row r="377198" spans="1:1" s="20" customFormat="1" ht="14.25" customHeight="1" x14ac:dyDescent="0.25"/>
    <row r="377214" spans="1:1" ht="14.25" customHeight="1" x14ac:dyDescent="0.3">
      <c r="A377214" s="21"/>
    </row>
    <row r="377220" s="20" customFormat="1" ht="14.25" customHeight="1" x14ac:dyDescent="0.25"/>
    <row r="377236" spans="1:1" ht="14.25" customHeight="1" x14ac:dyDescent="0.3">
      <c r="A377236" s="21"/>
    </row>
    <row r="377242" spans="1:1" s="20" customFormat="1" ht="14.25" customHeight="1" x14ac:dyDescent="0.25"/>
    <row r="377258" spans="1:1" ht="14.25" customHeight="1" x14ac:dyDescent="0.3">
      <c r="A377258" s="21"/>
    </row>
    <row r="377264" spans="1:1" s="20" customFormat="1" ht="14.25" customHeight="1" x14ac:dyDescent="0.25"/>
    <row r="377280" spans="1:1" ht="14.25" customHeight="1" x14ac:dyDescent="0.3">
      <c r="A377280" s="21"/>
    </row>
    <row r="377286" s="20" customFormat="1" ht="14.25" customHeight="1" x14ac:dyDescent="0.25"/>
    <row r="377302" spans="1:1" ht="14.25" customHeight="1" x14ac:dyDescent="0.3">
      <c r="A377302" s="21"/>
    </row>
    <row r="377308" spans="1:1" s="20" customFormat="1" ht="14.25" customHeight="1" x14ac:dyDescent="0.25"/>
    <row r="377324" spans="1:1" ht="14.25" customHeight="1" x14ac:dyDescent="0.3">
      <c r="A377324" s="21"/>
    </row>
    <row r="377330" s="20" customFormat="1" ht="14.25" customHeight="1" x14ac:dyDescent="0.25"/>
    <row r="377346" spans="1:1" ht="14.25" customHeight="1" x14ac:dyDescent="0.3">
      <c r="A377346" s="21"/>
    </row>
    <row r="377352" spans="1:1" s="20" customFormat="1" ht="14.25" customHeight="1" x14ac:dyDescent="0.25"/>
    <row r="377368" spans="1:1" ht="14.25" customHeight="1" x14ac:dyDescent="0.3">
      <c r="A377368" s="21"/>
    </row>
    <row r="377374" spans="1:1" s="20" customFormat="1" ht="14.25" customHeight="1" x14ac:dyDescent="0.25"/>
    <row r="377390" spans="1:1" ht="14.25" customHeight="1" x14ac:dyDescent="0.3">
      <c r="A377390" s="21"/>
    </row>
    <row r="377396" s="20" customFormat="1" ht="14.25" customHeight="1" x14ac:dyDescent="0.25"/>
    <row r="377412" spans="1:1" ht="14.25" customHeight="1" x14ac:dyDescent="0.3">
      <c r="A377412" s="21"/>
    </row>
    <row r="377418" spans="1:1" s="20" customFormat="1" ht="14.25" customHeight="1" x14ac:dyDescent="0.25"/>
    <row r="377434" spans="1:1" ht="14.25" customHeight="1" x14ac:dyDescent="0.3">
      <c r="A377434" s="21"/>
    </row>
    <row r="377440" spans="1:1" s="20" customFormat="1" ht="14.25" customHeight="1" x14ac:dyDescent="0.25"/>
    <row r="377456" spans="1:1" ht="14.25" customHeight="1" x14ac:dyDescent="0.3">
      <c r="A377456" s="21"/>
    </row>
    <row r="377462" s="20" customFormat="1" ht="14.25" customHeight="1" x14ac:dyDescent="0.25"/>
    <row r="377478" spans="1:1" ht="14.25" customHeight="1" x14ac:dyDescent="0.3">
      <c r="A377478" s="21"/>
    </row>
    <row r="377484" spans="1:1" s="20" customFormat="1" ht="14.25" customHeight="1" x14ac:dyDescent="0.25"/>
    <row r="377500" spans="1:1" ht="14.25" customHeight="1" x14ac:dyDescent="0.3">
      <c r="A377500" s="21"/>
    </row>
    <row r="377506" s="20" customFormat="1" ht="14.25" customHeight="1" x14ac:dyDescent="0.25"/>
    <row r="377522" spans="1:1" ht="14.25" customHeight="1" x14ac:dyDescent="0.3">
      <c r="A377522" s="21"/>
    </row>
    <row r="377528" spans="1:1" s="20" customFormat="1" ht="14.25" customHeight="1" x14ac:dyDescent="0.25"/>
    <row r="377544" spans="1:1" ht="14.25" customHeight="1" x14ac:dyDescent="0.3">
      <c r="A377544" s="21"/>
    </row>
    <row r="377550" spans="1:1" s="20" customFormat="1" ht="14.25" customHeight="1" x14ac:dyDescent="0.25"/>
    <row r="377566" spans="1:1" ht="14.25" customHeight="1" x14ac:dyDescent="0.3">
      <c r="A377566" s="21"/>
    </row>
    <row r="377572" s="20" customFormat="1" ht="14.25" customHeight="1" x14ac:dyDescent="0.25"/>
    <row r="377588" spans="1:1" ht="14.25" customHeight="1" x14ac:dyDescent="0.3">
      <c r="A377588" s="21"/>
    </row>
    <row r="377594" spans="1:1" s="20" customFormat="1" ht="14.25" customHeight="1" x14ac:dyDescent="0.25"/>
    <row r="377610" spans="1:1" ht="14.25" customHeight="1" x14ac:dyDescent="0.3">
      <c r="A377610" s="21"/>
    </row>
    <row r="377616" spans="1:1" s="20" customFormat="1" ht="14.25" customHeight="1" x14ac:dyDescent="0.25"/>
    <row r="377632" spans="1:1" ht="14.25" customHeight="1" x14ac:dyDescent="0.3">
      <c r="A377632" s="21"/>
    </row>
    <row r="377638" s="20" customFormat="1" ht="14.25" customHeight="1" x14ac:dyDescent="0.25"/>
    <row r="377654" spans="1:1" ht="14.25" customHeight="1" x14ac:dyDescent="0.3">
      <c r="A377654" s="21"/>
    </row>
    <row r="377660" spans="1:1" s="20" customFormat="1" ht="14.25" customHeight="1" x14ac:dyDescent="0.25"/>
    <row r="377676" spans="1:1" ht="14.25" customHeight="1" x14ac:dyDescent="0.3">
      <c r="A377676" s="21"/>
    </row>
    <row r="377682" s="20" customFormat="1" ht="14.25" customHeight="1" x14ac:dyDescent="0.25"/>
    <row r="377698" spans="1:1" ht="14.25" customHeight="1" x14ac:dyDescent="0.3">
      <c r="A377698" s="21"/>
    </row>
    <row r="377704" spans="1:1" s="20" customFormat="1" ht="14.25" customHeight="1" x14ac:dyDescent="0.25"/>
    <row r="377720" spans="1:1" ht="14.25" customHeight="1" x14ac:dyDescent="0.3">
      <c r="A377720" s="21"/>
    </row>
    <row r="377726" spans="1:1" s="20" customFormat="1" ht="14.25" customHeight="1" x14ac:dyDescent="0.25"/>
    <row r="377742" spans="1:1" ht="14.25" customHeight="1" x14ac:dyDescent="0.3">
      <c r="A377742" s="21"/>
    </row>
    <row r="377748" s="20" customFormat="1" ht="14.25" customHeight="1" x14ac:dyDescent="0.25"/>
    <row r="377764" spans="1:1" ht="14.25" customHeight="1" x14ac:dyDescent="0.3">
      <c r="A377764" s="21"/>
    </row>
    <row r="377770" spans="1:1" s="20" customFormat="1" ht="14.25" customHeight="1" x14ac:dyDescent="0.25"/>
    <row r="377786" spans="1:1" ht="14.25" customHeight="1" x14ac:dyDescent="0.3">
      <c r="A377786" s="21"/>
    </row>
    <row r="377792" spans="1:1" s="20" customFormat="1" ht="14.25" customHeight="1" x14ac:dyDescent="0.25"/>
    <row r="377808" spans="1:1" ht="14.25" customHeight="1" x14ac:dyDescent="0.3">
      <c r="A377808" s="21"/>
    </row>
    <row r="377814" s="20" customFormat="1" ht="14.25" customHeight="1" x14ac:dyDescent="0.25"/>
    <row r="377830" spans="1:1" ht="14.25" customHeight="1" x14ac:dyDescent="0.3">
      <c r="A377830" s="21"/>
    </row>
    <row r="377836" spans="1:1" s="20" customFormat="1" ht="14.25" customHeight="1" x14ac:dyDescent="0.25"/>
    <row r="377852" spans="1:1" ht="14.25" customHeight="1" x14ac:dyDescent="0.3">
      <c r="A377852" s="21"/>
    </row>
    <row r="377858" s="20" customFormat="1" ht="14.25" customHeight="1" x14ac:dyDescent="0.25"/>
    <row r="377874" spans="1:1" ht="14.25" customHeight="1" x14ac:dyDescent="0.3">
      <c r="A377874" s="21"/>
    </row>
    <row r="377880" spans="1:1" s="20" customFormat="1" ht="14.25" customHeight="1" x14ac:dyDescent="0.25"/>
    <row r="377896" spans="1:1" ht="14.25" customHeight="1" x14ac:dyDescent="0.3">
      <c r="A377896" s="21"/>
    </row>
    <row r="377902" spans="1:1" s="20" customFormat="1" ht="14.25" customHeight="1" x14ac:dyDescent="0.25"/>
    <row r="377918" spans="1:1" ht="14.25" customHeight="1" x14ac:dyDescent="0.3">
      <c r="A377918" s="21"/>
    </row>
    <row r="377924" s="20" customFormat="1" ht="14.25" customHeight="1" x14ac:dyDescent="0.25"/>
    <row r="377940" spans="1:1" ht="14.25" customHeight="1" x14ac:dyDescent="0.3">
      <c r="A377940" s="21"/>
    </row>
    <row r="377946" spans="1:1" s="20" customFormat="1" ht="14.25" customHeight="1" x14ac:dyDescent="0.25"/>
    <row r="377962" spans="1:1" ht="14.25" customHeight="1" x14ac:dyDescent="0.3">
      <c r="A377962" s="21"/>
    </row>
    <row r="377968" spans="1:1" s="20" customFormat="1" ht="14.25" customHeight="1" x14ac:dyDescent="0.25"/>
    <row r="377984" spans="1:1" ht="14.25" customHeight="1" x14ac:dyDescent="0.3">
      <c r="A377984" s="21"/>
    </row>
    <row r="377990" s="20" customFormat="1" ht="14.25" customHeight="1" x14ac:dyDescent="0.25"/>
    <row r="378006" spans="1:1" ht="14.25" customHeight="1" x14ac:dyDescent="0.3">
      <c r="A378006" s="21"/>
    </row>
    <row r="378012" spans="1:1" s="20" customFormat="1" ht="14.25" customHeight="1" x14ac:dyDescent="0.25"/>
    <row r="378028" spans="1:1" ht="14.25" customHeight="1" x14ac:dyDescent="0.3">
      <c r="A378028" s="21"/>
    </row>
    <row r="378034" s="20" customFormat="1" ht="14.25" customHeight="1" x14ac:dyDescent="0.25"/>
    <row r="378050" spans="1:1" ht="14.25" customHeight="1" x14ac:dyDescent="0.3">
      <c r="A378050" s="21"/>
    </row>
    <row r="378056" spans="1:1" s="20" customFormat="1" ht="14.25" customHeight="1" x14ac:dyDescent="0.25"/>
    <row r="378072" spans="1:1" ht="14.25" customHeight="1" x14ac:dyDescent="0.3">
      <c r="A378072" s="21"/>
    </row>
    <row r="378078" spans="1:1" s="20" customFormat="1" ht="14.25" customHeight="1" x14ac:dyDescent="0.25"/>
    <row r="378094" spans="1:1" ht="14.25" customHeight="1" x14ac:dyDescent="0.3">
      <c r="A378094" s="21"/>
    </row>
    <row r="378100" s="20" customFormat="1" ht="14.25" customHeight="1" x14ac:dyDescent="0.25"/>
    <row r="378116" spans="1:1" ht="14.25" customHeight="1" x14ac:dyDescent="0.3">
      <c r="A378116" s="21"/>
    </row>
    <row r="378122" spans="1:1" s="20" customFormat="1" ht="14.25" customHeight="1" x14ac:dyDescent="0.25"/>
    <row r="378138" spans="1:1" ht="14.25" customHeight="1" x14ac:dyDescent="0.3">
      <c r="A378138" s="21"/>
    </row>
    <row r="378144" spans="1:1" s="20" customFormat="1" ht="14.25" customHeight="1" x14ac:dyDescent="0.25"/>
    <row r="378160" spans="1:1" ht="14.25" customHeight="1" x14ac:dyDescent="0.3">
      <c r="A378160" s="21"/>
    </row>
    <row r="378166" s="20" customFormat="1" ht="14.25" customHeight="1" x14ac:dyDescent="0.25"/>
    <row r="378182" spans="1:1" ht="14.25" customHeight="1" x14ac:dyDescent="0.3">
      <c r="A378182" s="21"/>
    </row>
    <row r="378188" spans="1:1" s="20" customFormat="1" ht="14.25" customHeight="1" x14ac:dyDescent="0.25"/>
    <row r="378204" spans="1:1" ht="14.25" customHeight="1" x14ac:dyDescent="0.3">
      <c r="A378204" s="21"/>
    </row>
    <row r="378210" s="20" customFormat="1" ht="14.25" customHeight="1" x14ac:dyDescent="0.25"/>
    <row r="378226" spans="1:1" ht="14.25" customHeight="1" x14ac:dyDescent="0.3">
      <c r="A378226" s="21"/>
    </row>
    <row r="378232" spans="1:1" s="20" customFormat="1" ht="14.25" customHeight="1" x14ac:dyDescent="0.25"/>
    <row r="378248" spans="1:1" ht="14.25" customHeight="1" x14ac:dyDescent="0.3">
      <c r="A378248" s="21"/>
    </row>
    <row r="378254" spans="1:1" s="20" customFormat="1" ht="14.25" customHeight="1" x14ac:dyDescent="0.25"/>
    <row r="378270" spans="1:1" ht="14.25" customHeight="1" x14ac:dyDescent="0.3">
      <c r="A378270" s="21"/>
    </row>
    <row r="378276" s="20" customFormat="1" ht="14.25" customHeight="1" x14ac:dyDescent="0.25"/>
    <row r="378292" spans="1:1" ht="14.25" customHeight="1" x14ac:dyDescent="0.3">
      <c r="A378292" s="21"/>
    </row>
    <row r="378298" spans="1:1" s="20" customFormat="1" ht="14.25" customHeight="1" x14ac:dyDescent="0.25"/>
    <row r="378314" spans="1:1" ht="14.25" customHeight="1" x14ac:dyDescent="0.3">
      <c r="A378314" s="21"/>
    </row>
    <row r="378320" spans="1:1" s="20" customFormat="1" ht="14.25" customHeight="1" x14ac:dyDescent="0.25"/>
    <row r="378336" spans="1:1" ht="14.25" customHeight="1" x14ac:dyDescent="0.3">
      <c r="A378336" s="21"/>
    </row>
    <row r="378342" s="20" customFormat="1" ht="14.25" customHeight="1" x14ac:dyDescent="0.25"/>
    <row r="378358" spans="1:1" ht="14.25" customHeight="1" x14ac:dyDescent="0.3">
      <c r="A378358" s="21"/>
    </row>
    <row r="378364" spans="1:1" s="20" customFormat="1" ht="14.25" customHeight="1" x14ac:dyDescent="0.25"/>
    <row r="378380" spans="1:1" ht="14.25" customHeight="1" x14ac:dyDescent="0.3">
      <c r="A378380" s="21"/>
    </row>
    <row r="378386" s="20" customFormat="1" ht="14.25" customHeight="1" x14ac:dyDescent="0.25"/>
    <row r="378402" spans="1:1" ht="14.25" customHeight="1" x14ac:dyDescent="0.3">
      <c r="A378402" s="21"/>
    </row>
    <row r="378408" spans="1:1" s="20" customFormat="1" ht="14.25" customHeight="1" x14ac:dyDescent="0.25"/>
    <row r="378424" spans="1:1" ht="14.25" customHeight="1" x14ac:dyDescent="0.3">
      <c r="A378424" s="21"/>
    </row>
    <row r="378430" spans="1:1" s="20" customFormat="1" ht="14.25" customHeight="1" x14ac:dyDescent="0.25"/>
    <row r="378446" spans="1:1" ht="14.25" customHeight="1" x14ac:dyDescent="0.3">
      <c r="A378446" s="21"/>
    </row>
    <row r="378452" s="20" customFormat="1" ht="14.25" customHeight="1" x14ac:dyDescent="0.25"/>
    <row r="378468" spans="1:1" ht="14.25" customHeight="1" x14ac:dyDescent="0.3">
      <c r="A378468" s="21"/>
    </row>
    <row r="378474" spans="1:1" s="20" customFormat="1" ht="14.25" customHeight="1" x14ac:dyDescent="0.25"/>
    <row r="378490" spans="1:1" ht="14.25" customHeight="1" x14ac:dyDescent="0.3">
      <c r="A378490" s="21"/>
    </row>
    <row r="378496" spans="1:1" s="20" customFormat="1" ht="14.25" customHeight="1" x14ac:dyDescent="0.25"/>
    <row r="378512" spans="1:1" ht="14.25" customHeight="1" x14ac:dyDescent="0.3">
      <c r="A378512" s="21"/>
    </row>
    <row r="378518" s="20" customFormat="1" ht="14.25" customHeight="1" x14ac:dyDescent="0.25"/>
    <row r="378534" spans="1:1" ht="14.25" customHeight="1" x14ac:dyDescent="0.3">
      <c r="A378534" s="21"/>
    </row>
    <row r="378540" spans="1:1" s="20" customFormat="1" ht="14.25" customHeight="1" x14ac:dyDescent="0.25"/>
    <row r="378556" spans="1:1" ht="14.25" customHeight="1" x14ac:dyDescent="0.3">
      <c r="A378556" s="21"/>
    </row>
    <row r="378562" s="20" customFormat="1" ht="14.25" customHeight="1" x14ac:dyDescent="0.25"/>
    <row r="378578" spans="1:1" ht="14.25" customHeight="1" x14ac:dyDescent="0.3">
      <c r="A378578" s="21"/>
    </row>
    <row r="378584" spans="1:1" s="20" customFormat="1" ht="14.25" customHeight="1" x14ac:dyDescent="0.25"/>
    <row r="378600" spans="1:1" ht="14.25" customHeight="1" x14ac:dyDescent="0.3">
      <c r="A378600" s="21"/>
    </row>
    <row r="378606" spans="1:1" s="20" customFormat="1" ht="14.25" customHeight="1" x14ac:dyDescent="0.25"/>
    <row r="378622" spans="1:1" ht="14.25" customHeight="1" x14ac:dyDescent="0.3">
      <c r="A378622" s="21"/>
    </row>
    <row r="378628" s="20" customFormat="1" ht="14.25" customHeight="1" x14ac:dyDescent="0.25"/>
    <row r="378644" spans="1:1" ht="14.25" customHeight="1" x14ac:dyDescent="0.3">
      <c r="A378644" s="21"/>
    </row>
    <row r="378650" spans="1:1" s="20" customFormat="1" ht="14.25" customHeight="1" x14ac:dyDescent="0.25"/>
    <row r="378666" spans="1:1" ht="14.25" customHeight="1" x14ac:dyDescent="0.3">
      <c r="A378666" s="21"/>
    </row>
    <row r="378672" spans="1:1" s="20" customFormat="1" ht="14.25" customHeight="1" x14ac:dyDescent="0.25"/>
    <row r="378688" spans="1:1" ht="14.25" customHeight="1" x14ac:dyDescent="0.3">
      <c r="A378688" s="21"/>
    </row>
    <row r="378694" s="20" customFormat="1" ht="14.25" customHeight="1" x14ac:dyDescent="0.25"/>
    <row r="378710" spans="1:1" ht="14.25" customHeight="1" x14ac:dyDescent="0.3">
      <c r="A378710" s="21"/>
    </row>
    <row r="378716" spans="1:1" s="20" customFormat="1" ht="14.25" customHeight="1" x14ac:dyDescent="0.25"/>
    <row r="378732" spans="1:1" ht="14.25" customHeight="1" x14ac:dyDescent="0.3">
      <c r="A378732" s="21"/>
    </row>
    <row r="378738" s="20" customFormat="1" ht="14.25" customHeight="1" x14ac:dyDescent="0.25"/>
    <row r="378754" spans="1:1" ht="14.25" customHeight="1" x14ac:dyDescent="0.3">
      <c r="A378754" s="21"/>
    </row>
    <row r="378760" spans="1:1" s="20" customFormat="1" ht="14.25" customHeight="1" x14ac:dyDescent="0.25"/>
    <row r="378776" spans="1:1" ht="14.25" customHeight="1" x14ac:dyDescent="0.3">
      <c r="A378776" s="21"/>
    </row>
    <row r="378782" spans="1:1" s="20" customFormat="1" ht="14.25" customHeight="1" x14ac:dyDescent="0.25"/>
    <row r="378798" spans="1:1" ht="14.25" customHeight="1" x14ac:dyDescent="0.3">
      <c r="A378798" s="21"/>
    </row>
    <row r="378804" s="20" customFormat="1" ht="14.25" customHeight="1" x14ac:dyDescent="0.25"/>
    <row r="378820" spans="1:1" ht="14.25" customHeight="1" x14ac:dyDescent="0.3">
      <c r="A378820" s="21"/>
    </row>
    <row r="378826" spans="1:1" s="20" customFormat="1" ht="14.25" customHeight="1" x14ac:dyDescent="0.25"/>
    <row r="378842" spans="1:1" ht="14.25" customHeight="1" x14ac:dyDescent="0.3">
      <c r="A378842" s="21"/>
    </row>
    <row r="378848" spans="1:1" s="20" customFormat="1" ht="14.25" customHeight="1" x14ac:dyDescent="0.25"/>
    <row r="378864" spans="1:1" ht="14.25" customHeight="1" x14ac:dyDescent="0.3">
      <c r="A378864" s="21"/>
    </row>
    <row r="378870" s="20" customFormat="1" ht="14.25" customHeight="1" x14ac:dyDescent="0.25"/>
    <row r="378886" spans="1:1" ht="14.25" customHeight="1" x14ac:dyDescent="0.3">
      <c r="A378886" s="21"/>
    </row>
    <row r="378892" spans="1:1" s="20" customFormat="1" ht="14.25" customHeight="1" x14ac:dyDescent="0.25"/>
    <row r="378908" spans="1:1" ht="14.25" customHeight="1" x14ac:dyDescent="0.3">
      <c r="A378908" s="21"/>
    </row>
    <row r="378914" s="20" customFormat="1" ht="14.25" customHeight="1" x14ac:dyDescent="0.25"/>
    <row r="378930" spans="1:1" ht="14.25" customHeight="1" x14ac:dyDescent="0.3">
      <c r="A378930" s="21"/>
    </row>
    <row r="378936" spans="1:1" s="20" customFormat="1" ht="14.25" customHeight="1" x14ac:dyDescent="0.25"/>
    <row r="378952" spans="1:1" ht="14.25" customHeight="1" x14ac:dyDescent="0.3">
      <c r="A378952" s="21"/>
    </row>
    <row r="378958" spans="1:1" s="20" customFormat="1" ht="14.25" customHeight="1" x14ac:dyDescent="0.25"/>
    <row r="378974" spans="1:1" ht="14.25" customHeight="1" x14ac:dyDescent="0.3">
      <c r="A378974" s="21"/>
    </row>
    <row r="378980" s="20" customFormat="1" ht="14.25" customHeight="1" x14ac:dyDescent="0.25"/>
    <row r="378996" spans="1:1" ht="14.25" customHeight="1" x14ac:dyDescent="0.3">
      <c r="A378996" s="21"/>
    </row>
    <row r="379002" spans="1:1" s="20" customFormat="1" ht="14.25" customHeight="1" x14ac:dyDescent="0.25"/>
    <row r="379018" spans="1:1" ht="14.25" customHeight="1" x14ac:dyDescent="0.3">
      <c r="A379018" s="21"/>
    </row>
    <row r="379024" spans="1:1" s="20" customFormat="1" ht="14.25" customHeight="1" x14ac:dyDescent="0.25"/>
    <row r="379040" spans="1:1" ht="14.25" customHeight="1" x14ac:dyDescent="0.3">
      <c r="A379040" s="21"/>
    </row>
    <row r="379046" s="20" customFormat="1" ht="14.25" customHeight="1" x14ac:dyDescent="0.25"/>
    <row r="379062" spans="1:1" ht="14.25" customHeight="1" x14ac:dyDescent="0.3">
      <c r="A379062" s="21"/>
    </row>
    <row r="379068" spans="1:1" s="20" customFormat="1" ht="14.25" customHeight="1" x14ac:dyDescent="0.25"/>
    <row r="379084" spans="1:1" ht="14.25" customHeight="1" x14ac:dyDescent="0.3">
      <c r="A379084" s="21"/>
    </row>
    <row r="379090" s="20" customFormat="1" ht="14.25" customHeight="1" x14ac:dyDescent="0.25"/>
    <row r="379106" spans="1:1" ht="14.25" customHeight="1" x14ac:dyDescent="0.3">
      <c r="A379106" s="21"/>
    </row>
    <row r="379112" spans="1:1" s="20" customFormat="1" ht="14.25" customHeight="1" x14ac:dyDescent="0.25"/>
    <row r="379128" spans="1:1" ht="14.25" customHeight="1" x14ac:dyDescent="0.3">
      <c r="A379128" s="21"/>
    </row>
    <row r="379134" spans="1:1" s="20" customFormat="1" ht="14.25" customHeight="1" x14ac:dyDescent="0.25"/>
    <row r="379150" spans="1:1" ht="14.25" customHeight="1" x14ac:dyDescent="0.3">
      <c r="A379150" s="21"/>
    </row>
    <row r="379156" s="20" customFormat="1" ht="14.25" customHeight="1" x14ac:dyDescent="0.25"/>
    <row r="379172" spans="1:1" ht="14.25" customHeight="1" x14ac:dyDescent="0.3">
      <c r="A379172" s="21"/>
    </row>
    <row r="379178" spans="1:1" s="20" customFormat="1" ht="14.25" customHeight="1" x14ac:dyDescent="0.25"/>
    <row r="379194" spans="1:1" ht="14.25" customHeight="1" x14ac:dyDescent="0.3">
      <c r="A379194" s="21"/>
    </row>
    <row r="379200" spans="1:1" s="20" customFormat="1" ht="14.25" customHeight="1" x14ac:dyDescent="0.25"/>
    <row r="379216" spans="1:1" ht="14.25" customHeight="1" x14ac:dyDescent="0.3">
      <c r="A379216" s="21"/>
    </row>
    <row r="379222" s="20" customFormat="1" ht="14.25" customHeight="1" x14ac:dyDescent="0.25"/>
    <row r="379238" spans="1:1" ht="14.25" customHeight="1" x14ac:dyDescent="0.3">
      <c r="A379238" s="21"/>
    </row>
    <row r="379244" spans="1:1" s="20" customFormat="1" ht="14.25" customHeight="1" x14ac:dyDescent="0.25"/>
    <row r="379260" spans="1:1" ht="14.25" customHeight="1" x14ac:dyDescent="0.3">
      <c r="A379260" s="21"/>
    </row>
    <row r="379266" s="20" customFormat="1" ht="14.25" customHeight="1" x14ac:dyDescent="0.25"/>
    <row r="379282" spans="1:1" ht="14.25" customHeight="1" x14ac:dyDescent="0.3">
      <c r="A379282" s="21"/>
    </row>
    <row r="379288" spans="1:1" s="20" customFormat="1" ht="14.25" customHeight="1" x14ac:dyDescent="0.25"/>
    <row r="379304" spans="1:1" ht="14.25" customHeight="1" x14ac:dyDescent="0.3">
      <c r="A379304" s="21"/>
    </row>
    <row r="379310" spans="1:1" s="20" customFormat="1" ht="14.25" customHeight="1" x14ac:dyDescent="0.25"/>
    <row r="379326" spans="1:1" ht="14.25" customHeight="1" x14ac:dyDescent="0.3">
      <c r="A379326" s="21"/>
    </row>
    <row r="379332" s="20" customFormat="1" ht="14.25" customHeight="1" x14ac:dyDescent="0.25"/>
    <row r="379348" spans="1:1" ht="14.25" customHeight="1" x14ac:dyDescent="0.3">
      <c r="A379348" s="21"/>
    </row>
    <row r="379354" spans="1:1" s="20" customFormat="1" ht="14.25" customHeight="1" x14ac:dyDescent="0.25"/>
    <row r="379370" spans="1:1" ht="14.25" customHeight="1" x14ac:dyDescent="0.3">
      <c r="A379370" s="21"/>
    </row>
    <row r="379376" spans="1:1" s="20" customFormat="1" ht="14.25" customHeight="1" x14ac:dyDescent="0.25"/>
    <row r="379392" spans="1:1" ht="14.25" customHeight="1" x14ac:dyDescent="0.3">
      <c r="A379392" s="21"/>
    </row>
    <row r="379398" s="20" customFormat="1" ht="14.25" customHeight="1" x14ac:dyDescent="0.25"/>
    <row r="379414" spans="1:1" ht="14.25" customHeight="1" x14ac:dyDescent="0.3">
      <c r="A379414" s="21"/>
    </row>
    <row r="379420" spans="1:1" s="20" customFormat="1" ht="14.25" customHeight="1" x14ac:dyDescent="0.25"/>
    <row r="379436" spans="1:1" ht="14.25" customHeight="1" x14ac:dyDescent="0.3">
      <c r="A379436" s="21"/>
    </row>
    <row r="379442" s="20" customFormat="1" ht="14.25" customHeight="1" x14ac:dyDescent="0.25"/>
    <row r="379458" spans="1:1" ht="14.25" customHeight="1" x14ac:dyDescent="0.3">
      <c r="A379458" s="21"/>
    </row>
    <row r="379464" spans="1:1" s="20" customFormat="1" ht="14.25" customHeight="1" x14ac:dyDescent="0.25"/>
    <row r="379480" spans="1:1" ht="14.25" customHeight="1" x14ac:dyDescent="0.3">
      <c r="A379480" s="21"/>
    </row>
    <row r="379486" spans="1:1" s="20" customFormat="1" ht="14.25" customHeight="1" x14ac:dyDescent="0.25"/>
    <row r="379502" spans="1:1" ht="14.25" customHeight="1" x14ac:dyDescent="0.3">
      <c r="A379502" s="21"/>
    </row>
    <row r="379508" s="20" customFormat="1" ht="14.25" customHeight="1" x14ac:dyDescent="0.25"/>
    <row r="379524" spans="1:1" ht="14.25" customHeight="1" x14ac:dyDescent="0.3">
      <c r="A379524" s="21"/>
    </row>
    <row r="379530" spans="1:1" s="20" customFormat="1" ht="14.25" customHeight="1" x14ac:dyDescent="0.25"/>
    <row r="379546" spans="1:1" ht="14.25" customHeight="1" x14ac:dyDescent="0.3">
      <c r="A379546" s="21"/>
    </row>
    <row r="379552" spans="1:1" s="20" customFormat="1" ht="14.25" customHeight="1" x14ac:dyDescent="0.25"/>
    <row r="379568" spans="1:1" ht="14.25" customHeight="1" x14ac:dyDescent="0.3">
      <c r="A379568" s="21"/>
    </row>
    <row r="379574" s="20" customFormat="1" ht="14.25" customHeight="1" x14ac:dyDescent="0.25"/>
    <row r="379590" spans="1:1" ht="14.25" customHeight="1" x14ac:dyDescent="0.3">
      <c r="A379590" s="21"/>
    </row>
    <row r="379596" spans="1:1" s="20" customFormat="1" ht="14.25" customHeight="1" x14ac:dyDescent="0.25"/>
    <row r="379612" spans="1:1" ht="14.25" customHeight="1" x14ac:dyDescent="0.3">
      <c r="A379612" s="21"/>
    </row>
    <row r="379618" s="20" customFormat="1" ht="14.25" customHeight="1" x14ac:dyDescent="0.25"/>
    <row r="379634" spans="1:1" ht="14.25" customHeight="1" x14ac:dyDescent="0.3">
      <c r="A379634" s="21"/>
    </row>
    <row r="379640" spans="1:1" s="20" customFormat="1" ht="14.25" customHeight="1" x14ac:dyDescent="0.25"/>
    <row r="379656" spans="1:1" ht="14.25" customHeight="1" x14ac:dyDescent="0.3">
      <c r="A379656" s="21"/>
    </row>
    <row r="379662" spans="1:1" s="20" customFormat="1" ht="14.25" customHeight="1" x14ac:dyDescent="0.25"/>
    <row r="379678" spans="1:1" ht="14.25" customHeight="1" x14ac:dyDescent="0.3">
      <c r="A379678" s="21"/>
    </row>
    <row r="379684" s="20" customFormat="1" ht="14.25" customHeight="1" x14ac:dyDescent="0.25"/>
    <row r="379700" spans="1:1" ht="14.25" customHeight="1" x14ac:dyDescent="0.3">
      <c r="A379700" s="21"/>
    </row>
    <row r="379706" spans="1:1" s="20" customFormat="1" ht="14.25" customHeight="1" x14ac:dyDescent="0.25"/>
    <row r="379722" spans="1:1" ht="14.25" customHeight="1" x14ac:dyDescent="0.3">
      <c r="A379722" s="21"/>
    </row>
    <row r="379728" spans="1:1" s="20" customFormat="1" ht="14.25" customHeight="1" x14ac:dyDescent="0.25"/>
    <row r="379744" spans="1:1" ht="14.25" customHeight="1" x14ac:dyDescent="0.3">
      <c r="A379744" s="21"/>
    </row>
    <row r="379750" s="20" customFormat="1" ht="14.25" customHeight="1" x14ac:dyDescent="0.25"/>
    <row r="379766" spans="1:1" ht="14.25" customHeight="1" x14ac:dyDescent="0.3">
      <c r="A379766" s="21"/>
    </row>
    <row r="379772" spans="1:1" s="20" customFormat="1" ht="14.25" customHeight="1" x14ac:dyDescent="0.25"/>
    <row r="379788" spans="1:1" ht="14.25" customHeight="1" x14ac:dyDescent="0.3">
      <c r="A379788" s="21"/>
    </row>
    <row r="379794" s="20" customFormat="1" ht="14.25" customHeight="1" x14ac:dyDescent="0.25"/>
    <row r="379810" spans="1:1" ht="14.25" customHeight="1" x14ac:dyDescent="0.3">
      <c r="A379810" s="21"/>
    </row>
    <row r="379816" spans="1:1" s="20" customFormat="1" ht="14.25" customHeight="1" x14ac:dyDescent="0.25"/>
    <row r="379832" spans="1:1" ht="14.25" customHeight="1" x14ac:dyDescent="0.3">
      <c r="A379832" s="21"/>
    </row>
    <row r="379838" spans="1:1" s="20" customFormat="1" ht="14.25" customHeight="1" x14ac:dyDescent="0.25"/>
    <row r="379854" spans="1:1" ht="14.25" customHeight="1" x14ac:dyDescent="0.3">
      <c r="A379854" s="21"/>
    </row>
    <row r="379860" s="20" customFormat="1" ht="14.25" customHeight="1" x14ac:dyDescent="0.25"/>
    <row r="379876" spans="1:1" ht="14.25" customHeight="1" x14ac:dyDescent="0.3">
      <c r="A379876" s="21"/>
    </row>
    <row r="379882" spans="1:1" s="20" customFormat="1" ht="14.25" customHeight="1" x14ac:dyDescent="0.25"/>
    <row r="379898" spans="1:1" ht="14.25" customHeight="1" x14ac:dyDescent="0.3">
      <c r="A379898" s="21"/>
    </row>
    <row r="379904" spans="1:1" s="20" customFormat="1" ht="14.25" customHeight="1" x14ac:dyDescent="0.25"/>
    <row r="379920" spans="1:1" ht="14.25" customHeight="1" x14ac:dyDescent="0.3">
      <c r="A379920" s="21"/>
    </row>
    <row r="379926" s="20" customFormat="1" ht="14.25" customHeight="1" x14ac:dyDescent="0.25"/>
    <row r="379942" spans="1:1" ht="14.25" customHeight="1" x14ac:dyDescent="0.3">
      <c r="A379942" s="21"/>
    </row>
    <row r="379948" spans="1:1" s="20" customFormat="1" ht="14.25" customHeight="1" x14ac:dyDescent="0.25"/>
    <row r="379964" spans="1:1" ht="14.25" customHeight="1" x14ac:dyDescent="0.3">
      <c r="A379964" s="21"/>
    </row>
    <row r="379970" s="20" customFormat="1" ht="14.25" customHeight="1" x14ac:dyDescent="0.25"/>
    <row r="379986" spans="1:1" ht="14.25" customHeight="1" x14ac:dyDescent="0.3">
      <c r="A379986" s="21"/>
    </row>
    <row r="379992" spans="1:1" s="20" customFormat="1" ht="14.25" customHeight="1" x14ac:dyDescent="0.25"/>
    <row r="380008" spans="1:1" ht="14.25" customHeight="1" x14ac:dyDescent="0.3">
      <c r="A380008" s="21"/>
    </row>
    <row r="380014" spans="1:1" s="20" customFormat="1" ht="14.25" customHeight="1" x14ac:dyDescent="0.25"/>
    <row r="380030" spans="1:1" ht="14.25" customHeight="1" x14ac:dyDescent="0.3">
      <c r="A380030" s="21"/>
    </row>
    <row r="380036" s="20" customFormat="1" ht="14.25" customHeight="1" x14ac:dyDescent="0.25"/>
    <row r="380052" spans="1:1" ht="14.25" customHeight="1" x14ac:dyDescent="0.3">
      <c r="A380052" s="21"/>
    </row>
    <row r="380058" spans="1:1" s="20" customFormat="1" ht="14.25" customHeight="1" x14ac:dyDescent="0.25"/>
    <row r="380074" spans="1:1" ht="14.25" customHeight="1" x14ac:dyDescent="0.3">
      <c r="A380074" s="21"/>
    </row>
    <row r="380080" spans="1:1" s="20" customFormat="1" ht="14.25" customHeight="1" x14ac:dyDescent="0.25"/>
    <row r="380096" spans="1:1" ht="14.25" customHeight="1" x14ac:dyDescent="0.3">
      <c r="A380096" s="21"/>
    </row>
    <row r="380102" s="20" customFormat="1" ht="14.25" customHeight="1" x14ac:dyDescent="0.25"/>
    <row r="380118" spans="1:1" ht="14.25" customHeight="1" x14ac:dyDescent="0.3">
      <c r="A380118" s="21"/>
    </row>
    <row r="380124" spans="1:1" s="20" customFormat="1" ht="14.25" customHeight="1" x14ac:dyDescent="0.25"/>
    <row r="380140" spans="1:1" ht="14.25" customHeight="1" x14ac:dyDescent="0.3">
      <c r="A380140" s="21"/>
    </row>
    <row r="380146" s="20" customFormat="1" ht="14.25" customHeight="1" x14ac:dyDescent="0.25"/>
    <row r="380162" spans="1:1" ht="14.25" customHeight="1" x14ac:dyDescent="0.3">
      <c r="A380162" s="21"/>
    </row>
    <row r="380168" spans="1:1" s="20" customFormat="1" ht="14.25" customHeight="1" x14ac:dyDescent="0.25"/>
    <row r="380184" spans="1:1" ht="14.25" customHeight="1" x14ac:dyDescent="0.3">
      <c r="A380184" s="21"/>
    </row>
    <row r="380190" spans="1:1" s="20" customFormat="1" ht="14.25" customHeight="1" x14ac:dyDescent="0.25"/>
    <row r="380206" spans="1:1" ht="14.25" customHeight="1" x14ac:dyDescent="0.3">
      <c r="A380206" s="21"/>
    </row>
    <row r="380212" s="20" customFormat="1" ht="14.25" customHeight="1" x14ac:dyDescent="0.25"/>
    <row r="380228" spans="1:1" ht="14.25" customHeight="1" x14ac:dyDescent="0.3">
      <c r="A380228" s="21"/>
    </row>
    <row r="380234" spans="1:1" s="20" customFormat="1" ht="14.25" customHeight="1" x14ac:dyDescent="0.25"/>
    <row r="380250" spans="1:1" ht="14.25" customHeight="1" x14ac:dyDescent="0.3">
      <c r="A380250" s="21"/>
    </row>
    <row r="380256" spans="1:1" s="20" customFormat="1" ht="14.25" customHeight="1" x14ac:dyDescent="0.25"/>
    <row r="380272" spans="1:1" ht="14.25" customHeight="1" x14ac:dyDescent="0.3">
      <c r="A380272" s="21"/>
    </row>
    <row r="380278" s="20" customFormat="1" ht="14.25" customHeight="1" x14ac:dyDescent="0.25"/>
    <row r="380294" spans="1:1" ht="14.25" customHeight="1" x14ac:dyDescent="0.3">
      <c r="A380294" s="21"/>
    </row>
    <row r="380300" spans="1:1" s="20" customFormat="1" ht="14.25" customHeight="1" x14ac:dyDescent="0.25"/>
    <row r="380316" spans="1:1" ht="14.25" customHeight="1" x14ac:dyDescent="0.3">
      <c r="A380316" s="21"/>
    </row>
    <row r="380322" s="20" customFormat="1" ht="14.25" customHeight="1" x14ac:dyDescent="0.25"/>
    <row r="380338" spans="1:1" ht="14.25" customHeight="1" x14ac:dyDescent="0.3">
      <c r="A380338" s="21"/>
    </row>
    <row r="380344" spans="1:1" s="20" customFormat="1" ht="14.25" customHeight="1" x14ac:dyDescent="0.25"/>
    <row r="380360" spans="1:1" ht="14.25" customHeight="1" x14ac:dyDescent="0.3">
      <c r="A380360" s="21"/>
    </row>
    <row r="380366" spans="1:1" s="20" customFormat="1" ht="14.25" customHeight="1" x14ac:dyDescent="0.25"/>
    <row r="380382" spans="1:1" ht="14.25" customHeight="1" x14ac:dyDescent="0.3">
      <c r="A380382" s="21"/>
    </row>
    <row r="380388" s="20" customFormat="1" ht="14.25" customHeight="1" x14ac:dyDescent="0.25"/>
    <row r="380404" spans="1:1" ht="14.25" customHeight="1" x14ac:dyDescent="0.3">
      <c r="A380404" s="21"/>
    </row>
    <row r="380410" spans="1:1" s="20" customFormat="1" ht="14.25" customHeight="1" x14ac:dyDescent="0.25"/>
    <row r="380426" spans="1:1" ht="14.25" customHeight="1" x14ac:dyDescent="0.3">
      <c r="A380426" s="21"/>
    </row>
    <row r="380432" spans="1:1" s="20" customFormat="1" ht="14.25" customHeight="1" x14ac:dyDescent="0.25"/>
    <row r="380448" spans="1:1" ht="14.25" customHeight="1" x14ac:dyDescent="0.3">
      <c r="A380448" s="21"/>
    </row>
    <row r="380454" s="20" customFormat="1" ht="14.25" customHeight="1" x14ac:dyDescent="0.25"/>
    <row r="380470" spans="1:1" ht="14.25" customHeight="1" x14ac:dyDescent="0.3">
      <c r="A380470" s="21"/>
    </row>
    <row r="380476" spans="1:1" s="20" customFormat="1" ht="14.25" customHeight="1" x14ac:dyDescent="0.25"/>
    <row r="380492" spans="1:1" ht="14.25" customHeight="1" x14ac:dyDescent="0.3">
      <c r="A380492" s="21"/>
    </row>
    <row r="380498" s="20" customFormat="1" ht="14.25" customHeight="1" x14ac:dyDescent="0.25"/>
    <row r="380514" spans="1:1" ht="14.25" customHeight="1" x14ac:dyDescent="0.3">
      <c r="A380514" s="21"/>
    </row>
    <row r="380520" spans="1:1" s="20" customFormat="1" ht="14.25" customHeight="1" x14ac:dyDescent="0.25"/>
    <row r="380536" spans="1:1" ht="14.25" customHeight="1" x14ac:dyDescent="0.3">
      <c r="A380536" s="21"/>
    </row>
    <row r="380542" spans="1:1" s="20" customFormat="1" ht="14.25" customHeight="1" x14ac:dyDescent="0.25"/>
    <row r="380558" spans="1:1" ht="14.25" customHeight="1" x14ac:dyDescent="0.3">
      <c r="A380558" s="21"/>
    </row>
    <row r="380564" s="20" customFormat="1" ht="14.25" customHeight="1" x14ac:dyDescent="0.25"/>
    <row r="380580" spans="1:1" ht="14.25" customHeight="1" x14ac:dyDescent="0.3">
      <c r="A380580" s="21"/>
    </row>
    <row r="380586" spans="1:1" s="20" customFormat="1" ht="14.25" customHeight="1" x14ac:dyDescent="0.25"/>
    <row r="380602" spans="1:1" ht="14.25" customHeight="1" x14ac:dyDescent="0.3">
      <c r="A380602" s="21"/>
    </row>
    <row r="380608" spans="1:1" s="20" customFormat="1" ht="14.25" customHeight="1" x14ac:dyDescent="0.25"/>
    <row r="380624" spans="1:1" ht="14.25" customHeight="1" x14ac:dyDescent="0.3">
      <c r="A380624" s="21"/>
    </row>
    <row r="380630" s="20" customFormat="1" ht="14.25" customHeight="1" x14ac:dyDescent="0.25"/>
    <row r="380646" spans="1:1" ht="14.25" customHeight="1" x14ac:dyDescent="0.3">
      <c r="A380646" s="21"/>
    </row>
    <row r="380652" spans="1:1" s="20" customFormat="1" ht="14.25" customHeight="1" x14ac:dyDescent="0.25"/>
    <row r="380668" spans="1:1" ht="14.25" customHeight="1" x14ac:dyDescent="0.3">
      <c r="A380668" s="21"/>
    </row>
    <row r="380674" s="20" customFormat="1" ht="14.25" customHeight="1" x14ac:dyDescent="0.25"/>
    <row r="380690" spans="1:1" ht="14.25" customHeight="1" x14ac:dyDescent="0.3">
      <c r="A380690" s="21"/>
    </row>
    <row r="380696" spans="1:1" s="20" customFormat="1" ht="14.25" customHeight="1" x14ac:dyDescent="0.25"/>
    <row r="380712" spans="1:1" ht="14.25" customHeight="1" x14ac:dyDescent="0.3">
      <c r="A380712" s="21"/>
    </row>
    <row r="380718" spans="1:1" s="20" customFormat="1" ht="14.25" customHeight="1" x14ac:dyDescent="0.25"/>
    <row r="380734" spans="1:1" ht="14.25" customHeight="1" x14ac:dyDescent="0.3">
      <c r="A380734" s="21"/>
    </row>
    <row r="380740" s="20" customFormat="1" ht="14.25" customHeight="1" x14ac:dyDescent="0.25"/>
    <row r="380756" spans="1:1" ht="14.25" customHeight="1" x14ac:dyDescent="0.3">
      <c r="A380756" s="21"/>
    </row>
    <row r="380762" spans="1:1" s="20" customFormat="1" ht="14.25" customHeight="1" x14ac:dyDescent="0.25"/>
    <row r="380778" spans="1:1" ht="14.25" customHeight="1" x14ac:dyDescent="0.3">
      <c r="A380778" s="21"/>
    </row>
    <row r="380784" spans="1:1" s="20" customFormat="1" ht="14.25" customHeight="1" x14ac:dyDescent="0.25"/>
    <row r="380800" spans="1:1" ht="14.25" customHeight="1" x14ac:dyDescent="0.3">
      <c r="A380800" s="21"/>
    </row>
    <row r="380806" s="20" customFormat="1" ht="14.25" customHeight="1" x14ac:dyDescent="0.25"/>
    <row r="380822" spans="1:1" ht="14.25" customHeight="1" x14ac:dyDescent="0.3">
      <c r="A380822" s="21"/>
    </row>
    <row r="380828" spans="1:1" s="20" customFormat="1" ht="14.25" customHeight="1" x14ac:dyDescent="0.25"/>
    <row r="380844" spans="1:1" ht="14.25" customHeight="1" x14ac:dyDescent="0.3">
      <c r="A380844" s="21"/>
    </row>
    <row r="380850" s="20" customFormat="1" ht="14.25" customHeight="1" x14ac:dyDescent="0.25"/>
    <row r="380866" spans="1:1" ht="14.25" customHeight="1" x14ac:dyDescent="0.3">
      <c r="A380866" s="21"/>
    </row>
    <row r="380872" spans="1:1" s="20" customFormat="1" ht="14.25" customHeight="1" x14ac:dyDescent="0.25"/>
    <row r="380888" spans="1:1" ht="14.25" customHeight="1" x14ac:dyDescent="0.3">
      <c r="A380888" s="21"/>
    </row>
    <row r="380894" spans="1:1" s="20" customFormat="1" ht="14.25" customHeight="1" x14ac:dyDescent="0.25"/>
    <row r="380910" spans="1:1" ht="14.25" customHeight="1" x14ac:dyDescent="0.3">
      <c r="A380910" s="21"/>
    </row>
    <row r="380916" s="20" customFormat="1" ht="14.25" customHeight="1" x14ac:dyDescent="0.25"/>
    <row r="380932" spans="1:1" ht="14.25" customHeight="1" x14ac:dyDescent="0.3">
      <c r="A380932" s="21"/>
    </row>
    <row r="380938" spans="1:1" s="20" customFormat="1" ht="14.25" customHeight="1" x14ac:dyDescent="0.25"/>
    <row r="380954" spans="1:1" ht="14.25" customHeight="1" x14ac:dyDescent="0.3">
      <c r="A380954" s="21"/>
    </row>
    <row r="380960" spans="1:1" s="20" customFormat="1" ht="14.25" customHeight="1" x14ac:dyDescent="0.25"/>
    <row r="380976" spans="1:1" ht="14.25" customHeight="1" x14ac:dyDescent="0.3">
      <c r="A380976" s="21"/>
    </row>
    <row r="380982" s="20" customFormat="1" ht="14.25" customHeight="1" x14ac:dyDescent="0.25"/>
    <row r="380998" spans="1:1" ht="14.25" customHeight="1" x14ac:dyDescent="0.3">
      <c r="A380998" s="21"/>
    </row>
    <row r="381004" spans="1:1" s="20" customFormat="1" ht="14.25" customHeight="1" x14ac:dyDescent="0.25"/>
    <row r="381020" spans="1:1" ht="14.25" customHeight="1" x14ac:dyDescent="0.3">
      <c r="A381020" s="21"/>
    </row>
    <row r="381026" s="20" customFormat="1" ht="14.25" customHeight="1" x14ac:dyDescent="0.25"/>
    <row r="381042" spans="1:1" ht="14.25" customHeight="1" x14ac:dyDescent="0.3">
      <c r="A381042" s="21"/>
    </row>
    <row r="381048" spans="1:1" s="20" customFormat="1" ht="14.25" customHeight="1" x14ac:dyDescent="0.25"/>
    <row r="381064" spans="1:1" ht="14.25" customHeight="1" x14ac:dyDescent="0.3">
      <c r="A381064" s="21"/>
    </row>
    <row r="381070" spans="1:1" s="20" customFormat="1" ht="14.25" customHeight="1" x14ac:dyDescent="0.25"/>
    <row r="381086" spans="1:1" ht="14.25" customHeight="1" x14ac:dyDescent="0.3">
      <c r="A381086" s="21"/>
    </row>
    <row r="381092" s="20" customFormat="1" ht="14.25" customHeight="1" x14ac:dyDescent="0.25"/>
    <row r="381108" spans="1:1" ht="14.25" customHeight="1" x14ac:dyDescent="0.3">
      <c r="A381108" s="21"/>
    </row>
    <row r="381114" spans="1:1" s="20" customFormat="1" ht="14.25" customHeight="1" x14ac:dyDescent="0.25"/>
    <row r="381130" spans="1:1" ht="14.25" customHeight="1" x14ac:dyDescent="0.3">
      <c r="A381130" s="21"/>
    </row>
    <row r="381136" spans="1:1" s="20" customFormat="1" ht="14.25" customHeight="1" x14ac:dyDescent="0.25"/>
    <row r="381152" spans="1:1" ht="14.25" customHeight="1" x14ac:dyDescent="0.3">
      <c r="A381152" s="21"/>
    </row>
    <row r="381158" s="20" customFormat="1" ht="14.25" customHeight="1" x14ac:dyDescent="0.25"/>
    <row r="381174" spans="1:1" ht="14.25" customHeight="1" x14ac:dyDescent="0.3">
      <c r="A381174" s="21"/>
    </row>
    <row r="381180" spans="1:1" s="20" customFormat="1" ht="14.25" customHeight="1" x14ac:dyDescent="0.25"/>
    <row r="381196" spans="1:1" ht="14.25" customHeight="1" x14ac:dyDescent="0.3">
      <c r="A381196" s="21"/>
    </row>
    <row r="381202" s="20" customFormat="1" ht="14.25" customHeight="1" x14ac:dyDescent="0.25"/>
    <row r="381218" spans="1:1" ht="14.25" customHeight="1" x14ac:dyDescent="0.3">
      <c r="A381218" s="21"/>
    </row>
    <row r="381224" spans="1:1" s="20" customFormat="1" ht="14.25" customHeight="1" x14ac:dyDescent="0.25"/>
    <row r="381240" spans="1:1" ht="14.25" customHeight="1" x14ac:dyDescent="0.3">
      <c r="A381240" s="21"/>
    </row>
    <row r="381246" spans="1:1" s="20" customFormat="1" ht="14.25" customHeight="1" x14ac:dyDescent="0.25"/>
    <row r="381262" spans="1:1" ht="14.25" customHeight="1" x14ac:dyDescent="0.3">
      <c r="A381262" s="21"/>
    </row>
    <row r="381268" s="20" customFormat="1" ht="14.25" customHeight="1" x14ac:dyDescent="0.25"/>
    <row r="381284" spans="1:1" ht="14.25" customHeight="1" x14ac:dyDescent="0.3">
      <c r="A381284" s="21"/>
    </row>
    <row r="381290" spans="1:1" s="20" customFormat="1" ht="14.25" customHeight="1" x14ac:dyDescent="0.25"/>
    <row r="381306" spans="1:1" ht="14.25" customHeight="1" x14ac:dyDescent="0.3">
      <c r="A381306" s="21"/>
    </row>
    <row r="381312" spans="1:1" s="20" customFormat="1" ht="14.25" customHeight="1" x14ac:dyDescent="0.25"/>
    <row r="381328" spans="1:1" ht="14.25" customHeight="1" x14ac:dyDescent="0.3">
      <c r="A381328" s="21"/>
    </row>
    <row r="381334" s="20" customFormat="1" ht="14.25" customHeight="1" x14ac:dyDescent="0.25"/>
    <row r="381350" spans="1:1" ht="14.25" customHeight="1" x14ac:dyDescent="0.3">
      <c r="A381350" s="21"/>
    </row>
    <row r="381356" spans="1:1" s="20" customFormat="1" ht="14.25" customHeight="1" x14ac:dyDescent="0.25"/>
    <row r="381372" spans="1:1" ht="14.25" customHeight="1" x14ac:dyDescent="0.3">
      <c r="A381372" s="21"/>
    </row>
    <row r="381378" s="20" customFormat="1" ht="14.25" customHeight="1" x14ac:dyDescent="0.25"/>
    <row r="381394" spans="1:1" ht="14.25" customHeight="1" x14ac:dyDescent="0.3">
      <c r="A381394" s="21"/>
    </row>
    <row r="381400" spans="1:1" s="20" customFormat="1" ht="14.25" customHeight="1" x14ac:dyDescent="0.25"/>
    <row r="381416" spans="1:1" ht="14.25" customHeight="1" x14ac:dyDescent="0.3">
      <c r="A381416" s="21"/>
    </row>
    <row r="381422" spans="1:1" s="20" customFormat="1" ht="14.25" customHeight="1" x14ac:dyDescent="0.25"/>
    <row r="381438" spans="1:1" ht="14.25" customHeight="1" x14ac:dyDescent="0.3">
      <c r="A381438" s="21"/>
    </row>
    <row r="381444" s="20" customFormat="1" ht="14.25" customHeight="1" x14ac:dyDescent="0.25"/>
    <row r="381460" spans="1:1" ht="14.25" customHeight="1" x14ac:dyDescent="0.3">
      <c r="A381460" s="21"/>
    </row>
    <row r="381466" spans="1:1" s="20" customFormat="1" ht="14.25" customHeight="1" x14ac:dyDescent="0.25"/>
    <row r="381482" spans="1:1" ht="14.25" customHeight="1" x14ac:dyDescent="0.3">
      <c r="A381482" s="21"/>
    </row>
    <row r="381488" spans="1:1" s="20" customFormat="1" ht="14.25" customHeight="1" x14ac:dyDescent="0.25"/>
    <row r="381504" spans="1:1" ht="14.25" customHeight="1" x14ac:dyDescent="0.3">
      <c r="A381504" s="21"/>
    </row>
    <row r="381510" s="20" customFormat="1" ht="14.25" customHeight="1" x14ac:dyDescent="0.25"/>
    <row r="381526" spans="1:1" ht="14.25" customHeight="1" x14ac:dyDescent="0.3">
      <c r="A381526" s="21"/>
    </row>
    <row r="381532" spans="1:1" s="20" customFormat="1" ht="14.25" customHeight="1" x14ac:dyDescent="0.25"/>
    <row r="381548" spans="1:1" ht="14.25" customHeight="1" x14ac:dyDescent="0.3">
      <c r="A381548" s="21"/>
    </row>
    <row r="381554" s="20" customFormat="1" ht="14.25" customHeight="1" x14ac:dyDescent="0.25"/>
    <row r="381570" spans="1:1" ht="14.25" customHeight="1" x14ac:dyDescent="0.3">
      <c r="A381570" s="21"/>
    </row>
    <row r="381576" spans="1:1" s="20" customFormat="1" ht="14.25" customHeight="1" x14ac:dyDescent="0.25"/>
    <row r="381592" spans="1:1" ht="14.25" customHeight="1" x14ac:dyDescent="0.3">
      <c r="A381592" s="21"/>
    </row>
    <row r="381598" spans="1:1" s="20" customFormat="1" ht="14.25" customHeight="1" x14ac:dyDescent="0.25"/>
    <row r="381614" spans="1:1" ht="14.25" customHeight="1" x14ac:dyDescent="0.3">
      <c r="A381614" s="21"/>
    </row>
    <row r="381620" s="20" customFormat="1" ht="14.25" customHeight="1" x14ac:dyDescent="0.25"/>
    <row r="381636" spans="1:1" ht="14.25" customHeight="1" x14ac:dyDescent="0.3">
      <c r="A381636" s="21"/>
    </row>
    <row r="381642" spans="1:1" s="20" customFormat="1" ht="14.25" customHeight="1" x14ac:dyDescent="0.25"/>
    <row r="381658" spans="1:1" ht="14.25" customHeight="1" x14ac:dyDescent="0.3">
      <c r="A381658" s="21"/>
    </row>
    <row r="381664" spans="1:1" s="20" customFormat="1" ht="14.25" customHeight="1" x14ac:dyDescent="0.25"/>
    <row r="381680" spans="1:1" ht="14.25" customHeight="1" x14ac:dyDescent="0.3">
      <c r="A381680" s="21"/>
    </row>
    <row r="381686" s="20" customFormat="1" ht="14.25" customHeight="1" x14ac:dyDescent="0.25"/>
    <row r="381702" spans="1:1" ht="14.25" customHeight="1" x14ac:dyDescent="0.3">
      <c r="A381702" s="21"/>
    </row>
    <row r="381708" spans="1:1" s="20" customFormat="1" ht="14.25" customHeight="1" x14ac:dyDescent="0.25"/>
    <row r="381724" spans="1:1" ht="14.25" customHeight="1" x14ac:dyDescent="0.3">
      <c r="A381724" s="21"/>
    </row>
    <row r="381730" s="20" customFormat="1" ht="14.25" customHeight="1" x14ac:dyDescent="0.25"/>
    <row r="381746" spans="1:1" ht="14.25" customHeight="1" x14ac:dyDescent="0.3">
      <c r="A381746" s="21"/>
    </row>
    <row r="381752" spans="1:1" s="20" customFormat="1" ht="14.25" customHeight="1" x14ac:dyDescent="0.25"/>
    <row r="381768" spans="1:1" ht="14.25" customHeight="1" x14ac:dyDescent="0.3">
      <c r="A381768" s="21"/>
    </row>
    <row r="381774" spans="1:1" s="20" customFormat="1" ht="14.25" customHeight="1" x14ac:dyDescent="0.25"/>
    <row r="381790" spans="1:1" ht="14.25" customHeight="1" x14ac:dyDescent="0.3">
      <c r="A381790" s="21"/>
    </row>
    <row r="381796" s="20" customFormat="1" ht="14.25" customHeight="1" x14ac:dyDescent="0.25"/>
    <row r="381812" spans="1:1" ht="14.25" customHeight="1" x14ac:dyDescent="0.3">
      <c r="A381812" s="21"/>
    </row>
    <row r="381818" spans="1:1" s="20" customFormat="1" ht="14.25" customHeight="1" x14ac:dyDescent="0.25"/>
    <row r="381834" spans="1:1" ht="14.25" customHeight="1" x14ac:dyDescent="0.3">
      <c r="A381834" s="21"/>
    </row>
    <row r="381840" spans="1:1" s="20" customFormat="1" ht="14.25" customHeight="1" x14ac:dyDescent="0.25"/>
    <row r="381856" spans="1:1" ht="14.25" customHeight="1" x14ac:dyDescent="0.3">
      <c r="A381856" s="21"/>
    </row>
    <row r="381862" s="20" customFormat="1" ht="14.25" customHeight="1" x14ac:dyDescent="0.25"/>
    <row r="381878" spans="1:1" ht="14.25" customHeight="1" x14ac:dyDescent="0.3">
      <c r="A381878" s="21"/>
    </row>
    <row r="381884" spans="1:1" s="20" customFormat="1" ht="14.25" customHeight="1" x14ac:dyDescent="0.25"/>
    <row r="381900" spans="1:1" ht="14.25" customHeight="1" x14ac:dyDescent="0.3">
      <c r="A381900" s="21"/>
    </row>
    <row r="381906" s="20" customFormat="1" ht="14.25" customHeight="1" x14ac:dyDescent="0.25"/>
    <row r="381922" spans="1:1" ht="14.25" customHeight="1" x14ac:dyDescent="0.3">
      <c r="A381922" s="21"/>
    </row>
    <row r="381928" spans="1:1" s="20" customFormat="1" ht="14.25" customHeight="1" x14ac:dyDescent="0.25"/>
    <row r="381944" spans="1:1" ht="14.25" customHeight="1" x14ac:dyDescent="0.3">
      <c r="A381944" s="21"/>
    </row>
    <row r="381950" spans="1:1" s="20" customFormat="1" ht="14.25" customHeight="1" x14ac:dyDescent="0.25"/>
    <row r="381966" spans="1:1" ht="14.25" customHeight="1" x14ac:dyDescent="0.3">
      <c r="A381966" s="21"/>
    </row>
    <row r="381972" s="20" customFormat="1" ht="14.25" customHeight="1" x14ac:dyDescent="0.25"/>
    <row r="381988" spans="1:1" ht="14.25" customHeight="1" x14ac:dyDescent="0.3">
      <c r="A381988" s="21"/>
    </row>
    <row r="381994" spans="1:1" s="20" customFormat="1" ht="14.25" customHeight="1" x14ac:dyDescent="0.25"/>
    <row r="382010" spans="1:1" ht="14.25" customHeight="1" x14ac:dyDescent="0.3">
      <c r="A382010" s="21"/>
    </row>
    <row r="382016" spans="1:1" s="20" customFormat="1" ht="14.25" customHeight="1" x14ac:dyDescent="0.25"/>
    <row r="382032" spans="1:1" ht="14.25" customHeight="1" x14ac:dyDescent="0.3">
      <c r="A382032" s="21"/>
    </row>
    <row r="382038" s="20" customFormat="1" ht="14.25" customHeight="1" x14ac:dyDescent="0.25"/>
    <row r="382054" spans="1:1" ht="14.25" customHeight="1" x14ac:dyDescent="0.3">
      <c r="A382054" s="21"/>
    </row>
    <row r="382060" spans="1:1" s="20" customFormat="1" ht="14.25" customHeight="1" x14ac:dyDescent="0.25"/>
    <row r="382076" spans="1:1" ht="14.25" customHeight="1" x14ac:dyDescent="0.3">
      <c r="A382076" s="21"/>
    </row>
    <row r="382082" s="20" customFormat="1" ht="14.25" customHeight="1" x14ac:dyDescent="0.25"/>
    <row r="382098" spans="1:1" ht="14.25" customHeight="1" x14ac:dyDescent="0.3">
      <c r="A382098" s="21"/>
    </row>
    <row r="382104" spans="1:1" s="20" customFormat="1" ht="14.25" customHeight="1" x14ac:dyDescent="0.25"/>
    <row r="382120" spans="1:1" ht="14.25" customHeight="1" x14ac:dyDescent="0.3">
      <c r="A382120" s="21"/>
    </row>
    <row r="382126" spans="1:1" s="20" customFormat="1" ht="14.25" customHeight="1" x14ac:dyDescent="0.25"/>
    <row r="382142" spans="1:1" ht="14.25" customHeight="1" x14ac:dyDescent="0.3">
      <c r="A382142" s="21"/>
    </row>
    <row r="382148" s="20" customFormat="1" ht="14.25" customHeight="1" x14ac:dyDescent="0.25"/>
    <row r="382164" spans="1:1" ht="14.25" customHeight="1" x14ac:dyDescent="0.3">
      <c r="A382164" s="21"/>
    </row>
    <row r="382170" spans="1:1" s="20" customFormat="1" ht="14.25" customHeight="1" x14ac:dyDescent="0.25"/>
    <row r="382186" spans="1:1" ht="14.25" customHeight="1" x14ac:dyDescent="0.3">
      <c r="A382186" s="21"/>
    </row>
    <row r="382192" spans="1:1" s="20" customFormat="1" ht="14.25" customHeight="1" x14ac:dyDescent="0.25"/>
    <row r="382208" spans="1:1" ht="14.25" customHeight="1" x14ac:dyDescent="0.3">
      <c r="A382208" s="21"/>
    </row>
    <row r="382214" s="20" customFormat="1" ht="14.25" customHeight="1" x14ac:dyDescent="0.25"/>
    <row r="382230" spans="1:1" ht="14.25" customHeight="1" x14ac:dyDescent="0.3">
      <c r="A382230" s="21"/>
    </row>
    <row r="382236" spans="1:1" s="20" customFormat="1" ht="14.25" customHeight="1" x14ac:dyDescent="0.25"/>
    <row r="382252" spans="1:1" ht="14.25" customHeight="1" x14ac:dyDescent="0.3">
      <c r="A382252" s="21"/>
    </row>
    <row r="382258" s="20" customFormat="1" ht="14.25" customHeight="1" x14ac:dyDescent="0.25"/>
    <row r="382274" spans="1:1" ht="14.25" customHeight="1" x14ac:dyDescent="0.3">
      <c r="A382274" s="21"/>
    </row>
    <row r="382280" spans="1:1" s="20" customFormat="1" ht="14.25" customHeight="1" x14ac:dyDescent="0.25"/>
    <row r="382296" spans="1:1" ht="14.25" customHeight="1" x14ac:dyDescent="0.3">
      <c r="A382296" s="21"/>
    </row>
    <row r="382302" spans="1:1" s="20" customFormat="1" ht="14.25" customHeight="1" x14ac:dyDescent="0.25"/>
    <row r="382318" spans="1:1" ht="14.25" customHeight="1" x14ac:dyDescent="0.3">
      <c r="A382318" s="21"/>
    </row>
    <row r="382324" s="20" customFormat="1" ht="14.25" customHeight="1" x14ac:dyDescent="0.25"/>
    <row r="382340" spans="1:1" ht="14.25" customHeight="1" x14ac:dyDescent="0.3">
      <c r="A382340" s="21"/>
    </row>
    <row r="382346" spans="1:1" s="20" customFormat="1" ht="14.25" customHeight="1" x14ac:dyDescent="0.25"/>
    <row r="382362" spans="1:1" ht="14.25" customHeight="1" x14ac:dyDescent="0.3">
      <c r="A382362" s="21"/>
    </row>
    <row r="382368" spans="1:1" s="20" customFormat="1" ht="14.25" customHeight="1" x14ac:dyDescent="0.25"/>
    <row r="382384" spans="1:1" ht="14.25" customHeight="1" x14ac:dyDescent="0.3">
      <c r="A382384" s="21"/>
    </row>
    <row r="382390" s="20" customFormat="1" ht="14.25" customHeight="1" x14ac:dyDescent="0.25"/>
    <row r="382406" spans="1:1" ht="14.25" customHeight="1" x14ac:dyDescent="0.3">
      <c r="A382406" s="21"/>
    </row>
    <row r="382412" spans="1:1" s="20" customFormat="1" ht="14.25" customHeight="1" x14ac:dyDescent="0.25"/>
    <row r="382428" spans="1:1" ht="14.25" customHeight="1" x14ac:dyDescent="0.3">
      <c r="A382428" s="21"/>
    </row>
    <row r="382434" s="20" customFormat="1" ht="14.25" customHeight="1" x14ac:dyDescent="0.25"/>
    <row r="382450" spans="1:1" ht="14.25" customHeight="1" x14ac:dyDescent="0.3">
      <c r="A382450" s="21"/>
    </row>
    <row r="382456" spans="1:1" s="20" customFormat="1" ht="14.25" customHeight="1" x14ac:dyDescent="0.25"/>
    <row r="382472" spans="1:1" ht="14.25" customHeight="1" x14ac:dyDescent="0.3">
      <c r="A382472" s="21"/>
    </row>
    <row r="382478" spans="1:1" s="20" customFormat="1" ht="14.25" customHeight="1" x14ac:dyDescent="0.25"/>
    <row r="382494" spans="1:1" ht="14.25" customHeight="1" x14ac:dyDescent="0.3">
      <c r="A382494" s="21"/>
    </row>
    <row r="382500" s="20" customFormat="1" ht="14.25" customHeight="1" x14ac:dyDescent="0.25"/>
    <row r="382516" spans="1:1" ht="14.25" customHeight="1" x14ac:dyDescent="0.3">
      <c r="A382516" s="21"/>
    </row>
    <row r="382522" spans="1:1" s="20" customFormat="1" ht="14.25" customHeight="1" x14ac:dyDescent="0.25"/>
    <row r="382538" spans="1:1" ht="14.25" customHeight="1" x14ac:dyDescent="0.3">
      <c r="A382538" s="21"/>
    </row>
    <row r="382544" spans="1:1" s="20" customFormat="1" ht="14.25" customHeight="1" x14ac:dyDescent="0.25"/>
    <row r="382560" spans="1:1" ht="14.25" customHeight="1" x14ac:dyDescent="0.3">
      <c r="A382560" s="21"/>
    </row>
    <row r="382566" s="20" customFormat="1" ht="14.25" customHeight="1" x14ac:dyDescent="0.25"/>
    <row r="382582" spans="1:1" ht="14.25" customHeight="1" x14ac:dyDescent="0.3">
      <c r="A382582" s="21"/>
    </row>
    <row r="382588" spans="1:1" s="20" customFormat="1" ht="14.25" customHeight="1" x14ac:dyDescent="0.25"/>
    <row r="382604" spans="1:1" ht="14.25" customHeight="1" x14ac:dyDescent="0.3">
      <c r="A382604" s="21"/>
    </row>
    <row r="382610" s="20" customFormat="1" ht="14.25" customHeight="1" x14ac:dyDescent="0.25"/>
    <row r="382626" spans="1:1" ht="14.25" customHeight="1" x14ac:dyDescent="0.3">
      <c r="A382626" s="21"/>
    </row>
    <row r="382632" spans="1:1" s="20" customFormat="1" ht="14.25" customHeight="1" x14ac:dyDescent="0.25"/>
    <row r="382648" spans="1:1" ht="14.25" customHeight="1" x14ac:dyDescent="0.3">
      <c r="A382648" s="21"/>
    </row>
    <row r="382654" spans="1:1" s="20" customFormat="1" ht="14.25" customHeight="1" x14ac:dyDescent="0.25"/>
    <row r="382670" spans="1:1" ht="14.25" customHeight="1" x14ac:dyDescent="0.3">
      <c r="A382670" s="21"/>
    </row>
    <row r="382676" s="20" customFormat="1" ht="14.25" customHeight="1" x14ac:dyDescent="0.25"/>
    <row r="382692" spans="1:1" ht="14.25" customHeight="1" x14ac:dyDescent="0.3">
      <c r="A382692" s="21"/>
    </row>
    <row r="382698" spans="1:1" s="20" customFormat="1" ht="14.25" customHeight="1" x14ac:dyDescent="0.25"/>
    <row r="382714" spans="1:1" ht="14.25" customHeight="1" x14ac:dyDescent="0.3">
      <c r="A382714" s="21"/>
    </row>
    <row r="382720" spans="1:1" s="20" customFormat="1" ht="14.25" customHeight="1" x14ac:dyDescent="0.25"/>
    <row r="382736" spans="1:1" ht="14.25" customHeight="1" x14ac:dyDescent="0.3">
      <c r="A382736" s="21"/>
    </row>
    <row r="382742" s="20" customFormat="1" ht="14.25" customHeight="1" x14ac:dyDescent="0.25"/>
    <row r="382758" spans="1:1" ht="14.25" customHeight="1" x14ac:dyDescent="0.3">
      <c r="A382758" s="21"/>
    </row>
    <row r="382764" spans="1:1" s="20" customFormat="1" ht="14.25" customHeight="1" x14ac:dyDescent="0.25"/>
    <row r="382780" spans="1:1" ht="14.25" customHeight="1" x14ac:dyDescent="0.3">
      <c r="A382780" s="21"/>
    </row>
    <row r="382786" s="20" customFormat="1" ht="14.25" customHeight="1" x14ac:dyDescent="0.25"/>
    <row r="382802" spans="1:1" ht="14.25" customHeight="1" x14ac:dyDescent="0.3">
      <c r="A382802" s="21"/>
    </row>
    <row r="382808" spans="1:1" s="20" customFormat="1" ht="14.25" customHeight="1" x14ac:dyDescent="0.25"/>
    <row r="382824" spans="1:1" ht="14.25" customHeight="1" x14ac:dyDescent="0.3">
      <c r="A382824" s="21"/>
    </row>
    <row r="382830" spans="1:1" s="20" customFormat="1" ht="14.25" customHeight="1" x14ac:dyDescent="0.25"/>
    <row r="382846" spans="1:1" ht="14.25" customHeight="1" x14ac:dyDescent="0.3">
      <c r="A382846" s="21"/>
    </row>
    <row r="382852" s="20" customFormat="1" ht="14.25" customHeight="1" x14ac:dyDescent="0.25"/>
    <row r="382868" spans="1:1" ht="14.25" customHeight="1" x14ac:dyDescent="0.3">
      <c r="A382868" s="21"/>
    </row>
    <row r="382874" spans="1:1" s="20" customFormat="1" ht="14.25" customHeight="1" x14ac:dyDescent="0.25"/>
    <row r="382890" spans="1:1" ht="14.25" customHeight="1" x14ac:dyDescent="0.3">
      <c r="A382890" s="21"/>
    </row>
    <row r="382896" spans="1:1" s="20" customFormat="1" ht="14.25" customHeight="1" x14ac:dyDescent="0.25"/>
    <row r="382912" spans="1:1" ht="14.25" customHeight="1" x14ac:dyDescent="0.3">
      <c r="A382912" s="21"/>
    </row>
    <row r="382918" s="20" customFormat="1" ht="14.25" customHeight="1" x14ac:dyDescent="0.25"/>
    <row r="382934" spans="1:1" ht="14.25" customHeight="1" x14ac:dyDescent="0.3">
      <c r="A382934" s="21"/>
    </row>
    <row r="382940" spans="1:1" s="20" customFormat="1" ht="14.25" customHeight="1" x14ac:dyDescent="0.25"/>
    <row r="382956" spans="1:1" ht="14.25" customHeight="1" x14ac:dyDescent="0.3">
      <c r="A382956" s="21"/>
    </row>
    <row r="382962" s="20" customFormat="1" ht="14.25" customHeight="1" x14ac:dyDescent="0.25"/>
    <row r="382978" spans="1:1" ht="14.25" customHeight="1" x14ac:dyDescent="0.3">
      <c r="A382978" s="21"/>
    </row>
    <row r="382984" spans="1:1" s="20" customFormat="1" ht="14.25" customHeight="1" x14ac:dyDescent="0.25"/>
    <row r="383000" spans="1:1" ht="14.25" customHeight="1" x14ac:dyDescent="0.3">
      <c r="A383000" s="21"/>
    </row>
    <row r="383006" spans="1:1" s="20" customFormat="1" ht="14.25" customHeight="1" x14ac:dyDescent="0.25"/>
    <row r="383022" spans="1:1" ht="14.25" customHeight="1" x14ac:dyDescent="0.3">
      <c r="A383022" s="21"/>
    </row>
    <row r="383028" s="20" customFormat="1" ht="14.25" customHeight="1" x14ac:dyDescent="0.25"/>
    <row r="383044" spans="1:1" ht="14.25" customHeight="1" x14ac:dyDescent="0.3">
      <c r="A383044" s="21"/>
    </row>
    <row r="383050" spans="1:1" s="20" customFormat="1" ht="14.25" customHeight="1" x14ac:dyDescent="0.25"/>
    <row r="383066" spans="1:1" ht="14.25" customHeight="1" x14ac:dyDescent="0.3">
      <c r="A383066" s="21"/>
    </row>
    <row r="383072" spans="1:1" s="20" customFormat="1" ht="14.25" customHeight="1" x14ac:dyDescent="0.25"/>
    <row r="383088" spans="1:1" ht="14.25" customHeight="1" x14ac:dyDescent="0.3">
      <c r="A383088" s="21"/>
    </row>
    <row r="383094" s="20" customFormat="1" ht="14.25" customHeight="1" x14ac:dyDescent="0.25"/>
    <row r="383110" spans="1:1" ht="14.25" customHeight="1" x14ac:dyDescent="0.3">
      <c r="A383110" s="21"/>
    </row>
    <row r="383116" spans="1:1" s="20" customFormat="1" ht="14.25" customHeight="1" x14ac:dyDescent="0.25"/>
    <row r="383132" spans="1:1" ht="14.25" customHeight="1" x14ac:dyDescent="0.3">
      <c r="A383132" s="21"/>
    </row>
    <row r="383138" s="20" customFormat="1" ht="14.25" customHeight="1" x14ac:dyDescent="0.25"/>
    <row r="383154" spans="1:1" ht="14.25" customHeight="1" x14ac:dyDescent="0.3">
      <c r="A383154" s="21"/>
    </row>
    <row r="383160" spans="1:1" s="20" customFormat="1" ht="14.25" customHeight="1" x14ac:dyDescent="0.25"/>
    <row r="383176" spans="1:1" ht="14.25" customHeight="1" x14ac:dyDescent="0.3">
      <c r="A383176" s="21"/>
    </row>
    <row r="383182" spans="1:1" s="20" customFormat="1" ht="14.25" customHeight="1" x14ac:dyDescent="0.25"/>
    <row r="383198" spans="1:1" ht="14.25" customHeight="1" x14ac:dyDescent="0.3">
      <c r="A383198" s="21"/>
    </row>
    <row r="383204" s="20" customFormat="1" ht="14.25" customHeight="1" x14ac:dyDescent="0.25"/>
    <row r="383220" spans="1:1" ht="14.25" customHeight="1" x14ac:dyDescent="0.3">
      <c r="A383220" s="21"/>
    </row>
    <row r="383226" spans="1:1" s="20" customFormat="1" ht="14.25" customHeight="1" x14ac:dyDescent="0.25"/>
    <row r="383242" spans="1:1" ht="14.25" customHeight="1" x14ac:dyDescent="0.3">
      <c r="A383242" s="21"/>
    </row>
    <row r="383248" spans="1:1" s="20" customFormat="1" ht="14.25" customHeight="1" x14ac:dyDescent="0.25"/>
    <row r="383264" spans="1:1" ht="14.25" customHeight="1" x14ac:dyDescent="0.3">
      <c r="A383264" s="21"/>
    </row>
    <row r="383270" s="20" customFormat="1" ht="14.25" customHeight="1" x14ac:dyDescent="0.25"/>
    <row r="383286" spans="1:1" ht="14.25" customHeight="1" x14ac:dyDescent="0.3">
      <c r="A383286" s="21"/>
    </row>
    <row r="383292" spans="1:1" s="20" customFormat="1" ht="14.25" customHeight="1" x14ac:dyDescent="0.25"/>
    <row r="383308" spans="1:1" ht="14.25" customHeight="1" x14ac:dyDescent="0.3">
      <c r="A383308" s="21"/>
    </row>
    <row r="383314" s="20" customFormat="1" ht="14.25" customHeight="1" x14ac:dyDescent="0.25"/>
    <row r="383330" spans="1:1" ht="14.25" customHeight="1" x14ac:dyDescent="0.3">
      <c r="A383330" s="21"/>
    </row>
    <row r="383336" spans="1:1" s="20" customFormat="1" ht="14.25" customHeight="1" x14ac:dyDescent="0.25"/>
    <row r="383352" spans="1:1" ht="14.25" customHeight="1" x14ac:dyDescent="0.3">
      <c r="A383352" s="21"/>
    </row>
    <row r="383358" spans="1:1" s="20" customFormat="1" ht="14.25" customHeight="1" x14ac:dyDescent="0.25"/>
    <row r="383374" spans="1:1" ht="14.25" customHeight="1" x14ac:dyDescent="0.3">
      <c r="A383374" s="21"/>
    </row>
    <row r="383380" s="20" customFormat="1" ht="14.25" customHeight="1" x14ac:dyDescent="0.25"/>
    <row r="383396" spans="1:1" ht="14.25" customHeight="1" x14ac:dyDescent="0.3">
      <c r="A383396" s="21"/>
    </row>
    <row r="383402" spans="1:1" s="20" customFormat="1" ht="14.25" customHeight="1" x14ac:dyDescent="0.25"/>
    <row r="383418" spans="1:1" ht="14.25" customHeight="1" x14ac:dyDescent="0.3">
      <c r="A383418" s="21"/>
    </row>
    <row r="383424" spans="1:1" s="20" customFormat="1" ht="14.25" customHeight="1" x14ac:dyDescent="0.25"/>
    <row r="383440" spans="1:1" ht="14.25" customHeight="1" x14ac:dyDescent="0.3">
      <c r="A383440" s="21"/>
    </row>
    <row r="383446" s="20" customFormat="1" ht="14.25" customHeight="1" x14ac:dyDescent="0.25"/>
    <row r="383462" spans="1:1" ht="14.25" customHeight="1" x14ac:dyDescent="0.3">
      <c r="A383462" s="21"/>
    </row>
    <row r="383468" spans="1:1" s="20" customFormat="1" ht="14.25" customHeight="1" x14ac:dyDescent="0.25"/>
    <row r="383484" spans="1:1" ht="14.25" customHeight="1" x14ac:dyDescent="0.3">
      <c r="A383484" s="21"/>
    </row>
    <row r="383490" s="20" customFormat="1" ht="14.25" customHeight="1" x14ac:dyDescent="0.25"/>
    <row r="383506" spans="1:1" ht="14.25" customHeight="1" x14ac:dyDescent="0.3">
      <c r="A383506" s="21"/>
    </row>
    <row r="383512" spans="1:1" s="20" customFormat="1" ht="14.25" customHeight="1" x14ac:dyDescent="0.25"/>
    <row r="383528" spans="1:1" ht="14.25" customHeight="1" x14ac:dyDescent="0.3">
      <c r="A383528" s="21"/>
    </row>
    <row r="383534" spans="1:1" s="20" customFormat="1" ht="14.25" customHeight="1" x14ac:dyDescent="0.25"/>
    <row r="383550" spans="1:1" ht="14.25" customHeight="1" x14ac:dyDescent="0.3">
      <c r="A383550" s="21"/>
    </row>
    <row r="383556" s="20" customFormat="1" ht="14.25" customHeight="1" x14ac:dyDescent="0.25"/>
    <row r="383572" spans="1:1" ht="14.25" customHeight="1" x14ac:dyDescent="0.3">
      <c r="A383572" s="21"/>
    </row>
    <row r="383578" spans="1:1" s="20" customFormat="1" ht="14.25" customHeight="1" x14ac:dyDescent="0.25"/>
    <row r="383594" spans="1:1" ht="14.25" customHeight="1" x14ac:dyDescent="0.3">
      <c r="A383594" s="21"/>
    </row>
    <row r="383600" spans="1:1" s="20" customFormat="1" ht="14.25" customHeight="1" x14ac:dyDescent="0.25"/>
    <row r="383616" spans="1:1" ht="14.25" customHeight="1" x14ac:dyDescent="0.3">
      <c r="A383616" s="21"/>
    </row>
    <row r="383622" s="20" customFormat="1" ht="14.25" customHeight="1" x14ac:dyDescent="0.25"/>
    <row r="383638" spans="1:1" ht="14.25" customHeight="1" x14ac:dyDescent="0.3">
      <c r="A383638" s="21"/>
    </row>
    <row r="383644" spans="1:1" s="20" customFormat="1" ht="14.25" customHeight="1" x14ac:dyDescent="0.25"/>
    <row r="383660" spans="1:1" ht="14.25" customHeight="1" x14ac:dyDescent="0.3">
      <c r="A383660" s="21"/>
    </row>
    <row r="383666" s="20" customFormat="1" ht="14.25" customHeight="1" x14ac:dyDescent="0.25"/>
    <row r="383682" spans="1:1" ht="14.25" customHeight="1" x14ac:dyDescent="0.3">
      <c r="A383682" s="21"/>
    </row>
    <row r="383688" spans="1:1" s="20" customFormat="1" ht="14.25" customHeight="1" x14ac:dyDescent="0.25"/>
    <row r="383704" spans="1:1" ht="14.25" customHeight="1" x14ac:dyDescent="0.3">
      <c r="A383704" s="21"/>
    </row>
    <row r="383710" spans="1:1" s="20" customFormat="1" ht="14.25" customHeight="1" x14ac:dyDescent="0.25"/>
    <row r="383726" spans="1:1" ht="14.25" customHeight="1" x14ac:dyDescent="0.3">
      <c r="A383726" s="21"/>
    </row>
    <row r="383732" s="20" customFormat="1" ht="14.25" customHeight="1" x14ac:dyDescent="0.25"/>
    <row r="383748" spans="1:1" ht="14.25" customHeight="1" x14ac:dyDescent="0.3">
      <c r="A383748" s="21"/>
    </row>
    <row r="383754" spans="1:1" s="20" customFormat="1" ht="14.25" customHeight="1" x14ac:dyDescent="0.25"/>
    <row r="383770" spans="1:1" ht="14.25" customHeight="1" x14ac:dyDescent="0.3">
      <c r="A383770" s="21"/>
    </row>
    <row r="383776" spans="1:1" s="20" customFormat="1" ht="14.25" customHeight="1" x14ac:dyDescent="0.25"/>
    <row r="383792" spans="1:1" ht="14.25" customHeight="1" x14ac:dyDescent="0.3">
      <c r="A383792" s="21"/>
    </row>
    <row r="383798" s="20" customFormat="1" ht="14.25" customHeight="1" x14ac:dyDescent="0.25"/>
    <row r="383814" spans="1:1" ht="14.25" customHeight="1" x14ac:dyDescent="0.3">
      <c r="A383814" s="21"/>
    </row>
    <row r="383820" spans="1:1" s="20" customFormat="1" ht="14.25" customHeight="1" x14ac:dyDescent="0.25"/>
    <row r="383836" spans="1:1" ht="14.25" customHeight="1" x14ac:dyDescent="0.3">
      <c r="A383836" s="21"/>
    </row>
    <row r="383842" s="20" customFormat="1" ht="14.25" customHeight="1" x14ac:dyDescent="0.25"/>
    <row r="383858" spans="1:1" ht="14.25" customHeight="1" x14ac:dyDescent="0.3">
      <c r="A383858" s="21"/>
    </row>
    <row r="383864" spans="1:1" s="20" customFormat="1" ht="14.25" customHeight="1" x14ac:dyDescent="0.25"/>
    <row r="383880" spans="1:1" ht="14.25" customHeight="1" x14ac:dyDescent="0.3">
      <c r="A383880" s="21"/>
    </row>
    <row r="383886" spans="1:1" s="20" customFormat="1" ht="14.25" customHeight="1" x14ac:dyDescent="0.25"/>
    <row r="383902" spans="1:1" ht="14.25" customHeight="1" x14ac:dyDescent="0.3">
      <c r="A383902" s="21"/>
    </row>
    <row r="383908" s="20" customFormat="1" ht="14.25" customHeight="1" x14ac:dyDescent="0.25"/>
    <row r="383924" spans="1:1" ht="14.25" customHeight="1" x14ac:dyDescent="0.3">
      <c r="A383924" s="21"/>
    </row>
    <row r="383930" spans="1:1" s="20" customFormat="1" ht="14.25" customHeight="1" x14ac:dyDescent="0.25"/>
    <row r="383946" spans="1:1" ht="14.25" customHeight="1" x14ac:dyDescent="0.3">
      <c r="A383946" s="21"/>
    </row>
    <row r="383952" spans="1:1" s="20" customFormat="1" ht="14.25" customHeight="1" x14ac:dyDescent="0.25"/>
    <row r="383968" spans="1:1" ht="14.25" customHeight="1" x14ac:dyDescent="0.3">
      <c r="A383968" s="21"/>
    </row>
    <row r="383974" s="20" customFormat="1" ht="14.25" customHeight="1" x14ac:dyDescent="0.25"/>
    <row r="383990" spans="1:1" ht="14.25" customHeight="1" x14ac:dyDescent="0.3">
      <c r="A383990" s="21"/>
    </row>
    <row r="383996" spans="1:1" s="20" customFormat="1" ht="14.25" customHeight="1" x14ac:dyDescent="0.25"/>
    <row r="384012" spans="1:1" ht="14.25" customHeight="1" x14ac:dyDescent="0.3">
      <c r="A384012" s="21"/>
    </row>
    <row r="384018" s="20" customFormat="1" ht="14.25" customHeight="1" x14ac:dyDescent="0.25"/>
    <row r="384034" spans="1:1" ht="14.25" customHeight="1" x14ac:dyDescent="0.3">
      <c r="A384034" s="21"/>
    </row>
    <row r="384040" spans="1:1" s="20" customFormat="1" ht="14.25" customHeight="1" x14ac:dyDescent="0.25"/>
    <row r="384056" spans="1:1" ht="14.25" customHeight="1" x14ac:dyDescent="0.3">
      <c r="A384056" s="21"/>
    </row>
    <row r="384062" spans="1:1" s="20" customFormat="1" ht="14.25" customHeight="1" x14ac:dyDescent="0.25"/>
    <row r="384078" spans="1:1" ht="14.25" customHeight="1" x14ac:dyDescent="0.3">
      <c r="A384078" s="21"/>
    </row>
    <row r="384084" s="20" customFormat="1" ht="14.25" customHeight="1" x14ac:dyDescent="0.25"/>
    <row r="384100" spans="1:1" ht="14.25" customHeight="1" x14ac:dyDescent="0.3">
      <c r="A384100" s="21"/>
    </row>
    <row r="384106" spans="1:1" s="20" customFormat="1" ht="14.25" customHeight="1" x14ac:dyDescent="0.25"/>
    <row r="384122" spans="1:1" ht="14.25" customHeight="1" x14ac:dyDescent="0.3">
      <c r="A384122" s="21"/>
    </row>
    <row r="384128" spans="1:1" s="20" customFormat="1" ht="14.25" customHeight="1" x14ac:dyDescent="0.25"/>
    <row r="384144" spans="1:1" ht="14.25" customHeight="1" x14ac:dyDescent="0.3">
      <c r="A384144" s="21"/>
    </row>
    <row r="384150" s="20" customFormat="1" ht="14.25" customHeight="1" x14ac:dyDescent="0.25"/>
    <row r="384166" spans="1:1" ht="14.25" customHeight="1" x14ac:dyDescent="0.3">
      <c r="A384166" s="21"/>
    </row>
    <row r="384172" spans="1:1" s="20" customFormat="1" ht="14.25" customHeight="1" x14ac:dyDescent="0.25"/>
    <row r="384188" spans="1:1" ht="14.25" customHeight="1" x14ac:dyDescent="0.3">
      <c r="A384188" s="21"/>
    </row>
    <row r="384194" s="20" customFormat="1" ht="14.25" customHeight="1" x14ac:dyDescent="0.25"/>
    <row r="384210" spans="1:1" ht="14.25" customHeight="1" x14ac:dyDescent="0.3">
      <c r="A384210" s="21"/>
    </row>
    <row r="384216" spans="1:1" s="20" customFormat="1" ht="14.25" customHeight="1" x14ac:dyDescent="0.25"/>
    <row r="384232" spans="1:1" ht="14.25" customHeight="1" x14ac:dyDescent="0.3">
      <c r="A384232" s="21"/>
    </row>
    <row r="384238" spans="1:1" s="20" customFormat="1" ht="14.25" customHeight="1" x14ac:dyDescent="0.25"/>
    <row r="384254" spans="1:1" ht="14.25" customHeight="1" x14ac:dyDescent="0.3">
      <c r="A384254" s="21"/>
    </row>
    <row r="384260" s="20" customFormat="1" ht="14.25" customHeight="1" x14ac:dyDescent="0.25"/>
    <row r="384276" spans="1:1" ht="14.25" customHeight="1" x14ac:dyDescent="0.3">
      <c r="A384276" s="21"/>
    </row>
    <row r="384282" spans="1:1" s="20" customFormat="1" ht="14.25" customHeight="1" x14ac:dyDescent="0.25"/>
    <row r="384298" spans="1:1" ht="14.25" customHeight="1" x14ac:dyDescent="0.3">
      <c r="A384298" s="21"/>
    </row>
    <row r="384304" spans="1:1" s="20" customFormat="1" ht="14.25" customHeight="1" x14ac:dyDescent="0.25"/>
    <row r="384320" spans="1:1" ht="14.25" customHeight="1" x14ac:dyDescent="0.3">
      <c r="A384320" s="21"/>
    </row>
    <row r="384326" s="20" customFormat="1" ht="14.25" customHeight="1" x14ac:dyDescent="0.25"/>
    <row r="384342" spans="1:1" ht="14.25" customHeight="1" x14ac:dyDescent="0.3">
      <c r="A384342" s="21"/>
    </row>
    <row r="384348" spans="1:1" s="20" customFormat="1" ht="14.25" customHeight="1" x14ac:dyDescent="0.25"/>
    <row r="384364" spans="1:1" ht="14.25" customHeight="1" x14ac:dyDescent="0.3">
      <c r="A384364" s="21"/>
    </row>
    <row r="384370" s="20" customFormat="1" ht="14.25" customHeight="1" x14ac:dyDescent="0.25"/>
    <row r="384386" spans="1:1" ht="14.25" customHeight="1" x14ac:dyDescent="0.3">
      <c r="A384386" s="21"/>
    </row>
    <row r="384392" spans="1:1" s="20" customFormat="1" ht="14.25" customHeight="1" x14ac:dyDescent="0.25"/>
    <row r="384408" spans="1:1" ht="14.25" customHeight="1" x14ac:dyDescent="0.3">
      <c r="A384408" s="21"/>
    </row>
    <row r="384414" spans="1:1" s="20" customFormat="1" ht="14.25" customHeight="1" x14ac:dyDescent="0.25"/>
    <row r="384430" spans="1:1" ht="14.25" customHeight="1" x14ac:dyDescent="0.3">
      <c r="A384430" s="21"/>
    </row>
    <row r="384436" s="20" customFormat="1" ht="14.25" customHeight="1" x14ac:dyDescent="0.25"/>
    <row r="384452" spans="1:1" ht="14.25" customHeight="1" x14ac:dyDescent="0.3">
      <c r="A384452" s="21"/>
    </row>
    <row r="384458" spans="1:1" s="20" customFormat="1" ht="14.25" customHeight="1" x14ac:dyDescent="0.25"/>
    <row r="384474" spans="1:1" ht="14.25" customHeight="1" x14ac:dyDescent="0.3">
      <c r="A384474" s="21"/>
    </row>
    <row r="384480" spans="1:1" s="20" customFormat="1" ht="14.25" customHeight="1" x14ac:dyDescent="0.25"/>
    <row r="384496" spans="1:1" ht="14.25" customHeight="1" x14ac:dyDescent="0.3">
      <c r="A384496" s="21"/>
    </row>
    <row r="384502" s="20" customFormat="1" ht="14.25" customHeight="1" x14ac:dyDescent="0.25"/>
    <row r="384518" spans="1:1" ht="14.25" customHeight="1" x14ac:dyDescent="0.3">
      <c r="A384518" s="21"/>
    </row>
    <row r="384524" spans="1:1" s="20" customFormat="1" ht="14.25" customHeight="1" x14ac:dyDescent="0.25"/>
    <row r="384540" spans="1:1" ht="14.25" customHeight="1" x14ac:dyDescent="0.3">
      <c r="A384540" s="21"/>
    </row>
    <row r="384546" s="20" customFormat="1" ht="14.25" customHeight="1" x14ac:dyDescent="0.25"/>
    <row r="384562" spans="1:1" ht="14.25" customHeight="1" x14ac:dyDescent="0.3">
      <c r="A384562" s="21"/>
    </row>
    <row r="384568" spans="1:1" s="20" customFormat="1" ht="14.25" customHeight="1" x14ac:dyDescent="0.25"/>
    <row r="384584" spans="1:1" ht="14.25" customHeight="1" x14ac:dyDescent="0.3">
      <c r="A384584" s="21"/>
    </row>
    <row r="384590" spans="1:1" s="20" customFormat="1" ht="14.25" customHeight="1" x14ac:dyDescent="0.25"/>
    <row r="384606" spans="1:1" ht="14.25" customHeight="1" x14ac:dyDescent="0.3">
      <c r="A384606" s="21"/>
    </row>
    <row r="384612" s="20" customFormat="1" ht="14.25" customHeight="1" x14ac:dyDescent="0.25"/>
    <row r="384628" spans="1:1" ht="14.25" customHeight="1" x14ac:dyDescent="0.3">
      <c r="A384628" s="21"/>
    </row>
    <row r="384634" spans="1:1" s="20" customFormat="1" ht="14.25" customHeight="1" x14ac:dyDescent="0.25"/>
    <row r="384650" spans="1:1" ht="14.25" customHeight="1" x14ac:dyDescent="0.3">
      <c r="A384650" s="21"/>
    </row>
    <row r="384656" spans="1:1" s="20" customFormat="1" ht="14.25" customHeight="1" x14ac:dyDescent="0.25"/>
    <row r="384672" spans="1:1" ht="14.25" customHeight="1" x14ac:dyDescent="0.3">
      <c r="A384672" s="21"/>
    </row>
    <row r="384678" s="20" customFormat="1" ht="14.25" customHeight="1" x14ac:dyDescent="0.25"/>
    <row r="384694" spans="1:1" ht="14.25" customHeight="1" x14ac:dyDescent="0.3">
      <c r="A384694" s="21"/>
    </row>
    <row r="384700" spans="1:1" s="20" customFormat="1" ht="14.25" customHeight="1" x14ac:dyDescent="0.25"/>
    <row r="384716" spans="1:1" ht="14.25" customHeight="1" x14ac:dyDescent="0.3">
      <c r="A384716" s="21"/>
    </row>
    <row r="384722" s="20" customFormat="1" ht="14.25" customHeight="1" x14ac:dyDescent="0.25"/>
    <row r="384738" spans="1:1" ht="14.25" customHeight="1" x14ac:dyDescent="0.3">
      <c r="A384738" s="21"/>
    </row>
    <row r="384744" spans="1:1" s="20" customFormat="1" ht="14.25" customHeight="1" x14ac:dyDescent="0.25"/>
    <row r="384760" spans="1:1" ht="14.25" customHeight="1" x14ac:dyDescent="0.3">
      <c r="A384760" s="21"/>
    </row>
    <row r="384766" spans="1:1" s="20" customFormat="1" ht="14.25" customHeight="1" x14ac:dyDescent="0.25"/>
    <row r="384782" spans="1:1" ht="14.25" customHeight="1" x14ac:dyDescent="0.3">
      <c r="A384782" s="21"/>
    </row>
    <row r="384788" s="20" customFormat="1" ht="14.25" customHeight="1" x14ac:dyDescent="0.25"/>
    <row r="384804" spans="1:1" ht="14.25" customHeight="1" x14ac:dyDescent="0.3">
      <c r="A384804" s="21"/>
    </row>
    <row r="384810" spans="1:1" s="20" customFormat="1" ht="14.25" customHeight="1" x14ac:dyDescent="0.25"/>
    <row r="384826" spans="1:1" ht="14.25" customHeight="1" x14ac:dyDescent="0.3">
      <c r="A384826" s="21"/>
    </row>
    <row r="384832" spans="1:1" s="20" customFormat="1" ht="14.25" customHeight="1" x14ac:dyDescent="0.25"/>
    <row r="384848" spans="1:1" ht="14.25" customHeight="1" x14ac:dyDescent="0.3">
      <c r="A384848" s="21"/>
    </row>
    <row r="384854" s="20" customFormat="1" ht="14.25" customHeight="1" x14ac:dyDescent="0.25"/>
    <row r="384870" spans="1:1" ht="14.25" customHeight="1" x14ac:dyDescent="0.3">
      <c r="A384870" s="21"/>
    </row>
    <row r="384876" spans="1:1" s="20" customFormat="1" ht="14.25" customHeight="1" x14ac:dyDescent="0.25"/>
    <row r="384892" spans="1:1" ht="14.25" customHeight="1" x14ac:dyDescent="0.3">
      <c r="A384892" s="21"/>
    </row>
    <row r="384898" s="20" customFormat="1" ht="14.25" customHeight="1" x14ac:dyDescent="0.25"/>
    <row r="384914" spans="1:1" ht="14.25" customHeight="1" x14ac:dyDescent="0.3">
      <c r="A384914" s="21"/>
    </row>
    <row r="384920" spans="1:1" s="20" customFormat="1" ht="14.25" customHeight="1" x14ac:dyDescent="0.25"/>
    <row r="384936" spans="1:1" ht="14.25" customHeight="1" x14ac:dyDescent="0.3">
      <c r="A384936" s="21"/>
    </row>
    <row r="384942" spans="1:1" s="20" customFormat="1" ht="14.25" customHeight="1" x14ac:dyDescent="0.25"/>
    <row r="384958" spans="1:1" ht="14.25" customHeight="1" x14ac:dyDescent="0.3">
      <c r="A384958" s="21"/>
    </row>
    <row r="384964" s="20" customFormat="1" ht="14.25" customHeight="1" x14ac:dyDescent="0.25"/>
    <row r="384980" spans="1:1" ht="14.25" customHeight="1" x14ac:dyDescent="0.3">
      <c r="A384980" s="21"/>
    </row>
    <row r="384986" spans="1:1" s="20" customFormat="1" ht="14.25" customHeight="1" x14ac:dyDescent="0.25"/>
    <row r="385002" spans="1:1" ht="14.25" customHeight="1" x14ac:dyDescent="0.3">
      <c r="A385002" s="21"/>
    </row>
    <row r="385008" spans="1:1" s="20" customFormat="1" ht="14.25" customHeight="1" x14ac:dyDescent="0.25"/>
    <row r="385024" spans="1:1" ht="14.25" customHeight="1" x14ac:dyDescent="0.3">
      <c r="A385024" s="21"/>
    </row>
    <row r="385030" s="20" customFormat="1" ht="14.25" customHeight="1" x14ac:dyDescent="0.25"/>
    <row r="385046" spans="1:1" ht="14.25" customHeight="1" x14ac:dyDescent="0.3">
      <c r="A385046" s="21"/>
    </row>
    <row r="385052" spans="1:1" s="20" customFormat="1" ht="14.25" customHeight="1" x14ac:dyDescent="0.25"/>
    <row r="385068" spans="1:1" ht="14.25" customHeight="1" x14ac:dyDescent="0.3">
      <c r="A385068" s="21"/>
    </row>
    <row r="385074" s="20" customFormat="1" ht="14.25" customHeight="1" x14ac:dyDescent="0.25"/>
    <row r="385090" spans="1:1" ht="14.25" customHeight="1" x14ac:dyDescent="0.3">
      <c r="A385090" s="21"/>
    </row>
    <row r="385096" spans="1:1" s="20" customFormat="1" ht="14.25" customHeight="1" x14ac:dyDescent="0.25"/>
    <row r="385112" spans="1:1" ht="14.25" customHeight="1" x14ac:dyDescent="0.3">
      <c r="A385112" s="21"/>
    </row>
    <row r="385118" spans="1:1" s="20" customFormat="1" ht="14.25" customHeight="1" x14ac:dyDescent="0.25"/>
    <row r="385134" spans="1:1" ht="14.25" customHeight="1" x14ac:dyDescent="0.3">
      <c r="A385134" s="21"/>
    </row>
    <row r="385140" s="20" customFormat="1" ht="14.25" customHeight="1" x14ac:dyDescent="0.25"/>
    <row r="385156" spans="1:1" ht="14.25" customHeight="1" x14ac:dyDescent="0.3">
      <c r="A385156" s="21"/>
    </row>
    <row r="385162" spans="1:1" s="20" customFormat="1" ht="14.25" customHeight="1" x14ac:dyDescent="0.25"/>
    <row r="385178" spans="1:1" ht="14.25" customHeight="1" x14ac:dyDescent="0.3">
      <c r="A385178" s="21"/>
    </row>
    <row r="385184" spans="1:1" s="20" customFormat="1" ht="14.25" customHeight="1" x14ac:dyDescent="0.25"/>
    <row r="385200" spans="1:1" ht="14.25" customHeight="1" x14ac:dyDescent="0.3">
      <c r="A385200" s="21"/>
    </row>
    <row r="385206" s="20" customFormat="1" ht="14.25" customHeight="1" x14ac:dyDescent="0.25"/>
    <row r="385222" spans="1:1" ht="14.25" customHeight="1" x14ac:dyDescent="0.3">
      <c r="A385222" s="21"/>
    </row>
    <row r="385228" spans="1:1" s="20" customFormat="1" ht="14.25" customHeight="1" x14ac:dyDescent="0.25"/>
    <row r="385244" spans="1:1" ht="14.25" customHeight="1" x14ac:dyDescent="0.3">
      <c r="A385244" s="21"/>
    </row>
    <row r="385250" s="20" customFormat="1" ht="14.25" customHeight="1" x14ac:dyDescent="0.25"/>
    <row r="385266" spans="1:1" ht="14.25" customHeight="1" x14ac:dyDescent="0.3">
      <c r="A385266" s="21"/>
    </row>
    <row r="385272" spans="1:1" s="20" customFormat="1" ht="14.25" customHeight="1" x14ac:dyDescent="0.25"/>
    <row r="385288" spans="1:1" ht="14.25" customHeight="1" x14ac:dyDescent="0.3">
      <c r="A385288" s="21"/>
    </row>
    <row r="385294" spans="1:1" s="20" customFormat="1" ht="14.25" customHeight="1" x14ac:dyDescent="0.25"/>
    <row r="385310" spans="1:1" ht="14.25" customHeight="1" x14ac:dyDescent="0.3">
      <c r="A385310" s="21"/>
    </row>
    <row r="385316" s="20" customFormat="1" ht="14.25" customHeight="1" x14ac:dyDescent="0.25"/>
    <row r="385332" spans="1:1" ht="14.25" customHeight="1" x14ac:dyDescent="0.3">
      <c r="A385332" s="21"/>
    </row>
    <row r="385338" spans="1:1" s="20" customFormat="1" ht="14.25" customHeight="1" x14ac:dyDescent="0.25"/>
    <row r="385354" spans="1:1" ht="14.25" customHeight="1" x14ac:dyDescent="0.3">
      <c r="A385354" s="21"/>
    </row>
    <row r="385360" spans="1:1" s="20" customFormat="1" ht="14.25" customHeight="1" x14ac:dyDescent="0.25"/>
    <row r="385376" spans="1:1" ht="14.25" customHeight="1" x14ac:dyDescent="0.3">
      <c r="A385376" s="21"/>
    </row>
    <row r="385382" s="20" customFormat="1" ht="14.25" customHeight="1" x14ac:dyDescent="0.25"/>
    <row r="385398" spans="1:1" ht="14.25" customHeight="1" x14ac:dyDescent="0.3">
      <c r="A385398" s="21"/>
    </row>
    <row r="385404" spans="1:1" s="20" customFormat="1" ht="14.25" customHeight="1" x14ac:dyDescent="0.25"/>
    <row r="385420" spans="1:1" ht="14.25" customHeight="1" x14ac:dyDescent="0.3">
      <c r="A385420" s="21"/>
    </row>
    <row r="385426" s="20" customFormat="1" ht="14.25" customHeight="1" x14ac:dyDescent="0.25"/>
    <row r="385442" spans="1:1" ht="14.25" customHeight="1" x14ac:dyDescent="0.3">
      <c r="A385442" s="21"/>
    </row>
    <row r="385448" spans="1:1" s="20" customFormat="1" ht="14.25" customHeight="1" x14ac:dyDescent="0.25"/>
    <row r="385464" spans="1:1" ht="14.25" customHeight="1" x14ac:dyDescent="0.3">
      <c r="A385464" s="21"/>
    </row>
    <row r="385470" spans="1:1" s="20" customFormat="1" ht="14.25" customHeight="1" x14ac:dyDescent="0.25"/>
    <row r="385486" spans="1:1" ht="14.25" customHeight="1" x14ac:dyDescent="0.3">
      <c r="A385486" s="21"/>
    </row>
    <row r="385492" s="20" customFormat="1" ht="14.25" customHeight="1" x14ac:dyDescent="0.25"/>
    <row r="385508" spans="1:1" ht="14.25" customHeight="1" x14ac:dyDescent="0.3">
      <c r="A385508" s="21"/>
    </row>
    <row r="385514" spans="1:1" s="20" customFormat="1" ht="14.25" customHeight="1" x14ac:dyDescent="0.25"/>
    <row r="385530" spans="1:1" ht="14.25" customHeight="1" x14ac:dyDescent="0.3">
      <c r="A385530" s="21"/>
    </row>
    <row r="385536" spans="1:1" s="20" customFormat="1" ht="14.25" customHeight="1" x14ac:dyDescent="0.25"/>
    <row r="385552" spans="1:1" ht="14.25" customHeight="1" x14ac:dyDescent="0.3">
      <c r="A385552" s="21"/>
    </row>
    <row r="385558" s="20" customFormat="1" ht="14.25" customHeight="1" x14ac:dyDescent="0.25"/>
    <row r="385574" spans="1:1" ht="14.25" customHeight="1" x14ac:dyDescent="0.3">
      <c r="A385574" s="21"/>
    </row>
    <row r="385580" spans="1:1" s="20" customFormat="1" ht="14.25" customHeight="1" x14ac:dyDescent="0.25"/>
    <row r="385596" spans="1:1" ht="14.25" customHeight="1" x14ac:dyDescent="0.3">
      <c r="A385596" s="21"/>
    </row>
    <row r="385602" s="20" customFormat="1" ht="14.25" customHeight="1" x14ac:dyDescent="0.25"/>
    <row r="385618" spans="1:1" ht="14.25" customHeight="1" x14ac:dyDescent="0.3">
      <c r="A385618" s="21"/>
    </row>
    <row r="385624" spans="1:1" s="20" customFormat="1" ht="14.25" customHeight="1" x14ac:dyDescent="0.25"/>
    <row r="385640" spans="1:1" ht="14.25" customHeight="1" x14ac:dyDescent="0.3">
      <c r="A385640" s="21"/>
    </row>
    <row r="385646" spans="1:1" s="20" customFormat="1" ht="14.25" customHeight="1" x14ac:dyDescent="0.25"/>
    <row r="385662" spans="1:1" ht="14.25" customHeight="1" x14ac:dyDescent="0.3">
      <c r="A385662" s="21"/>
    </row>
    <row r="385668" s="20" customFormat="1" ht="14.25" customHeight="1" x14ac:dyDescent="0.25"/>
    <row r="385684" spans="1:1" ht="14.25" customHeight="1" x14ac:dyDescent="0.3">
      <c r="A385684" s="21"/>
    </row>
    <row r="385690" spans="1:1" s="20" customFormat="1" ht="14.25" customHeight="1" x14ac:dyDescent="0.25"/>
    <row r="385706" spans="1:1" ht="14.25" customHeight="1" x14ac:dyDescent="0.3">
      <c r="A385706" s="21"/>
    </row>
    <row r="385712" spans="1:1" s="20" customFormat="1" ht="14.25" customHeight="1" x14ac:dyDescent="0.25"/>
    <row r="385728" spans="1:1" ht="14.25" customHeight="1" x14ac:dyDescent="0.3">
      <c r="A385728" s="21"/>
    </row>
    <row r="385734" s="20" customFormat="1" ht="14.25" customHeight="1" x14ac:dyDescent="0.25"/>
    <row r="385750" spans="1:1" ht="14.25" customHeight="1" x14ac:dyDescent="0.3">
      <c r="A385750" s="21"/>
    </row>
    <row r="385756" spans="1:1" s="20" customFormat="1" ht="14.25" customHeight="1" x14ac:dyDescent="0.25"/>
    <row r="385772" spans="1:1" ht="14.25" customHeight="1" x14ac:dyDescent="0.3">
      <c r="A385772" s="21"/>
    </row>
    <row r="385778" s="20" customFormat="1" ht="14.25" customHeight="1" x14ac:dyDescent="0.25"/>
    <row r="385794" spans="1:1" ht="14.25" customHeight="1" x14ac:dyDescent="0.3">
      <c r="A385794" s="21"/>
    </row>
    <row r="385800" spans="1:1" s="20" customFormat="1" ht="14.25" customHeight="1" x14ac:dyDescent="0.25"/>
    <row r="385816" spans="1:1" ht="14.25" customHeight="1" x14ac:dyDescent="0.3">
      <c r="A385816" s="21"/>
    </row>
    <row r="385822" spans="1:1" s="20" customFormat="1" ht="14.25" customHeight="1" x14ac:dyDescent="0.25"/>
    <row r="385838" spans="1:1" ht="14.25" customHeight="1" x14ac:dyDescent="0.3">
      <c r="A385838" s="21"/>
    </row>
    <row r="385844" s="20" customFormat="1" ht="14.25" customHeight="1" x14ac:dyDescent="0.25"/>
    <row r="385860" spans="1:1" ht="14.25" customHeight="1" x14ac:dyDescent="0.3">
      <c r="A385860" s="21"/>
    </row>
    <row r="385866" spans="1:1" s="20" customFormat="1" ht="14.25" customHeight="1" x14ac:dyDescent="0.25"/>
    <row r="385882" spans="1:1" ht="14.25" customHeight="1" x14ac:dyDescent="0.3">
      <c r="A385882" s="21"/>
    </row>
    <row r="385888" spans="1:1" s="20" customFormat="1" ht="14.25" customHeight="1" x14ac:dyDescent="0.25"/>
    <row r="385904" spans="1:1" ht="14.25" customHeight="1" x14ac:dyDescent="0.3">
      <c r="A385904" s="21"/>
    </row>
    <row r="385910" s="20" customFormat="1" ht="14.25" customHeight="1" x14ac:dyDescent="0.25"/>
    <row r="385926" spans="1:1" ht="14.25" customHeight="1" x14ac:dyDescent="0.3">
      <c r="A385926" s="21"/>
    </row>
    <row r="385932" spans="1:1" s="20" customFormat="1" ht="14.25" customHeight="1" x14ac:dyDescent="0.25"/>
    <row r="385948" spans="1:1" ht="14.25" customHeight="1" x14ac:dyDescent="0.3">
      <c r="A385948" s="21"/>
    </row>
    <row r="385954" s="20" customFormat="1" ht="14.25" customHeight="1" x14ac:dyDescent="0.25"/>
    <row r="385970" spans="1:1" ht="14.25" customHeight="1" x14ac:dyDescent="0.3">
      <c r="A385970" s="21"/>
    </row>
    <row r="385976" spans="1:1" s="20" customFormat="1" ht="14.25" customHeight="1" x14ac:dyDescent="0.25"/>
    <row r="385992" spans="1:1" ht="14.25" customHeight="1" x14ac:dyDescent="0.3">
      <c r="A385992" s="21"/>
    </row>
    <row r="385998" spans="1:1" s="20" customFormat="1" ht="14.25" customHeight="1" x14ac:dyDescent="0.25"/>
    <row r="386014" spans="1:1" ht="14.25" customHeight="1" x14ac:dyDescent="0.3">
      <c r="A386014" s="21"/>
    </row>
    <row r="386020" s="20" customFormat="1" ht="14.25" customHeight="1" x14ac:dyDescent="0.25"/>
    <row r="386036" spans="1:1" ht="14.25" customHeight="1" x14ac:dyDescent="0.3">
      <c r="A386036" s="21"/>
    </row>
    <row r="386042" spans="1:1" s="20" customFormat="1" ht="14.25" customHeight="1" x14ac:dyDescent="0.25"/>
    <row r="386058" spans="1:1" ht="14.25" customHeight="1" x14ac:dyDescent="0.3">
      <c r="A386058" s="21"/>
    </row>
    <row r="386064" spans="1:1" s="20" customFormat="1" ht="14.25" customHeight="1" x14ac:dyDescent="0.25"/>
    <row r="386080" spans="1:1" ht="14.25" customHeight="1" x14ac:dyDescent="0.3">
      <c r="A386080" s="21"/>
    </row>
    <row r="386086" s="20" customFormat="1" ht="14.25" customHeight="1" x14ac:dyDescent="0.25"/>
    <row r="386102" spans="1:1" ht="14.25" customHeight="1" x14ac:dyDescent="0.3">
      <c r="A386102" s="21"/>
    </row>
    <row r="386108" spans="1:1" s="20" customFormat="1" ht="14.25" customHeight="1" x14ac:dyDescent="0.25"/>
    <row r="386124" spans="1:1" ht="14.25" customHeight="1" x14ac:dyDescent="0.3">
      <c r="A386124" s="21"/>
    </row>
    <row r="386130" s="20" customFormat="1" ht="14.25" customHeight="1" x14ac:dyDescent="0.25"/>
    <row r="386146" spans="1:1" ht="14.25" customHeight="1" x14ac:dyDescent="0.3">
      <c r="A386146" s="21"/>
    </row>
    <row r="386152" spans="1:1" s="20" customFormat="1" ht="14.25" customHeight="1" x14ac:dyDescent="0.25"/>
    <row r="386168" spans="1:1" ht="14.25" customHeight="1" x14ac:dyDescent="0.3">
      <c r="A386168" s="21"/>
    </row>
    <row r="386174" spans="1:1" s="20" customFormat="1" ht="14.25" customHeight="1" x14ac:dyDescent="0.25"/>
    <row r="386190" spans="1:1" ht="14.25" customHeight="1" x14ac:dyDescent="0.3">
      <c r="A386190" s="21"/>
    </row>
    <row r="386196" s="20" customFormat="1" ht="14.25" customHeight="1" x14ac:dyDescent="0.25"/>
    <row r="386212" spans="1:1" ht="14.25" customHeight="1" x14ac:dyDescent="0.3">
      <c r="A386212" s="21"/>
    </row>
    <row r="386218" spans="1:1" s="20" customFormat="1" ht="14.25" customHeight="1" x14ac:dyDescent="0.25"/>
    <row r="386234" spans="1:1" ht="14.25" customHeight="1" x14ac:dyDescent="0.3">
      <c r="A386234" s="21"/>
    </row>
    <row r="386240" spans="1:1" s="20" customFormat="1" ht="14.25" customHeight="1" x14ac:dyDescent="0.25"/>
    <row r="386256" spans="1:1" ht="14.25" customHeight="1" x14ac:dyDescent="0.3">
      <c r="A386256" s="21"/>
    </row>
    <row r="386262" s="20" customFormat="1" ht="14.25" customHeight="1" x14ac:dyDescent="0.25"/>
    <row r="386278" spans="1:1" ht="14.25" customHeight="1" x14ac:dyDescent="0.3">
      <c r="A386278" s="21"/>
    </row>
    <row r="386284" spans="1:1" s="20" customFormat="1" ht="14.25" customHeight="1" x14ac:dyDescent="0.25"/>
    <row r="386300" spans="1:1" ht="14.25" customHeight="1" x14ac:dyDescent="0.3">
      <c r="A386300" s="21"/>
    </row>
    <row r="386306" s="20" customFormat="1" ht="14.25" customHeight="1" x14ac:dyDescent="0.25"/>
    <row r="386322" spans="1:1" ht="14.25" customHeight="1" x14ac:dyDescent="0.3">
      <c r="A386322" s="21"/>
    </row>
    <row r="386328" spans="1:1" s="20" customFormat="1" ht="14.25" customHeight="1" x14ac:dyDescent="0.25"/>
    <row r="386344" spans="1:1" ht="14.25" customHeight="1" x14ac:dyDescent="0.3">
      <c r="A386344" s="21"/>
    </row>
    <row r="386350" spans="1:1" s="20" customFormat="1" ht="14.25" customHeight="1" x14ac:dyDescent="0.25"/>
    <row r="386366" spans="1:1" ht="14.25" customHeight="1" x14ac:dyDescent="0.3">
      <c r="A386366" s="21"/>
    </row>
    <row r="386372" s="20" customFormat="1" ht="14.25" customHeight="1" x14ac:dyDescent="0.25"/>
    <row r="386388" spans="1:1" ht="14.25" customHeight="1" x14ac:dyDescent="0.3">
      <c r="A386388" s="21"/>
    </row>
    <row r="386394" spans="1:1" s="20" customFormat="1" ht="14.25" customHeight="1" x14ac:dyDescent="0.25"/>
    <row r="386410" spans="1:1" ht="14.25" customHeight="1" x14ac:dyDescent="0.3">
      <c r="A386410" s="21"/>
    </row>
    <row r="386416" spans="1:1" s="20" customFormat="1" ht="14.25" customHeight="1" x14ac:dyDescent="0.25"/>
    <row r="386432" spans="1:1" ht="14.25" customHeight="1" x14ac:dyDescent="0.3">
      <c r="A386432" s="21"/>
    </row>
    <row r="386438" s="20" customFormat="1" ht="14.25" customHeight="1" x14ac:dyDescent="0.25"/>
    <row r="386454" spans="1:1" ht="14.25" customHeight="1" x14ac:dyDescent="0.3">
      <c r="A386454" s="21"/>
    </row>
    <row r="386460" spans="1:1" s="20" customFormat="1" ht="14.25" customHeight="1" x14ac:dyDescent="0.25"/>
    <row r="386476" spans="1:1" ht="14.25" customHeight="1" x14ac:dyDescent="0.3">
      <c r="A386476" s="21"/>
    </row>
    <row r="386482" s="20" customFormat="1" ht="14.25" customHeight="1" x14ac:dyDescent="0.25"/>
    <row r="386498" spans="1:1" ht="14.25" customHeight="1" x14ac:dyDescent="0.3">
      <c r="A386498" s="21"/>
    </row>
    <row r="386504" spans="1:1" s="20" customFormat="1" ht="14.25" customHeight="1" x14ac:dyDescent="0.25"/>
    <row r="386520" spans="1:1" ht="14.25" customHeight="1" x14ac:dyDescent="0.3">
      <c r="A386520" s="21"/>
    </row>
    <row r="386526" spans="1:1" s="20" customFormat="1" ht="14.25" customHeight="1" x14ac:dyDescent="0.25"/>
    <row r="386542" spans="1:1" ht="14.25" customHeight="1" x14ac:dyDescent="0.3">
      <c r="A386542" s="21"/>
    </row>
    <row r="386548" s="20" customFormat="1" ht="14.25" customHeight="1" x14ac:dyDescent="0.25"/>
    <row r="386564" spans="1:1" ht="14.25" customHeight="1" x14ac:dyDescent="0.3">
      <c r="A386564" s="21"/>
    </row>
    <row r="386570" spans="1:1" s="20" customFormat="1" ht="14.25" customHeight="1" x14ac:dyDescent="0.25"/>
    <row r="386586" spans="1:1" ht="14.25" customHeight="1" x14ac:dyDescent="0.3">
      <c r="A386586" s="21"/>
    </row>
    <row r="386592" spans="1:1" s="20" customFormat="1" ht="14.25" customHeight="1" x14ac:dyDescent="0.25"/>
    <row r="386608" spans="1:1" ht="14.25" customHeight="1" x14ac:dyDescent="0.3">
      <c r="A386608" s="21"/>
    </row>
    <row r="386614" s="20" customFormat="1" ht="14.25" customHeight="1" x14ac:dyDescent="0.25"/>
    <row r="386630" spans="1:1" ht="14.25" customHeight="1" x14ac:dyDescent="0.3">
      <c r="A386630" s="21"/>
    </row>
    <row r="386636" spans="1:1" s="20" customFormat="1" ht="14.25" customHeight="1" x14ac:dyDescent="0.25"/>
    <row r="386652" spans="1:1" ht="14.25" customHeight="1" x14ac:dyDescent="0.3">
      <c r="A386652" s="21"/>
    </row>
    <row r="386658" s="20" customFormat="1" ht="14.25" customHeight="1" x14ac:dyDescent="0.25"/>
    <row r="386674" spans="1:1" ht="14.25" customHeight="1" x14ac:dyDescent="0.3">
      <c r="A386674" s="21"/>
    </row>
    <row r="386680" spans="1:1" s="20" customFormat="1" ht="14.25" customHeight="1" x14ac:dyDescent="0.25"/>
    <row r="386696" spans="1:1" ht="14.25" customHeight="1" x14ac:dyDescent="0.3">
      <c r="A386696" s="21"/>
    </row>
    <row r="386702" spans="1:1" s="20" customFormat="1" ht="14.25" customHeight="1" x14ac:dyDescent="0.25"/>
    <row r="386718" spans="1:1" ht="14.25" customHeight="1" x14ac:dyDescent="0.3">
      <c r="A386718" s="21"/>
    </row>
    <row r="386724" s="20" customFormat="1" ht="14.25" customHeight="1" x14ac:dyDescent="0.25"/>
    <row r="386740" spans="1:1" ht="14.25" customHeight="1" x14ac:dyDescent="0.3">
      <c r="A386740" s="21"/>
    </row>
    <row r="386746" spans="1:1" s="20" customFormat="1" ht="14.25" customHeight="1" x14ac:dyDescent="0.25"/>
    <row r="386762" spans="1:1" ht="14.25" customHeight="1" x14ac:dyDescent="0.3">
      <c r="A386762" s="21"/>
    </row>
    <row r="386768" spans="1:1" s="20" customFormat="1" ht="14.25" customHeight="1" x14ac:dyDescent="0.25"/>
    <row r="386784" spans="1:1" ht="14.25" customHeight="1" x14ac:dyDescent="0.3">
      <c r="A386784" s="21"/>
    </row>
    <row r="386790" s="20" customFormat="1" ht="14.25" customHeight="1" x14ac:dyDescent="0.25"/>
    <row r="386806" spans="1:1" ht="14.25" customHeight="1" x14ac:dyDescent="0.3">
      <c r="A386806" s="21"/>
    </row>
    <row r="386812" spans="1:1" s="20" customFormat="1" ht="14.25" customHeight="1" x14ac:dyDescent="0.25"/>
    <row r="386828" spans="1:1" ht="14.25" customHeight="1" x14ac:dyDescent="0.3">
      <c r="A386828" s="21"/>
    </row>
    <row r="386834" s="20" customFormat="1" ht="14.25" customHeight="1" x14ac:dyDescent="0.25"/>
    <row r="386850" spans="1:1" ht="14.25" customHeight="1" x14ac:dyDescent="0.3">
      <c r="A386850" s="21"/>
    </row>
    <row r="386856" spans="1:1" s="20" customFormat="1" ht="14.25" customHeight="1" x14ac:dyDescent="0.25"/>
    <row r="386872" spans="1:1" ht="14.25" customHeight="1" x14ac:dyDescent="0.3">
      <c r="A386872" s="21"/>
    </row>
    <row r="386878" spans="1:1" s="20" customFormat="1" ht="14.25" customHeight="1" x14ac:dyDescent="0.25"/>
    <row r="386894" spans="1:1" ht="14.25" customHeight="1" x14ac:dyDescent="0.3">
      <c r="A386894" s="21"/>
    </row>
    <row r="386900" s="20" customFormat="1" ht="14.25" customHeight="1" x14ac:dyDescent="0.25"/>
    <row r="386916" spans="1:1" ht="14.25" customHeight="1" x14ac:dyDescent="0.3">
      <c r="A386916" s="21"/>
    </row>
    <row r="386922" spans="1:1" s="20" customFormat="1" ht="14.25" customHeight="1" x14ac:dyDescent="0.25"/>
    <row r="386938" spans="1:1" ht="14.25" customHeight="1" x14ac:dyDescent="0.3">
      <c r="A386938" s="21"/>
    </row>
    <row r="386944" spans="1:1" s="20" customFormat="1" ht="14.25" customHeight="1" x14ac:dyDescent="0.25"/>
    <row r="386960" spans="1:1" ht="14.25" customHeight="1" x14ac:dyDescent="0.3">
      <c r="A386960" s="21"/>
    </row>
    <row r="386966" s="20" customFormat="1" ht="14.25" customHeight="1" x14ac:dyDescent="0.25"/>
    <row r="386982" spans="1:1" ht="14.25" customHeight="1" x14ac:dyDescent="0.3">
      <c r="A386982" s="21"/>
    </row>
    <row r="386988" spans="1:1" s="20" customFormat="1" ht="14.25" customHeight="1" x14ac:dyDescent="0.25"/>
    <row r="387004" spans="1:1" ht="14.25" customHeight="1" x14ac:dyDescent="0.3">
      <c r="A387004" s="21"/>
    </row>
    <row r="387010" s="20" customFormat="1" ht="14.25" customHeight="1" x14ac:dyDescent="0.25"/>
    <row r="387026" spans="1:1" ht="14.25" customHeight="1" x14ac:dyDescent="0.3">
      <c r="A387026" s="21"/>
    </row>
    <row r="387032" spans="1:1" s="20" customFormat="1" ht="14.25" customHeight="1" x14ac:dyDescent="0.25"/>
    <row r="387048" spans="1:1" ht="14.25" customHeight="1" x14ac:dyDescent="0.3">
      <c r="A387048" s="21"/>
    </row>
    <row r="387054" spans="1:1" s="20" customFormat="1" ht="14.25" customHeight="1" x14ac:dyDescent="0.25"/>
    <row r="387070" spans="1:1" ht="14.25" customHeight="1" x14ac:dyDescent="0.3">
      <c r="A387070" s="21"/>
    </row>
    <row r="387076" s="20" customFormat="1" ht="14.25" customHeight="1" x14ac:dyDescent="0.25"/>
    <row r="387092" spans="1:1" ht="14.25" customHeight="1" x14ac:dyDescent="0.3">
      <c r="A387092" s="21"/>
    </row>
    <row r="387098" spans="1:1" s="20" customFormat="1" ht="14.25" customHeight="1" x14ac:dyDescent="0.25"/>
    <row r="387114" spans="1:1" ht="14.25" customHeight="1" x14ac:dyDescent="0.3">
      <c r="A387114" s="21"/>
    </row>
    <row r="387120" spans="1:1" s="20" customFormat="1" ht="14.25" customHeight="1" x14ac:dyDescent="0.25"/>
    <row r="387136" spans="1:1" ht="14.25" customHeight="1" x14ac:dyDescent="0.3">
      <c r="A387136" s="21"/>
    </row>
    <row r="387142" s="20" customFormat="1" ht="14.25" customHeight="1" x14ac:dyDescent="0.25"/>
    <row r="387158" spans="1:1" ht="14.25" customHeight="1" x14ac:dyDescent="0.3">
      <c r="A387158" s="21"/>
    </row>
    <row r="387164" spans="1:1" s="20" customFormat="1" ht="14.25" customHeight="1" x14ac:dyDescent="0.25"/>
    <row r="387180" spans="1:1" ht="14.25" customHeight="1" x14ac:dyDescent="0.3">
      <c r="A387180" s="21"/>
    </row>
    <row r="387186" s="20" customFormat="1" ht="14.25" customHeight="1" x14ac:dyDescent="0.25"/>
    <row r="387202" spans="1:1" ht="14.25" customHeight="1" x14ac:dyDescent="0.3">
      <c r="A387202" s="21"/>
    </row>
    <row r="387208" spans="1:1" s="20" customFormat="1" ht="14.25" customHeight="1" x14ac:dyDescent="0.25"/>
    <row r="387224" spans="1:1" ht="14.25" customHeight="1" x14ac:dyDescent="0.3">
      <c r="A387224" s="21"/>
    </row>
    <row r="387230" spans="1:1" s="20" customFormat="1" ht="14.25" customHeight="1" x14ac:dyDescent="0.25"/>
    <row r="387246" spans="1:1" ht="14.25" customHeight="1" x14ac:dyDescent="0.3">
      <c r="A387246" s="21"/>
    </row>
    <row r="387252" s="20" customFormat="1" ht="14.25" customHeight="1" x14ac:dyDescent="0.25"/>
    <row r="387268" spans="1:1" ht="14.25" customHeight="1" x14ac:dyDescent="0.3">
      <c r="A387268" s="21"/>
    </row>
    <row r="387274" spans="1:1" s="20" customFormat="1" ht="14.25" customHeight="1" x14ac:dyDescent="0.25"/>
    <row r="387290" spans="1:1" ht="14.25" customHeight="1" x14ac:dyDescent="0.3">
      <c r="A387290" s="21"/>
    </row>
    <row r="387296" spans="1:1" s="20" customFormat="1" ht="14.25" customHeight="1" x14ac:dyDescent="0.25"/>
    <row r="387312" spans="1:1" ht="14.25" customHeight="1" x14ac:dyDescent="0.3">
      <c r="A387312" s="21"/>
    </row>
    <row r="387318" s="20" customFormat="1" ht="14.25" customHeight="1" x14ac:dyDescent="0.25"/>
    <row r="387334" spans="1:1" ht="14.25" customHeight="1" x14ac:dyDescent="0.3">
      <c r="A387334" s="21"/>
    </row>
    <row r="387340" spans="1:1" s="20" customFormat="1" ht="14.25" customHeight="1" x14ac:dyDescent="0.25"/>
    <row r="387356" spans="1:1" ht="14.25" customHeight="1" x14ac:dyDescent="0.3">
      <c r="A387356" s="21"/>
    </row>
    <row r="387362" s="20" customFormat="1" ht="14.25" customHeight="1" x14ac:dyDescent="0.25"/>
    <row r="387378" spans="1:1" ht="14.25" customHeight="1" x14ac:dyDescent="0.3">
      <c r="A387378" s="21"/>
    </row>
    <row r="387384" spans="1:1" s="20" customFormat="1" ht="14.25" customHeight="1" x14ac:dyDescent="0.25"/>
    <row r="387400" spans="1:1" ht="14.25" customHeight="1" x14ac:dyDescent="0.3">
      <c r="A387400" s="21"/>
    </row>
    <row r="387406" spans="1:1" s="20" customFormat="1" ht="14.25" customHeight="1" x14ac:dyDescent="0.25"/>
    <row r="387422" spans="1:1" ht="14.25" customHeight="1" x14ac:dyDescent="0.3">
      <c r="A387422" s="21"/>
    </row>
    <row r="387428" s="20" customFormat="1" ht="14.25" customHeight="1" x14ac:dyDescent="0.25"/>
    <row r="387444" spans="1:1" ht="14.25" customHeight="1" x14ac:dyDescent="0.3">
      <c r="A387444" s="21"/>
    </row>
    <row r="387450" spans="1:1" s="20" customFormat="1" ht="14.25" customHeight="1" x14ac:dyDescent="0.25"/>
    <row r="387466" spans="1:1" ht="14.25" customHeight="1" x14ac:dyDescent="0.3">
      <c r="A387466" s="21"/>
    </row>
    <row r="387472" spans="1:1" s="20" customFormat="1" ht="14.25" customHeight="1" x14ac:dyDescent="0.25"/>
    <row r="387488" spans="1:1" ht="14.25" customHeight="1" x14ac:dyDescent="0.3">
      <c r="A387488" s="21"/>
    </row>
    <row r="387494" s="20" customFormat="1" ht="14.25" customHeight="1" x14ac:dyDescent="0.25"/>
    <row r="387510" spans="1:1" ht="14.25" customHeight="1" x14ac:dyDescent="0.3">
      <c r="A387510" s="21"/>
    </row>
    <row r="387516" spans="1:1" s="20" customFormat="1" ht="14.25" customHeight="1" x14ac:dyDescent="0.25"/>
    <row r="387532" spans="1:1" ht="14.25" customHeight="1" x14ac:dyDescent="0.3">
      <c r="A387532" s="21"/>
    </row>
    <row r="387538" s="20" customFormat="1" ht="14.25" customHeight="1" x14ac:dyDescent="0.25"/>
    <row r="387554" spans="1:1" ht="14.25" customHeight="1" x14ac:dyDescent="0.3">
      <c r="A387554" s="21"/>
    </row>
    <row r="387560" spans="1:1" s="20" customFormat="1" ht="14.25" customHeight="1" x14ac:dyDescent="0.25"/>
    <row r="387576" spans="1:1" ht="14.25" customHeight="1" x14ac:dyDescent="0.3">
      <c r="A387576" s="21"/>
    </row>
    <row r="387582" spans="1:1" s="20" customFormat="1" ht="14.25" customHeight="1" x14ac:dyDescent="0.25"/>
    <row r="387598" spans="1:1" ht="14.25" customHeight="1" x14ac:dyDescent="0.3">
      <c r="A387598" s="21"/>
    </row>
    <row r="387604" s="20" customFormat="1" ht="14.25" customHeight="1" x14ac:dyDescent="0.25"/>
    <row r="387620" spans="1:1" ht="14.25" customHeight="1" x14ac:dyDescent="0.3">
      <c r="A387620" s="21"/>
    </row>
    <row r="387626" spans="1:1" s="20" customFormat="1" ht="14.25" customHeight="1" x14ac:dyDescent="0.25"/>
    <row r="387642" spans="1:1" ht="14.25" customHeight="1" x14ac:dyDescent="0.3">
      <c r="A387642" s="21"/>
    </row>
    <row r="387648" spans="1:1" s="20" customFormat="1" ht="14.25" customHeight="1" x14ac:dyDescent="0.25"/>
    <row r="387664" spans="1:1" ht="14.25" customHeight="1" x14ac:dyDescent="0.3">
      <c r="A387664" s="21"/>
    </row>
    <row r="387670" s="20" customFormat="1" ht="14.25" customHeight="1" x14ac:dyDescent="0.25"/>
    <row r="387686" spans="1:1" ht="14.25" customHeight="1" x14ac:dyDescent="0.3">
      <c r="A387686" s="21"/>
    </row>
    <row r="387692" spans="1:1" s="20" customFormat="1" ht="14.25" customHeight="1" x14ac:dyDescent="0.25"/>
    <row r="387708" spans="1:1" ht="14.25" customHeight="1" x14ac:dyDescent="0.3">
      <c r="A387708" s="21"/>
    </row>
    <row r="387714" s="20" customFormat="1" ht="14.25" customHeight="1" x14ac:dyDescent="0.25"/>
    <row r="387730" spans="1:1" ht="14.25" customHeight="1" x14ac:dyDescent="0.3">
      <c r="A387730" s="21"/>
    </row>
    <row r="387736" spans="1:1" s="20" customFormat="1" ht="14.25" customHeight="1" x14ac:dyDescent="0.25"/>
    <row r="387752" spans="1:1" ht="14.25" customHeight="1" x14ac:dyDescent="0.3">
      <c r="A387752" s="21"/>
    </row>
    <row r="387758" spans="1:1" s="20" customFormat="1" ht="14.25" customHeight="1" x14ac:dyDescent="0.25"/>
    <row r="387774" spans="1:1" ht="14.25" customHeight="1" x14ac:dyDescent="0.3">
      <c r="A387774" s="21"/>
    </row>
    <row r="387780" s="20" customFormat="1" ht="14.25" customHeight="1" x14ac:dyDescent="0.25"/>
    <row r="387796" spans="1:1" ht="14.25" customHeight="1" x14ac:dyDescent="0.3">
      <c r="A387796" s="21"/>
    </row>
    <row r="387802" spans="1:1" s="20" customFormat="1" ht="14.25" customHeight="1" x14ac:dyDescent="0.25"/>
    <row r="387818" spans="1:1" ht="14.25" customHeight="1" x14ac:dyDescent="0.3">
      <c r="A387818" s="21"/>
    </row>
    <row r="387824" spans="1:1" s="20" customFormat="1" ht="14.25" customHeight="1" x14ac:dyDescent="0.25"/>
    <row r="387840" spans="1:1" ht="14.25" customHeight="1" x14ac:dyDescent="0.3">
      <c r="A387840" s="21"/>
    </row>
    <row r="387846" s="20" customFormat="1" ht="14.25" customHeight="1" x14ac:dyDescent="0.25"/>
    <row r="387862" spans="1:1" ht="14.25" customHeight="1" x14ac:dyDescent="0.3">
      <c r="A387862" s="21"/>
    </row>
    <row r="387868" spans="1:1" s="20" customFormat="1" ht="14.25" customHeight="1" x14ac:dyDescent="0.25"/>
    <row r="387884" spans="1:1" ht="14.25" customHeight="1" x14ac:dyDescent="0.3">
      <c r="A387884" s="21"/>
    </row>
    <row r="387890" s="20" customFormat="1" ht="14.25" customHeight="1" x14ac:dyDescent="0.25"/>
    <row r="387906" spans="1:1" ht="14.25" customHeight="1" x14ac:dyDescent="0.3">
      <c r="A387906" s="21"/>
    </row>
    <row r="387912" spans="1:1" s="20" customFormat="1" ht="14.25" customHeight="1" x14ac:dyDescent="0.25"/>
    <row r="387928" spans="1:1" ht="14.25" customHeight="1" x14ac:dyDescent="0.3">
      <c r="A387928" s="21"/>
    </row>
    <row r="387934" spans="1:1" s="20" customFormat="1" ht="14.25" customHeight="1" x14ac:dyDescent="0.25"/>
    <row r="387950" spans="1:1" ht="14.25" customHeight="1" x14ac:dyDescent="0.3">
      <c r="A387950" s="21"/>
    </row>
    <row r="387956" s="20" customFormat="1" ht="14.25" customHeight="1" x14ac:dyDescent="0.25"/>
    <row r="387972" spans="1:1" ht="14.25" customHeight="1" x14ac:dyDescent="0.3">
      <c r="A387972" s="21"/>
    </row>
    <row r="387978" spans="1:1" s="20" customFormat="1" ht="14.25" customHeight="1" x14ac:dyDescent="0.25"/>
    <row r="387994" spans="1:1" ht="14.25" customHeight="1" x14ac:dyDescent="0.3">
      <c r="A387994" s="21"/>
    </row>
    <row r="388000" spans="1:1" s="20" customFormat="1" ht="14.25" customHeight="1" x14ac:dyDescent="0.25"/>
    <row r="388016" spans="1:1" ht="14.25" customHeight="1" x14ac:dyDescent="0.3">
      <c r="A388016" s="21"/>
    </row>
    <row r="388022" s="20" customFormat="1" ht="14.25" customHeight="1" x14ac:dyDescent="0.25"/>
    <row r="388038" spans="1:1" ht="14.25" customHeight="1" x14ac:dyDescent="0.3">
      <c r="A388038" s="21"/>
    </row>
    <row r="388044" spans="1:1" s="20" customFormat="1" ht="14.25" customHeight="1" x14ac:dyDescent="0.25"/>
    <row r="388060" spans="1:1" ht="14.25" customHeight="1" x14ac:dyDescent="0.3">
      <c r="A388060" s="21"/>
    </row>
    <row r="388066" s="20" customFormat="1" ht="14.25" customHeight="1" x14ac:dyDescent="0.25"/>
    <row r="388082" spans="1:1" ht="14.25" customHeight="1" x14ac:dyDescent="0.3">
      <c r="A388082" s="21"/>
    </row>
    <row r="388088" spans="1:1" s="20" customFormat="1" ht="14.25" customHeight="1" x14ac:dyDescent="0.25"/>
    <row r="388104" spans="1:1" ht="14.25" customHeight="1" x14ac:dyDescent="0.3">
      <c r="A388104" s="21"/>
    </row>
    <row r="388110" spans="1:1" s="20" customFormat="1" ht="14.25" customHeight="1" x14ac:dyDescent="0.25"/>
    <row r="388126" spans="1:1" ht="14.25" customHeight="1" x14ac:dyDescent="0.3">
      <c r="A388126" s="21"/>
    </row>
    <row r="388132" s="20" customFormat="1" ht="14.25" customHeight="1" x14ac:dyDescent="0.25"/>
    <row r="388148" spans="1:1" ht="14.25" customHeight="1" x14ac:dyDescent="0.3">
      <c r="A388148" s="21"/>
    </row>
    <row r="388154" spans="1:1" s="20" customFormat="1" ht="14.25" customHeight="1" x14ac:dyDescent="0.25"/>
    <row r="388170" spans="1:1" ht="14.25" customHeight="1" x14ac:dyDescent="0.3">
      <c r="A388170" s="21"/>
    </row>
    <row r="388176" spans="1:1" s="20" customFormat="1" ht="14.25" customHeight="1" x14ac:dyDescent="0.25"/>
    <row r="388192" spans="1:1" ht="14.25" customHeight="1" x14ac:dyDescent="0.3">
      <c r="A388192" s="21"/>
    </row>
    <row r="388198" s="20" customFormat="1" ht="14.25" customHeight="1" x14ac:dyDescent="0.25"/>
    <row r="388214" spans="1:1" ht="14.25" customHeight="1" x14ac:dyDescent="0.3">
      <c r="A388214" s="21"/>
    </row>
    <row r="388220" spans="1:1" s="20" customFormat="1" ht="14.25" customHeight="1" x14ac:dyDescent="0.25"/>
    <row r="388236" spans="1:1" ht="14.25" customHeight="1" x14ac:dyDescent="0.3">
      <c r="A388236" s="21"/>
    </row>
    <row r="388242" s="20" customFormat="1" ht="14.25" customHeight="1" x14ac:dyDescent="0.25"/>
    <row r="388258" spans="1:1" ht="14.25" customHeight="1" x14ac:dyDescent="0.3">
      <c r="A388258" s="21"/>
    </row>
    <row r="388264" spans="1:1" s="20" customFormat="1" ht="14.25" customHeight="1" x14ac:dyDescent="0.25"/>
    <row r="388280" spans="1:1" ht="14.25" customHeight="1" x14ac:dyDescent="0.3">
      <c r="A388280" s="21"/>
    </row>
    <row r="388286" spans="1:1" s="20" customFormat="1" ht="14.25" customHeight="1" x14ac:dyDescent="0.25"/>
    <row r="388302" spans="1:1" ht="14.25" customHeight="1" x14ac:dyDescent="0.3">
      <c r="A388302" s="21"/>
    </row>
    <row r="388308" s="20" customFormat="1" ht="14.25" customHeight="1" x14ac:dyDescent="0.25"/>
    <row r="388324" spans="1:1" ht="14.25" customHeight="1" x14ac:dyDescent="0.3">
      <c r="A388324" s="21"/>
    </row>
    <row r="388330" spans="1:1" s="20" customFormat="1" ht="14.25" customHeight="1" x14ac:dyDescent="0.25"/>
    <row r="388346" spans="1:1" ht="14.25" customHeight="1" x14ac:dyDescent="0.3">
      <c r="A388346" s="21"/>
    </row>
    <row r="388352" spans="1:1" s="20" customFormat="1" ht="14.25" customHeight="1" x14ac:dyDescent="0.25"/>
    <row r="388368" spans="1:1" ht="14.25" customHeight="1" x14ac:dyDescent="0.3">
      <c r="A388368" s="21"/>
    </row>
    <row r="388374" s="20" customFormat="1" ht="14.25" customHeight="1" x14ac:dyDescent="0.25"/>
    <row r="388390" spans="1:1" ht="14.25" customHeight="1" x14ac:dyDescent="0.3">
      <c r="A388390" s="21"/>
    </row>
    <row r="388396" spans="1:1" s="20" customFormat="1" ht="14.25" customHeight="1" x14ac:dyDescent="0.25"/>
    <row r="388412" spans="1:1" ht="14.25" customHeight="1" x14ac:dyDescent="0.3">
      <c r="A388412" s="21"/>
    </row>
    <row r="388418" s="20" customFormat="1" ht="14.25" customHeight="1" x14ac:dyDescent="0.25"/>
    <row r="388434" spans="1:1" ht="14.25" customHeight="1" x14ac:dyDescent="0.3">
      <c r="A388434" s="21"/>
    </row>
    <row r="388440" spans="1:1" s="20" customFormat="1" ht="14.25" customHeight="1" x14ac:dyDescent="0.25"/>
    <row r="388456" spans="1:1" ht="14.25" customHeight="1" x14ac:dyDescent="0.3">
      <c r="A388456" s="21"/>
    </row>
    <row r="388462" spans="1:1" s="20" customFormat="1" ht="14.25" customHeight="1" x14ac:dyDescent="0.25"/>
    <row r="388478" spans="1:1" ht="14.25" customHeight="1" x14ac:dyDescent="0.3">
      <c r="A388478" s="21"/>
    </row>
    <row r="388484" s="20" customFormat="1" ht="14.25" customHeight="1" x14ac:dyDescent="0.25"/>
    <row r="388500" spans="1:1" ht="14.25" customHeight="1" x14ac:dyDescent="0.3">
      <c r="A388500" s="21"/>
    </row>
    <row r="388506" spans="1:1" s="20" customFormat="1" ht="14.25" customHeight="1" x14ac:dyDescent="0.25"/>
    <row r="388522" spans="1:1" ht="14.25" customHeight="1" x14ac:dyDescent="0.3">
      <c r="A388522" s="21"/>
    </row>
    <row r="388528" spans="1:1" s="20" customFormat="1" ht="14.25" customHeight="1" x14ac:dyDescent="0.25"/>
    <row r="388544" spans="1:1" ht="14.25" customHeight="1" x14ac:dyDescent="0.3">
      <c r="A388544" s="21"/>
    </row>
    <row r="388550" s="20" customFormat="1" ht="14.25" customHeight="1" x14ac:dyDescent="0.25"/>
    <row r="388566" spans="1:1" ht="14.25" customHeight="1" x14ac:dyDescent="0.3">
      <c r="A388566" s="21"/>
    </row>
    <row r="388572" spans="1:1" s="20" customFormat="1" ht="14.25" customHeight="1" x14ac:dyDescent="0.25"/>
    <row r="388588" spans="1:1" ht="14.25" customHeight="1" x14ac:dyDescent="0.3">
      <c r="A388588" s="21"/>
    </row>
    <row r="388594" s="20" customFormat="1" ht="14.25" customHeight="1" x14ac:dyDescent="0.25"/>
    <row r="388610" spans="1:1" ht="14.25" customHeight="1" x14ac:dyDescent="0.3">
      <c r="A388610" s="21"/>
    </row>
    <row r="388616" spans="1:1" s="20" customFormat="1" ht="14.25" customHeight="1" x14ac:dyDescent="0.25"/>
    <row r="388632" spans="1:1" ht="14.25" customHeight="1" x14ac:dyDescent="0.3">
      <c r="A388632" s="21"/>
    </row>
    <row r="388638" spans="1:1" s="20" customFormat="1" ht="14.25" customHeight="1" x14ac:dyDescent="0.25"/>
    <row r="388654" spans="1:1" ht="14.25" customHeight="1" x14ac:dyDescent="0.3">
      <c r="A388654" s="21"/>
    </row>
    <row r="388660" s="20" customFormat="1" ht="14.25" customHeight="1" x14ac:dyDescent="0.25"/>
    <row r="388676" spans="1:1" ht="14.25" customHeight="1" x14ac:dyDescent="0.3">
      <c r="A388676" s="21"/>
    </row>
    <row r="388682" spans="1:1" s="20" customFormat="1" ht="14.25" customHeight="1" x14ac:dyDescent="0.25"/>
    <row r="388698" spans="1:1" ht="14.25" customHeight="1" x14ac:dyDescent="0.3">
      <c r="A388698" s="21"/>
    </row>
    <row r="388704" spans="1:1" s="20" customFormat="1" ht="14.25" customHeight="1" x14ac:dyDescent="0.25"/>
    <row r="388720" spans="1:1" ht="14.25" customHeight="1" x14ac:dyDescent="0.3">
      <c r="A388720" s="21"/>
    </row>
    <row r="388726" s="20" customFormat="1" ht="14.25" customHeight="1" x14ac:dyDescent="0.25"/>
    <row r="388742" spans="1:1" ht="14.25" customHeight="1" x14ac:dyDescent="0.3">
      <c r="A388742" s="21"/>
    </row>
    <row r="388748" spans="1:1" s="20" customFormat="1" ht="14.25" customHeight="1" x14ac:dyDescent="0.25"/>
    <row r="388764" spans="1:1" ht="14.25" customHeight="1" x14ac:dyDescent="0.3">
      <c r="A388764" s="21"/>
    </row>
    <row r="388770" s="20" customFormat="1" ht="14.25" customHeight="1" x14ac:dyDescent="0.25"/>
    <row r="388786" spans="1:1" ht="14.25" customHeight="1" x14ac:dyDescent="0.3">
      <c r="A388786" s="21"/>
    </row>
    <row r="388792" spans="1:1" s="20" customFormat="1" ht="14.25" customHeight="1" x14ac:dyDescent="0.25"/>
    <row r="388808" spans="1:1" ht="14.25" customHeight="1" x14ac:dyDescent="0.3">
      <c r="A388808" s="21"/>
    </row>
    <row r="388814" spans="1:1" s="20" customFormat="1" ht="14.25" customHeight="1" x14ac:dyDescent="0.25"/>
    <row r="388830" spans="1:1" ht="14.25" customHeight="1" x14ac:dyDescent="0.3">
      <c r="A388830" s="21"/>
    </row>
    <row r="388836" s="20" customFormat="1" ht="14.25" customHeight="1" x14ac:dyDescent="0.25"/>
    <row r="388852" spans="1:1" ht="14.25" customHeight="1" x14ac:dyDescent="0.3">
      <c r="A388852" s="21"/>
    </row>
    <row r="388858" spans="1:1" s="20" customFormat="1" ht="14.25" customHeight="1" x14ac:dyDescent="0.25"/>
    <row r="388874" spans="1:1" ht="14.25" customHeight="1" x14ac:dyDescent="0.3">
      <c r="A388874" s="21"/>
    </row>
    <row r="388880" spans="1:1" s="20" customFormat="1" ht="14.25" customHeight="1" x14ac:dyDescent="0.25"/>
    <row r="388896" spans="1:1" ht="14.25" customHeight="1" x14ac:dyDescent="0.3">
      <c r="A388896" s="21"/>
    </row>
    <row r="388902" s="20" customFormat="1" ht="14.25" customHeight="1" x14ac:dyDescent="0.25"/>
    <row r="388918" spans="1:1" ht="14.25" customHeight="1" x14ac:dyDescent="0.3">
      <c r="A388918" s="21"/>
    </row>
    <row r="388924" spans="1:1" s="20" customFormat="1" ht="14.25" customHeight="1" x14ac:dyDescent="0.25"/>
    <row r="388940" spans="1:1" ht="14.25" customHeight="1" x14ac:dyDescent="0.3">
      <c r="A388940" s="21"/>
    </row>
    <row r="388946" s="20" customFormat="1" ht="14.25" customHeight="1" x14ac:dyDescent="0.25"/>
    <row r="388962" spans="1:1" ht="14.25" customHeight="1" x14ac:dyDescent="0.3">
      <c r="A388962" s="21"/>
    </row>
    <row r="388968" spans="1:1" s="20" customFormat="1" ht="14.25" customHeight="1" x14ac:dyDescent="0.25"/>
    <row r="388984" spans="1:1" ht="14.25" customHeight="1" x14ac:dyDescent="0.3">
      <c r="A388984" s="21"/>
    </row>
    <row r="388990" spans="1:1" s="20" customFormat="1" ht="14.25" customHeight="1" x14ac:dyDescent="0.25"/>
    <row r="389006" spans="1:1" ht="14.25" customHeight="1" x14ac:dyDescent="0.3">
      <c r="A389006" s="21"/>
    </row>
    <row r="389012" s="20" customFormat="1" ht="14.25" customHeight="1" x14ac:dyDescent="0.25"/>
    <row r="389028" spans="1:1" ht="14.25" customHeight="1" x14ac:dyDescent="0.3">
      <c r="A389028" s="21"/>
    </row>
    <row r="389034" spans="1:1" s="20" customFormat="1" ht="14.25" customHeight="1" x14ac:dyDescent="0.25"/>
    <row r="389050" spans="1:1" ht="14.25" customHeight="1" x14ac:dyDescent="0.3">
      <c r="A389050" s="21"/>
    </row>
    <row r="389056" spans="1:1" s="20" customFormat="1" ht="14.25" customHeight="1" x14ac:dyDescent="0.25"/>
    <row r="389072" spans="1:1" ht="14.25" customHeight="1" x14ac:dyDescent="0.3">
      <c r="A389072" s="21"/>
    </row>
    <row r="389078" s="20" customFormat="1" ht="14.25" customHeight="1" x14ac:dyDescent="0.25"/>
    <row r="389094" spans="1:1" ht="14.25" customHeight="1" x14ac:dyDescent="0.3">
      <c r="A389094" s="21"/>
    </row>
    <row r="389100" spans="1:1" s="20" customFormat="1" ht="14.25" customHeight="1" x14ac:dyDescent="0.25"/>
    <row r="389116" spans="1:1" ht="14.25" customHeight="1" x14ac:dyDescent="0.3">
      <c r="A389116" s="21"/>
    </row>
    <row r="389122" s="20" customFormat="1" ht="14.25" customHeight="1" x14ac:dyDescent="0.25"/>
    <row r="389138" spans="1:1" ht="14.25" customHeight="1" x14ac:dyDescent="0.3">
      <c r="A389138" s="21"/>
    </row>
    <row r="389144" spans="1:1" s="20" customFormat="1" ht="14.25" customHeight="1" x14ac:dyDescent="0.25"/>
    <row r="389160" spans="1:1" ht="14.25" customHeight="1" x14ac:dyDescent="0.3">
      <c r="A389160" s="21"/>
    </row>
    <row r="389166" spans="1:1" s="20" customFormat="1" ht="14.25" customHeight="1" x14ac:dyDescent="0.25"/>
    <row r="389182" spans="1:1" ht="14.25" customHeight="1" x14ac:dyDescent="0.3">
      <c r="A389182" s="21"/>
    </row>
    <row r="389188" s="20" customFormat="1" ht="14.25" customHeight="1" x14ac:dyDescent="0.25"/>
    <row r="389204" spans="1:1" ht="14.25" customHeight="1" x14ac:dyDescent="0.3">
      <c r="A389204" s="21"/>
    </row>
    <row r="389210" spans="1:1" s="20" customFormat="1" ht="14.25" customHeight="1" x14ac:dyDescent="0.25"/>
    <row r="389226" spans="1:1" ht="14.25" customHeight="1" x14ac:dyDescent="0.3">
      <c r="A389226" s="21"/>
    </row>
    <row r="389232" spans="1:1" s="20" customFormat="1" ht="14.25" customHeight="1" x14ac:dyDescent="0.25"/>
    <row r="389248" spans="1:1" ht="14.25" customHeight="1" x14ac:dyDescent="0.3">
      <c r="A389248" s="21"/>
    </row>
    <row r="389254" s="20" customFormat="1" ht="14.25" customHeight="1" x14ac:dyDescent="0.25"/>
    <row r="389270" spans="1:1" ht="14.25" customHeight="1" x14ac:dyDescent="0.3">
      <c r="A389270" s="21"/>
    </row>
    <row r="389276" spans="1:1" s="20" customFormat="1" ht="14.25" customHeight="1" x14ac:dyDescent="0.25"/>
    <row r="389292" spans="1:1" ht="14.25" customHeight="1" x14ac:dyDescent="0.3">
      <c r="A389292" s="21"/>
    </row>
    <row r="389298" s="20" customFormat="1" ht="14.25" customHeight="1" x14ac:dyDescent="0.25"/>
    <row r="389314" spans="1:1" ht="14.25" customHeight="1" x14ac:dyDescent="0.3">
      <c r="A389314" s="21"/>
    </row>
    <row r="389320" spans="1:1" s="20" customFormat="1" ht="14.25" customHeight="1" x14ac:dyDescent="0.25"/>
    <row r="389336" spans="1:1" ht="14.25" customHeight="1" x14ac:dyDescent="0.3">
      <c r="A389336" s="21"/>
    </row>
    <row r="389342" spans="1:1" s="20" customFormat="1" ht="14.25" customHeight="1" x14ac:dyDescent="0.25"/>
    <row r="389358" spans="1:1" ht="14.25" customHeight="1" x14ac:dyDescent="0.3">
      <c r="A389358" s="21"/>
    </row>
    <row r="389364" s="20" customFormat="1" ht="14.25" customHeight="1" x14ac:dyDescent="0.25"/>
    <row r="389380" spans="1:1" ht="14.25" customHeight="1" x14ac:dyDescent="0.3">
      <c r="A389380" s="21"/>
    </row>
    <row r="389386" spans="1:1" s="20" customFormat="1" ht="14.25" customHeight="1" x14ac:dyDescent="0.25"/>
    <row r="389402" spans="1:1" ht="14.25" customHeight="1" x14ac:dyDescent="0.3">
      <c r="A389402" s="21"/>
    </row>
    <row r="389408" spans="1:1" s="20" customFormat="1" ht="14.25" customHeight="1" x14ac:dyDescent="0.25"/>
    <row r="389424" spans="1:1" ht="14.25" customHeight="1" x14ac:dyDescent="0.3">
      <c r="A389424" s="21"/>
    </row>
    <row r="389430" s="20" customFormat="1" ht="14.25" customHeight="1" x14ac:dyDescent="0.25"/>
    <row r="389446" spans="1:1" ht="14.25" customHeight="1" x14ac:dyDescent="0.3">
      <c r="A389446" s="21"/>
    </row>
    <row r="389452" spans="1:1" s="20" customFormat="1" ht="14.25" customHeight="1" x14ac:dyDescent="0.25"/>
    <row r="389468" spans="1:1" ht="14.25" customHeight="1" x14ac:dyDescent="0.3">
      <c r="A389468" s="21"/>
    </row>
    <row r="389474" s="20" customFormat="1" ht="14.25" customHeight="1" x14ac:dyDescent="0.25"/>
    <row r="389490" spans="1:1" ht="14.25" customHeight="1" x14ac:dyDescent="0.3">
      <c r="A389490" s="21"/>
    </row>
    <row r="389496" spans="1:1" s="20" customFormat="1" ht="14.25" customHeight="1" x14ac:dyDescent="0.25"/>
    <row r="389512" spans="1:1" ht="14.25" customHeight="1" x14ac:dyDescent="0.3">
      <c r="A389512" s="21"/>
    </row>
    <row r="389518" spans="1:1" s="20" customFormat="1" ht="14.25" customHeight="1" x14ac:dyDescent="0.25"/>
    <row r="389534" spans="1:1" ht="14.25" customHeight="1" x14ac:dyDescent="0.3">
      <c r="A389534" s="21"/>
    </row>
    <row r="389540" s="20" customFormat="1" ht="14.25" customHeight="1" x14ac:dyDescent="0.25"/>
    <row r="389556" spans="1:1" ht="14.25" customHeight="1" x14ac:dyDescent="0.3">
      <c r="A389556" s="21"/>
    </row>
    <row r="389562" spans="1:1" s="20" customFormat="1" ht="14.25" customHeight="1" x14ac:dyDescent="0.25"/>
    <row r="389578" spans="1:1" ht="14.25" customHeight="1" x14ac:dyDescent="0.3">
      <c r="A389578" s="21"/>
    </row>
    <row r="389584" spans="1:1" s="20" customFormat="1" ht="14.25" customHeight="1" x14ac:dyDescent="0.25"/>
    <row r="389600" spans="1:1" ht="14.25" customHeight="1" x14ac:dyDescent="0.3">
      <c r="A389600" s="21"/>
    </row>
    <row r="389606" s="20" customFormat="1" ht="14.25" customHeight="1" x14ac:dyDescent="0.25"/>
    <row r="389622" spans="1:1" ht="14.25" customHeight="1" x14ac:dyDescent="0.3">
      <c r="A389622" s="21"/>
    </row>
    <row r="389628" spans="1:1" s="20" customFormat="1" ht="14.25" customHeight="1" x14ac:dyDescent="0.25"/>
    <row r="389644" spans="1:1" ht="14.25" customHeight="1" x14ac:dyDescent="0.3">
      <c r="A389644" s="21"/>
    </row>
    <row r="389650" s="20" customFormat="1" ht="14.25" customHeight="1" x14ac:dyDescent="0.25"/>
    <row r="389666" spans="1:1" ht="14.25" customHeight="1" x14ac:dyDescent="0.3">
      <c r="A389666" s="21"/>
    </row>
    <row r="389672" spans="1:1" s="20" customFormat="1" ht="14.25" customHeight="1" x14ac:dyDescent="0.25"/>
    <row r="389688" spans="1:1" ht="14.25" customHeight="1" x14ac:dyDescent="0.3">
      <c r="A389688" s="21"/>
    </row>
    <row r="389694" spans="1:1" s="20" customFormat="1" ht="14.25" customHeight="1" x14ac:dyDescent="0.25"/>
    <row r="389710" spans="1:1" ht="14.25" customHeight="1" x14ac:dyDescent="0.3">
      <c r="A389710" s="21"/>
    </row>
    <row r="389716" s="20" customFormat="1" ht="14.25" customHeight="1" x14ac:dyDescent="0.25"/>
    <row r="389732" spans="1:1" ht="14.25" customHeight="1" x14ac:dyDescent="0.3">
      <c r="A389732" s="21"/>
    </row>
    <row r="389738" spans="1:1" s="20" customFormat="1" ht="14.25" customHeight="1" x14ac:dyDescent="0.25"/>
    <row r="389754" spans="1:1" ht="14.25" customHeight="1" x14ac:dyDescent="0.3">
      <c r="A389754" s="21"/>
    </row>
    <row r="389760" spans="1:1" s="20" customFormat="1" ht="14.25" customHeight="1" x14ac:dyDescent="0.25"/>
    <row r="389776" spans="1:1" ht="14.25" customHeight="1" x14ac:dyDescent="0.3">
      <c r="A389776" s="21"/>
    </row>
    <row r="389782" s="20" customFormat="1" ht="14.25" customHeight="1" x14ac:dyDescent="0.25"/>
    <row r="389798" spans="1:1" ht="14.25" customHeight="1" x14ac:dyDescent="0.3">
      <c r="A389798" s="21"/>
    </row>
    <row r="389804" spans="1:1" s="20" customFormat="1" ht="14.25" customHeight="1" x14ac:dyDescent="0.25"/>
    <row r="389820" spans="1:1" ht="14.25" customHeight="1" x14ac:dyDescent="0.3">
      <c r="A389820" s="21"/>
    </row>
    <row r="389826" s="20" customFormat="1" ht="14.25" customHeight="1" x14ac:dyDescent="0.25"/>
    <row r="389842" spans="1:1" ht="14.25" customHeight="1" x14ac:dyDescent="0.3">
      <c r="A389842" s="21"/>
    </row>
    <row r="389848" spans="1:1" s="20" customFormat="1" ht="14.25" customHeight="1" x14ac:dyDescent="0.25"/>
    <row r="389864" spans="1:1" ht="14.25" customHeight="1" x14ac:dyDescent="0.3">
      <c r="A389864" s="21"/>
    </row>
    <row r="389870" spans="1:1" s="20" customFormat="1" ht="14.25" customHeight="1" x14ac:dyDescent="0.25"/>
    <row r="389886" spans="1:1" ht="14.25" customHeight="1" x14ac:dyDescent="0.3">
      <c r="A389886" s="21"/>
    </row>
    <row r="389892" s="20" customFormat="1" ht="14.25" customHeight="1" x14ac:dyDescent="0.25"/>
    <row r="389908" spans="1:1" ht="14.25" customHeight="1" x14ac:dyDescent="0.3">
      <c r="A389908" s="21"/>
    </row>
    <row r="389914" spans="1:1" s="20" customFormat="1" ht="14.25" customHeight="1" x14ac:dyDescent="0.25"/>
    <row r="389930" spans="1:1" ht="14.25" customHeight="1" x14ac:dyDescent="0.3">
      <c r="A389930" s="21"/>
    </row>
    <row r="389936" spans="1:1" s="20" customFormat="1" ht="14.25" customHeight="1" x14ac:dyDescent="0.25"/>
    <row r="389952" spans="1:1" ht="14.25" customHeight="1" x14ac:dyDescent="0.3">
      <c r="A389952" s="21"/>
    </row>
    <row r="389958" s="20" customFormat="1" ht="14.25" customHeight="1" x14ac:dyDescent="0.25"/>
    <row r="389974" spans="1:1" ht="14.25" customHeight="1" x14ac:dyDescent="0.3">
      <c r="A389974" s="21"/>
    </row>
    <row r="389980" spans="1:1" s="20" customFormat="1" ht="14.25" customHeight="1" x14ac:dyDescent="0.25"/>
    <row r="389996" spans="1:1" ht="14.25" customHeight="1" x14ac:dyDescent="0.3">
      <c r="A389996" s="21"/>
    </row>
    <row r="390002" s="20" customFormat="1" ht="14.25" customHeight="1" x14ac:dyDescent="0.25"/>
    <row r="390018" spans="1:1" ht="14.25" customHeight="1" x14ac:dyDescent="0.3">
      <c r="A390018" s="21"/>
    </row>
    <row r="390024" spans="1:1" s="20" customFormat="1" ht="14.25" customHeight="1" x14ac:dyDescent="0.25"/>
    <row r="390040" spans="1:1" ht="14.25" customHeight="1" x14ac:dyDescent="0.3">
      <c r="A390040" s="21"/>
    </row>
    <row r="390046" spans="1:1" s="20" customFormat="1" ht="14.25" customHeight="1" x14ac:dyDescent="0.25"/>
    <row r="390062" spans="1:1" ht="14.25" customHeight="1" x14ac:dyDescent="0.3">
      <c r="A390062" s="21"/>
    </row>
    <row r="390068" s="20" customFormat="1" ht="14.25" customHeight="1" x14ac:dyDescent="0.25"/>
    <row r="390084" spans="1:1" ht="14.25" customHeight="1" x14ac:dyDescent="0.3">
      <c r="A390084" s="21"/>
    </row>
    <row r="390090" spans="1:1" s="20" customFormat="1" ht="14.25" customHeight="1" x14ac:dyDescent="0.25"/>
    <row r="390106" spans="1:1" ht="14.25" customHeight="1" x14ac:dyDescent="0.3">
      <c r="A390106" s="21"/>
    </row>
    <row r="390112" spans="1:1" s="20" customFormat="1" ht="14.25" customHeight="1" x14ac:dyDescent="0.25"/>
    <row r="390128" spans="1:1" ht="14.25" customHeight="1" x14ac:dyDescent="0.3">
      <c r="A390128" s="21"/>
    </row>
    <row r="390134" s="20" customFormat="1" ht="14.25" customHeight="1" x14ac:dyDescent="0.25"/>
    <row r="390150" spans="1:1" ht="14.25" customHeight="1" x14ac:dyDescent="0.3">
      <c r="A390150" s="21"/>
    </row>
    <row r="390156" spans="1:1" s="20" customFormat="1" ht="14.25" customHeight="1" x14ac:dyDescent="0.25"/>
    <row r="390172" spans="1:1" ht="14.25" customHeight="1" x14ac:dyDescent="0.3">
      <c r="A390172" s="21"/>
    </row>
    <row r="390178" s="20" customFormat="1" ht="14.25" customHeight="1" x14ac:dyDescent="0.25"/>
    <row r="390194" spans="1:1" ht="14.25" customHeight="1" x14ac:dyDescent="0.3">
      <c r="A390194" s="21"/>
    </row>
    <row r="390200" spans="1:1" s="20" customFormat="1" ht="14.25" customHeight="1" x14ac:dyDescent="0.25"/>
    <row r="390216" spans="1:1" ht="14.25" customHeight="1" x14ac:dyDescent="0.3">
      <c r="A390216" s="21"/>
    </row>
    <row r="390222" spans="1:1" s="20" customFormat="1" ht="14.25" customHeight="1" x14ac:dyDescent="0.25"/>
    <row r="390238" spans="1:1" ht="14.25" customHeight="1" x14ac:dyDescent="0.3">
      <c r="A390238" s="21"/>
    </row>
    <row r="390244" s="20" customFormat="1" ht="14.25" customHeight="1" x14ac:dyDescent="0.25"/>
    <row r="390260" spans="1:1" ht="14.25" customHeight="1" x14ac:dyDescent="0.3">
      <c r="A390260" s="21"/>
    </row>
    <row r="390266" spans="1:1" s="20" customFormat="1" ht="14.25" customHeight="1" x14ac:dyDescent="0.25"/>
    <row r="390282" spans="1:1" ht="14.25" customHeight="1" x14ac:dyDescent="0.3">
      <c r="A390282" s="21"/>
    </row>
    <row r="390288" spans="1:1" s="20" customFormat="1" ht="14.25" customHeight="1" x14ac:dyDescent="0.25"/>
    <row r="390304" spans="1:1" ht="14.25" customHeight="1" x14ac:dyDescent="0.3">
      <c r="A390304" s="21"/>
    </row>
    <row r="390310" s="20" customFormat="1" ht="14.25" customHeight="1" x14ac:dyDescent="0.25"/>
    <row r="390326" spans="1:1" ht="14.25" customHeight="1" x14ac:dyDescent="0.3">
      <c r="A390326" s="21"/>
    </row>
    <row r="390332" spans="1:1" s="20" customFormat="1" ht="14.25" customHeight="1" x14ac:dyDescent="0.25"/>
    <row r="390348" spans="1:1" ht="14.25" customHeight="1" x14ac:dyDescent="0.3">
      <c r="A390348" s="21"/>
    </row>
    <row r="390354" s="20" customFormat="1" ht="14.25" customHeight="1" x14ac:dyDescent="0.25"/>
    <row r="390370" spans="1:1" ht="14.25" customHeight="1" x14ac:dyDescent="0.3">
      <c r="A390370" s="21"/>
    </row>
    <row r="390376" spans="1:1" s="20" customFormat="1" ht="14.25" customHeight="1" x14ac:dyDescent="0.25"/>
    <row r="390392" spans="1:1" ht="14.25" customHeight="1" x14ac:dyDescent="0.3">
      <c r="A390392" s="21"/>
    </row>
    <row r="390398" spans="1:1" s="20" customFormat="1" ht="14.25" customHeight="1" x14ac:dyDescent="0.25"/>
    <row r="390414" spans="1:1" ht="14.25" customHeight="1" x14ac:dyDescent="0.3">
      <c r="A390414" s="21"/>
    </row>
    <row r="390420" s="20" customFormat="1" ht="14.25" customHeight="1" x14ac:dyDescent="0.25"/>
    <row r="390436" spans="1:1" ht="14.25" customHeight="1" x14ac:dyDescent="0.3">
      <c r="A390436" s="21"/>
    </row>
    <row r="390442" spans="1:1" s="20" customFormat="1" ht="14.25" customHeight="1" x14ac:dyDescent="0.25"/>
    <row r="390458" spans="1:1" ht="14.25" customHeight="1" x14ac:dyDescent="0.3">
      <c r="A390458" s="21"/>
    </row>
    <row r="390464" spans="1:1" s="20" customFormat="1" ht="14.25" customHeight="1" x14ac:dyDescent="0.25"/>
    <row r="390480" spans="1:1" ht="14.25" customHeight="1" x14ac:dyDescent="0.3">
      <c r="A390480" s="21"/>
    </row>
    <row r="390486" s="20" customFormat="1" ht="14.25" customHeight="1" x14ac:dyDescent="0.25"/>
    <row r="390502" spans="1:1" ht="14.25" customHeight="1" x14ac:dyDescent="0.3">
      <c r="A390502" s="21"/>
    </row>
    <row r="390508" spans="1:1" s="20" customFormat="1" ht="14.25" customHeight="1" x14ac:dyDescent="0.25"/>
    <row r="390524" spans="1:1" ht="14.25" customHeight="1" x14ac:dyDescent="0.3">
      <c r="A390524" s="21"/>
    </row>
    <row r="390530" s="20" customFormat="1" ht="14.25" customHeight="1" x14ac:dyDescent="0.25"/>
    <row r="390546" spans="1:1" ht="14.25" customHeight="1" x14ac:dyDescent="0.3">
      <c r="A390546" s="21"/>
    </row>
    <row r="390552" spans="1:1" s="20" customFormat="1" ht="14.25" customHeight="1" x14ac:dyDescent="0.25"/>
    <row r="390568" spans="1:1" ht="14.25" customHeight="1" x14ac:dyDescent="0.3">
      <c r="A390568" s="21"/>
    </row>
    <row r="390574" spans="1:1" s="20" customFormat="1" ht="14.25" customHeight="1" x14ac:dyDescent="0.25"/>
    <row r="390590" spans="1:1" ht="14.25" customHeight="1" x14ac:dyDescent="0.3">
      <c r="A390590" s="21"/>
    </row>
    <row r="390596" s="20" customFormat="1" ht="14.25" customHeight="1" x14ac:dyDescent="0.25"/>
    <row r="390612" spans="1:1" ht="14.25" customHeight="1" x14ac:dyDescent="0.3">
      <c r="A390612" s="21"/>
    </row>
    <row r="390618" spans="1:1" s="20" customFormat="1" ht="14.25" customHeight="1" x14ac:dyDescent="0.25"/>
    <row r="390634" spans="1:1" ht="14.25" customHeight="1" x14ac:dyDescent="0.3">
      <c r="A390634" s="21"/>
    </row>
    <row r="390640" spans="1:1" s="20" customFormat="1" ht="14.25" customHeight="1" x14ac:dyDescent="0.25"/>
    <row r="390656" spans="1:1" ht="14.25" customHeight="1" x14ac:dyDescent="0.3">
      <c r="A390656" s="21"/>
    </row>
    <row r="390662" s="20" customFormat="1" ht="14.25" customHeight="1" x14ac:dyDescent="0.25"/>
    <row r="390678" spans="1:1" ht="14.25" customHeight="1" x14ac:dyDescent="0.3">
      <c r="A390678" s="21"/>
    </row>
    <row r="390684" spans="1:1" s="20" customFormat="1" ht="14.25" customHeight="1" x14ac:dyDescent="0.25"/>
    <row r="390700" spans="1:1" ht="14.25" customHeight="1" x14ac:dyDescent="0.3">
      <c r="A390700" s="21"/>
    </row>
    <row r="390706" s="20" customFormat="1" ht="14.25" customHeight="1" x14ac:dyDescent="0.25"/>
    <row r="390722" spans="1:1" ht="14.25" customHeight="1" x14ac:dyDescent="0.3">
      <c r="A390722" s="21"/>
    </row>
    <row r="390728" spans="1:1" s="20" customFormat="1" ht="14.25" customHeight="1" x14ac:dyDescent="0.25"/>
    <row r="390744" spans="1:1" ht="14.25" customHeight="1" x14ac:dyDescent="0.3">
      <c r="A390744" s="21"/>
    </row>
    <row r="390750" spans="1:1" s="20" customFormat="1" ht="14.25" customHeight="1" x14ac:dyDescent="0.25"/>
    <row r="390766" spans="1:1" ht="14.25" customHeight="1" x14ac:dyDescent="0.3">
      <c r="A390766" s="21"/>
    </row>
    <row r="390772" s="20" customFormat="1" ht="14.25" customHeight="1" x14ac:dyDescent="0.25"/>
    <row r="390788" spans="1:1" ht="14.25" customHeight="1" x14ac:dyDescent="0.3">
      <c r="A390788" s="21"/>
    </row>
    <row r="390794" spans="1:1" s="20" customFormat="1" ht="14.25" customHeight="1" x14ac:dyDescent="0.25"/>
    <row r="390810" spans="1:1" ht="14.25" customHeight="1" x14ac:dyDescent="0.3">
      <c r="A390810" s="21"/>
    </row>
    <row r="390816" spans="1:1" s="20" customFormat="1" ht="14.25" customHeight="1" x14ac:dyDescent="0.25"/>
    <row r="390832" spans="1:1" ht="14.25" customHeight="1" x14ac:dyDescent="0.3">
      <c r="A390832" s="21"/>
    </row>
    <row r="390838" s="20" customFormat="1" ht="14.25" customHeight="1" x14ac:dyDescent="0.25"/>
    <row r="390854" spans="1:1" ht="14.25" customHeight="1" x14ac:dyDescent="0.3">
      <c r="A390854" s="21"/>
    </row>
    <row r="390860" spans="1:1" s="20" customFormat="1" ht="14.25" customHeight="1" x14ac:dyDescent="0.25"/>
    <row r="390876" spans="1:1" ht="14.25" customHeight="1" x14ac:dyDescent="0.3">
      <c r="A390876" s="21"/>
    </row>
    <row r="390882" s="20" customFormat="1" ht="14.25" customHeight="1" x14ac:dyDescent="0.25"/>
    <row r="390898" spans="1:1" ht="14.25" customHeight="1" x14ac:dyDescent="0.3">
      <c r="A390898" s="21"/>
    </row>
    <row r="390904" spans="1:1" s="20" customFormat="1" ht="14.25" customHeight="1" x14ac:dyDescent="0.25"/>
    <row r="390920" spans="1:1" ht="14.25" customHeight="1" x14ac:dyDescent="0.3">
      <c r="A390920" s="21"/>
    </row>
    <row r="390926" spans="1:1" s="20" customFormat="1" ht="14.25" customHeight="1" x14ac:dyDescent="0.25"/>
    <row r="390942" spans="1:1" ht="14.25" customHeight="1" x14ac:dyDescent="0.3">
      <c r="A390942" s="21"/>
    </row>
    <row r="390948" s="20" customFormat="1" ht="14.25" customHeight="1" x14ac:dyDescent="0.25"/>
    <row r="390964" spans="1:1" ht="14.25" customHeight="1" x14ac:dyDescent="0.3">
      <c r="A390964" s="21"/>
    </row>
    <row r="390970" spans="1:1" s="20" customFormat="1" ht="14.25" customHeight="1" x14ac:dyDescent="0.25"/>
    <row r="390986" spans="1:1" ht="14.25" customHeight="1" x14ac:dyDescent="0.3">
      <c r="A390986" s="21"/>
    </row>
    <row r="390992" spans="1:1" s="20" customFormat="1" ht="14.25" customHeight="1" x14ac:dyDescent="0.25"/>
    <row r="391008" spans="1:1" ht="14.25" customHeight="1" x14ac:dyDescent="0.3">
      <c r="A391008" s="21"/>
    </row>
    <row r="391014" s="20" customFormat="1" ht="14.25" customHeight="1" x14ac:dyDescent="0.25"/>
    <row r="391030" spans="1:1" ht="14.25" customHeight="1" x14ac:dyDescent="0.3">
      <c r="A391030" s="21"/>
    </row>
    <row r="391036" spans="1:1" s="20" customFormat="1" ht="14.25" customHeight="1" x14ac:dyDescent="0.25"/>
    <row r="391052" spans="1:1" ht="14.25" customHeight="1" x14ac:dyDescent="0.3">
      <c r="A391052" s="21"/>
    </row>
    <row r="391058" s="20" customFormat="1" ht="14.25" customHeight="1" x14ac:dyDescent="0.25"/>
    <row r="391074" spans="1:1" ht="14.25" customHeight="1" x14ac:dyDescent="0.3">
      <c r="A391074" s="21"/>
    </row>
    <row r="391080" spans="1:1" s="20" customFormat="1" ht="14.25" customHeight="1" x14ac:dyDescent="0.25"/>
    <row r="391096" spans="1:1" ht="14.25" customHeight="1" x14ac:dyDescent="0.3">
      <c r="A391096" s="21"/>
    </row>
    <row r="391102" spans="1:1" s="20" customFormat="1" ht="14.25" customHeight="1" x14ac:dyDescent="0.25"/>
    <row r="391118" spans="1:1" ht="14.25" customHeight="1" x14ac:dyDescent="0.3">
      <c r="A391118" s="21"/>
    </row>
    <row r="391124" s="20" customFormat="1" ht="14.25" customHeight="1" x14ac:dyDescent="0.25"/>
    <row r="391140" spans="1:1" ht="14.25" customHeight="1" x14ac:dyDescent="0.3">
      <c r="A391140" s="21"/>
    </row>
    <row r="391146" spans="1:1" s="20" customFormat="1" ht="14.25" customHeight="1" x14ac:dyDescent="0.25"/>
    <row r="391162" spans="1:1" ht="14.25" customHeight="1" x14ac:dyDescent="0.3">
      <c r="A391162" s="21"/>
    </row>
    <row r="391168" spans="1:1" s="20" customFormat="1" ht="14.25" customHeight="1" x14ac:dyDescent="0.25"/>
    <row r="391184" spans="1:1" ht="14.25" customHeight="1" x14ac:dyDescent="0.3">
      <c r="A391184" s="21"/>
    </row>
    <row r="391190" s="20" customFormat="1" ht="14.25" customHeight="1" x14ac:dyDescent="0.25"/>
    <row r="391206" spans="1:1" ht="14.25" customHeight="1" x14ac:dyDescent="0.3">
      <c r="A391206" s="21"/>
    </row>
    <row r="391212" spans="1:1" s="20" customFormat="1" ht="14.25" customHeight="1" x14ac:dyDescent="0.25"/>
    <row r="391228" spans="1:1" ht="14.25" customHeight="1" x14ac:dyDescent="0.3">
      <c r="A391228" s="21"/>
    </row>
    <row r="391234" s="20" customFormat="1" ht="14.25" customHeight="1" x14ac:dyDescent="0.25"/>
    <row r="391250" spans="1:1" ht="14.25" customHeight="1" x14ac:dyDescent="0.3">
      <c r="A391250" s="21"/>
    </row>
    <row r="391256" spans="1:1" s="20" customFormat="1" ht="14.25" customHeight="1" x14ac:dyDescent="0.25"/>
    <row r="391272" spans="1:1" ht="14.25" customHeight="1" x14ac:dyDescent="0.3">
      <c r="A391272" s="21"/>
    </row>
    <row r="391278" spans="1:1" s="20" customFormat="1" ht="14.25" customHeight="1" x14ac:dyDescent="0.25"/>
    <row r="391294" spans="1:1" ht="14.25" customHeight="1" x14ac:dyDescent="0.3">
      <c r="A391294" s="21"/>
    </row>
    <row r="391300" s="20" customFormat="1" ht="14.25" customHeight="1" x14ac:dyDescent="0.25"/>
    <row r="391316" spans="1:1" ht="14.25" customHeight="1" x14ac:dyDescent="0.3">
      <c r="A391316" s="21"/>
    </row>
    <row r="391322" spans="1:1" s="20" customFormat="1" ht="14.25" customHeight="1" x14ac:dyDescent="0.25"/>
    <row r="391338" spans="1:1" ht="14.25" customHeight="1" x14ac:dyDescent="0.3">
      <c r="A391338" s="21"/>
    </row>
    <row r="391344" spans="1:1" s="20" customFormat="1" ht="14.25" customHeight="1" x14ac:dyDescent="0.25"/>
    <row r="391360" spans="1:1" ht="14.25" customHeight="1" x14ac:dyDescent="0.3">
      <c r="A391360" s="21"/>
    </row>
    <row r="391366" s="20" customFormat="1" ht="14.25" customHeight="1" x14ac:dyDescent="0.25"/>
    <row r="391382" spans="1:1" ht="14.25" customHeight="1" x14ac:dyDescent="0.3">
      <c r="A391382" s="21"/>
    </row>
    <row r="391388" spans="1:1" s="20" customFormat="1" ht="14.25" customHeight="1" x14ac:dyDescent="0.25"/>
    <row r="391404" spans="1:1" ht="14.25" customHeight="1" x14ac:dyDescent="0.3">
      <c r="A391404" s="21"/>
    </row>
    <row r="391410" s="20" customFormat="1" ht="14.25" customHeight="1" x14ac:dyDescent="0.25"/>
    <row r="391426" spans="1:1" ht="14.25" customHeight="1" x14ac:dyDescent="0.3">
      <c r="A391426" s="21"/>
    </row>
    <row r="391432" spans="1:1" s="20" customFormat="1" ht="14.25" customHeight="1" x14ac:dyDescent="0.25"/>
    <row r="391448" spans="1:1" ht="14.25" customHeight="1" x14ac:dyDescent="0.3">
      <c r="A391448" s="21"/>
    </row>
    <row r="391454" spans="1:1" s="20" customFormat="1" ht="14.25" customHeight="1" x14ac:dyDescent="0.25"/>
    <row r="391470" spans="1:1" ht="14.25" customHeight="1" x14ac:dyDescent="0.3">
      <c r="A391470" s="21"/>
    </row>
    <row r="391476" s="20" customFormat="1" ht="14.25" customHeight="1" x14ac:dyDescent="0.25"/>
    <row r="391492" spans="1:1" ht="14.25" customHeight="1" x14ac:dyDescent="0.3">
      <c r="A391492" s="21"/>
    </row>
    <row r="391498" spans="1:1" s="20" customFormat="1" ht="14.25" customHeight="1" x14ac:dyDescent="0.25"/>
    <row r="391514" spans="1:1" ht="14.25" customHeight="1" x14ac:dyDescent="0.3">
      <c r="A391514" s="21"/>
    </row>
    <row r="391520" spans="1:1" s="20" customFormat="1" ht="14.25" customHeight="1" x14ac:dyDescent="0.25"/>
    <row r="391536" spans="1:1" ht="14.25" customHeight="1" x14ac:dyDescent="0.3">
      <c r="A391536" s="21"/>
    </row>
    <row r="391542" s="20" customFormat="1" ht="14.25" customHeight="1" x14ac:dyDescent="0.25"/>
    <row r="391558" spans="1:1" ht="14.25" customHeight="1" x14ac:dyDescent="0.3">
      <c r="A391558" s="21"/>
    </row>
    <row r="391564" spans="1:1" s="20" customFormat="1" ht="14.25" customHeight="1" x14ac:dyDescent="0.25"/>
    <row r="391580" spans="1:1" ht="14.25" customHeight="1" x14ac:dyDescent="0.3">
      <c r="A391580" s="21"/>
    </row>
    <row r="391586" s="20" customFormat="1" ht="14.25" customHeight="1" x14ac:dyDescent="0.25"/>
    <row r="391602" spans="1:1" ht="14.25" customHeight="1" x14ac:dyDescent="0.3">
      <c r="A391602" s="21"/>
    </row>
    <row r="391608" spans="1:1" s="20" customFormat="1" ht="14.25" customHeight="1" x14ac:dyDescent="0.25"/>
    <row r="391624" spans="1:1" ht="14.25" customHeight="1" x14ac:dyDescent="0.3">
      <c r="A391624" s="21"/>
    </row>
    <row r="391630" spans="1:1" s="20" customFormat="1" ht="14.25" customHeight="1" x14ac:dyDescent="0.25"/>
    <row r="391646" spans="1:1" ht="14.25" customHeight="1" x14ac:dyDescent="0.3">
      <c r="A391646" s="21"/>
    </row>
    <row r="391652" s="20" customFormat="1" ht="14.25" customHeight="1" x14ac:dyDescent="0.25"/>
    <row r="391668" spans="1:1" ht="14.25" customHeight="1" x14ac:dyDescent="0.3">
      <c r="A391668" s="21"/>
    </row>
    <row r="391674" spans="1:1" s="20" customFormat="1" ht="14.25" customHeight="1" x14ac:dyDescent="0.25"/>
    <row r="391690" spans="1:1" ht="14.25" customHeight="1" x14ac:dyDescent="0.3">
      <c r="A391690" s="21"/>
    </row>
    <row r="391696" spans="1:1" s="20" customFormat="1" ht="14.25" customHeight="1" x14ac:dyDescent="0.25"/>
    <row r="391712" spans="1:1" ht="14.25" customHeight="1" x14ac:dyDescent="0.3">
      <c r="A391712" s="21"/>
    </row>
    <row r="391718" s="20" customFormat="1" ht="14.25" customHeight="1" x14ac:dyDescent="0.25"/>
    <row r="391734" spans="1:1" ht="14.25" customHeight="1" x14ac:dyDescent="0.3">
      <c r="A391734" s="21"/>
    </row>
    <row r="391740" spans="1:1" s="20" customFormat="1" ht="14.25" customHeight="1" x14ac:dyDescent="0.25"/>
    <row r="391756" spans="1:1" ht="14.25" customHeight="1" x14ac:dyDescent="0.3">
      <c r="A391756" s="21"/>
    </row>
    <row r="391762" s="20" customFormat="1" ht="14.25" customHeight="1" x14ac:dyDescent="0.25"/>
    <row r="391778" spans="1:1" ht="14.25" customHeight="1" x14ac:dyDescent="0.3">
      <c r="A391778" s="21"/>
    </row>
    <row r="391784" spans="1:1" s="20" customFormat="1" ht="14.25" customHeight="1" x14ac:dyDescent="0.25"/>
    <row r="391800" spans="1:1" ht="14.25" customHeight="1" x14ac:dyDescent="0.3">
      <c r="A391800" s="21"/>
    </row>
    <row r="391806" spans="1:1" s="20" customFormat="1" ht="14.25" customHeight="1" x14ac:dyDescent="0.25"/>
    <row r="391822" spans="1:1" ht="14.25" customHeight="1" x14ac:dyDescent="0.3">
      <c r="A391822" s="21"/>
    </row>
    <row r="391828" s="20" customFormat="1" ht="14.25" customHeight="1" x14ac:dyDescent="0.25"/>
    <row r="391844" spans="1:1" ht="14.25" customHeight="1" x14ac:dyDescent="0.3">
      <c r="A391844" s="21"/>
    </row>
    <row r="391850" spans="1:1" s="20" customFormat="1" ht="14.25" customHeight="1" x14ac:dyDescent="0.25"/>
    <row r="391866" spans="1:1" ht="14.25" customHeight="1" x14ac:dyDescent="0.3">
      <c r="A391866" s="21"/>
    </row>
    <row r="391872" spans="1:1" s="20" customFormat="1" ht="14.25" customHeight="1" x14ac:dyDescent="0.25"/>
    <row r="391888" spans="1:1" ht="14.25" customHeight="1" x14ac:dyDescent="0.3">
      <c r="A391888" s="21"/>
    </row>
    <row r="391894" s="20" customFormat="1" ht="14.25" customHeight="1" x14ac:dyDescent="0.25"/>
    <row r="391910" spans="1:1" ht="14.25" customHeight="1" x14ac:dyDescent="0.3">
      <c r="A391910" s="21"/>
    </row>
    <row r="391916" spans="1:1" s="20" customFormat="1" ht="14.25" customHeight="1" x14ac:dyDescent="0.25"/>
    <row r="391932" spans="1:1" ht="14.25" customHeight="1" x14ac:dyDescent="0.3">
      <c r="A391932" s="21"/>
    </row>
    <row r="391938" s="20" customFormat="1" ht="14.25" customHeight="1" x14ac:dyDescent="0.25"/>
    <row r="391954" spans="1:1" ht="14.25" customHeight="1" x14ac:dyDescent="0.3">
      <c r="A391954" s="21"/>
    </row>
    <row r="391960" spans="1:1" s="20" customFormat="1" ht="14.25" customHeight="1" x14ac:dyDescent="0.25"/>
    <row r="391976" spans="1:1" ht="14.25" customHeight="1" x14ac:dyDescent="0.3">
      <c r="A391976" s="21"/>
    </row>
    <row r="391982" spans="1:1" s="20" customFormat="1" ht="14.25" customHeight="1" x14ac:dyDescent="0.25"/>
    <row r="391998" spans="1:1" ht="14.25" customHeight="1" x14ac:dyDescent="0.3">
      <c r="A391998" s="21"/>
    </row>
    <row r="392004" s="20" customFormat="1" ht="14.25" customHeight="1" x14ac:dyDescent="0.25"/>
    <row r="392020" spans="1:1" ht="14.25" customHeight="1" x14ac:dyDescent="0.3">
      <c r="A392020" s="21"/>
    </row>
    <row r="392026" spans="1:1" s="20" customFormat="1" ht="14.25" customHeight="1" x14ac:dyDescent="0.25"/>
    <row r="392042" spans="1:1" ht="14.25" customHeight="1" x14ac:dyDescent="0.3">
      <c r="A392042" s="21"/>
    </row>
    <row r="392048" spans="1:1" s="20" customFormat="1" ht="14.25" customHeight="1" x14ac:dyDescent="0.25"/>
    <row r="392064" spans="1:1" ht="14.25" customHeight="1" x14ac:dyDescent="0.3">
      <c r="A392064" s="21"/>
    </row>
    <row r="392070" s="20" customFormat="1" ht="14.25" customHeight="1" x14ac:dyDescent="0.25"/>
    <row r="392086" spans="1:1" ht="14.25" customHeight="1" x14ac:dyDescent="0.3">
      <c r="A392086" s="21"/>
    </row>
    <row r="392092" spans="1:1" s="20" customFormat="1" ht="14.25" customHeight="1" x14ac:dyDescent="0.25"/>
    <row r="392108" spans="1:1" ht="14.25" customHeight="1" x14ac:dyDescent="0.3">
      <c r="A392108" s="21"/>
    </row>
    <row r="392114" s="20" customFormat="1" ht="14.25" customHeight="1" x14ac:dyDescent="0.25"/>
    <row r="392130" spans="1:1" ht="14.25" customHeight="1" x14ac:dyDescent="0.3">
      <c r="A392130" s="21"/>
    </row>
    <row r="392136" spans="1:1" s="20" customFormat="1" ht="14.25" customHeight="1" x14ac:dyDescent="0.25"/>
    <row r="392152" spans="1:1" ht="14.25" customHeight="1" x14ac:dyDescent="0.3">
      <c r="A392152" s="21"/>
    </row>
    <row r="392158" spans="1:1" s="20" customFormat="1" ht="14.25" customHeight="1" x14ac:dyDescent="0.25"/>
    <row r="392174" spans="1:1" ht="14.25" customHeight="1" x14ac:dyDescent="0.3">
      <c r="A392174" s="21"/>
    </row>
    <row r="392180" s="20" customFormat="1" ht="14.25" customHeight="1" x14ac:dyDescent="0.25"/>
    <row r="392196" spans="1:1" ht="14.25" customHeight="1" x14ac:dyDescent="0.3">
      <c r="A392196" s="21"/>
    </row>
    <row r="392202" spans="1:1" s="20" customFormat="1" ht="14.25" customHeight="1" x14ac:dyDescent="0.25"/>
    <row r="392218" spans="1:1" ht="14.25" customHeight="1" x14ac:dyDescent="0.3">
      <c r="A392218" s="21"/>
    </row>
    <row r="392224" spans="1:1" s="20" customFormat="1" ht="14.25" customHeight="1" x14ac:dyDescent="0.25"/>
    <row r="392240" spans="1:1" ht="14.25" customHeight="1" x14ac:dyDescent="0.3">
      <c r="A392240" s="21"/>
    </row>
    <row r="392246" s="20" customFormat="1" ht="14.25" customHeight="1" x14ac:dyDescent="0.25"/>
    <row r="392262" spans="1:1" ht="14.25" customHeight="1" x14ac:dyDescent="0.3">
      <c r="A392262" s="21"/>
    </row>
    <row r="392268" spans="1:1" s="20" customFormat="1" ht="14.25" customHeight="1" x14ac:dyDescent="0.25"/>
    <row r="392284" spans="1:1" ht="14.25" customHeight="1" x14ac:dyDescent="0.3">
      <c r="A392284" s="21"/>
    </row>
    <row r="392290" s="20" customFormat="1" ht="14.25" customHeight="1" x14ac:dyDescent="0.25"/>
    <row r="392306" spans="1:1" ht="14.25" customHeight="1" x14ac:dyDescent="0.3">
      <c r="A392306" s="21"/>
    </row>
    <row r="392312" spans="1:1" s="20" customFormat="1" ht="14.25" customHeight="1" x14ac:dyDescent="0.25"/>
    <row r="392328" spans="1:1" ht="14.25" customHeight="1" x14ac:dyDescent="0.3">
      <c r="A392328" s="21"/>
    </row>
    <row r="392334" spans="1:1" s="20" customFormat="1" ht="14.25" customHeight="1" x14ac:dyDescent="0.25"/>
    <row r="392350" spans="1:1" ht="14.25" customHeight="1" x14ac:dyDescent="0.3">
      <c r="A392350" s="21"/>
    </row>
    <row r="392356" s="20" customFormat="1" ht="14.25" customHeight="1" x14ac:dyDescent="0.25"/>
    <row r="392372" spans="1:1" ht="14.25" customHeight="1" x14ac:dyDescent="0.3">
      <c r="A392372" s="21"/>
    </row>
    <row r="392378" spans="1:1" s="20" customFormat="1" ht="14.25" customHeight="1" x14ac:dyDescent="0.25"/>
    <row r="392394" spans="1:1" ht="14.25" customHeight="1" x14ac:dyDescent="0.3">
      <c r="A392394" s="21"/>
    </row>
    <row r="392400" spans="1:1" s="20" customFormat="1" ht="14.25" customHeight="1" x14ac:dyDescent="0.25"/>
    <row r="392416" spans="1:1" ht="14.25" customHeight="1" x14ac:dyDescent="0.3">
      <c r="A392416" s="21"/>
    </row>
    <row r="392422" s="20" customFormat="1" ht="14.25" customHeight="1" x14ac:dyDescent="0.25"/>
    <row r="392438" spans="1:1" ht="14.25" customHeight="1" x14ac:dyDescent="0.3">
      <c r="A392438" s="21"/>
    </row>
    <row r="392444" spans="1:1" s="20" customFormat="1" ht="14.25" customHeight="1" x14ac:dyDescent="0.25"/>
    <row r="392460" spans="1:1" ht="14.25" customHeight="1" x14ac:dyDescent="0.3">
      <c r="A392460" s="21"/>
    </row>
    <row r="392466" s="20" customFormat="1" ht="14.25" customHeight="1" x14ac:dyDescent="0.25"/>
    <row r="392482" spans="1:1" ht="14.25" customHeight="1" x14ac:dyDescent="0.3">
      <c r="A392482" s="21"/>
    </row>
    <row r="392488" spans="1:1" s="20" customFormat="1" ht="14.25" customHeight="1" x14ac:dyDescent="0.25"/>
    <row r="392504" spans="1:1" ht="14.25" customHeight="1" x14ac:dyDescent="0.3">
      <c r="A392504" s="21"/>
    </row>
    <row r="392510" spans="1:1" s="20" customFormat="1" ht="14.25" customHeight="1" x14ac:dyDescent="0.25"/>
    <row r="392526" spans="1:1" ht="14.25" customHeight="1" x14ac:dyDescent="0.3">
      <c r="A392526" s="21"/>
    </row>
    <row r="392532" s="20" customFormat="1" ht="14.25" customHeight="1" x14ac:dyDescent="0.25"/>
    <row r="392548" spans="1:1" ht="14.25" customHeight="1" x14ac:dyDescent="0.3">
      <c r="A392548" s="21"/>
    </row>
    <row r="392554" spans="1:1" s="20" customFormat="1" ht="14.25" customHeight="1" x14ac:dyDescent="0.25"/>
    <row r="392570" spans="1:1" ht="14.25" customHeight="1" x14ac:dyDescent="0.3">
      <c r="A392570" s="21"/>
    </row>
    <row r="392576" spans="1:1" s="20" customFormat="1" ht="14.25" customHeight="1" x14ac:dyDescent="0.25"/>
    <row r="392592" spans="1:1" ht="14.25" customHeight="1" x14ac:dyDescent="0.3">
      <c r="A392592" s="21"/>
    </row>
    <row r="392598" s="20" customFormat="1" ht="14.25" customHeight="1" x14ac:dyDescent="0.25"/>
    <row r="392614" spans="1:1" ht="14.25" customHeight="1" x14ac:dyDescent="0.3">
      <c r="A392614" s="21"/>
    </row>
    <row r="392620" spans="1:1" s="20" customFormat="1" ht="14.25" customHeight="1" x14ac:dyDescent="0.25"/>
    <row r="392636" spans="1:1" ht="14.25" customHeight="1" x14ac:dyDescent="0.3">
      <c r="A392636" s="21"/>
    </row>
    <row r="392642" s="20" customFormat="1" ht="14.25" customHeight="1" x14ac:dyDescent="0.25"/>
    <row r="392658" spans="1:1" ht="14.25" customHeight="1" x14ac:dyDescent="0.3">
      <c r="A392658" s="21"/>
    </row>
    <row r="392664" spans="1:1" s="20" customFormat="1" ht="14.25" customHeight="1" x14ac:dyDescent="0.25"/>
    <row r="392680" spans="1:1" ht="14.25" customHeight="1" x14ac:dyDescent="0.3">
      <c r="A392680" s="21"/>
    </row>
    <row r="392686" spans="1:1" s="20" customFormat="1" ht="14.25" customHeight="1" x14ac:dyDescent="0.25"/>
    <row r="392702" spans="1:1" ht="14.25" customHeight="1" x14ac:dyDescent="0.3">
      <c r="A392702" s="21"/>
    </row>
    <row r="392708" s="20" customFormat="1" ht="14.25" customHeight="1" x14ac:dyDescent="0.25"/>
    <row r="392724" spans="1:1" ht="14.25" customHeight="1" x14ac:dyDescent="0.3">
      <c r="A392724" s="21"/>
    </row>
    <row r="392730" spans="1:1" s="20" customFormat="1" ht="14.25" customHeight="1" x14ac:dyDescent="0.25"/>
    <row r="392746" spans="1:1" ht="14.25" customHeight="1" x14ac:dyDescent="0.3">
      <c r="A392746" s="21"/>
    </row>
    <row r="392752" spans="1:1" s="20" customFormat="1" ht="14.25" customHeight="1" x14ac:dyDescent="0.25"/>
    <row r="392768" spans="1:1" ht="14.25" customHeight="1" x14ac:dyDescent="0.3">
      <c r="A392768" s="21"/>
    </row>
    <row r="392774" s="20" customFormat="1" ht="14.25" customHeight="1" x14ac:dyDescent="0.25"/>
    <row r="392790" spans="1:1" ht="14.25" customHeight="1" x14ac:dyDescent="0.3">
      <c r="A392790" s="21"/>
    </row>
    <row r="392796" spans="1:1" s="20" customFormat="1" ht="14.25" customHeight="1" x14ac:dyDescent="0.25"/>
    <row r="392812" spans="1:1" ht="14.25" customHeight="1" x14ac:dyDescent="0.3">
      <c r="A392812" s="21"/>
    </row>
    <row r="392818" s="20" customFormat="1" ht="14.25" customHeight="1" x14ac:dyDescent="0.25"/>
    <row r="392834" spans="1:1" ht="14.25" customHeight="1" x14ac:dyDescent="0.3">
      <c r="A392834" s="21"/>
    </row>
    <row r="392840" spans="1:1" s="20" customFormat="1" ht="14.25" customHeight="1" x14ac:dyDescent="0.25"/>
    <row r="392856" spans="1:1" ht="14.25" customHeight="1" x14ac:dyDescent="0.3">
      <c r="A392856" s="21"/>
    </row>
    <row r="392862" spans="1:1" s="20" customFormat="1" ht="14.25" customHeight="1" x14ac:dyDescent="0.25"/>
    <row r="392878" spans="1:1" ht="14.25" customHeight="1" x14ac:dyDescent="0.3">
      <c r="A392878" s="21"/>
    </row>
    <row r="392884" s="20" customFormat="1" ht="14.25" customHeight="1" x14ac:dyDescent="0.25"/>
    <row r="392900" spans="1:1" ht="14.25" customHeight="1" x14ac:dyDescent="0.3">
      <c r="A392900" s="21"/>
    </row>
    <row r="392906" spans="1:1" s="20" customFormat="1" ht="14.25" customHeight="1" x14ac:dyDescent="0.25"/>
    <row r="392922" spans="1:1" ht="14.25" customHeight="1" x14ac:dyDescent="0.3">
      <c r="A392922" s="21"/>
    </row>
    <row r="392928" spans="1:1" s="20" customFormat="1" ht="14.25" customHeight="1" x14ac:dyDescent="0.25"/>
    <row r="392944" spans="1:1" ht="14.25" customHeight="1" x14ac:dyDescent="0.3">
      <c r="A392944" s="21"/>
    </row>
    <row r="392950" s="20" customFormat="1" ht="14.25" customHeight="1" x14ac:dyDescent="0.25"/>
    <row r="392966" spans="1:1" ht="14.25" customHeight="1" x14ac:dyDescent="0.3">
      <c r="A392966" s="21"/>
    </row>
    <row r="392972" spans="1:1" s="20" customFormat="1" ht="14.25" customHeight="1" x14ac:dyDescent="0.25"/>
    <row r="392988" spans="1:1" ht="14.25" customHeight="1" x14ac:dyDescent="0.3">
      <c r="A392988" s="21"/>
    </row>
    <row r="392994" s="20" customFormat="1" ht="14.25" customHeight="1" x14ac:dyDescent="0.25"/>
    <row r="393010" spans="1:1" ht="14.25" customHeight="1" x14ac:dyDescent="0.3">
      <c r="A393010" s="21"/>
    </row>
    <row r="393016" spans="1:1" s="20" customFormat="1" ht="14.25" customHeight="1" x14ac:dyDescent="0.25"/>
    <row r="393032" spans="1:1" ht="14.25" customHeight="1" x14ac:dyDescent="0.3">
      <c r="A393032" s="21"/>
    </row>
    <row r="393038" spans="1:1" s="20" customFormat="1" ht="14.25" customHeight="1" x14ac:dyDescent="0.25"/>
    <row r="393054" spans="1:1" ht="14.25" customHeight="1" x14ac:dyDescent="0.3">
      <c r="A393054" s="21"/>
    </row>
    <row r="393060" s="20" customFormat="1" ht="14.25" customHeight="1" x14ac:dyDescent="0.25"/>
    <row r="393076" spans="1:1" ht="14.25" customHeight="1" x14ac:dyDescent="0.3">
      <c r="A393076" s="21"/>
    </row>
    <row r="393082" spans="1:1" s="20" customFormat="1" ht="14.25" customHeight="1" x14ac:dyDescent="0.25"/>
    <row r="393098" spans="1:1" ht="14.25" customHeight="1" x14ac:dyDescent="0.3">
      <c r="A393098" s="21"/>
    </row>
    <row r="393104" spans="1:1" s="20" customFormat="1" ht="14.25" customHeight="1" x14ac:dyDescent="0.25"/>
    <row r="393120" spans="1:1" ht="14.25" customHeight="1" x14ac:dyDescent="0.3">
      <c r="A393120" s="21"/>
    </row>
    <row r="393126" s="20" customFormat="1" ht="14.25" customHeight="1" x14ac:dyDescent="0.25"/>
    <row r="393142" spans="1:1" ht="14.25" customHeight="1" x14ac:dyDescent="0.3">
      <c r="A393142" s="21"/>
    </row>
    <row r="393148" spans="1:1" s="20" customFormat="1" ht="14.25" customHeight="1" x14ac:dyDescent="0.25"/>
    <row r="393164" spans="1:1" ht="14.25" customHeight="1" x14ac:dyDescent="0.3">
      <c r="A393164" s="21"/>
    </row>
    <row r="393170" s="20" customFormat="1" ht="14.25" customHeight="1" x14ac:dyDescent="0.25"/>
    <row r="393186" spans="1:1" ht="14.25" customHeight="1" x14ac:dyDescent="0.3">
      <c r="A393186" s="21"/>
    </row>
    <row r="393192" spans="1:1" s="20" customFormat="1" ht="14.25" customHeight="1" x14ac:dyDescent="0.25"/>
    <row r="393208" spans="1:1" ht="14.25" customHeight="1" x14ac:dyDescent="0.3">
      <c r="A393208" s="21"/>
    </row>
    <row r="393214" spans="1:1" s="20" customFormat="1" ht="14.25" customHeight="1" x14ac:dyDescent="0.25"/>
    <row r="393230" spans="1:1" ht="14.25" customHeight="1" x14ac:dyDescent="0.3">
      <c r="A393230" s="21"/>
    </row>
    <row r="393236" s="20" customFormat="1" ht="14.25" customHeight="1" x14ac:dyDescent="0.25"/>
    <row r="393252" spans="1:1" ht="14.25" customHeight="1" x14ac:dyDescent="0.3">
      <c r="A393252" s="21"/>
    </row>
    <row r="393258" spans="1:1" s="20" customFormat="1" ht="14.25" customHeight="1" x14ac:dyDescent="0.25"/>
    <row r="393274" spans="1:1" ht="14.25" customHeight="1" x14ac:dyDescent="0.3">
      <c r="A393274" s="21"/>
    </row>
    <row r="393280" spans="1:1" s="20" customFormat="1" ht="14.25" customHeight="1" x14ac:dyDescent="0.25"/>
    <row r="393296" spans="1:1" ht="14.25" customHeight="1" x14ac:dyDescent="0.3">
      <c r="A393296" s="21"/>
    </row>
    <row r="393302" s="20" customFormat="1" ht="14.25" customHeight="1" x14ac:dyDescent="0.25"/>
    <row r="393318" spans="1:1" ht="14.25" customHeight="1" x14ac:dyDescent="0.3">
      <c r="A393318" s="21"/>
    </row>
    <row r="393324" spans="1:1" s="20" customFormat="1" ht="14.25" customHeight="1" x14ac:dyDescent="0.25"/>
    <row r="393340" spans="1:1" ht="14.25" customHeight="1" x14ac:dyDescent="0.3">
      <c r="A393340" s="21"/>
    </row>
    <row r="393346" s="20" customFormat="1" ht="14.25" customHeight="1" x14ac:dyDescent="0.25"/>
    <row r="393362" spans="1:1" ht="14.25" customHeight="1" x14ac:dyDescent="0.3">
      <c r="A393362" s="21"/>
    </row>
    <row r="393368" spans="1:1" s="20" customFormat="1" ht="14.25" customHeight="1" x14ac:dyDescent="0.25"/>
    <row r="393384" spans="1:1" ht="14.25" customHeight="1" x14ac:dyDescent="0.3">
      <c r="A393384" s="21"/>
    </row>
    <row r="393390" spans="1:1" s="20" customFormat="1" ht="14.25" customHeight="1" x14ac:dyDescent="0.25"/>
    <row r="393406" spans="1:1" ht="14.25" customHeight="1" x14ac:dyDescent="0.3">
      <c r="A393406" s="21"/>
    </row>
    <row r="393412" s="20" customFormat="1" ht="14.25" customHeight="1" x14ac:dyDescent="0.25"/>
    <row r="393428" spans="1:1" ht="14.25" customHeight="1" x14ac:dyDescent="0.3">
      <c r="A393428" s="21"/>
    </row>
    <row r="393434" spans="1:1" s="20" customFormat="1" ht="14.25" customHeight="1" x14ac:dyDescent="0.25"/>
    <row r="393450" spans="1:1" ht="14.25" customHeight="1" x14ac:dyDescent="0.3">
      <c r="A393450" s="21"/>
    </row>
    <row r="393456" spans="1:1" s="20" customFormat="1" ht="14.25" customHeight="1" x14ac:dyDescent="0.25"/>
    <row r="393472" spans="1:1" ht="14.25" customHeight="1" x14ac:dyDescent="0.3">
      <c r="A393472" s="21"/>
    </row>
    <row r="393478" s="20" customFormat="1" ht="14.25" customHeight="1" x14ac:dyDescent="0.25"/>
    <row r="393494" spans="1:1" ht="14.25" customHeight="1" x14ac:dyDescent="0.3">
      <c r="A393494" s="21"/>
    </row>
    <row r="393500" spans="1:1" s="20" customFormat="1" ht="14.25" customHeight="1" x14ac:dyDescent="0.25"/>
    <row r="393516" spans="1:1" ht="14.25" customHeight="1" x14ac:dyDescent="0.3">
      <c r="A393516" s="21"/>
    </row>
    <row r="393522" s="20" customFormat="1" ht="14.25" customHeight="1" x14ac:dyDescent="0.25"/>
    <row r="393538" spans="1:1" ht="14.25" customHeight="1" x14ac:dyDescent="0.3">
      <c r="A393538" s="21"/>
    </row>
    <row r="393544" spans="1:1" s="20" customFormat="1" ht="14.25" customHeight="1" x14ac:dyDescent="0.25"/>
    <row r="393560" spans="1:1" ht="14.25" customHeight="1" x14ac:dyDescent="0.3">
      <c r="A393560" s="21"/>
    </row>
    <row r="393566" spans="1:1" s="20" customFormat="1" ht="14.25" customHeight="1" x14ac:dyDescent="0.25"/>
    <row r="393582" spans="1:1" ht="14.25" customHeight="1" x14ac:dyDescent="0.3">
      <c r="A393582" s="21"/>
    </row>
    <row r="393588" s="20" customFormat="1" ht="14.25" customHeight="1" x14ac:dyDescent="0.25"/>
    <row r="393604" spans="1:1" ht="14.25" customHeight="1" x14ac:dyDescent="0.3">
      <c r="A393604" s="21"/>
    </row>
    <row r="393610" spans="1:1" s="20" customFormat="1" ht="14.25" customHeight="1" x14ac:dyDescent="0.25"/>
    <row r="393626" spans="1:1" ht="14.25" customHeight="1" x14ac:dyDescent="0.3">
      <c r="A393626" s="21"/>
    </row>
    <row r="393632" spans="1:1" s="20" customFormat="1" ht="14.25" customHeight="1" x14ac:dyDescent="0.25"/>
    <row r="393648" spans="1:1" ht="14.25" customHeight="1" x14ac:dyDescent="0.3">
      <c r="A393648" s="21"/>
    </row>
    <row r="393654" s="20" customFormat="1" ht="14.25" customHeight="1" x14ac:dyDescent="0.25"/>
    <row r="393670" spans="1:1" ht="14.25" customHeight="1" x14ac:dyDescent="0.3">
      <c r="A393670" s="21"/>
    </row>
    <row r="393676" spans="1:1" s="20" customFormat="1" ht="14.25" customHeight="1" x14ac:dyDescent="0.25"/>
    <row r="393692" spans="1:1" ht="14.25" customHeight="1" x14ac:dyDescent="0.3">
      <c r="A393692" s="21"/>
    </row>
    <row r="393698" s="20" customFormat="1" ht="14.25" customHeight="1" x14ac:dyDescent="0.25"/>
    <row r="393714" spans="1:1" ht="14.25" customHeight="1" x14ac:dyDescent="0.3">
      <c r="A393714" s="21"/>
    </row>
    <row r="393720" spans="1:1" s="20" customFormat="1" ht="14.25" customHeight="1" x14ac:dyDescent="0.25"/>
    <row r="393736" spans="1:1" ht="14.25" customHeight="1" x14ac:dyDescent="0.3">
      <c r="A393736" s="21"/>
    </row>
    <row r="393742" spans="1:1" s="20" customFormat="1" ht="14.25" customHeight="1" x14ac:dyDescent="0.25"/>
    <row r="393758" spans="1:1" ht="14.25" customHeight="1" x14ac:dyDescent="0.3">
      <c r="A393758" s="21"/>
    </row>
    <row r="393764" s="20" customFormat="1" ht="14.25" customHeight="1" x14ac:dyDescent="0.25"/>
    <row r="393780" spans="1:1" ht="14.25" customHeight="1" x14ac:dyDescent="0.3">
      <c r="A393780" s="21"/>
    </row>
    <row r="393786" spans="1:1" s="20" customFormat="1" ht="14.25" customHeight="1" x14ac:dyDescent="0.25"/>
    <row r="393802" spans="1:1" ht="14.25" customHeight="1" x14ac:dyDescent="0.3">
      <c r="A393802" s="21"/>
    </row>
    <row r="393808" spans="1:1" s="20" customFormat="1" ht="14.25" customHeight="1" x14ac:dyDescent="0.25"/>
    <row r="393824" spans="1:1" ht="14.25" customHeight="1" x14ac:dyDescent="0.3">
      <c r="A393824" s="21"/>
    </row>
    <row r="393830" s="20" customFormat="1" ht="14.25" customHeight="1" x14ac:dyDescent="0.25"/>
    <row r="393846" spans="1:1" ht="14.25" customHeight="1" x14ac:dyDescent="0.3">
      <c r="A393846" s="21"/>
    </row>
    <row r="393852" spans="1:1" s="20" customFormat="1" ht="14.25" customHeight="1" x14ac:dyDescent="0.25"/>
    <row r="393868" spans="1:1" ht="14.25" customHeight="1" x14ac:dyDescent="0.3">
      <c r="A393868" s="21"/>
    </row>
    <row r="393874" s="20" customFormat="1" ht="14.25" customHeight="1" x14ac:dyDescent="0.25"/>
    <row r="393890" spans="1:1" ht="14.25" customHeight="1" x14ac:dyDescent="0.3">
      <c r="A393890" s="21"/>
    </row>
    <row r="393896" spans="1:1" s="20" customFormat="1" ht="14.25" customHeight="1" x14ac:dyDescent="0.25"/>
    <row r="393912" spans="1:1" ht="14.25" customHeight="1" x14ac:dyDescent="0.3">
      <c r="A393912" s="21"/>
    </row>
    <row r="393918" spans="1:1" s="20" customFormat="1" ht="14.25" customHeight="1" x14ac:dyDescent="0.25"/>
    <row r="393934" spans="1:1" ht="14.25" customHeight="1" x14ac:dyDescent="0.3">
      <c r="A393934" s="21"/>
    </row>
    <row r="393940" s="20" customFormat="1" ht="14.25" customHeight="1" x14ac:dyDescent="0.25"/>
    <row r="393956" spans="1:1" ht="14.25" customHeight="1" x14ac:dyDescent="0.3">
      <c r="A393956" s="21"/>
    </row>
    <row r="393962" spans="1:1" s="20" customFormat="1" ht="14.25" customHeight="1" x14ac:dyDescent="0.25"/>
    <row r="393978" spans="1:1" ht="14.25" customHeight="1" x14ac:dyDescent="0.3">
      <c r="A393978" s="21"/>
    </row>
    <row r="393984" spans="1:1" s="20" customFormat="1" ht="14.25" customHeight="1" x14ac:dyDescent="0.25"/>
    <row r="394000" spans="1:1" ht="14.25" customHeight="1" x14ac:dyDescent="0.3">
      <c r="A394000" s="21"/>
    </row>
    <row r="394006" s="20" customFormat="1" ht="14.25" customHeight="1" x14ac:dyDescent="0.25"/>
    <row r="394022" spans="1:1" ht="14.25" customHeight="1" x14ac:dyDescent="0.3">
      <c r="A394022" s="21"/>
    </row>
    <row r="394028" spans="1:1" s="20" customFormat="1" ht="14.25" customHeight="1" x14ac:dyDescent="0.25"/>
    <row r="394044" spans="1:1" ht="14.25" customHeight="1" x14ac:dyDescent="0.3">
      <c r="A394044" s="21"/>
    </row>
    <row r="394050" s="20" customFormat="1" ht="14.25" customHeight="1" x14ac:dyDescent="0.25"/>
    <row r="394066" spans="1:1" ht="14.25" customHeight="1" x14ac:dyDescent="0.3">
      <c r="A394066" s="21"/>
    </row>
    <row r="394072" spans="1:1" s="20" customFormat="1" ht="14.25" customHeight="1" x14ac:dyDescent="0.25"/>
    <row r="394088" spans="1:1" ht="14.25" customHeight="1" x14ac:dyDescent="0.3">
      <c r="A394088" s="21"/>
    </row>
    <row r="394094" spans="1:1" s="20" customFormat="1" ht="14.25" customHeight="1" x14ac:dyDescent="0.25"/>
    <row r="394110" spans="1:1" ht="14.25" customHeight="1" x14ac:dyDescent="0.3">
      <c r="A394110" s="21"/>
    </row>
    <row r="394116" s="20" customFormat="1" ht="14.25" customHeight="1" x14ac:dyDescent="0.25"/>
    <row r="394132" spans="1:1" ht="14.25" customHeight="1" x14ac:dyDescent="0.3">
      <c r="A394132" s="21"/>
    </row>
    <row r="394138" spans="1:1" s="20" customFormat="1" ht="14.25" customHeight="1" x14ac:dyDescent="0.25"/>
    <row r="394154" spans="1:1" ht="14.25" customHeight="1" x14ac:dyDescent="0.3">
      <c r="A394154" s="21"/>
    </row>
    <row r="394160" spans="1:1" s="20" customFormat="1" ht="14.25" customHeight="1" x14ac:dyDescent="0.25"/>
    <row r="394176" spans="1:1" ht="14.25" customHeight="1" x14ac:dyDescent="0.3">
      <c r="A394176" s="21"/>
    </row>
    <row r="394182" s="20" customFormat="1" ht="14.25" customHeight="1" x14ac:dyDescent="0.25"/>
    <row r="394198" spans="1:1" ht="14.25" customHeight="1" x14ac:dyDescent="0.3">
      <c r="A394198" s="21"/>
    </row>
    <row r="394204" spans="1:1" s="20" customFormat="1" ht="14.25" customHeight="1" x14ac:dyDescent="0.25"/>
    <row r="394220" spans="1:1" ht="14.25" customHeight="1" x14ac:dyDescent="0.3">
      <c r="A394220" s="21"/>
    </row>
    <row r="394226" s="20" customFormat="1" ht="14.25" customHeight="1" x14ac:dyDescent="0.25"/>
    <row r="394242" spans="1:1" ht="14.25" customHeight="1" x14ac:dyDescent="0.3">
      <c r="A394242" s="21"/>
    </row>
    <row r="394248" spans="1:1" s="20" customFormat="1" ht="14.25" customHeight="1" x14ac:dyDescent="0.25"/>
    <row r="394264" spans="1:1" ht="14.25" customHeight="1" x14ac:dyDescent="0.3">
      <c r="A394264" s="21"/>
    </row>
    <row r="394270" spans="1:1" s="20" customFormat="1" ht="14.25" customHeight="1" x14ac:dyDescent="0.25"/>
    <row r="394286" spans="1:1" ht="14.25" customHeight="1" x14ac:dyDescent="0.3">
      <c r="A394286" s="21"/>
    </row>
    <row r="394292" s="20" customFormat="1" ht="14.25" customHeight="1" x14ac:dyDescent="0.25"/>
    <row r="394308" spans="1:1" ht="14.25" customHeight="1" x14ac:dyDescent="0.3">
      <c r="A394308" s="21"/>
    </row>
    <row r="394314" spans="1:1" s="20" customFormat="1" ht="14.25" customHeight="1" x14ac:dyDescent="0.25"/>
    <row r="394330" spans="1:1" ht="14.25" customHeight="1" x14ac:dyDescent="0.3">
      <c r="A394330" s="21"/>
    </row>
    <row r="394336" spans="1:1" s="20" customFormat="1" ht="14.25" customHeight="1" x14ac:dyDescent="0.25"/>
    <row r="394352" spans="1:1" ht="14.25" customHeight="1" x14ac:dyDescent="0.3">
      <c r="A394352" s="21"/>
    </row>
    <row r="394358" s="20" customFormat="1" ht="14.25" customHeight="1" x14ac:dyDescent="0.25"/>
    <row r="394374" spans="1:1" ht="14.25" customHeight="1" x14ac:dyDescent="0.3">
      <c r="A394374" s="21"/>
    </row>
    <row r="394380" spans="1:1" s="20" customFormat="1" ht="14.25" customHeight="1" x14ac:dyDescent="0.25"/>
    <row r="394396" spans="1:1" ht="14.25" customHeight="1" x14ac:dyDescent="0.3">
      <c r="A394396" s="21"/>
    </row>
    <row r="394402" s="20" customFormat="1" ht="14.25" customHeight="1" x14ac:dyDescent="0.25"/>
    <row r="394418" spans="1:1" ht="14.25" customHeight="1" x14ac:dyDescent="0.3">
      <c r="A394418" s="21"/>
    </row>
    <row r="394424" spans="1:1" s="20" customFormat="1" ht="14.25" customHeight="1" x14ac:dyDescent="0.25"/>
    <row r="394440" spans="1:1" ht="14.25" customHeight="1" x14ac:dyDescent="0.3">
      <c r="A394440" s="21"/>
    </row>
    <row r="394446" spans="1:1" s="20" customFormat="1" ht="14.25" customHeight="1" x14ac:dyDescent="0.25"/>
    <row r="394462" spans="1:1" ht="14.25" customHeight="1" x14ac:dyDescent="0.3">
      <c r="A394462" s="21"/>
    </row>
    <row r="394468" s="20" customFormat="1" ht="14.25" customHeight="1" x14ac:dyDescent="0.25"/>
    <row r="394484" spans="1:1" ht="14.25" customHeight="1" x14ac:dyDescent="0.3">
      <c r="A394484" s="21"/>
    </row>
    <row r="394490" spans="1:1" s="20" customFormat="1" ht="14.25" customHeight="1" x14ac:dyDescent="0.25"/>
    <row r="394506" spans="1:1" ht="14.25" customHeight="1" x14ac:dyDescent="0.3">
      <c r="A394506" s="21"/>
    </row>
    <row r="394512" spans="1:1" s="20" customFormat="1" ht="14.25" customHeight="1" x14ac:dyDescent="0.25"/>
    <row r="394528" spans="1:1" ht="14.25" customHeight="1" x14ac:dyDescent="0.3">
      <c r="A394528" s="21"/>
    </row>
    <row r="394534" s="20" customFormat="1" ht="14.25" customHeight="1" x14ac:dyDescent="0.25"/>
    <row r="394550" spans="1:1" ht="14.25" customHeight="1" x14ac:dyDescent="0.3">
      <c r="A394550" s="21"/>
    </row>
    <row r="394556" spans="1:1" s="20" customFormat="1" ht="14.25" customHeight="1" x14ac:dyDescent="0.25"/>
    <row r="394572" spans="1:1" ht="14.25" customHeight="1" x14ac:dyDescent="0.3">
      <c r="A394572" s="21"/>
    </row>
    <row r="394578" s="20" customFormat="1" ht="14.25" customHeight="1" x14ac:dyDescent="0.25"/>
    <row r="394594" spans="1:1" ht="14.25" customHeight="1" x14ac:dyDescent="0.3">
      <c r="A394594" s="21"/>
    </row>
    <row r="394600" spans="1:1" s="20" customFormat="1" ht="14.25" customHeight="1" x14ac:dyDescent="0.25"/>
    <row r="394616" spans="1:1" ht="14.25" customHeight="1" x14ac:dyDescent="0.3">
      <c r="A394616" s="21"/>
    </row>
    <row r="394622" spans="1:1" s="20" customFormat="1" ht="14.25" customHeight="1" x14ac:dyDescent="0.25"/>
    <row r="394638" spans="1:1" ht="14.25" customHeight="1" x14ac:dyDescent="0.3">
      <c r="A394638" s="21"/>
    </row>
    <row r="394644" s="20" customFormat="1" ht="14.25" customHeight="1" x14ac:dyDescent="0.25"/>
    <row r="394660" spans="1:1" ht="14.25" customHeight="1" x14ac:dyDescent="0.3">
      <c r="A394660" s="21"/>
    </row>
    <row r="394666" spans="1:1" s="20" customFormat="1" ht="14.25" customHeight="1" x14ac:dyDescent="0.25"/>
    <row r="394682" spans="1:1" ht="14.25" customHeight="1" x14ac:dyDescent="0.3">
      <c r="A394682" s="21"/>
    </row>
    <row r="394688" spans="1:1" s="20" customFormat="1" ht="14.25" customHeight="1" x14ac:dyDescent="0.25"/>
    <row r="394704" spans="1:1" ht="14.25" customHeight="1" x14ac:dyDescent="0.3">
      <c r="A394704" s="21"/>
    </row>
    <row r="394710" s="20" customFormat="1" ht="14.25" customHeight="1" x14ac:dyDescent="0.25"/>
    <row r="394726" spans="1:1" ht="14.25" customHeight="1" x14ac:dyDescent="0.3">
      <c r="A394726" s="21"/>
    </row>
    <row r="394732" spans="1:1" s="20" customFormat="1" ht="14.25" customHeight="1" x14ac:dyDescent="0.25"/>
    <row r="394748" spans="1:1" ht="14.25" customHeight="1" x14ac:dyDescent="0.3">
      <c r="A394748" s="21"/>
    </row>
    <row r="394754" s="20" customFormat="1" ht="14.25" customHeight="1" x14ac:dyDescent="0.25"/>
    <row r="394770" spans="1:1" ht="14.25" customHeight="1" x14ac:dyDescent="0.3">
      <c r="A394770" s="21"/>
    </row>
    <row r="394776" spans="1:1" s="20" customFormat="1" ht="14.25" customHeight="1" x14ac:dyDescent="0.25"/>
    <row r="394792" spans="1:1" ht="14.25" customHeight="1" x14ac:dyDescent="0.3">
      <c r="A394792" s="21"/>
    </row>
    <row r="394798" spans="1:1" s="20" customFormat="1" ht="14.25" customHeight="1" x14ac:dyDescent="0.25"/>
    <row r="394814" spans="1:1" ht="14.25" customHeight="1" x14ac:dyDescent="0.3">
      <c r="A394814" s="21"/>
    </row>
    <row r="394820" s="20" customFormat="1" ht="14.25" customHeight="1" x14ac:dyDescent="0.25"/>
    <row r="394836" spans="1:1" ht="14.25" customHeight="1" x14ac:dyDescent="0.3">
      <c r="A394836" s="21"/>
    </row>
    <row r="394842" spans="1:1" s="20" customFormat="1" ht="14.25" customHeight="1" x14ac:dyDescent="0.25"/>
    <row r="394858" spans="1:1" ht="14.25" customHeight="1" x14ac:dyDescent="0.3">
      <c r="A394858" s="21"/>
    </row>
    <row r="394864" spans="1:1" s="20" customFormat="1" ht="14.25" customHeight="1" x14ac:dyDescent="0.25"/>
    <row r="394880" spans="1:1" ht="14.25" customHeight="1" x14ac:dyDescent="0.3">
      <c r="A394880" s="21"/>
    </row>
    <row r="394886" s="20" customFormat="1" ht="14.25" customHeight="1" x14ac:dyDescent="0.25"/>
    <row r="394902" spans="1:1" ht="14.25" customHeight="1" x14ac:dyDescent="0.3">
      <c r="A394902" s="21"/>
    </row>
    <row r="394908" spans="1:1" s="20" customFormat="1" ht="14.25" customHeight="1" x14ac:dyDescent="0.25"/>
    <row r="394924" spans="1:1" ht="14.25" customHeight="1" x14ac:dyDescent="0.3">
      <c r="A394924" s="21"/>
    </row>
    <row r="394930" s="20" customFormat="1" ht="14.25" customHeight="1" x14ac:dyDescent="0.25"/>
    <row r="394946" spans="1:1" ht="14.25" customHeight="1" x14ac:dyDescent="0.3">
      <c r="A394946" s="21"/>
    </row>
    <row r="394952" spans="1:1" s="20" customFormat="1" ht="14.25" customHeight="1" x14ac:dyDescent="0.25"/>
    <row r="394968" spans="1:1" ht="14.25" customHeight="1" x14ac:dyDescent="0.3">
      <c r="A394968" s="21"/>
    </row>
    <row r="394974" spans="1:1" s="20" customFormat="1" ht="14.25" customHeight="1" x14ac:dyDescent="0.25"/>
    <row r="394990" spans="1:1" ht="14.25" customHeight="1" x14ac:dyDescent="0.3">
      <c r="A394990" s="21"/>
    </row>
    <row r="394996" s="20" customFormat="1" ht="14.25" customHeight="1" x14ac:dyDescent="0.25"/>
    <row r="395012" spans="1:1" ht="14.25" customHeight="1" x14ac:dyDescent="0.3">
      <c r="A395012" s="21"/>
    </row>
    <row r="395018" spans="1:1" s="20" customFormat="1" ht="14.25" customHeight="1" x14ac:dyDescent="0.25"/>
    <row r="395034" spans="1:1" ht="14.25" customHeight="1" x14ac:dyDescent="0.3">
      <c r="A395034" s="21"/>
    </row>
    <row r="395040" spans="1:1" s="20" customFormat="1" ht="14.25" customHeight="1" x14ac:dyDescent="0.25"/>
    <row r="395056" spans="1:1" ht="14.25" customHeight="1" x14ac:dyDescent="0.3">
      <c r="A395056" s="21"/>
    </row>
    <row r="395062" s="20" customFormat="1" ht="14.25" customHeight="1" x14ac:dyDescent="0.25"/>
    <row r="395078" spans="1:1" ht="14.25" customHeight="1" x14ac:dyDescent="0.3">
      <c r="A395078" s="21"/>
    </row>
    <row r="395084" spans="1:1" s="20" customFormat="1" ht="14.25" customHeight="1" x14ac:dyDescent="0.25"/>
    <row r="395100" spans="1:1" ht="14.25" customHeight="1" x14ac:dyDescent="0.3">
      <c r="A395100" s="21"/>
    </row>
    <row r="395106" s="20" customFormat="1" ht="14.25" customHeight="1" x14ac:dyDescent="0.25"/>
    <row r="395122" spans="1:1" ht="14.25" customHeight="1" x14ac:dyDescent="0.3">
      <c r="A395122" s="21"/>
    </row>
    <row r="395128" spans="1:1" s="20" customFormat="1" ht="14.25" customHeight="1" x14ac:dyDescent="0.25"/>
    <row r="395144" spans="1:1" ht="14.25" customHeight="1" x14ac:dyDescent="0.3">
      <c r="A395144" s="21"/>
    </row>
    <row r="395150" spans="1:1" s="20" customFormat="1" ht="14.25" customHeight="1" x14ac:dyDescent="0.25"/>
    <row r="395166" spans="1:1" ht="14.25" customHeight="1" x14ac:dyDescent="0.3">
      <c r="A395166" s="21"/>
    </row>
    <row r="395172" s="20" customFormat="1" ht="14.25" customHeight="1" x14ac:dyDescent="0.25"/>
    <row r="395188" spans="1:1" ht="14.25" customHeight="1" x14ac:dyDescent="0.3">
      <c r="A395188" s="21"/>
    </row>
    <row r="395194" spans="1:1" s="20" customFormat="1" ht="14.25" customHeight="1" x14ac:dyDescent="0.25"/>
    <row r="395210" spans="1:1" ht="14.25" customHeight="1" x14ac:dyDescent="0.3">
      <c r="A395210" s="21"/>
    </row>
    <row r="395216" spans="1:1" s="20" customFormat="1" ht="14.25" customHeight="1" x14ac:dyDescent="0.25"/>
    <row r="395232" spans="1:1" ht="14.25" customHeight="1" x14ac:dyDescent="0.3">
      <c r="A395232" s="21"/>
    </row>
    <row r="395238" s="20" customFormat="1" ht="14.25" customHeight="1" x14ac:dyDescent="0.25"/>
    <row r="395254" spans="1:1" ht="14.25" customHeight="1" x14ac:dyDescent="0.3">
      <c r="A395254" s="21"/>
    </row>
    <row r="395260" spans="1:1" s="20" customFormat="1" ht="14.25" customHeight="1" x14ac:dyDescent="0.25"/>
    <row r="395276" spans="1:1" ht="14.25" customHeight="1" x14ac:dyDescent="0.3">
      <c r="A395276" s="21"/>
    </row>
    <row r="395282" s="20" customFormat="1" ht="14.25" customHeight="1" x14ac:dyDescent="0.25"/>
    <row r="395298" spans="1:1" ht="14.25" customHeight="1" x14ac:dyDescent="0.3">
      <c r="A395298" s="21"/>
    </row>
    <row r="395304" spans="1:1" s="20" customFormat="1" ht="14.25" customHeight="1" x14ac:dyDescent="0.25"/>
    <row r="395320" spans="1:1" ht="14.25" customHeight="1" x14ac:dyDescent="0.3">
      <c r="A395320" s="21"/>
    </row>
    <row r="395326" spans="1:1" s="20" customFormat="1" ht="14.25" customHeight="1" x14ac:dyDescent="0.25"/>
    <row r="395342" spans="1:1" ht="14.25" customHeight="1" x14ac:dyDescent="0.3">
      <c r="A395342" s="21"/>
    </row>
    <row r="395348" s="20" customFormat="1" ht="14.25" customHeight="1" x14ac:dyDescent="0.25"/>
    <row r="395364" spans="1:1" ht="14.25" customHeight="1" x14ac:dyDescent="0.3">
      <c r="A395364" s="21"/>
    </row>
    <row r="395370" spans="1:1" s="20" customFormat="1" ht="14.25" customHeight="1" x14ac:dyDescent="0.25"/>
    <row r="395386" spans="1:1" ht="14.25" customHeight="1" x14ac:dyDescent="0.3">
      <c r="A395386" s="21"/>
    </row>
    <row r="395392" spans="1:1" s="20" customFormat="1" ht="14.25" customHeight="1" x14ac:dyDescent="0.25"/>
    <row r="395408" spans="1:1" ht="14.25" customHeight="1" x14ac:dyDescent="0.3">
      <c r="A395408" s="21"/>
    </row>
    <row r="395414" s="20" customFormat="1" ht="14.25" customHeight="1" x14ac:dyDescent="0.25"/>
    <row r="395430" spans="1:1" ht="14.25" customHeight="1" x14ac:dyDescent="0.3">
      <c r="A395430" s="21"/>
    </row>
    <row r="395436" spans="1:1" s="20" customFormat="1" ht="14.25" customHeight="1" x14ac:dyDescent="0.25"/>
    <row r="395452" spans="1:1" ht="14.25" customHeight="1" x14ac:dyDescent="0.3">
      <c r="A395452" s="21"/>
    </row>
    <row r="395458" s="20" customFormat="1" ht="14.25" customHeight="1" x14ac:dyDescent="0.25"/>
    <row r="395474" spans="1:1" ht="14.25" customHeight="1" x14ac:dyDescent="0.3">
      <c r="A395474" s="21"/>
    </row>
    <row r="395480" spans="1:1" s="20" customFormat="1" ht="14.25" customHeight="1" x14ac:dyDescent="0.25"/>
    <row r="395496" spans="1:1" ht="14.25" customHeight="1" x14ac:dyDescent="0.3">
      <c r="A395496" s="21"/>
    </row>
    <row r="395502" spans="1:1" s="20" customFormat="1" ht="14.25" customHeight="1" x14ac:dyDescent="0.25"/>
    <row r="395518" spans="1:1" ht="14.25" customHeight="1" x14ac:dyDescent="0.3">
      <c r="A395518" s="21"/>
    </row>
    <row r="395524" s="20" customFormat="1" ht="14.25" customHeight="1" x14ac:dyDescent="0.25"/>
    <row r="395540" spans="1:1" ht="14.25" customHeight="1" x14ac:dyDescent="0.3">
      <c r="A395540" s="21"/>
    </row>
    <row r="395546" spans="1:1" s="20" customFormat="1" ht="14.25" customHeight="1" x14ac:dyDescent="0.25"/>
    <row r="395562" spans="1:1" ht="14.25" customHeight="1" x14ac:dyDescent="0.3">
      <c r="A395562" s="21"/>
    </row>
    <row r="395568" spans="1:1" s="20" customFormat="1" ht="14.25" customHeight="1" x14ac:dyDescent="0.25"/>
    <row r="395584" spans="1:1" ht="14.25" customHeight="1" x14ac:dyDescent="0.3">
      <c r="A395584" s="21"/>
    </row>
    <row r="395590" s="20" customFormat="1" ht="14.25" customHeight="1" x14ac:dyDescent="0.25"/>
    <row r="395606" spans="1:1" ht="14.25" customHeight="1" x14ac:dyDescent="0.3">
      <c r="A395606" s="21"/>
    </row>
    <row r="395612" spans="1:1" s="20" customFormat="1" ht="14.25" customHeight="1" x14ac:dyDescent="0.25"/>
    <row r="395628" spans="1:1" ht="14.25" customHeight="1" x14ac:dyDescent="0.3">
      <c r="A395628" s="21"/>
    </row>
    <row r="395634" s="20" customFormat="1" ht="14.25" customHeight="1" x14ac:dyDescent="0.25"/>
    <row r="395650" spans="1:1" ht="14.25" customHeight="1" x14ac:dyDescent="0.3">
      <c r="A395650" s="21"/>
    </row>
    <row r="395656" spans="1:1" s="20" customFormat="1" ht="14.25" customHeight="1" x14ac:dyDescent="0.25"/>
    <row r="395672" spans="1:1" ht="14.25" customHeight="1" x14ac:dyDescent="0.3">
      <c r="A395672" s="21"/>
    </row>
    <row r="395678" spans="1:1" s="20" customFormat="1" ht="14.25" customHeight="1" x14ac:dyDescent="0.25"/>
    <row r="395694" spans="1:1" ht="14.25" customHeight="1" x14ac:dyDescent="0.3">
      <c r="A395694" s="21"/>
    </row>
    <row r="395700" s="20" customFormat="1" ht="14.25" customHeight="1" x14ac:dyDescent="0.25"/>
    <row r="395716" spans="1:1" ht="14.25" customHeight="1" x14ac:dyDescent="0.3">
      <c r="A395716" s="21"/>
    </row>
    <row r="395722" spans="1:1" s="20" customFormat="1" ht="14.25" customHeight="1" x14ac:dyDescent="0.25"/>
    <row r="395738" spans="1:1" ht="14.25" customHeight="1" x14ac:dyDescent="0.3">
      <c r="A395738" s="21"/>
    </row>
    <row r="395744" spans="1:1" s="20" customFormat="1" ht="14.25" customHeight="1" x14ac:dyDescent="0.25"/>
    <row r="395760" spans="1:1" ht="14.25" customHeight="1" x14ac:dyDescent="0.3">
      <c r="A395760" s="21"/>
    </row>
    <row r="395766" s="20" customFormat="1" ht="14.25" customHeight="1" x14ac:dyDescent="0.25"/>
    <row r="395782" spans="1:1" ht="14.25" customHeight="1" x14ac:dyDescent="0.3">
      <c r="A395782" s="21"/>
    </row>
    <row r="395788" spans="1:1" s="20" customFormat="1" ht="14.25" customHeight="1" x14ac:dyDescent="0.25"/>
    <row r="395804" spans="1:1" ht="14.25" customHeight="1" x14ac:dyDescent="0.3">
      <c r="A395804" s="21"/>
    </row>
    <row r="395810" s="20" customFormat="1" ht="14.25" customHeight="1" x14ac:dyDescent="0.25"/>
    <row r="395826" spans="1:1" ht="14.25" customHeight="1" x14ac:dyDescent="0.3">
      <c r="A395826" s="21"/>
    </row>
    <row r="395832" spans="1:1" s="20" customFormat="1" ht="14.25" customHeight="1" x14ac:dyDescent="0.25"/>
    <row r="395848" spans="1:1" ht="14.25" customHeight="1" x14ac:dyDescent="0.3">
      <c r="A395848" s="21"/>
    </row>
    <row r="395854" spans="1:1" s="20" customFormat="1" ht="14.25" customHeight="1" x14ac:dyDescent="0.25"/>
    <row r="395870" spans="1:1" ht="14.25" customHeight="1" x14ac:dyDescent="0.3">
      <c r="A395870" s="21"/>
    </row>
    <row r="395876" s="20" customFormat="1" ht="14.25" customHeight="1" x14ac:dyDescent="0.25"/>
    <row r="395892" spans="1:1" ht="14.25" customHeight="1" x14ac:dyDescent="0.3">
      <c r="A395892" s="21"/>
    </row>
    <row r="395898" spans="1:1" s="20" customFormat="1" ht="14.25" customHeight="1" x14ac:dyDescent="0.25"/>
    <row r="395914" spans="1:1" ht="14.25" customHeight="1" x14ac:dyDescent="0.3">
      <c r="A395914" s="21"/>
    </row>
    <row r="395920" spans="1:1" s="20" customFormat="1" ht="14.25" customHeight="1" x14ac:dyDescent="0.25"/>
    <row r="395936" spans="1:1" ht="14.25" customHeight="1" x14ac:dyDescent="0.3">
      <c r="A395936" s="21"/>
    </row>
    <row r="395942" s="20" customFormat="1" ht="14.25" customHeight="1" x14ac:dyDescent="0.25"/>
    <row r="395958" spans="1:1" ht="14.25" customHeight="1" x14ac:dyDescent="0.3">
      <c r="A395958" s="21"/>
    </row>
    <row r="395964" spans="1:1" s="20" customFormat="1" ht="14.25" customHeight="1" x14ac:dyDescent="0.25"/>
    <row r="395980" spans="1:1" ht="14.25" customHeight="1" x14ac:dyDescent="0.3">
      <c r="A395980" s="21"/>
    </row>
    <row r="395986" s="20" customFormat="1" ht="14.25" customHeight="1" x14ac:dyDescent="0.25"/>
    <row r="396002" spans="1:1" ht="14.25" customHeight="1" x14ac:dyDescent="0.3">
      <c r="A396002" s="21"/>
    </row>
    <row r="396008" spans="1:1" s="20" customFormat="1" ht="14.25" customHeight="1" x14ac:dyDescent="0.25"/>
    <row r="396024" spans="1:1" ht="14.25" customHeight="1" x14ac:dyDescent="0.3">
      <c r="A396024" s="21"/>
    </row>
    <row r="396030" spans="1:1" s="20" customFormat="1" ht="14.25" customHeight="1" x14ac:dyDescent="0.25"/>
    <row r="396046" spans="1:1" ht="14.25" customHeight="1" x14ac:dyDescent="0.3">
      <c r="A396046" s="21"/>
    </row>
    <row r="396052" s="20" customFormat="1" ht="14.25" customHeight="1" x14ac:dyDescent="0.25"/>
    <row r="396068" spans="1:1" ht="14.25" customHeight="1" x14ac:dyDescent="0.3">
      <c r="A396068" s="21"/>
    </row>
    <row r="396074" spans="1:1" s="20" customFormat="1" ht="14.25" customHeight="1" x14ac:dyDescent="0.25"/>
    <row r="396090" spans="1:1" ht="14.25" customHeight="1" x14ac:dyDescent="0.3">
      <c r="A396090" s="21"/>
    </row>
    <row r="396096" spans="1:1" s="20" customFormat="1" ht="14.25" customHeight="1" x14ac:dyDescent="0.25"/>
    <row r="396112" spans="1:1" ht="14.25" customHeight="1" x14ac:dyDescent="0.3">
      <c r="A396112" s="21"/>
    </row>
    <row r="396118" s="20" customFormat="1" ht="14.25" customHeight="1" x14ac:dyDescent="0.25"/>
    <row r="396134" spans="1:1" ht="14.25" customHeight="1" x14ac:dyDescent="0.3">
      <c r="A396134" s="21"/>
    </row>
    <row r="396140" spans="1:1" s="20" customFormat="1" ht="14.25" customHeight="1" x14ac:dyDescent="0.25"/>
    <row r="396156" spans="1:1" ht="14.25" customHeight="1" x14ac:dyDescent="0.3">
      <c r="A396156" s="21"/>
    </row>
    <row r="396162" s="20" customFormat="1" ht="14.25" customHeight="1" x14ac:dyDescent="0.25"/>
    <row r="396178" spans="1:1" ht="14.25" customHeight="1" x14ac:dyDescent="0.3">
      <c r="A396178" s="21"/>
    </row>
    <row r="396184" spans="1:1" s="20" customFormat="1" ht="14.25" customHeight="1" x14ac:dyDescent="0.25"/>
    <row r="396200" spans="1:1" ht="14.25" customHeight="1" x14ac:dyDescent="0.3">
      <c r="A396200" s="21"/>
    </row>
    <row r="396206" spans="1:1" s="20" customFormat="1" ht="14.25" customHeight="1" x14ac:dyDescent="0.25"/>
    <row r="396222" spans="1:1" ht="14.25" customHeight="1" x14ac:dyDescent="0.3">
      <c r="A396222" s="21"/>
    </row>
    <row r="396228" s="20" customFormat="1" ht="14.25" customHeight="1" x14ac:dyDescent="0.25"/>
    <row r="396244" spans="1:1" ht="14.25" customHeight="1" x14ac:dyDescent="0.3">
      <c r="A396244" s="21"/>
    </row>
    <row r="396250" spans="1:1" s="20" customFormat="1" ht="14.25" customHeight="1" x14ac:dyDescent="0.25"/>
    <row r="396266" spans="1:1" ht="14.25" customHeight="1" x14ac:dyDescent="0.3">
      <c r="A396266" s="21"/>
    </row>
    <row r="396272" spans="1:1" s="20" customFormat="1" ht="14.25" customHeight="1" x14ac:dyDescent="0.25"/>
    <row r="396288" spans="1:1" ht="14.25" customHeight="1" x14ac:dyDescent="0.3">
      <c r="A396288" s="21"/>
    </row>
    <row r="396294" s="20" customFormat="1" ht="14.25" customHeight="1" x14ac:dyDescent="0.25"/>
    <row r="396310" spans="1:1" ht="14.25" customHeight="1" x14ac:dyDescent="0.3">
      <c r="A396310" s="21"/>
    </row>
    <row r="396316" spans="1:1" s="20" customFormat="1" ht="14.25" customHeight="1" x14ac:dyDescent="0.25"/>
    <row r="396332" spans="1:1" ht="14.25" customHeight="1" x14ac:dyDescent="0.3">
      <c r="A396332" s="21"/>
    </row>
    <row r="396338" s="20" customFormat="1" ht="14.25" customHeight="1" x14ac:dyDescent="0.25"/>
    <row r="396354" spans="1:1" ht="14.25" customHeight="1" x14ac:dyDescent="0.3">
      <c r="A396354" s="21"/>
    </row>
    <row r="396360" spans="1:1" s="20" customFormat="1" ht="14.25" customHeight="1" x14ac:dyDescent="0.25"/>
    <row r="396376" spans="1:1" ht="14.25" customHeight="1" x14ac:dyDescent="0.3">
      <c r="A396376" s="21"/>
    </row>
    <row r="396382" spans="1:1" s="20" customFormat="1" ht="14.25" customHeight="1" x14ac:dyDescent="0.25"/>
    <row r="396398" spans="1:1" ht="14.25" customHeight="1" x14ac:dyDescent="0.3">
      <c r="A396398" s="21"/>
    </row>
    <row r="396404" s="20" customFormat="1" ht="14.25" customHeight="1" x14ac:dyDescent="0.25"/>
    <row r="396420" spans="1:1" ht="14.25" customHeight="1" x14ac:dyDescent="0.3">
      <c r="A396420" s="21"/>
    </row>
    <row r="396426" spans="1:1" s="20" customFormat="1" ht="14.25" customHeight="1" x14ac:dyDescent="0.25"/>
    <row r="396442" spans="1:1" ht="14.25" customHeight="1" x14ac:dyDescent="0.3">
      <c r="A396442" s="21"/>
    </row>
    <row r="396448" spans="1:1" s="20" customFormat="1" ht="14.25" customHeight="1" x14ac:dyDescent="0.25"/>
    <row r="396464" spans="1:1" ht="14.25" customHeight="1" x14ac:dyDescent="0.3">
      <c r="A396464" s="21"/>
    </row>
    <row r="396470" s="20" customFormat="1" ht="14.25" customHeight="1" x14ac:dyDescent="0.25"/>
    <row r="396486" spans="1:1" ht="14.25" customHeight="1" x14ac:dyDescent="0.3">
      <c r="A396486" s="21"/>
    </row>
    <row r="396492" spans="1:1" s="20" customFormat="1" ht="14.25" customHeight="1" x14ac:dyDescent="0.25"/>
    <row r="396508" spans="1:1" ht="14.25" customHeight="1" x14ac:dyDescent="0.3">
      <c r="A396508" s="21"/>
    </row>
    <row r="396514" s="20" customFormat="1" ht="14.25" customHeight="1" x14ac:dyDescent="0.25"/>
    <row r="396530" spans="1:1" ht="14.25" customHeight="1" x14ac:dyDescent="0.3">
      <c r="A396530" s="21"/>
    </row>
    <row r="396536" spans="1:1" s="20" customFormat="1" ht="14.25" customHeight="1" x14ac:dyDescent="0.25"/>
    <row r="396552" spans="1:1" ht="14.25" customHeight="1" x14ac:dyDescent="0.3">
      <c r="A396552" s="21"/>
    </row>
    <row r="396558" spans="1:1" s="20" customFormat="1" ht="14.25" customHeight="1" x14ac:dyDescent="0.25"/>
    <row r="396574" spans="1:1" ht="14.25" customHeight="1" x14ac:dyDescent="0.3">
      <c r="A396574" s="21"/>
    </row>
    <row r="396580" s="20" customFormat="1" ht="14.25" customHeight="1" x14ac:dyDescent="0.25"/>
    <row r="396596" spans="1:1" ht="14.25" customHeight="1" x14ac:dyDescent="0.3">
      <c r="A396596" s="21"/>
    </row>
    <row r="396602" spans="1:1" s="20" customFormat="1" ht="14.25" customHeight="1" x14ac:dyDescent="0.25"/>
    <row r="396618" spans="1:1" ht="14.25" customHeight="1" x14ac:dyDescent="0.3">
      <c r="A396618" s="21"/>
    </row>
    <row r="396624" spans="1:1" s="20" customFormat="1" ht="14.25" customHeight="1" x14ac:dyDescent="0.25"/>
    <row r="396640" spans="1:1" ht="14.25" customHeight="1" x14ac:dyDescent="0.3">
      <c r="A396640" s="21"/>
    </row>
    <row r="396646" s="20" customFormat="1" ht="14.25" customHeight="1" x14ac:dyDescent="0.25"/>
    <row r="396662" spans="1:1" ht="14.25" customHeight="1" x14ac:dyDescent="0.3">
      <c r="A396662" s="21"/>
    </row>
    <row r="396668" spans="1:1" s="20" customFormat="1" ht="14.25" customHeight="1" x14ac:dyDescent="0.25"/>
    <row r="396684" spans="1:1" ht="14.25" customHeight="1" x14ac:dyDescent="0.3">
      <c r="A396684" s="21"/>
    </row>
    <row r="396690" s="20" customFormat="1" ht="14.25" customHeight="1" x14ac:dyDescent="0.25"/>
    <row r="396706" spans="1:1" ht="14.25" customHeight="1" x14ac:dyDescent="0.3">
      <c r="A396706" s="21"/>
    </row>
    <row r="396712" spans="1:1" s="20" customFormat="1" ht="14.25" customHeight="1" x14ac:dyDescent="0.25"/>
    <row r="396728" spans="1:1" ht="14.25" customHeight="1" x14ac:dyDescent="0.3">
      <c r="A396728" s="21"/>
    </row>
    <row r="396734" spans="1:1" s="20" customFormat="1" ht="14.25" customHeight="1" x14ac:dyDescent="0.25"/>
    <row r="396750" spans="1:1" ht="14.25" customHeight="1" x14ac:dyDescent="0.3">
      <c r="A396750" s="21"/>
    </row>
    <row r="396756" s="20" customFormat="1" ht="14.25" customHeight="1" x14ac:dyDescent="0.25"/>
    <row r="396772" spans="1:1" ht="14.25" customHeight="1" x14ac:dyDescent="0.3">
      <c r="A396772" s="21"/>
    </row>
    <row r="396778" spans="1:1" s="20" customFormat="1" ht="14.25" customHeight="1" x14ac:dyDescent="0.25"/>
    <row r="396794" spans="1:1" ht="14.25" customHeight="1" x14ac:dyDescent="0.3">
      <c r="A396794" s="21"/>
    </row>
    <row r="396800" spans="1:1" s="20" customFormat="1" ht="14.25" customHeight="1" x14ac:dyDescent="0.25"/>
    <row r="396816" spans="1:1" ht="14.25" customHeight="1" x14ac:dyDescent="0.3">
      <c r="A396816" s="21"/>
    </row>
    <row r="396822" s="20" customFormat="1" ht="14.25" customHeight="1" x14ac:dyDescent="0.25"/>
    <row r="396838" spans="1:1" ht="14.25" customHeight="1" x14ac:dyDescent="0.3">
      <c r="A396838" s="21"/>
    </row>
    <row r="396844" spans="1:1" s="20" customFormat="1" ht="14.25" customHeight="1" x14ac:dyDescent="0.25"/>
    <row r="396860" spans="1:1" ht="14.25" customHeight="1" x14ac:dyDescent="0.3">
      <c r="A396860" s="21"/>
    </row>
    <row r="396866" s="20" customFormat="1" ht="14.25" customHeight="1" x14ac:dyDescent="0.25"/>
    <row r="396882" spans="1:1" ht="14.25" customHeight="1" x14ac:dyDescent="0.3">
      <c r="A396882" s="21"/>
    </row>
    <row r="396888" spans="1:1" s="20" customFormat="1" ht="14.25" customHeight="1" x14ac:dyDescent="0.25"/>
    <row r="396904" spans="1:1" ht="14.25" customHeight="1" x14ac:dyDescent="0.3">
      <c r="A396904" s="21"/>
    </row>
    <row r="396910" spans="1:1" s="20" customFormat="1" ht="14.25" customHeight="1" x14ac:dyDescent="0.25"/>
    <row r="396926" spans="1:1" ht="14.25" customHeight="1" x14ac:dyDescent="0.3">
      <c r="A396926" s="21"/>
    </row>
    <row r="396932" s="20" customFormat="1" ht="14.25" customHeight="1" x14ac:dyDescent="0.25"/>
    <row r="396948" spans="1:1" ht="14.25" customHeight="1" x14ac:dyDescent="0.3">
      <c r="A396948" s="21"/>
    </row>
    <row r="396954" spans="1:1" s="20" customFormat="1" ht="14.25" customHeight="1" x14ac:dyDescent="0.25"/>
    <row r="396970" spans="1:1" ht="14.25" customHeight="1" x14ac:dyDescent="0.3">
      <c r="A396970" s="21"/>
    </row>
    <row r="396976" spans="1:1" s="20" customFormat="1" ht="14.25" customHeight="1" x14ac:dyDescent="0.25"/>
    <row r="396992" spans="1:1" ht="14.25" customHeight="1" x14ac:dyDescent="0.3">
      <c r="A396992" s="21"/>
    </row>
    <row r="396998" s="20" customFormat="1" ht="14.25" customHeight="1" x14ac:dyDescent="0.25"/>
    <row r="397014" spans="1:1" ht="14.25" customHeight="1" x14ac:dyDescent="0.3">
      <c r="A397014" s="21"/>
    </row>
    <row r="397020" spans="1:1" s="20" customFormat="1" ht="14.25" customHeight="1" x14ac:dyDescent="0.25"/>
    <row r="397036" spans="1:1" ht="14.25" customHeight="1" x14ac:dyDescent="0.3">
      <c r="A397036" s="21"/>
    </row>
    <row r="397042" s="20" customFormat="1" ht="14.25" customHeight="1" x14ac:dyDescent="0.25"/>
    <row r="397058" spans="1:1" ht="14.25" customHeight="1" x14ac:dyDescent="0.3">
      <c r="A397058" s="21"/>
    </row>
    <row r="397064" spans="1:1" s="20" customFormat="1" ht="14.25" customHeight="1" x14ac:dyDescent="0.25"/>
    <row r="397080" spans="1:1" ht="14.25" customHeight="1" x14ac:dyDescent="0.3">
      <c r="A397080" s="21"/>
    </row>
    <row r="397086" spans="1:1" s="20" customFormat="1" ht="14.25" customHeight="1" x14ac:dyDescent="0.25"/>
    <row r="397102" spans="1:1" ht="14.25" customHeight="1" x14ac:dyDescent="0.3">
      <c r="A397102" s="21"/>
    </row>
    <row r="397108" s="20" customFormat="1" ht="14.25" customHeight="1" x14ac:dyDescent="0.25"/>
    <row r="397124" spans="1:1" ht="14.25" customHeight="1" x14ac:dyDescent="0.3">
      <c r="A397124" s="21"/>
    </row>
    <row r="397130" spans="1:1" s="20" customFormat="1" ht="14.25" customHeight="1" x14ac:dyDescent="0.25"/>
    <row r="397146" spans="1:1" ht="14.25" customHeight="1" x14ac:dyDescent="0.3">
      <c r="A397146" s="21"/>
    </row>
    <row r="397152" spans="1:1" s="20" customFormat="1" ht="14.25" customHeight="1" x14ac:dyDescent="0.25"/>
    <row r="397168" spans="1:1" ht="14.25" customHeight="1" x14ac:dyDescent="0.3">
      <c r="A397168" s="21"/>
    </row>
    <row r="397174" s="20" customFormat="1" ht="14.25" customHeight="1" x14ac:dyDescent="0.25"/>
    <row r="397190" spans="1:1" ht="14.25" customHeight="1" x14ac:dyDescent="0.3">
      <c r="A397190" s="21"/>
    </row>
    <row r="397196" spans="1:1" s="20" customFormat="1" ht="14.25" customHeight="1" x14ac:dyDescent="0.25"/>
    <row r="397212" spans="1:1" ht="14.25" customHeight="1" x14ac:dyDescent="0.3">
      <c r="A397212" s="21"/>
    </row>
    <row r="397218" s="20" customFormat="1" ht="14.25" customHeight="1" x14ac:dyDescent="0.25"/>
    <row r="397234" spans="1:1" ht="14.25" customHeight="1" x14ac:dyDescent="0.3">
      <c r="A397234" s="21"/>
    </row>
    <row r="397240" spans="1:1" s="20" customFormat="1" ht="14.25" customHeight="1" x14ac:dyDescent="0.25"/>
    <row r="397256" spans="1:1" ht="14.25" customHeight="1" x14ac:dyDescent="0.3">
      <c r="A397256" s="21"/>
    </row>
    <row r="397262" spans="1:1" s="20" customFormat="1" ht="14.25" customHeight="1" x14ac:dyDescent="0.25"/>
    <row r="397278" spans="1:1" ht="14.25" customHeight="1" x14ac:dyDescent="0.3">
      <c r="A397278" s="21"/>
    </row>
    <row r="397284" s="20" customFormat="1" ht="14.25" customHeight="1" x14ac:dyDescent="0.25"/>
    <row r="397300" spans="1:1" ht="14.25" customHeight="1" x14ac:dyDescent="0.3">
      <c r="A397300" s="21"/>
    </row>
    <row r="397306" spans="1:1" s="20" customFormat="1" ht="14.25" customHeight="1" x14ac:dyDescent="0.25"/>
    <row r="397322" spans="1:1" ht="14.25" customHeight="1" x14ac:dyDescent="0.3">
      <c r="A397322" s="21"/>
    </row>
    <row r="397328" spans="1:1" s="20" customFormat="1" ht="14.25" customHeight="1" x14ac:dyDescent="0.25"/>
    <row r="397344" spans="1:1" ht="14.25" customHeight="1" x14ac:dyDescent="0.3">
      <c r="A397344" s="21"/>
    </row>
    <row r="397350" s="20" customFormat="1" ht="14.25" customHeight="1" x14ac:dyDescent="0.25"/>
    <row r="397366" spans="1:1" ht="14.25" customHeight="1" x14ac:dyDescent="0.3">
      <c r="A397366" s="21"/>
    </row>
    <row r="397372" spans="1:1" s="20" customFormat="1" ht="14.25" customHeight="1" x14ac:dyDescent="0.25"/>
    <row r="397388" spans="1:1" ht="14.25" customHeight="1" x14ac:dyDescent="0.3">
      <c r="A397388" s="21"/>
    </row>
    <row r="397394" s="20" customFormat="1" ht="14.25" customHeight="1" x14ac:dyDescent="0.25"/>
    <row r="397410" spans="1:1" ht="14.25" customHeight="1" x14ac:dyDescent="0.3">
      <c r="A397410" s="21"/>
    </row>
    <row r="397416" spans="1:1" s="20" customFormat="1" ht="14.25" customHeight="1" x14ac:dyDescent="0.25"/>
    <row r="397432" spans="1:1" ht="14.25" customHeight="1" x14ac:dyDescent="0.3">
      <c r="A397432" s="21"/>
    </row>
    <row r="397438" spans="1:1" s="20" customFormat="1" ht="14.25" customHeight="1" x14ac:dyDescent="0.25"/>
    <row r="397454" spans="1:1" ht="14.25" customHeight="1" x14ac:dyDescent="0.3">
      <c r="A397454" s="21"/>
    </row>
    <row r="397460" s="20" customFormat="1" ht="14.25" customHeight="1" x14ac:dyDescent="0.25"/>
    <row r="397476" spans="1:1" ht="14.25" customHeight="1" x14ac:dyDescent="0.3">
      <c r="A397476" s="21"/>
    </row>
    <row r="397482" spans="1:1" s="20" customFormat="1" ht="14.25" customHeight="1" x14ac:dyDescent="0.25"/>
    <row r="397498" spans="1:1" ht="14.25" customHeight="1" x14ac:dyDescent="0.3">
      <c r="A397498" s="21"/>
    </row>
    <row r="397504" spans="1:1" s="20" customFormat="1" ht="14.25" customHeight="1" x14ac:dyDescent="0.25"/>
    <row r="397520" spans="1:1" ht="14.25" customHeight="1" x14ac:dyDescent="0.3">
      <c r="A397520" s="21"/>
    </row>
    <row r="397526" s="20" customFormat="1" ht="14.25" customHeight="1" x14ac:dyDescent="0.25"/>
    <row r="397542" spans="1:1" ht="14.25" customHeight="1" x14ac:dyDescent="0.3">
      <c r="A397542" s="21"/>
    </row>
    <row r="397548" spans="1:1" s="20" customFormat="1" ht="14.25" customHeight="1" x14ac:dyDescent="0.25"/>
    <row r="397564" spans="1:1" ht="14.25" customHeight="1" x14ac:dyDescent="0.3">
      <c r="A397564" s="21"/>
    </row>
    <row r="397570" s="20" customFormat="1" ht="14.25" customHeight="1" x14ac:dyDescent="0.25"/>
    <row r="397586" spans="1:1" ht="14.25" customHeight="1" x14ac:dyDescent="0.3">
      <c r="A397586" s="21"/>
    </row>
    <row r="397592" spans="1:1" s="20" customFormat="1" ht="14.25" customHeight="1" x14ac:dyDescent="0.25"/>
    <row r="397608" spans="1:1" ht="14.25" customHeight="1" x14ac:dyDescent="0.3">
      <c r="A397608" s="21"/>
    </row>
    <row r="397614" spans="1:1" s="20" customFormat="1" ht="14.25" customHeight="1" x14ac:dyDescent="0.25"/>
    <row r="397630" spans="1:1" ht="14.25" customHeight="1" x14ac:dyDescent="0.3">
      <c r="A397630" s="21"/>
    </row>
    <row r="397636" s="20" customFormat="1" ht="14.25" customHeight="1" x14ac:dyDescent="0.25"/>
    <row r="397652" spans="1:1" ht="14.25" customHeight="1" x14ac:dyDescent="0.3">
      <c r="A397652" s="21"/>
    </row>
    <row r="397658" spans="1:1" s="20" customFormat="1" ht="14.25" customHeight="1" x14ac:dyDescent="0.25"/>
    <row r="397674" spans="1:1" ht="14.25" customHeight="1" x14ac:dyDescent="0.3">
      <c r="A397674" s="21"/>
    </row>
    <row r="397680" spans="1:1" s="20" customFormat="1" ht="14.25" customHeight="1" x14ac:dyDescent="0.25"/>
    <row r="397696" spans="1:1" ht="14.25" customHeight="1" x14ac:dyDescent="0.3">
      <c r="A397696" s="21"/>
    </row>
    <row r="397702" s="20" customFormat="1" ht="14.25" customHeight="1" x14ac:dyDescent="0.25"/>
    <row r="397718" spans="1:1" ht="14.25" customHeight="1" x14ac:dyDescent="0.3">
      <c r="A397718" s="21"/>
    </row>
    <row r="397724" spans="1:1" s="20" customFormat="1" ht="14.25" customHeight="1" x14ac:dyDescent="0.25"/>
    <row r="397740" spans="1:1" ht="14.25" customHeight="1" x14ac:dyDescent="0.3">
      <c r="A397740" s="21"/>
    </row>
    <row r="397746" s="20" customFormat="1" ht="14.25" customHeight="1" x14ac:dyDescent="0.25"/>
    <row r="397762" spans="1:1" ht="14.25" customHeight="1" x14ac:dyDescent="0.3">
      <c r="A397762" s="21"/>
    </row>
    <row r="397768" spans="1:1" s="20" customFormat="1" ht="14.25" customHeight="1" x14ac:dyDescent="0.25"/>
    <row r="397784" spans="1:1" ht="14.25" customHeight="1" x14ac:dyDescent="0.3">
      <c r="A397784" s="21"/>
    </row>
    <row r="397790" spans="1:1" s="20" customFormat="1" ht="14.25" customHeight="1" x14ac:dyDescent="0.25"/>
    <row r="397806" spans="1:1" ht="14.25" customHeight="1" x14ac:dyDescent="0.3">
      <c r="A397806" s="21"/>
    </row>
    <row r="397812" s="20" customFormat="1" ht="14.25" customHeight="1" x14ac:dyDescent="0.25"/>
    <row r="397828" spans="1:1" ht="14.25" customHeight="1" x14ac:dyDescent="0.3">
      <c r="A397828" s="21"/>
    </row>
    <row r="397834" spans="1:1" s="20" customFormat="1" ht="14.25" customHeight="1" x14ac:dyDescent="0.25"/>
    <row r="397850" spans="1:1" ht="14.25" customHeight="1" x14ac:dyDescent="0.3">
      <c r="A397850" s="21"/>
    </row>
    <row r="397856" spans="1:1" s="20" customFormat="1" ht="14.25" customHeight="1" x14ac:dyDescent="0.25"/>
    <row r="397872" spans="1:1" ht="14.25" customHeight="1" x14ac:dyDescent="0.3">
      <c r="A397872" s="21"/>
    </row>
    <row r="397878" s="20" customFormat="1" ht="14.25" customHeight="1" x14ac:dyDescent="0.25"/>
    <row r="397894" spans="1:1" ht="14.25" customHeight="1" x14ac:dyDescent="0.3">
      <c r="A397894" s="21"/>
    </row>
    <row r="397900" spans="1:1" s="20" customFormat="1" ht="14.25" customHeight="1" x14ac:dyDescent="0.25"/>
    <row r="397916" spans="1:1" ht="14.25" customHeight="1" x14ac:dyDescent="0.3">
      <c r="A397916" s="21"/>
    </row>
    <row r="397922" s="20" customFormat="1" ht="14.25" customHeight="1" x14ac:dyDescent="0.25"/>
    <row r="397938" spans="1:1" ht="14.25" customHeight="1" x14ac:dyDescent="0.3">
      <c r="A397938" s="21"/>
    </row>
    <row r="397944" spans="1:1" s="20" customFormat="1" ht="14.25" customHeight="1" x14ac:dyDescent="0.25"/>
    <row r="397960" spans="1:1" ht="14.25" customHeight="1" x14ac:dyDescent="0.3">
      <c r="A397960" s="21"/>
    </row>
    <row r="397966" spans="1:1" s="20" customFormat="1" ht="14.25" customHeight="1" x14ac:dyDescent="0.25"/>
    <row r="397982" spans="1:1" ht="14.25" customHeight="1" x14ac:dyDescent="0.3">
      <c r="A397982" s="21"/>
    </row>
    <row r="397988" s="20" customFormat="1" ht="14.25" customHeight="1" x14ac:dyDescent="0.25"/>
    <row r="398004" spans="1:1" ht="14.25" customHeight="1" x14ac:dyDescent="0.3">
      <c r="A398004" s="21"/>
    </row>
    <row r="398010" spans="1:1" s="20" customFormat="1" ht="14.25" customHeight="1" x14ac:dyDescent="0.25"/>
    <row r="398026" spans="1:1" ht="14.25" customHeight="1" x14ac:dyDescent="0.3">
      <c r="A398026" s="21"/>
    </row>
    <row r="398032" spans="1:1" s="20" customFormat="1" ht="14.25" customHeight="1" x14ac:dyDescent="0.25"/>
    <row r="398048" spans="1:1" ht="14.25" customHeight="1" x14ac:dyDescent="0.3">
      <c r="A398048" s="21"/>
    </row>
    <row r="398054" s="20" customFormat="1" ht="14.25" customHeight="1" x14ac:dyDescent="0.25"/>
    <row r="398070" spans="1:1" ht="14.25" customHeight="1" x14ac:dyDescent="0.3">
      <c r="A398070" s="21"/>
    </row>
    <row r="398076" spans="1:1" s="20" customFormat="1" ht="14.25" customHeight="1" x14ac:dyDescent="0.25"/>
    <row r="398092" spans="1:1" ht="14.25" customHeight="1" x14ac:dyDescent="0.3">
      <c r="A398092" s="21"/>
    </row>
    <row r="398098" s="20" customFormat="1" ht="14.25" customHeight="1" x14ac:dyDescent="0.25"/>
    <row r="398114" spans="1:1" ht="14.25" customHeight="1" x14ac:dyDescent="0.3">
      <c r="A398114" s="21"/>
    </row>
    <row r="398120" spans="1:1" s="20" customFormat="1" ht="14.25" customHeight="1" x14ac:dyDescent="0.25"/>
    <row r="398136" spans="1:1" ht="14.25" customHeight="1" x14ac:dyDescent="0.3">
      <c r="A398136" s="21"/>
    </row>
    <row r="398142" spans="1:1" s="20" customFormat="1" ht="14.25" customHeight="1" x14ac:dyDescent="0.25"/>
    <row r="398158" spans="1:1" ht="14.25" customHeight="1" x14ac:dyDescent="0.3">
      <c r="A398158" s="21"/>
    </row>
    <row r="398164" s="20" customFormat="1" ht="14.25" customHeight="1" x14ac:dyDescent="0.25"/>
    <row r="398180" spans="1:1" ht="14.25" customHeight="1" x14ac:dyDescent="0.3">
      <c r="A398180" s="21"/>
    </row>
    <row r="398186" spans="1:1" s="20" customFormat="1" ht="14.25" customHeight="1" x14ac:dyDescent="0.25"/>
    <row r="398202" spans="1:1" ht="14.25" customHeight="1" x14ac:dyDescent="0.3">
      <c r="A398202" s="21"/>
    </row>
    <row r="398208" spans="1:1" s="20" customFormat="1" ht="14.25" customHeight="1" x14ac:dyDescent="0.25"/>
    <row r="398224" spans="1:1" ht="14.25" customHeight="1" x14ac:dyDescent="0.3">
      <c r="A398224" s="21"/>
    </row>
    <row r="398230" s="20" customFormat="1" ht="14.25" customHeight="1" x14ac:dyDescent="0.25"/>
    <row r="398246" spans="1:1" ht="14.25" customHeight="1" x14ac:dyDescent="0.3">
      <c r="A398246" s="21"/>
    </row>
    <row r="398252" spans="1:1" s="20" customFormat="1" ht="14.25" customHeight="1" x14ac:dyDescent="0.25"/>
    <row r="398268" spans="1:1" ht="14.25" customHeight="1" x14ac:dyDescent="0.3">
      <c r="A398268" s="21"/>
    </row>
    <row r="398274" s="20" customFormat="1" ht="14.25" customHeight="1" x14ac:dyDescent="0.25"/>
    <row r="398290" spans="1:1" ht="14.25" customHeight="1" x14ac:dyDescent="0.3">
      <c r="A398290" s="21"/>
    </row>
    <row r="398296" spans="1:1" s="20" customFormat="1" ht="14.25" customHeight="1" x14ac:dyDescent="0.25"/>
    <row r="398312" spans="1:1" ht="14.25" customHeight="1" x14ac:dyDescent="0.3">
      <c r="A398312" s="21"/>
    </row>
    <row r="398318" spans="1:1" s="20" customFormat="1" ht="14.25" customHeight="1" x14ac:dyDescent="0.25"/>
    <row r="398334" spans="1:1" ht="14.25" customHeight="1" x14ac:dyDescent="0.3">
      <c r="A398334" s="21"/>
    </row>
    <row r="398340" s="20" customFormat="1" ht="14.25" customHeight="1" x14ac:dyDescent="0.25"/>
    <row r="398356" spans="1:1" ht="14.25" customHeight="1" x14ac:dyDescent="0.3">
      <c r="A398356" s="21"/>
    </row>
    <row r="398362" spans="1:1" s="20" customFormat="1" ht="14.25" customHeight="1" x14ac:dyDescent="0.25"/>
    <row r="398378" spans="1:1" ht="14.25" customHeight="1" x14ac:dyDescent="0.3">
      <c r="A398378" s="21"/>
    </row>
    <row r="398384" spans="1:1" s="20" customFormat="1" ht="14.25" customHeight="1" x14ac:dyDescent="0.25"/>
    <row r="398400" spans="1:1" ht="14.25" customHeight="1" x14ac:dyDescent="0.3">
      <c r="A398400" s="21"/>
    </row>
    <row r="398406" s="20" customFormat="1" ht="14.25" customHeight="1" x14ac:dyDescent="0.25"/>
    <row r="398422" spans="1:1" ht="14.25" customHeight="1" x14ac:dyDescent="0.3">
      <c r="A398422" s="21"/>
    </row>
    <row r="398428" spans="1:1" s="20" customFormat="1" ht="14.25" customHeight="1" x14ac:dyDescent="0.25"/>
    <row r="398444" spans="1:1" ht="14.25" customHeight="1" x14ac:dyDescent="0.3">
      <c r="A398444" s="21"/>
    </row>
    <row r="398450" s="20" customFormat="1" ht="14.25" customHeight="1" x14ac:dyDescent="0.25"/>
    <row r="398466" spans="1:1" ht="14.25" customHeight="1" x14ac:dyDescent="0.3">
      <c r="A398466" s="21"/>
    </row>
    <row r="398472" spans="1:1" s="20" customFormat="1" ht="14.25" customHeight="1" x14ac:dyDescent="0.25"/>
    <row r="398488" spans="1:1" ht="14.25" customHeight="1" x14ac:dyDescent="0.3">
      <c r="A398488" s="21"/>
    </row>
    <row r="398494" spans="1:1" s="20" customFormat="1" ht="14.25" customHeight="1" x14ac:dyDescent="0.25"/>
    <row r="398510" spans="1:1" ht="14.25" customHeight="1" x14ac:dyDescent="0.3">
      <c r="A398510" s="21"/>
    </row>
    <row r="398516" s="20" customFormat="1" ht="14.25" customHeight="1" x14ac:dyDescent="0.25"/>
    <row r="398532" spans="1:1" ht="14.25" customHeight="1" x14ac:dyDescent="0.3">
      <c r="A398532" s="21"/>
    </row>
    <row r="398538" spans="1:1" s="20" customFormat="1" ht="14.25" customHeight="1" x14ac:dyDescent="0.25"/>
    <row r="398554" spans="1:1" ht="14.25" customHeight="1" x14ac:dyDescent="0.3">
      <c r="A398554" s="21"/>
    </row>
    <row r="398560" spans="1:1" s="20" customFormat="1" ht="14.25" customHeight="1" x14ac:dyDescent="0.25"/>
    <row r="398576" spans="1:1" ht="14.25" customHeight="1" x14ac:dyDescent="0.3">
      <c r="A398576" s="21"/>
    </row>
    <row r="398582" s="20" customFormat="1" ht="14.25" customHeight="1" x14ac:dyDescent="0.25"/>
    <row r="398598" spans="1:1" ht="14.25" customHeight="1" x14ac:dyDescent="0.3">
      <c r="A398598" s="21"/>
    </row>
    <row r="398604" spans="1:1" s="20" customFormat="1" ht="14.25" customHeight="1" x14ac:dyDescent="0.25"/>
    <row r="398620" spans="1:1" ht="14.25" customHeight="1" x14ac:dyDescent="0.3">
      <c r="A398620" s="21"/>
    </row>
    <row r="398626" s="20" customFormat="1" ht="14.25" customHeight="1" x14ac:dyDescent="0.25"/>
    <row r="398642" spans="1:1" ht="14.25" customHeight="1" x14ac:dyDescent="0.3">
      <c r="A398642" s="21"/>
    </row>
    <row r="398648" spans="1:1" s="20" customFormat="1" ht="14.25" customHeight="1" x14ac:dyDescent="0.25"/>
    <row r="398664" spans="1:1" ht="14.25" customHeight="1" x14ac:dyDescent="0.3">
      <c r="A398664" s="21"/>
    </row>
    <row r="398670" spans="1:1" s="20" customFormat="1" ht="14.25" customHeight="1" x14ac:dyDescent="0.25"/>
    <row r="398686" spans="1:1" ht="14.25" customHeight="1" x14ac:dyDescent="0.3">
      <c r="A398686" s="21"/>
    </row>
    <row r="398692" s="20" customFormat="1" ht="14.25" customHeight="1" x14ac:dyDescent="0.25"/>
    <row r="398708" spans="1:1" ht="14.25" customHeight="1" x14ac:dyDescent="0.3">
      <c r="A398708" s="21"/>
    </row>
    <row r="398714" spans="1:1" s="20" customFormat="1" ht="14.25" customHeight="1" x14ac:dyDescent="0.25"/>
    <row r="398730" spans="1:1" ht="14.25" customHeight="1" x14ac:dyDescent="0.3">
      <c r="A398730" s="21"/>
    </row>
    <row r="398736" spans="1:1" s="20" customFormat="1" ht="14.25" customHeight="1" x14ac:dyDescent="0.25"/>
    <row r="398752" spans="1:1" ht="14.25" customHeight="1" x14ac:dyDescent="0.3">
      <c r="A398752" s="21"/>
    </row>
    <row r="398758" s="20" customFormat="1" ht="14.25" customHeight="1" x14ac:dyDescent="0.25"/>
    <row r="398774" spans="1:1" ht="14.25" customHeight="1" x14ac:dyDescent="0.3">
      <c r="A398774" s="21"/>
    </row>
    <row r="398780" spans="1:1" s="20" customFormat="1" ht="14.25" customHeight="1" x14ac:dyDescent="0.25"/>
    <row r="398796" spans="1:1" ht="14.25" customHeight="1" x14ac:dyDescent="0.3">
      <c r="A398796" s="21"/>
    </row>
    <row r="398802" s="20" customFormat="1" ht="14.25" customHeight="1" x14ac:dyDescent="0.25"/>
    <row r="398818" spans="1:1" ht="14.25" customHeight="1" x14ac:dyDescent="0.3">
      <c r="A398818" s="21"/>
    </row>
    <row r="398824" spans="1:1" s="20" customFormat="1" ht="14.25" customHeight="1" x14ac:dyDescent="0.25"/>
    <row r="398840" spans="1:1" ht="14.25" customHeight="1" x14ac:dyDescent="0.3">
      <c r="A398840" s="21"/>
    </row>
    <row r="398846" spans="1:1" s="20" customFormat="1" ht="14.25" customHeight="1" x14ac:dyDescent="0.25"/>
    <row r="398862" spans="1:1" ht="14.25" customHeight="1" x14ac:dyDescent="0.3">
      <c r="A398862" s="21"/>
    </row>
    <row r="398868" s="20" customFormat="1" ht="14.25" customHeight="1" x14ac:dyDescent="0.25"/>
    <row r="398884" spans="1:1" ht="14.25" customHeight="1" x14ac:dyDescent="0.3">
      <c r="A398884" s="21"/>
    </row>
    <row r="398890" spans="1:1" s="20" customFormat="1" ht="14.25" customHeight="1" x14ac:dyDescent="0.25"/>
    <row r="398906" spans="1:1" ht="14.25" customHeight="1" x14ac:dyDescent="0.3">
      <c r="A398906" s="21"/>
    </row>
    <row r="398912" spans="1:1" s="20" customFormat="1" ht="14.25" customHeight="1" x14ac:dyDescent="0.25"/>
    <row r="398928" spans="1:1" ht="14.25" customHeight="1" x14ac:dyDescent="0.3">
      <c r="A398928" s="21"/>
    </row>
    <row r="398934" s="20" customFormat="1" ht="14.25" customHeight="1" x14ac:dyDescent="0.25"/>
    <row r="398950" spans="1:1" ht="14.25" customHeight="1" x14ac:dyDescent="0.3">
      <c r="A398950" s="21"/>
    </row>
    <row r="398956" spans="1:1" s="20" customFormat="1" ht="14.25" customHeight="1" x14ac:dyDescent="0.25"/>
    <row r="398972" spans="1:1" ht="14.25" customHeight="1" x14ac:dyDescent="0.3">
      <c r="A398972" s="21"/>
    </row>
    <row r="398978" s="20" customFormat="1" ht="14.25" customHeight="1" x14ac:dyDescent="0.25"/>
    <row r="398994" spans="1:1" ht="14.25" customHeight="1" x14ac:dyDescent="0.3">
      <c r="A398994" s="21"/>
    </row>
    <row r="399000" spans="1:1" s="20" customFormat="1" ht="14.25" customHeight="1" x14ac:dyDescent="0.25"/>
    <row r="399016" spans="1:1" ht="14.25" customHeight="1" x14ac:dyDescent="0.3">
      <c r="A399016" s="21"/>
    </row>
    <row r="399022" spans="1:1" s="20" customFormat="1" ht="14.25" customHeight="1" x14ac:dyDescent="0.25"/>
    <row r="399038" spans="1:1" ht="14.25" customHeight="1" x14ac:dyDescent="0.3">
      <c r="A399038" s="21"/>
    </row>
    <row r="399044" s="20" customFormat="1" ht="14.25" customHeight="1" x14ac:dyDescent="0.25"/>
    <row r="399060" spans="1:1" ht="14.25" customHeight="1" x14ac:dyDescent="0.3">
      <c r="A399060" s="21"/>
    </row>
    <row r="399066" spans="1:1" s="20" customFormat="1" ht="14.25" customHeight="1" x14ac:dyDescent="0.25"/>
    <row r="399082" spans="1:1" ht="14.25" customHeight="1" x14ac:dyDescent="0.3">
      <c r="A399082" s="21"/>
    </row>
    <row r="399088" spans="1:1" s="20" customFormat="1" ht="14.25" customHeight="1" x14ac:dyDescent="0.25"/>
    <row r="399104" spans="1:1" ht="14.25" customHeight="1" x14ac:dyDescent="0.3">
      <c r="A399104" s="21"/>
    </row>
    <row r="399110" s="20" customFormat="1" ht="14.25" customHeight="1" x14ac:dyDescent="0.25"/>
    <row r="399126" spans="1:1" ht="14.25" customHeight="1" x14ac:dyDescent="0.3">
      <c r="A399126" s="21"/>
    </row>
    <row r="399132" spans="1:1" s="20" customFormat="1" ht="14.25" customHeight="1" x14ac:dyDescent="0.25"/>
    <row r="399148" spans="1:1" ht="14.25" customHeight="1" x14ac:dyDescent="0.3">
      <c r="A399148" s="21"/>
    </row>
    <row r="399154" s="20" customFormat="1" ht="14.25" customHeight="1" x14ac:dyDescent="0.25"/>
    <row r="399170" spans="1:1" ht="14.25" customHeight="1" x14ac:dyDescent="0.3">
      <c r="A399170" s="21"/>
    </row>
    <row r="399176" spans="1:1" s="20" customFormat="1" ht="14.25" customHeight="1" x14ac:dyDescent="0.25"/>
    <row r="399192" spans="1:1" ht="14.25" customHeight="1" x14ac:dyDescent="0.3">
      <c r="A399192" s="21"/>
    </row>
    <row r="399198" spans="1:1" s="20" customFormat="1" ht="14.25" customHeight="1" x14ac:dyDescent="0.25"/>
    <row r="399214" spans="1:1" ht="14.25" customHeight="1" x14ac:dyDescent="0.3">
      <c r="A399214" s="21"/>
    </row>
    <row r="399220" s="20" customFormat="1" ht="14.25" customHeight="1" x14ac:dyDescent="0.25"/>
    <row r="399236" spans="1:1" ht="14.25" customHeight="1" x14ac:dyDescent="0.3">
      <c r="A399236" s="21"/>
    </row>
    <row r="399242" spans="1:1" s="20" customFormat="1" ht="14.25" customHeight="1" x14ac:dyDescent="0.25"/>
    <row r="399258" spans="1:1" ht="14.25" customHeight="1" x14ac:dyDescent="0.3">
      <c r="A399258" s="21"/>
    </row>
    <row r="399264" spans="1:1" s="20" customFormat="1" ht="14.25" customHeight="1" x14ac:dyDescent="0.25"/>
    <row r="399280" spans="1:1" ht="14.25" customHeight="1" x14ac:dyDescent="0.3">
      <c r="A399280" s="21"/>
    </row>
    <row r="399286" s="20" customFormat="1" ht="14.25" customHeight="1" x14ac:dyDescent="0.25"/>
    <row r="399302" spans="1:1" ht="14.25" customHeight="1" x14ac:dyDescent="0.3">
      <c r="A399302" s="21"/>
    </row>
    <row r="399308" spans="1:1" s="20" customFormat="1" ht="14.25" customHeight="1" x14ac:dyDescent="0.25"/>
    <row r="399324" spans="1:1" ht="14.25" customHeight="1" x14ac:dyDescent="0.3">
      <c r="A399324" s="21"/>
    </row>
    <row r="399330" s="20" customFormat="1" ht="14.25" customHeight="1" x14ac:dyDescent="0.25"/>
    <row r="399346" spans="1:1" ht="14.25" customHeight="1" x14ac:dyDescent="0.3">
      <c r="A399346" s="21"/>
    </row>
    <row r="399352" spans="1:1" s="20" customFormat="1" ht="14.25" customHeight="1" x14ac:dyDescent="0.25"/>
    <row r="399368" spans="1:1" ht="14.25" customHeight="1" x14ac:dyDescent="0.3">
      <c r="A399368" s="21"/>
    </row>
    <row r="399374" spans="1:1" s="20" customFormat="1" ht="14.25" customHeight="1" x14ac:dyDescent="0.25"/>
    <row r="399390" spans="1:1" ht="14.25" customHeight="1" x14ac:dyDescent="0.3">
      <c r="A399390" s="21"/>
    </row>
    <row r="399396" s="20" customFormat="1" ht="14.25" customHeight="1" x14ac:dyDescent="0.25"/>
    <row r="399412" spans="1:1" ht="14.25" customHeight="1" x14ac:dyDescent="0.3">
      <c r="A399412" s="21"/>
    </row>
    <row r="399418" spans="1:1" s="20" customFormat="1" ht="14.25" customHeight="1" x14ac:dyDescent="0.25"/>
    <row r="399434" spans="1:1" ht="14.25" customHeight="1" x14ac:dyDescent="0.3">
      <c r="A399434" s="21"/>
    </row>
    <row r="399440" spans="1:1" s="20" customFormat="1" ht="14.25" customHeight="1" x14ac:dyDescent="0.25"/>
    <row r="399456" spans="1:1" ht="14.25" customHeight="1" x14ac:dyDescent="0.3">
      <c r="A399456" s="21"/>
    </row>
    <row r="399462" s="20" customFormat="1" ht="14.25" customHeight="1" x14ac:dyDescent="0.25"/>
    <row r="399478" spans="1:1" ht="14.25" customHeight="1" x14ac:dyDescent="0.3">
      <c r="A399478" s="21"/>
    </row>
    <row r="399484" spans="1:1" s="20" customFormat="1" ht="14.25" customHeight="1" x14ac:dyDescent="0.25"/>
    <row r="399500" spans="1:1" ht="14.25" customHeight="1" x14ac:dyDescent="0.3">
      <c r="A399500" s="21"/>
    </row>
    <row r="399506" s="20" customFormat="1" ht="14.25" customHeight="1" x14ac:dyDescent="0.25"/>
    <row r="399522" spans="1:1" ht="14.25" customHeight="1" x14ac:dyDescent="0.3">
      <c r="A399522" s="21"/>
    </row>
    <row r="399528" spans="1:1" s="20" customFormat="1" ht="14.25" customHeight="1" x14ac:dyDescent="0.25"/>
    <row r="399544" spans="1:1" ht="14.25" customHeight="1" x14ac:dyDescent="0.3">
      <c r="A399544" s="21"/>
    </row>
    <row r="399550" spans="1:1" s="20" customFormat="1" ht="14.25" customHeight="1" x14ac:dyDescent="0.25"/>
    <row r="399566" spans="1:1" ht="14.25" customHeight="1" x14ac:dyDescent="0.3">
      <c r="A399566" s="21"/>
    </row>
    <row r="399572" s="20" customFormat="1" ht="14.25" customHeight="1" x14ac:dyDescent="0.25"/>
    <row r="399588" spans="1:1" ht="14.25" customHeight="1" x14ac:dyDescent="0.3">
      <c r="A399588" s="21"/>
    </row>
    <row r="399594" spans="1:1" s="20" customFormat="1" ht="14.25" customHeight="1" x14ac:dyDescent="0.25"/>
    <row r="399610" spans="1:1" ht="14.25" customHeight="1" x14ac:dyDescent="0.3">
      <c r="A399610" s="21"/>
    </row>
    <row r="399616" spans="1:1" s="20" customFormat="1" ht="14.25" customHeight="1" x14ac:dyDescent="0.25"/>
    <row r="399632" spans="1:1" ht="14.25" customHeight="1" x14ac:dyDescent="0.3">
      <c r="A399632" s="21"/>
    </row>
    <row r="399638" s="20" customFormat="1" ht="14.25" customHeight="1" x14ac:dyDescent="0.25"/>
    <row r="399654" spans="1:1" ht="14.25" customHeight="1" x14ac:dyDescent="0.3">
      <c r="A399654" s="21"/>
    </row>
    <row r="399660" spans="1:1" s="20" customFormat="1" ht="14.25" customHeight="1" x14ac:dyDescent="0.25"/>
    <row r="399676" spans="1:1" ht="14.25" customHeight="1" x14ac:dyDescent="0.3">
      <c r="A399676" s="21"/>
    </row>
    <row r="399682" s="20" customFormat="1" ht="14.25" customHeight="1" x14ac:dyDescent="0.25"/>
    <row r="399698" spans="1:1" ht="14.25" customHeight="1" x14ac:dyDescent="0.3">
      <c r="A399698" s="21"/>
    </row>
    <row r="399704" spans="1:1" s="20" customFormat="1" ht="14.25" customHeight="1" x14ac:dyDescent="0.25"/>
    <row r="399720" spans="1:1" ht="14.25" customHeight="1" x14ac:dyDescent="0.3">
      <c r="A399720" s="21"/>
    </row>
    <row r="399726" spans="1:1" s="20" customFormat="1" ht="14.25" customHeight="1" x14ac:dyDescent="0.25"/>
    <row r="399742" spans="1:1" ht="14.25" customHeight="1" x14ac:dyDescent="0.3">
      <c r="A399742" s="21"/>
    </row>
    <row r="399748" s="20" customFormat="1" ht="14.25" customHeight="1" x14ac:dyDescent="0.25"/>
    <row r="399764" spans="1:1" ht="14.25" customHeight="1" x14ac:dyDescent="0.3">
      <c r="A399764" s="21"/>
    </row>
    <row r="399770" spans="1:1" s="20" customFormat="1" ht="14.25" customHeight="1" x14ac:dyDescent="0.25"/>
    <row r="399786" spans="1:1" ht="14.25" customHeight="1" x14ac:dyDescent="0.3">
      <c r="A399786" s="21"/>
    </row>
    <row r="399792" spans="1:1" s="20" customFormat="1" ht="14.25" customHeight="1" x14ac:dyDescent="0.25"/>
    <row r="399808" spans="1:1" ht="14.25" customHeight="1" x14ac:dyDescent="0.3">
      <c r="A399808" s="21"/>
    </row>
    <row r="399814" s="20" customFormat="1" ht="14.25" customHeight="1" x14ac:dyDescent="0.25"/>
    <row r="399830" spans="1:1" ht="14.25" customHeight="1" x14ac:dyDescent="0.3">
      <c r="A399830" s="21"/>
    </row>
    <row r="399836" spans="1:1" s="20" customFormat="1" ht="14.25" customHeight="1" x14ac:dyDescent="0.25"/>
    <row r="399852" spans="1:1" ht="14.25" customHeight="1" x14ac:dyDescent="0.3">
      <c r="A399852" s="21"/>
    </row>
    <row r="399858" s="20" customFormat="1" ht="14.25" customHeight="1" x14ac:dyDescent="0.25"/>
    <row r="399874" spans="1:1" ht="14.25" customHeight="1" x14ac:dyDescent="0.3">
      <c r="A399874" s="21"/>
    </row>
    <row r="399880" spans="1:1" s="20" customFormat="1" ht="14.25" customHeight="1" x14ac:dyDescent="0.25"/>
    <row r="399896" spans="1:1" ht="14.25" customHeight="1" x14ac:dyDescent="0.3">
      <c r="A399896" s="21"/>
    </row>
    <row r="399902" spans="1:1" s="20" customFormat="1" ht="14.25" customHeight="1" x14ac:dyDescent="0.25"/>
    <row r="399918" spans="1:1" ht="14.25" customHeight="1" x14ac:dyDescent="0.3">
      <c r="A399918" s="21"/>
    </row>
    <row r="399924" s="20" customFormat="1" ht="14.25" customHeight="1" x14ac:dyDescent="0.25"/>
    <row r="399940" spans="1:1" ht="14.25" customHeight="1" x14ac:dyDescent="0.3">
      <c r="A399940" s="21"/>
    </row>
    <row r="399946" spans="1:1" s="20" customFormat="1" ht="14.25" customHeight="1" x14ac:dyDescent="0.25"/>
    <row r="399962" spans="1:1" ht="14.25" customHeight="1" x14ac:dyDescent="0.3">
      <c r="A399962" s="21"/>
    </row>
    <row r="399968" spans="1:1" s="20" customFormat="1" ht="14.25" customHeight="1" x14ac:dyDescent="0.25"/>
    <row r="399984" spans="1:1" ht="14.25" customHeight="1" x14ac:dyDescent="0.3">
      <c r="A399984" s="21"/>
    </row>
    <row r="399990" s="20" customFormat="1" ht="14.25" customHeight="1" x14ac:dyDescent="0.25"/>
    <row r="400006" spans="1:1" ht="14.25" customHeight="1" x14ac:dyDescent="0.3">
      <c r="A400006" s="21"/>
    </row>
    <row r="400012" spans="1:1" s="20" customFormat="1" ht="14.25" customHeight="1" x14ac:dyDescent="0.25"/>
    <row r="400028" spans="1:1" ht="14.25" customHeight="1" x14ac:dyDescent="0.3">
      <c r="A400028" s="21"/>
    </row>
    <row r="400034" s="20" customFormat="1" ht="14.25" customHeight="1" x14ac:dyDescent="0.25"/>
    <row r="400050" spans="1:1" ht="14.25" customHeight="1" x14ac:dyDescent="0.3">
      <c r="A400050" s="21"/>
    </row>
    <row r="400056" spans="1:1" s="20" customFormat="1" ht="14.25" customHeight="1" x14ac:dyDescent="0.25"/>
    <row r="400072" spans="1:1" ht="14.25" customHeight="1" x14ac:dyDescent="0.3">
      <c r="A400072" s="21"/>
    </row>
    <row r="400078" spans="1:1" s="20" customFormat="1" ht="14.25" customHeight="1" x14ac:dyDescent="0.25"/>
    <row r="400094" spans="1:1" ht="14.25" customHeight="1" x14ac:dyDescent="0.3">
      <c r="A400094" s="21"/>
    </row>
    <row r="400100" s="20" customFormat="1" ht="14.25" customHeight="1" x14ac:dyDescent="0.25"/>
    <row r="400116" spans="1:1" ht="14.25" customHeight="1" x14ac:dyDescent="0.3">
      <c r="A400116" s="21"/>
    </row>
    <row r="400122" spans="1:1" s="20" customFormat="1" ht="14.25" customHeight="1" x14ac:dyDescent="0.25"/>
    <row r="400138" spans="1:1" ht="14.25" customHeight="1" x14ac:dyDescent="0.3">
      <c r="A400138" s="21"/>
    </row>
    <row r="400144" spans="1:1" s="20" customFormat="1" ht="14.25" customHeight="1" x14ac:dyDescent="0.25"/>
    <row r="400160" spans="1:1" ht="14.25" customHeight="1" x14ac:dyDescent="0.3">
      <c r="A400160" s="21"/>
    </row>
    <row r="400166" s="20" customFormat="1" ht="14.25" customHeight="1" x14ac:dyDescent="0.25"/>
    <row r="400182" spans="1:1" ht="14.25" customHeight="1" x14ac:dyDescent="0.3">
      <c r="A400182" s="21"/>
    </row>
    <row r="400188" spans="1:1" s="20" customFormat="1" ht="14.25" customHeight="1" x14ac:dyDescent="0.25"/>
    <row r="400204" spans="1:1" ht="14.25" customHeight="1" x14ac:dyDescent="0.3">
      <c r="A400204" s="21"/>
    </row>
    <row r="400210" s="20" customFormat="1" ht="14.25" customHeight="1" x14ac:dyDescent="0.25"/>
    <row r="400226" spans="1:1" ht="14.25" customHeight="1" x14ac:dyDescent="0.3">
      <c r="A400226" s="21"/>
    </row>
    <row r="400232" spans="1:1" s="20" customFormat="1" ht="14.25" customHeight="1" x14ac:dyDescent="0.25"/>
    <row r="400248" spans="1:1" ht="14.25" customHeight="1" x14ac:dyDescent="0.3">
      <c r="A400248" s="21"/>
    </row>
    <row r="400254" spans="1:1" s="20" customFormat="1" ht="14.25" customHeight="1" x14ac:dyDescent="0.25"/>
    <row r="400270" spans="1:1" ht="14.25" customHeight="1" x14ac:dyDescent="0.3">
      <c r="A400270" s="21"/>
    </row>
    <row r="400276" s="20" customFormat="1" ht="14.25" customHeight="1" x14ac:dyDescent="0.25"/>
    <row r="400292" spans="1:1" ht="14.25" customHeight="1" x14ac:dyDescent="0.3">
      <c r="A400292" s="21"/>
    </row>
    <row r="400298" spans="1:1" s="20" customFormat="1" ht="14.25" customHeight="1" x14ac:dyDescent="0.25"/>
    <row r="400314" spans="1:1" ht="14.25" customHeight="1" x14ac:dyDescent="0.3">
      <c r="A400314" s="21"/>
    </row>
    <row r="400320" spans="1:1" s="20" customFormat="1" ht="14.25" customHeight="1" x14ac:dyDescent="0.25"/>
    <row r="400336" spans="1:1" ht="14.25" customHeight="1" x14ac:dyDescent="0.3">
      <c r="A400336" s="21"/>
    </row>
    <row r="400342" s="20" customFormat="1" ht="14.25" customHeight="1" x14ac:dyDescent="0.25"/>
    <row r="400358" spans="1:1" ht="14.25" customHeight="1" x14ac:dyDescent="0.3">
      <c r="A400358" s="21"/>
    </row>
    <row r="400364" spans="1:1" s="20" customFormat="1" ht="14.25" customHeight="1" x14ac:dyDescent="0.25"/>
    <row r="400380" spans="1:1" ht="14.25" customHeight="1" x14ac:dyDescent="0.3">
      <c r="A400380" s="21"/>
    </row>
    <row r="400386" s="20" customFormat="1" ht="14.25" customHeight="1" x14ac:dyDescent="0.25"/>
    <row r="400402" spans="1:1" ht="14.25" customHeight="1" x14ac:dyDescent="0.3">
      <c r="A400402" s="21"/>
    </row>
    <row r="400408" spans="1:1" s="20" customFormat="1" ht="14.25" customHeight="1" x14ac:dyDescent="0.25"/>
    <row r="400424" spans="1:1" ht="14.25" customHeight="1" x14ac:dyDescent="0.3">
      <c r="A400424" s="21"/>
    </row>
    <row r="400430" spans="1:1" s="20" customFormat="1" ht="14.25" customHeight="1" x14ac:dyDescent="0.25"/>
    <row r="400446" spans="1:1" ht="14.25" customHeight="1" x14ac:dyDescent="0.3">
      <c r="A400446" s="21"/>
    </row>
    <row r="400452" s="20" customFormat="1" ht="14.25" customHeight="1" x14ac:dyDescent="0.25"/>
    <row r="400468" spans="1:1" ht="14.25" customHeight="1" x14ac:dyDescent="0.3">
      <c r="A400468" s="21"/>
    </row>
    <row r="400474" spans="1:1" s="20" customFormat="1" ht="14.25" customHeight="1" x14ac:dyDescent="0.25"/>
    <row r="400490" spans="1:1" ht="14.25" customHeight="1" x14ac:dyDescent="0.3">
      <c r="A400490" s="21"/>
    </row>
    <row r="400496" spans="1:1" s="20" customFormat="1" ht="14.25" customHeight="1" x14ac:dyDescent="0.25"/>
    <row r="400512" spans="1:1" ht="14.25" customHeight="1" x14ac:dyDescent="0.3">
      <c r="A400512" s="21"/>
    </row>
    <row r="400518" s="20" customFormat="1" ht="14.25" customHeight="1" x14ac:dyDescent="0.25"/>
    <row r="400534" spans="1:1" ht="14.25" customHeight="1" x14ac:dyDescent="0.3">
      <c r="A400534" s="21"/>
    </row>
    <row r="400540" spans="1:1" s="20" customFormat="1" ht="14.25" customHeight="1" x14ac:dyDescent="0.25"/>
    <row r="400556" spans="1:1" ht="14.25" customHeight="1" x14ac:dyDescent="0.3">
      <c r="A400556" s="21"/>
    </row>
    <row r="400562" s="20" customFormat="1" ht="14.25" customHeight="1" x14ac:dyDescent="0.25"/>
    <row r="400578" spans="1:1" ht="14.25" customHeight="1" x14ac:dyDescent="0.3">
      <c r="A400578" s="21"/>
    </row>
    <row r="400584" spans="1:1" s="20" customFormat="1" ht="14.25" customHeight="1" x14ac:dyDescent="0.25"/>
    <row r="400600" spans="1:1" ht="14.25" customHeight="1" x14ac:dyDescent="0.3">
      <c r="A400600" s="21"/>
    </row>
    <row r="400606" spans="1:1" s="20" customFormat="1" ht="14.25" customHeight="1" x14ac:dyDescent="0.25"/>
    <row r="400622" spans="1:1" ht="14.25" customHeight="1" x14ac:dyDescent="0.3">
      <c r="A400622" s="21"/>
    </row>
    <row r="400628" s="20" customFormat="1" ht="14.25" customHeight="1" x14ac:dyDescent="0.25"/>
    <row r="400644" spans="1:1" ht="14.25" customHeight="1" x14ac:dyDescent="0.3">
      <c r="A400644" s="21"/>
    </row>
    <row r="400650" spans="1:1" s="20" customFormat="1" ht="14.25" customHeight="1" x14ac:dyDescent="0.25"/>
    <row r="400666" spans="1:1" ht="14.25" customHeight="1" x14ac:dyDescent="0.3">
      <c r="A400666" s="21"/>
    </row>
    <row r="400672" spans="1:1" s="20" customFormat="1" ht="14.25" customHeight="1" x14ac:dyDescent="0.25"/>
    <row r="400688" spans="1:1" ht="14.25" customHeight="1" x14ac:dyDescent="0.3">
      <c r="A400688" s="21"/>
    </row>
    <row r="400694" s="20" customFormat="1" ht="14.25" customHeight="1" x14ac:dyDescent="0.25"/>
    <row r="400710" spans="1:1" ht="14.25" customHeight="1" x14ac:dyDescent="0.3">
      <c r="A400710" s="21"/>
    </row>
    <row r="400716" spans="1:1" s="20" customFormat="1" ht="14.25" customHeight="1" x14ac:dyDescent="0.25"/>
    <row r="400732" spans="1:1" ht="14.25" customHeight="1" x14ac:dyDescent="0.3">
      <c r="A400732" s="21"/>
    </row>
    <row r="400738" s="20" customFormat="1" ht="14.25" customHeight="1" x14ac:dyDescent="0.25"/>
    <row r="400754" spans="1:1" ht="14.25" customHeight="1" x14ac:dyDescent="0.3">
      <c r="A400754" s="21"/>
    </row>
    <row r="400760" spans="1:1" s="20" customFormat="1" ht="14.25" customHeight="1" x14ac:dyDescent="0.25"/>
    <row r="400776" spans="1:1" ht="14.25" customHeight="1" x14ac:dyDescent="0.3">
      <c r="A400776" s="21"/>
    </row>
    <row r="400782" spans="1:1" s="20" customFormat="1" ht="14.25" customHeight="1" x14ac:dyDescent="0.25"/>
    <row r="400798" spans="1:1" ht="14.25" customHeight="1" x14ac:dyDescent="0.3">
      <c r="A400798" s="21"/>
    </row>
    <row r="400804" s="20" customFormat="1" ht="14.25" customHeight="1" x14ac:dyDescent="0.25"/>
    <row r="400820" spans="1:1" ht="14.25" customHeight="1" x14ac:dyDescent="0.3">
      <c r="A400820" s="21"/>
    </row>
    <row r="400826" spans="1:1" s="20" customFormat="1" ht="14.25" customHeight="1" x14ac:dyDescent="0.25"/>
    <row r="400842" spans="1:1" ht="14.25" customHeight="1" x14ac:dyDescent="0.3">
      <c r="A400842" s="21"/>
    </row>
    <row r="400848" spans="1:1" s="20" customFormat="1" ht="14.25" customHeight="1" x14ac:dyDescent="0.25"/>
    <row r="400864" spans="1:1" ht="14.25" customHeight="1" x14ac:dyDescent="0.3">
      <c r="A400864" s="21"/>
    </row>
    <row r="400870" s="20" customFormat="1" ht="14.25" customHeight="1" x14ac:dyDescent="0.25"/>
    <row r="400886" spans="1:1" ht="14.25" customHeight="1" x14ac:dyDescent="0.3">
      <c r="A400886" s="21"/>
    </row>
    <row r="400892" spans="1:1" s="20" customFormat="1" ht="14.25" customHeight="1" x14ac:dyDescent="0.25"/>
    <row r="400908" spans="1:1" ht="14.25" customHeight="1" x14ac:dyDescent="0.3">
      <c r="A400908" s="21"/>
    </row>
    <row r="400914" s="20" customFormat="1" ht="14.25" customHeight="1" x14ac:dyDescent="0.25"/>
    <row r="400930" spans="1:1" ht="14.25" customHeight="1" x14ac:dyDescent="0.3">
      <c r="A400930" s="21"/>
    </row>
    <row r="400936" spans="1:1" s="20" customFormat="1" ht="14.25" customHeight="1" x14ac:dyDescent="0.25"/>
    <row r="400952" spans="1:1" ht="14.25" customHeight="1" x14ac:dyDescent="0.3">
      <c r="A400952" s="21"/>
    </row>
    <row r="400958" spans="1:1" s="20" customFormat="1" ht="14.25" customHeight="1" x14ac:dyDescent="0.25"/>
    <row r="400974" spans="1:1" ht="14.25" customHeight="1" x14ac:dyDescent="0.3">
      <c r="A400974" s="21"/>
    </row>
    <row r="400980" s="20" customFormat="1" ht="14.25" customHeight="1" x14ac:dyDescent="0.25"/>
    <row r="400996" spans="1:1" ht="14.25" customHeight="1" x14ac:dyDescent="0.3">
      <c r="A400996" s="21"/>
    </row>
    <row r="401002" spans="1:1" s="20" customFormat="1" ht="14.25" customHeight="1" x14ac:dyDescent="0.25"/>
    <row r="401018" spans="1:1" ht="14.25" customHeight="1" x14ac:dyDescent="0.3">
      <c r="A401018" s="21"/>
    </row>
    <row r="401024" spans="1:1" s="20" customFormat="1" ht="14.25" customHeight="1" x14ac:dyDescent="0.25"/>
    <row r="401040" spans="1:1" ht="14.25" customHeight="1" x14ac:dyDescent="0.3">
      <c r="A401040" s="21"/>
    </row>
    <row r="401046" s="20" customFormat="1" ht="14.25" customHeight="1" x14ac:dyDescent="0.25"/>
    <row r="401062" spans="1:1" ht="14.25" customHeight="1" x14ac:dyDescent="0.3">
      <c r="A401062" s="21"/>
    </row>
    <row r="401068" spans="1:1" s="20" customFormat="1" ht="14.25" customHeight="1" x14ac:dyDescent="0.25"/>
    <row r="401084" spans="1:1" ht="14.25" customHeight="1" x14ac:dyDescent="0.3">
      <c r="A401084" s="21"/>
    </row>
    <row r="401090" s="20" customFormat="1" ht="14.25" customHeight="1" x14ac:dyDescent="0.25"/>
    <row r="401106" spans="1:1" ht="14.25" customHeight="1" x14ac:dyDescent="0.3">
      <c r="A401106" s="21"/>
    </row>
    <row r="401112" spans="1:1" s="20" customFormat="1" ht="14.25" customHeight="1" x14ac:dyDescent="0.25"/>
    <row r="401128" spans="1:1" ht="14.25" customHeight="1" x14ac:dyDescent="0.3">
      <c r="A401128" s="21"/>
    </row>
    <row r="401134" spans="1:1" s="20" customFormat="1" ht="14.25" customHeight="1" x14ac:dyDescent="0.25"/>
    <row r="401150" spans="1:1" ht="14.25" customHeight="1" x14ac:dyDescent="0.3">
      <c r="A401150" s="21"/>
    </row>
    <row r="401156" s="20" customFormat="1" ht="14.25" customHeight="1" x14ac:dyDescent="0.25"/>
    <row r="401172" spans="1:1" ht="14.25" customHeight="1" x14ac:dyDescent="0.3">
      <c r="A401172" s="21"/>
    </row>
    <row r="401178" spans="1:1" s="20" customFormat="1" ht="14.25" customHeight="1" x14ac:dyDescent="0.25"/>
    <row r="401194" spans="1:1" ht="14.25" customHeight="1" x14ac:dyDescent="0.3">
      <c r="A401194" s="21"/>
    </row>
    <row r="401200" spans="1:1" s="20" customFormat="1" ht="14.25" customHeight="1" x14ac:dyDescent="0.25"/>
    <row r="401216" spans="1:1" ht="14.25" customHeight="1" x14ac:dyDescent="0.3">
      <c r="A401216" s="21"/>
    </row>
    <row r="401222" s="20" customFormat="1" ht="14.25" customHeight="1" x14ac:dyDescent="0.25"/>
    <row r="401238" spans="1:1" ht="14.25" customHeight="1" x14ac:dyDescent="0.3">
      <c r="A401238" s="21"/>
    </row>
    <row r="401244" spans="1:1" s="20" customFormat="1" ht="14.25" customHeight="1" x14ac:dyDescent="0.25"/>
    <row r="401260" spans="1:1" ht="14.25" customHeight="1" x14ac:dyDescent="0.3">
      <c r="A401260" s="21"/>
    </row>
    <row r="401266" s="20" customFormat="1" ht="14.25" customHeight="1" x14ac:dyDescent="0.25"/>
    <row r="401282" spans="1:1" ht="14.25" customHeight="1" x14ac:dyDescent="0.3">
      <c r="A401282" s="21"/>
    </row>
    <row r="401288" spans="1:1" s="20" customFormat="1" ht="14.25" customHeight="1" x14ac:dyDescent="0.25"/>
    <row r="401304" spans="1:1" ht="14.25" customHeight="1" x14ac:dyDescent="0.3">
      <c r="A401304" s="21"/>
    </row>
    <row r="401310" spans="1:1" s="20" customFormat="1" ht="14.25" customHeight="1" x14ac:dyDescent="0.25"/>
    <row r="401326" spans="1:1" ht="14.25" customHeight="1" x14ac:dyDescent="0.3">
      <c r="A401326" s="21"/>
    </row>
    <row r="401332" s="20" customFormat="1" ht="14.25" customHeight="1" x14ac:dyDescent="0.25"/>
    <row r="401348" spans="1:1" ht="14.25" customHeight="1" x14ac:dyDescent="0.3">
      <c r="A401348" s="21"/>
    </row>
    <row r="401354" spans="1:1" s="20" customFormat="1" ht="14.25" customHeight="1" x14ac:dyDescent="0.25"/>
    <row r="401370" spans="1:1" ht="14.25" customHeight="1" x14ac:dyDescent="0.3">
      <c r="A401370" s="21"/>
    </row>
    <row r="401376" spans="1:1" s="20" customFormat="1" ht="14.25" customHeight="1" x14ac:dyDescent="0.25"/>
    <row r="401392" spans="1:1" ht="14.25" customHeight="1" x14ac:dyDescent="0.3">
      <c r="A401392" s="21"/>
    </row>
    <row r="401398" s="20" customFormat="1" ht="14.25" customHeight="1" x14ac:dyDescent="0.25"/>
    <row r="401414" spans="1:1" ht="14.25" customHeight="1" x14ac:dyDescent="0.3">
      <c r="A401414" s="21"/>
    </row>
    <row r="401420" spans="1:1" s="20" customFormat="1" ht="14.25" customHeight="1" x14ac:dyDescent="0.25"/>
    <row r="401436" spans="1:1" ht="14.25" customHeight="1" x14ac:dyDescent="0.3">
      <c r="A401436" s="21"/>
    </row>
    <row r="401442" s="20" customFormat="1" ht="14.25" customHeight="1" x14ac:dyDescent="0.25"/>
    <row r="401458" spans="1:1" ht="14.25" customHeight="1" x14ac:dyDescent="0.3">
      <c r="A401458" s="21"/>
    </row>
    <row r="401464" spans="1:1" s="20" customFormat="1" ht="14.25" customHeight="1" x14ac:dyDescent="0.25"/>
    <row r="401480" spans="1:1" ht="14.25" customHeight="1" x14ac:dyDescent="0.3">
      <c r="A401480" s="21"/>
    </row>
    <row r="401486" spans="1:1" s="20" customFormat="1" ht="14.25" customHeight="1" x14ac:dyDescent="0.25"/>
    <row r="401502" spans="1:1" ht="14.25" customHeight="1" x14ac:dyDescent="0.3">
      <c r="A401502" s="21"/>
    </row>
    <row r="401508" s="20" customFormat="1" ht="14.25" customHeight="1" x14ac:dyDescent="0.25"/>
    <row r="401524" spans="1:1" ht="14.25" customHeight="1" x14ac:dyDescent="0.3">
      <c r="A401524" s="21"/>
    </row>
    <row r="401530" spans="1:1" s="20" customFormat="1" ht="14.25" customHeight="1" x14ac:dyDescent="0.25"/>
    <row r="401546" spans="1:1" ht="14.25" customHeight="1" x14ac:dyDescent="0.3">
      <c r="A401546" s="21"/>
    </row>
    <row r="401552" spans="1:1" s="20" customFormat="1" ht="14.25" customHeight="1" x14ac:dyDescent="0.25"/>
    <row r="401568" spans="1:1" ht="14.25" customHeight="1" x14ac:dyDescent="0.3">
      <c r="A401568" s="21"/>
    </row>
    <row r="401574" s="20" customFormat="1" ht="14.25" customHeight="1" x14ac:dyDescent="0.25"/>
    <row r="401590" spans="1:1" ht="14.25" customHeight="1" x14ac:dyDescent="0.3">
      <c r="A401590" s="21"/>
    </row>
    <row r="401596" spans="1:1" s="20" customFormat="1" ht="14.25" customHeight="1" x14ac:dyDescent="0.25"/>
    <row r="401612" spans="1:1" ht="14.25" customHeight="1" x14ac:dyDescent="0.3">
      <c r="A401612" s="21"/>
    </row>
    <row r="401618" s="20" customFormat="1" ht="14.25" customHeight="1" x14ac:dyDescent="0.25"/>
    <row r="401634" spans="1:1" ht="14.25" customHeight="1" x14ac:dyDescent="0.3">
      <c r="A401634" s="21"/>
    </row>
    <row r="401640" spans="1:1" s="20" customFormat="1" ht="14.25" customHeight="1" x14ac:dyDescent="0.25"/>
    <row r="401656" spans="1:1" ht="14.25" customHeight="1" x14ac:dyDescent="0.3">
      <c r="A401656" s="21"/>
    </row>
    <row r="401662" spans="1:1" s="20" customFormat="1" ht="14.25" customHeight="1" x14ac:dyDescent="0.25"/>
    <row r="401678" spans="1:1" ht="14.25" customHeight="1" x14ac:dyDescent="0.3">
      <c r="A401678" s="21"/>
    </row>
    <row r="401684" s="20" customFormat="1" ht="14.25" customHeight="1" x14ac:dyDescent="0.25"/>
    <row r="401700" spans="1:1" ht="14.25" customHeight="1" x14ac:dyDescent="0.3">
      <c r="A401700" s="21"/>
    </row>
    <row r="401706" spans="1:1" s="20" customFormat="1" ht="14.25" customHeight="1" x14ac:dyDescent="0.25"/>
    <row r="401722" spans="1:1" ht="14.25" customHeight="1" x14ac:dyDescent="0.3">
      <c r="A401722" s="21"/>
    </row>
    <row r="401728" spans="1:1" s="20" customFormat="1" ht="14.25" customHeight="1" x14ac:dyDescent="0.25"/>
    <row r="401744" spans="1:1" ht="14.25" customHeight="1" x14ac:dyDescent="0.3">
      <c r="A401744" s="21"/>
    </row>
    <row r="401750" s="20" customFormat="1" ht="14.25" customHeight="1" x14ac:dyDescent="0.25"/>
    <row r="401766" spans="1:1" ht="14.25" customHeight="1" x14ac:dyDescent="0.3">
      <c r="A401766" s="21"/>
    </row>
    <row r="401772" spans="1:1" s="20" customFormat="1" ht="14.25" customHeight="1" x14ac:dyDescent="0.25"/>
    <row r="401788" spans="1:1" ht="14.25" customHeight="1" x14ac:dyDescent="0.3">
      <c r="A401788" s="21"/>
    </row>
    <row r="401794" s="20" customFormat="1" ht="14.25" customHeight="1" x14ac:dyDescent="0.25"/>
    <row r="401810" spans="1:1" ht="14.25" customHeight="1" x14ac:dyDescent="0.3">
      <c r="A401810" s="21"/>
    </row>
    <row r="401816" spans="1:1" s="20" customFormat="1" ht="14.25" customHeight="1" x14ac:dyDescent="0.25"/>
    <row r="401832" spans="1:1" ht="14.25" customHeight="1" x14ac:dyDescent="0.3">
      <c r="A401832" s="21"/>
    </row>
    <row r="401838" spans="1:1" s="20" customFormat="1" ht="14.25" customHeight="1" x14ac:dyDescent="0.25"/>
    <row r="401854" spans="1:1" ht="14.25" customHeight="1" x14ac:dyDescent="0.3">
      <c r="A401854" s="21"/>
    </row>
    <row r="401860" s="20" customFormat="1" ht="14.25" customHeight="1" x14ac:dyDescent="0.25"/>
    <row r="401876" spans="1:1" ht="14.25" customHeight="1" x14ac:dyDescent="0.3">
      <c r="A401876" s="21"/>
    </row>
    <row r="401882" spans="1:1" s="20" customFormat="1" ht="14.25" customHeight="1" x14ac:dyDescent="0.25"/>
    <row r="401898" spans="1:1" ht="14.25" customHeight="1" x14ac:dyDescent="0.3">
      <c r="A401898" s="21"/>
    </row>
    <row r="401904" spans="1:1" s="20" customFormat="1" ht="14.25" customHeight="1" x14ac:dyDescent="0.25"/>
    <row r="401920" spans="1:1" ht="14.25" customHeight="1" x14ac:dyDescent="0.3">
      <c r="A401920" s="21"/>
    </row>
    <row r="401926" s="20" customFormat="1" ht="14.25" customHeight="1" x14ac:dyDescent="0.25"/>
    <row r="401942" spans="1:1" ht="14.25" customHeight="1" x14ac:dyDescent="0.3">
      <c r="A401942" s="21"/>
    </row>
    <row r="401948" spans="1:1" s="20" customFormat="1" ht="14.25" customHeight="1" x14ac:dyDescent="0.25"/>
    <row r="401964" spans="1:1" ht="14.25" customHeight="1" x14ac:dyDescent="0.3">
      <c r="A401964" s="21"/>
    </row>
    <row r="401970" s="20" customFormat="1" ht="14.25" customHeight="1" x14ac:dyDescent="0.25"/>
    <row r="401986" spans="1:1" ht="14.25" customHeight="1" x14ac:dyDescent="0.3">
      <c r="A401986" s="21"/>
    </row>
    <row r="401992" spans="1:1" s="20" customFormat="1" ht="14.25" customHeight="1" x14ac:dyDescent="0.25"/>
    <row r="402008" spans="1:1" ht="14.25" customHeight="1" x14ac:dyDescent="0.3">
      <c r="A402008" s="21"/>
    </row>
    <row r="402014" spans="1:1" s="20" customFormat="1" ht="14.25" customHeight="1" x14ac:dyDescent="0.25"/>
    <row r="402030" spans="1:1" ht="14.25" customHeight="1" x14ac:dyDescent="0.3">
      <c r="A402030" s="21"/>
    </row>
    <row r="402036" s="20" customFormat="1" ht="14.25" customHeight="1" x14ac:dyDescent="0.25"/>
    <row r="402052" spans="1:1" ht="14.25" customHeight="1" x14ac:dyDescent="0.3">
      <c r="A402052" s="21"/>
    </row>
    <row r="402058" spans="1:1" s="20" customFormat="1" ht="14.25" customHeight="1" x14ac:dyDescent="0.25"/>
    <row r="402074" spans="1:1" ht="14.25" customHeight="1" x14ac:dyDescent="0.3">
      <c r="A402074" s="21"/>
    </row>
    <row r="402080" spans="1:1" s="20" customFormat="1" ht="14.25" customHeight="1" x14ac:dyDescent="0.25"/>
    <row r="402096" spans="1:1" ht="14.25" customHeight="1" x14ac:dyDescent="0.3">
      <c r="A402096" s="21"/>
    </row>
    <row r="402102" s="20" customFormat="1" ht="14.25" customHeight="1" x14ac:dyDescent="0.25"/>
    <row r="402118" spans="1:1" ht="14.25" customHeight="1" x14ac:dyDescent="0.3">
      <c r="A402118" s="21"/>
    </row>
    <row r="402124" spans="1:1" s="20" customFormat="1" ht="14.25" customHeight="1" x14ac:dyDescent="0.25"/>
    <row r="402140" spans="1:1" ht="14.25" customHeight="1" x14ac:dyDescent="0.3">
      <c r="A402140" s="21"/>
    </row>
    <row r="402146" s="20" customFormat="1" ht="14.25" customHeight="1" x14ac:dyDescent="0.25"/>
    <row r="402162" spans="1:1" ht="14.25" customHeight="1" x14ac:dyDescent="0.3">
      <c r="A402162" s="21"/>
    </row>
    <row r="402168" spans="1:1" s="20" customFormat="1" ht="14.25" customHeight="1" x14ac:dyDescent="0.25"/>
    <row r="402184" spans="1:1" ht="14.25" customHeight="1" x14ac:dyDescent="0.3">
      <c r="A402184" s="21"/>
    </row>
    <row r="402190" spans="1:1" s="20" customFormat="1" ht="14.25" customHeight="1" x14ac:dyDescent="0.25"/>
    <row r="402206" spans="1:1" ht="14.25" customHeight="1" x14ac:dyDescent="0.3">
      <c r="A402206" s="21"/>
    </row>
    <row r="402212" s="20" customFormat="1" ht="14.25" customHeight="1" x14ac:dyDescent="0.25"/>
    <row r="402228" spans="1:1" ht="14.25" customHeight="1" x14ac:dyDescent="0.3">
      <c r="A402228" s="21"/>
    </row>
    <row r="402234" spans="1:1" s="20" customFormat="1" ht="14.25" customHeight="1" x14ac:dyDescent="0.25"/>
    <row r="402250" spans="1:1" ht="14.25" customHeight="1" x14ac:dyDescent="0.3">
      <c r="A402250" s="21"/>
    </row>
    <row r="402256" spans="1:1" s="20" customFormat="1" ht="14.25" customHeight="1" x14ac:dyDescent="0.25"/>
    <row r="402272" spans="1:1" ht="14.25" customHeight="1" x14ac:dyDescent="0.3">
      <c r="A402272" s="21"/>
    </row>
    <row r="402278" s="20" customFormat="1" ht="14.25" customHeight="1" x14ac:dyDescent="0.25"/>
    <row r="402294" spans="1:1" ht="14.25" customHeight="1" x14ac:dyDescent="0.3">
      <c r="A402294" s="21"/>
    </row>
    <row r="402300" spans="1:1" s="20" customFormat="1" ht="14.25" customHeight="1" x14ac:dyDescent="0.25"/>
    <row r="402316" spans="1:1" ht="14.25" customHeight="1" x14ac:dyDescent="0.3">
      <c r="A402316" s="21"/>
    </row>
    <row r="402322" s="20" customFormat="1" ht="14.25" customHeight="1" x14ac:dyDescent="0.25"/>
    <row r="402338" spans="1:1" ht="14.25" customHeight="1" x14ac:dyDescent="0.3">
      <c r="A402338" s="21"/>
    </row>
    <row r="402344" spans="1:1" s="20" customFormat="1" ht="14.25" customHeight="1" x14ac:dyDescent="0.25"/>
    <row r="402360" spans="1:1" ht="14.25" customHeight="1" x14ac:dyDescent="0.3">
      <c r="A402360" s="21"/>
    </row>
    <row r="402366" spans="1:1" s="20" customFormat="1" ht="14.25" customHeight="1" x14ac:dyDescent="0.25"/>
    <row r="402382" spans="1:1" ht="14.25" customHeight="1" x14ac:dyDescent="0.3">
      <c r="A402382" s="21"/>
    </row>
    <row r="402388" s="20" customFormat="1" ht="14.25" customHeight="1" x14ac:dyDescent="0.25"/>
    <row r="402404" spans="1:1" ht="14.25" customHeight="1" x14ac:dyDescent="0.3">
      <c r="A402404" s="21"/>
    </row>
    <row r="402410" spans="1:1" s="20" customFormat="1" ht="14.25" customHeight="1" x14ac:dyDescent="0.25"/>
    <row r="402426" spans="1:1" ht="14.25" customHeight="1" x14ac:dyDescent="0.3">
      <c r="A402426" s="21"/>
    </row>
    <row r="402432" spans="1:1" s="20" customFormat="1" ht="14.25" customHeight="1" x14ac:dyDescent="0.25"/>
    <row r="402448" spans="1:1" ht="14.25" customHeight="1" x14ac:dyDescent="0.3">
      <c r="A402448" s="21"/>
    </row>
    <row r="402454" s="20" customFormat="1" ht="14.25" customHeight="1" x14ac:dyDescent="0.25"/>
    <row r="402470" spans="1:1" ht="14.25" customHeight="1" x14ac:dyDescent="0.3">
      <c r="A402470" s="21"/>
    </row>
    <row r="402476" spans="1:1" s="20" customFormat="1" ht="14.25" customHeight="1" x14ac:dyDescent="0.25"/>
    <row r="402492" spans="1:1" ht="14.25" customHeight="1" x14ac:dyDescent="0.3">
      <c r="A402492" s="21"/>
    </row>
    <row r="402498" s="20" customFormat="1" ht="14.25" customHeight="1" x14ac:dyDescent="0.25"/>
    <row r="402514" spans="1:1" ht="14.25" customHeight="1" x14ac:dyDescent="0.3">
      <c r="A402514" s="21"/>
    </row>
    <row r="402520" spans="1:1" s="20" customFormat="1" ht="14.25" customHeight="1" x14ac:dyDescent="0.25"/>
    <row r="402536" spans="1:1" ht="14.25" customHeight="1" x14ac:dyDescent="0.3">
      <c r="A402536" s="21"/>
    </row>
    <row r="402542" spans="1:1" s="20" customFormat="1" ht="14.25" customHeight="1" x14ac:dyDescent="0.25"/>
    <row r="402558" spans="1:1" ht="14.25" customHeight="1" x14ac:dyDescent="0.3">
      <c r="A402558" s="21"/>
    </row>
    <row r="402564" s="20" customFormat="1" ht="14.25" customHeight="1" x14ac:dyDescent="0.25"/>
    <row r="402580" spans="1:1" ht="14.25" customHeight="1" x14ac:dyDescent="0.3">
      <c r="A402580" s="21"/>
    </row>
    <row r="402586" spans="1:1" s="20" customFormat="1" ht="14.25" customHeight="1" x14ac:dyDescent="0.25"/>
    <row r="402602" spans="1:1" ht="14.25" customHeight="1" x14ac:dyDescent="0.3">
      <c r="A402602" s="21"/>
    </row>
    <row r="402608" spans="1:1" s="20" customFormat="1" ht="14.25" customHeight="1" x14ac:dyDescent="0.25"/>
    <row r="402624" spans="1:1" ht="14.25" customHeight="1" x14ac:dyDescent="0.3">
      <c r="A402624" s="21"/>
    </row>
    <row r="402630" s="20" customFormat="1" ht="14.25" customHeight="1" x14ac:dyDescent="0.25"/>
    <row r="402646" spans="1:1" ht="14.25" customHeight="1" x14ac:dyDescent="0.3">
      <c r="A402646" s="21"/>
    </row>
    <row r="402652" spans="1:1" s="20" customFormat="1" ht="14.25" customHeight="1" x14ac:dyDescent="0.25"/>
    <row r="402668" spans="1:1" ht="14.25" customHeight="1" x14ac:dyDescent="0.3">
      <c r="A402668" s="21"/>
    </row>
    <row r="402674" s="20" customFormat="1" ht="14.25" customHeight="1" x14ac:dyDescent="0.25"/>
    <row r="402690" spans="1:1" ht="14.25" customHeight="1" x14ac:dyDescent="0.3">
      <c r="A402690" s="21"/>
    </row>
    <row r="402696" spans="1:1" s="20" customFormat="1" ht="14.25" customHeight="1" x14ac:dyDescent="0.25"/>
    <row r="402712" spans="1:1" ht="14.25" customHeight="1" x14ac:dyDescent="0.3">
      <c r="A402712" s="21"/>
    </row>
    <row r="402718" spans="1:1" s="20" customFormat="1" ht="14.25" customHeight="1" x14ac:dyDescent="0.25"/>
    <row r="402734" spans="1:1" ht="14.25" customHeight="1" x14ac:dyDescent="0.3">
      <c r="A402734" s="21"/>
    </row>
    <row r="402740" s="20" customFormat="1" ht="14.25" customHeight="1" x14ac:dyDescent="0.25"/>
    <row r="402756" spans="1:1" ht="14.25" customHeight="1" x14ac:dyDescent="0.3">
      <c r="A402756" s="21"/>
    </row>
    <row r="402762" spans="1:1" s="20" customFormat="1" ht="14.25" customHeight="1" x14ac:dyDescent="0.25"/>
    <row r="402778" spans="1:1" ht="14.25" customHeight="1" x14ac:dyDescent="0.3">
      <c r="A402778" s="21"/>
    </row>
    <row r="402784" spans="1:1" s="20" customFormat="1" ht="14.25" customHeight="1" x14ac:dyDescent="0.25"/>
    <row r="402800" spans="1:1" ht="14.25" customHeight="1" x14ac:dyDescent="0.3">
      <c r="A402800" s="21"/>
    </row>
    <row r="402806" s="20" customFormat="1" ht="14.25" customHeight="1" x14ac:dyDescent="0.25"/>
    <row r="402822" spans="1:1" ht="14.25" customHeight="1" x14ac:dyDescent="0.3">
      <c r="A402822" s="21"/>
    </row>
    <row r="402828" spans="1:1" s="20" customFormat="1" ht="14.25" customHeight="1" x14ac:dyDescent="0.25"/>
    <row r="402844" spans="1:1" ht="14.25" customHeight="1" x14ac:dyDescent="0.3">
      <c r="A402844" s="21"/>
    </row>
    <row r="402850" s="20" customFormat="1" ht="14.25" customHeight="1" x14ac:dyDescent="0.25"/>
    <row r="402866" spans="1:1" ht="14.25" customHeight="1" x14ac:dyDescent="0.3">
      <c r="A402866" s="21"/>
    </row>
    <row r="402872" spans="1:1" s="20" customFormat="1" ht="14.25" customHeight="1" x14ac:dyDescent="0.25"/>
    <row r="402888" spans="1:1" ht="14.25" customHeight="1" x14ac:dyDescent="0.3">
      <c r="A402888" s="21"/>
    </row>
    <row r="402894" spans="1:1" s="20" customFormat="1" ht="14.25" customHeight="1" x14ac:dyDescent="0.25"/>
    <row r="402910" spans="1:1" ht="14.25" customHeight="1" x14ac:dyDescent="0.3">
      <c r="A402910" s="21"/>
    </row>
    <row r="402916" s="20" customFormat="1" ht="14.25" customHeight="1" x14ac:dyDescent="0.25"/>
    <row r="402932" spans="1:1" ht="14.25" customHeight="1" x14ac:dyDescent="0.3">
      <c r="A402932" s="21"/>
    </row>
    <row r="402938" spans="1:1" s="20" customFormat="1" ht="14.25" customHeight="1" x14ac:dyDescent="0.25"/>
    <row r="402954" spans="1:1" ht="14.25" customHeight="1" x14ac:dyDescent="0.3">
      <c r="A402954" s="21"/>
    </row>
    <row r="402960" spans="1:1" s="20" customFormat="1" ht="14.25" customHeight="1" x14ac:dyDescent="0.25"/>
    <row r="402976" spans="1:1" ht="14.25" customHeight="1" x14ac:dyDescent="0.3">
      <c r="A402976" s="21"/>
    </row>
    <row r="402982" s="20" customFormat="1" ht="14.25" customHeight="1" x14ac:dyDescent="0.25"/>
    <row r="402998" spans="1:1" ht="14.25" customHeight="1" x14ac:dyDescent="0.3">
      <c r="A402998" s="21"/>
    </row>
    <row r="403004" spans="1:1" s="20" customFormat="1" ht="14.25" customHeight="1" x14ac:dyDescent="0.25"/>
    <row r="403020" spans="1:1" ht="14.25" customHeight="1" x14ac:dyDescent="0.3">
      <c r="A403020" s="21"/>
    </row>
    <row r="403026" s="20" customFormat="1" ht="14.25" customHeight="1" x14ac:dyDescent="0.25"/>
    <row r="403042" spans="1:1" ht="14.25" customHeight="1" x14ac:dyDescent="0.3">
      <c r="A403042" s="21"/>
    </row>
    <row r="403048" spans="1:1" s="20" customFormat="1" ht="14.25" customHeight="1" x14ac:dyDescent="0.25"/>
    <row r="403064" spans="1:1" ht="14.25" customHeight="1" x14ac:dyDescent="0.3">
      <c r="A403064" s="21"/>
    </row>
    <row r="403070" spans="1:1" s="20" customFormat="1" ht="14.25" customHeight="1" x14ac:dyDescent="0.25"/>
    <row r="403086" spans="1:1" ht="14.25" customHeight="1" x14ac:dyDescent="0.3">
      <c r="A403086" s="21"/>
    </row>
    <row r="403092" s="20" customFormat="1" ht="14.25" customHeight="1" x14ac:dyDescent="0.25"/>
    <row r="403108" spans="1:1" ht="14.25" customHeight="1" x14ac:dyDescent="0.3">
      <c r="A403108" s="21"/>
    </row>
    <row r="403114" spans="1:1" s="20" customFormat="1" ht="14.25" customHeight="1" x14ac:dyDescent="0.25"/>
    <row r="403130" spans="1:1" ht="14.25" customHeight="1" x14ac:dyDescent="0.3">
      <c r="A403130" s="21"/>
    </row>
    <row r="403136" spans="1:1" s="20" customFormat="1" ht="14.25" customHeight="1" x14ac:dyDescent="0.25"/>
    <row r="403152" spans="1:1" ht="14.25" customHeight="1" x14ac:dyDescent="0.3">
      <c r="A403152" s="21"/>
    </row>
    <row r="403158" s="20" customFormat="1" ht="14.25" customHeight="1" x14ac:dyDescent="0.25"/>
    <row r="403174" spans="1:1" ht="14.25" customHeight="1" x14ac:dyDescent="0.3">
      <c r="A403174" s="21"/>
    </row>
    <row r="403180" spans="1:1" s="20" customFormat="1" ht="14.25" customHeight="1" x14ac:dyDescent="0.25"/>
    <row r="403196" spans="1:1" ht="14.25" customHeight="1" x14ac:dyDescent="0.3">
      <c r="A403196" s="21"/>
    </row>
    <row r="403202" s="20" customFormat="1" ht="14.25" customHeight="1" x14ac:dyDescent="0.25"/>
    <row r="403218" spans="1:1" ht="14.25" customHeight="1" x14ac:dyDescent="0.3">
      <c r="A403218" s="21"/>
    </row>
    <row r="403224" spans="1:1" s="20" customFormat="1" ht="14.25" customHeight="1" x14ac:dyDescent="0.25"/>
    <row r="403240" spans="1:1" ht="14.25" customHeight="1" x14ac:dyDescent="0.3">
      <c r="A403240" s="21"/>
    </row>
    <row r="403246" spans="1:1" s="20" customFormat="1" ht="14.25" customHeight="1" x14ac:dyDescent="0.25"/>
    <row r="403262" spans="1:1" ht="14.25" customHeight="1" x14ac:dyDescent="0.3">
      <c r="A403262" s="21"/>
    </row>
    <row r="403268" s="20" customFormat="1" ht="14.25" customHeight="1" x14ac:dyDescent="0.25"/>
    <row r="403284" spans="1:1" ht="14.25" customHeight="1" x14ac:dyDescent="0.3">
      <c r="A403284" s="21"/>
    </row>
    <row r="403290" spans="1:1" s="20" customFormat="1" ht="14.25" customHeight="1" x14ac:dyDescent="0.25"/>
    <row r="403306" spans="1:1" ht="14.25" customHeight="1" x14ac:dyDescent="0.3">
      <c r="A403306" s="21"/>
    </row>
    <row r="403312" spans="1:1" s="20" customFormat="1" ht="14.25" customHeight="1" x14ac:dyDescent="0.25"/>
    <row r="403328" spans="1:1" ht="14.25" customHeight="1" x14ac:dyDescent="0.3">
      <c r="A403328" s="21"/>
    </row>
    <row r="403334" s="20" customFormat="1" ht="14.25" customHeight="1" x14ac:dyDescent="0.25"/>
    <row r="403350" spans="1:1" ht="14.25" customHeight="1" x14ac:dyDescent="0.3">
      <c r="A403350" s="21"/>
    </row>
    <row r="403356" spans="1:1" s="20" customFormat="1" ht="14.25" customHeight="1" x14ac:dyDescent="0.25"/>
    <row r="403372" spans="1:1" ht="14.25" customHeight="1" x14ac:dyDescent="0.3">
      <c r="A403372" s="21"/>
    </row>
    <row r="403378" s="20" customFormat="1" ht="14.25" customHeight="1" x14ac:dyDescent="0.25"/>
    <row r="403394" spans="1:1" ht="14.25" customHeight="1" x14ac:dyDescent="0.3">
      <c r="A403394" s="21"/>
    </row>
    <row r="403400" spans="1:1" s="20" customFormat="1" ht="14.25" customHeight="1" x14ac:dyDescent="0.25"/>
    <row r="403416" spans="1:1" ht="14.25" customHeight="1" x14ac:dyDescent="0.3">
      <c r="A403416" s="21"/>
    </row>
    <row r="403422" spans="1:1" s="20" customFormat="1" ht="14.25" customHeight="1" x14ac:dyDescent="0.25"/>
    <row r="403438" spans="1:1" ht="14.25" customHeight="1" x14ac:dyDescent="0.3">
      <c r="A403438" s="21"/>
    </row>
    <row r="403444" s="20" customFormat="1" ht="14.25" customHeight="1" x14ac:dyDescent="0.25"/>
    <row r="403460" spans="1:1" ht="14.25" customHeight="1" x14ac:dyDescent="0.3">
      <c r="A403460" s="21"/>
    </row>
    <row r="403466" spans="1:1" s="20" customFormat="1" ht="14.25" customHeight="1" x14ac:dyDescent="0.25"/>
    <row r="403482" spans="1:1" ht="14.25" customHeight="1" x14ac:dyDescent="0.3">
      <c r="A403482" s="21"/>
    </row>
    <row r="403488" spans="1:1" s="20" customFormat="1" ht="14.25" customHeight="1" x14ac:dyDescent="0.25"/>
    <row r="403504" spans="1:1" ht="14.25" customHeight="1" x14ac:dyDescent="0.3">
      <c r="A403504" s="21"/>
    </row>
    <row r="403510" s="20" customFormat="1" ht="14.25" customHeight="1" x14ac:dyDescent="0.25"/>
    <row r="403526" spans="1:1" ht="14.25" customHeight="1" x14ac:dyDescent="0.3">
      <c r="A403526" s="21"/>
    </row>
    <row r="403532" spans="1:1" s="20" customFormat="1" ht="14.25" customHeight="1" x14ac:dyDescent="0.25"/>
    <row r="403548" spans="1:1" ht="14.25" customHeight="1" x14ac:dyDescent="0.3">
      <c r="A403548" s="21"/>
    </row>
    <row r="403554" s="20" customFormat="1" ht="14.25" customHeight="1" x14ac:dyDescent="0.25"/>
    <row r="403570" spans="1:1" ht="14.25" customHeight="1" x14ac:dyDescent="0.3">
      <c r="A403570" s="21"/>
    </row>
    <row r="403576" spans="1:1" s="20" customFormat="1" ht="14.25" customHeight="1" x14ac:dyDescent="0.25"/>
    <row r="403592" spans="1:1" ht="14.25" customHeight="1" x14ac:dyDescent="0.3">
      <c r="A403592" s="21"/>
    </row>
    <row r="403598" spans="1:1" s="20" customFormat="1" ht="14.25" customHeight="1" x14ac:dyDescent="0.25"/>
    <row r="403614" spans="1:1" ht="14.25" customHeight="1" x14ac:dyDescent="0.3">
      <c r="A403614" s="21"/>
    </row>
    <row r="403620" s="20" customFormat="1" ht="14.25" customHeight="1" x14ac:dyDescent="0.25"/>
    <row r="403636" spans="1:1" ht="14.25" customHeight="1" x14ac:dyDescent="0.3">
      <c r="A403636" s="21"/>
    </row>
    <row r="403642" spans="1:1" s="20" customFormat="1" ht="14.25" customHeight="1" x14ac:dyDescent="0.25"/>
    <row r="403658" spans="1:1" ht="14.25" customHeight="1" x14ac:dyDescent="0.3">
      <c r="A403658" s="21"/>
    </row>
    <row r="403664" spans="1:1" s="20" customFormat="1" ht="14.25" customHeight="1" x14ac:dyDescent="0.25"/>
    <row r="403680" spans="1:1" ht="14.25" customHeight="1" x14ac:dyDescent="0.3">
      <c r="A403680" s="21"/>
    </row>
    <row r="403686" s="20" customFormat="1" ht="14.25" customHeight="1" x14ac:dyDescent="0.25"/>
    <row r="403702" spans="1:1" ht="14.25" customHeight="1" x14ac:dyDescent="0.3">
      <c r="A403702" s="21"/>
    </row>
    <row r="403708" spans="1:1" s="20" customFormat="1" ht="14.25" customHeight="1" x14ac:dyDescent="0.25"/>
    <row r="403724" spans="1:1" ht="14.25" customHeight="1" x14ac:dyDescent="0.3">
      <c r="A403724" s="21"/>
    </row>
    <row r="403730" s="20" customFormat="1" ht="14.25" customHeight="1" x14ac:dyDescent="0.25"/>
    <row r="403746" spans="1:1" ht="14.25" customHeight="1" x14ac:dyDescent="0.3">
      <c r="A403746" s="21"/>
    </row>
    <row r="403752" spans="1:1" s="20" customFormat="1" ht="14.25" customHeight="1" x14ac:dyDescent="0.25"/>
    <row r="403768" spans="1:1" ht="14.25" customHeight="1" x14ac:dyDescent="0.3">
      <c r="A403768" s="21"/>
    </row>
    <row r="403774" spans="1:1" s="20" customFormat="1" ht="14.25" customHeight="1" x14ac:dyDescent="0.25"/>
    <row r="403790" spans="1:1" ht="14.25" customHeight="1" x14ac:dyDescent="0.3">
      <c r="A403790" s="21"/>
    </row>
    <row r="403796" s="20" customFormat="1" ht="14.25" customHeight="1" x14ac:dyDescent="0.25"/>
    <row r="403812" spans="1:1" ht="14.25" customHeight="1" x14ac:dyDescent="0.3">
      <c r="A403812" s="21"/>
    </row>
    <row r="403818" spans="1:1" s="20" customFormat="1" ht="14.25" customHeight="1" x14ac:dyDescent="0.25"/>
    <row r="403834" spans="1:1" ht="14.25" customHeight="1" x14ac:dyDescent="0.3">
      <c r="A403834" s="21"/>
    </row>
    <row r="403840" spans="1:1" s="20" customFormat="1" ht="14.25" customHeight="1" x14ac:dyDescent="0.25"/>
    <row r="403856" spans="1:1" ht="14.25" customHeight="1" x14ac:dyDescent="0.3">
      <c r="A403856" s="21"/>
    </row>
    <row r="403862" s="20" customFormat="1" ht="14.25" customHeight="1" x14ac:dyDescent="0.25"/>
    <row r="403878" spans="1:1" ht="14.25" customHeight="1" x14ac:dyDescent="0.3">
      <c r="A403878" s="21"/>
    </row>
    <row r="403884" spans="1:1" s="20" customFormat="1" ht="14.25" customHeight="1" x14ac:dyDescent="0.25"/>
    <row r="403900" spans="1:1" ht="14.25" customHeight="1" x14ac:dyDescent="0.3">
      <c r="A403900" s="21"/>
    </row>
    <row r="403906" s="20" customFormat="1" ht="14.25" customHeight="1" x14ac:dyDescent="0.25"/>
    <row r="403922" spans="1:1" ht="14.25" customHeight="1" x14ac:dyDescent="0.3">
      <c r="A403922" s="21"/>
    </row>
    <row r="403928" spans="1:1" s="20" customFormat="1" ht="14.25" customHeight="1" x14ac:dyDescent="0.25"/>
    <row r="403944" spans="1:1" ht="14.25" customHeight="1" x14ac:dyDescent="0.3">
      <c r="A403944" s="21"/>
    </row>
    <row r="403950" spans="1:1" s="20" customFormat="1" ht="14.25" customHeight="1" x14ac:dyDescent="0.25"/>
    <row r="403966" spans="1:1" ht="14.25" customHeight="1" x14ac:dyDescent="0.3">
      <c r="A403966" s="21"/>
    </row>
    <row r="403972" s="20" customFormat="1" ht="14.25" customHeight="1" x14ac:dyDescent="0.25"/>
    <row r="403988" spans="1:1" ht="14.25" customHeight="1" x14ac:dyDescent="0.3">
      <c r="A403988" s="21"/>
    </row>
    <row r="403994" spans="1:1" s="20" customFormat="1" ht="14.25" customHeight="1" x14ac:dyDescent="0.25"/>
    <row r="404010" spans="1:1" ht="14.25" customHeight="1" x14ac:dyDescent="0.3">
      <c r="A404010" s="21"/>
    </row>
    <row r="404016" spans="1:1" s="20" customFormat="1" ht="14.25" customHeight="1" x14ac:dyDescent="0.25"/>
    <row r="404032" spans="1:1" ht="14.25" customHeight="1" x14ac:dyDescent="0.3">
      <c r="A404032" s="21"/>
    </row>
    <row r="404038" s="20" customFormat="1" ht="14.25" customHeight="1" x14ac:dyDescent="0.25"/>
    <row r="404054" spans="1:1" ht="14.25" customHeight="1" x14ac:dyDescent="0.3">
      <c r="A404054" s="21"/>
    </row>
    <row r="404060" spans="1:1" s="20" customFormat="1" ht="14.25" customHeight="1" x14ac:dyDescent="0.25"/>
    <row r="404076" spans="1:1" ht="14.25" customHeight="1" x14ac:dyDescent="0.3">
      <c r="A404076" s="21"/>
    </row>
    <row r="404082" s="20" customFormat="1" ht="14.25" customHeight="1" x14ac:dyDescent="0.25"/>
    <row r="404098" spans="1:1" ht="14.25" customHeight="1" x14ac:dyDescent="0.3">
      <c r="A404098" s="21"/>
    </row>
    <row r="404104" spans="1:1" s="20" customFormat="1" ht="14.25" customHeight="1" x14ac:dyDescent="0.25"/>
    <row r="404120" spans="1:1" ht="14.25" customHeight="1" x14ac:dyDescent="0.3">
      <c r="A404120" s="21"/>
    </row>
    <row r="404126" spans="1:1" s="20" customFormat="1" ht="14.25" customHeight="1" x14ac:dyDescent="0.25"/>
    <row r="404142" spans="1:1" ht="14.25" customHeight="1" x14ac:dyDescent="0.3">
      <c r="A404142" s="21"/>
    </row>
    <row r="404148" s="20" customFormat="1" ht="14.25" customHeight="1" x14ac:dyDescent="0.25"/>
    <row r="404164" spans="1:1" ht="14.25" customHeight="1" x14ac:dyDescent="0.3">
      <c r="A404164" s="21"/>
    </row>
    <row r="404170" spans="1:1" s="20" customFormat="1" ht="14.25" customHeight="1" x14ac:dyDescent="0.25"/>
    <row r="404186" spans="1:1" ht="14.25" customHeight="1" x14ac:dyDescent="0.3">
      <c r="A404186" s="21"/>
    </row>
    <row r="404192" spans="1:1" s="20" customFormat="1" ht="14.25" customHeight="1" x14ac:dyDescent="0.25"/>
    <row r="404208" spans="1:1" ht="14.25" customHeight="1" x14ac:dyDescent="0.3">
      <c r="A404208" s="21"/>
    </row>
    <row r="404214" s="20" customFormat="1" ht="14.25" customHeight="1" x14ac:dyDescent="0.25"/>
    <row r="404230" spans="1:1" ht="14.25" customHeight="1" x14ac:dyDescent="0.3">
      <c r="A404230" s="21"/>
    </row>
    <row r="404236" spans="1:1" s="20" customFormat="1" ht="14.25" customHeight="1" x14ac:dyDescent="0.25"/>
    <row r="404252" spans="1:1" ht="14.25" customHeight="1" x14ac:dyDescent="0.3">
      <c r="A404252" s="21"/>
    </row>
    <row r="404258" s="20" customFormat="1" ht="14.25" customHeight="1" x14ac:dyDescent="0.25"/>
    <row r="404274" spans="1:1" ht="14.25" customHeight="1" x14ac:dyDescent="0.3">
      <c r="A404274" s="21"/>
    </row>
    <row r="404280" spans="1:1" s="20" customFormat="1" ht="14.25" customHeight="1" x14ac:dyDescent="0.25"/>
    <row r="404296" spans="1:1" ht="14.25" customHeight="1" x14ac:dyDescent="0.3">
      <c r="A404296" s="21"/>
    </row>
    <row r="404302" spans="1:1" s="20" customFormat="1" ht="14.25" customHeight="1" x14ac:dyDescent="0.25"/>
    <row r="404318" spans="1:1" ht="14.25" customHeight="1" x14ac:dyDescent="0.3">
      <c r="A404318" s="21"/>
    </row>
    <row r="404324" s="20" customFormat="1" ht="14.25" customHeight="1" x14ac:dyDescent="0.25"/>
    <row r="404340" spans="1:1" ht="14.25" customHeight="1" x14ac:dyDescent="0.3">
      <c r="A404340" s="21"/>
    </row>
    <row r="404346" spans="1:1" s="20" customFormat="1" ht="14.25" customHeight="1" x14ac:dyDescent="0.25"/>
    <row r="404362" spans="1:1" ht="14.25" customHeight="1" x14ac:dyDescent="0.3">
      <c r="A404362" s="21"/>
    </row>
    <row r="404368" spans="1:1" s="20" customFormat="1" ht="14.25" customHeight="1" x14ac:dyDescent="0.25"/>
    <row r="404384" spans="1:1" ht="14.25" customHeight="1" x14ac:dyDescent="0.3">
      <c r="A404384" s="21"/>
    </row>
    <row r="404390" s="20" customFormat="1" ht="14.25" customHeight="1" x14ac:dyDescent="0.25"/>
    <row r="404406" spans="1:1" ht="14.25" customHeight="1" x14ac:dyDescent="0.3">
      <c r="A404406" s="21"/>
    </row>
    <row r="404412" spans="1:1" s="20" customFormat="1" ht="14.25" customHeight="1" x14ac:dyDescent="0.25"/>
    <row r="404428" spans="1:1" ht="14.25" customHeight="1" x14ac:dyDescent="0.3">
      <c r="A404428" s="21"/>
    </row>
    <row r="404434" s="20" customFormat="1" ht="14.25" customHeight="1" x14ac:dyDescent="0.25"/>
    <row r="404450" spans="1:1" ht="14.25" customHeight="1" x14ac:dyDescent="0.3">
      <c r="A404450" s="21"/>
    </row>
    <row r="404456" spans="1:1" s="20" customFormat="1" ht="14.25" customHeight="1" x14ac:dyDescent="0.25"/>
    <row r="404472" spans="1:1" ht="14.25" customHeight="1" x14ac:dyDescent="0.3">
      <c r="A404472" s="21"/>
    </row>
    <row r="404478" spans="1:1" s="20" customFormat="1" ht="14.25" customHeight="1" x14ac:dyDescent="0.25"/>
    <row r="404494" spans="1:1" ht="14.25" customHeight="1" x14ac:dyDescent="0.3">
      <c r="A404494" s="21"/>
    </row>
    <row r="404500" s="20" customFormat="1" ht="14.25" customHeight="1" x14ac:dyDescent="0.25"/>
    <row r="404516" spans="1:1" ht="14.25" customHeight="1" x14ac:dyDescent="0.3">
      <c r="A404516" s="21"/>
    </row>
    <row r="404522" spans="1:1" s="20" customFormat="1" ht="14.25" customHeight="1" x14ac:dyDescent="0.25"/>
    <row r="404538" spans="1:1" ht="14.25" customHeight="1" x14ac:dyDescent="0.3">
      <c r="A404538" s="21"/>
    </row>
    <row r="404544" spans="1:1" s="20" customFormat="1" ht="14.25" customHeight="1" x14ac:dyDescent="0.25"/>
    <row r="404560" spans="1:1" ht="14.25" customHeight="1" x14ac:dyDescent="0.3">
      <c r="A404560" s="21"/>
    </row>
    <row r="404566" s="20" customFormat="1" ht="14.25" customHeight="1" x14ac:dyDescent="0.25"/>
    <row r="404582" spans="1:1" ht="14.25" customHeight="1" x14ac:dyDescent="0.3">
      <c r="A404582" s="21"/>
    </row>
    <row r="404588" spans="1:1" s="20" customFormat="1" ht="14.25" customHeight="1" x14ac:dyDescent="0.25"/>
    <row r="404604" spans="1:1" ht="14.25" customHeight="1" x14ac:dyDescent="0.3">
      <c r="A404604" s="21"/>
    </row>
    <row r="404610" s="20" customFormat="1" ht="14.25" customHeight="1" x14ac:dyDescent="0.25"/>
    <row r="404626" spans="1:1" ht="14.25" customHeight="1" x14ac:dyDescent="0.3">
      <c r="A404626" s="21"/>
    </row>
    <row r="404632" spans="1:1" s="20" customFormat="1" ht="14.25" customHeight="1" x14ac:dyDescent="0.25"/>
    <row r="404648" spans="1:1" ht="14.25" customHeight="1" x14ac:dyDescent="0.3">
      <c r="A404648" s="21"/>
    </row>
    <row r="404654" spans="1:1" s="20" customFormat="1" ht="14.25" customHeight="1" x14ac:dyDescent="0.25"/>
    <row r="404670" spans="1:1" ht="14.25" customHeight="1" x14ac:dyDescent="0.3">
      <c r="A404670" s="21"/>
    </row>
    <row r="404676" s="20" customFormat="1" ht="14.25" customHeight="1" x14ac:dyDescent="0.25"/>
    <row r="404692" spans="1:1" ht="14.25" customHeight="1" x14ac:dyDescent="0.3">
      <c r="A404692" s="21"/>
    </row>
    <row r="404698" spans="1:1" s="20" customFormat="1" ht="14.25" customHeight="1" x14ac:dyDescent="0.25"/>
    <row r="404714" spans="1:1" ht="14.25" customHeight="1" x14ac:dyDescent="0.3">
      <c r="A404714" s="21"/>
    </row>
    <row r="404720" spans="1:1" s="20" customFormat="1" ht="14.25" customHeight="1" x14ac:dyDescent="0.25"/>
    <row r="404736" spans="1:1" ht="14.25" customHeight="1" x14ac:dyDescent="0.3">
      <c r="A404736" s="21"/>
    </row>
    <row r="404742" s="20" customFormat="1" ht="14.25" customHeight="1" x14ac:dyDescent="0.25"/>
    <row r="404758" spans="1:1" ht="14.25" customHeight="1" x14ac:dyDescent="0.3">
      <c r="A404758" s="21"/>
    </row>
    <row r="404764" spans="1:1" s="20" customFormat="1" ht="14.25" customHeight="1" x14ac:dyDescent="0.25"/>
    <row r="404780" spans="1:1" ht="14.25" customHeight="1" x14ac:dyDescent="0.3">
      <c r="A404780" s="21"/>
    </row>
    <row r="404786" s="20" customFormat="1" ht="14.25" customHeight="1" x14ac:dyDescent="0.25"/>
    <row r="404802" spans="1:1" ht="14.25" customHeight="1" x14ac:dyDescent="0.3">
      <c r="A404802" s="21"/>
    </row>
    <row r="404808" spans="1:1" s="20" customFormat="1" ht="14.25" customHeight="1" x14ac:dyDescent="0.25"/>
    <row r="404824" spans="1:1" ht="14.25" customHeight="1" x14ac:dyDescent="0.3">
      <c r="A404824" s="21"/>
    </row>
    <row r="404830" spans="1:1" s="20" customFormat="1" ht="14.25" customHeight="1" x14ac:dyDescent="0.25"/>
    <row r="404846" spans="1:1" ht="14.25" customHeight="1" x14ac:dyDescent="0.3">
      <c r="A404846" s="21"/>
    </row>
    <row r="404852" s="20" customFormat="1" ht="14.25" customHeight="1" x14ac:dyDescent="0.25"/>
    <row r="404868" spans="1:1" ht="14.25" customHeight="1" x14ac:dyDescent="0.3">
      <c r="A404868" s="21"/>
    </row>
    <row r="404874" spans="1:1" s="20" customFormat="1" ht="14.25" customHeight="1" x14ac:dyDescent="0.25"/>
    <row r="404890" spans="1:1" ht="14.25" customHeight="1" x14ac:dyDescent="0.3">
      <c r="A404890" s="21"/>
    </row>
    <row r="404896" spans="1:1" s="20" customFormat="1" ht="14.25" customHeight="1" x14ac:dyDescent="0.25"/>
    <row r="404912" spans="1:1" ht="14.25" customHeight="1" x14ac:dyDescent="0.3">
      <c r="A404912" s="21"/>
    </row>
    <row r="404918" s="20" customFormat="1" ht="14.25" customHeight="1" x14ac:dyDescent="0.25"/>
    <row r="404934" spans="1:1" ht="14.25" customHeight="1" x14ac:dyDescent="0.3">
      <c r="A404934" s="21"/>
    </row>
    <row r="404940" spans="1:1" s="20" customFormat="1" ht="14.25" customHeight="1" x14ac:dyDescent="0.25"/>
    <row r="404956" spans="1:1" ht="14.25" customHeight="1" x14ac:dyDescent="0.3">
      <c r="A404956" s="21"/>
    </row>
    <row r="404962" s="20" customFormat="1" ht="14.25" customHeight="1" x14ac:dyDescent="0.25"/>
    <row r="404978" spans="1:1" ht="14.25" customHeight="1" x14ac:dyDescent="0.3">
      <c r="A404978" s="21"/>
    </row>
    <row r="404984" spans="1:1" s="20" customFormat="1" ht="14.25" customHeight="1" x14ac:dyDescent="0.25"/>
    <row r="405000" spans="1:1" ht="14.25" customHeight="1" x14ac:dyDescent="0.3">
      <c r="A405000" s="21"/>
    </row>
    <row r="405006" spans="1:1" s="20" customFormat="1" ht="14.25" customHeight="1" x14ac:dyDescent="0.25"/>
    <row r="405022" spans="1:1" ht="14.25" customHeight="1" x14ac:dyDescent="0.3">
      <c r="A405022" s="21"/>
    </row>
    <row r="405028" s="20" customFormat="1" ht="14.25" customHeight="1" x14ac:dyDescent="0.25"/>
    <row r="405044" spans="1:1" ht="14.25" customHeight="1" x14ac:dyDescent="0.3">
      <c r="A405044" s="21"/>
    </row>
    <row r="405050" spans="1:1" s="20" customFormat="1" ht="14.25" customHeight="1" x14ac:dyDescent="0.25"/>
    <row r="405066" spans="1:1" ht="14.25" customHeight="1" x14ac:dyDescent="0.3">
      <c r="A405066" s="21"/>
    </row>
    <row r="405072" spans="1:1" s="20" customFormat="1" ht="14.25" customHeight="1" x14ac:dyDescent="0.25"/>
    <row r="405088" spans="1:1" ht="14.25" customHeight="1" x14ac:dyDescent="0.3">
      <c r="A405088" s="21"/>
    </row>
    <row r="405094" s="20" customFormat="1" ht="14.25" customHeight="1" x14ac:dyDescent="0.25"/>
    <row r="405110" spans="1:1" ht="14.25" customHeight="1" x14ac:dyDescent="0.3">
      <c r="A405110" s="21"/>
    </row>
    <row r="405116" spans="1:1" s="20" customFormat="1" ht="14.25" customHeight="1" x14ac:dyDescent="0.25"/>
    <row r="405132" spans="1:1" ht="14.25" customHeight="1" x14ac:dyDescent="0.3">
      <c r="A405132" s="21"/>
    </row>
    <row r="405138" s="20" customFormat="1" ht="14.25" customHeight="1" x14ac:dyDescent="0.25"/>
    <row r="405154" spans="1:1" ht="14.25" customHeight="1" x14ac:dyDescent="0.3">
      <c r="A405154" s="21"/>
    </row>
    <row r="405160" spans="1:1" s="20" customFormat="1" ht="14.25" customHeight="1" x14ac:dyDescent="0.25"/>
    <row r="405176" spans="1:1" ht="14.25" customHeight="1" x14ac:dyDescent="0.3">
      <c r="A405176" s="21"/>
    </row>
    <row r="405182" spans="1:1" s="20" customFormat="1" ht="14.25" customHeight="1" x14ac:dyDescent="0.25"/>
    <row r="405198" spans="1:1" ht="14.25" customHeight="1" x14ac:dyDescent="0.3">
      <c r="A405198" s="21"/>
    </row>
    <row r="405204" s="20" customFormat="1" ht="14.25" customHeight="1" x14ac:dyDescent="0.25"/>
    <row r="405220" spans="1:1" ht="14.25" customHeight="1" x14ac:dyDescent="0.3">
      <c r="A405220" s="21"/>
    </row>
    <row r="405226" spans="1:1" s="20" customFormat="1" ht="14.25" customHeight="1" x14ac:dyDescent="0.25"/>
    <row r="405242" spans="1:1" ht="14.25" customHeight="1" x14ac:dyDescent="0.3">
      <c r="A405242" s="21"/>
    </row>
    <row r="405248" spans="1:1" s="20" customFormat="1" ht="14.25" customHeight="1" x14ac:dyDescent="0.25"/>
    <row r="405264" spans="1:1" ht="14.25" customHeight="1" x14ac:dyDescent="0.3">
      <c r="A405264" s="21"/>
    </row>
    <row r="405270" s="20" customFormat="1" ht="14.25" customHeight="1" x14ac:dyDescent="0.25"/>
    <row r="405286" spans="1:1" ht="14.25" customHeight="1" x14ac:dyDescent="0.3">
      <c r="A405286" s="21"/>
    </row>
    <row r="405292" spans="1:1" s="20" customFormat="1" ht="14.25" customHeight="1" x14ac:dyDescent="0.25"/>
    <row r="405308" spans="1:1" ht="14.25" customHeight="1" x14ac:dyDescent="0.3">
      <c r="A405308" s="21"/>
    </row>
    <row r="405314" s="20" customFormat="1" ht="14.25" customHeight="1" x14ac:dyDescent="0.25"/>
    <row r="405330" spans="1:1" ht="14.25" customHeight="1" x14ac:dyDescent="0.3">
      <c r="A405330" s="21"/>
    </row>
    <row r="405336" spans="1:1" s="20" customFormat="1" ht="14.25" customHeight="1" x14ac:dyDescent="0.25"/>
    <row r="405352" spans="1:1" ht="14.25" customHeight="1" x14ac:dyDescent="0.3">
      <c r="A405352" s="21"/>
    </row>
    <row r="405358" spans="1:1" s="20" customFormat="1" ht="14.25" customHeight="1" x14ac:dyDescent="0.25"/>
    <row r="405374" spans="1:1" ht="14.25" customHeight="1" x14ac:dyDescent="0.3">
      <c r="A405374" s="21"/>
    </row>
    <row r="405380" s="20" customFormat="1" ht="14.25" customHeight="1" x14ac:dyDescent="0.25"/>
    <row r="405396" spans="1:1" ht="14.25" customHeight="1" x14ac:dyDescent="0.3">
      <c r="A405396" s="21"/>
    </row>
    <row r="405402" spans="1:1" s="20" customFormat="1" ht="14.25" customHeight="1" x14ac:dyDescent="0.25"/>
    <row r="405418" spans="1:1" ht="14.25" customHeight="1" x14ac:dyDescent="0.3">
      <c r="A405418" s="21"/>
    </row>
    <row r="405424" spans="1:1" s="20" customFormat="1" ht="14.25" customHeight="1" x14ac:dyDescent="0.25"/>
    <row r="405440" spans="1:1" ht="14.25" customHeight="1" x14ac:dyDescent="0.3">
      <c r="A405440" s="21"/>
    </row>
    <row r="405446" s="20" customFormat="1" ht="14.25" customHeight="1" x14ac:dyDescent="0.25"/>
    <row r="405462" spans="1:1" ht="14.25" customHeight="1" x14ac:dyDescent="0.3">
      <c r="A405462" s="21"/>
    </row>
    <row r="405468" spans="1:1" s="20" customFormat="1" ht="14.25" customHeight="1" x14ac:dyDescent="0.25"/>
    <row r="405484" spans="1:1" ht="14.25" customHeight="1" x14ac:dyDescent="0.3">
      <c r="A405484" s="21"/>
    </row>
    <row r="405490" s="20" customFormat="1" ht="14.25" customHeight="1" x14ac:dyDescent="0.25"/>
    <row r="405506" spans="1:1" ht="14.25" customHeight="1" x14ac:dyDescent="0.3">
      <c r="A405506" s="21"/>
    </row>
    <row r="405512" spans="1:1" s="20" customFormat="1" ht="14.25" customHeight="1" x14ac:dyDescent="0.25"/>
    <row r="405528" spans="1:1" ht="14.25" customHeight="1" x14ac:dyDescent="0.3">
      <c r="A405528" s="21"/>
    </row>
    <row r="405534" spans="1:1" s="20" customFormat="1" ht="14.25" customHeight="1" x14ac:dyDescent="0.25"/>
    <row r="405550" spans="1:1" ht="14.25" customHeight="1" x14ac:dyDescent="0.3">
      <c r="A405550" s="21"/>
    </row>
    <row r="405556" s="20" customFormat="1" ht="14.25" customHeight="1" x14ac:dyDescent="0.25"/>
    <row r="405572" spans="1:1" ht="14.25" customHeight="1" x14ac:dyDescent="0.3">
      <c r="A405572" s="21"/>
    </row>
    <row r="405578" spans="1:1" s="20" customFormat="1" ht="14.25" customHeight="1" x14ac:dyDescent="0.25"/>
    <row r="405594" spans="1:1" ht="14.25" customHeight="1" x14ac:dyDescent="0.3">
      <c r="A405594" s="21"/>
    </row>
    <row r="405600" spans="1:1" s="20" customFormat="1" ht="14.25" customHeight="1" x14ac:dyDescent="0.25"/>
    <row r="405616" spans="1:1" ht="14.25" customHeight="1" x14ac:dyDescent="0.3">
      <c r="A405616" s="21"/>
    </row>
    <row r="405622" s="20" customFormat="1" ht="14.25" customHeight="1" x14ac:dyDescent="0.25"/>
    <row r="405638" spans="1:1" ht="14.25" customHeight="1" x14ac:dyDescent="0.3">
      <c r="A405638" s="21"/>
    </row>
    <row r="405644" spans="1:1" s="20" customFormat="1" ht="14.25" customHeight="1" x14ac:dyDescent="0.25"/>
    <row r="405660" spans="1:1" ht="14.25" customHeight="1" x14ac:dyDescent="0.3">
      <c r="A405660" s="21"/>
    </row>
    <row r="405666" s="20" customFormat="1" ht="14.25" customHeight="1" x14ac:dyDescent="0.25"/>
    <row r="405682" spans="1:1" ht="14.25" customHeight="1" x14ac:dyDescent="0.3">
      <c r="A405682" s="21"/>
    </row>
    <row r="405688" spans="1:1" s="20" customFormat="1" ht="14.25" customHeight="1" x14ac:dyDescent="0.25"/>
    <row r="405704" spans="1:1" ht="14.25" customHeight="1" x14ac:dyDescent="0.3">
      <c r="A405704" s="21"/>
    </row>
    <row r="405710" spans="1:1" s="20" customFormat="1" ht="14.25" customHeight="1" x14ac:dyDescent="0.25"/>
    <row r="405726" spans="1:1" ht="14.25" customHeight="1" x14ac:dyDescent="0.3">
      <c r="A405726" s="21"/>
    </row>
    <row r="405732" s="20" customFormat="1" ht="14.25" customHeight="1" x14ac:dyDescent="0.25"/>
    <row r="405748" spans="1:1" ht="14.25" customHeight="1" x14ac:dyDescent="0.3">
      <c r="A405748" s="21"/>
    </row>
    <row r="405754" spans="1:1" s="20" customFormat="1" ht="14.25" customHeight="1" x14ac:dyDescent="0.25"/>
    <row r="405770" spans="1:1" ht="14.25" customHeight="1" x14ac:dyDescent="0.3">
      <c r="A405770" s="21"/>
    </row>
    <row r="405776" spans="1:1" s="20" customFormat="1" ht="14.25" customHeight="1" x14ac:dyDescent="0.25"/>
    <row r="405792" spans="1:1" ht="14.25" customHeight="1" x14ac:dyDescent="0.3">
      <c r="A405792" s="21"/>
    </row>
    <row r="405798" s="20" customFormat="1" ht="14.25" customHeight="1" x14ac:dyDescent="0.25"/>
    <row r="405814" spans="1:1" ht="14.25" customHeight="1" x14ac:dyDescent="0.3">
      <c r="A405814" s="21"/>
    </row>
    <row r="405820" spans="1:1" s="20" customFormat="1" ht="14.25" customHeight="1" x14ac:dyDescent="0.25"/>
    <row r="405836" spans="1:1" ht="14.25" customHeight="1" x14ac:dyDescent="0.3">
      <c r="A405836" s="21"/>
    </row>
    <row r="405842" s="20" customFormat="1" ht="14.25" customHeight="1" x14ac:dyDescent="0.25"/>
    <row r="405858" spans="1:1" ht="14.25" customHeight="1" x14ac:dyDescent="0.3">
      <c r="A405858" s="21"/>
    </row>
    <row r="405864" spans="1:1" s="20" customFormat="1" ht="14.25" customHeight="1" x14ac:dyDescent="0.25"/>
    <row r="405880" spans="1:1" ht="14.25" customHeight="1" x14ac:dyDescent="0.3">
      <c r="A405880" s="21"/>
    </row>
    <row r="405886" spans="1:1" s="20" customFormat="1" ht="14.25" customHeight="1" x14ac:dyDescent="0.25"/>
    <row r="405902" spans="1:1" ht="14.25" customHeight="1" x14ac:dyDescent="0.3">
      <c r="A405902" s="21"/>
    </row>
    <row r="405908" s="20" customFormat="1" ht="14.25" customHeight="1" x14ac:dyDescent="0.25"/>
    <row r="405924" spans="1:1" ht="14.25" customHeight="1" x14ac:dyDescent="0.3">
      <c r="A405924" s="21"/>
    </row>
    <row r="405930" spans="1:1" s="20" customFormat="1" ht="14.25" customHeight="1" x14ac:dyDescent="0.25"/>
    <row r="405946" spans="1:1" ht="14.25" customHeight="1" x14ac:dyDescent="0.3">
      <c r="A405946" s="21"/>
    </row>
    <row r="405952" spans="1:1" s="20" customFormat="1" ht="14.25" customHeight="1" x14ac:dyDescent="0.25"/>
    <row r="405968" spans="1:1" ht="14.25" customHeight="1" x14ac:dyDescent="0.3">
      <c r="A405968" s="21"/>
    </row>
    <row r="405974" s="20" customFormat="1" ht="14.25" customHeight="1" x14ac:dyDescent="0.25"/>
    <row r="405990" spans="1:1" ht="14.25" customHeight="1" x14ac:dyDescent="0.3">
      <c r="A405990" s="21"/>
    </row>
    <row r="405996" spans="1:1" s="20" customFormat="1" ht="14.25" customHeight="1" x14ac:dyDescent="0.25"/>
    <row r="406012" spans="1:1" ht="14.25" customHeight="1" x14ac:dyDescent="0.3">
      <c r="A406012" s="21"/>
    </row>
    <row r="406018" s="20" customFormat="1" ht="14.25" customHeight="1" x14ac:dyDescent="0.25"/>
    <row r="406034" spans="1:1" ht="14.25" customHeight="1" x14ac:dyDescent="0.3">
      <c r="A406034" s="21"/>
    </row>
    <row r="406040" spans="1:1" s="20" customFormat="1" ht="14.25" customHeight="1" x14ac:dyDescent="0.25"/>
    <row r="406056" spans="1:1" ht="14.25" customHeight="1" x14ac:dyDescent="0.3">
      <c r="A406056" s="21"/>
    </row>
    <row r="406062" spans="1:1" s="20" customFormat="1" ht="14.25" customHeight="1" x14ac:dyDescent="0.25"/>
    <row r="406078" spans="1:1" ht="14.25" customHeight="1" x14ac:dyDescent="0.3">
      <c r="A406078" s="21"/>
    </row>
    <row r="406084" s="20" customFormat="1" ht="14.25" customHeight="1" x14ac:dyDescent="0.25"/>
    <row r="406100" spans="1:1" ht="14.25" customHeight="1" x14ac:dyDescent="0.3">
      <c r="A406100" s="21"/>
    </row>
    <row r="406106" spans="1:1" s="20" customFormat="1" ht="14.25" customHeight="1" x14ac:dyDescent="0.25"/>
    <row r="406122" spans="1:1" ht="14.25" customHeight="1" x14ac:dyDescent="0.3">
      <c r="A406122" s="21"/>
    </row>
    <row r="406128" spans="1:1" s="20" customFormat="1" ht="14.25" customHeight="1" x14ac:dyDescent="0.25"/>
    <row r="406144" spans="1:1" ht="14.25" customHeight="1" x14ac:dyDescent="0.3">
      <c r="A406144" s="21"/>
    </row>
    <row r="406150" s="20" customFormat="1" ht="14.25" customHeight="1" x14ac:dyDescent="0.25"/>
    <row r="406166" spans="1:1" ht="14.25" customHeight="1" x14ac:dyDescent="0.3">
      <c r="A406166" s="21"/>
    </row>
    <row r="406172" spans="1:1" s="20" customFormat="1" ht="14.25" customHeight="1" x14ac:dyDescent="0.25"/>
    <row r="406188" spans="1:1" ht="14.25" customHeight="1" x14ac:dyDescent="0.3">
      <c r="A406188" s="21"/>
    </row>
    <row r="406194" s="20" customFormat="1" ht="14.25" customHeight="1" x14ac:dyDescent="0.25"/>
    <row r="406210" spans="1:1" ht="14.25" customHeight="1" x14ac:dyDescent="0.3">
      <c r="A406210" s="21"/>
    </row>
    <row r="406216" spans="1:1" s="20" customFormat="1" ht="14.25" customHeight="1" x14ac:dyDescent="0.25"/>
    <row r="406232" spans="1:1" ht="14.25" customHeight="1" x14ac:dyDescent="0.3">
      <c r="A406232" s="21"/>
    </row>
    <row r="406238" spans="1:1" s="20" customFormat="1" ht="14.25" customHeight="1" x14ac:dyDescent="0.25"/>
    <row r="406254" spans="1:1" ht="14.25" customHeight="1" x14ac:dyDescent="0.3">
      <c r="A406254" s="21"/>
    </row>
    <row r="406260" s="20" customFormat="1" ht="14.25" customHeight="1" x14ac:dyDescent="0.25"/>
    <row r="406276" spans="1:1" ht="14.25" customHeight="1" x14ac:dyDescent="0.3">
      <c r="A406276" s="21"/>
    </row>
    <row r="406282" spans="1:1" s="20" customFormat="1" ht="14.25" customHeight="1" x14ac:dyDescent="0.25"/>
    <row r="406298" spans="1:1" ht="14.25" customHeight="1" x14ac:dyDescent="0.3">
      <c r="A406298" s="21"/>
    </row>
    <row r="406304" spans="1:1" s="20" customFormat="1" ht="14.25" customHeight="1" x14ac:dyDescent="0.25"/>
    <row r="406320" spans="1:1" ht="14.25" customHeight="1" x14ac:dyDescent="0.3">
      <c r="A406320" s="21"/>
    </row>
    <row r="406326" s="20" customFormat="1" ht="14.25" customHeight="1" x14ac:dyDescent="0.25"/>
    <row r="406342" spans="1:1" ht="14.25" customHeight="1" x14ac:dyDescent="0.3">
      <c r="A406342" s="21"/>
    </row>
    <row r="406348" spans="1:1" s="20" customFormat="1" ht="14.25" customHeight="1" x14ac:dyDescent="0.25"/>
    <row r="406364" spans="1:1" ht="14.25" customHeight="1" x14ac:dyDescent="0.3">
      <c r="A406364" s="21"/>
    </row>
    <row r="406370" s="20" customFormat="1" ht="14.25" customHeight="1" x14ac:dyDescent="0.25"/>
    <row r="406386" spans="1:1" ht="14.25" customHeight="1" x14ac:dyDescent="0.3">
      <c r="A406386" s="21"/>
    </row>
    <row r="406392" spans="1:1" s="20" customFormat="1" ht="14.25" customHeight="1" x14ac:dyDescent="0.25"/>
    <row r="406408" spans="1:1" ht="14.25" customHeight="1" x14ac:dyDescent="0.3">
      <c r="A406408" s="21"/>
    </row>
    <row r="406414" spans="1:1" s="20" customFormat="1" ht="14.25" customHeight="1" x14ac:dyDescent="0.25"/>
    <row r="406430" spans="1:1" ht="14.25" customHeight="1" x14ac:dyDescent="0.3">
      <c r="A406430" s="21"/>
    </row>
    <row r="406436" s="20" customFormat="1" ht="14.25" customHeight="1" x14ac:dyDescent="0.25"/>
    <row r="406452" spans="1:1" ht="14.25" customHeight="1" x14ac:dyDescent="0.3">
      <c r="A406452" s="21"/>
    </row>
    <row r="406458" spans="1:1" s="20" customFormat="1" ht="14.25" customHeight="1" x14ac:dyDescent="0.25"/>
    <row r="406474" spans="1:1" ht="14.25" customHeight="1" x14ac:dyDescent="0.3">
      <c r="A406474" s="21"/>
    </row>
    <row r="406480" spans="1:1" s="20" customFormat="1" ht="14.25" customHeight="1" x14ac:dyDescent="0.25"/>
    <row r="406496" spans="1:1" ht="14.25" customHeight="1" x14ac:dyDescent="0.3">
      <c r="A406496" s="21"/>
    </row>
    <row r="406502" s="20" customFormat="1" ht="14.25" customHeight="1" x14ac:dyDescent="0.25"/>
    <row r="406518" spans="1:1" ht="14.25" customHeight="1" x14ac:dyDescent="0.3">
      <c r="A406518" s="21"/>
    </row>
    <row r="406524" spans="1:1" s="20" customFormat="1" ht="14.25" customHeight="1" x14ac:dyDescent="0.25"/>
    <row r="406540" spans="1:1" ht="14.25" customHeight="1" x14ac:dyDescent="0.3">
      <c r="A406540" s="21"/>
    </row>
    <row r="406546" s="20" customFormat="1" ht="14.25" customHeight="1" x14ac:dyDescent="0.25"/>
    <row r="406562" spans="1:1" ht="14.25" customHeight="1" x14ac:dyDescent="0.3">
      <c r="A406562" s="21"/>
    </row>
    <row r="406568" spans="1:1" s="20" customFormat="1" ht="14.25" customHeight="1" x14ac:dyDescent="0.25"/>
    <row r="406584" spans="1:1" ht="14.25" customHeight="1" x14ac:dyDescent="0.3">
      <c r="A406584" s="21"/>
    </row>
    <row r="406590" spans="1:1" s="20" customFormat="1" ht="14.25" customHeight="1" x14ac:dyDescent="0.25"/>
    <row r="406606" spans="1:1" ht="14.25" customHeight="1" x14ac:dyDescent="0.3">
      <c r="A406606" s="21"/>
    </row>
    <row r="406612" s="20" customFormat="1" ht="14.25" customHeight="1" x14ac:dyDescent="0.25"/>
    <row r="406628" spans="1:1" ht="14.25" customHeight="1" x14ac:dyDescent="0.3">
      <c r="A406628" s="21"/>
    </row>
    <row r="406634" spans="1:1" s="20" customFormat="1" ht="14.25" customHeight="1" x14ac:dyDescent="0.25"/>
    <row r="406650" spans="1:1" ht="14.25" customHeight="1" x14ac:dyDescent="0.3">
      <c r="A406650" s="21"/>
    </row>
    <row r="406656" spans="1:1" s="20" customFormat="1" ht="14.25" customHeight="1" x14ac:dyDescent="0.25"/>
    <row r="406672" spans="1:1" ht="14.25" customHeight="1" x14ac:dyDescent="0.3">
      <c r="A406672" s="21"/>
    </row>
    <row r="406678" s="20" customFormat="1" ht="14.25" customHeight="1" x14ac:dyDescent="0.25"/>
    <row r="406694" spans="1:1" ht="14.25" customHeight="1" x14ac:dyDescent="0.3">
      <c r="A406694" s="21"/>
    </row>
    <row r="406700" spans="1:1" s="20" customFormat="1" ht="14.25" customHeight="1" x14ac:dyDescent="0.25"/>
    <row r="406716" spans="1:1" ht="14.25" customHeight="1" x14ac:dyDescent="0.3">
      <c r="A406716" s="21"/>
    </row>
    <row r="406722" s="20" customFormat="1" ht="14.25" customHeight="1" x14ac:dyDescent="0.25"/>
    <row r="406738" spans="1:1" ht="14.25" customHeight="1" x14ac:dyDescent="0.3">
      <c r="A406738" s="21"/>
    </row>
    <row r="406744" spans="1:1" s="20" customFormat="1" ht="14.25" customHeight="1" x14ac:dyDescent="0.25"/>
    <row r="406760" spans="1:1" ht="14.25" customHeight="1" x14ac:dyDescent="0.3">
      <c r="A406760" s="21"/>
    </row>
    <row r="406766" spans="1:1" s="20" customFormat="1" ht="14.25" customHeight="1" x14ac:dyDescent="0.25"/>
    <row r="406782" spans="1:1" ht="14.25" customHeight="1" x14ac:dyDescent="0.3">
      <c r="A406782" s="21"/>
    </row>
    <row r="406788" s="20" customFormat="1" ht="14.25" customHeight="1" x14ac:dyDescent="0.25"/>
    <row r="406804" spans="1:1" ht="14.25" customHeight="1" x14ac:dyDescent="0.3">
      <c r="A406804" s="21"/>
    </row>
    <row r="406810" spans="1:1" s="20" customFormat="1" ht="14.25" customHeight="1" x14ac:dyDescent="0.25"/>
    <row r="406826" spans="1:1" ht="14.25" customHeight="1" x14ac:dyDescent="0.3">
      <c r="A406826" s="21"/>
    </row>
    <row r="406832" spans="1:1" s="20" customFormat="1" ht="14.25" customHeight="1" x14ac:dyDescent="0.25"/>
    <row r="406848" spans="1:1" ht="14.25" customHeight="1" x14ac:dyDescent="0.3">
      <c r="A406848" s="21"/>
    </row>
    <row r="406854" s="20" customFormat="1" ht="14.25" customHeight="1" x14ac:dyDescent="0.25"/>
    <row r="406870" spans="1:1" ht="14.25" customHeight="1" x14ac:dyDescent="0.3">
      <c r="A406870" s="21"/>
    </row>
    <row r="406876" spans="1:1" s="20" customFormat="1" ht="14.25" customHeight="1" x14ac:dyDescent="0.25"/>
    <row r="406892" spans="1:1" ht="14.25" customHeight="1" x14ac:dyDescent="0.3">
      <c r="A406892" s="21"/>
    </row>
    <row r="406898" s="20" customFormat="1" ht="14.25" customHeight="1" x14ac:dyDescent="0.25"/>
    <row r="406914" spans="1:1" ht="14.25" customHeight="1" x14ac:dyDescent="0.3">
      <c r="A406914" s="21"/>
    </row>
    <row r="406920" spans="1:1" s="20" customFormat="1" ht="14.25" customHeight="1" x14ac:dyDescent="0.25"/>
    <row r="406936" spans="1:1" ht="14.25" customHeight="1" x14ac:dyDescent="0.3">
      <c r="A406936" s="21"/>
    </row>
    <row r="406942" spans="1:1" s="20" customFormat="1" ht="14.25" customHeight="1" x14ac:dyDescent="0.25"/>
    <row r="406958" spans="1:1" ht="14.25" customHeight="1" x14ac:dyDescent="0.3">
      <c r="A406958" s="21"/>
    </row>
    <row r="406964" s="20" customFormat="1" ht="14.25" customHeight="1" x14ac:dyDescent="0.25"/>
    <row r="406980" spans="1:1" ht="14.25" customHeight="1" x14ac:dyDescent="0.3">
      <c r="A406980" s="21"/>
    </row>
    <row r="406986" spans="1:1" s="20" customFormat="1" ht="14.25" customHeight="1" x14ac:dyDescent="0.25"/>
    <row r="407002" spans="1:1" ht="14.25" customHeight="1" x14ac:dyDescent="0.3">
      <c r="A407002" s="21"/>
    </row>
    <row r="407008" spans="1:1" s="20" customFormat="1" ht="14.25" customHeight="1" x14ac:dyDescent="0.25"/>
    <row r="407024" spans="1:1" ht="14.25" customHeight="1" x14ac:dyDescent="0.3">
      <c r="A407024" s="21"/>
    </row>
    <row r="407030" s="20" customFormat="1" ht="14.25" customHeight="1" x14ac:dyDescent="0.25"/>
    <row r="407046" spans="1:1" ht="14.25" customHeight="1" x14ac:dyDescent="0.3">
      <c r="A407046" s="21"/>
    </row>
    <row r="407052" spans="1:1" s="20" customFormat="1" ht="14.25" customHeight="1" x14ac:dyDescent="0.25"/>
    <row r="407068" spans="1:1" ht="14.25" customHeight="1" x14ac:dyDescent="0.3">
      <c r="A407068" s="21"/>
    </row>
    <row r="407074" s="20" customFormat="1" ht="14.25" customHeight="1" x14ac:dyDescent="0.25"/>
    <row r="407090" spans="1:1" ht="14.25" customHeight="1" x14ac:dyDescent="0.3">
      <c r="A407090" s="21"/>
    </row>
    <row r="407096" spans="1:1" s="20" customFormat="1" ht="14.25" customHeight="1" x14ac:dyDescent="0.25"/>
    <row r="407112" spans="1:1" ht="14.25" customHeight="1" x14ac:dyDescent="0.3">
      <c r="A407112" s="21"/>
    </row>
    <row r="407118" spans="1:1" s="20" customFormat="1" ht="14.25" customHeight="1" x14ac:dyDescent="0.25"/>
    <row r="407134" spans="1:1" ht="14.25" customHeight="1" x14ac:dyDescent="0.3">
      <c r="A407134" s="21"/>
    </row>
    <row r="407140" s="20" customFormat="1" ht="14.25" customHeight="1" x14ac:dyDescent="0.25"/>
    <row r="407156" spans="1:1" ht="14.25" customHeight="1" x14ac:dyDescent="0.3">
      <c r="A407156" s="21"/>
    </row>
    <row r="407162" spans="1:1" s="20" customFormat="1" ht="14.25" customHeight="1" x14ac:dyDescent="0.25"/>
    <row r="407178" spans="1:1" ht="14.25" customHeight="1" x14ac:dyDescent="0.3">
      <c r="A407178" s="21"/>
    </row>
    <row r="407184" spans="1:1" s="20" customFormat="1" ht="14.25" customHeight="1" x14ac:dyDescent="0.25"/>
    <row r="407200" spans="1:1" ht="14.25" customHeight="1" x14ac:dyDescent="0.3">
      <c r="A407200" s="21"/>
    </row>
    <row r="407206" s="20" customFormat="1" ht="14.25" customHeight="1" x14ac:dyDescent="0.25"/>
    <row r="407222" spans="1:1" ht="14.25" customHeight="1" x14ac:dyDescent="0.3">
      <c r="A407222" s="21"/>
    </row>
    <row r="407228" spans="1:1" s="20" customFormat="1" ht="14.25" customHeight="1" x14ac:dyDescent="0.25"/>
    <row r="407244" spans="1:1" ht="14.25" customHeight="1" x14ac:dyDescent="0.3">
      <c r="A407244" s="21"/>
    </row>
    <row r="407250" s="20" customFormat="1" ht="14.25" customHeight="1" x14ac:dyDescent="0.25"/>
    <row r="407266" spans="1:1" ht="14.25" customHeight="1" x14ac:dyDescent="0.3">
      <c r="A407266" s="21"/>
    </row>
    <row r="407272" spans="1:1" s="20" customFormat="1" ht="14.25" customHeight="1" x14ac:dyDescent="0.25"/>
    <row r="407288" spans="1:1" ht="14.25" customHeight="1" x14ac:dyDescent="0.3">
      <c r="A407288" s="21"/>
    </row>
    <row r="407294" spans="1:1" s="20" customFormat="1" ht="14.25" customHeight="1" x14ac:dyDescent="0.25"/>
    <row r="407310" spans="1:1" ht="14.25" customHeight="1" x14ac:dyDescent="0.3">
      <c r="A407310" s="21"/>
    </row>
    <row r="407316" s="20" customFormat="1" ht="14.25" customHeight="1" x14ac:dyDescent="0.25"/>
    <row r="407332" spans="1:1" ht="14.25" customHeight="1" x14ac:dyDescent="0.3">
      <c r="A407332" s="21"/>
    </row>
    <row r="407338" spans="1:1" s="20" customFormat="1" ht="14.25" customHeight="1" x14ac:dyDescent="0.25"/>
    <row r="407354" spans="1:1" ht="14.25" customHeight="1" x14ac:dyDescent="0.3">
      <c r="A407354" s="21"/>
    </row>
    <row r="407360" spans="1:1" s="20" customFormat="1" ht="14.25" customHeight="1" x14ac:dyDescent="0.25"/>
    <row r="407376" spans="1:1" ht="14.25" customHeight="1" x14ac:dyDescent="0.3">
      <c r="A407376" s="21"/>
    </row>
    <row r="407382" s="20" customFormat="1" ht="14.25" customHeight="1" x14ac:dyDescent="0.25"/>
    <row r="407398" spans="1:1" ht="14.25" customHeight="1" x14ac:dyDescent="0.3">
      <c r="A407398" s="21"/>
    </row>
    <row r="407404" spans="1:1" s="20" customFormat="1" ht="14.25" customHeight="1" x14ac:dyDescent="0.25"/>
    <row r="407420" spans="1:1" ht="14.25" customHeight="1" x14ac:dyDescent="0.3">
      <c r="A407420" s="21"/>
    </row>
    <row r="407426" s="20" customFormat="1" ht="14.25" customHeight="1" x14ac:dyDescent="0.25"/>
    <row r="407442" spans="1:1" ht="14.25" customHeight="1" x14ac:dyDescent="0.3">
      <c r="A407442" s="21"/>
    </row>
    <row r="407448" spans="1:1" s="20" customFormat="1" ht="14.25" customHeight="1" x14ac:dyDescent="0.25"/>
    <row r="407464" spans="1:1" ht="14.25" customHeight="1" x14ac:dyDescent="0.3">
      <c r="A407464" s="21"/>
    </row>
    <row r="407470" spans="1:1" s="20" customFormat="1" ht="14.25" customHeight="1" x14ac:dyDescent="0.25"/>
    <row r="407486" spans="1:1" ht="14.25" customHeight="1" x14ac:dyDescent="0.3">
      <c r="A407486" s="21"/>
    </row>
    <row r="407492" s="20" customFormat="1" ht="14.25" customHeight="1" x14ac:dyDescent="0.25"/>
    <row r="407508" spans="1:1" ht="14.25" customHeight="1" x14ac:dyDescent="0.3">
      <c r="A407508" s="21"/>
    </row>
    <row r="407514" spans="1:1" s="20" customFormat="1" ht="14.25" customHeight="1" x14ac:dyDescent="0.25"/>
    <row r="407530" spans="1:1" ht="14.25" customHeight="1" x14ac:dyDescent="0.3">
      <c r="A407530" s="21"/>
    </row>
    <row r="407536" spans="1:1" s="20" customFormat="1" ht="14.25" customHeight="1" x14ac:dyDescent="0.25"/>
    <row r="407552" spans="1:1" ht="14.25" customHeight="1" x14ac:dyDescent="0.3">
      <c r="A407552" s="21"/>
    </row>
    <row r="407558" s="20" customFormat="1" ht="14.25" customHeight="1" x14ac:dyDescent="0.25"/>
    <row r="407574" spans="1:1" ht="14.25" customHeight="1" x14ac:dyDescent="0.3">
      <c r="A407574" s="21"/>
    </row>
    <row r="407580" spans="1:1" s="20" customFormat="1" ht="14.25" customHeight="1" x14ac:dyDescent="0.25"/>
    <row r="407596" spans="1:1" ht="14.25" customHeight="1" x14ac:dyDescent="0.3">
      <c r="A407596" s="21"/>
    </row>
    <row r="407602" s="20" customFormat="1" ht="14.25" customHeight="1" x14ac:dyDescent="0.25"/>
    <row r="407618" spans="1:1" ht="14.25" customHeight="1" x14ac:dyDescent="0.3">
      <c r="A407618" s="21"/>
    </row>
    <row r="407624" spans="1:1" s="20" customFormat="1" ht="14.25" customHeight="1" x14ac:dyDescent="0.25"/>
    <row r="407640" spans="1:1" ht="14.25" customHeight="1" x14ac:dyDescent="0.3">
      <c r="A407640" s="21"/>
    </row>
    <row r="407646" spans="1:1" s="20" customFormat="1" ht="14.25" customHeight="1" x14ac:dyDescent="0.25"/>
    <row r="407662" spans="1:1" ht="14.25" customHeight="1" x14ac:dyDescent="0.3">
      <c r="A407662" s="21"/>
    </row>
    <row r="407668" s="20" customFormat="1" ht="14.25" customHeight="1" x14ac:dyDescent="0.25"/>
    <row r="407684" spans="1:1" ht="14.25" customHeight="1" x14ac:dyDescent="0.3">
      <c r="A407684" s="21"/>
    </row>
    <row r="407690" spans="1:1" s="20" customFormat="1" ht="14.25" customHeight="1" x14ac:dyDescent="0.25"/>
    <row r="407706" spans="1:1" ht="14.25" customHeight="1" x14ac:dyDescent="0.3">
      <c r="A407706" s="21"/>
    </row>
    <row r="407712" spans="1:1" s="20" customFormat="1" ht="14.25" customHeight="1" x14ac:dyDescent="0.25"/>
    <row r="407728" spans="1:1" ht="14.25" customHeight="1" x14ac:dyDescent="0.3">
      <c r="A407728" s="21"/>
    </row>
    <row r="407734" s="20" customFormat="1" ht="14.25" customHeight="1" x14ac:dyDescent="0.25"/>
    <row r="407750" spans="1:1" ht="14.25" customHeight="1" x14ac:dyDescent="0.3">
      <c r="A407750" s="21"/>
    </row>
    <row r="407756" spans="1:1" s="20" customFormat="1" ht="14.25" customHeight="1" x14ac:dyDescent="0.25"/>
    <row r="407772" spans="1:1" ht="14.25" customHeight="1" x14ac:dyDescent="0.3">
      <c r="A407772" s="21"/>
    </row>
    <row r="407778" s="20" customFormat="1" ht="14.25" customHeight="1" x14ac:dyDescent="0.25"/>
    <row r="407794" spans="1:1" ht="14.25" customHeight="1" x14ac:dyDescent="0.3">
      <c r="A407794" s="21"/>
    </row>
    <row r="407800" spans="1:1" s="20" customFormat="1" ht="14.25" customHeight="1" x14ac:dyDescent="0.25"/>
    <row r="407816" spans="1:1" ht="14.25" customHeight="1" x14ac:dyDescent="0.3">
      <c r="A407816" s="21"/>
    </row>
    <row r="407822" spans="1:1" s="20" customFormat="1" ht="14.25" customHeight="1" x14ac:dyDescent="0.25"/>
    <row r="407838" spans="1:1" ht="14.25" customHeight="1" x14ac:dyDescent="0.3">
      <c r="A407838" s="21"/>
    </row>
    <row r="407844" s="20" customFormat="1" ht="14.25" customHeight="1" x14ac:dyDescent="0.25"/>
    <row r="407860" spans="1:1" ht="14.25" customHeight="1" x14ac:dyDescent="0.3">
      <c r="A407860" s="21"/>
    </row>
    <row r="407866" spans="1:1" s="20" customFormat="1" ht="14.25" customHeight="1" x14ac:dyDescent="0.25"/>
    <row r="407882" spans="1:1" ht="14.25" customHeight="1" x14ac:dyDescent="0.3">
      <c r="A407882" s="21"/>
    </row>
    <row r="407888" spans="1:1" s="20" customFormat="1" ht="14.25" customHeight="1" x14ac:dyDescent="0.25"/>
    <row r="407904" spans="1:1" ht="14.25" customHeight="1" x14ac:dyDescent="0.3">
      <c r="A407904" s="21"/>
    </row>
    <row r="407910" s="20" customFormat="1" ht="14.25" customHeight="1" x14ac:dyDescent="0.25"/>
    <row r="407926" spans="1:1" ht="14.25" customHeight="1" x14ac:dyDescent="0.3">
      <c r="A407926" s="21"/>
    </row>
    <row r="407932" spans="1:1" s="20" customFormat="1" ht="14.25" customHeight="1" x14ac:dyDescent="0.25"/>
    <row r="407948" spans="1:1" ht="14.25" customHeight="1" x14ac:dyDescent="0.3">
      <c r="A407948" s="21"/>
    </row>
    <row r="407954" s="20" customFormat="1" ht="14.25" customHeight="1" x14ac:dyDescent="0.25"/>
    <row r="407970" spans="1:1" ht="14.25" customHeight="1" x14ac:dyDescent="0.3">
      <c r="A407970" s="21"/>
    </row>
    <row r="407976" spans="1:1" s="20" customFormat="1" ht="14.25" customHeight="1" x14ac:dyDescent="0.25"/>
    <row r="407992" spans="1:1" ht="14.25" customHeight="1" x14ac:dyDescent="0.3">
      <c r="A407992" s="21"/>
    </row>
    <row r="407998" spans="1:1" s="20" customFormat="1" ht="14.25" customHeight="1" x14ac:dyDescent="0.25"/>
    <row r="408014" spans="1:1" ht="14.25" customHeight="1" x14ac:dyDescent="0.3">
      <c r="A408014" s="21"/>
    </row>
    <row r="408020" s="20" customFormat="1" ht="14.25" customHeight="1" x14ac:dyDescent="0.25"/>
    <row r="408036" spans="1:1" ht="14.25" customHeight="1" x14ac:dyDescent="0.3">
      <c r="A408036" s="21"/>
    </row>
    <row r="408042" spans="1:1" s="20" customFormat="1" ht="14.25" customHeight="1" x14ac:dyDescent="0.25"/>
    <row r="408058" spans="1:1" ht="14.25" customHeight="1" x14ac:dyDescent="0.3">
      <c r="A408058" s="21"/>
    </row>
    <row r="408064" spans="1:1" s="20" customFormat="1" ht="14.25" customHeight="1" x14ac:dyDescent="0.25"/>
    <row r="408080" spans="1:1" ht="14.25" customHeight="1" x14ac:dyDescent="0.3">
      <c r="A408080" s="21"/>
    </row>
    <row r="408086" s="20" customFormat="1" ht="14.25" customHeight="1" x14ac:dyDescent="0.25"/>
    <row r="408102" spans="1:1" ht="14.25" customHeight="1" x14ac:dyDescent="0.3">
      <c r="A408102" s="21"/>
    </row>
    <row r="408108" spans="1:1" s="20" customFormat="1" ht="14.25" customHeight="1" x14ac:dyDescent="0.25"/>
    <row r="408124" spans="1:1" ht="14.25" customHeight="1" x14ac:dyDescent="0.3">
      <c r="A408124" s="21"/>
    </row>
    <row r="408130" s="20" customFormat="1" ht="14.25" customHeight="1" x14ac:dyDescent="0.25"/>
    <row r="408146" spans="1:1" ht="14.25" customHeight="1" x14ac:dyDescent="0.3">
      <c r="A408146" s="21"/>
    </row>
    <row r="408152" spans="1:1" s="20" customFormat="1" ht="14.25" customHeight="1" x14ac:dyDescent="0.25"/>
    <row r="408168" spans="1:1" ht="14.25" customHeight="1" x14ac:dyDescent="0.3">
      <c r="A408168" s="21"/>
    </row>
    <row r="408174" spans="1:1" s="20" customFormat="1" ht="14.25" customHeight="1" x14ac:dyDescent="0.25"/>
    <row r="408190" spans="1:1" ht="14.25" customHeight="1" x14ac:dyDescent="0.3">
      <c r="A408190" s="21"/>
    </row>
    <row r="408196" s="20" customFormat="1" ht="14.25" customHeight="1" x14ac:dyDescent="0.25"/>
    <row r="408212" spans="1:1" ht="14.25" customHeight="1" x14ac:dyDescent="0.3">
      <c r="A408212" s="21"/>
    </row>
    <row r="408218" spans="1:1" s="20" customFormat="1" ht="14.25" customHeight="1" x14ac:dyDescent="0.25"/>
    <row r="408234" spans="1:1" ht="14.25" customHeight="1" x14ac:dyDescent="0.3">
      <c r="A408234" s="21"/>
    </row>
    <row r="408240" spans="1:1" s="20" customFormat="1" ht="14.25" customHeight="1" x14ac:dyDescent="0.25"/>
    <row r="408256" spans="1:1" ht="14.25" customHeight="1" x14ac:dyDescent="0.3">
      <c r="A408256" s="21"/>
    </row>
    <row r="408262" s="20" customFormat="1" ht="14.25" customHeight="1" x14ac:dyDescent="0.25"/>
    <row r="408278" spans="1:1" ht="14.25" customHeight="1" x14ac:dyDescent="0.3">
      <c r="A408278" s="21"/>
    </row>
    <row r="408284" spans="1:1" s="20" customFormat="1" ht="14.25" customHeight="1" x14ac:dyDescent="0.25"/>
    <row r="408300" spans="1:1" ht="14.25" customHeight="1" x14ac:dyDescent="0.3">
      <c r="A408300" s="21"/>
    </row>
    <row r="408306" s="20" customFormat="1" ht="14.25" customHeight="1" x14ac:dyDescent="0.25"/>
    <row r="408322" spans="1:1" ht="14.25" customHeight="1" x14ac:dyDescent="0.3">
      <c r="A408322" s="21"/>
    </row>
    <row r="408328" spans="1:1" s="20" customFormat="1" ht="14.25" customHeight="1" x14ac:dyDescent="0.25"/>
    <row r="408344" spans="1:1" ht="14.25" customHeight="1" x14ac:dyDescent="0.3">
      <c r="A408344" s="21"/>
    </row>
    <row r="408350" spans="1:1" s="20" customFormat="1" ht="14.25" customHeight="1" x14ac:dyDescent="0.25"/>
    <row r="408366" spans="1:1" ht="14.25" customHeight="1" x14ac:dyDescent="0.3">
      <c r="A408366" s="21"/>
    </row>
    <row r="408372" s="20" customFormat="1" ht="14.25" customHeight="1" x14ac:dyDescent="0.25"/>
    <row r="408388" spans="1:1" ht="14.25" customHeight="1" x14ac:dyDescent="0.3">
      <c r="A408388" s="21"/>
    </row>
    <row r="408394" spans="1:1" s="20" customFormat="1" ht="14.25" customHeight="1" x14ac:dyDescent="0.25"/>
    <row r="408410" spans="1:1" ht="14.25" customHeight="1" x14ac:dyDescent="0.3">
      <c r="A408410" s="21"/>
    </row>
    <row r="408416" spans="1:1" s="20" customFormat="1" ht="14.25" customHeight="1" x14ac:dyDescent="0.25"/>
    <row r="408432" spans="1:1" ht="14.25" customHeight="1" x14ac:dyDescent="0.3">
      <c r="A408432" s="21"/>
    </row>
    <row r="408438" s="20" customFormat="1" ht="14.25" customHeight="1" x14ac:dyDescent="0.25"/>
    <row r="408454" spans="1:1" ht="14.25" customHeight="1" x14ac:dyDescent="0.3">
      <c r="A408454" s="21"/>
    </row>
    <row r="408460" spans="1:1" s="20" customFormat="1" ht="14.25" customHeight="1" x14ac:dyDescent="0.25"/>
    <row r="408476" spans="1:1" ht="14.25" customHeight="1" x14ac:dyDescent="0.3">
      <c r="A408476" s="21"/>
    </row>
    <row r="408482" s="20" customFormat="1" ht="14.25" customHeight="1" x14ac:dyDescent="0.25"/>
    <row r="408498" spans="1:1" ht="14.25" customHeight="1" x14ac:dyDescent="0.3">
      <c r="A408498" s="21"/>
    </row>
    <row r="408504" spans="1:1" s="20" customFormat="1" ht="14.25" customHeight="1" x14ac:dyDescent="0.25"/>
    <row r="408520" spans="1:1" ht="14.25" customHeight="1" x14ac:dyDescent="0.3">
      <c r="A408520" s="21"/>
    </row>
    <row r="408526" spans="1:1" s="20" customFormat="1" ht="14.25" customHeight="1" x14ac:dyDescent="0.25"/>
    <row r="408542" spans="1:1" ht="14.25" customHeight="1" x14ac:dyDescent="0.3">
      <c r="A408542" s="21"/>
    </row>
    <row r="408548" s="20" customFormat="1" ht="14.25" customHeight="1" x14ac:dyDescent="0.25"/>
    <row r="408564" spans="1:1" ht="14.25" customHeight="1" x14ac:dyDescent="0.3">
      <c r="A408564" s="21"/>
    </row>
    <row r="408570" spans="1:1" s="20" customFormat="1" ht="14.25" customHeight="1" x14ac:dyDescent="0.25"/>
    <row r="408586" spans="1:1" ht="14.25" customHeight="1" x14ac:dyDescent="0.3">
      <c r="A408586" s="21"/>
    </row>
    <row r="408592" spans="1:1" s="20" customFormat="1" ht="14.25" customHeight="1" x14ac:dyDescent="0.25"/>
    <row r="408608" spans="1:1" ht="14.25" customHeight="1" x14ac:dyDescent="0.3">
      <c r="A408608" s="21"/>
    </row>
    <row r="408614" s="20" customFormat="1" ht="14.25" customHeight="1" x14ac:dyDescent="0.25"/>
    <row r="408630" spans="1:1" ht="14.25" customHeight="1" x14ac:dyDescent="0.3">
      <c r="A408630" s="21"/>
    </row>
    <row r="408636" spans="1:1" s="20" customFormat="1" ht="14.25" customHeight="1" x14ac:dyDescent="0.25"/>
    <row r="408652" spans="1:1" ht="14.25" customHeight="1" x14ac:dyDescent="0.3">
      <c r="A408652" s="21"/>
    </row>
    <row r="408658" s="20" customFormat="1" ht="14.25" customHeight="1" x14ac:dyDescent="0.25"/>
    <row r="408674" spans="1:1" ht="14.25" customHeight="1" x14ac:dyDescent="0.3">
      <c r="A408674" s="21"/>
    </row>
    <row r="408680" spans="1:1" s="20" customFormat="1" ht="14.25" customHeight="1" x14ac:dyDescent="0.25"/>
    <row r="408696" spans="1:1" ht="14.25" customHeight="1" x14ac:dyDescent="0.3">
      <c r="A408696" s="21"/>
    </row>
    <row r="408702" spans="1:1" s="20" customFormat="1" ht="14.25" customHeight="1" x14ac:dyDescent="0.25"/>
    <row r="408718" spans="1:1" ht="14.25" customHeight="1" x14ac:dyDescent="0.3">
      <c r="A408718" s="21"/>
    </row>
    <row r="408724" s="20" customFormat="1" ht="14.25" customHeight="1" x14ac:dyDescent="0.25"/>
    <row r="408740" spans="1:1" ht="14.25" customHeight="1" x14ac:dyDescent="0.3">
      <c r="A408740" s="21"/>
    </row>
    <row r="408746" spans="1:1" s="20" customFormat="1" ht="14.25" customHeight="1" x14ac:dyDescent="0.25"/>
    <row r="408762" spans="1:1" ht="14.25" customHeight="1" x14ac:dyDescent="0.3">
      <c r="A408762" s="21"/>
    </row>
    <row r="408768" spans="1:1" s="20" customFormat="1" ht="14.25" customHeight="1" x14ac:dyDescent="0.25"/>
    <row r="408784" spans="1:1" ht="14.25" customHeight="1" x14ac:dyDescent="0.3">
      <c r="A408784" s="21"/>
    </row>
    <row r="408790" s="20" customFormat="1" ht="14.25" customHeight="1" x14ac:dyDescent="0.25"/>
    <row r="408806" spans="1:1" ht="14.25" customHeight="1" x14ac:dyDescent="0.3">
      <c r="A408806" s="21"/>
    </row>
    <row r="408812" spans="1:1" s="20" customFormat="1" ht="14.25" customHeight="1" x14ac:dyDescent="0.25"/>
    <row r="408828" spans="1:1" ht="14.25" customHeight="1" x14ac:dyDescent="0.3">
      <c r="A408828" s="21"/>
    </row>
    <row r="408834" s="20" customFormat="1" ht="14.25" customHeight="1" x14ac:dyDescent="0.25"/>
    <row r="408850" spans="1:1" ht="14.25" customHeight="1" x14ac:dyDescent="0.3">
      <c r="A408850" s="21"/>
    </row>
    <row r="408856" spans="1:1" s="20" customFormat="1" ht="14.25" customHeight="1" x14ac:dyDescent="0.25"/>
    <row r="408872" spans="1:1" ht="14.25" customHeight="1" x14ac:dyDescent="0.3">
      <c r="A408872" s="21"/>
    </row>
    <row r="408878" spans="1:1" s="20" customFormat="1" ht="14.25" customHeight="1" x14ac:dyDescent="0.25"/>
    <row r="408894" spans="1:1" ht="14.25" customHeight="1" x14ac:dyDescent="0.3">
      <c r="A408894" s="21"/>
    </row>
    <row r="408900" s="20" customFormat="1" ht="14.25" customHeight="1" x14ac:dyDescent="0.25"/>
    <row r="408916" spans="1:1" ht="14.25" customHeight="1" x14ac:dyDescent="0.3">
      <c r="A408916" s="21"/>
    </row>
    <row r="408922" spans="1:1" s="20" customFormat="1" ht="14.25" customHeight="1" x14ac:dyDescent="0.25"/>
    <row r="408938" spans="1:1" ht="14.25" customHeight="1" x14ac:dyDescent="0.3">
      <c r="A408938" s="21"/>
    </row>
    <row r="408944" spans="1:1" s="20" customFormat="1" ht="14.25" customHeight="1" x14ac:dyDescent="0.25"/>
    <row r="408960" spans="1:1" ht="14.25" customHeight="1" x14ac:dyDescent="0.3">
      <c r="A408960" s="21"/>
    </row>
    <row r="408966" s="20" customFormat="1" ht="14.25" customHeight="1" x14ac:dyDescent="0.25"/>
    <row r="408982" spans="1:1" ht="14.25" customHeight="1" x14ac:dyDescent="0.3">
      <c r="A408982" s="21"/>
    </row>
    <row r="408988" spans="1:1" s="20" customFormat="1" ht="14.25" customHeight="1" x14ac:dyDescent="0.25"/>
    <row r="409004" spans="1:1" ht="14.25" customHeight="1" x14ac:dyDescent="0.3">
      <c r="A409004" s="21"/>
    </row>
    <row r="409010" s="20" customFormat="1" ht="14.25" customHeight="1" x14ac:dyDescent="0.25"/>
    <row r="409026" spans="1:1" ht="14.25" customHeight="1" x14ac:dyDescent="0.3">
      <c r="A409026" s="21"/>
    </row>
    <row r="409032" spans="1:1" s="20" customFormat="1" ht="14.25" customHeight="1" x14ac:dyDescent="0.25"/>
    <row r="409048" spans="1:1" ht="14.25" customHeight="1" x14ac:dyDescent="0.3">
      <c r="A409048" s="21"/>
    </row>
    <row r="409054" spans="1:1" s="20" customFormat="1" ht="14.25" customHeight="1" x14ac:dyDescent="0.25"/>
    <row r="409070" spans="1:1" ht="14.25" customHeight="1" x14ac:dyDescent="0.3">
      <c r="A409070" s="21"/>
    </row>
    <row r="409076" s="20" customFormat="1" ht="14.25" customHeight="1" x14ac:dyDescent="0.25"/>
    <row r="409092" spans="1:1" ht="14.25" customHeight="1" x14ac:dyDescent="0.3">
      <c r="A409092" s="21"/>
    </row>
    <row r="409098" spans="1:1" s="20" customFormat="1" ht="14.25" customHeight="1" x14ac:dyDescent="0.25"/>
    <row r="409114" spans="1:1" ht="14.25" customHeight="1" x14ac:dyDescent="0.3">
      <c r="A409114" s="21"/>
    </row>
    <row r="409120" spans="1:1" s="20" customFormat="1" ht="14.25" customHeight="1" x14ac:dyDescent="0.25"/>
    <row r="409136" spans="1:1" ht="14.25" customHeight="1" x14ac:dyDescent="0.3">
      <c r="A409136" s="21"/>
    </row>
    <row r="409142" s="20" customFormat="1" ht="14.25" customHeight="1" x14ac:dyDescent="0.25"/>
    <row r="409158" spans="1:1" ht="14.25" customHeight="1" x14ac:dyDescent="0.3">
      <c r="A409158" s="21"/>
    </row>
    <row r="409164" spans="1:1" s="20" customFormat="1" ht="14.25" customHeight="1" x14ac:dyDescent="0.25"/>
    <row r="409180" spans="1:1" ht="14.25" customHeight="1" x14ac:dyDescent="0.3">
      <c r="A409180" s="21"/>
    </row>
    <row r="409186" s="20" customFormat="1" ht="14.25" customHeight="1" x14ac:dyDescent="0.25"/>
    <row r="409202" spans="1:1" ht="14.25" customHeight="1" x14ac:dyDescent="0.3">
      <c r="A409202" s="21"/>
    </row>
    <row r="409208" spans="1:1" s="20" customFormat="1" ht="14.25" customHeight="1" x14ac:dyDescent="0.25"/>
    <row r="409224" spans="1:1" ht="14.25" customHeight="1" x14ac:dyDescent="0.3">
      <c r="A409224" s="21"/>
    </row>
    <row r="409230" spans="1:1" s="20" customFormat="1" ht="14.25" customHeight="1" x14ac:dyDescent="0.25"/>
    <row r="409246" spans="1:1" ht="14.25" customHeight="1" x14ac:dyDescent="0.3">
      <c r="A409246" s="21"/>
    </row>
    <row r="409252" s="20" customFormat="1" ht="14.25" customHeight="1" x14ac:dyDescent="0.25"/>
    <row r="409268" spans="1:1" ht="14.25" customHeight="1" x14ac:dyDescent="0.3">
      <c r="A409268" s="21"/>
    </row>
    <row r="409274" spans="1:1" s="20" customFormat="1" ht="14.25" customHeight="1" x14ac:dyDescent="0.25"/>
    <row r="409290" spans="1:1" ht="14.25" customHeight="1" x14ac:dyDescent="0.3">
      <c r="A409290" s="21"/>
    </row>
    <row r="409296" spans="1:1" s="20" customFormat="1" ht="14.25" customHeight="1" x14ac:dyDescent="0.25"/>
    <row r="409312" spans="1:1" ht="14.25" customHeight="1" x14ac:dyDescent="0.3">
      <c r="A409312" s="21"/>
    </row>
    <row r="409318" s="20" customFormat="1" ht="14.25" customHeight="1" x14ac:dyDescent="0.25"/>
    <row r="409334" spans="1:1" ht="14.25" customHeight="1" x14ac:dyDescent="0.3">
      <c r="A409334" s="21"/>
    </row>
    <row r="409340" spans="1:1" s="20" customFormat="1" ht="14.25" customHeight="1" x14ac:dyDescent="0.25"/>
    <row r="409356" spans="1:1" ht="14.25" customHeight="1" x14ac:dyDescent="0.3">
      <c r="A409356" s="21"/>
    </row>
    <row r="409362" s="20" customFormat="1" ht="14.25" customHeight="1" x14ac:dyDescent="0.25"/>
    <row r="409378" spans="1:1" ht="14.25" customHeight="1" x14ac:dyDescent="0.3">
      <c r="A409378" s="21"/>
    </row>
    <row r="409384" spans="1:1" s="20" customFormat="1" ht="14.25" customHeight="1" x14ac:dyDescent="0.25"/>
    <row r="409400" spans="1:1" ht="14.25" customHeight="1" x14ac:dyDescent="0.3">
      <c r="A409400" s="21"/>
    </row>
    <row r="409406" spans="1:1" s="20" customFormat="1" ht="14.25" customHeight="1" x14ac:dyDescent="0.25"/>
    <row r="409422" spans="1:1" ht="14.25" customHeight="1" x14ac:dyDescent="0.3">
      <c r="A409422" s="21"/>
    </row>
    <row r="409428" s="20" customFormat="1" ht="14.25" customHeight="1" x14ac:dyDescent="0.25"/>
    <row r="409444" spans="1:1" ht="14.25" customHeight="1" x14ac:dyDescent="0.3">
      <c r="A409444" s="21"/>
    </row>
    <row r="409450" spans="1:1" s="20" customFormat="1" ht="14.25" customHeight="1" x14ac:dyDescent="0.25"/>
    <row r="409466" spans="1:1" ht="14.25" customHeight="1" x14ac:dyDescent="0.3">
      <c r="A409466" s="21"/>
    </row>
    <row r="409472" spans="1:1" s="20" customFormat="1" ht="14.25" customHeight="1" x14ac:dyDescent="0.25"/>
    <row r="409488" spans="1:1" ht="14.25" customHeight="1" x14ac:dyDescent="0.3">
      <c r="A409488" s="21"/>
    </row>
    <row r="409494" s="20" customFormat="1" ht="14.25" customHeight="1" x14ac:dyDescent="0.25"/>
    <row r="409510" spans="1:1" ht="14.25" customHeight="1" x14ac:dyDescent="0.3">
      <c r="A409510" s="21"/>
    </row>
    <row r="409516" spans="1:1" s="20" customFormat="1" ht="14.25" customHeight="1" x14ac:dyDescent="0.25"/>
    <row r="409532" spans="1:1" ht="14.25" customHeight="1" x14ac:dyDescent="0.3">
      <c r="A409532" s="21"/>
    </row>
    <row r="409538" s="20" customFormat="1" ht="14.25" customHeight="1" x14ac:dyDescent="0.25"/>
    <row r="409554" spans="1:1" ht="14.25" customHeight="1" x14ac:dyDescent="0.3">
      <c r="A409554" s="21"/>
    </row>
    <row r="409560" spans="1:1" s="20" customFormat="1" ht="14.25" customHeight="1" x14ac:dyDescent="0.25"/>
    <row r="409576" spans="1:1" ht="14.25" customHeight="1" x14ac:dyDescent="0.3">
      <c r="A409576" s="21"/>
    </row>
    <row r="409582" spans="1:1" s="20" customFormat="1" ht="14.25" customHeight="1" x14ac:dyDescent="0.25"/>
    <row r="409598" spans="1:1" ht="14.25" customHeight="1" x14ac:dyDescent="0.3">
      <c r="A409598" s="21"/>
    </row>
    <row r="409604" s="20" customFormat="1" ht="14.25" customHeight="1" x14ac:dyDescent="0.25"/>
    <row r="409620" spans="1:1" ht="14.25" customHeight="1" x14ac:dyDescent="0.3">
      <c r="A409620" s="21"/>
    </row>
    <row r="409626" spans="1:1" s="20" customFormat="1" ht="14.25" customHeight="1" x14ac:dyDescent="0.25"/>
    <row r="409642" spans="1:1" ht="14.25" customHeight="1" x14ac:dyDescent="0.3">
      <c r="A409642" s="21"/>
    </row>
    <row r="409648" spans="1:1" s="20" customFormat="1" ht="14.25" customHeight="1" x14ac:dyDescent="0.25"/>
    <row r="409664" spans="1:1" ht="14.25" customHeight="1" x14ac:dyDescent="0.3">
      <c r="A409664" s="21"/>
    </row>
    <row r="409670" s="20" customFormat="1" ht="14.25" customHeight="1" x14ac:dyDescent="0.25"/>
    <row r="409686" spans="1:1" ht="14.25" customHeight="1" x14ac:dyDescent="0.3">
      <c r="A409686" s="21"/>
    </row>
    <row r="409692" spans="1:1" s="20" customFormat="1" ht="14.25" customHeight="1" x14ac:dyDescent="0.25"/>
    <row r="409708" spans="1:1" ht="14.25" customHeight="1" x14ac:dyDescent="0.3">
      <c r="A409708" s="21"/>
    </row>
    <row r="409714" s="20" customFormat="1" ht="14.25" customHeight="1" x14ac:dyDescent="0.25"/>
    <row r="409730" spans="1:1" ht="14.25" customHeight="1" x14ac:dyDescent="0.3">
      <c r="A409730" s="21"/>
    </row>
    <row r="409736" spans="1:1" s="20" customFormat="1" ht="14.25" customHeight="1" x14ac:dyDescent="0.25"/>
    <row r="409752" spans="1:1" ht="14.25" customHeight="1" x14ac:dyDescent="0.3">
      <c r="A409752" s="21"/>
    </row>
    <row r="409758" spans="1:1" s="20" customFormat="1" ht="14.25" customHeight="1" x14ac:dyDescent="0.25"/>
    <row r="409774" spans="1:1" ht="14.25" customHeight="1" x14ac:dyDescent="0.3">
      <c r="A409774" s="21"/>
    </row>
    <row r="409780" s="20" customFormat="1" ht="14.25" customHeight="1" x14ac:dyDescent="0.25"/>
    <row r="409796" spans="1:1" ht="14.25" customHeight="1" x14ac:dyDescent="0.3">
      <c r="A409796" s="21"/>
    </row>
    <row r="409802" spans="1:1" s="20" customFormat="1" ht="14.25" customHeight="1" x14ac:dyDescent="0.25"/>
    <row r="409818" spans="1:1" ht="14.25" customHeight="1" x14ac:dyDescent="0.3">
      <c r="A409818" s="21"/>
    </row>
    <row r="409824" spans="1:1" s="20" customFormat="1" ht="14.25" customHeight="1" x14ac:dyDescent="0.25"/>
    <row r="409840" spans="1:1" ht="14.25" customHeight="1" x14ac:dyDescent="0.3">
      <c r="A409840" s="21"/>
    </row>
    <row r="409846" s="20" customFormat="1" ht="14.25" customHeight="1" x14ac:dyDescent="0.25"/>
    <row r="409862" spans="1:1" ht="14.25" customHeight="1" x14ac:dyDescent="0.3">
      <c r="A409862" s="21"/>
    </row>
    <row r="409868" spans="1:1" s="20" customFormat="1" ht="14.25" customHeight="1" x14ac:dyDescent="0.25"/>
    <row r="409884" spans="1:1" ht="14.25" customHeight="1" x14ac:dyDescent="0.3">
      <c r="A409884" s="21"/>
    </row>
    <row r="409890" s="20" customFormat="1" ht="14.25" customHeight="1" x14ac:dyDescent="0.25"/>
    <row r="409906" spans="1:1" ht="14.25" customHeight="1" x14ac:dyDescent="0.3">
      <c r="A409906" s="21"/>
    </row>
    <row r="409912" spans="1:1" s="20" customFormat="1" ht="14.25" customHeight="1" x14ac:dyDescent="0.25"/>
    <row r="409928" spans="1:1" ht="14.25" customHeight="1" x14ac:dyDescent="0.3">
      <c r="A409928" s="21"/>
    </row>
    <row r="409934" spans="1:1" s="20" customFormat="1" ht="14.25" customHeight="1" x14ac:dyDescent="0.25"/>
    <row r="409950" spans="1:1" ht="14.25" customHeight="1" x14ac:dyDescent="0.3">
      <c r="A409950" s="21"/>
    </row>
    <row r="409956" s="20" customFormat="1" ht="14.25" customHeight="1" x14ac:dyDescent="0.25"/>
    <row r="409972" spans="1:1" ht="14.25" customHeight="1" x14ac:dyDescent="0.3">
      <c r="A409972" s="21"/>
    </row>
    <row r="409978" spans="1:1" s="20" customFormat="1" ht="14.25" customHeight="1" x14ac:dyDescent="0.25"/>
    <row r="409994" spans="1:1" ht="14.25" customHeight="1" x14ac:dyDescent="0.3">
      <c r="A409994" s="21"/>
    </row>
    <row r="410000" spans="1:1" s="20" customFormat="1" ht="14.25" customHeight="1" x14ac:dyDescent="0.25"/>
    <row r="410016" spans="1:1" ht="14.25" customHeight="1" x14ac:dyDescent="0.3">
      <c r="A410016" s="21"/>
    </row>
    <row r="410022" s="20" customFormat="1" ht="14.25" customHeight="1" x14ac:dyDescent="0.25"/>
    <row r="410038" spans="1:1" ht="14.25" customHeight="1" x14ac:dyDescent="0.3">
      <c r="A410038" s="21"/>
    </row>
    <row r="410044" spans="1:1" s="20" customFormat="1" ht="14.25" customHeight="1" x14ac:dyDescent="0.25"/>
    <row r="410060" spans="1:1" ht="14.25" customHeight="1" x14ac:dyDescent="0.3">
      <c r="A410060" s="21"/>
    </row>
    <row r="410066" s="20" customFormat="1" ht="14.25" customHeight="1" x14ac:dyDescent="0.25"/>
    <row r="410082" spans="1:1" ht="14.25" customHeight="1" x14ac:dyDescent="0.3">
      <c r="A410082" s="21"/>
    </row>
    <row r="410088" spans="1:1" s="20" customFormat="1" ht="14.25" customHeight="1" x14ac:dyDescent="0.25"/>
    <row r="410104" spans="1:1" ht="14.25" customHeight="1" x14ac:dyDescent="0.3">
      <c r="A410104" s="21"/>
    </row>
    <row r="410110" spans="1:1" s="20" customFormat="1" ht="14.25" customHeight="1" x14ac:dyDescent="0.25"/>
    <row r="410126" spans="1:1" ht="14.25" customHeight="1" x14ac:dyDescent="0.3">
      <c r="A410126" s="21"/>
    </row>
    <row r="410132" s="20" customFormat="1" ht="14.25" customHeight="1" x14ac:dyDescent="0.25"/>
    <row r="410148" spans="1:1" ht="14.25" customHeight="1" x14ac:dyDescent="0.3">
      <c r="A410148" s="21"/>
    </row>
    <row r="410154" spans="1:1" s="20" customFormat="1" ht="14.25" customHeight="1" x14ac:dyDescent="0.25"/>
    <row r="410170" spans="1:1" ht="14.25" customHeight="1" x14ac:dyDescent="0.3">
      <c r="A410170" s="21"/>
    </row>
    <row r="410176" spans="1:1" s="20" customFormat="1" ht="14.25" customHeight="1" x14ac:dyDescent="0.25"/>
    <row r="410192" spans="1:1" ht="14.25" customHeight="1" x14ac:dyDescent="0.3">
      <c r="A410192" s="21"/>
    </row>
    <row r="410198" s="20" customFormat="1" ht="14.25" customHeight="1" x14ac:dyDescent="0.25"/>
    <row r="410214" spans="1:1" ht="14.25" customHeight="1" x14ac:dyDescent="0.3">
      <c r="A410214" s="21"/>
    </row>
    <row r="410220" spans="1:1" s="20" customFormat="1" ht="14.25" customHeight="1" x14ac:dyDescent="0.25"/>
    <row r="410236" spans="1:1" ht="14.25" customHeight="1" x14ac:dyDescent="0.3">
      <c r="A410236" s="21"/>
    </row>
    <row r="410242" s="20" customFormat="1" ht="14.25" customHeight="1" x14ac:dyDescent="0.25"/>
    <row r="410258" spans="1:1" ht="14.25" customHeight="1" x14ac:dyDescent="0.3">
      <c r="A410258" s="21"/>
    </row>
    <row r="410264" spans="1:1" s="20" customFormat="1" ht="14.25" customHeight="1" x14ac:dyDescent="0.25"/>
    <row r="410280" spans="1:1" ht="14.25" customHeight="1" x14ac:dyDescent="0.3">
      <c r="A410280" s="21"/>
    </row>
    <row r="410286" spans="1:1" s="20" customFormat="1" ht="14.25" customHeight="1" x14ac:dyDescent="0.25"/>
    <row r="410302" spans="1:1" ht="14.25" customHeight="1" x14ac:dyDescent="0.3">
      <c r="A410302" s="21"/>
    </row>
    <row r="410308" s="20" customFormat="1" ht="14.25" customHeight="1" x14ac:dyDescent="0.25"/>
    <row r="410324" spans="1:1" ht="14.25" customHeight="1" x14ac:dyDescent="0.3">
      <c r="A410324" s="21"/>
    </row>
    <row r="410330" spans="1:1" s="20" customFormat="1" ht="14.25" customHeight="1" x14ac:dyDescent="0.25"/>
    <row r="410346" spans="1:1" ht="14.25" customHeight="1" x14ac:dyDescent="0.3">
      <c r="A410346" s="21"/>
    </row>
    <row r="410352" spans="1:1" s="20" customFormat="1" ht="14.25" customHeight="1" x14ac:dyDescent="0.25"/>
    <row r="410368" spans="1:1" ht="14.25" customHeight="1" x14ac:dyDescent="0.3">
      <c r="A410368" s="21"/>
    </row>
    <row r="410374" s="20" customFormat="1" ht="14.25" customHeight="1" x14ac:dyDescent="0.25"/>
    <row r="410390" spans="1:1" ht="14.25" customHeight="1" x14ac:dyDescent="0.3">
      <c r="A410390" s="21"/>
    </row>
    <row r="410396" spans="1:1" s="20" customFormat="1" ht="14.25" customHeight="1" x14ac:dyDescent="0.25"/>
    <row r="410412" spans="1:1" ht="14.25" customHeight="1" x14ac:dyDescent="0.3">
      <c r="A410412" s="21"/>
    </row>
    <row r="410418" s="20" customFormat="1" ht="14.25" customHeight="1" x14ac:dyDescent="0.25"/>
    <row r="410434" spans="1:1" ht="14.25" customHeight="1" x14ac:dyDescent="0.3">
      <c r="A410434" s="21"/>
    </row>
    <row r="410440" spans="1:1" s="20" customFormat="1" ht="14.25" customHeight="1" x14ac:dyDescent="0.25"/>
    <row r="410456" spans="1:1" ht="14.25" customHeight="1" x14ac:dyDescent="0.3">
      <c r="A410456" s="21"/>
    </row>
    <row r="410462" spans="1:1" s="20" customFormat="1" ht="14.25" customHeight="1" x14ac:dyDescent="0.25"/>
    <row r="410478" spans="1:1" ht="14.25" customHeight="1" x14ac:dyDescent="0.3">
      <c r="A410478" s="21"/>
    </row>
    <row r="410484" s="20" customFormat="1" ht="14.25" customHeight="1" x14ac:dyDescent="0.25"/>
    <row r="410500" spans="1:1" ht="14.25" customHeight="1" x14ac:dyDescent="0.3">
      <c r="A410500" s="21"/>
    </row>
    <row r="410506" spans="1:1" s="20" customFormat="1" ht="14.25" customHeight="1" x14ac:dyDescent="0.25"/>
    <row r="410522" spans="1:1" ht="14.25" customHeight="1" x14ac:dyDescent="0.3">
      <c r="A410522" s="21"/>
    </row>
    <row r="410528" spans="1:1" s="20" customFormat="1" ht="14.25" customHeight="1" x14ac:dyDescent="0.25"/>
    <row r="410544" spans="1:1" ht="14.25" customHeight="1" x14ac:dyDescent="0.3">
      <c r="A410544" s="21"/>
    </row>
    <row r="410550" s="20" customFormat="1" ht="14.25" customHeight="1" x14ac:dyDescent="0.25"/>
    <row r="410566" spans="1:1" ht="14.25" customHeight="1" x14ac:dyDescent="0.3">
      <c r="A410566" s="21"/>
    </row>
    <row r="410572" spans="1:1" s="20" customFormat="1" ht="14.25" customHeight="1" x14ac:dyDescent="0.25"/>
    <row r="410588" spans="1:1" ht="14.25" customHeight="1" x14ac:dyDescent="0.3">
      <c r="A410588" s="21"/>
    </row>
    <row r="410594" s="20" customFormat="1" ht="14.25" customHeight="1" x14ac:dyDescent="0.25"/>
    <row r="410610" spans="1:1" ht="14.25" customHeight="1" x14ac:dyDescent="0.3">
      <c r="A410610" s="21"/>
    </row>
    <row r="410616" spans="1:1" s="20" customFormat="1" ht="14.25" customHeight="1" x14ac:dyDescent="0.25"/>
    <row r="410632" spans="1:1" ht="14.25" customHeight="1" x14ac:dyDescent="0.3">
      <c r="A410632" s="21"/>
    </row>
    <row r="410638" spans="1:1" s="20" customFormat="1" ht="14.25" customHeight="1" x14ac:dyDescent="0.25"/>
    <row r="410654" spans="1:1" ht="14.25" customHeight="1" x14ac:dyDescent="0.3">
      <c r="A410654" s="21"/>
    </row>
    <row r="410660" s="20" customFormat="1" ht="14.25" customHeight="1" x14ac:dyDescent="0.25"/>
    <row r="410676" spans="1:1" ht="14.25" customHeight="1" x14ac:dyDescent="0.3">
      <c r="A410676" s="21"/>
    </row>
    <row r="410682" spans="1:1" s="20" customFormat="1" ht="14.25" customHeight="1" x14ac:dyDescent="0.25"/>
    <row r="410698" spans="1:1" ht="14.25" customHeight="1" x14ac:dyDescent="0.3">
      <c r="A410698" s="21"/>
    </row>
    <row r="410704" spans="1:1" s="20" customFormat="1" ht="14.25" customHeight="1" x14ac:dyDescent="0.25"/>
    <row r="410720" spans="1:1" ht="14.25" customHeight="1" x14ac:dyDescent="0.3">
      <c r="A410720" s="21"/>
    </row>
    <row r="410726" s="20" customFormat="1" ht="14.25" customHeight="1" x14ac:dyDescent="0.25"/>
    <row r="410742" spans="1:1" ht="14.25" customHeight="1" x14ac:dyDescent="0.3">
      <c r="A410742" s="21"/>
    </row>
    <row r="410748" spans="1:1" s="20" customFormat="1" ht="14.25" customHeight="1" x14ac:dyDescent="0.25"/>
    <row r="410764" spans="1:1" ht="14.25" customHeight="1" x14ac:dyDescent="0.3">
      <c r="A410764" s="21"/>
    </row>
    <row r="410770" s="20" customFormat="1" ht="14.25" customHeight="1" x14ac:dyDescent="0.25"/>
    <row r="410786" spans="1:1" ht="14.25" customHeight="1" x14ac:dyDescent="0.3">
      <c r="A410786" s="21"/>
    </row>
    <row r="410792" spans="1:1" s="20" customFormat="1" ht="14.25" customHeight="1" x14ac:dyDescent="0.25"/>
    <row r="410808" spans="1:1" ht="14.25" customHeight="1" x14ac:dyDescent="0.3">
      <c r="A410808" s="21"/>
    </row>
    <row r="410814" spans="1:1" s="20" customFormat="1" ht="14.25" customHeight="1" x14ac:dyDescent="0.25"/>
    <row r="410830" spans="1:1" ht="14.25" customHeight="1" x14ac:dyDescent="0.3">
      <c r="A410830" s="21"/>
    </row>
    <row r="410836" s="20" customFormat="1" ht="14.25" customHeight="1" x14ac:dyDescent="0.25"/>
    <row r="410852" spans="1:1" ht="14.25" customHeight="1" x14ac:dyDescent="0.3">
      <c r="A410852" s="21"/>
    </row>
    <row r="410858" spans="1:1" s="20" customFormat="1" ht="14.25" customHeight="1" x14ac:dyDescent="0.25"/>
    <row r="410874" spans="1:1" ht="14.25" customHeight="1" x14ac:dyDescent="0.3">
      <c r="A410874" s="21"/>
    </row>
    <row r="410880" spans="1:1" s="20" customFormat="1" ht="14.25" customHeight="1" x14ac:dyDescent="0.25"/>
    <row r="410896" spans="1:1" ht="14.25" customHeight="1" x14ac:dyDescent="0.3">
      <c r="A410896" s="21"/>
    </row>
    <row r="410902" s="20" customFormat="1" ht="14.25" customHeight="1" x14ac:dyDescent="0.25"/>
    <row r="410918" spans="1:1" ht="14.25" customHeight="1" x14ac:dyDescent="0.3">
      <c r="A410918" s="21"/>
    </row>
    <row r="410924" spans="1:1" s="20" customFormat="1" ht="14.25" customHeight="1" x14ac:dyDescent="0.25"/>
    <row r="410940" spans="1:1" ht="14.25" customHeight="1" x14ac:dyDescent="0.3">
      <c r="A410940" s="21"/>
    </row>
    <row r="410946" s="20" customFormat="1" ht="14.25" customHeight="1" x14ac:dyDescent="0.25"/>
    <row r="410962" spans="1:1" ht="14.25" customHeight="1" x14ac:dyDescent="0.3">
      <c r="A410962" s="21"/>
    </row>
    <row r="410968" spans="1:1" s="20" customFormat="1" ht="14.25" customHeight="1" x14ac:dyDescent="0.25"/>
    <row r="410984" spans="1:1" ht="14.25" customHeight="1" x14ac:dyDescent="0.3">
      <c r="A410984" s="21"/>
    </row>
    <row r="410990" spans="1:1" s="20" customFormat="1" ht="14.25" customHeight="1" x14ac:dyDescent="0.25"/>
    <row r="411006" spans="1:1" ht="14.25" customHeight="1" x14ac:dyDescent="0.3">
      <c r="A411006" s="21"/>
    </row>
    <row r="411012" s="20" customFormat="1" ht="14.25" customHeight="1" x14ac:dyDescent="0.25"/>
    <row r="411028" spans="1:1" ht="14.25" customHeight="1" x14ac:dyDescent="0.3">
      <c r="A411028" s="21"/>
    </row>
    <row r="411034" spans="1:1" s="20" customFormat="1" ht="14.25" customHeight="1" x14ac:dyDescent="0.25"/>
    <row r="411050" spans="1:1" ht="14.25" customHeight="1" x14ac:dyDescent="0.3">
      <c r="A411050" s="21"/>
    </row>
    <row r="411056" spans="1:1" s="20" customFormat="1" ht="14.25" customHeight="1" x14ac:dyDescent="0.25"/>
    <row r="411072" spans="1:1" ht="14.25" customHeight="1" x14ac:dyDescent="0.3">
      <c r="A411072" s="21"/>
    </row>
    <row r="411078" s="20" customFormat="1" ht="14.25" customHeight="1" x14ac:dyDescent="0.25"/>
    <row r="411094" spans="1:1" ht="14.25" customHeight="1" x14ac:dyDescent="0.3">
      <c r="A411094" s="21"/>
    </row>
    <row r="411100" spans="1:1" s="20" customFormat="1" ht="14.25" customHeight="1" x14ac:dyDescent="0.25"/>
    <row r="411116" spans="1:1" ht="14.25" customHeight="1" x14ac:dyDescent="0.3">
      <c r="A411116" s="21"/>
    </row>
    <row r="411122" s="20" customFormat="1" ht="14.25" customHeight="1" x14ac:dyDescent="0.25"/>
    <row r="411138" spans="1:1" ht="14.25" customHeight="1" x14ac:dyDescent="0.3">
      <c r="A411138" s="21"/>
    </row>
    <row r="411144" spans="1:1" s="20" customFormat="1" ht="14.25" customHeight="1" x14ac:dyDescent="0.25"/>
    <row r="411160" spans="1:1" ht="14.25" customHeight="1" x14ac:dyDescent="0.3">
      <c r="A411160" s="21"/>
    </row>
    <row r="411166" spans="1:1" s="20" customFormat="1" ht="14.25" customHeight="1" x14ac:dyDescent="0.25"/>
    <row r="411182" spans="1:1" ht="14.25" customHeight="1" x14ac:dyDescent="0.3">
      <c r="A411182" s="21"/>
    </row>
    <row r="411188" s="20" customFormat="1" ht="14.25" customHeight="1" x14ac:dyDescent="0.25"/>
    <row r="411204" spans="1:1" ht="14.25" customHeight="1" x14ac:dyDescent="0.3">
      <c r="A411204" s="21"/>
    </row>
    <row r="411210" spans="1:1" s="20" customFormat="1" ht="14.25" customHeight="1" x14ac:dyDescent="0.25"/>
    <row r="411226" spans="1:1" ht="14.25" customHeight="1" x14ac:dyDescent="0.3">
      <c r="A411226" s="21"/>
    </row>
    <row r="411232" spans="1:1" s="20" customFormat="1" ht="14.25" customHeight="1" x14ac:dyDescent="0.25"/>
    <row r="411248" spans="1:1" ht="14.25" customHeight="1" x14ac:dyDescent="0.3">
      <c r="A411248" s="21"/>
    </row>
    <row r="411254" s="20" customFormat="1" ht="14.25" customHeight="1" x14ac:dyDescent="0.25"/>
    <row r="411270" spans="1:1" ht="14.25" customHeight="1" x14ac:dyDescent="0.3">
      <c r="A411270" s="21"/>
    </row>
    <row r="411276" spans="1:1" s="20" customFormat="1" ht="14.25" customHeight="1" x14ac:dyDescent="0.25"/>
    <row r="411292" spans="1:1" ht="14.25" customHeight="1" x14ac:dyDescent="0.3">
      <c r="A411292" s="21"/>
    </row>
    <row r="411298" s="20" customFormat="1" ht="14.25" customHeight="1" x14ac:dyDescent="0.25"/>
    <row r="411314" spans="1:1" ht="14.25" customHeight="1" x14ac:dyDescent="0.3">
      <c r="A411314" s="21"/>
    </row>
    <row r="411320" spans="1:1" s="20" customFormat="1" ht="14.25" customHeight="1" x14ac:dyDescent="0.25"/>
    <row r="411336" spans="1:1" ht="14.25" customHeight="1" x14ac:dyDescent="0.3">
      <c r="A411336" s="21"/>
    </row>
    <row r="411342" spans="1:1" s="20" customFormat="1" ht="14.25" customHeight="1" x14ac:dyDescent="0.25"/>
    <row r="411358" spans="1:1" ht="14.25" customHeight="1" x14ac:dyDescent="0.3">
      <c r="A411358" s="21"/>
    </row>
    <row r="411364" s="20" customFormat="1" ht="14.25" customHeight="1" x14ac:dyDescent="0.25"/>
    <row r="411380" spans="1:1" ht="14.25" customHeight="1" x14ac:dyDescent="0.3">
      <c r="A411380" s="21"/>
    </row>
    <row r="411386" spans="1:1" s="20" customFormat="1" ht="14.25" customHeight="1" x14ac:dyDescent="0.25"/>
    <row r="411402" spans="1:1" ht="14.25" customHeight="1" x14ac:dyDescent="0.3">
      <c r="A411402" s="21"/>
    </row>
    <row r="411408" spans="1:1" s="20" customFormat="1" ht="14.25" customHeight="1" x14ac:dyDescent="0.25"/>
    <row r="411424" spans="1:1" ht="14.25" customHeight="1" x14ac:dyDescent="0.3">
      <c r="A411424" s="21"/>
    </row>
    <row r="411430" s="20" customFormat="1" ht="14.25" customHeight="1" x14ac:dyDescent="0.25"/>
    <row r="411446" spans="1:1" ht="14.25" customHeight="1" x14ac:dyDescent="0.3">
      <c r="A411446" s="21"/>
    </row>
    <row r="411452" spans="1:1" s="20" customFormat="1" ht="14.25" customHeight="1" x14ac:dyDescent="0.25"/>
    <row r="411468" spans="1:1" ht="14.25" customHeight="1" x14ac:dyDescent="0.3">
      <c r="A411468" s="21"/>
    </row>
    <row r="411474" s="20" customFormat="1" ht="14.25" customHeight="1" x14ac:dyDescent="0.25"/>
    <row r="411490" spans="1:1" ht="14.25" customHeight="1" x14ac:dyDescent="0.3">
      <c r="A411490" s="21"/>
    </row>
    <row r="411496" spans="1:1" s="20" customFormat="1" ht="14.25" customHeight="1" x14ac:dyDescent="0.25"/>
    <row r="411512" spans="1:1" ht="14.25" customHeight="1" x14ac:dyDescent="0.3">
      <c r="A411512" s="21"/>
    </row>
    <row r="411518" spans="1:1" s="20" customFormat="1" ht="14.25" customHeight="1" x14ac:dyDescent="0.25"/>
    <row r="411534" spans="1:1" ht="14.25" customHeight="1" x14ac:dyDescent="0.3">
      <c r="A411534" s="21"/>
    </row>
    <row r="411540" s="20" customFormat="1" ht="14.25" customHeight="1" x14ac:dyDescent="0.25"/>
    <row r="411556" spans="1:1" ht="14.25" customHeight="1" x14ac:dyDescent="0.3">
      <c r="A411556" s="21"/>
    </row>
    <row r="411562" spans="1:1" s="20" customFormat="1" ht="14.25" customHeight="1" x14ac:dyDescent="0.25"/>
    <row r="411578" spans="1:1" ht="14.25" customHeight="1" x14ac:dyDescent="0.3">
      <c r="A411578" s="21"/>
    </row>
    <row r="411584" spans="1:1" s="20" customFormat="1" ht="14.25" customHeight="1" x14ac:dyDescent="0.25"/>
    <row r="411600" spans="1:1" ht="14.25" customHeight="1" x14ac:dyDescent="0.3">
      <c r="A411600" s="21"/>
    </row>
    <row r="411606" s="20" customFormat="1" ht="14.25" customHeight="1" x14ac:dyDescent="0.25"/>
    <row r="411622" spans="1:1" ht="14.25" customHeight="1" x14ac:dyDescent="0.3">
      <c r="A411622" s="21"/>
    </row>
    <row r="411628" spans="1:1" s="20" customFormat="1" ht="14.25" customHeight="1" x14ac:dyDescent="0.25"/>
    <row r="411644" spans="1:1" ht="14.25" customHeight="1" x14ac:dyDescent="0.3">
      <c r="A411644" s="21"/>
    </row>
    <row r="411650" s="20" customFormat="1" ht="14.25" customHeight="1" x14ac:dyDescent="0.25"/>
    <row r="411666" spans="1:1" ht="14.25" customHeight="1" x14ac:dyDescent="0.3">
      <c r="A411666" s="21"/>
    </row>
    <row r="411672" spans="1:1" s="20" customFormat="1" ht="14.25" customHeight="1" x14ac:dyDescent="0.25"/>
    <row r="411688" spans="1:1" ht="14.25" customHeight="1" x14ac:dyDescent="0.3">
      <c r="A411688" s="21"/>
    </row>
    <row r="411694" spans="1:1" s="20" customFormat="1" ht="14.25" customHeight="1" x14ac:dyDescent="0.25"/>
    <row r="411710" spans="1:1" ht="14.25" customHeight="1" x14ac:dyDescent="0.3">
      <c r="A411710" s="21"/>
    </row>
    <row r="411716" s="20" customFormat="1" ht="14.25" customHeight="1" x14ac:dyDescent="0.25"/>
    <row r="411732" spans="1:1" ht="14.25" customHeight="1" x14ac:dyDescent="0.3">
      <c r="A411732" s="21"/>
    </row>
    <row r="411738" spans="1:1" s="20" customFormat="1" ht="14.25" customHeight="1" x14ac:dyDescent="0.25"/>
    <row r="411754" spans="1:1" ht="14.25" customHeight="1" x14ac:dyDescent="0.3">
      <c r="A411754" s="21"/>
    </row>
    <row r="411760" spans="1:1" s="20" customFormat="1" ht="14.25" customHeight="1" x14ac:dyDescent="0.25"/>
    <row r="411776" spans="1:1" ht="14.25" customHeight="1" x14ac:dyDescent="0.3">
      <c r="A411776" s="21"/>
    </row>
    <row r="411782" s="20" customFormat="1" ht="14.25" customHeight="1" x14ac:dyDescent="0.25"/>
    <row r="411798" spans="1:1" ht="14.25" customHeight="1" x14ac:dyDescent="0.3">
      <c r="A411798" s="21"/>
    </row>
    <row r="411804" spans="1:1" s="20" customFormat="1" ht="14.25" customHeight="1" x14ac:dyDescent="0.25"/>
    <row r="411820" spans="1:1" ht="14.25" customHeight="1" x14ac:dyDescent="0.3">
      <c r="A411820" s="21"/>
    </row>
    <row r="411826" s="20" customFormat="1" ht="14.25" customHeight="1" x14ac:dyDescent="0.25"/>
    <row r="411842" spans="1:1" ht="14.25" customHeight="1" x14ac:dyDescent="0.3">
      <c r="A411842" s="21"/>
    </row>
    <row r="411848" spans="1:1" s="20" customFormat="1" ht="14.25" customHeight="1" x14ac:dyDescent="0.25"/>
    <row r="411864" spans="1:1" ht="14.25" customHeight="1" x14ac:dyDescent="0.3">
      <c r="A411864" s="21"/>
    </row>
    <row r="411870" spans="1:1" s="20" customFormat="1" ht="14.25" customHeight="1" x14ac:dyDescent="0.25"/>
    <row r="411886" spans="1:1" ht="14.25" customHeight="1" x14ac:dyDescent="0.3">
      <c r="A411886" s="21"/>
    </row>
    <row r="411892" s="20" customFormat="1" ht="14.25" customHeight="1" x14ac:dyDescent="0.25"/>
    <row r="411908" spans="1:1" ht="14.25" customHeight="1" x14ac:dyDescent="0.3">
      <c r="A411908" s="21"/>
    </row>
    <row r="411914" spans="1:1" s="20" customFormat="1" ht="14.25" customHeight="1" x14ac:dyDescent="0.25"/>
    <row r="411930" spans="1:1" ht="14.25" customHeight="1" x14ac:dyDescent="0.3">
      <c r="A411930" s="21"/>
    </row>
    <row r="411936" spans="1:1" s="20" customFormat="1" ht="14.25" customHeight="1" x14ac:dyDescent="0.25"/>
    <row r="411952" spans="1:1" ht="14.25" customHeight="1" x14ac:dyDescent="0.3">
      <c r="A411952" s="21"/>
    </row>
    <row r="411958" s="20" customFormat="1" ht="14.25" customHeight="1" x14ac:dyDescent="0.25"/>
    <row r="411974" spans="1:1" ht="14.25" customHeight="1" x14ac:dyDescent="0.3">
      <c r="A411974" s="21"/>
    </row>
    <row r="411980" spans="1:1" s="20" customFormat="1" ht="14.25" customHeight="1" x14ac:dyDescent="0.25"/>
    <row r="411996" spans="1:1" ht="14.25" customHeight="1" x14ac:dyDescent="0.3">
      <c r="A411996" s="21"/>
    </row>
    <row r="412002" s="20" customFormat="1" ht="14.25" customHeight="1" x14ac:dyDescent="0.25"/>
    <row r="412018" spans="1:1" ht="14.25" customHeight="1" x14ac:dyDescent="0.3">
      <c r="A412018" s="21"/>
    </row>
    <row r="412024" spans="1:1" s="20" customFormat="1" ht="14.25" customHeight="1" x14ac:dyDescent="0.25"/>
    <row r="412040" spans="1:1" ht="14.25" customHeight="1" x14ac:dyDescent="0.3">
      <c r="A412040" s="21"/>
    </row>
    <row r="412046" spans="1:1" s="20" customFormat="1" ht="14.25" customHeight="1" x14ac:dyDescent="0.25"/>
    <row r="412062" spans="1:1" ht="14.25" customHeight="1" x14ac:dyDescent="0.3">
      <c r="A412062" s="21"/>
    </row>
    <row r="412068" s="20" customFormat="1" ht="14.25" customHeight="1" x14ac:dyDescent="0.25"/>
    <row r="412084" spans="1:1" ht="14.25" customHeight="1" x14ac:dyDescent="0.3">
      <c r="A412084" s="21"/>
    </row>
    <row r="412090" spans="1:1" s="20" customFormat="1" ht="14.25" customHeight="1" x14ac:dyDescent="0.25"/>
    <row r="412106" spans="1:1" ht="14.25" customHeight="1" x14ac:dyDescent="0.3">
      <c r="A412106" s="21"/>
    </row>
    <row r="412112" spans="1:1" s="20" customFormat="1" ht="14.25" customHeight="1" x14ac:dyDescent="0.25"/>
    <row r="412128" spans="1:1" ht="14.25" customHeight="1" x14ac:dyDescent="0.3">
      <c r="A412128" s="21"/>
    </row>
    <row r="412134" s="20" customFormat="1" ht="14.25" customHeight="1" x14ac:dyDescent="0.25"/>
    <row r="412150" spans="1:1" ht="14.25" customHeight="1" x14ac:dyDescent="0.3">
      <c r="A412150" s="21"/>
    </row>
    <row r="412156" spans="1:1" s="20" customFormat="1" ht="14.25" customHeight="1" x14ac:dyDescent="0.25"/>
    <row r="412172" spans="1:1" ht="14.25" customHeight="1" x14ac:dyDescent="0.3">
      <c r="A412172" s="21"/>
    </row>
    <row r="412178" s="20" customFormat="1" ht="14.25" customHeight="1" x14ac:dyDescent="0.25"/>
    <row r="412194" spans="1:1" ht="14.25" customHeight="1" x14ac:dyDescent="0.3">
      <c r="A412194" s="21"/>
    </row>
    <row r="412200" spans="1:1" s="20" customFormat="1" ht="14.25" customHeight="1" x14ac:dyDescent="0.25"/>
    <row r="412216" spans="1:1" ht="14.25" customHeight="1" x14ac:dyDescent="0.3">
      <c r="A412216" s="21"/>
    </row>
    <row r="412222" spans="1:1" s="20" customFormat="1" ht="14.25" customHeight="1" x14ac:dyDescent="0.25"/>
    <row r="412238" spans="1:1" ht="14.25" customHeight="1" x14ac:dyDescent="0.3">
      <c r="A412238" s="21"/>
    </row>
    <row r="412244" s="20" customFormat="1" ht="14.25" customHeight="1" x14ac:dyDescent="0.25"/>
    <row r="412260" spans="1:1" ht="14.25" customHeight="1" x14ac:dyDescent="0.3">
      <c r="A412260" s="21"/>
    </row>
    <row r="412266" spans="1:1" s="20" customFormat="1" ht="14.25" customHeight="1" x14ac:dyDescent="0.25"/>
    <row r="412282" spans="1:1" ht="14.25" customHeight="1" x14ac:dyDescent="0.3">
      <c r="A412282" s="21"/>
    </row>
    <row r="412288" spans="1:1" s="20" customFormat="1" ht="14.25" customHeight="1" x14ac:dyDescent="0.25"/>
    <row r="412304" spans="1:1" ht="14.25" customHeight="1" x14ac:dyDescent="0.3">
      <c r="A412304" s="21"/>
    </row>
    <row r="412310" s="20" customFormat="1" ht="14.25" customHeight="1" x14ac:dyDescent="0.25"/>
    <row r="412326" spans="1:1" ht="14.25" customHeight="1" x14ac:dyDescent="0.3">
      <c r="A412326" s="21"/>
    </row>
    <row r="412332" spans="1:1" s="20" customFormat="1" ht="14.25" customHeight="1" x14ac:dyDescent="0.25"/>
    <row r="412348" spans="1:1" ht="14.25" customHeight="1" x14ac:dyDescent="0.3">
      <c r="A412348" s="21"/>
    </row>
    <row r="412354" s="20" customFormat="1" ht="14.25" customHeight="1" x14ac:dyDescent="0.25"/>
    <row r="412370" spans="1:1" ht="14.25" customHeight="1" x14ac:dyDescent="0.3">
      <c r="A412370" s="21"/>
    </row>
    <row r="412376" spans="1:1" s="20" customFormat="1" ht="14.25" customHeight="1" x14ac:dyDescent="0.25"/>
    <row r="412392" spans="1:1" ht="14.25" customHeight="1" x14ac:dyDescent="0.3">
      <c r="A412392" s="21"/>
    </row>
    <row r="412398" spans="1:1" s="20" customFormat="1" ht="14.25" customHeight="1" x14ac:dyDescent="0.25"/>
    <row r="412414" spans="1:1" ht="14.25" customHeight="1" x14ac:dyDescent="0.3">
      <c r="A412414" s="21"/>
    </row>
    <row r="412420" s="20" customFormat="1" ht="14.25" customHeight="1" x14ac:dyDescent="0.25"/>
    <row r="412436" spans="1:1" ht="14.25" customHeight="1" x14ac:dyDescent="0.3">
      <c r="A412436" s="21"/>
    </row>
    <row r="412442" spans="1:1" s="20" customFormat="1" ht="14.25" customHeight="1" x14ac:dyDescent="0.25"/>
    <row r="412458" spans="1:1" ht="14.25" customHeight="1" x14ac:dyDescent="0.3">
      <c r="A412458" s="21"/>
    </row>
    <row r="412464" spans="1:1" s="20" customFormat="1" ht="14.25" customHeight="1" x14ac:dyDescent="0.25"/>
    <row r="412480" spans="1:1" ht="14.25" customHeight="1" x14ac:dyDescent="0.3">
      <c r="A412480" s="21"/>
    </row>
    <row r="412486" s="20" customFormat="1" ht="14.25" customHeight="1" x14ac:dyDescent="0.25"/>
    <row r="412502" spans="1:1" ht="14.25" customHeight="1" x14ac:dyDescent="0.3">
      <c r="A412502" s="21"/>
    </row>
    <row r="412508" spans="1:1" s="20" customFormat="1" ht="14.25" customHeight="1" x14ac:dyDescent="0.25"/>
    <row r="412524" spans="1:1" ht="14.25" customHeight="1" x14ac:dyDescent="0.3">
      <c r="A412524" s="21"/>
    </row>
    <row r="412530" s="20" customFormat="1" ht="14.25" customHeight="1" x14ac:dyDescent="0.25"/>
    <row r="412546" spans="1:1" ht="14.25" customHeight="1" x14ac:dyDescent="0.3">
      <c r="A412546" s="21"/>
    </row>
    <row r="412552" spans="1:1" s="20" customFormat="1" ht="14.25" customHeight="1" x14ac:dyDescent="0.25"/>
    <row r="412568" spans="1:1" ht="14.25" customHeight="1" x14ac:dyDescent="0.3">
      <c r="A412568" s="21"/>
    </row>
    <row r="412574" spans="1:1" s="20" customFormat="1" ht="14.25" customHeight="1" x14ac:dyDescent="0.25"/>
    <row r="412590" spans="1:1" ht="14.25" customHeight="1" x14ac:dyDescent="0.3">
      <c r="A412590" s="21"/>
    </row>
    <row r="412596" s="20" customFormat="1" ht="14.25" customHeight="1" x14ac:dyDescent="0.25"/>
    <row r="412612" spans="1:1" ht="14.25" customHeight="1" x14ac:dyDescent="0.3">
      <c r="A412612" s="21"/>
    </row>
    <row r="412618" spans="1:1" s="20" customFormat="1" ht="14.25" customHeight="1" x14ac:dyDescent="0.25"/>
    <row r="412634" spans="1:1" ht="14.25" customHeight="1" x14ac:dyDescent="0.3">
      <c r="A412634" s="21"/>
    </row>
    <row r="412640" spans="1:1" s="20" customFormat="1" ht="14.25" customHeight="1" x14ac:dyDescent="0.25"/>
    <row r="412656" spans="1:1" ht="14.25" customHeight="1" x14ac:dyDescent="0.3">
      <c r="A412656" s="21"/>
    </row>
    <row r="412662" s="20" customFormat="1" ht="14.25" customHeight="1" x14ac:dyDescent="0.25"/>
    <row r="412678" spans="1:1" ht="14.25" customHeight="1" x14ac:dyDescent="0.3">
      <c r="A412678" s="21"/>
    </row>
    <row r="412684" spans="1:1" s="20" customFormat="1" ht="14.25" customHeight="1" x14ac:dyDescent="0.25"/>
    <row r="412700" spans="1:1" ht="14.25" customHeight="1" x14ac:dyDescent="0.3">
      <c r="A412700" s="21"/>
    </row>
    <row r="412706" s="20" customFormat="1" ht="14.25" customHeight="1" x14ac:dyDescent="0.25"/>
    <row r="412722" spans="1:1" ht="14.25" customHeight="1" x14ac:dyDescent="0.3">
      <c r="A412722" s="21"/>
    </row>
    <row r="412728" spans="1:1" s="20" customFormat="1" ht="14.25" customHeight="1" x14ac:dyDescent="0.25"/>
    <row r="412744" spans="1:1" ht="14.25" customHeight="1" x14ac:dyDescent="0.3">
      <c r="A412744" s="21"/>
    </row>
    <row r="412750" spans="1:1" s="20" customFormat="1" ht="14.25" customHeight="1" x14ac:dyDescent="0.25"/>
    <row r="412766" spans="1:1" ht="14.25" customHeight="1" x14ac:dyDescent="0.3">
      <c r="A412766" s="21"/>
    </row>
    <row r="412772" s="20" customFormat="1" ht="14.25" customHeight="1" x14ac:dyDescent="0.25"/>
    <row r="412788" spans="1:1" ht="14.25" customHeight="1" x14ac:dyDescent="0.3">
      <c r="A412788" s="21"/>
    </row>
    <row r="412794" spans="1:1" s="20" customFormat="1" ht="14.25" customHeight="1" x14ac:dyDescent="0.25"/>
    <row r="412810" spans="1:1" ht="14.25" customHeight="1" x14ac:dyDescent="0.3">
      <c r="A412810" s="21"/>
    </row>
    <row r="412816" spans="1:1" s="20" customFormat="1" ht="14.25" customHeight="1" x14ac:dyDescent="0.25"/>
    <row r="412832" spans="1:1" ht="14.25" customHeight="1" x14ac:dyDescent="0.3">
      <c r="A412832" s="21"/>
    </row>
    <row r="412838" s="20" customFormat="1" ht="14.25" customHeight="1" x14ac:dyDescent="0.25"/>
    <row r="412854" spans="1:1" ht="14.25" customHeight="1" x14ac:dyDescent="0.3">
      <c r="A412854" s="21"/>
    </row>
    <row r="412860" spans="1:1" s="20" customFormat="1" ht="14.25" customHeight="1" x14ac:dyDescent="0.25"/>
    <row r="412876" spans="1:1" ht="14.25" customHeight="1" x14ac:dyDescent="0.3">
      <c r="A412876" s="21"/>
    </row>
    <row r="412882" s="20" customFormat="1" ht="14.25" customHeight="1" x14ac:dyDescent="0.25"/>
    <row r="412898" spans="1:1" ht="14.25" customHeight="1" x14ac:dyDescent="0.3">
      <c r="A412898" s="21"/>
    </row>
    <row r="412904" spans="1:1" s="20" customFormat="1" ht="14.25" customHeight="1" x14ac:dyDescent="0.25"/>
    <row r="412920" spans="1:1" ht="14.25" customHeight="1" x14ac:dyDescent="0.3">
      <c r="A412920" s="21"/>
    </row>
    <row r="412926" spans="1:1" s="20" customFormat="1" ht="14.25" customHeight="1" x14ac:dyDescent="0.25"/>
    <row r="412942" spans="1:1" ht="14.25" customHeight="1" x14ac:dyDescent="0.3">
      <c r="A412942" s="21"/>
    </row>
    <row r="412948" s="20" customFormat="1" ht="14.25" customHeight="1" x14ac:dyDescent="0.25"/>
    <row r="412964" spans="1:1" ht="14.25" customHeight="1" x14ac:dyDescent="0.3">
      <c r="A412964" s="21"/>
    </row>
    <row r="412970" spans="1:1" s="20" customFormat="1" ht="14.25" customHeight="1" x14ac:dyDescent="0.25"/>
    <row r="412986" spans="1:1" ht="14.25" customHeight="1" x14ac:dyDescent="0.3">
      <c r="A412986" s="21"/>
    </row>
    <row r="412992" spans="1:1" s="20" customFormat="1" ht="14.25" customHeight="1" x14ac:dyDescent="0.25"/>
    <row r="413008" spans="1:1" ht="14.25" customHeight="1" x14ac:dyDescent="0.3">
      <c r="A413008" s="21"/>
    </row>
    <row r="413014" s="20" customFormat="1" ht="14.25" customHeight="1" x14ac:dyDescent="0.25"/>
    <row r="413030" spans="1:1" ht="14.25" customHeight="1" x14ac:dyDescent="0.3">
      <c r="A413030" s="21"/>
    </row>
    <row r="413036" spans="1:1" s="20" customFormat="1" ht="14.25" customHeight="1" x14ac:dyDescent="0.25"/>
    <row r="413052" spans="1:1" ht="14.25" customHeight="1" x14ac:dyDescent="0.3">
      <c r="A413052" s="21"/>
    </row>
    <row r="413058" s="20" customFormat="1" ht="14.25" customHeight="1" x14ac:dyDescent="0.25"/>
    <row r="413074" spans="1:1" ht="14.25" customHeight="1" x14ac:dyDescent="0.3">
      <c r="A413074" s="21"/>
    </row>
    <row r="413080" spans="1:1" s="20" customFormat="1" ht="14.25" customHeight="1" x14ac:dyDescent="0.25"/>
    <row r="413096" spans="1:1" ht="14.25" customHeight="1" x14ac:dyDescent="0.3">
      <c r="A413096" s="21"/>
    </row>
    <row r="413102" spans="1:1" s="20" customFormat="1" ht="14.25" customHeight="1" x14ac:dyDescent="0.25"/>
    <row r="413118" spans="1:1" ht="14.25" customHeight="1" x14ac:dyDescent="0.3">
      <c r="A413118" s="21"/>
    </row>
    <row r="413124" s="20" customFormat="1" ht="14.25" customHeight="1" x14ac:dyDescent="0.25"/>
    <row r="413140" spans="1:1" ht="14.25" customHeight="1" x14ac:dyDescent="0.3">
      <c r="A413140" s="21"/>
    </row>
    <row r="413146" spans="1:1" s="20" customFormat="1" ht="14.25" customHeight="1" x14ac:dyDescent="0.25"/>
    <row r="413162" spans="1:1" ht="14.25" customHeight="1" x14ac:dyDescent="0.3">
      <c r="A413162" s="21"/>
    </row>
    <row r="413168" spans="1:1" s="20" customFormat="1" ht="14.25" customHeight="1" x14ac:dyDescent="0.25"/>
    <row r="413184" spans="1:1" ht="14.25" customHeight="1" x14ac:dyDescent="0.3">
      <c r="A413184" s="21"/>
    </row>
    <row r="413190" s="20" customFormat="1" ht="14.25" customHeight="1" x14ac:dyDescent="0.25"/>
    <row r="413206" spans="1:1" ht="14.25" customHeight="1" x14ac:dyDescent="0.3">
      <c r="A413206" s="21"/>
    </row>
    <row r="413212" spans="1:1" s="20" customFormat="1" ht="14.25" customHeight="1" x14ac:dyDescent="0.25"/>
    <row r="413228" spans="1:1" ht="14.25" customHeight="1" x14ac:dyDescent="0.3">
      <c r="A413228" s="21"/>
    </row>
    <row r="413234" s="20" customFormat="1" ht="14.25" customHeight="1" x14ac:dyDescent="0.25"/>
    <row r="413250" spans="1:1" ht="14.25" customHeight="1" x14ac:dyDescent="0.3">
      <c r="A413250" s="21"/>
    </row>
    <row r="413256" spans="1:1" s="20" customFormat="1" ht="14.25" customHeight="1" x14ac:dyDescent="0.25"/>
    <row r="413272" spans="1:1" ht="14.25" customHeight="1" x14ac:dyDescent="0.3">
      <c r="A413272" s="21"/>
    </row>
    <row r="413278" spans="1:1" s="20" customFormat="1" ht="14.25" customHeight="1" x14ac:dyDescent="0.25"/>
    <row r="413294" spans="1:1" ht="14.25" customHeight="1" x14ac:dyDescent="0.3">
      <c r="A413294" s="21"/>
    </row>
    <row r="413300" s="20" customFormat="1" ht="14.25" customHeight="1" x14ac:dyDescent="0.25"/>
    <row r="413316" spans="1:1" ht="14.25" customHeight="1" x14ac:dyDescent="0.3">
      <c r="A413316" s="21"/>
    </row>
    <row r="413322" spans="1:1" s="20" customFormat="1" ht="14.25" customHeight="1" x14ac:dyDescent="0.25"/>
    <row r="413338" spans="1:1" ht="14.25" customHeight="1" x14ac:dyDescent="0.3">
      <c r="A413338" s="21"/>
    </row>
    <row r="413344" spans="1:1" s="20" customFormat="1" ht="14.25" customHeight="1" x14ac:dyDescent="0.25"/>
    <row r="413360" spans="1:1" ht="14.25" customHeight="1" x14ac:dyDescent="0.3">
      <c r="A413360" s="21"/>
    </row>
    <row r="413366" s="20" customFormat="1" ht="14.25" customHeight="1" x14ac:dyDescent="0.25"/>
    <row r="413382" spans="1:1" ht="14.25" customHeight="1" x14ac:dyDescent="0.3">
      <c r="A413382" s="21"/>
    </row>
    <row r="413388" spans="1:1" s="20" customFormat="1" ht="14.25" customHeight="1" x14ac:dyDescent="0.25"/>
    <row r="413404" spans="1:1" ht="14.25" customHeight="1" x14ac:dyDescent="0.3">
      <c r="A413404" s="21"/>
    </row>
    <row r="413410" s="20" customFormat="1" ht="14.25" customHeight="1" x14ac:dyDescent="0.25"/>
    <row r="413426" spans="1:1" ht="14.25" customHeight="1" x14ac:dyDescent="0.3">
      <c r="A413426" s="21"/>
    </row>
    <row r="413432" spans="1:1" s="20" customFormat="1" ht="14.25" customHeight="1" x14ac:dyDescent="0.25"/>
    <row r="413448" spans="1:1" ht="14.25" customHeight="1" x14ac:dyDescent="0.3">
      <c r="A413448" s="21"/>
    </row>
    <row r="413454" spans="1:1" s="20" customFormat="1" ht="14.25" customHeight="1" x14ac:dyDescent="0.25"/>
    <row r="413470" spans="1:1" ht="14.25" customHeight="1" x14ac:dyDescent="0.3">
      <c r="A413470" s="21"/>
    </row>
    <row r="413476" s="20" customFormat="1" ht="14.25" customHeight="1" x14ac:dyDescent="0.25"/>
    <row r="413492" spans="1:1" ht="14.25" customHeight="1" x14ac:dyDescent="0.3">
      <c r="A413492" s="21"/>
    </row>
    <row r="413498" spans="1:1" s="20" customFormat="1" ht="14.25" customHeight="1" x14ac:dyDescent="0.25"/>
    <row r="413514" spans="1:1" ht="14.25" customHeight="1" x14ac:dyDescent="0.3">
      <c r="A413514" s="21"/>
    </row>
    <row r="413520" spans="1:1" s="20" customFormat="1" ht="14.25" customHeight="1" x14ac:dyDescent="0.25"/>
    <row r="413536" spans="1:1" ht="14.25" customHeight="1" x14ac:dyDescent="0.3">
      <c r="A413536" s="21"/>
    </row>
    <row r="413542" s="20" customFormat="1" ht="14.25" customHeight="1" x14ac:dyDescent="0.25"/>
    <row r="413558" spans="1:1" ht="14.25" customHeight="1" x14ac:dyDescent="0.3">
      <c r="A413558" s="21"/>
    </row>
    <row r="413564" spans="1:1" s="20" customFormat="1" ht="14.25" customHeight="1" x14ac:dyDescent="0.25"/>
    <row r="413580" spans="1:1" ht="14.25" customHeight="1" x14ac:dyDescent="0.3">
      <c r="A413580" s="21"/>
    </row>
    <row r="413586" s="20" customFormat="1" ht="14.25" customHeight="1" x14ac:dyDescent="0.25"/>
    <row r="413602" spans="1:1" ht="14.25" customHeight="1" x14ac:dyDescent="0.3">
      <c r="A413602" s="21"/>
    </row>
    <row r="413608" spans="1:1" s="20" customFormat="1" ht="14.25" customHeight="1" x14ac:dyDescent="0.25"/>
    <row r="413624" spans="1:1" ht="14.25" customHeight="1" x14ac:dyDescent="0.3">
      <c r="A413624" s="21"/>
    </row>
    <row r="413630" spans="1:1" s="20" customFormat="1" ht="14.25" customHeight="1" x14ac:dyDescent="0.25"/>
    <row r="413646" spans="1:1" ht="14.25" customHeight="1" x14ac:dyDescent="0.3">
      <c r="A413646" s="21"/>
    </row>
    <row r="413652" s="20" customFormat="1" ht="14.25" customHeight="1" x14ac:dyDescent="0.25"/>
    <row r="413668" spans="1:1" ht="14.25" customHeight="1" x14ac:dyDescent="0.3">
      <c r="A413668" s="21"/>
    </row>
    <row r="413674" spans="1:1" s="20" customFormat="1" ht="14.25" customHeight="1" x14ac:dyDescent="0.25"/>
    <row r="413690" spans="1:1" ht="14.25" customHeight="1" x14ac:dyDescent="0.3">
      <c r="A413690" s="21"/>
    </row>
    <row r="413696" spans="1:1" s="20" customFormat="1" ht="14.25" customHeight="1" x14ac:dyDescent="0.25"/>
    <row r="413712" spans="1:1" ht="14.25" customHeight="1" x14ac:dyDescent="0.3">
      <c r="A413712" s="21"/>
    </row>
    <row r="413718" s="20" customFormat="1" ht="14.25" customHeight="1" x14ac:dyDescent="0.25"/>
    <row r="413734" spans="1:1" ht="14.25" customHeight="1" x14ac:dyDescent="0.3">
      <c r="A413734" s="21"/>
    </row>
    <row r="413740" spans="1:1" s="20" customFormat="1" ht="14.25" customHeight="1" x14ac:dyDescent="0.25"/>
    <row r="413756" spans="1:1" ht="14.25" customHeight="1" x14ac:dyDescent="0.3">
      <c r="A413756" s="21"/>
    </row>
    <row r="413762" s="20" customFormat="1" ht="14.25" customHeight="1" x14ac:dyDescent="0.25"/>
    <row r="413778" spans="1:1" ht="14.25" customHeight="1" x14ac:dyDescent="0.3">
      <c r="A413778" s="21"/>
    </row>
    <row r="413784" spans="1:1" s="20" customFormat="1" ht="14.25" customHeight="1" x14ac:dyDescent="0.25"/>
    <row r="413800" spans="1:1" ht="14.25" customHeight="1" x14ac:dyDescent="0.3">
      <c r="A413800" s="21"/>
    </row>
    <row r="413806" spans="1:1" s="20" customFormat="1" ht="14.25" customHeight="1" x14ac:dyDescent="0.25"/>
    <row r="413822" spans="1:1" ht="14.25" customHeight="1" x14ac:dyDescent="0.3">
      <c r="A413822" s="21"/>
    </row>
    <row r="413828" s="20" customFormat="1" ht="14.25" customHeight="1" x14ac:dyDescent="0.25"/>
    <row r="413844" spans="1:1" ht="14.25" customHeight="1" x14ac:dyDescent="0.3">
      <c r="A413844" s="21"/>
    </row>
    <row r="413850" spans="1:1" s="20" customFormat="1" ht="14.25" customHeight="1" x14ac:dyDescent="0.25"/>
    <row r="413866" spans="1:1" ht="14.25" customHeight="1" x14ac:dyDescent="0.3">
      <c r="A413866" s="21"/>
    </row>
    <row r="413872" spans="1:1" s="20" customFormat="1" ht="14.25" customHeight="1" x14ac:dyDescent="0.25"/>
    <row r="413888" spans="1:1" ht="14.25" customHeight="1" x14ac:dyDescent="0.3">
      <c r="A413888" s="21"/>
    </row>
    <row r="413894" s="20" customFormat="1" ht="14.25" customHeight="1" x14ac:dyDescent="0.25"/>
    <row r="413910" spans="1:1" ht="14.25" customHeight="1" x14ac:dyDescent="0.3">
      <c r="A413910" s="21"/>
    </row>
    <row r="413916" spans="1:1" s="20" customFormat="1" ht="14.25" customHeight="1" x14ac:dyDescent="0.25"/>
    <row r="413932" spans="1:1" ht="14.25" customHeight="1" x14ac:dyDescent="0.3">
      <c r="A413932" s="21"/>
    </row>
    <row r="413938" s="20" customFormat="1" ht="14.25" customHeight="1" x14ac:dyDescent="0.25"/>
    <row r="413954" spans="1:1" ht="14.25" customHeight="1" x14ac:dyDescent="0.3">
      <c r="A413954" s="21"/>
    </row>
    <row r="413960" spans="1:1" s="20" customFormat="1" ht="14.25" customHeight="1" x14ac:dyDescent="0.25"/>
    <row r="413976" spans="1:1" ht="14.25" customHeight="1" x14ac:dyDescent="0.3">
      <c r="A413976" s="21"/>
    </row>
    <row r="413982" spans="1:1" s="20" customFormat="1" ht="14.25" customHeight="1" x14ac:dyDescent="0.25"/>
    <row r="413998" spans="1:1" ht="14.25" customHeight="1" x14ac:dyDescent="0.3">
      <c r="A413998" s="21"/>
    </row>
    <row r="414004" s="20" customFormat="1" ht="14.25" customHeight="1" x14ac:dyDescent="0.25"/>
    <row r="414020" spans="1:1" ht="14.25" customHeight="1" x14ac:dyDescent="0.3">
      <c r="A414020" s="21"/>
    </row>
    <row r="414026" spans="1:1" s="20" customFormat="1" ht="14.25" customHeight="1" x14ac:dyDescent="0.25"/>
    <row r="414042" spans="1:1" ht="14.25" customHeight="1" x14ac:dyDescent="0.3">
      <c r="A414042" s="21"/>
    </row>
    <row r="414048" spans="1:1" s="20" customFormat="1" ht="14.25" customHeight="1" x14ac:dyDescent="0.25"/>
    <row r="414064" spans="1:1" ht="14.25" customHeight="1" x14ac:dyDescent="0.3">
      <c r="A414064" s="21"/>
    </row>
    <row r="414070" s="20" customFormat="1" ht="14.25" customHeight="1" x14ac:dyDescent="0.25"/>
    <row r="414086" spans="1:1" ht="14.25" customHeight="1" x14ac:dyDescent="0.3">
      <c r="A414086" s="21"/>
    </row>
    <row r="414092" spans="1:1" s="20" customFormat="1" ht="14.25" customHeight="1" x14ac:dyDescent="0.25"/>
    <row r="414108" spans="1:1" ht="14.25" customHeight="1" x14ac:dyDescent="0.3">
      <c r="A414108" s="21"/>
    </row>
    <row r="414114" s="20" customFormat="1" ht="14.25" customHeight="1" x14ac:dyDescent="0.25"/>
    <row r="414130" spans="1:1" ht="14.25" customHeight="1" x14ac:dyDescent="0.3">
      <c r="A414130" s="21"/>
    </row>
    <row r="414136" spans="1:1" s="20" customFormat="1" ht="14.25" customHeight="1" x14ac:dyDescent="0.25"/>
    <row r="414152" spans="1:1" ht="14.25" customHeight="1" x14ac:dyDescent="0.3">
      <c r="A414152" s="21"/>
    </row>
    <row r="414158" spans="1:1" s="20" customFormat="1" ht="14.25" customHeight="1" x14ac:dyDescent="0.25"/>
    <row r="414174" spans="1:1" ht="14.25" customHeight="1" x14ac:dyDescent="0.3">
      <c r="A414174" s="21"/>
    </row>
    <row r="414180" s="20" customFormat="1" ht="14.25" customHeight="1" x14ac:dyDescent="0.25"/>
    <row r="414196" spans="1:1" ht="14.25" customHeight="1" x14ac:dyDescent="0.3">
      <c r="A414196" s="21"/>
    </row>
    <row r="414202" spans="1:1" s="20" customFormat="1" ht="14.25" customHeight="1" x14ac:dyDescent="0.25"/>
    <row r="414218" spans="1:1" ht="14.25" customHeight="1" x14ac:dyDescent="0.3">
      <c r="A414218" s="21"/>
    </row>
    <row r="414224" spans="1:1" s="20" customFormat="1" ht="14.25" customHeight="1" x14ac:dyDescent="0.25"/>
    <row r="414240" spans="1:1" ht="14.25" customHeight="1" x14ac:dyDescent="0.3">
      <c r="A414240" s="21"/>
    </row>
    <row r="414246" s="20" customFormat="1" ht="14.25" customHeight="1" x14ac:dyDescent="0.25"/>
    <row r="414262" spans="1:1" ht="14.25" customHeight="1" x14ac:dyDescent="0.3">
      <c r="A414262" s="21"/>
    </row>
    <row r="414268" spans="1:1" s="20" customFormat="1" ht="14.25" customHeight="1" x14ac:dyDescent="0.25"/>
    <row r="414284" spans="1:1" ht="14.25" customHeight="1" x14ac:dyDescent="0.3">
      <c r="A414284" s="21"/>
    </row>
    <row r="414290" s="20" customFormat="1" ht="14.25" customHeight="1" x14ac:dyDescent="0.25"/>
    <row r="414306" spans="1:1" ht="14.25" customHeight="1" x14ac:dyDescent="0.3">
      <c r="A414306" s="21"/>
    </row>
    <row r="414312" spans="1:1" s="20" customFormat="1" ht="14.25" customHeight="1" x14ac:dyDescent="0.25"/>
    <row r="414328" spans="1:1" ht="14.25" customHeight="1" x14ac:dyDescent="0.3">
      <c r="A414328" s="21"/>
    </row>
    <row r="414334" spans="1:1" s="20" customFormat="1" ht="14.25" customHeight="1" x14ac:dyDescent="0.25"/>
    <row r="414350" spans="1:1" ht="14.25" customHeight="1" x14ac:dyDescent="0.3">
      <c r="A414350" s="21"/>
    </row>
    <row r="414356" s="20" customFormat="1" ht="14.25" customHeight="1" x14ac:dyDescent="0.25"/>
    <row r="414372" spans="1:1" ht="14.25" customHeight="1" x14ac:dyDescent="0.3">
      <c r="A414372" s="21"/>
    </row>
    <row r="414378" spans="1:1" s="20" customFormat="1" ht="14.25" customHeight="1" x14ac:dyDescent="0.25"/>
    <row r="414394" spans="1:1" ht="14.25" customHeight="1" x14ac:dyDescent="0.3">
      <c r="A414394" s="21"/>
    </row>
    <row r="414400" spans="1:1" s="20" customFormat="1" ht="14.25" customHeight="1" x14ac:dyDescent="0.25"/>
    <row r="414416" spans="1:1" ht="14.25" customHeight="1" x14ac:dyDescent="0.3">
      <c r="A414416" s="21"/>
    </row>
    <row r="414422" s="20" customFormat="1" ht="14.25" customHeight="1" x14ac:dyDescent="0.25"/>
    <row r="414438" spans="1:1" ht="14.25" customHeight="1" x14ac:dyDescent="0.3">
      <c r="A414438" s="21"/>
    </row>
    <row r="414444" spans="1:1" s="20" customFormat="1" ht="14.25" customHeight="1" x14ac:dyDescent="0.25"/>
    <row r="414460" spans="1:1" ht="14.25" customHeight="1" x14ac:dyDescent="0.3">
      <c r="A414460" s="21"/>
    </row>
    <row r="414466" s="20" customFormat="1" ht="14.25" customHeight="1" x14ac:dyDescent="0.25"/>
    <row r="414482" spans="1:1" ht="14.25" customHeight="1" x14ac:dyDescent="0.3">
      <c r="A414482" s="21"/>
    </row>
    <row r="414488" spans="1:1" s="20" customFormat="1" ht="14.25" customHeight="1" x14ac:dyDescent="0.25"/>
    <row r="414504" spans="1:1" ht="14.25" customHeight="1" x14ac:dyDescent="0.3">
      <c r="A414504" s="21"/>
    </row>
    <row r="414510" spans="1:1" s="20" customFormat="1" ht="14.25" customHeight="1" x14ac:dyDescent="0.25"/>
    <row r="414526" spans="1:1" ht="14.25" customHeight="1" x14ac:dyDescent="0.3">
      <c r="A414526" s="21"/>
    </row>
    <row r="414532" s="20" customFormat="1" ht="14.25" customHeight="1" x14ac:dyDescent="0.25"/>
    <row r="414548" spans="1:1" ht="14.25" customHeight="1" x14ac:dyDescent="0.3">
      <c r="A414548" s="21"/>
    </row>
    <row r="414554" spans="1:1" s="20" customFormat="1" ht="14.25" customHeight="1" x14ac:dyDescent="0.25"/>
    <row r="414570" spans="1:1" ht="14.25" customHeight="1" x14ac:dyDescent="0.3">
      <c r="A414570" s="21"/>
    </row>
    <row r="414576" spans="1:1" s="20" customFormat="1" ht="14.25" customHeight="1" x14ac:dyDescent="0.25"/>
    <row r="414592" spans="1:1" ht="14.25" customHeight="1" x14ac:dyDescent="0.3">
      <c r="A414592" s="21"/>
    </row>
    <row r="414598" s="20" customFormat="1" ht="14.25" customHeight="1" x14ac:dyDescent="0.25"/>
    <row r="414614" spans="1:1" ht="14.25" customHeight="1" x14ac:dyDescent="0.3">
      <c r="A414614" s="21"/>
    </row>
    <row r="414620" spans="1:1" s="20" customFormat="1" ht="14.25" customHeight="1" x14ac:dyDescent="0.25"/>
    <row r="414636" spans="1:1" ht="14.25" customHeight="1" x14ac:dyDescent="0.3">
      <c r="A414636" s="21"/>
    </row>
    <row r="414642" s="20" customFormat="1" ht="14.25" customHeight="1" x14ac:dyDescent="0.25"/>
    <row r="414658" spans="1:1" ht="14.25" customHeight="1" x14ac:dyDescent="0.3">
      <c r="A414658" s="21"/>
    </row>
    <row r="414664" spans="1:1" s="20" customFormat="1" ht="14.25" customHeight="1" x14ac:dyDescent="0.25"/>
    <row r="414680" spans="1:1" ht="14.25" customHeight="1" x14ac:dyDescent="0.3">
      <c r="A414680" s="21"/>
    </row>
    <row r="414686" spans="1:1" s="20" customFormat="1" ht="14.25" customHeight="1" x14ac:dyDescent="0.25"/>
    <row r="414702" spans="1:1" ht="14.25" customHeight="1" x14ac:dyDescent="0.3">
      <c r="A414702" s="21"/>
    </row>
    <row r="414708" s="20" customFormat="1" ht="14.25" customHeight="1" x14ac:dyDescent="0.25"/>
    <row r="414724" spans="1:1" ht="14.25" customHeight="1" x14ac:dyDescent="0.3">
      <c r="A414724" s="21"/>
    </row>
    <row r="414730" spans="1:1" s="20" customFormat="1" ht="14.25" customHeight="1" x14ac:dyDescent="0.25"/>
    <row r="414746" spans="1:1" ht="14.25" customHeight="1" x14ac:dyDescent="0.3">
      <c r="A414746" s="21"/>
    </row>
    <row r="414752" spans="1:1" s="20" customFormat="1" ht="14.25" customHeight="1" x14ac:dyDescent="0.25"/>
    <row r="414768" spans="1:1" ht="14.25" customHeight="1" x14ac:dyDescent="0.3">
      <c r="A414768" s="21"/>
    </row>
    <row r="414774" s="20" customFormat="1" ht="14.25" customHeight="1" x14ac:dyDescent="0.25"/>
    <row r="414790" spans="1:1" ht="14.25" customHeight="1" x14ac:dyDescent="0.3">
      <c r="A414790" s="21"/>
    </row>
    <row r="414796" spans="1:1" s="20" customFormat="1" ht="14.25" customHeight="1" x14ac:dyDescent="0.25"/>
    <row r="414812" spans="1:1" ht="14.25" customHeight="1" x14ac:dyDescent="0.3">
      <c r="A414812" s="21"/>
    </row>
    <row r="414818" s="20" customFormat="1" ht="14.25" customHeight="1" x14ac:dyDescent="0.25"/>
    <row r="414834" spans="1:1" ht="14.25" customHeight="1" x14ac:dyDescent="0.3">
      <c r="A414834" s="21"/>
    </row>
    <row r="414840" spans="1:1" s="20" customFormat="1" ht="14.25" customHeight="1" x14ac:dyDescent="0.25"/>
    <row r="414856" spans="1:1" ht="14.25" customHeight="1" x14ac:dyDescent="0.3">
      <c r="A414856" s="21"/>
    </row>
    <row r="414862" spans="1:1" s="20" customFormat="1" ht="14.25" customHeight="1" x14ac:dyDescent="0.25"/>
    <row r="414878" spans="1:1" ht="14.25" customHeight="1" x14ac:dyDescent="0.3">
      <c r="A414878" s="21"/>
    </row>
    <row r="414884" s="20" customFormat="1" ht="14.25" customHeight="1" x14ac:dyDescent="0.25"/>
    <row r="414900" spans="1:1" ht="14.25" customHeight="1" x14ac:dyDescent="0.3">
      <c r="A414900" s="21"/>
    </row>
    <row r="414906" spans="1:1" s="20" customFormat="1" ht="14.25" customHeight="1" x14ac:dyDescent="0.25"/>
    <row r="414922" spans="1:1" ht="14.25" customHeight="1" x14ac:dyDescent="0.3">
      <c r="A414922" s="21"/>
    </row>
    <row r="414928" spans="1:1" s="20" customFormat="1" ht="14.25" customHeight="1" x14ac:dyDescent="0.25"/>
    <row r="414944" spans="1:1" ht="14.25" customHeight="1" x14ac:dyDescent="0.3">
      <c r="A414944" s="21"/>
    </row>
    <row r="414950" s="20" customFormat="1" ht="14.25" customHeight="1" x14ac:dyDescent="0.25"/>
    <row r="414966" spans="1:1" ht="14.25" customHeight="1" x14ac:dyDescent="0.3">
      <c r="A414966" s="21"/>
    </row>
    <row r="414972" spans="1:1" s="20" customFormat="1" ht="14.25" customHeight="1" x14ac:dyDescent="0.25"/>
    <row r="414988" spans="1:1" ht="14.25" customHeight="1" x14ac:dyDescent="0.3">
      <c r="A414988" s="21"/>
    </row>
    <row r="414994" s="20" customFormat="1" ht="14.25" customHeight="1" x14ac:dyDescent="0.25"/>
    <row r="415010" spans="1:1" ht="14.25" customHeight="1" x14ac:dyDescent="0.3">
      <c r="A415010" s="21"/>
    </row>
    <row r="415016" spans="1:1" s="20" customFormat="1" ht="14.25" customHeight="1" x14ac:dyDescent="0.25"/>
    <row r="415032" spans="1:1" ht="14.25" customHeight="1" x14ac:dyDescent="0.3">
      <c r="A415032" s="21"/>
    </row>
    <row r="415038" spans="1:1" s="20" customFormat="1" ht="14.25" customHeight="1" x14ac:dyDescent="0.25"/>
    <row r="415054" spans="1:1" ht="14.25" customHeight="1" x14ac:dyDescent="0.3">
      <c r="A415054" s="21"/>
    </row>
    <row r="415060" s="20" customFormat="1" ht="14.25" customHeight="1" x14ac:dyDescent="0.25"/>
    <row r="415076" spans="1:1" ht="14.25" customHeight="1" x14ac:dyDescent="0.3">
      <c r="A415076" s="21"/>
    </row>
    <row r="415082" spans="1:1" s="20" customFormat="1" ht="14.25" customHeight="1" x14ac:dyDescent="0.25"/>
    <row r="415098" spans="1:1" ht="14.25" customHeight="1" x14ac:dyDescent="0.3">
      <c r="A415098" s="21"/>
    </row>
    <row r="415104" spans="1:1" s="20" customFormat="1" ht="14.25" customHeight="1" x14ac:dyDescent="0.25"/>
    <row r="415120" spans="1:1" ht="14.25" customHeight="1" x14ac:dyDescent="0.3">
      <c r="A415120" s="21"/>
    </row>
    <row r="415126" s="20" customFormat="1" ht="14.25" customHeight="1" x14ac:dyDescent="0.25"/>
    <row r="415142" spans="1:1" ht="14.25" customHeight="1" x14ac:dyDescent="0.3">
      <c r="A415142" s="21"/>
    </row>
    <row r="415148" spans="1:1" s="20" customFormat="1" ht="14.25" customHeight="1" x14ac:dyDescent="0.25"/>
    <row r="415164" spans="1:1" ht="14.25" customHeight="1" x14ac:dyDescent="0.3">
      <c r="A415164" s="21"/>
    </row>
    <row r="415170" s="20" customFormat="1" ht="14.25" customHeight="1" x14ac:dyDescent="0.25"/>
    <row r="415186" spans="1:1" ht="14.25" customHeight="1" x14ac:dyDescent="0.3">
      <c r="A415186" s="21"/>
    </row>
    <row r="415192" spans="1:1" s="20" customFormat="1" ht="14.25" customHeight="1" x14ac:dyDescent="0.25"/>
    <row r="415208" spans="1:1" ht="14.25" customHeight="1" x14ac:dyDescent="0.3">
      <c r="A415208" s="21"/>
    </row>
    <row r="415214" spans="1:1" s="20" customFormat="1" ht="14.25" customHeight="1" x14ac:dyDescent="0.25"/>
    <row r="415230" spans="1:1" ht="14.25" customHeight="1" x14ac:dyDescent="0.3">
      <c r="A415230" s="21"/>
    </row>
    <row r="415236" s="20" customFormat="1" ht="14.25" customHeight="1" x14ac:dyDescent="0.25"/>
    <row r="415252" spans="1:1" ht="14.25" customHeight="1" x14ac:dyDescent="0.3">
      <c r="A415252" s="21"/>
    </row>
    <row r="415258" spans="1:1" s="20" customFormat="1" ht="14.25" customHeight="1" x14ac:dyDescent="0.25"/>
    <row r="415274" spans="1:1" ht="14.25" customHeight="1" x14ac:dyDescent="0.3">
      <c r="A415274" s="21"/>
    </row>
    <row r="415280" spans="1:1" s="20" customFormat="1" ht="14.25" customHeight="1" x14ac:dyDescent="0.25"/>
    <row r="415296" spans="1:1" ht="14.25" customHeight="1" x14ac:dyDescent="0.3">
      <c r="A415296" s="21"/>
    </row>
    <row r="415302" s="20" customFormat="1" ht="14.25" customHeight="1" x14ac:dyDescent="0.25"/>
    <row r="415318" spans="1:1" ht="14.25" customHeight="1" x14ac:dyDescent="0.3">
      <c r="A415318" s="21"/>
    </row>
    <row r="415324" spans="1:1" s="20" customFormat="1" ht="14.25" customHeight="1" x14ac:dyDescent="0.25"/>
    <row r="415340" spans="1:1" ht="14.25" customHeight="1" x14ac:dyDescent="0.3">
      <c r="A415340" s="21"/>
    </row>
    <row r="415346" s="20" customFormat="1" ht="14.25" customHeight="1" x14ac:dyDescent="0.25"/>
    <row r="415362" spans="1:1" ht="14.25" customHeight="1" x14ac:dyDescent="0.3">
      <c r="A415362" s="21"/>
    </row>
    <row r="415368" spans="1:1" s="20" customFormat="1" ht="14.25" customHeight="1" x14ac:dyDescent="0.25"/>
    <row r="415384" spans="1:1" ht="14.25" customHeight="1" x14ac:dyDescent="0.3">
      <c r="A415384" s="21"/>
    </row>
    <row r="415390" spans="1:1" s="20" customFormat="1" ht="14.25" customHeight="1" x14ac:dyDescent="0.25"/>
    <row r="415406" spans="1:1" ht="14.25" customHeight="1" x14ac:dyDescent="0.3">
      <c r="A415406" s="21"/>
    </row>
    <row r="415412" s="20" customFormat="1" ht="14.25" customHeight="1" x14ac:dyDescent="0.25"/>
    <row r="415428" spans="1:1" ht="14.25" customHeight="1" x14ac:dyDescent="0.3">
      <c r="A415428" s="21"/>
    </row>
    <row r="415434" spans="1:1" s="20" customFormat="1" ht="14.25" customHeight="1" x14ac:dyDescent="0.25"/>
    <row r="415450" spans="1:1" ht="14.25" customHeight="1" x14ac:dyDescent="0.3">
      <c r="A415450" s="21"/>
    </row>
    <row r="415456" spans="1:1" s="20" customFormat="1" ht="14.25" customHeight="1" x14ac:dyDescent="0.25"/>
    <row r="415472" spans="1:1" ht="14.25" customHeight="1" x14ac:dyDescent="0.3">
      <c r="A415472" s="21"/>
    </row>
    <row r="415478" s="20" customFormat="1" ht="14.25" customHeight="1" x14ac:dyDescent="0.25"/>
    <row r="415494" spans="1:1" ht="14.25" customHeight="1" x14ac:dyDescent="0.3">
      <c r="A415494" s="21"/>
    </row>
    <row r="415500" spans="1:1" s="20" customFormat="1" ht="14.25" customHeight="1" x14ac:dyDescent="0.25"/>
    <row r="415516" spans="1:1" ht="14.25" customHeight="1" x14ac:dyDescent="0.3">
      <c r="A415516" s="21"/>
    </row>
    <row r="415522" s="20" customFormat="1" ht="14.25" customHeight="1" x14ac:dyDescent="0.25"/>
    <row r="415538" spans="1:1" ht="14.25" customHeight="1" x14ac:dyDescent="0.3">
      <c r="A415538" s="21"/>
    </row>
    <row r="415544" spans="1:1" s="20" customFormat="1" ht="14.25" customHeight="1" x14ac:dyDescent="0.25"/>
    <row r="415560" spans="1:1" ht="14.25" customHeight="1" x14ac:dyDescent="0.3">
      <c r="A415560" s="21"/>
    </row>
    <row r="415566" spans="1:1" s="20" customFormat="1" ht="14.25" customHeight="1" x14ac:dyDescent="0.25"/>
    <row r="415582" spans="1:1" ht="14.25" customHeight="1" x14ac:dyDescent="0.3">
      <c r="A415582" s="21"/>
    </row>
    <row r="415588" s="20" customFormat="1" ht="14.25" customHeight="1" x14ac:dyDescent="0.25"/>
    <row r="415604" spans="1:1" ht="14.25" customHeight="1" x14ac:dyDescent="0.3">
      <c r="A415604" s="21"/>
    </row>
    <row r="415610" spans="1:1" s="20" customFormat="1" ht="14.25" customHeight="1" x14ac:dyDescent="0.25"/>
    <row r="415626" spans="1:1" ht="14.25" customHeight="1" x14ac:dyDescent="0.3">
      <c r="A415626" s="21"/>
    </row>
    <row r="415632" spans="1:1" s="20" customFormat="1" ht="14.25" customHeight="1" x14ac:dyDescent="0.25"/>
    <row r="415648" spans="1:1" ht="14.25" customHeight="1" x14ac:dyDescent="0.3">
      <c r="A415648" s="21"/>
    </row>
    <row r="415654" s="20" customFormat="1" ht="14.25" customHeight="1" x14ac:dyDescent="0.25"/>
    <row r="415670" spans="1:1" ht="14.25" customHeight="1" x14ac:dyDescent="0.3">
      <c r="A415670" s="21"/>
    </row>
    <row r="415676" spans="1:1" s="20" customFormat="1" ht="14.25" customHeight="1" x14ac:dyDescent="0.25"/>
    <row r="415692" spans="1:1" ht="14.25" customHeight="1" x14ac:dyDescent="0.3">
      <c r="A415692" s="21"/>
    </row>
    <row r="415698" s="20" customFormat="1" ht="14.25" customHeight="1" x14ac:dyDescent="0.25"/>
    <row r="415714" spans="1:1" ht="14.25" customHeight="1" x14ac:dyDescent="0.3">
      <c r="A415714" s="21"/>
    </row>
    <row r="415720" spans="1:1" s="20" customFormat="1" ht="14.25" customHeight="1" x14ac:dyDescent="0.25"/>
    <row r="415736" spans="1:1" ht="14.25" customHeight="1" x14ac:dyDescent="0.3">
      <c r="A415736" s="21"/>
    </row>
    <row r="415742" spans="1:1" s="20" customFormat="1" ht="14.25" customHeight="1" x14ac:dyDescent="0.25"/>
    <row r="415758" spans="1:1" ht="14.25" customHeight="1" x14ac:dyDescent="0.3">
      <c r="A415758" s="21"/>
    </row>
    <row r="415764" s="20" customFormat="1" ht="14.25" customHeight="1" x14ac:dyDescent="0.25"/>
    <row r="415780" spans="1:1" ht="14.25" customHeight="1" x14ac:dyDescent="0.3">
      <c r="A415780" s="21"/>
    </row>
    <row r="415786" spans="1:1" s="20" customFormat="1" ht="14.25" customHeight="1" x14ac:dyDescent="0.25"/>
    <row r="415802" spans="1:1" ht="14.25" customHeight="1" x14ac:dyDescent="0.3">
      <c r="A415802" s="21"/>
    </row>
    <row r="415808" spans="1:1" s="20" customFormat="1" ht="14.25" customHeight="1" x14ac:dyDescent="0.25"/>
    <row r="415824" spans="1:1" ht="14.25" customHeight="1" x14ac:dyDescent="0.3">
      <c r="A415824" s="21"/>
    </row>
    <row r="415830" s="20" customFormat="1" ht="14.25" customHeight="1" x14ac:dyDescent="0.25"/>
    <row r="415846" spans="1:1" ht="14.25" customHeight="1" x14ac:dyDescent="0.3">
      <c r="A415846" s="21"/>
    </row>
    <row r="415852" spans="1:1" s="20" customFormat="1" ht="14.25" customHeight="1" x14ac:dyDescent="0.25"/>
    <row r="415868" spans="1:1" ht="14.25" customHeight="1" x14ac:dyDescent="0.3">
      <c r="A415868" s="21"/>
    </row>
    <row r="415874" s="20" customFormat="1" ht="14.25" customHeight="1" x14ac:dyDescent="0.25"/>
    <row r="415890" spans="1:1" ht="14.25" customHeight="1" x14ac:dyDescent="0.3">
      <c r="A415890" s="21"/>
    </row>
    <row r="415896" spans="1:1" s="20" customFormat="1" ht="14.25" customHeight="1" x14ac:dyDescent="0.25"/>
    <row r="415912" spans="1:1" ht="14.25" customHeight="1" x14ac:dyDescent="0.3">
      <c r="A415912" s="21"/>
    </row>
    <row r="415918" spans="1:1" s="20" customFormat="1" ht="14.25" customHeight="1" x14ac:dyDescent="0.25"/>
    <row r="415934" spans="1:1" ht="14.25" customHeight="1" x14ac:dyDescent="0.3">
      <c r="A415934" s="21"/>
    </row>
    <row r="415940" s="20" customFormat="1" ht="14.25" customHeight="1" x14ac:dyDescent="0.25"/>
    <row r="415956" spans="1:1" ht="14.25" customHeight="1" x14ac:dyDescent="0.3">
      <c r="A415956" s="21"/>
    </row>
    <row r="415962" spans="1:1" s="20" customFormat="1" ht="14.25" customHeight="1" x14ac:dyDescent="0.25"/>
    <row r="415978" spans="1:1" ht="14.25" customHeight="1" x14ac:dyDescent="0.3">
      <c r="A415978" s="21"/>
    </row>
    <row r="415984" spans="1:1" s="20" customFormat="1" ht="14.25" customHeight="1" x14ac:dyDescent="0.25"/>
    <row r="416000" spans="1:1" ht="14.25" customHeight="1" x14ac:dyDescent="0.3">
      <c r="A416000" s="21"/>
    </row>
    <row r="416006" s="20" customFormat="1" ht="14.25" customHeight="1" x14ac:dyDescent="0.25"/>
    <row r="416022" spans="1:1" ht="14.25" customHeight="1" x14ac:dyDescent="0.3">
      <c r="A416022" s="21"/>
    </row>
    <row r="416028" spans="1:1" s="20" customFormat="1" ht="14.25" customHeight="1" x14ac:dyDescent="0.25"/>
    <row r="416044" spans="1:1" ht="14.25" customHeight="1" x14ac:dyDescent="0.3">
      <c r="A416044" s="21"/>
    </row>
    <row r="416050" s="20" customFormat="1" ht="14.25" customHeight="1" x14ac:dyDescent="0.25"/>
    <row r="416066" spans="1:1" ht="14.25" customHeight="1" x14ac:dyDescent="0.3">
      <c r="A416066" s="21"/>
    </row>
    <row r="416072" spans="1:1" s="20" customFormat="1" ht="14.25" customHeight="1" x14ac:dyDescent="0.25"/>
    <row r="416088" spans="1:1" ht="14.25" customHeight="1" x14ac:dyDescent="0.3">
      <c r="A416088" s="21"/>
    </row>
    <row r="416094" spans="1:1" s="20" customFormat="1" ht="14.25" customHeight="1" x14ac:dyDescent="0.25"/>
    <row r="416110" spans="1:1" ht="14.25" customHeight="1" x14ac:dyDescent="0.3">
      <c r="A416110" s="21"/>
    </row>
    <row r="416116" s="20" customFormat="1" ht="14.25" customHeight="1" x14ac:dyDescent="0.25"/>
    <row r="416132" spans="1:1" ht="14.25" customHeight="1" x14ac:dyDescent="0.3">
      <c r="A416132" s="21"/>
    </row>
    <row r="416138" spans="1:1" s="20" customFormat="1" ht="14.25" customHeight="1" x14ac:dyDescent="0.25"/>
    <row r="416154" spans="1:1" ht="14.25" customHeight="1" x14ac:dyDescent="0.3">
      <c r="A416154" s="21"/>
    </row>
    <row r="416160" spans="1:1" s="20" customFormat="1" ht="14.25" customHeight="1" x14ac:dyDescent="0.25"/>
    <row r="416176" spans="1:1" ht="14.25" customHeight="1" x14ac:dyDescent="0.3">
      <c r="A416176" s="21"/>
    </row>
    <row r="416182" s="20" customFormat="1" ht="14.25" customHeight="1" x14ac:dyDescent="0.25"/>
    <row r="416198" spans="1:1" ht="14.25" customHeight="1" x14ac:dyDescent="0.3">
      <c r="A416198" s="21"/>
    </row>
    <row r="416204" spans="1:1" s="20" customFormat="1" ht="14.25" customHeight="1" x14ac:dyDescent="0.25"/>
    <row r="416220" spans="1:1" ht="14.25" customHeight="1" x14ac:dyDescent="0.3">
      <c r="A416220" s="21"/>
    </row>
    <row r="416226" s="20" customFormat="1" ht="14.25" customHeight="1" x14ac:dyDescent="0.25"/>
    <row r="416242" spans="1:1" ht="14.25" customHeight="1" x14ac:dyDescent="0.3">
      <c r="A416242" s="21"/>
    </row>
    <row r="416248" spans="1:1" s="20" customFormat="1" ht="14.25" customHeight="1" x14ac:dyDescent="0.25"/>
    <row r="416264" spans="1:1" ht="14.25" customHeight="1" x14ac:dyDescent="0.3">
      <c r="A416264" s="21"/>
    </row>
    <row r="416270" spans="1:1" s="20" customFormat="1" ht="14.25" customHeight="1" x14ac:dyDescent="0.25"/>
    <row r="416286" spans="1:1" ht="14.25" customHeight="1" x14ac:dyDescent="0.3">
      <c r="A416286" s="21"/>
    </row>
    <row r="416292" s="20" customFormat="1" ht="14.25" customHeight="1" x14ac:dyDescent="0.25"/>
    <row r="416308" spans="1:1" ht="14.25" customHeight="1" x14ac:dyDescent="0.3">
      <c r="A416308" s="21"/>
    </row>
    <row r="416314" spans="1:1" s="20" customFormat="1" ht="14.25" customHeight="1" x14ac:dyDescent="0.25"/>
    <row r="416330" spans="1:1" ht="14.25" customHeight="1" x14ac:dyDescent="0.3">
      <c r="A416330" s="21"/>
    </row>
    <row r="416336" spans="1:1" s="20" customFormat="1" ht="14.25" customHeight="1" x14ac:dyDescent="0.25"/>
    <row r="416352" spans="1:1" ht="14.25" customHeight="1" x14ac:dyDescent="0.3">
      <c r="A416352" s="21"/>
    </row>
    <row r="416358" s="20" customFormat="1" ht="14.25" customHeight="1" x14ac:dyDescent="0.25"/>
    <row r="416374" spans="1:1" ht="14.25" customHeight="1" x14ac:dyDescent="0.3">
      <c r="A416374" s="21"/>
    </row>
    <row r="416380" spans="1:1" s="20" customFormat="1" ht="14.25" customHeight="1" x14ac:dyDescent="0.25"/>
    <row r="416396" spans="1:1" ht="14.25" customHeight="1" x14ac:dyDescent="0.3">
      <c r="A416396" s="21"/>
    </row>
    <row r="416402" s="20" customFormat="1" ht="14.25" customHeight="1" x14ac:dyDescent="0.25"/>
    <row r="416418" spans="1:1" ht="14.25" customHeight="1" x14ac:dyDescent="0.3">
      <c r="A416418" s="21"/>
    </row>
    <row r="416424" spans="1:1" s="20" customFormat="1" ht="14.25" customHeight="1" x14ac:dyDescent="0.25"/>
    <row r="416440" spans="1:1" ht="14.25" customHeight="1" x14ac:dyDescent="0.3">
      <c r="A416440" s="21"/>
    </row>
    <row r="416446" spans="1:1" s="20" customFormat="1" ht="14.25" customHeight="1" x14ac:dyDescent="0.25"/>
    <row r="416462" spans="1:1" ht="14.25" customHeight="1" x14ac:dyDescent="0.3">
      <c r="A416462" s="21"/>
    </row>
    <row r="416468" s="20" customFormat="1" ht="14.25" customHeight="1" x14ac:dyDescent="0.25"/>
    <row r="416484" spans="1:1" ht="14.25" customHeight="1" x14ac:dyDescent="0.3">
      <c r="A416484" s="21"/>
    </row>
    <row r="416490" spans="1:1" s="20" customFormat="1" ht="14.25" customHeight="1" x14ac:dyDescent="0.25"/>
    <row r="416506" spans="1:1" ht="14.25" customHeight="1" x14ac:dyDescent="0.3">
      <c r="A416506" s="21"/>
    </row>
    <row r="416512" spans="1:1" s="20" customFormat="1" ht="14.25" customHeight="1" x14ac:dyDescent="0.25"/>
    <row r="416528" spans="1:1" ht="14.25" customHeight="1" x14ac:dyDescent="0.3">
      <c r="A416528" s="21"/>
    </row>
    <row r="416534" s="20" customFormat="1" ht="14.25" customHeight="1" x14ac:dyDescent="0.25"/>
    <row r="416550" spans="1:1" ht="14.25" customHeight="1" x14ac:dyDescent="0.3">
      <c r="A416550" s="21"/>
    </row>
    <row r="416556" spans="1:1" s="20" customFormat="1" ht="14.25" customHeight="1" x14ac:dyDescent="0.25"/>
    <row r="416572" spans="1:1" ht="14.25" customHeight="1" x14ac:dyDescent="0.3">
      <c r="A416572" s="21"/>
    </row>
    <row r="416578" s="20" customFormat="1" ht="14.25" customHeight="1" x14ac:dyDescent="0.25"/>
    <row r="416594" spans="1:1" ht="14.25" customHeight="1" x14ac:dyDescent="0.3">
      <c r="A416594" s="21"/>
    </row>
    <row r="416600" spans="1:1" s="20" customFormat="1" ht="14.25" customHeight="1" x14ac:dyDescent="0.25"/>
    <row r="416616" spans="1:1" ht="14.25" customHeight="1" x14ac:dyDescent="0.3">
      <c r="A416616" s="21"/>
    </row>
    <row r="416622" spans="1:1" s="20" customFormat="1" ht="14.25" customHeight="1" x14ac:dyDescent="0.25"/>
    <row r="416638" spans="1:1" ht="14.25" customHeight="1" x14ac:dyDescent="0.3">
      <c r="A416638" s="21"/>
    </row>
    <row r="416644" s="20" customFormat="1" ht="14.25" customHeight="1" x14ac:dyDescent="0.25"/>
    <row r="416660" spans="1:1" ht="14.25" customHeight="1" x14ac:dyDescent="0.3">
      <c r="A416660" s="21"/>
    </row>
    <row r="416666" spans="1:1" s="20" customFormat="1" ht="14.25" customHeight="1" x14ac:dyDescent="0.25"/>
    <row r="416682" spans="1:1" ht="14.25" customHeight="1" x14ac:dyDescent="0.3">
      <c r="A416682" s="21"/>
    </row>
    <row r="416688" spans="1:1" s="20" customFormat="1" ht="14.25" customHeight="1" x14ac:dyDescent="0.25"/>
    <row r="416704" spans="1:1" ht="14.25" customHeight="1" x14ac:dyDescent="0.3">
      <c r="A416704" s="21"/>
    </row>
    <row r="416710" s="20" customFormat="1" ht="14.25" customHeight="1" x14ac:dyDescent="0.25"/>
    <row r="416726" spans="1:1" ht="14.25" customHeight="1" x14ac:dyDescent="0.3">
      <c r="A416726" s="21"/>
    </row>
    <row r="416732" spans="1:1" s="20" customFormat="1" ht="14.25" customHeight="1" x14ac:dyDescent="0.25"/>
    <row r="416748" spans="1:1" ht="14.25" customHeight="1" x14ac:dyDescent="0.3">
      <c r="A416748" s="21"/>
    </row>
    <row r="416754" s="20" customFormat="1" ht="14.25" customHeight="1" x14ac:dyDescent="0.25"/>
    <row r="416770" spans="1:1" ht="14.25" customHeight="1" x14ac:dyDescent="0.3">
      <c r="A416770" s="21"/>
    </row>
    <row r="416776" spans="1:1" s="20" customFormat="1" ht="14.25" customHeight="1" x14ac:dyDescent="0.25"/>
    <row r="416792" spans="1:1" ht="14.25" customHeight="1" x14ac:dyDescent="0.3">
      <c r="A416792" s="21"/>
    </row>
    <row r="416798" spans="1:1" s="20" customFormat="1" ht="14.25" customHeight="1" x14ac:dyDescent="0.25"/>
    <row r="416814" spans="1:1" ht="14.25" customHeight="1" x14ac:dyDescent="0.3">
      <c r="A416814" s="21"/>
    </row>
    <row r="416820" s="20" customFormat="1" ht="14.25" customHeight="1" x14ac:dyDescent="0.25"/>
    <row r="416836" spans="1:1" ht="14.25" customHeight="1" x14ac:dyDescent="0.3">
      <c r="A416836" s="21"/>
    </row>
    <row r="416842" spans="1:1" s="20" customFormat="1" ht="14.25" customHeight="1" x14ac:dyDescent="0.25"/>
    <row r="416858" spans="1:1" ht="14.25" customHeight="1" x14ac:dyDescent="0.3">
      <c r="A416858" s="21"/>
    </row>
    <row r="416864" spans="1:1" s="20" customFormat="1" ht="14.25" customHeight="1" x14ac:dyDescent="0.25"/>
    <row r="416880" spans="1:1" ht="14.25" customHeight="1" x14ac:dyDescent="0.3">
      <c r="A416880" s="21"/>
    </row>
    <row r="416886" s="20" customFormat="1" ht="14.25" customHeight="1" x14ac:dyDescent="0.25"/>
    <row r="416902" spans="1:1" ht="14.25" customHeight="1" x14ac:dyDescent="0.3">
      <c r="A416902" s="21"/>
    </row>
    <row r="416908" spans="1:1" s="20" customFormat="1" ht="14.25" customHeight="1" x14ac:dyDescent="0.25"/>
    <row r="416924" spans="1:1" ht="14.25" customHeight="1" x14ac:dyDescent="0.3">
      <c r="A416924" s="21"/>
    </row>
    <row r="416930" s="20" customFormat="1" ht="14.25" customHeight="1" x14ac:dyDescent="0.25"/>
    <row r="416946" spans="1:1" ht="14.25" customHeight="1" x14ac:dyDescent="0.3">
      <c r="A416946" s="21"/>
    </row>
    <row r="416952" spans="1:1" s="20" customFormat="1" ht="14.25" customHeight="1" x14ac:dyDescent="0.25"/>
    <row r="416968" spans="1:1" ht="14.25" customHeight="1" x14ac:dyDescent="0.3">
      <c r="A416968" s="21"/>
    </row>
    <row r="416974" spans="1:1" s="20" customFormat="1" ht="14.25" customHeight="1" x14ac:dyDescent="0.25"/>
    <row r="416990" spans="1:1" ht="14.25" customHeight="1" x14ac:dyDescent="0.3">
      <c r="A416990" s="21"/>
    </row>
    <row r="416996" s="20" customFormat="1" ht="14.25" customHeight="1" x14ac:dyDescent="0.25"/>
    <row r="417012" spans="1:1" ht="14.25" customHeight="1" x14ac:dyDescent="0.3">
      <c r="A417012" s="21"/>
    </row>
    <row r="417018" spans="1:1" s="20" customFormat="1" ht="14.25" customHeight="1" x14ac:dyDescent="0.25"/>
    <row r="417034" spans="1:1" ht="14.25" customHeight="1" x14ac:dyDescent="0.3">
      <c r="A417034" s="21"/>
    </row>
    <row r="417040" spans="1:1" s="20" customFormat="1" ht="14.25" customHeight="1" x14ac:dyDescent="0.25"/>
    <row r="417056" spans="1:1" ht="14.25" customHeight="1" x14ac:dyDescent="0.3">
      <c r="A417056" s="21"/>
    </row>
    <row r="417062" s="20" customFormat="1" ht="14.25" customHeight="1" x14ac:dyDescent="0.25"/>
    <row r="417078" spans="1:1" ht="14.25" customHeight="1" x14ac:dyDescent="0.3">
      <c r="A417078" s="21"/>
    </row>
    <row r="417084" spans="1:1" s="20" customFormat="1" ht="14.25" customHeight="1" x14ac:dyDescent="0.25"/>
    <row r="417100" spans="1:1" ht="14.25" customHeight="1" x14ac:dyDescent="0.3">
      <c r="A417100" s="21"/>
    </row>
    <row r="417106" s="20" customFormat="1" ht="14.25" customHeight="1" x14ac:dyDescent="0.25"/>
    <row r="417122" spans="1:1" ht="14.25" customHeight="1" x14ac:dyDescent="0.3">
      <c r="A417122" s="21"/>
    </row>
    <row r="417128" spans="1:1" s="20" customFormat="1" ht="14.25" customHeight="1" x14ac:dyDescent="0.25"/>
    <row r="417144" spans="1:1" ht="14.25" customHeight="1" x14ac:dyDescent="0.3">
      <c r="A417144" s="21"/>
    </row>
    <row r="417150" spans="1:1" s="20" customFormat="1" ht="14.25" customHeight="1" x14ac:dyDescent="0.25"/>
    <row r="417166" spans="1:1" ht="14.25" customHeight="1" x14ac:dyDescent="0.3">
      <c r="A417166" s="21"/>
    </row>
    <row r="417172" s="20" customFormat="1" ht="14.25" customHeight="1" x14ac:dyDescent="0.25"/>
    <row r="417188" spans="1:1" ht="14.25" customHeight="1" x14ac:dyDescent="0.3">
      <c r="A417188" s="21"/>
    </row>
    <row r="417194" spans="1:1" s="20" customFormat="1" ht="14.25" customHeight="1" x14ac:dyDescent="0.25"/>
    <row r="417210" spans="1:1" ht="14.25" customHeight="1" x14ac:dyDescent="0.3">
      <c r="A417210" s="21"/>
    </row>
    <row r="417216" spans="1:1" s="20" customFormat="1" ht="14.25" customHeight="1" x14ac:dyDescent="0.25"/>
    <row r="417232" spans="1:1" ht="14.25" customHeight="1" x14ac:dyDescent="0.3">
      <c r="A417232" s="21"/>
    </row>
    <row r="417238" s="20" customFormat="1" ht="14.25" customHeight="1" x14ac:dyDescent="0.25"/>
    <row r="417254" spans="1:1" ht="14.25" customHeight="1" x14ac:dyDescent="0.3">
      <c r="A417254" s="21"/>
    </row>
    <row r="417260" spans="1:1" s="20" customFormat="1" ht="14.25" customHeight="1" x14ac:dyDescent="0.25"/>
    <row r="417276" spans="1:1" ht="14.25" customHeight="1" x14ac:dyDescent="0.3">
      <c r="A417276" s="21"/>
    </row>
    <row r="417282" s="20" customFormat="1" ht="14.25" customHeight="1" x14ac:dyDescent="0.25"/>
    <row r="417298" spans="1:1" ht="14.25" customHeight="1" x14ac:dyDescent="0.3">
      <c r="A417298" s="21"/>
    </row>
    <row r="417304" spans="1:1" s="20" customFormat="1" ht="14.25" customHeight="1" x14ac:dyDescent="0.25"/>
    <row r="417320" spans="1:1" ht="14.25" customHeight="1" x14ac:dyDescent="0.3">
      <c r="A417320" s="21"/>
    </row>
    <row r="417326" spans="1:1" s="20" customFormat="1" ht="14.25" customHeight="1" x14ac:dyDescent="0.25"/>
    <row r="417342" spans="1:1" ht="14.25" customHeight="1" x14ac:dyDescent="0.3">
      <c r="A417342" s="21"/>
    </row>
    <row r="417348" s="20" customFormat="1" ht="14.25" customHeight="1" x14ac:dyDescent="0.25"/>
    <row r="417364" spans="1:1" ht="14.25" customHeight="1" x14ac:dyDescent="0.3">
      <c r="A417364" s="21"/>
    </row>
    <row r="417370" spans="1:1" s="20" customFormat="1" ht="14.25" customHeight="1" x14ac:dyDescent="0.25"/>
    <row r="417386" spans="1:1" ht="14.25" customHeight="1" x14ac:dyDescent="0.3">
      <c r="A417386" s="21"/>
    </row>
    <row r="417392" spans="1:1" s="20" customFormat="1" ht="14.25" customHeight="1" x14ac:dyDescent="0.25"/>
    <row r="417408" spans="1:1" ht="14.25" customHeight="1" x14ac:dyDescent="0.3">
      <c r="A417408" s="21"/>
    </row>
    <row r="417414" s="20" customFormat="1" ht="14.25" customHeight="1" x14ac:dyDescent="0.25"/>
    <row r="417430" spans="1:1" ht="14.25" customHeight="1" x14ac:dyDescent="0.3">
      <c r="A417430" s="21"/>
    </row>
    <row r="417436" spans="1:1" s="20" customFormat="1" ht="14.25" customHeight="1" x14ac:dyDescent="0.25"/>
    <row r="417452" spans="1:1" ht="14.25" customHeight="1" x14ac:dyDescent="0.3">
      <c r="A417452" s="21"/>
    </row>
    <row r="417458" s="20" customFormat="1" ht="14.25" customHeight="1" x14ac:dyDescent="0.25"/>
    <row r="417474" spans="1:1" ht="14.25" customHeight="1" x14ac:dyDescent="0.3">
      <c r="A417474" s="21"/>
    </row>
    <row r="417480" spans="1:1" s="20" customFormat="1" ht="14.25" customHeight="1" x14ac:dyDescent="0.25"/>
    <row r="417496" spans="1:1" ht="14.25" customHeight="1" x14ac:dyDescent="0.3">
      <c r="A417496" s="21"/>
    </row>
    <row r="417502" spans="1:1" s="20" customFormat="1" ht="14.25" customHeight="1" x14ac:dyDescent="0.25"/>
    <row r="417518" spans="1:1" ht="14.25" customHeight="1" x14ac:dyDescent="0.3">
      <c r="A417518" s="21"/>
    </row>
    <row r="417524" s="20" customFormat="1" ht="14.25" customHeight="1" x14ac:dyDescent="0.25"/>
    <row r="417540" spans="1:1" ht="14.25" customHeight="1" x14ac:dyDescent="0.3">
      <c r="A417540" s="21"/>
    </row>
    <row r="417546" spans="1:1" s="20" customFormat="1" ht="14.25" customHeight="1" x14ac:dyDescent="0.25"/>
    <row r="417562" spans="1:1" ht="14.25" customHeight="1" x14ac:dyDescent="0.3">
      <c r="A417562" s="21"/>
    </row>
    <row r="417568" spans="1:1" s="20" customFormat="1" ht="14.25" customHeight="1" x14ac:dyDescent="0.25"/>
    <row r="417584" spans="1:1" ht="14.25" customHeight="1" x14ac:dyDescent="0.3">
      <c r="A417584" s="21"/>
    </row>
    <row r="417590" s="20" customFormat="1" ht="14.25" customHeight="1" x14ac:dyDescent="0.25"/>
    <row r="417606" spans="1:1" ht="14.25" customHeight="1" x14ac:dyDescent="0.3">
      <c r="A417606" s="21"/>
    </row>
    <row r="417612" spans="1:1" s="20" customFormat="1" ht="14.25" customHeight="1" x14ac:dyDescent="0.25"/>
    <row r="417628" spans="1:1" ht="14.25" customHeight="1" x14ac:dyDescent="0.3">
      <c r="A417628" s="21"/>
    </row>
    <row r="417634" s="20" customFormat="1" ht="14.25" customHeight="1" x14ac:dyDescent="0.25"/>
    <row r="417650" spans="1:1" ht="14.25" customHeight="1" x14ac:dyDescent="0.3">
      <c r="A417650" s="21"/>
    </row>
    <row r="417656" spans="1:1" s="20" customFormat="1" ht="14.25" customHeight="1" x14ac:dyDescent="0.25"/>
    <row r="417672" spans="1:1" ht="14.25" customHeight="1" x14ac:dyDescent="0.3">
      <c r="A417672" s="21"/>
    </row>
    <row r="417678" spans="1:1" s="20" customFormat="1" ht="14.25" customHeight="1" x14ac:dyDescent="0.25"/>
    <row r="417694" spans="1:1" ht="14.25" customHeight="1" x14ac:dyDescent="0.3">
      <c r="A417694" s="21"/>
    </row>
    <row r="417700" s="20" customFormat="1" ht="14.25" customHeight="1" x14ac:dyDescent="0.25"/>
    <row r="417716" spans="1:1" ht="14.25" customHeight="1" x14ac:dyDescent="0.3">
      <c r="A417716" s="21"/>
    </row>
    <row r="417722" spans="1:1" s="20" customFormat="1" ht="14.25" customHeight="1" x14ac:dyDescent="0.25"/>
    <row r="417738" spans="1:1" ht="14.25" customHeight="1" x14ac:dyDescent="0.3">
      <c r="A417738" s="21"/>
    </row>
    <row r="417744" spans="1:1" s="20" customFormat="1" ht="14.25" customHeight="1" x14ac:dyDescent="0.25"/>
    <row r="417760" spans="1:1" ht="14.25" customHeight="1" x14ac:dyDescent="0.3">
      <c r="A417760" s="21"/>
    </row>
    <row r="417766" s="20" customFormat="1" ht="14.25" customHeight="1" x14ac:dyDescent="0.25"/>
    <row r="417782" spans="1:1" ht="14.25" customHeight="1" x14ac:dyDescent="0.3">
      <c r="A417782" s="21"/>
    </row>
    <row r="417788" spans="1:1" s="20" customFormat="1" ht="14.25" customHeight="1" x14ac:dyDescent="0.25"/>
    <row r="417804" spans="1:1" ht="14.25" customHeight="1" x14ac:dyDescent="0.3">
      <c r="A417804" s="21"/>
    </row>
    <row r="417810" s="20" customFormat="1" ht="14.25" customHeight="1" x14ac:dyDescent="0.25"/>
    <row r="417826" spans="1:1" ht="14.25" customHeight="1" x14ac:dyDescent="0.3">
      <c r="A417826" s="21"/>
    </row>
    <row r="417832" spans="1:1" s="20" customFormat="1" ht="14.25" customHeight="1" x14ac:dyDescent="0.25"/>
    <row r="417848" spans="1:1" ht="14.25" customHeight="1" x14ac:dyDescent="0.3">
      <c r="A417848" s="21"/>
    </row>
    <row r="417854" spans="1:1" s="20" customFormat="1" ht="14.25" customHeight="1" x14ac:dyDescent="0.25"/>
    <row r="417870" spans="1:1" ht="14.25" customHeight="1" x14ac:dyDescent="0.3">
      <c r="A417870" s="21"/>
    </row>
    <row r="417876" s="20" customFormat="1" ht="14.25" customHeight="1" x14ac:dyDescent="0.25"/>
    <row r="417892" spans="1:1" ht="14.25" customHeight="1" x14ac:dyDescent="0.3">
      <c r="A417892" s="21"/>
    </row>
    <row r="417898" spans="1:1" s="20" customFormat="1" ht="14.25" customHeight="1" x14ac:dyDescent="0.25"/>
    <row r="417914" spans="1:1" ht="14.25" customHeight="1" x14ac:dyDescent="0.3">
      <c r="A417914" s="21"/>
    </row>
    <row r="417920" spans="1:1" s="20" customFormat="1" ht="14.25" customHeight="1" x14ac:dyDescent="0.25"/>
    <row r="417936" spans="1:1" ht="14.25" customHeight="1" x14ac:dyDescent="0.3">
      <c r="A417936" s="21"/>
    </row>
    <row r="417942" s="20" customFormat="1" ht="14.25" customHeight="1" x14ac:dyDescent="0.25"/>
    <row r="417958" spans="1:1" ht="14.25" customHeight="1" x14ac:dyDescent="0.3">
      <c r="A417958" s="21"/>
    </row>
    <row r="417964" spans="1:1" s="20" customFormat="1" ht="14.25" customHeight="1" x14ac:dyDescent="0.25"/>
    <row r="417980" spans="1:1" ht="14.25" customHeight="1" x14ac:dyDescent="0.3">
      <c r="A417980" s="21"/>
    </row>
    <row r="417986" s="20" customFormat="1" ht="14.25" customHeight="1" x14ac:dyDescent="0.25"/>
    <row r="418002" spans="1:1" ht="14.25" customHeight="1" x14ac:dyDescent="0.3">
      <c r="A418002" s="21"/>
    </row>
    <row r="418008" spans="1:1" s="20" customFormat="1" ht="14.25" customHeight="1" x14ac:dyDescent="0.25"/>
    <row r="418024" spans="1:1" ht="14.25" customHeight="1" x14ac:dyDescent="0.3">
      <c r="A418024" s="21"/>
    </row>
    <row r="418030" spans="1:1" s="20" customFormat="1" ht="14.25" customHeight="1" x14ac:dyDescent="0.25"/>
    <row r="418046" spans="1:1" ht="14.25" customHeight="1" x14ac:dyDescent="0.3">
      <c r="A418046" s="21"/>
    </row>
    <row r="418052" s="20" customFormat="1" ht="14.25" customHeight="1" x14ac:dyDescent="0.25"/>
    <row r="418068" spans="1:1" ht="14.25" customHeight="1" x14ac:dyDescent="0.3">
      <c r="A418068" s="21"/>
    </row>
    <row r="418074" spans="1:1" s="20" customFormat="1" ht="14.25" customHeight="1" x14ac:dyDescent="0.25"/>
    <row r="418090" spans="1:1" ht="14.25" customHeight="1" x14ac:dyDescent="0.3">
      <c r="A418090" s="21"/>
    </row>
    <row r="418096" spans="1:1" s="20" customFormat="1" ht="14.25" customHeight="1" x14ac:dyDescent="0.25"/>
    <row r="418112" spans="1:1" ht="14.25" customHeight="1" x14ac:dyDescent="0.3">
      <c r="A418112" s="21"/>
    </row>
    <row r="418118" s="20" customFormat="1" ht="14.25" customHeight="1" x14ac:dyDescent="0.25"/>
    <row r="418134" spans="1:1" ht="14.25" customHeight="1" x14ac:dyDescent="0.3">
      <c r="A418134" s="21"/>
    </row>
    <row r="418140" spans="1:1" s="20" customFormat="1" ht="14.25" customHeight="1" x14ac:dyDescent="0.25"/>
    <row r="418156" spans="1:1" ht="14.25" customHeight="1" x14ac:dyDescent="0.3">
      <c r="A418156" s="21"/>
    </row>
    <row r="418162" s="20" customFormat="1" ht="14.25" customHeight="1" x14ac:dyDescent="0.25"/>
    <row r="418178" spans="1:1" ht="14.25" customHeight="1" x14ac:dyDescent="0.3">
      <c r="A418178" s="21"/>
    </row>
    <row r="418184" spans="1:1" s="20" customFormat="1" ht="14.25" customHeight="1" x14ac:dyDescent="0.25"/>
    <row r="418200" spans="1:1" ht="14.25" customHeight="1" x14ac:dyDescent="0.3">
      <c r="A418200" s="21"/>
    </row>
    <row r="418206" spans="1:1" s="20" customFormat="1" ht="14.25" customHeight="1" x14ac:dyDescent="0.25"/>
    <row r="418222" spans="1:1" ht="14.25" customHeight="1" x14ac:dyDescent="0.3">
      <c r="A418222" s="21"/>
    </row>
    <row r="418228" s="20" customFormat="1" ht="14.25" customHeight="1" x14ac:dyDescent="0.25"/>
    <row r="418244" spans="1:1" ht="14.25" customHeight="1" x14ac:dyDescent="0.3">
      <c r="A418244" s="21"/>
    </row>
    <row r="418250" spans="1:1" s="20" customFormat="1" ht="14.25" customHeight="1" x14ac:dyDescent="0.25"/>
    <row r="418266" spans="1:1" ht="14.25" customHeight="1" x14ac:dyDescent="0.3">
      <c r="A418266" s="21"/>
    </row>
    <row r="418272" spans="1:1" s="20" customFormat="1" ht="14.25" customHeight="1" x14ac:dyDescent="0.25"/>
    <row r="418288" spans="1:1" ht="14.25" customHeight="1" x14ac:dyDescent="0.3">
      <c r="A418288" s="21"/>
    </row>
    <row r="418294" s="20" customFormat="1" ht="14.25" customHeight="1" x14ac:dyDescent="0.25"/>
    <row r="418310" spans="1:1" ht="14.25" customHeight="1" x14ac:dyDescent="0.3">
      <c r="A418310" s="21"/>
    </row>
    <row r="418316" spans="1:1" s="20" customFormat="1" ht="14.25" customHeight="1" x14ac:dyDescent="0.25"/>
    <row r="418332" spans="1:1" ht="14.25" customHeight="1" x14ac:dyDescent="0.3">
      <c r="A418332" s="21"/>
    </row>
    <row r="418338" s="20" customFormat="1" ht="14.25" customHeight="1" x14ac:dyDescent="0.25"/>
    <row r="418354" spans="1:1" ht="14.25" customHeight="1" x14ac:dyDescent="0.3">
      <c r="A418354" s="21"/>
    </row>
    <row r="418360" spans="1:1" s="20" customFormat="1" ht="14.25" customHeight="1" x14ac:dyDescent="0.25"/>
    <row r="418376" spans="1:1" ht="14.25" customHeight="1" x14ac:dyDescent="0.3">
      <c r="A418376" s="21"/>
    </row>
    <row r="418382" spans="1:1" s="20" customFormat="1" ht="14.25" customHeight="1" x14ac:dyDescent="0.25"/>
    <row r="418398" spans="1:1" ht="14.25" customHeight="1" x14ac:dyDescent="0.3">
      <c r="A418398" s="21"/>
    </row>
    <row r="418404" s="20" customFormat="1" ht="14.25" customHeight="1" x14ac:dyDescent="0.25"/>
    <row r="418420" spans="1:1" ht="14.25" customHeight="1" x14ac:dyDescent="0.3">
      <c r="A418420" s="21"/>
    </row>
    <row r="418426" spans="1:1" s="20" customFormat="1" ht="14.25" customHeight="1" x14ac:dyDescent="0.25"/>
    <row r="418442" spans="1:1" ht="14.25" customHeight="1" x14ac:dyDescent="0.3">
      <c r="A418442" s="21"/>
    </row>
    <row r="418448" spans="1:1" s="20" customFormat="1" ht="14.25" customHeight="1" x14ac:dyDescent="0.25"/>
    <row r="418464" spans="1:1" ht="14.25" customHeight="1" x14ac:dyDescent="0.3">
      <c r="A418464" s="21"/>
    </row>
    <row r="418470" s="20" customFormat="1" ht="14.25" customHeight="1" x14ac:dyDescent="0.25"/>
    <row r="418486" spans="1:1" ht="14.25" customHeight="1" x14ac:dyDescent="0.3">
      <c r="A418486" s="21"/>
    </row>
    <row r="418492" spans="1:1" s="20" customFormat="1" ht="14.25" customHeight="1" x14ac:dyDescent="0.25"/>
    <row r="418508" spans="1:1" ht="14.25" customHeight="1" x14ac:dyDescent="0.3">
      <c r="A418508" s="21"/>
    </row>
    <row r="418514" s="20" customFormat="1" ht="14.25" customHeight="1" x14ac:dyDescent="0.25"/>
    <row r="418530" spans="1:1" ht="14.25" customHeight="1" x14ac:dyDescent="0.3">
      <c r="A418530" s="21"/>
    </row>
    <row r="418536" spans="1:1" s="20" customFormat="1" ht="14.25" customHeight="1" x14ac:dyDescent="0.25"/>
    <row r="418552" spans="1:1" ht="14.25" customHeight="1" x14ac:dyDescent="0.3">
      <c r="A418552" s="21"/>
    </row>
    <row r="418558" spans="1:1" s="20" customFormat="1" ht="14.25" customHeight="1" x14ac:dyDescent="0.25"/>
    <row r="418574" spans="1:1" ht="14.25" customHeight="1" x14ac:dyDescent="0.3">
      <c r="A418574" s="21"/>
    </row>
    <row r="418580" s="20" customFormat="1" ht="14.25" customHeight="1" x14ac:dyDescent="0.25"/>
    <row r="418596" spans="1:1" ht="14.25" customHeight="1" x14ac:dyDescent="0.3">
      <c r="A418596" s="21"/>
    </row>
    <row r="418602" spans="1:1" s="20" customFormat="1" ht="14.25" customHeight="1" x14ac:dyDescent="0.25"/>
    <row r="418618" spans="1:1" ht="14.25" customHeight="1" x14ac:dyDescent="0.3">
      <c r="A418618" s="21"/>
    </row>
    <row r="418624" spans="1:1" s="20" customFormat="1" ht="14.25" customHeight="1" x14ac:dyDescent="0.25"/>
    <row r="418640" spans="1:1" ht="14.25" customHeight="1" x14ac:dyDescent="0.3">
      <c r="A418640" s="21"/>
    </row>
    <row r="418646" s="20" customFormat="1" ht="14.25" customHeight="1" x14ac:dyDescent="0.25"/>
    <row r="418662" spans="1:1" ht="14.25" customHeight="1" x14ac:dyDescent="0.3">
      <c r="A418662" s="21"/>
    </row>
    <row r="418668" spans="1:1" s="20" customFormat="1" ht="14.25" customHeight="1" x14ac:dyDescent="0.25"/>
    <row r="418684" spans="1:1" ht="14.25" customHeight="1" x14ac:dyDescent="0.3">
      <c r="A418684" s="21"/>
    </row>
    <row r="418690" s="20" customFormat="1" ht="14.25" customHeight="1" x14ac:dyDescent="0.25"/>
    <row r="418706" spans="1:1" ht="14.25" customHeight="1" x14ac:dyDescent="0.3">
      <c r="A418706" s="21"/>
    </row>
    <row r="418712" spans="1:1" s="20" customFormat="1" ht="14.25" customHeight="1" x14ac:dyDescent="0.25"/>
    <row r="418728" spans="1:1" ht="14.25" customHeight="1" x14ac:dyDescent="0.3">
      <c r="A418728" s="21"/>
    </row>
    <row r="418734" spans="1:1" s="20" customFormat="1" ht="14.25" customHeight="1" x14ac:dyDescent="0.25"/>
    <row r="418750" spans="1:1" ht="14.25" customHeight="1" x14ac:dyDescent="0.3">
      <c r="A418750" s="21"/>
    </row>
    <row r="418756" s="20" customFormat="1" ht="14.25" customHeight="1" x14ac:dyDescent="0.25"/>
    <row r="418772" spans="1:1" ht="14.25" customHeight="1" x14ac:dyDescent="0.3">
      <c r="A418772" s="21"/>
    </row>
    <row r="418778" spans="1:1" s="20" customFormat="1" ht="14.25" customHeight="1" x14ac:dyDescent="0.25"/>
    <row r="418794" spans="1:1" ht="14.25" customHeight="1" x14ac:dyDescent="0.3">
      <c r="A418794" s="21"/>
    </row>
    <row r="418800" spans="1:1" s="20" customFormat="1" ht="14.25" customHeight="1" x14ac:dyDescent="0.25"/>
    <row r="418816" spans="1:1" ht="14.25" customHeight="1" x14ac:dyDescent="0.3">
      <c r="A418816" s="21"/>
    </row>
    <row r="418822" s="20" customFormat="1" ht="14.25" customHeight="1" x14ac:dyDescent="0.25"/>
    <row r="418838" spans="1:1" ht="14.25" customHeight="1" x14ac:dyDescent="0.3">
      <c r="A418838" s="21"/>
    </row>
    <row r="418844" spans="1:1" s="20" customFormat="1" ht="14.25" customHeight="1" x14ac:dyDescent="0.25"/>
    <row r="418860" spans="1:1" ht="14.25" customHeight="1" x14ac:dyDescent="0.3">
      <c r="A418860" s="21"/>
    </row>
    <row r="418866" s="20" customFormat="1" ht="14.25" customHeight="1" x14ac:dyDescent="0.25"/>
    <row r="418882" spans="1:1" ht="14.25" customHeight="1" x14ac:dyDescent="0.3">
      <c r="A418882" s="21"/>
    </row>
    <row r="418888" spans="1:1" s="20" customFormat="1" ht="14.25" customHeight="1" x14ac:dyDescent="0.25"/>
    <row r="418904" spans="1:1" ht="14.25" customHeight="1" x14ac:dyDescent="0.3">
      <c r="A418904" s="21"/>
    </row>
    <row r="418910" spans="1:1" s="20" customFormat="1" ht="14.25" customHeight="1" x14ac:dyDescent="0.25"/>
    <row r="418926" spans="1:1" ht="14.25" customHeight="1" x14ac:dyDescent="0.3">
      <c r="A418926" s="21"/>
    </row>
    <row r="418932" s="20" customFormat="1" ht="14.25" customHeight="1" x14ac:dyDescent="0.25"/>
    <row r="418948" spans="1:1" ht="14.25" customHeight="1" x14ac:dyDescent="0.3">
      <c r="A418948" s="21"/>
    </row>
    <row r="418954" spans="1:1" s="20" customFormat="1" ht="14.25" customHeight="1" x14ac:dyDescent="0.25"/>
    <row r="418970" spans="1:1" ht="14.25" customHeight="1" x14ac:dyDescent="0.3">
      <c r="A418970" s="21"/>
    </row>
    <row r="418976" spans="1:1" s="20" customFormat="1" ht="14.25" customHeight="1" x14ac:dyDescent="0.25"/>
    <row r="418992" spans="1:1" ht="14.25" customHeight="1" x14ac:dyDescent="0.3">
      <c r="A418992" s="21"/>
    </row>
    <row r="418998" s="20" customFormat="1" ht="14.25" customHeight="1" x14ac:dyDescent="0.25"/>
    <row r="419014" spans="1:1" ht="14.25" customHeight="1" x14ac:dyDescent="0.3">
      <c r="A419014" s="21"/>
    </row>
    <row r="419020" spans="1:1" s="20" customFormat="1" ht="14.25" customHeight="1" x14ac:dyDescent="0.25"/>
    <row r="419036" spans="1:1" ht="14.25" customHeight="1" x14ac:dyDescent="0.3">
      <c r="A419036" s="21"/>
    </row>
    <row r="419042" s="20" customFormat="1" ht="14.25" customHeight="1" x14ac:dyDescent="0.25"/>
    <row r="419058" spans="1:1" ht="14.25" customHeight="1" x14ac:dyDescent="0.3">
      <c r="A419058" s="21"/>
    </row>
    <row r="419064" spans="1:1" s="20" customFormat="1" ht="14.25" customHeight="1" x14ac:dyDescent="0.25"/>
    <row r="419080" spans="1:1" ht="14.25" customHeight="1" x14ac:dyDescent="0.3">
      <c r="A419080" s="21"/>
    </row>
    <row r="419086" spans="1:1" s="20" customFormat="1" ht="14.25" customHeight="1" x14ac:dyDescent="0.25"/>
    <row r="419102" spans="1:1" ht="14.25" customHeight="1" x14ac:dyDescent="0.3">
      <c r="A419102" s="21"/>
    </row>
    <row r="419108" s="20" customFormat="1" ht="14.25" customHeight="1" x14ac:dyDescent="0.25"/>
    <row r="419124" spans="1:1" ht="14.25" customHeight="1" x14ac:dyDescent="0.3">
      <c r="A419124" s="21"/>
    </row>
    <row r="419130" spans="1:1" s="20" customFormat="1" ht="14.25" customHeight="1" x14ac:dyDescent="0.25"/>
    <row r="419146" spans="1:1" ht="14.25" customHeight="1" x14ac:dyDescent="0.3">
      <c r="A419146" s="21"/>
    </row>
    <row r="419152" spans="1:1" s="20" customFormat="1" ht="14.25" customHeight="1" x14ac:dyDescent="0.25"/>
    <row r="419168" spans="1:1" ht="14.25" customHeight="1" x14ac:dyDescent="0.3">
      <c r="A419168" s="21"/>
    </row>
    <row r="419174" s="20" customFormat="1" ht="14.25" customHeight="1" x14ac:dyDescent="0.25"/>
    <row r="419190" spans="1:1" ht="14.25" customHeight="1" x14ac:dyDescent="0.3">
      <c r="A419190" s="21"/>
    </row>
    <row r="419196" spans="1:1" s="20" customFormat="1" ht="14.25" customHeight="1" x14ac:dyDescent="0.25"/>
    <row r="419212" spans="1:1" ht="14.25" customHeight="1" x14ac:dyDescent="0.3">
      <c r="A419212" s="21"/>
    </row>
    <row r="419218" s="20" customFormat="1" ht="14.25" customHeight="1" x14ac:dyDescent="0.25"/>
    <row r="419234" spans="1:1" ht="14.25" customHeight="1" x14ac:dyDescent="0.3">
      <c r="A419234" s="21"/>
    </row>
    <row r="419240" spans="1:1" s="20" customFormat="1" ht="14.25" customHeight="1" x14ac:dyDescent="0.25"/>
    <row r="419256" spans="1:1" ht="14.25" customHeight="1" x14ac:dyDescent="0.3">
      <c r="A419256" s="21"/>
    </row>
    <row r="419262" spans="1:1" s="20" customFormat="1" ht="14.25" customHeight="1" x14ac:dyDescent="0.25"/>
    <row r="419278" spans="1:1" ht="14.25" customHeight="1" x14ac:dyDescent="0.3">
      <c r="A419278" s="21"/>
    </row>
    <row r="419284" s="20" customFormat="1" ht="14.25" customHeight="1" x14ac:dyDescent="0.25"/>
    <row r="419300" spans="1:1" ht="14.25" customHeight="1" x14ac:dyDescent="0.3">
      <c r="A419300" s="21"/>
    </row>
    <row r="419306" spans="1:1" s="20" customFormat="1" ht="14.25" customHeight="1" x14ac:dyDescent="0.25"/>
    <row r="419322" spans="1:1" ht="14.25" customHeight="1" x14ac:dyDescent="0.3">
      <c r="A419322" s="21"/>
    </row>
    <row r="419328" spans="1:1" s="20" customFormat="1" ht="14.25" customHeight="1" x14ac:dyDescent="0.25"/>
    <row r="419344" spans="1:1" ht="14.25" customHeight="1" x14ac:dyDescent="0.3">
      <c r="A419344" s="21"/>
    </row>
    <row r="419350" s="20" customFormat="1" ht="14.25" customHeight="1" x14ac:dyDescent="0.25"/>
    <row r="419366" spans="1:1" ht="14.25" customHeight="1" x14ac:dyDescent="0.3">
      <c r="A419366" s="21"/>
    </row>
    <row r="419372" spans="1:1" s="20" customFormat="1" ht="14.25" customHeight="1" x14ac:dyDescent="0.25"/>
    <row r="419388" spans="1:1" ht="14.25" customHeight="1" x14ac:dyDescent="0.3">
      <c r="A419388" s="21"/>
    </row>
    <row r="419394" s="20" customFormat="1" ht="14.25" customHeight="1" x14ac:dyDescent="0.25"/>
    <row r="419410" spans="1:1" ht="14.25" customHeight="1" x14ac:dyDescent="0.3">
      <c r="A419410" s="21"/>
    </row>
    <row r="419416" spans="1:1" s="20" customFormat="1" ht="14.25" customHeight="1" x14ac:dyDescent="0.25"/>
    <row r="419432" spans="1:1" ht="14.25" customHeight="1" x14ac:dyDescent="0.3">
      <c r="A419432" s="21"/>
    </row>
    <row r="419438" spans="1:1" s="20" customFormat="1" ht="14.25" customHeight="1" x14ac:dyDescent="0.25"/>
    <row r="419454" spans="1:1" ht="14.25" customHeight="1" x14ac:dyDescent="0.3">
      <c r="A419454" s="21"/>
    </row>
    <row r="419460" s="20" customFormat="1" ht="14.25" customHeight="1" x14ac:dyDescent="0.25"/>
    <row r="419476" spans="1:1" ht="14.25" customHeight="1" x14ac:dyDescent="0.3">
      <c r="A419476" s="21"/>
    </row>
    <row r="419482" spans="1:1" s="20" customFormat="1" ht="14.25" customHeight="1" x14ac:dyDescent="0.25"/>
    <row r="419498" spans="1:1" ht="14.25" customHeight="1" x14ac:dyDescent="0.3">
      <c r="A419498" s="21"/>
    </row>
    <row r="419504" spans="1:1" s="20" customFormat="1" ht="14.25" customHeight="1" x14ac:dyDescent="0.25"/>
    <row r="419520" spans="1:1" ht="14.25" customHeight="1" x14ac:dyDescent="0.3">
      <c r="A419520" s="21"/>
    </row>
    <row r="419526" s="20" customFormat="1" ht="14.25" customHeight="1" x14ac:dyDescent="0.25"/>
    <row r="419542" spans="1:1" ht="14.25" customHeight="1" x14ac:dyDescent="0.3">
      <c r="A419542" s="21"/>
    </row>
    <row r="419548" spans="1:1" s="20" customFormat="1" ht="14.25" customHeight="1" x14ac:dyDescent="0.25"/>
    <row r="419564" spans="1:1" ht="14.25" customHeight="1" x14ac:dyDescent="0.3">
      <c r="A419564" s="21"/>
    </row>
    <row r="419570" s="20" customFormat="1" ht="14.25" customHeight="1" x14ac:dyDescent="0.25"/>
    <row r="419586" spans="1:1" ht="14.25" customHeight="1" x14ac:dyDescent="0.3">
      <c r="A419586" s="21"/>
    </row>
    <row r="419592" spans="1:1" s="20" customFormat="1" ht="14.25" customHeight="1" x14ac:dyDescent="0.25"/>
    <row r="419608" spans="1:1" ht="14.25" customHeight="1" x14ac:dyDescent="0.3">
      <c r="A419608" s="21"/>
    </row>
    <row r="419614" spans="1:1" s="20" customFormat="1" ht="14.25" customHeight="1" x14ac:dyDescent="0.25"/>
    <row r="419630" spans="1:1" ht="14.25" customHeight="1" x14ac:dyDescent="0.3">
      <c r="A419630" s="21"/>
    </row>
    <row r="419636" s="20" customFormat="1" ht="14.25" customHeight="1" x14ac:dyDescent="0.25"/>
    <row r="419652" spans="1:1" ht="14.25" customHeight="1" x14ac:dyDescent="0.3">
      <c r="A419652" s="21"/>
    </row>
    <row r="419658" spans="1:1" s="20" customFormat="1" ht="14.25" customHeight="1" x14ac:dyDescent="0.25"/>
    <row r="419674" spans="1:1" ht="14.25" customHeight="1" x14ac:dyDescent="0.3">
      <c r="A419674" s="21"/>
    </row>
    <row r="419680" spans="1:1" s="20" customFormat="1" ht="14.25" customHeight="1" x14ac:dyDescent="0.25"/>
    <row r="419696" spans="1:1" ht="14.25" customHeight="1" x14ac:dyDescent="0.3">
      <c r="A419696" s="21"/>
    </row>
    <row r="419702" s="20" customFormat="1" ht="14.25" customHeight="1" x14ac:dyDescent="0.25"/>
    <row r="419718" spans="1:1" ht="14.25" customHeight="1" x14ac:dyDescent="0.3">
      <c r="A419718" s="21"/>
    </row>
    <row r="419724" spans="1:1" s="20" customFormat="1" ht="14.25" customHeight="1" x14ac:dyDescent="0.25"/>
    <row r="419740" spans="1:1" ht="14.25" customHeight="1" x14ac:dyDescent="0.3">
      <c r="A419740" s="21"/>
    </row>
    <row r="419746" s="20" customFormat="1" ht="14.25" customHeight="1" x14ac:dyDescent="0.25"/>
    <row r="419762" spans="1:1" ht="14.25" customHeight="1" x14ac:dyDescent="0.3">
      <c r="A419762" s="21"/>
    </row>
    <row r="419768" spans="1:1" s="20" customFormat="1" ht="14.25" customHeight="1" x14ac:dyDescent="0.25"/>
    <row r="419784" spans="1:1" ht="14.25" customHeight="1" x14ac:dyDescent="0.3">
      <c r="A419784" s="21"/>
    </row>
    <row r="419790" spans="1:1" s="20" customFormat="1" ht="14.25" customHeight="1" x14ac:dyDescent="0.25"/>
    <row r="419806" spans="1:1" ht="14.25" customHeight="1" x14ac:dyDescent="0.3">
      <c r="A419806" s="21"/>
    </row>
    <row r="419812" s="20" customFormat="1" ht="14.25" customHeight="1" x14ac:dyDescent="0.25"/>
    <row r="419828" spans="1:1" ht="14.25" customHeight="1" x14ac:dyDescent="0.3">
      <c r="A419828" s="21"/>
    </row>
    <row r="419834" spans="1:1" s="20" customFormat="1" ht="14.25" customHeight="1" x14ac:dyDescent="0.25"/>
    <row r="419850" spans="1:1" ht="14.25" customHeight="1" x14ac:dyDescent="0.3">
      <c r="A419850" s="21"/>
    </row>
    <row r="419856" spans="1:1" s="20" customFormat="1" ht="14.25" customHeight="1" x14ac:dyDescent="0.25"/>
    <row r="419872" spans="1:1" ht="14.25" customHeight="1" x14ac:dyDescent="0.3">
      <c r="A419872" s="21"/>
    </row>
    <row r="419878" s="20" customFormat="1" ht="14.25" customHeight="1" x14ac:dyDescent="0.25"/>
    <row r="419894" spans="1:1" ht="14.25" customHeight="1" x14ac:dyDescent="0.3">
      <c r="A419894" s="21"/>
    </row>
    <row r="419900" spans="1:1" s="20" customFormat="1" ht="14.25" customHeight="1" x14ac:dyDescent="0.25"/>
    <row r="419916" spans="1:1" ht="14.25" customHeight="1" x14ac:dyDescent="0.3">
      <c r="A419916" s="21"/>
    </row>
    <row r="419922" s="20" customFormat="1" ht="14.25" customHeight="1" x14ac:dyDescent="0.25"/>
    <row r="419938" spans="1:1" ht="14.25" customHeight="1" x14ac:dyDescent="0.3">
      <c r="A419938" s="21"/>
    </row>
    <row r="419944" spans="1:1" s="20" customFormat="1" ht="14.25" customHeight="1" x14ac:dyDescent="0.25"/>
    <row r="419960" spans="1:1" ht="14.25" customHeight="1" x14ac:dyDescent="0.3">
      <c r="A419960" s="21"/>
    </row>
    <row r="419966" spans="1:1" s="20" customFormat="1" ht="14.25" customHeight="1" x14ac:dyDescent="0.25"/>
    <row r="419982" spans="1:1" ht="14.25" customHeight="1" x14ac:dyDescent="0.3">
      <c r="A419982" s="21"/>
    </row>
    <row r="419988" s="20" customFormat="1" ht="14.25" customHeight="1" x14ac:dyDescent="0.25"/>
    <row r="420004" spans="1:1" ht="14.25" customHeight="1" x14ac:dyDescent="0.3">
      <c r="A420004" s="21"/>
    </row>
    <row r="420010" spans="1:1" s="20" customFormat="1" ht="14.25" customHeight="1" x14ac:dyDescent="0.25"/>
    <row r="420026" spans="1:1" ht="14.25" customHeight="1" x14ac:dyDescent="0.3">
      <c r="A420026" s="21"/>
    </row>
    <row r="420032" spans="1:1" s="20" customFormat="1" ht="14.25" customHeight="1" x14ac:dyDescent="0.25"/>
    <row r="420048" spans="1:1" ht="14.25" customHeight="1" x14ac:dyDescent="0.3">
      <c r="A420048" s="21"/>
    </row>
    <row r="420054" s="20" customFormat="1" ht="14.25" customHeight="1" x14ac:dyDescent="0.25"/>
    <row r="420070" spans="1:1" ht="14.25" customHeight="1" x14ac:dyDescent="0.3">
      <c r="A420070" s="21"/>
    </row>
    <row r="420076" spans="1:1" s="20" customFormat="1" ht="14.25" customHeight="1" x14ac:dyDescent="0.25"/>
    <row r="420092" spans="1:1" ht="14.25" customHeight="1" x14ac:dyDescent="0.3">
      <c r="A420092" s="21"/>
    </row>
    <row r="420098" s="20" customFormat="1" ht="14.25" customHeight="1" x14ac:dyDescent="0.25"/>
    <row r="420114" spans="1:1" ht="14.25" customHeight="1" x14ac:dyDescent="0.3">
      <c r="A420114" s="21"/>
    </row>
    <row r="420120" spans="1:1" s="20" customFormat="1" ht="14.25" customHeight="1" x14ac:dyDescent="0.25"/>
    <row r="420136" spans="1:1" ht="14.25" customHeight="1" x14ac:dyDescent="0.3">
      <c r="A420136" s="21"/>
    </row>
    <row r="420142" spans="1:1" s="20" customFormat="1" ht="14.25" customHeight="1" x14ac:dyDescent="0.25"/>
    <row r="420158" spans="1:1" ht="14.25" customHeight="1" x14ac:dyDescent="0.3">
      <c r="A420158" s="21"/>
    </row>
    <row r="420164" s="20" customFormat="1" ht="14.25" customHeight="1" x14ac:dyDescent="0.25"/>
    <row r="420180" spans="1:1" ht="14.25" customHeight="1" x14ac:dyDescent="0.3">
      <c r="A420180" s="21"/>
    </row>
    <row r="420186" spans="1:1" s="20" customFormat="1" ht="14.25" customHeight="1" x14ac:dyDescent="0.25"/>
    <row r="420202" spans="1:1" ht="14.25" customHeight="1" x14ac:dyDescent="0.3">
      <c r="A420202" s="21"/>
    </row>
    <row r="420208" spans="1:1" s="20" customFormat="1" ht="14.25" customHeight="1" x14ac:dyDescent="0.25"/>
    <row r="420224" spans="1:1" ht="14.25" customHeight="1" x14ac:dyDescent="0.3">
      <c r="A420224" s="21"/>
    </row>
    <row r="420230" s="20" customFormat="1" ht="14.25" customHeight="1" x14ac:dyDescent="0.25"/>
    <row r="420246" spans="1:1" ht="14.25" customHeight="1" x14ac:dyDescent="0.3">
      <c r="A420246" s="21"/>
    </row>
    <row r="420252" spans="1:1" s="20" customFormat="1" ht="14.25" customHeight="1" x14ac:dyDescent="0.25"/>
    <row r="420268" spans="1:1" ht="14.25" customHeight="1" x14ac:dyDescent="0.3">
      <c r="A420268" s="21"/>
    </row>
    <row r="420274" s="20" customFormat="1" ht="14.25" customHeight="1" x14ac:dyDescent="0.25"/>
    <row r="420290" spans="1:1" ht="14.25" customHeight="1" x14ac:dyDescent="0.3">
      <c r="A420290" s="21"/>
    </row>
    <row r="420296" spans="1:1" s="20" customFormat="1" ht="14.25" customHeight="1" x14ac:dyDescent="0.25"/>
    <row r="420312" spans="1:1" ht="14.25" customHeight="1" x14ac:dyDescent="0.3">
      <c r="A420312" s="21"/>
    </row>
    <row r="420318" spans="1:1" s="20" customFormat="1" ht="14.25" customHeight="1" x14ac:dyDescent="0.25"/>
    <row r="420334" spans="1:1" ht="14.25" customHeight="1" x14ac:dyDescent="0.3">
      <c r="A420334" s="21"/>
    </row>
    <row r="420340" s="20" customFormat="1" ht="14.25" customHeight="1" x14ac:dyDescent="0.25"/>
    <row r="420356" spans="1:1" ht="14.25" customHeight="1" x14ac:dyDescent="0.3">
      <c r="A420356" s="21"/>
    </row>
    <row r="420362" spans="1:1" s="20" customFormat="1" ht="14.25" customHeight="1" x14ac:dyDescent="0.25"/>
    <row r="420378" spans="1:1" ht="14.25" customHeight="1" x14ac:dyDescent="0.3">
      <c r="A420378" s="21"/>
    </row>
    <row r="420384" spans="1:1" s="20" customFormat="1" ht="14.25" customHeight="1" x14ac:dyDescent="0.25"/>
    <row r="420400" spans="1:1" ht="14.25" customHeight="1" x14ac:dyDescent="0.3">
      <c r="A420400" s="21"/>
    </row>
    <row r="420406" s="20" customFormat="1" ht="14.25" customHeight="1" x14ac:dyDescent="0.25"/>
    <row r="420422" spans="1:1" ht="14.25" customHeight="1" x14ac:dyDescent="0.3">
      <c r="A420422" s="21"/>
    </row>
    <row r="420428" spans="1:1" s="20" customFormat="1" ht="14.25" customHeight="1" x14ac:dyDescent="0.25"/>
    <row r="420444" spans="1:1" ht="14.25" customHeight="1" x14ac:dyDescent="0.3">
      <c r="A420444" s="21"/>
    </row>
    <row r="420450" s="20" customFormat="1" ht="14.25" customHeight="1" x14ac:dyDescent="0.25"/>
    <row r="420466" spans="1:1" ht="14.25" customHeight="1" x14ac:dyDescent="0.3">
      <c r="A420466" s="21"/>
    </row>
    <row r="420472" spans="1:1" s="20" customFormat="1" ht="14.25" customHeight="1" x14ac:dyDescent="0.25"/>
    <row r="420488" spans="1:1" ht="14.25" customHeight="1" x14ac:dyDescent="0.3">
      <c r="A420488" s="21"/>
    </row>
    <row r="420494" spans="1:1" s="20" customFormat="1" ht="14.25" customHeight="1" x14ac:dyDescent="0.25"/>
    <row r="420510" spans="1:1" ht="14.25" customHeight="1" x14ac:dyDescent="0.3">
      <c r="A420510" s="21"/>
    </row>
    <row r="420516" s="20" customFormat="1" ht="14.25" customHeight="1" x14ac:dyDescent="0.25"/>
    <row r="420532" spans="1:1" ht="14.25" customHeight="1" x14ac:dyDescent="0.3">
      <c r="A420532" s="21"/>
    </row>
    <row r="420538" spans="1:1" s="20" customFormat="1" ht="14.25" customHeight="1" x14ac:dyDescent="0.25"/>
    <row r="420554" spans="1:1" ht="14.25" customHeight="1" x14ac:dyDescent="0.3">
      <c r="A420554" s="21"/>
    </row>
    <row r="420560" spans="1:1" s="20" customFormat="1" ht="14.25" customHeight="1" x14ac:dyDescent="0.25"/>
    <row r="420576" spans="1:1" ht="14.25" customHeight="1" x14ac:dyDescent="0.3">
      <c r="A420576" s="21"/>
    </row>
    <row r="420582" s="20" customFormat="1" ht="14.25" customHeight="1" x14ac:dyDescent="0.25"/>
    <row r="420598" spans="1:1" ht="14.25" customHeight="1" x14ac:dyDescent="0.3">
      <c r="A420598" s="21"/>
    </row>
    <row r="420604" spans="1:1" s="20" customFormat="1" ht="14.25" customHeight="1" x14ac:dyDescent="0.25"/>
    <row r="420620" spans="1:1" ht="14.25" customHeight="1" x14ac:dyDescent="0.3">
      <c r="A420620" s="21"/>
    </row>
    <row r="420626" s="20" customFormat="1" ht="14.25" customHeight="1" x14ac:dyDescent="0.25"/>
    <row r="420642" spans="1:1" ht="14.25" customHeight="1" x14ac:dyDescent="0.3">
      <c r="A420642" s="21"/>
    </row>
    <row r="420648" spans="1:1" s="20" customFormat="1" ht="14.25" customHeight="1" x14ac:dyDescent="0.25"/>
    <row r="420664" spans="1:1" ht="14.25" customHeight="1" x14ac:dyDescent="0.3">
      <c r="A420664" s="21"/>
    </row>
    <row r="420670" spans="1:1" s="20" customFormat="1" ht="14.25" customHeight="1" x14ac:dyDescent="0.25"/>
    <row r="420686" spans="1:1" ht="14.25" customHeight="1" x14ac:dyDescent="0.3">
      <c r="A420686" s="21"/>
    </row>
    <row r="420692" s="20" customFormat="1" ht="14.25" customHeight="1" x14ac:dyDescent="0.25"/>
    <row r="420708" spans="1:1" ht="14.25" customHeight="1" x14ac:dyDescent="0.3">
      <c r="A420708" s="21"/>
    </row>
    <row r="420714" spans="1:1" s="20" customFormat="1" ht="14.25" customHeight="1" x14ac:dyDescent="0.25"/>
    <row r="420730" spans="1:1" ht="14.25" customHeight="1" x14ac:dyDescent="0.3">
      <c r="A420730" s="21"/>
    </row>
    <row r="420736" spans="1:1" s="20" customFormat="1" ht="14.25" customHeight="1" x14ac:dyDescent="0.25"/>
    <row r="420752" spans="1:1" ht="14.25" customHeight="1" x14ac:dyDescent="0.3">
      <c r="A420752" s="21"/>
    </row>
    <row r="420758" s="20" customFormat="1" ht="14.25" customHeight="1" x14ac:dyDescent="0.25"/>
    <row r="420774" spans="1:1" ht="14.25" customHeight="1" x14ac:dyDescent="0.3">
      <c r="A420774" s="21"/>
    </row>
    <row r="420780" spans="1:1" s="20" customFormat="1" ht="14.25" customHeight="1" x14ac:dyDescent="0.25"/>
    <row r="420796" spans="1:1" ht="14.25" customHeight="1" x14ac:dyDescent="0.3">
      <c r="A420796" s="21"/>
    </row>
    <row r="420802" s="20" customFormat="1" ht="14.25" customHeight="1" x14ac:dyDescent="0.25"/>
    <row r="420818" spans="1:1" ht="14.25" customHeight="1" x14ac:dyDescent="0.3">
      <c r="A420818" s="21"/>
    </row>
    <row r="420824" spans="1:1" s="20" customFormat="1" ht="14.25" customHeight="1" x14ac:dyDescent="0.25"/>
    <row r="420840" spans="1:1" ht="14.25" customHeight="1" x14ac:dyDescent="0.3">
      <c r="A420840" s="21"/>
    </row>
    <row r="420846" spans="1:1" s="20" customFormat="1" ht="14.25" customHeight="1" x14ac:dyDescent="0.25"/>
    <row r="420862" spans="1:1" ht="14.25" customHeight="1" x14ac:dyDescent="0.3">
      <c r="A420862" s="21"/>
    </row>
    <row r="420868" s="20" customFormat="1" ht="14.25" customHeight="1" x14ac:dyDescent="0.25"/>
    <row r="420884" spans="1:1" ht="14.25" customHeight="1" x14ac:dyDescent="0.3">
      <c r="A420884" s="21"/>
    </row>
    <row r="420890" spans="1:1" s="20" customFormat="1" ht="14.25" customHeight="1" x14ac:dyDescent="0.25"/>
    <row r="420906" spans="1:1" ht="14.25" customHeight="1" x14ac:dyDescent="0.3">
      <c r="A420906" s="21"/>
    </row>
    <row r="420912" spans="1:1" s="20" customFormat="1" ht="14.25" customHeight="1" x14ac:dyDescent="0.25"/>
    <row r="420928" spans="1:1" ht="14.25" customHeight="1" x14ac:dyDescent="0.3">
      <c r="A420928" s="21"/>
    </row>
    <row r="420934" s="20" customFormat="1" ht="14.25" customHeight="1" x14ac:dyDescent="0.25"/>
    <row r="420950" spans="1:1" ht="14.25" customHeight="1" x14ac:dyDescent="0.3">
      <c r="A420950" s="21"/>
    </row>
    <row r="420956" spans="1:1" s="20" customFormat="1" ht="14.25" customHeight="1" x14ac:dyDescent="0.25"/>
    <row r="420972" spans="1:1" ht="14.25" customHeight="1" x14ac:dyDescent="0.3">
      <c r="A420972" s="21"/>
    </row>
    <row r="420978" s="20" customFormat="1" ht="14.25" customHeight="1" x14ac:dyDescent="0.25"/>
    <row r="420994" spans="1:1" ht="14.25" customHeight="1" x14ac:dyDescent="0.3">
      <c r="A420994" s="21"/>
    </row>
    <row r="421000" spans="1:1" s="20" customFormat="1" ht="14.25" customHeight="1" x14ac:dyDescent="0.25"/>
    <row r="421016" spans="1:1" ht="14.25" customHeight="1" x14ac:dyDescent="0.3">
      <c r="A421016" s="21"/>
    </row>
    <row r="421022" spans="1:1" s="20" customFormat="1" ht="14.25" customHeight="1" x14ac:dyDescent="0.25"/>
    <row r="421038" spans="1:1" ht="14.25" customHeight="1" x14ac:dyDescent="0.3">
      <c r="A421038" s="21"/>
    </row>
    <row r="421044" s="20" customFormat="1" ht="14.25" customHeight="1" x14ac:dyDescent="0.25"/>
    <row r="421060" spans="1:1" ht="14.25" customHeight="1" x14ac:dyDescent="0.3">
      <c r="A421060" s="21"/>
    </row>
    <row r="421066" spans="1:1" s="20" customFormat="1" ht="14.25" customHeight="1" x14ac:dyDescent="0.25"/>
    <row r="421082" spans="1:1" ht="14.25" customHeight="1" x14ac:dyDescent="0.3">
      <c r="A421082" s="21"/>
    </row>
    <row r="421088" spans="1:1" s="20" customFormat="1" ht="14.25" customHeight="1" x14ac:dyDescent="0.25"/>
    <row r="421104" spans="1:1" ht="14.25" customHeight="1" x14ac:dyDescent="0.3">
      <c r="A421104" s="21"/>
    </row>
    <row r="421110" s="20" customFormat="1" ht="14.25" customHeight="1" x14ac:dyDescent="0.25"/>
    <row r="421126" spans="1:1" ht="14.25" customHeight="1" x14ac:dyDescent="0.3">
      <c r="A421126" s="21"/>
    </row>
    <row r="421132" spans="1:1" s="20" customFormat="1" ht="14.25" customHeight="1" x14ac:dyDescent="0.25"/>
    <row r="421148" spans="1:1" ht="14.25" customHeight="1" x14ac:dyDescent="0.3">
      <c r="A421148" s="21"/>
    </row>
    <row r="421154" s="20" customFormat="1" ht="14.25" customHeight="1" x14ac:dyDescent="0.25"/>
    <row r="421170" spans="1:1" ht="14.25" customHeight="1" x14ac:dyDescent="0.3">
      <c r="A421170" s="21"/>
    </row>
    <row r="421176" spans="1:1" s="20" customFormat="1" ht="14.25" customHeight="1" x14ac:dyDescent="0.25"/>
    <row r="421192" spans="1:1" ht="14.25" customHeight="1" x14ac:dyDescent="0.3">
      <c r="A421192" s="21"/>
    </row>
    <row r="421198" spans="1:1" s="20" customFormat="1" ht="14.25" customHeight="1" x14ac:dyDescent="0.25"/>
    <row r="421214" spans="1:1" ht="14.25" customHeight="1" x14ac:dyDescent="0.3">
      <c r="A421214" s="21"/>
    </row>
    <row r="421220" s="20" customFormat="1" ht="14.25" customHeight="1" x14ac:dyDescent="0.25"/>
    <row r="421236" spans="1:1" ht="14.25" customHeight="1" x14ac:dyDescent="0.3">
      <c r="A421236" s="21"/>
    </row>
    <row r="421242" spans="1:1" s="20" customFormat="1" ht="14.25" customHeight="1" x14ac:dyDescent="0.25"/>
    <row r="421258" spans="1:1" ht="14.25" customHeight="1" x14ac:dyDescent="0.3">
      <c r="A421258" s="21"/>
    </row>
    <row r="421264" spans="1:1" s="20" customFormat="1" ht="14.25" customHeight="1" x14ac:dyDescent="0.25"/>
    <row r="421280" spans="1:1" ht="14.25" customHeight="1" x14ac:dyDescent="0.3">
      <c r="A421280" s="21"/>
    </row>
    <row r="421286" s="20" customFormat="1" ht="14.25" customHeight="1" x14ac:dyDescent="0.25"/>
    <row r="421302" spans="1:1" ht="14.25" customHeight="1" x14ac:dyDescent="0.3">
      <c r="A421302" s="21"/>
    </row>
    <row r="421308" spans="1:1" s="20" customFormat="1" ht="14.25" customHeight="1" x14ac:dyDescent="0.25"/>
    <row r="421324" spans="1:1" ht="14.25" customHeight="1" x14ac:dyDescent="0.3">
      <c r="A421324" s="21"/>
    </row>
    <row r="421330" s="20" customFormat="1" ht="14.25" customHeight="1" x14ac:dyDescent="0.25"/>
    <row r="421346" spans="1:1" ht="14.25" customHeight="1" x14ac:dyDescent="0.3">
      <c r="A421346" s="21"/>
    </row>
    <row r="421352" spans="1:1" s="20" customFormat="1" ht="14.25" customHeight="1" x14ac:dyDescent="0.25"/>
    <row r="421368" spans="1:1" ht="14.25" customHeight="1" x14ac:dyDescent="0.3">
      <c r="A421368" s="21"/>
    </row>
    <row r="421374" spans="1:1" s="20" customFormat="1" ht="14.25" customHeight="1" x14ac:dyDescent="0.25"/>
    <row r="421390" spans="1:1" ht="14.25" customHeight="1" x14ac:dyDescent="0.3">
      <c r="A421390" s="21"/>
    </row>
    <row r="421396" s="20" customFormat="1" ht="14.25" customHeight="1" x14ac:dyDescent="0.25"/>
    <row r="421412" spans="1:1" ht="14.25" customHeight="1" x14ac:dyDescent="0.3">
      <c r="A421412" s="21"/>
    </row>
    <row r="421418" spans="1:1" s="20" customFormat="1" ht="14.25" customHeight="1" x14ac:dyDescent="0.25"/>
    <row r="421434" spans="1:1" ht="14.25" customHeight="1" x14ac:dyDescent="0.3">
      <c r="A421434" s="21"/>
    </row>
    <row r="421440" spans="1:1" s="20" customFormat="1" ht="14.25" customHeight="1" x14ac:dyDescent="0.25"/>
    <row r="421456" spans="1:1" ht="14.25" customHeight="1" x14ac:dyDescent="0.3">
      <c r="A421456" s="21"/>
    </row>
    <row r="421462" s="20" customFormat="1" ht="14.25" customHeight="1" x14ac:dyDescent="0.25"/>
    <row r="421478" spans="1:1" ht="14.25" customHeight="1" x14ac:dyDescent="0.3">
      <c r="A421478" s="21"/>
    </row>
    <row r="421484" spans="1:1" s="20" customFormat="1" ht="14.25" customHeight="1" x14ac:dyDescent="0.25"/>
    <row r="421500" spans="1:1" ht="14.25" customHeight="1" x14ac:dyDescent="0.3">
      <c r="A421500" s="21"/>
    </row>
    <row r="421506" s="20" customFormat="1" ht="14.25" customHeight="1" x14ac:dyDescent="0.25"/>
    <row r="421522" spans="1:1" ht="14.25" customHeight="1" x14ac:dyDescent="0.3">
      <c r="A421522" s="21"/>
    </row>
    <row r="421528" spans="1:1" s="20" customFormat="1" ht="14.25" customHeight="1" x14ac:dyDescent="0.25"/>
    <row r="421544" spans="1:1" ht="14.25" customHeight="1" x14ac:dyDescent="0.3">
      <c r="A421544" s="21"/>
    </row>
    <row r="421550" spans="1:1" s="20" customFormat="1" ht="14.25" customHeight="1" x14ac:dyDescent="0.25"/>
    <row r="421566" spans="1:1" ht="14.25" customHeight="1" x14ac:dyDescent="0.3">
      <c r="A421566" s="21"/>
    </row>
    <row r="421572" s="20" customFormat="1" ht="14.25" customHeight="1" x14ac:dyDescent="0.25"/>
    <row r="421588" spans="1:1" ht="14.25" customHeight="1" x14ac:dyDescent="0.3">
      <c r="A421588" s="21"/>
    </row>
    <row r="421594" spans="1:1" s="20" customFormat="1" ht="14.25" customHeight="1" x14ac:dyDescent="0.25"/>
    <row r="421610" spans="1:1" ht="14.25" customHeight="1" x14ac:dyDescent="0.3">
      <c r="A421610" s="21"/>
    </row>
    <row r="421616" spans="1:1" s="20" customFormat="1" ht="14.25" customHeight="1" x14ac:dyDescent="0.25"/>
    <row r="421632" spans="1:1" ht="14.25" customHeight="1" x14ac:dyDescent="0.3">
      <c r="A421632" s="21"/>
    </row>
    <row r="421638" s="20" customFormat="1" ht="14.25" customHeight="1" x14ac:dyDescent="0.25"/>
    <row r="421654" spans="1:1" ht="14.25" customHeight="1" x14ac:dyDescent="0.3">
      <c r="A421654" s="21"/>
    </row>
    <row r="421660" spans="1:1" s="20" customFormat="1" ht="14.25" customHeight="1" x14ac:dyDescent="0.25"/>
    <row r="421676" spans="1:1" ht="14.25" customHeight="1" x14ac:dyDescent="0.3">
      <c r="A421676" s="21"/>
    </row>
    <row r="421682" s="20" customFormat="1" ht="14.25" customHeight="1" x14ac:dyDescent="0.25"/>
    <row r="421698" spans="1:1" ht="14.25" customHeight="1" x14ac:dyDescent="0.3">
      <c r="A421698" s="21"/>
    </row>
    <row r="421704" spans="1:1" s="20" customFormat="1" ht="14.25" customHeight="1" x14ac:dyDescent="0.25"/>
    <row r="421720" spans="1:1" ht="14.25" customHeight="1" x14ac:dyDescent="0.3">
      <c r="A421720" s="21"/>
    </row>
    <row r="421726" spans="1:1" s="20" customFormat="1" ht="14.25" customHeight="1" x14ac:dyDescent="0.25"/>
    <row r="421742" spans="1:1" ht="14.25" customHeight="1" x14ac:dyDescent="0.3">
      <c r="A421742" s="21"/>
    </row>
    <row r="421748" s="20" customFormat="1" ht="14.25" customHeight="1" x14ac:dyDescent="0.25"/>
    <row r="421764" spans="1:1" ht="14.25" customHeight="1" x14ac:dyDescent="0.3">
      <c r="A421764" s="21"/>
    </row>
    <row r="421770" spans="1:1" s="20" customFormat="1" ht="14.25" customHeight="1" x14ac:dyDescent="0.25"/>
    <row r="421786" spans="1:1" ht="14.25" customHeight="1" x14ac:dyDescent="0.3">
      <c r="A421786" s="21"/>
    </row>
    <row r="421792" spans="1:1" s="20" customFormat="1" ht="14.25" customHeight="1" x14ac:dyDescent="0.25"/>
    <row r="421808" spans="1:1" ht="14.25" customHeight="1" x14ac:dyDescent="0.3">
      <c r="A421808" s="21"/>
    </row>
    <row r="421814" s="20" customFormat="1" ht="14.25" customHeight="1" x14ac:dyDescent="0.25"/>
    <row r="421830" spans="1:1" ht="14.25" customHeight="1" x14ac:dyDescent="0.3">
      <c r="A421830" s="21"/>
    </row>
    <row r="421836" spans="1:1" s="20" customFormat="1" ht="14.25" customHeight="1" x14ac:dyDescent="0.25"/>
    <row r="421852" spans="1:1" ht="14.25" customHeight="1" x14ac:dyDescent="0.3">
      <c r="A421852" s="21"/>
    </row>
    <row r="421858" s="20" customFormat="1" ht="14.25" customHeight="1" x14ac:dyDescent="0.25"/>
    <row r="421874" spans="1:1" ht="14.25" customHeight="1" x14ac:dyDescent="0.3">
      <c r="A421874" s="21"/>
    </row>
    <row r="421880" spans="1:1" s="20" customFormat="1" ht="14.25" customHeight="1" x14ac:dyDescent="0.25"/>
    <row r="421896" spans="1:1" ht="14.25" customHeight="1" x14ac:dyDescent="0.3">
      <c r="A421896" s="21"/>
    </row>
    <row r="421902" spans="1:1" s="20" customFormat="1" ht="14.25" customHeight="1" x14ac:dyDescent="0.25"/>
    <row r="421918" spans="1:1" ht="14.25" customHeight="1" x14ac:dyDescent="0.3">
      <c r="A421918" s="21"/>
    </row>
    <row r="421924" s="20" customFormat="1" ht="14.25" customHeight="1" x14ac:dyDescent="0.25"/>
    <row r="421940" spans="1:1" ht="14.25" customHeight="1" x14ac:dyDescent="0.3">
      <c r="A421940" s="21"/>
    </row>
    <row r="421946" spans="1:1" s="20" customFormat="1" ht="14.25" customHeight="1" x14ac:dyDescent="0.25"/>
    <row r="421962" spans="1:1" ht="14.25" customHeight="1" x14ac:dyDescent="0.3">
      <c r="A421962" s="21"/>
    </row>
    <row r="421968" spans="1:1" s="20" customFormat="1" ht="14.25" customHeight="1" x14ac:dyDescent="0.25"/>
    <row r="421984" spans="1:1" ht="14.25" customHeight="1" x14ac:dyDescent="0.3">
      <c r="A421984" s="21"/>
    </row>
    <row r="421990" s="20" customFormat="1" ht="14.25" customHeight="1" x14ac:dyDescent="0.25"/>
    <row r="422006" spans="1:1" ht="14.25" customHeight="1" x14ac:dyDescent="0.3">
      <c r="A422006" s="21"/>
    </row>
    <row r="422012" spans="1:1" s="20" customFormat="1" ht="14.25" customHeight="1" x14ac:dyDescent="0.25"/>
    <row r="422028" spans="1:1" ht="14.25" customHeight="1" x14ac:dyDescent="0.3">
      <c r="A422028" s="21"/>
    </row>
    <row r="422034" s="20" customFormat="1" ht="14.25" customHeight="1" x14ac:dyDescent="0.25"/>
    <row r="422050" spans="1:1" ht="14.25" customHeight="1" x14ac:dyDescent="0.3">
      <c r="A422050" s="21"/>
    </row>
    <row r="422056" spans="1:1" s="20" customFormat="1" ht="14.25" customHeight="1" x14ac:dyDescent="0.25"/>
    <row r="422072" spans="1:1" ht="14.25" customHeight="1" x14ac:dyDescent="0.3">
      <c r="A422072" s="21"/>
    </row>
    <row r="422078" spans="1:1" s="20" customFormat="1" ht="14.25" customHeight="1" x14ac:dyDescent="0.25"/>
    <row r="422094" spans="1:1" ht="14.25" customHeight="1" x14ac:dyDescent="0.3">
      <c r="A422094" s="21"/>
    </row>
    <row r="422100" s="20" customFormat="1" ht="14.25" customHeight="1" x14ac:dyDescent="0.25"/>
    <row r="422116" spans="1:1" ht="14.25" customHeight="1" x14ac:dyDescent="0.3">
      <c r="A422116" s="21"/>
    </row>
    <row r="422122" spans="1:1" s="20" customFormat="1" ht="14.25" customHeight="1" x14ac:dyDescent="0.25"/>
    <row r="422138" spans="1:1" ht="14.25" customHeight="1" x14ac:dyDescent="0.3">
      <c r="A422138" s="21"/>
    </row>
    <row r="422144" spans="1:1" s="20" customFormat="1" ht="14.25" customHeight="1" x14ac:dyDescent="0.25"/>
    <row r="422160" spans="1:1" ht="14.25" customHeight="1" x14ac:dyDescent="0.3">
      <c r="A422160" s="21"/>
    </row>
    <row r="422166" s="20" customFormat="1" ht="14.25" customHeight="1" x14ac:dyDescent="0.25"/>
    <row r="422182" spans="1:1" ht="14.25" customHeight="1" x14ac:dyDescent="0.3">
      <c r="A422182" s="21"/>
    </row>
    <row r="422188" spans="1:1" s="20" customFormat="1" ht="14.25" customHeight="1" x14ac:dyDescent="0.25"/>
    <row r="422204" spans="1:1" ht="14.25" customHeight="1" x14ac:dyDescent="0.3">
      <c r="A422204" s="21"/>
    </row>
    <row r="422210" s="20" customFormat="1" ht="14.25" customHeight="1" x14ac:dyDescent="0.25"/>
    <row r="422226" spans="1:1" ht="14.25" customHeight="1" x14ac:dyDescent="0.3">
      <c r="A422226" s="21"/>
    </row>
    <row r="422232" spans="1:1" s="20" customFormat="1" ht="14.25" customHeight="1" x14ac:dyDescent="0.25"/>
    <row r="422248" spans="1:1" ht="14.25" customHeight="1" x14ac:dyDescent="0.3">
      <c r="A422248" s="21"/>
    </row>
    <row r="422254" spans="1:1" s="20" customFormat="1" ht="14.25" customHeight="1" x14ac:dyDescent="0.25"/>
    <row r="422270" spans="1:1" ht="14.25" customHeight="1" x14ac:dyDescent="0.3">
      <c r="A422270" s="21"/>
    </row>
    <row r="422276" s="20" customFormat="1" ht="14.25" customHeight="1" x14ac:dyDescent="0.25"/>
    <row r="422292" spans="1:1" ht="14.25" customHeight="1" x14ac:dyDescent="0.3">
      <c r="A422292" s="21"/>
    </row>
    <row r="422298" spans="1:1" s="20" customFormat="1" ht="14.25" customHeight="1" x14ac:dyDescent="0.25"/>
    <row r="422314" spans="1:1" ht="14.25" customHeight="1" x14ac:dyDescent="0.3">
      <c r="A422314" s="21"/>
    </row>
    <row r="422320" spans="1:1" s="20" customFormat="1" ht="14.25" customHeight="1" x14ac:dyDescent="0.25"/>
    <row r="422336" spans="1:1" ht="14.25" customHeight="1" x14ac:dyDescent="0.3">
      <c r="A422336" s="21"/>
    </row>
    <row r="422342" s="20" customFormat="1" ht="14.25" customHeight="1" x14ac:dyDescent="0.25"/>
    <row r="422358" spans="1:1" ht="14.25" customHeight="1" x14ac:dyDescent="0.3">
      <c r="A422358" s="21"/>
    </row>
    <row r="422364" spans="1:1" s="20" customFormat="1" ht="14.25" customHeight="1" x14ac:dyDescent="0.25"/>
    <row r="422380" spans="1:1" ht="14.25" customHeight="1" x14ac:dyDescent="0.3">
      <c r="A422380" s="21"/>
    </row>
    <row r="422386" s="20" customFormat="1" ht="14.25" customHeight="1" x14ac:dyDescent="0.25"/>
    <row r="422402" spans="1:1" ht="14.25" customHeight="1" x14ac:dyDescent="0.3">
      <c r="A422402" s="21"/>
    </row>
    <row r="422408" spans="1:1" s="20" customFormat="1" ht="14.25" customHeight="1" x14ac:dyDescent="0.25"/>
    <row r="422424" spans="1:1" ht="14.25" customHeight="1" x14ac:dyDescent="0.3">
      <c r="A422424" s="21"/>
    </row>
    <row r="422430" spans="1:1" s="20" customFormat="1" ht="14.25" customHeight="1" x14ac:dyDescent="0.25"/>
    <row r="422446" spans="1:1" ht="14.25" customHeight="1" x14ac:dyDescent="0.3">
      <c r="A422446" s="21"/>
    </row>
    <row r="422452" s="20" customFormat="1" ht="14.25" customHeight="1" x14ac:dyDescent="0.25"/>
    <row r="422468" spans="1:1" ht="14.25" customHeight="1" x14ac:dyDescent="0.3">
      <c r="A422468" s="21"/>
    </row>
    <row r="422474" spans="1:1" s="20" customFormat="1" ht="14.25" customHeight="1" x14ac:dyDescent="0.25"/>
    <row r="422490" spans="1:1" ht="14.25" customHeight="1" x14ac:dyDescent="0.3">
      <c r="A422490" s="21"/>
    </row>
    <row r="422496" spans="1:1" s="20" customFormat="1" ht="14.25" customHeight="1" x14ac:dyDescent="0.25"/>
    <row r="422512" spans="1:1" ht="14.25" customHeight="1" x14ac:dyDescent="0.3">
      <c r="A422512" s="21"/>
    </row>
    <row r="422518" s="20" customFormat="1" ht="14.25" customHeight="1" x14ac:dyDescent="0.25"/>
    <row r="422534" spans="1:1" ht="14.25" customHeight="1" x14ac:dyDescent="0.3">
      <c r="A422534" s="21"/>
    </row>
    <row r="422540" spans="1:1" s="20" customFormat="1" ht="14.25" customHeight="1" x14ac:dyDescent="0.25"/>
    <row r="422556" spans="1:1" ht="14.25" customHeight="1" x14ac:dyDescent="0.3">
      <c r="A422556" s="21"/>
    </row>
    <row r="422562" s="20" customFormat="1" ht="14.25" customHeight="1" x14ac:dyDescent="0.25"/>
    <row r="422578" spans="1:1" ht="14.25" customHeight="1" x14ac:dyDescent="0.3">
      <c r="A422578" s="21"/>
    </row>
    <row r="422584" spans="1:1" s="20" customFormat="1" ht="14.25" customHeight="1" x14ac:dyDescent="0.25"/>
    <row r="422600" spans="1:1" ht="14.25" customHeight="1" x14ac:dyDescent="0.3">
      <c r="A422600" s="21"/>
    </row>
    <row r="422606" spans="1:1" s="20" customFormat="1" ht="14.25" customHeight="1" x14ac:dyDescent="0.25"/>
    <row r="422622" spans="1:1" ht="14.25" customHeight="1" x14ac:dyDescent="0.3">
      <c r="A422622" s="21"/>
    </row>
    <row r="422628" s="20" customFormat="1" ht="14.25" customHeight="1" x14ac:dyDescent="0.25"/>
    <row r="422644" spans="1:1" ht="14.25" customHeight="1" x14ac:dyDescent="0.3">
      <c r="A422644" s="21"/>
    </row>
    <row r="422650" spans="1:1" s="20" customFormat="1" ht="14.25" customHeight="1" x14ac:dyDescent="0.25"/>
    <row r="422666" spans="1:1" ht="14.25" customHeight="1" x14ac:dyDescent="0.3">
      <c r="A422666" s="21"/>
    </row>
    <row r="422672" spans="1:1" s="20" customFormat="1" ht="14.25" customHeight="1" x14ac:dyDescent="0.25"/>
    <row r="422688" spans="1:1" ht="14.25" customHeight="1" x14ac:dyDescent="0.3">
      <c r="A422688" s="21"/>
    </row>
    <row r="422694" s="20" customFormat="1" ht="14.25" customHeight="1" x14ac:dyDescent="0.25"/>
    <row r="422710" spans="1:1" ht="14.25" customHeight="1" x14ac:dyDescent="0.3">
      <c r="A422710" s="21"/>
    </row>
    <row r="422716" spans="1:1" s="20" customFormat="1" ht="14.25" customHeight="1" x14ac:dyDescent="0.25"/>
    <row r="422732" spans="1:1" ht="14.25" customHeight="1" x14ac:dyDescent="0.3">
      <c r="A422732" s="21"/>
    </row>
    <row r="422738" s="20" customFormat="1" ht="14.25" customHeight="1" x14ac:dyDescent="0.25"/>
    <row r="422754" spans="1:1" ht="14.25" customHeight="1" x14ac:dyDescent="0.3">
      <c r="A422754" s="21"/>
    </row>
    <row r="422760" spans="1:1" s="20" customFormat="1" ht="14.25" customHeight="1" x14ac:dyDescent="0.25"/>
    <row r="422776" spans="1:1" ht="14.25" customHeight="1" x14ac:dyDescent="0.3">
      <c r="A422776" s="21"/>
    </row>
    <row r="422782" spans="1:1" s="20" customFormat="1" ht="14.25" customHeight="1" x14ac:dyDescent="0.25"/>
    <row r="422798" spans="1:1" ht="14.25" customHeight="1" x14ac:dyDescent="0.3">
      <c r="A422798" s="21"/>
    </row>
    <row r="422804" s="20" customFormat="1" ht="14.25" customHeight="1" x14ac:dyDescent="0.25"/>
    <row r="422820" spans="1:1" ht="14.25" customHeight="1" x14ac:dyDescent="0.3">
      <c r="A422820" s="21"/>
    </row>
    <row r="422826" spans="1:1" s="20" customFormat="1" ht="14.25" customHeight="1" x14ac:dyDescent="0.25"/>
    <row r="422842" spans="1:1" ht="14.25" customHeight="1" x14ac:dyDescent="0.3">
      <c r="A422842" s="21"/>
    </row>
    <row r="422848" spans="1:1" s="20" customFormat="1" ht="14.25" customHeight="1" x14ac:dyDescent="0.25"/>
    <row r="422864" spans="1:1" ht="14.25" customHeight="1" x14ac:dyDescent="0.3">
      <c r="A422864" s="21"/>
    </row>
    <row r="422870" s="20" customFormat="1" ht="14.25" customHeight="1" x14ac:dyDescent="0.25"/>
    <row r="422886" spans="1:1" ht="14.25" customHeight="1" x14ac:dyDescent="0.3">
      <c r="A422886" s="21"/>
    </row>
    <row r="422892" spans="1:1" s="20" customFormat="1" ht="14.25" customHeight="1" x14ac:dyDescent="0.25"/>
    <row r="422908" spans="1:1" ht="14.25" customHeight="1" x14ac:dyDescent="0.3">
      <c r="A422908" s="21"/>
    </row>
    <row r="422914" s="20" customFormat="1" ht="14.25" customHeight="1" x14ac:dyDescent="0.25"/>
    <row r="422930" spans="1:1" ht="14.25" customHeight="1" x14ac:dyDescent="0.3">
      <c r="A422930" s="21"/>
    </row>
    <row r="422936" spans="1:1" s="20" customFormat="1" ht="14.25" customHeight="1" x14ac:dyDescent="0.25"/>
    <row r="422952" spans="1:1" ht="14.25" customHeight="1" x14ac:dyDescent="0.3">
      <c r="A422952" s="21"/>
    </row>
    <row r="422958" spans="1:1" s="20" customFormat="1" ht="14.25" customHeight="1" x14ac:dyDescent="0.25"/>
    <row r="422974" spans="1:1" ht="14.25" customHeight="1" x14ac:dyDescent="0.3">
      <c r="A422974" s="21"/>
    </row>
    <row r="422980" s="20" customFormat="1" ht="14.25" customHeight="1" x14ac:dyDescent="0.25"/>
    <row r="422996" spans="1:1" ht="14.25" customHeight="1" x14ac:dyDescent="0.3">
      <c r="A422996" s="21"/>
    </row>
    <row r="423002" spans="1:1" s="20" customFormat="1" ht="14.25" customHeight="1" x14ac:dyDescent="0.25"/>
    <row r="423018" spans="1:1" ht="14.25" customHeight="1" x14ac:dyDescent="0.3">
      <c r="A423018" s="21"/>
    </row>
    <row r="423024" spans="1:1" s="20" customFormat="1" ht="14.25" customHeight="1" x14ac:dyDescent="0.25"/>
    <row r="423040" spans="1:1" ht="14.25" customHeight="1" x14ac:dyDescent="0.3">
      <c r="A423040" s="21"/>
    </row>
    <row r="423046" s="20" customFormat="1" ht="14.25" customHeight="1" x14ac:dyDescent="0.25"/>
    <row r="423062" spans="1:1" ht="14.25" customHeight="1" x14ac:dyDescent="0.3">
      <c r="A423062" s="21"/>
    </row>
    <row r="423068" spans="1:1" s="20" customFormat="1" ht="14.25" customHeight="1" x14ac:dyDescent="0.25"/>
    <row r="423084" spans="1:1" ht="14.25" customHeight="1" x14ac:dyDescent="0.3">
      <c r="A423084" s="21"/>
    </row>
    <row r="423090" s="20" customFormat="1" ht="14.25" customHeight="1" x14ac:dyDescent="0.25"/>
    <row r="423106" spans="1:1" ht="14.25" customHeight="1" x14ac:dyDescent="0.3">
      <c r="A423106" s="21"/>
    </row>
    <row r="423112" spans="1:1" s="20" customFormat="1" ht="14.25" customHeight="1" x14ac:dyDescent="0.25"/>
    <row r="423128" spans="1:1" ht="14.25" customHeight="1" x14ac:dyDescent="0.3">
      <c r="A423128" s="21"/>
    </row>
    <row r="423134" spans="1:1" s="20" customFormat="1" ht="14.25" customHeight="1" x14ac:dyDescent="0.25"/>
    <row r="423150" spans="1:1" ht="14.25" customHeight="1" x14ac:dyDescent="0.3">
      <c r="A423150" s="21"/>
    </row>
    <row r="423156" s="20" customFormat="1" ht="14.25" customHeight="1" x14ac:dyDescent="0.25"/>
    <row r="423172" spans="1:1" ht="14.25" customHeight="1" x14ac:dyDescent="0.3">
      <c r="A423172" s="21"/>
    </row>
    <row r="423178" spans="1:1" s="20" customFormat="1" ht="14.25" customHeight="1" x14ac:dyDescent="0.25"/>
    <row r="423194" spans="1:1" ht="14.25" customHeight="1" x14ac:dyDescent="0.3">
      <c r="A423194" s="21"/>
    </row>
    <row r="423200" spans="1:1" s="20" customFormat="1" ht="14.25" customHeight="1" x14ac:dyDescent="0.25"/>
    <row r="423216" spans="1:1" ht="14.25" customHeight="1" x14ac:dyDescent="0.3">
      <c r="A423216" s="21"/>
    </row>
    <row r="423222" s="20" customFormat="1" ht="14.25" customHeight="1" x14ac:dyDescent="0.25"/>
    <row r="423238" spans="1:1" ht="14.25" customHeight="1" x14ac:dyDescent="0.3">
      <c r="A423238" s="21"/>
    </row>
    <row r="423244" spans="1:1" s="20" customFormat="1" ht="14.25" customHeight="1" x14ac:dyDescent="0.25"/>
    <row r="423260" spans="1:1" ht="14.25" customHeight="1" x14ac:dyDescent="0.3">
      <c r="A423260" s="21"/>
    </row>
    <row r="423266" s="20" customFormat="1" ht="14.25" customHeight="1" x14ac:dyDescent="0.25"/>
    <row r="423282" spans="1:1" ht="14.25" customHeight="1" x14ac:dyDescent="0.3">
      <c r="A423282" s="21"/>
    </row>
    <row r="423288" spans="1:1" s="20" customFormat="1" ht="14.25" customHeight="1" x14ac:dyDescent="0.25"/>
    <row r="423304" spans="1:1" ht="14.25" customHeight="1" x14ac:dyDescent="0.3">
      <c r="A423304" s="21"/>
    </row>
    <row r="423310" spans="1:1" s="20" customFormat="1" ht="14.25" customHeight="1" x14ac:dyDescent="0.25"/>
    <row r="423326" spans="1:1" ht="14.25" customHeight="1" x14ac:dyDescent="0.3">
      <c r="A423326" s="21"/>
    </row>
    <row r="423332" s="20" customFormat="1" ht="14.25" customHeight="1" x14ac:dyDescent="0.25"/>
    <row r="423348" spans="1:1" ht="14.25" customHeight="1" x14ac:dyDescent="0.3">
      <c r="A423348" s="21"/>
    </row>
    <row r="423354" spans="1:1" s="20" customFormat="1" ht="14.25" customHeight="1" x14ac:dyDescent="0.25"/>
    <row r="423370" spans="1:1" ht="14.25" customHeight="1" x14ac:dyDescent="0.3">
      <c r="A423370" s="21"/>
    </row>
    <row r="423376" spans="1:1" s="20" customFormat="1" ht="14.25" customHeight="1" x14ac:dyDescent="0.25"/>
    <row r="423392" spans="1:1" ht="14.25" customHeight="1" x14ac:dyDescent="0.3">
      <c r="A423392" s="21"/>
    </row>
    <row r="423398" s="20" customFormat="1" ht="14.25" customHeight="1" x14ac:dyDescent="0.25"/>
    <row r="423414" spans="1:1" ht="14.25" customHeight="1" x14ac:dyDescent="0.3">
      <c r="A423414" s="21"/>
    </row>
    <row r="423420" spans="1:1" s="20" customFormat="1" ht="14.25" customHeight="1" x14ac:dyDescent="0.25"/>
    <row r="423436" spans="1:1" ht="14.25" customHeight="1" x14ac:dyDescent="0.3">
      <c r="A423436" s="21"/>
    </row>
    <row r="423442" s="20" customFormat="1" ht="14.25" customHeight="1" x14ac:dyDescent="0.25"/>
    <row r="423458" spans="1:1" ht="14.25" customHeight="1" x14ac:dyDescent="0.3">
      <c r="A423458" s="21"/>
    </row>
    <row r="423464" spans="1:1" s="20" customFormat="1" ht="14.25" customHeight="1" x14ac:dyDescent="0.25"/>
    <row r="423480" spans="1:1" ht="14.25" customHeight="1" x14ac:dyDescent="0.3">
      <c r="A423480" s="21"/>
    </row>
    <row r="423486" spans="1:1" s="20" customFormat="1" ht="14.25" customHeight="1" x14ac:dyDescent="0.25"/>
    <row r="423502" spans="1:1" ht="14.25" customHeight="1" x14ac:dyDescent="0.3">
      <c r="A423502" s="21"/>
    </row>
    <row r="423508" s="20" customFormat="1" ht="14.25" customHeight="1" x14ac:dyDescent="0.25"/>
    <row r="423524" spans="1:1" ht="14.25" customHeight="1" x14ac:dyDescent="0.3">
      <c r="A423524" s="21"/>
    </row>
    <row r="423530" spans="1:1" s="20" customFormat="1" ht="14.25" customHeight="1" x14ac:dyDescent="0.25"/>
    <row r="423546" spans="1:1" ht="14.25" customHeight="1" x14ac:dyDescent="0.3">
      <c r="A423546" s="21"/>
    </row>
    <row r="423552" spans="1:1" s="20" customFormat="1" ht="14.25" customHeight="1" x14ac:dyDescent="0.25"/>
    <row r="423568" spans="1:1" ht="14.25" customHeight="1" x14ac:dyDescent="0.3">
      <c r="A423568" s="21"/>
    </row>
    <row r="423574" s="20" customFormat="1" ht="14.25" customHeight="1" x14ac:dyDescent="0.25"/>
    <row r="423590" spans="1:1" ht="14.25" customHeight="1" x14ac:dyDescent="0.3">
      <c r="A423590" s="21"/>
    </row>
    <row r="423596" spans="1:1" s="20" customFormat="1" ht="14.25" customHeight="1" x14ac:dyDescent="0.25"/>
    <row r="423612" spans="1:1" ht="14.25" customHeight="1" x14ac:dyDescent="0.3">
      <c r="A423612" s="21"/>
    </row>
    <row r="423618" s="20" customFormat="1" ht="14.25" customHeight="1" x14ac:dyDescent="0.25"/>
    <row r="423634" spans="1:1" ht="14.25" customHeight="1" x14ac:dyDescent="0.3">
      <c r="A423634" s="21"/>
    </row>
    <row r="423640" spans="1:1" s="20" customFormat="1" ht="14.25" customHeight="1" x14ac:dyDescent="0.25"/>
    <row r="423656" spans="1:1" ht="14.25" customHeight="1" x14ac:dyDescent="0.3">
      <c r="A423656" s="21"/>
    </row>
    <row r="423662" spans="1:1" s="20" customFormat="1" ht="14.25" customHeight="1" x14ac:dyDescent="0.25"/>
    <row r="423678" spans="1:1" ht="14.25" customHeight="1" x14ac:dyDescent="0.3">
      <c r="A423678" s="21"/>
    </row>
    <row r="423684" s="20" customFormat="1" ht="14.25" customHeight="1" x14ac:dyDescent="0.25"/>
    <row r="423700" spans="1:1" ht="14.25" customHeight="1" x14ac:dyDescent="0.3">
      <c r="A423700" s="21"/>
    </row>
    <row r="423706" spans="1:1" s="20" customFormat="1" ht="14.25" customHeight="1" x14ac:dyDescent="0.25"/>
    <row r="423722" spans="1:1" ht="14.25" customHeight="1" x14ac:dyDescent="0.3">
      <c r="A423722" s="21"/>
    </row>
    <row r="423728" spans="1:1" s="20" customFormat="1" ht="14.25" customHeight="1" x14ac:dyDescent="0.25"/>
    <row r="423744" spans="1:1" ht="14.25" customHeight="1" x14ac:dyDescent="0.3">
      <c r="A423744" s="21"/>
    </row>
    <row r="423750" s="20" customFormat="1" ht="14.25" customHeight="1" x14ac:dyDescent="0.25"/>
    <row r="423766" spans="1:1" ht="14.25" customHeight="1" x14ac:dyDescent="0.3">
      <c r="A423766" s="21"/>
    </row>
    <row r="423772" spans="1:1" s="20" customFormat="1" ht="14.25" customHeight="1" x14ac:dyDescent="0.25"/>
    <row r="423788" spans="1:1" ht="14.25" customHeight="1" x14ac:dyDescent="0.3">
      <c r="A423788" s="21"/>
    </row>
    <row r="423794" s="20" customFormat="1" ht="14.25" customHeight="1" x14ac:dyDescent="0.25"/>
    <row r="423810" spans="1:1" ht="14.25" customHeight="1" x14ac:dyDescent="0.3">
      <c r="A423810" s="21"/>
    </row>
    <row r="423816" spans="1:1" s="20" customFormat="1" ht="14.25" customHeight="1" x14ac:dyDescent="0.25"/>
    <row r="423832" spans="1:1" ht="14.25" customHeight="1" x14ac:dyDescent="0.3">
      <c r="A423832" s="21"/>
    </row>
    <row r="423838" spans="1:1" s="20" customFormat="1" ht="14.25" customHeight="1" x14ac:dyDescent="0.25"/>
    <row r="423854" spans="1:1" ht="14.25" customHeight="1" x14ac:dyDescent="0.3">
      <c r="A423854" s="21"/>
    </row>
    <row r="423860" s="20" customFormat="1" ht="14.25" customHeight="1" x14ac:dyDescent="0.25"/>
    <row r="423876" spans="1:1" ht="14.25" customHeight="1" x14ac:dyDescent="0.3">
      <c r="A423876" s="21"/>
    </row>
    <row r="423882" spans="1:1" s="20" customFormat="1" ht="14.25" customHeight="1" x14ac:dyDescent="0.25"/>
    <row r="423898" spans="1:1" ht="14.25" customHeight="1" x14ac:dyDescent="0.3">
      <c r="A423898" s="21"/>
    </row>
    <row r="423904" spans="1:1" s="20" customFormat="1" ht="14.25" customHeight="1" x14ac:dyDescent="0.25"/>
    <row r="423920" spans="1:1" ht="14.25" customHeight="1" x14ac:dyDescent="0.3">
      <c r="A423920" s="21"/>
    </row>
    <row r="423926" s="20" customFormat="1" ht="14.25" customHeight="1" x14ac:dyDescent="0.25"/>
    <row r="423942" spans="1:1" ht="14.25" customHeight="1" x14ac:dyDescent="0.3">
      <c r="A423942" s="21"/>
    </row>
    <row r="423948" spans="1:1" s="20" customFormat="1" ht="14.25" customHeight="1" x14ac:dyDescent="0.25"/>
    <row r="423964" spans="1:1" ht="14.25" customHeight="1" x14ac:dyDescent="0.3">
      <c r="A423964" s="21"/>
    </row>
    <row r="423970" s="20" customFormat="1" ht="14.25" customHeight="1" x14ac:dyDescent="0.25"/>
    <row r="423986" spans="1:1" ht="14.25" customHeight="1" x14ac:dyDescent="0.3">
      <c r="A423986" s="21"/>
    </row>
    <row r="423992" spans="1:1" s="20" customFormat="1" ht="14.25" customHeight="1" x14ac:dyDescent="0.25"/>
    <row r="424008" spans="1:1" ht="14.25" customHeight="1" x14ac:dyDescent="0.3">
      <c r="A424008" s="21"/>
    </row>
    <row r="424014" spans="1:1" s="20" customFormat="1" ht="14.25" customHeight="1" x14ac:dyDescent="0.25"/>
    <row r="424030" spans="1:1" ht="14.25" customHeight="1" x14ac:dyDescent="0.3">
      <c r="A424030" s="21"/>
    </row>
    <row r="424036" s="20" customFormat="1" ht="14.25" customHeight="1" x14ac:dyDescent="0.25"/>
    <row r="424052" spans="1:1" ht="14.25" customHeight="1" x14ac:dyDescent="0.3">
      <c r="A424052" s="21"/>
    </row>
    <row r="424058" spans="1:1" s="20" customFormat="1" ht="14.25" customHeight="1" x14ac:dyDescent="0.25"/>
    <row r="424074" spans="1:1" ht="14.25" customHeight="1" x14ac:dyDescent="0.3">
      <c r="A424074" s="21"/>
    </row>
    <row r="424080" spans="1:1" s="20" customFormat="1" ht="14.25" customHeight="1" x14ac:dyDescent="0.25"/>
    <row r="424096" spans="1:1" ht="14.25" customHeight="1" x14ac:dyDescent="0.3">
      <c r="A424096" s="21"/>
    </row>
    <row r="424102" s="20" customFormat="1" ht="14.25" customHeight="1" x14ac:dyDescent="0.25"/>
    <row r="424118" spans="1:1" ht="14.25" customHeight="1" x14ac:dyDescent="0.3">
      <c r="A424118" s="21"/>
    </row>
    <row r="424124" spans="1:1" s="20" customFormat="1" ht="14.25" customHeight="1" x14ac:dyDescent="0.25"/>
    <row r="424140" spans="1:1" ht="14.25" customHeight="1" x14ac:dyDescent="0.3">
      <c r="A424140" s="21"/>
    </row>
    <row r="424146" s="20" customFormat="1" ht="14.25" customHeight="1" x14ac:dyDescent="0.25"/>
    <row r="424162" spans="1:1" ht="14.25" customHeight="1" x14ac:dyDescent="0.3">
      <c r="A424162" s="21"/>
    </row>
    <row r="424168" spans="1:1" s="20" customFormat="1" ht="14.25" customHeight="1" x14ac:dyDescent="0.25"/>
    <row r="424184" spans="1:1" ht="14.25" customHeight="1" x14ac:dyDescent="0.3">
      <c r="A424184" s="21"/>
    </row>
    <row r="424190" spans="1:1" s="20" customFormat="1" ht="14.25" customHeight="1" x14ac:dyDescent="0.25"/>
    <row r="424206" spans="1:1" ht="14.25" customHeight="1" x14ac:dyDescent="0.3">
      <c r="A424206" s="21"/>
    </row>
    <row r="424212" s="20" customFormat="1" ht="14.25" customHeight="1" x14ac:dyDescent="0.25"/>
    <row r="424228" spans="1:1" ht="14.25" customHeight="1" x14ac:dyDescent="0.3">
      <c r="A424228" s="21"/>
    </row>
    <row r="424234" spans="1:1" s="20" customFormat="1" ht="14.25" customHeight="1" x14ac:dyDescent="0.25"/>
    <row r="424250" spans="1:1" ht="14.25" customHeight="1" x14ac:dyDescent="0.3">
      <c r="A424250" s="21"/>
    </row>
    <row r="424256" spans="1:1" s="20" customFormat="1" ht="14.25" customHeight="1" x14ac:dyDescent="0.25"/>
    <row r="424272" spans="1:1" ht="14.25" customHeight="1" x14ac:dyDescent="0.3">
      <c r="A424272" s="21"/>
    </row>
    <row r="424278" s="20" customFormat="1" ht="14.25" customHeight="1" x14ac:dyDescent="0.25"/>
    <row r="424294" spans="1:1" ht="14.25" customHeight="1" x14ac:dyDescent="0.3">
      <c r="A424294" s="21"/>
    </row>
    <row r="424300" spans="1:1" s="20" customFormat="1" ht="14.25" customHeight="1" x14ac:dyDescent="0.25"/>
    <row r="424316" spans="1:1" ht="14.25" customHeight="1" x14ac:dyDescent="0.3">
      <c r="A424316" s="21"/>
    </row>
    <row r="424322" s="20" customFormat="1" ht="14.25" customHeight="1" x14ac:dyDescent="0.25"/>
    <row r="424338" spans="1:1" ht="14.25" customHeight="1" x14ac:dyDescent="0.3">
      <c r="A424338" s="21"/>
    </row>
    <row r="424344" spans="1:1" s="20" customFormat="1" ht="14.25" customHeight="1" x14ac:dyDescent="0.25"/>
    <row r="424360" spans="1:1" ht="14.25" customHeight="1" x14ac:dyDescent="0.3">
      <c r="A424360" s="21"/>
    </row>
    <row r="424366" spans="1:1" s="20" customFormat="1" ht="14.25" customHeight="1" x14ac:dyDescent="0.25"/>
    <row r="424382" spans="1:1" ht="14.25" customHeight="1" x14ac:dyDescent="0.3">
      <c r="A424382" s="21"/>
    </row>
    <row r="424388" s="20" customFormat="1" ht="14.25" customHeight="1" x14ac:dyDescent="0.25"/>
    <row r="424404" spans="1:1" ht="14.25" customHeight="1" x14ac:dyDescent="0.3">
      <c r="A424404" s="21"/>
    </row>
    <row r="424410" spans="1:1" s="20" customFormat="1" ht="14.25" customHeight="1" x14ac:dyDescent="0.25"/>
    <row r="424426" spans="1:1" ht="14.25" customHeight="1" x14ac:dyDescent="0.3">
      <c r="A424426" s="21"/>
    </row>
    <row r="424432" spans="1:1" s="20" customFormat="1" ht="14.25" customHeight="1" x14ac:dyDescent="0.25"/>
    <row r="424448" spans="1:1" ht="14.25" customHeight="1" x14ac:dyDescent="0.3">
      <c r="A424448" s="21"/>
    </row>
    <row r="424454" s="20" customFormat="1" ht="14.25" customHeight="1" x14ac:dyDescent="0.25"/>
    <row r="424470" spans="1:1" ht="14.25" customHeight="1" x14ac:dyDescent="0.3">
      <c r="A424470" s="21"/>
    </row>
    <row r="424476" spans="1:1" s="20" customFormat="1" ht="14.25" customHeight="1" x14ac:dyDescent="0.25"/>
    <row r="424492" spans="1:1" ht="14.25" customHeight="1" x14ac:dyDescent="0.3">
      <c r="A424492" s="21"/>
    </row>
    <row r="424498" s="20" customFormat="1" ht="14.25" customHeight="1" x14ac:dyDescent="0.25"/>
    <row r="424514" spans="1:1" ht="14.25" customHeight="1" x14ac:dyDescent="0.3">
      <c r="A424514" s="21"/>
    </row>
    <row r="424520" spans="1:1" s="20" customFormat="1" ht="14.25" customHeight="1" x14ac:dyDescent="0.25"/>
    <row r="424536" spans="1:1" ht="14.25" customHeight="1" x14ac:dyDescent="0.3">
      <c r="A424536" s="21"/>
    </row>
    <row r="424542" spans="1:1" s="20" customFormat="1" ht="14.25" customHeight="1" x14ac:dyDescent="0.25"/>
    <row r="424558" spans="1:1" ht="14.25" customHeight="1" x14ac:dyDescent="0.3">
      <c r="A424558" s="21"/>
    </row>
    <row r="424564" s="20" customFormat="1" ht="14.25" customHeight="1" x14ac:dyDescent="0.25"/>
    <row r="424580" spans="1:1" ht="14.25" customHeight="1" x14ac:dyDescent="0.3">
      <c r="A424580" s="21"/>
    </row>
    <row r="424586" spans="1:1" s="20" customFormat="1" ht="14.25" customHeight="1" x14ac:dyDescent="0.25"/>
    <row r="424602" spans="1:1" ht="14.25" customHeight="1" x14ac:dyDescent="0.3">
      <c r="A424602" s="21"/>
    </row>
    <row r="424608" spans="1:1" s="20" customFormat="1" ht="14.25" customHeight="1" x14ac:dyDescent="0.25"/>
    <row r="424624" spans="1:1" ht="14.25" customHeight="1" x14ac:dyDescent="0.3">
      <c r="A424624" s="21"/>
    </row>
    <row r="424630" s="20" customFormat="1" ht="14.25" customHeight="1" x14ac:dyDescent="0.25"/>
    <row r="424646" spans="1:1" ht="14.25" customHeight="1" x14ac:dyDescent="0.3">
      <c r="A424646" s="21"/>
    </row>
    <row r="424652" spans="1:1" s="20" customFormat="1" ht="14.25" customHeight="1" x14ac:dyDescent="0.25"/>
    <row r="424668" spans="1:1" ht="14.25" customHeight="1" x14ac:dyDescent="0.3">
      <c r="A424668" s="21"/>
    </row>
    <row r="424674" s="20" customFormat="1" ht="14.25" customHeight="1" x14ac:dyDescent="0.25"/>
    <row r="424690" spans="1:1" ht="14.25" customHeight="1" x14ac:dyDescent="0.3">
      <c r="A424690" s="21"/>
    </row>
    <row r="424696" spans="1:1" s="20" customFormat="1" ht="14.25" customHeight="1" x14ac:dyDescent="0.25"/>
    <row r="424712" spans="1:1" ht="14.25" customHeight="1" x14ac:dyDescent="0.3">
      <c r="A424712" s="21"/>
    </row>
    <row r="424718" spans="1:1" s="20" customFormat="1" ht="14.25" customHeight="1" x14ac:dyDescent="0.25"/>
    <row r="424734" spans="1:1" ht="14.25" customHeight="1" x14ac:dyDescent="0.3">
      <c r="A424734" s="21"/>
    </row>
    <row r="424740" s="20" customFormat="1" ht="14.25" customHeight="1" x14ac:dyDescent="0.25"/>
    <row r="424756" spans="1:1" ht="14.25" customHeight="1" x14ac:dyDescent="0.3">
      <c r="A424756" s="21"/>
    </row>
    <row r="424762" spans="1:1" s="20" customFormat="1" ht="14.25" customHeight="1" x14ac:dyDescent="0.25"/>
    <row r="424778" spans="1:1" ht="14.25" customHeight="1" x14ac:dyDescent="0.3">
      <c r="A424778" s="21"/>
    </row>
    <row r="424784" spans="1:1" s="20" customFormat="1" ht="14.25" customHeight="1" x14ac:dyDescent="0.25"/>
    <row r="424800" spans="1:1" ht="14.25" customHeight="1" x14ac:dyDescent="0.3">
      <c r="A424800" s="21"/>
    </row>
    <row r="424806" s="20" customFormat="1" ht="14.25" customHeight="1" x14ac:dyDescent="0.25"/>
    <row r="424822" spans="1:1" ht="14.25" customHeight="1" x14ac:dyDescent="0.3">
      <c r="A424822" s="21"/>
    </row>
    <row r="424828" spans="1:1" s="20" customFormat="1" ht="14.25" customHeight="1" x14ac:dyDescent="0.25"/>
    <row r="424844" spans="1:1" ht="14.25" customHeight="1" x14ac:dyDescent="0.3">
      <c r="A424844" s="21"/>
    </row>
    <row r="424850" s="20" customFormat="1" ht="14.25" customHeight="1" x14ac:dyDescent="0.25"/>
    <row r="424866" spans="1:1" ht="14.25" customHeight="1" x14ac:dyDescent="0.3">
      <c r="A424866" s="21"/>
    </row>
    <row r="424872" spans="1:1" s="20" customFormat="1" ht="14.25" customHeight="1" x14ac:dyDescent="0.25"/>
    <row r="424888" spans="1:1" ht="14.25" customHeight="1" x14ac:dyDescent="0.3">
      <c r="A424888" s="21"/>
    </row>
    <row r="424894" spans="1:1" s="20" customFormat="1" ht="14.25" customHeight="1" x14ac:dyDescent="0.25"/>
    <row r="424910" spans="1:1" ht="14.25" customHeight="1" x14ac:dyDescent="0.3">
      <c r="A424910" s="21"/>
    </row>
    <row r="424916" s="20" customFormat="1" ht="14.25" customHeight="1" x14ac:dyDescent="0.25"/>
    <row r="424932" spans="1:1" ht="14.25" customHeight="1" x14ac:dyDescent="0.3">
      <c r="A424932" s="21"/>
    </row>
    <row r="424938" spans="1:1" s="20" customFormat="1" ht="14.25" customHeight="1" x14ac:dyDescent="0.25"/>
    <row r="424954" spans="1:1" ht="14.25" customHeight="1" x14ac:dyDescent="0.3">
      <c r="A424954" s="21"/>
    </row>
    <row r="424960" spans="1:1" s="20" customFormat="1" ht="14.25" customHeight="1" x14ac:dyDescent="0.25"/>
    <row r="424976" spans="1:1" ht="14.25" customHeight="1" x14ac:dyDescent="0.3">
      <c r="A424976" s="21"/>
    </row>
    <row r="424982" s="20" customFormat="1" ht="14.25" customHeight="1" x14ac:dyDescent="0.25"/>
    <row r="424998" spans="1:1" ht="14.25" customHeight="1" x14ac:dyDescent="0.3">
      <c r="A424998" s="21"/>
    </row>
    <row r="425004" spans="1:1" s="20" customFormat="1" ht="14.25" customHeight="1" x14ac:dyDescent="0.25"/>
    <row r="425020" spans="1:1" ht="14.25" customHeight="1" x14ac:dyDescent="0.3">
      <c r="A425020" s="21"/>
    </row>
    <row r="425026" s="20" customFormat="1" ht="14.25" customHeight="1" x14ac:dyDescent="0.25"/>
    <row r="425042" spans="1:1" ht="14.25" customHeight="1" x14ac:dyDescent="0.3">
      <c r="A425042" s="21"/>
    </row>
    <row r="425048" spans="1:1" s="20" customFormat="1" ht="14.25" customHeight="1" x14ac:dyDescent="0.25"/>
    <row r="425064" spans="1:1" ht="14.25" customHeight="1" x14ac:dyDescent="0.3">
      <c r="A425064" s="21"/>
    </row>
    <row r="425070" spans="1:1" s="20" customFormat="1" ht="14.25" customHeight="1" x14ac:dyDescent="0.25"/>
    <row r="425086" spans="1:1" ht="14.25" customHeight="1" x14ac:dyDescent="0.3">
      <c r="A425086" s="21"/>
    </row>
    <row r="425092" s="20" customFormat="1" ht="14.25" customHeight="1" x14ac:dyDescent="0.25"/>
    <row r="425108" spans="1:1" ht="14.25" customHeight="1" x14ac:dyDescent="0.3">
      <c r="A425108" s="21"/>
    </row>
    <row r="425114" spans="1:1" s="20" customFormat="1" ht="14.25" customHeight="1" x14ac:dyDescent="0.25"/>
    <row r="425130" spans="1:1" ht="14.25" customHeight="1" x14ac:dyDescent="0.3">
      <c r="A425130" s="21"/>
    </row>
    <row r="425136" spans="1:1" s="20" customFormat="1" ht="14.25" customHeight="1" x14ac:dyDescent="0.25"/>
    <row r="425152" spans="1:1" ht="14.25" customHeight="1" x14ac:dyDescent="0.3">
      <c r="A425152" s="21"/>
    </row>
    <row r="425158" s="20" customFormat="1" ht="14.25" customHeight="1" x14ac:dyDescent="0.25"/>
    <row r="425174" spans="1:1" ht="14.25" customHeight="1" x14ac:dyDescent="0.3">
      <c r="A425174" s="21"/>
    </row>
    <row r="425180" spans="1:1" s="20" customFormat="1" ht="14.25" customHeight="1" x14ac:dyDescent="0.25"/>
    <row r="425196" spans="1:1" ht="14.25" customHeight="1" x14ac:dyDescent="0.3">
      <c r="A425196" s="21"/>
    </row>
    <row r="425202" s="20" customFormat="1" ht="14.25" customHeight="1" x14ac:dyDescent="0.25"/>
    <row r="425218" spans="1:1" ht="14.25" customHeight="1" x14ac:dyDescent="0.3">
      <c r="A425218" s="21"/>
    </row>
    <row r="425224" spans="1:1" s="20" customFormat="1" ht="14.25" customHeight="1" x14ac:dyDescent="0.25"/>
    <row r="425240" spans="1:1" ht="14.25" customHeight="1" x14ac:dyDescent="0.3">
      <c r="A425240" s="21"/>
    </row>
    <row r="425246" spans="1:1" s="20" customFormat="1" ht="14.25" customHeight="1" x14ac:dyDescent="0.25"/>
    <row r="425262" spans="1:1" ht="14.25" customHeight="1" x14ac:dyDescent="0.3">
      <c r="A425262" s="21"/>
    </row>
    <row r="425268" s="20" customFormat="1" ht="14.25" customHeight="1" x14ac:dyDescent="0.25"/>
    <row r="425284" spans="1:1" ht="14.25" customHeight="1" x14ac:dyDescent="0.3">
      <c r="A425284" s="21"/>
    </row>
    <row r="425290" spans="1:1" s="20" customFormat="1" ht="14.25" customHeight="1" x14ac:dyDescent="0.25"/>
    <row r="425306" spans="1:1" ht="14.25" customHeight="1" x14ac:dyDescent="0.3">
      <c r="A425306" s="21"/>
    </row>
    <row r="425312" spans="1:1" s="20" customFormat="1" ht="14.25" customHeight="1" x14ac:dyDescent="0.25"/>
    <row r="425328" spans="1:1" ht="14.25" customHeight="1" x14ac:dyDescent="0.3">
      <c r="A425328" s="21"/>
    </row>
    <row r="425334" s="20" customFormat="1" ht="14.25" customHeight="1" x14ac:dyDescent="0.25"/>
    <row r="425350" spans="1:1" ht="14.25" customHeight="1" x14ac:dyDescent="0.3">
      <c r="A425350" s="21"/>
    </row>
    <row r="425356" spans="1:1" s="20" customFormat="1" ht="14.25" customHeight="1" x14ac:dyDescent="0.25"/>
    <row r="425372" spans="1:1" ht="14.25" customHeight="1" x14ac:dyDescent="0.3">
      <c r="A425372" s="21"/>
    </row>
    <row r="425378" s="20" customFormat="1" ht="14.25" customHeight="1" x14ac:dyDescent="0.25"/>
    <row r="425394" spans="1:1" ht="14.25" customHeight="1" x14ac:dyDescent="0.3">
      <c r="A425394" s="21"/>
    </row>
    <row r="425400" spans="1:1" s="20" customFormat="1" ht="14.25" customHeight="1" x14ac:dyDescent="0.25"/>
    <row r="425416" spans="1:1" ht="14.25" customHeight="1" x14ac:dyDescent="0.3">
      <c r="A425416" s="21"/>
    </row>
    <row r="425422" spans="1:1" s="20" customFormat="1" ht="14.25" customHeight="1" x14ac:dyDescent="0.25"/>
    <row r="425438" spans="1:1" ht="14.25" customHeight="1" x14ac:dyDescent="0.3">
      <c r="A425438" s="21"/>
    </row>
    <row r="425444" s="20" customFormat="1" ht="14.25" customHeight="1" x14ac:dyDescent="0.25"/>
    <row r="425460" spans="1:1" ht="14.25" customHeight="1" x14ac:dyDescent="0.3">
      <c r="A425460" s="21"/>
    </row>
    <row r="425466" spans="1:1" s="20" customFormat="1" ht="14.25" customHeight="1" x14ac:dyDescent="0.25"/>
    <row r="425482" spans="1:1" ht="14.25" customHeight="1" x14ac:dyDescent="0.3">
      <c r="A425482" s="21"/>
    </row>
    <row r="425488" spans="1:1" s="20" customFormat="1" ht="14.25" customHeight="1" x14ac:dyDescent="0.25"/>
    <row r="425504" spans="1:1" ht="14.25" customHeight="1" x14ac:dyDescent="0.3">
      <c r="A425504" s="21"/>
    </row>
    <row r="425510" s="20" customFormat="1" ht="14.25" customHeight="1" x14ac:dyDescent="0.25"/>
    <row r="425526" spans="1:1" ht="14.25" customHeight="1" x14ac:dyDescent="0.3">
      <c r="A425526" s="21"/>
    </row>
    <row r="425532" spans="1:1" s="20" customFormat="1" ht="14.25" customHeight="1" x14ac:dyDescent="0.25"/>
    <row r="425548" spans="1:1" ht="14.25" customHeight="1" x14ac:dyDescent="0.3">
      <c r="A425548" s="21"/>
    </row>
    <row r="425554" s="20" customFormat="1" ht="14.25" customHeight="1" x14ac:dyDescent="0.25"/>
    <row r="425570" spans="1:1" ht="14.25" customHeight="1" x14ac:dyDescent="0.3">
      <c r="A425570" s="21"/>
    </row>
    <row r="425576" spans="1:1" s="20" customFormat="1" ht="14.25" customHeight="1" x14ac:dyDescent="0.25"/>
    <row r="425592" spans="1:1" ht="14.25" customHeight="1" x14ac:dyDescent="0.3">
      <c r="A425592" s="21"/>
    </row>
    <row r="425598" spans="1:1" s="20" customFormat="1" ht="14.25" customHeight="1" x14ac:dyDescent="0.25"/>
    <row r="425614" spans="1:1" ht="14.25" customHeight="1" x14ac:dyDescent="0.3">
      <c r="A425614" s="21"/>
    </row>
    <row r="425620" s="20" customFormat="1" ht="14.25" customHeight="1" x14ac:dyDescent="0.25"/>
    <row r="425636" spans="1:1" ht="14.25" customHeight="1" x14ac:dyDescent="0.3">
      <c r="A425636" s="21"/>
    </row>
    <row r="425642" spans="1:1" s="20" customFormat="1" ht="14.25" customHeight="1" x14ac:dyDescent="0.25"/>
    <row r="425658" spans="1:1" ht="14.25" customHeight="1" x14ac:dyDescent="0.3">
      <c r="A425658" s="21"/>
    </row>
    <row r="425664" spans="1:1" s="20" customFormat="1" ht="14.25" customHeight="1" x14ac:dyDescent="0.25"/>
    <row r="425680" spans="1:1" ht="14.25" customHeight="1" x14ac:dyDescent="0.3">
      <c r="A425680" s="21"/>
    </row>
    <row r="425686" s="20" customFormat="1" ht="14.25" customHeight="1" x14ac:dyDescent="0.25"/>
    <row r="425702" spans="1:1" ht="14.25" customHeight="1" x14ac:dyDescent="0.3">
      <c r="A425702" s="21"/>
    </row>
    <row r="425708" spans="1:1" s="20" customFormat="1" ht="14.25" customHeight="1" x14ac:dyDescent="0.25"/>
    <row r="425724" spans="1:1" ht="14.25" customHeight="1" x14ac:dyDescent="0.3">
      <c r="A425724" s="21"/>
    </row>
    <row r="425730" s="20" customFormat="1" ht="14.25" customHeight="1" x14ac:dyDescent="0.25"/>
    <row r="425746" spans="1:1" ht="14.25" customHeight="1" x14ac:dyDescent="0.3">
      <c r="A425746" s="21"/>
    </row>
    <row r="425752" spans="1:1" s="20" customFormat="1" ht="14.25" customHeight="1" x14ac:dyDescent="0.25"/>
    <row r="425768" spans="1:1" ht="14.25" customHeight="1" x14ac:dyDescent="0.3">
      <c r="A425768" s="21"/>
    </row>
    <row r="425774" spans="1:1" s="20" customFormat="1" ht="14.25" customHeight="1" x14ac:dyDescent="0.25"/>
    <row r="425790" spans="1:1" ht="14.25" customHeight="1" x14ac:dyDescent="0.3">
      <c r="A425790" s="21"/>
    </row>
    <row r="425796" s="20" customFormat="1" ht="14.25" customHeight="1" x14ac:dyDescent="0.25"/>
    <row r="425812" spans="1:1" ht="14.25" customHeight="1" x14ac:dyDescent="0.3">
      <c r="A425812" s="21"/>
    </row>
    <row r="425818" spans="1:1" s="20" customFormat="1" ht="14.25" customHeight="1" x14ac:dyDescent="0.25"/>
    <row r="425834" spans="1:1" ht="14.25" customHeight="1" x14ac:dyDescent="0.3">
      <c r="A425834" s="21"/>
    </row>
    <row r="425840" spans="1:1" s="20" customFormat="1" ht="14.25" customHeight="1" x14ac:dyDescent="0.25"/>
    <row r="425856" spans="1:1" ht="14.25" customHeight="1" x14ac:dyDescent="0.3">
      <c r="A425856" s="21"/>
    </row>
    <row r="425862" s="20" customFormat="1" ht="14.25" customHeight="1" x14ac:dyDescent="0.25"/>
    <row r="425878" spans="1:1" ht="14.25" customHeight="1" x14ac:dyDescent="0.3">
      <c r="A425878" s="21"/>
    </row>
    <row r="425884" spans="1:1" s="20" customFormat="1" ht="14.25" customHeight="1" x14ac:dyDescent="0.25"/>
    <row r="425900" spans="1:1" ht="14.25" customHeight="1" x14ac:dyDescent="0.3">
      <c r="A425900" s="21"/>
    </row>
    <row r="425906" s="20" customFormat="1" ht="14.25" customHeight="1" x14ac:dyDescent="0.25"/>
    <row r="425922" spans="1:1" ht="14.25" customHeight="1" x14ac:dyDescent="0.3">
      <c r="A425922" s="21"/>
    </row>
    <row r="425928" spans="1:1" s="20" customFormat="1" ht="14.25" customHeight="1" x14ac:dyDescent="0.25"/>
    <row r="425944" spans="1:1" ht="14.25" customHeight="1" x14ac:dyDescent="0.3">
      <c r="A425944" s="21"/>
    </row>
    <row r="425950" spans="1:1" s="20" customFormat="1" ht="14.25" customHeight="1" x14ac:dyDescent="0.25"/>
    <row r="425966" spans="1:1" ht="14.25" customHeight="1" x14ac:dyDescent="0.3">
      <c r="A425966" s="21"/>
    </row>
    <row r="425972" s="20" customFormat="1" ht="14.25" customHeight="1" x14ac:dyDescent="0.25"/>
    <row r="425988" spans="1:1" ht="14.25" customHeight="1" x14ac:dyDescent="0.3">
      <c r="A425988" s="21"/>
    </row>
    <row r="425994" spans="1:1" s="20" customFormat="1" ht="14.25" customHeight="1" x14ac:dyDescent="0.25"/>
    <row r="426010" spans="1:1" ht="14.25" customHeight="1" x14ac:dyDescent="0.3">
      <c r="A426010" s="21"/>
    </row>
    <row r="426016" spans="1:1" s="20" customFormat="1" ht="14.25" customHeight="1" x14ac:dyDescent="0.25"/>
    <row r="426032" spans="1:1" ht="14.25" customHeight="1" x14ac:dyDescent="0.3">
      <c r="A426032" s="21"/>
    </row>
    <row r="426038" s="20" customFormat="1" ht="14.25" customHeight="1" x14ac:dyDescent="0.25"/>
    <row r="426054" spans="1:1" ht="14.25" customHeight="1" x14ac:dyDescent="0.3">
      <c r="A426054" s="21"/>
    </row>
    <row r="426060" spans="1:1" s="20" customFormat="1" ht="14.25" customHeight="1" x14ac:dyDescent="0.25"/>
    <row r="426076" spans="1:1" ht="14.25" customHeight="1" x14ac:dyDescent="0.3">
      <c r="A426076" s="21"/>
    </row>
    <row r="426082" s="20" customFormat="1" ht="14.25" customHeight="1" x14ac:dyDescent="0.25"/>
    <row r="426098" spans="1:1" ht="14.25" customHeight="1" x14ac:dyDescent="0.3">
      <c r="A426098" s="21"/>
    </row>
    <row r="426104" spans="1:1" s="20" customFormat="1" ht="14.25" customHeight="1" x14ac:dyDescent="0.25"/>
    <row r="426120" spans="1:1" ht="14.25" customHeight="1" x14ac:dyDescent="0.3">
      <c r="A426120" s="21"/>
    </row>
    <row r="426126" spans="1:1" s="20" customFormat="1" ht="14.25" customHeight="1" x14ac:dyDescent="0.25"/>
    <row r="426142" spans="1:1" ht="14.25" customHeight="1" x14ac:dyDescent="0.3">
      <c r="A426142" s="21"/>
    </row>
    <row r="426148" s="20" customFormat="1" ht="14.25" customHeight="1" x14ac:dyDescent="0.25"/>
    <row r="426164" spans="1:1" ht="14.25" customHeight="1" x14ac:dyDescent="0.3">
      <c r="A426164" s="21"/>
    </row>
    <row r="426170" spans="1:1" s="20" customFormat="1" ht="14.25" customHeight="1" x14ac:dyDescent="0.25"/>
    <row r="426186" spans="1:1" ht="14.25" customHeight="1" x14ac:dyDescent="0.3">
      <c r="A426186" s="21"/>
    </row>
    <row r="426192" spans="1:1" s="20" customFormat="1" ht="14.25" customHeight="1" x14ac:dyDescent="0.25"/>
    <row r="426208" spans="1:1" ht="14.25" customHeight="1" x14ac:dyDescent="0.3">
      <c r="A426208" s="21"/>
    </row>
    <row r="426214" s="20" customFormat="1" ht="14.25" customHeight="1" x14ac:dyDescent="0.25"/>
    <row r="426230" spans="1:1" ht="14.25" customHeight="1" x14ac:dyDescent="0.3">
      <c r="A426230" s="21"/>
    </row>
    <row r="426236" spans="1:1" s="20" customFormat="1" ht="14.25" customHeight="1" x14ac:dyDescent="0.25"/>
    <row r="426252" spans="1:1" ht="14.25" customHeight="1" x14ac:dyDescent="0.3">
      <c r="A426252" s="21"/>
    </row>
    <row r="426258" s="20" customFormat="1" ht="14.25" customHeight="1" x14ac:dyDescent="0.25"/>
    <row r="426274" spans="1:1" ht="14.25" customHeight="1" x14ac:dyDescent="0.3">
      <c r="A426274" s="21"/>
    </row>
    <row r="426280" spans="1:1" s="20" customFormat="1" ht="14.25" customHeight="1" x14ac:dyDescent="0.25"/>
    <row r="426296" spans="1:1" ht="14.25" customHeight="1" x14ac:dyDescent="0.3">
      <c r="A426296" s="21"/>
    </row>
    <row r="426302" spans="1:1" s="20" customFormat="1" ht="14.25" customHeight="1" x14ac:dyDescent="0.25"/>
    <row r="426318" spans="1:1" ht="14.25" customHeight="1" x14ac:dyDescent="0.3">
      <c r="A426318" s="21"/>
    </row>
    <row r="426324" s="20" customFormat="1" ht="14.25" customHeight="1" x14ac:dyDescent="0.25"/>
    <row r="426340" spans="1:1" ht="14.25" customHeight="1" x14ac:dyDescent="0.3">
      <c r="A426340" s="21"/>
    </row>
    <row r="426346" spans="1:1" s="20" customFormat="1" ht="14.25" customHeight="1" x14ac:dyDescent="0.25"/>
    <row r="426362" spans="1:1" ht="14.25" customHeight="1" x14ac:dyDescent="0.3">
      <c r="A426362" s="21"/>
    </row>
    <row r="426368" spans="1:1" s="20" customFormat="1" ht="14.25" customHeight="1" x14ac:dyDescent="0.25"/>
    <row r="426384" spans="1:1" ht="14.25" customHeight="1" x14ac:dyDescent="0.3">
      <c r="A426384" s="21"/>
    </row>
    <row r="426390" s="20" customFormat="1" ht="14.25" customHeight="1" x14ac:dyDescent="0.25"/>
    <row r="426406" spans="1:1" ht="14.25" customHeight="1" x14ac:dyDescent="0.3">
      <c r="A426406" s="21"/>
    </row>
    <row r="426412" spans="1:1" s="20" customFormat="1" ht="14.25" customHeight="1" x14ac:dyDescent="0.25"/>
    <row r="426428" spans="1:1" ht="14.25" customHeight="1" x14ac:dyDescent="0.3">
      <c r="A426428" s="21"/>
    </row>
    <row r="426434" s="20" customFormat="1" ht="14.25" customHeight="1" x14ac:dyDescent="0.25"/>
    <row r="426450" spans="1:1" ht="14.25" customHeight="1" x14ac:dyDescent="0.3">
      <c r="A426450" s="21"/>
    </row>
    <row r="426456" spans="1:1" s="20" customFormat="1" ht="14.25" customHeight="1" x14ac:dyDescent="0.25"/>
    <row r="426472" spans="1:1" ht="14.25" customHeight="1" x14ac:dyDescent="0.3">
      <c r="A426472" s="21"/>
    </row>
    <row r="426478" spans="1:1" s="20" customFormat="1" ht="14.25" customHeight="1" x14ac:dyDescent="0.25"/>
    <row r="426494" spans="1:1" ht="14.25" customHeight="1" x14ac:dyDescent="0.3">
      <c r="A426494" s="21"/>
    </row>
    <row r="426500" s="20" customFormat="1" ht="14.25" customHeight="1" x14ac:dyDescent="0.25"/>
    <row r="426516" spans="1:1" ht="14.25" customHeight="1" x14ac:dyDescent="0.3">
      <c r="A426516" s="21"/>
    </row>
    <row r="426522" spans="1:1" s="20" customFormat="1" ht="14.25" customHeight="1" x14ac:dyDescent="0.25"/>
    <row r="426538" spans="1:1" ht="14.25" customHeight="1" x14ac:dyDescent="0.3">
      <c r="A426538" s="21"/>
    </row>
    <row r="426544" spans="1:1" s="20" customFormat="1" ht="14.25" customHeight="1" x14ac:dyDescent="0.25"/>
    <row r="426560" spans="1:1" ht="14.25" customHeight="1" x14ac:dyDescent="0.3">
      <c r="A426560" s="21"/>
    </row>
    <row r="426566" s="20" customFormat="1" ht="14.25" customHeight="1" x14ac:dyDescent="0.25"/>
    <row r="426582" spans="1:1" ht="14.25" customHeight="1" x14ac:dyDescent="0.3">
      <c r="A426582" s="21"/>
    </row>
    <row r="426588" spans="1:1" s="20" customFormat="1" ht="14.25" customHeight="1" x14ac:dyDescent="0.25"/>
    <row r="426604" spans="1:1" ht="14.25" customHeight="1" x14ac:dyDescent="0.3">
      <c r="A426604" s="21"/>
    </row>
    <row r="426610" s="20" customFormat="1" ht="14.25" customHeight="1" x14ac:dyDescent="0.25"/>
    <row r="426626" spans="1:1" ht="14.25" customHeight="1" x14ac:dyDescent="0.3">
      <c r="A426626" s="21"/>
    </row>
    <row r="426632" spans="1:1" s="20" customFormat="1" ht="14.25" customHeight="1" x14ac:dyDescent="0.25"/>
    <row r="426648" spans="1:1" ht="14.25" customHeight="1" x14ac:dyDescent="0.3">
      <c r="A426648" s="21"/>
    </row>
    <row r="426654" spans="1:1" s="20" customFormat="1" ht="14.25" customHeight="1" x14ac:dyDescent="0.25"/>
    <row r="426670" spans="1:1" ht="14.25" customHeight="1" x14ac:dyDescent="0.3">
      <c r="A426670" s="21"/>
    </row>
    <row r="426676" s="20" customFormat="1" ht="14.25" customHeight="1" x14ac:dyDescent="0.25"/>
    <row r="426692" spans="1:1" ht="14.25" customHeight="1" x14ac:dyDescent="0.3">
      <c r="A426692" s="21"/>
    </row>
    <row r="426698" spans="1:1" s="20" customFormat="1" ht="14.25" customHeight="1" x14ac:dyDescent="0.25"/>
    <row r="426714" spans="1:1" ht="14.25" customHeight="1" x14ac:dyDescent="0.3">
      <c r="A426714" s="21"/>
    </row>
    <row r="426720" spans="1:1" s="20" customFormat="1" ht="14.25" customHeight="1" x14ac:dyDescent="0.25"/>
    <row r="426736" spans="1:1" ht="14.25" customHeight="1" x14ac:dyDescent="0.3">
      <c r="A426736" s="21"/>
    </row>
    <row r="426742" s="20" customFormat="1" ht="14.25" customHeight="1" x14ac:dyDescent="0.25"/>
    <row r="426758" spans="1:1" ht="14.25" customHeight="1" x14ac:dyDescent="0.3">
      <c r="A426758" s="21"/>
    </row>
    <row r="426764" spans="1:1" s="20" customFormat="1" ht="14.25" customHeight="1" x14ac:dyDescent="0.25"/>
    <row r="426780" spans="1:1" ht="14.25" customHeight="1" x14ac:dyDescent="0.3">
      <c r="A426780" s="21"/>
    </row>
    <row r="426786" s="20" customFormat="1" ht="14.25" customHeight="1" x14ac:dyDescent="0.25"/>
    <row r="426802" spans="1:1" ht="14.25" customHeight="1" x14ac:dyDescent="0.3">
      <c r="A426802" s="21"/>
    </row>
    <row r="426808" spans="1:1" s="20" customFormat="1" ht="14.25" customHeight="1" x14ac:dyDescent="0.25"/>
    <row r="426824" spans="1:1" ht="14.25" customHeight="1" x14ac:dyDescent="0.3">
      <c r="A426824" s="21"/>
    </row>
    <row r="426830" spans="1:1" s="20" customFormat="1" ht="14.25" customHeight="1" x14ac:dyDescent="0.25"/>
    <row r="426846" spans="1:1" ht="14.25" customHeight="1" x14ac:dyDescent="0.3">
      <c r="A426846" s="21"/>
    </row>
    <row r="426852" s="20" customFormat="1" ht="14.25" customHeight="1" x14ac:dyDescent="0.25"/>
    <row r="426868" spans="1:1" ht="14.25" customHeight="1" x14ac:dyDescent="0.3">
      <c r="A426868" s="21"/>
    </row>
    <row r="426874" spans="1:1" s="20" customFormat="1" ht="14.25" customHeight="1" x14ac:dyDescent="0.25"/>
    <row r="426890" spans="1:1" ht="14.25" customHeight="1" x14ac:dyDescent="0.3">
      <c r="A426890" s="21"/>
    </row>
    <row r="426896" spans="1:1" s="20" customFormat="1" ht="14.25" customHeight="1" x14ac:dyDescent="0.25"/>
    <row r="426912" spans="1:1" ht="14.25" customHeight="1" x14ac:dyDescent="0.3">
      <c r="A426912" s="21"/>
    </row>
    <row r="426918" s="20" customFormat="1" ht="14.25" customHeight="1" x14ac:dyDescent="0.25"/>
    <row r="426934" spans="1:1" ht="14.25" customHeight="1" x14ac:dyDescent="0.3">
      <c r="A426934" s="21"/>
    </row>
    <row r="426940" spans="1:1" s="20" customFormat="1" ht="14.25" customHeight="1" x14ac:dyDescent="0.25"/>
    <row r="426956" spans="1:1" ht="14.25" customHeight="1" x14ac:dyDescent="0.3">
      <c r="A426956" s="21"/>
    </row>
    <row r="426962" s="20" customFormat="1" ht="14.25" customHeight="1" x14ac:dyDescent="0.25"/>
    <row r="426978" spans="1:1" ht="14.25" customHeight="1" x14ac:dyDescent="0.3">
      <c r="A426978" s="21"/>
    </row>
    <row r="426984" spans="1:1" s="20" customFormat="1" ht="14.25" customHeight="1" x14ac:dyDescent="0.25"/>
    <row r="427000" spans="1:1" ht="14.25" customHeight="1" x14ac:dyDescent="0.3">
      <c r="A427000" s="21"/>
    </row>
    <row r="427006" spans="1:1" s="20" customFormat="1" ht="14.25" customHeight="1" x14ac:dyDescent="0.25"/>
    <row r="427022" spans="1:1" ht="14.25" customHeight="1" x14ac:dyDescent="0.3">
      <c r="A427022" s="21"/>
    </row>
    <row r="427028" s="20" customFormat="1" ht="14.25" customHeight="1" x14ac:dyDescent="0.25"/>
    <row r="427044" spans="1:1" ht="14.25" customHeight="1" x14ac:dyDescent="0.3">
      <c r="A427044" s="21"/>
    </row>
    <row r="427050" spans="1:1" s="20" customFormat="1" ht="14.25" customHeight="1" x14ac:dyDescent="0.25"/>
    <row r="427066" spans="1:1" ht="14.25" customHeight="1" x14ac:dyDescent="0.3">
      <c r="A427066" s="21"/>
    </row>
    <row r="427072" spans="1:1" s="20" customFormat="1" ht="14.25" customHeight="1" x14ac:dyDescent="0.25"/>
    <row r="427088" spans="1:1" ht="14.25" customHeight="1" x14ac:dyDescent="0.3">
      <c r="A427088" s="21"/>
    </row>
    <row r="427094" s="20" customFormat="1" ht="14.25" customHeight="1" x14ac:dyDescent="0.25"/>
    <row r="427110" spans="1:1" ht="14.25" customHeight="1" x14ac:dyDescent="0.3">
      <c r="A427110" s="21"/>
    </row>
    <row r="427116" spans="1:1" s="20" customFormat="1" ht="14.25" customHeight="1" x14ac:dyDescent="0.25"/>
    <row r="427132" spans="1:1" ht="14.25" customHeight="1" x14ac:dyDescent="0.3">
      <c r="A427132" s="21"/>
    </row>
    <row r="427138" s="20" customFormat="1" ht="14.25" customHeight="1" x14ac:dyDescent="0.25"/>
    <row r="427154" spans="1:1" ht="14.25" customHeight="1" x14ac:dyDescent="0.3">
      <c r="A427154" s="21"/>
    </row>
    <row r="427160" spans="1:1" s="20" customFormat="1" ht="14.25" customHeight="1" x14ac:dyDescent="0.25"/>
    <row r="427176" spans="1:1" ht="14.25" customHeight="1" x14ac:dyDescent="0.3">
      <c r="A427176" s="21"/>
    </row>
    <row r="427182" spans="1:1" s="20" customFormat="1" ht="14.25" customHeight="1" x14ac:dyDescent="0.25"/>
    <row r="427198" spans="1:1" ht="14.25" customHeight="1" x14ac:dyDescent="0.3">
      <c r="A427198" s="21"/>
    </row>
    <row r="427204" s="20" customFormat="1" ht="14.25" customHeight="1" x14ac:dyDescent="0.25"/>
    <row r="427220" spans="1:1" ht="14.25" customHeight="1" x14ac:dyDescent="0.3">
      <c r="A427220" s="21"/>
    </row>
    <row r="427226" spans="1:1" s="20" customFormat="1" ht="14.25" customHeight="1" x14ac:dyDescent="0.25"/>
    <row r="427242" spans="1:1" ht="14.25" customHeight="1" x14ac:dyDescent="0.3">
      <c r="A427242" s="21"/>
    </row>
    <row r="427248" spans="1:1" s="20" customFormat="1" ht="14.25" customHeight="1" x14ac:dyDescent="0.25"/>
    <row r="427264" spans="1:1" ht="14.25" customHeight="1" x14ac:dyDescent="0.3">
      <c r="A427264" s="21"/>
    </row>
    <row r="427270" s="20" customFormat="1" ht="14.25" customHeight="1" x14ac:dyDescent="0.25"/>
    <row r="427286" spans="1:1" ht="14.25" customHeight="1" x14ac:dyDescent="0.3">
      <c r="A427286" s="21"/>
    </row>
    <row r="427292" spans="1:1" s="20" customFormat="1" ht="14.25" customHeight="1" x14ac:dyDescent="0.25"/>
    <row r="427308" spans="1:1" ht="14.25" customHeight="1" x14ac:dyDescent="0.3">
      <c r="A427308" s="21"/>
    </row>
    <row r="427314" s="20" customFormat="1" ht="14.25" customHeight="1" x14ac:dyDescent="0.25"/>
    <row r="427330" spans="1:1" ht="14.25" customHeight="1" x14ac:dyDescent="0.3">
      <c r="A427330" s="21"/>
    </row>
    <row r="427336" spans="1:1" s="20" customFormat="1" ht="14.25" customHeight="1" x14ac:dyDescent="0.25"/>
    <row r="427352" spans="1:1" ht="14.25" customHeight="1" x14ac:dyDescent="0.3">
      <c r="A427352" s="21"/>
    </row>
    <row r="427358" spans="1:1" s="20" customFormat="1" ht="14.25" customHeight="1" x14ac:dyDescent="0.25"/>
    <row r="427374" spans="1:1" ht="14.25" customHeight="1" x14ac:dyDescent="0.3">
      <c r="A427374" s="21"/>
    </row>
    <row r="427380" s="20" customFormat="1" ht="14.25" customHeight="1" x14ac:dyDescent="0.25"/>
    <row r="427396" spans="1:1" ht="14.25" customHeight="1" x14ac:dyDescent="0.3">
      <c r="A427396" s="21"/>
    </row>
    <row r="427402" spans="1:1" s="20" customFormat="1" ht="14.25" customHeight="1" x14ac:dyDescent="0.25"/>
    <row r="427418" spans="1:1" ht="14.25" customHeight="1" x14ac:dyDescent="0.3">
      <c r="A427418" s="21"/>
    </row>
    <row r="427424" spans="1:1" s="20" customFormat="1" ht="14.25" customHeight="1" x14ac:dyDescent="0.25"/>
    <row r="427440" spans="1:1" ht="14.25" customHeight="1" x14ac:dyDescent="0.3">
      <c r="A427440" s="21"/>
    </row>
    <row r="427446" s="20" customFormat="1" ht="14.25" customHeight="1" x14ac:dyDescent="0.25"/>
    <row r="427462" spans="1:1" ht="14.25" customHeight="1" x14ac:dyDescent="0.3">
      <c r="A427462" s="21"/>
    </row>
    <row r="427468" spans="1:1" s="20" customFormat="1" ht="14.25" customHeight="1" x14ac:dyDescent="0.25"/>
    <row r="427484" spans="1:1" ht="14.25" customHeight="1" x14ac:dyDescent="0.3">
      <c r="A427484" s="21"/>
    </row>
    <row r="427490" s="20" customFormat="1" ht="14.25" customHeight="1" x14ac:dyDescent="0.25"/>
    <row r="427506" spans="1:1" ht="14.25" customHeight="1" x14ac:dyDescent="0.3">
      <c r="A427506" s="21"/>
    </row>
    <row r="427512" spans="1:1" s="20" customFormat="1" ht="14.25" customHeight="1" x14ac:dyDescent="0.25"/>
    <row r="427528" spans="1:1" ht="14.25" customHeight="1" x14ac:dyDescent="0.3">
      <c r="A427528" s="21"/>
    </row>
    <row r="427534" spans="1:1" s="20" customFormat="1" ht="14.25" customHeight="1" x14ac:dyDescent="0.25"/>
    <row r="427550" spans="1:1" ht="14.25" customHeight="1" x14ac:dyDescent="0.3">
      <c r="A427550" s="21"/>
    </row>
    <row r="427556" s="20" customFormat="1" ht="14.25" customHeight="1" x14ac:dyDescent="0.25"/>
    <row r="427572" spans="1:1" ht="14.25" customHeight="1" x14ac:dyDescent="0.3">
      <c r="A427572" s="21"/>
    </row>
    <row r="427578" spans="1:1" s="20" customFormat="1" ht="14.25" customHeight="1" x14ac:dyDescent="0.25"/>
    <row r="427594" spans="1:1" ht="14.25" customHeight="1" x14ac:dyDescent="0.3">
      <c r="A427594" s="21"/>
    </row>
    <row r="427600" spans="1:1" s="20" customFormat="1" ht="14.25" customHeight="1" x14ac:dyDescent="0.25"/>
    <row r="427616" spans="1:1" ht="14.25" customHeight="1" x14ac:dyDescent="0.3">
      <c r="A427616" s="21"/>
    </row>
    <row r="427622" s="20" customFormat="1" ht="14.25" customHeight="1" x14ac:dyDescent="0.25"/>
    <row r="427638" spans="1:1" ht="14.25" customHeight="1" x14ac:dyDescent="0.3">
      <c r="A427638" s="21"/>
    </row>
    <row r="427644" spans="1:1" s="20" customFormat="1" ht="14.25" customHeight="1" x14ac:dyDescent="0.25"/>
    <row r="427660" spans="1:1" ht="14.25" customHeight="1" x14ac:dyDescent="0.3">
      <c r="A427660" s="21"/>
    </row>
    <row r="427666" s="20" customFormat="1" ht="14.25" customHeight="1" x14ac:dyDescent="0.25"/>
    <row r="427682" spans="1:1" ht="14.25" customHeight="1" x14ac:dyDescent="0.3">
      <c r="A427682" s="21"/>
    </row>
    <row r="427688" spans="1:1" s="20" customFormat="1" ht="14.25" customHeight="1" x14ac:dyDescent="0.25"/>
    <row r="427704" spans="1:1" ht="14.25" customHeight="1" x14ac:dyDescent="0.3">
      <c r="A427704" s="21"/>
    </row>
    <row r="427710" spans="1:1" s="20" customFormat="1" ht="14.25" customHeight="1" x14ac:dyDescent="0.25"/>
    <row r="427726" spans="1:1" ht="14.25" customHeight="1" x14ac:dyDescent="0.3">
      <c r="A427726" s="21"/>
    </row>
    <row r="427732" s="20" customFormat="1" ht="14.25" customHeight="1" x14ac:dyDescent="0.25"/>
    <row r="427748" spans="1:1" ht="14.25" customHeight="1" x14ac:dyDescent="0.3">
      <c r="A427748" s="21"/>
    </row>
    <row r="427754" spans="1:1" s="20" customFormat="1" ht="14.25" customHeight="1" x14ac:dyDescent="0.25"/>
    <row r="427770" spans="1:1" ht="14.25" customHeight="1" x14ac:dyDescent="0.3">
      <c r="A427770" s="21"/>
    </row>
    <row r="427776" spans="1:1" s="20" customFormat="1" ht="14.25" customHeight="1" x14ac:dyDescent="0.25"/>
    <row r="427792" spans="1:1" ht="14.25" customHeight="1" x14ac:dyDescent="0.3">
      <c r="A427792" s="21"/>
    </row>
    <row r="427798" s="20" customFormat="1" ht="14.25" customHeight="1" x14ac:dyDescent="0.25"/>
    <row r="427814" spans="1:1" ht="14.25" customHeight="1" x14ac:dyDescent="0.3">
      <c r="A427814" s="21"/>
    </row>
    <row r="427820" spans="1:1" s="20" customFormat="1" ht="14.25" customHeight="1" x14ac:dyDescent="0.25"/>
    <row r="427836" spans="1:1" ht="14.25" customHeight="1" x14ac:dyDescent="0.3">
      <c r="A427836" s="21"/>
    </row>
    <row r="427842" s="20" customFormat="1" ht="14.25" customHeight="1" x14ac:dyDescent="0.25"/>
    <row r="427858" spans="1:1" ht="14.25" customHeight="1" x14ac:dyDescent="0.3">
      <c r="A427858" s="21"/>
    </row>
    <row r="427864" spans="1:1" s="20" customFormat="1" ht="14.25" customHeight="1" x14ac:dyDescent="0.25"/>
    <row r="427880" spans="1:1" ht="14.25" customHeight="1" x14ac:dyDescent="0.3">
      <c r="A427880" s="21"/>
    </row>
    <row r="427886" spans="1:1" s="20" customFormat="1" ht="14.25" customHeight="1" x14ac:dyDescent="0.25"/>
    <row r="427902" spans="1:1" ht="14.25" customHeight="1" x14ac:dyDescent="0.3">
      <c r="A427902" s="21"/>
    </row>
    <row r="427908" s="20" customFormat="1" ht="14.25" customHeight="1" x14ac:dyDescent="0.25"/>
    <row r="427924" spans="1:1" ht="14.25" customHeight="1" x14ac:dyDescent="0.3">
      <c r="A427924" s="21"/>
    </row>
    <row r="427930" spans="1:1" s="20" customFormat="1" ht="14.25" customHeight="1" x14ac:dyDescent="0.25"/>
    <row r="427946" spans="1:1" ht="14.25" customHeight="1" x14ac:dyDescent="0.3">
      <c r="A427946" s="21"/>
    </row>
    <row r="427952" spans="1:1" s="20" customFormat="1" ht="14.25" customHeight="1" x14ac:dyDescent="0.25"/>
    <row r="427968" spans="1:1" ht="14.25" customHeight="1" x14ac:dyDescent="0.3">
      <c r="A427968" s="21"/>
    </row>
    <row r="427974" s="20" customFormat="1" ht="14.25" customHeight="1" x14ac:dyDescent="0.25"/>
    <row r="427990" spans="1:1" ht="14.25" customHeight="1" x14ac:dyDescent="0.3">
      <c r="A427990" s="21"/>
    </row>
    <row r="427996" spans="1:1" s="20" customFormat="1" ht="14.25" customHeight="1" x14ac:dyDescent="0.25"/>
    <row r="428012" spans="1:1" ht="14.25" customHeight="1" x14ac:dyDescent="0.3">
      <c r="A428012" s="21"/>
    </row>
    <row r="428018" s="20" customFormat="1" ht="14.25" customHeight="1" x14ac:dyDescent="0.25"/>
    <row r="428034" spans="1:1" ht="14.25" customHeight="1" x14ac:dyDescent="0.3">
      <c r="A428034" s="21"/>
    </row>
    <row r="428040" spans="1:1" s="20" customFormat="1" ht="14.25" customHeight="1" x14ac:dyDescent="0.25"/>
    <row r="428056" spans="1:1" ht="14.25" customHeight="1" x14ac:dyDescent="0.3">
      <c r="A428056" s="21"/>
    </row>
    <row r="428062" spans="1:1" s="20" customFormat="1" ht="14.25" customHeight="1" x14ac:dyDescent="0.25"/>
    <row r="428078" spans="1:1" ht="14.25" customHeight="1" x14ac:dyDescent="0.3">
      <c r="A428078" s="21"/>
    </row>
    <row r="428084" s="20" customFormat="1" ht="14.25" customHeight="1" x14ac:dyDescent="0.25"/>
    <row r="428100" spans="1:1" ht="14.25" customHeight="1" x14ac:dyDescent="0.3">
      <c r="A428100" s="21"/>
    </row>
    <row r="428106" spans="1:1" s="20" customFormat="1" ht="14.25" customHeight="1" x14ac:dyDescent="0.25"/>
    <row r="428122" spans="1:1" ht="14.25" customHeight="1" x14ac:dyDescent="0.3">
      <c r="A428122" s="21"/>
    </row>
    <row r="428128" spans="1:1" s="20" customFormat="1" ht="14.25" customHeight="1" x14ac:dyDescent="0.25"/>
    <row r="428144" spans="1:1" ht="14.25" customHeight="1" x14ac:dyDescent="0.3">
      <c r="A428144" s="21"/>
    </row>
    <row r="428150" s="20" customFormat="1" ht="14.25" customHeight="1" x14ac:dyDescent="0.25"/>
    <row r="428166" spans="1:1" ht="14.25" customHeight="1" x14ac:dyDescent="0.3">
      <c r="A428166" s="21"/>
    </row>
    <row r="428172" spans="1:1" s="20" customFormat="1" ht="14.25" customHeight="1" x14ac:dyDescent="0.25"/>
    <row r="428188" spans="1:1" ht="14.25" customHeight="1" x14ac:dyDescent="0.3">
      <c r="A428188" s="21"/>
    </row>
    <row r="428194" s="20" customFormat="1" ht="14.25" customHeight="1" x14ac:dyDescent="0.25"/>
    <row r="428210" spans="1:1" ht="14.25" customHeight="1" x14ac:dyDescent="0.3">
      <c r="A428210" s="21"/>
    </row>
    <row r="428216" spans="1:1" s="20" customFormat="1" ht="14.25" customHeight="1" x14ac:dyDescent="0.25"/>
    <row r="428232" spans="1:1" ht="14.25" customHeight="1" x14ac:dyDescent="0.3">
      <c r="A428232" s="21"/>
    </row>
    <row r="428238" spans="1:1" s="20" customFormat="1" ht="14.25" customHeight="1" x14ac:dyDescent="0.25"/>
    <row r="428254" spans="1:1" ht="14.25" customHeight="1" x14ac:dyDescent="0.3">
      <c r="A428254" s="21"/>
    </row>
    <row r="428260" s="20" customFormat="1" ht="14.25" customHeight="1" x14ac:dyDescent="0.25"/>
    <row r="428276" spans="1:1" ht="14.25" customHeight="1" x14ac:dyDescent="0.3">
      <c r="A428276" s="21"/>
    </row>
    <row r="428282" spans="1:1" s="20" customFormat="1" ht="14.25" customHeight="1" x14ac:dyDescent="0.25"/>
    <row r="428298" spans="1:1" ht="14.25" customHeight="1" x14ac:dyDescent="0.3">
      <c r="A428298" s="21"/>
    </row>
    <row r="428304" spans="1:1" s="20" customFormat="1" ht="14.25" customHeight="1" x14ac:dyDescent="0.25"/>
    <row r="428320" spans="1:1" ht="14.25" customHeight="1" x14ac:dyDescent="0.3">
      <c r="A428320" s="21"/>
    </row>
    <row r="428326" s="20" customFormat="1" ht="14.25" customHeight="1" x14ac:dyDescent="0.25"/>
    <row r="428342" spans="1:1" ht="14.25" customHeight="1" x14ac:dyDescent="0.3">
      <c r="A428342" s="21"/>
    </row>
    <row r="428348" spans="1:1" s="20" customFormat="1" ht="14.25" customHeight="1" x14ac:dyDescent="0.25"/>
    <row r="428364" spans="1:1" ht="14.25" customHeight="1" x14ac:dyDescent="0.3">
      <c r="A428364" s="21"/>
    </row>
    <row r="428370" s="20" customFormat="1" ht="14.25" customHeight="1" x14ac:dyDescent="0.25"/>
    <row r="428386" spans="1:1" ht="14.25" customHeight="1" x14ac:dyDescent="0.3">
      <c r="A428386" s="21"/>
    </row>
    <row r="428392" spans="1:1" s="20" customFormat="1" ht="14.25" customHeight="1" x14ac:dyDescent="0.25"/>
    <row r="428408" spans="1:1" ht="14.25" customHeight="1" x14ac:dyDescent="0.3">
      <c r="A428408" s="21"/>
    </row>
    <row r="428414" spans="1:1" s="20" customFormat="1" ht="14.25" customHeight="1" x14ac:dyDescent="0.25"/>
    <row r="428430" spans="1:1" ht="14.25" customHeight="1" x14ac:dyDescent="0.3">
      <c r="A428430" s="21"/>
    </row>
    <row r="428436" s="20" customFormat="1" ht="14.25" customHeight="1" x14ac:dyDescent="0.25"/>
    <row r="428452" spans="1:1" ht="14.25" customHeight="1" x14ac:dyDescent="0.3">
      <c r="A428452" s="21"/>
    </row>
    <row r="428458" spans="1:1" s="20" customFormat="1" ht="14.25" customHeight="1" x14ac:dyDescent="0.25"/>
    <row r="428474" spans="1:1" ht="14.25" customHeight="1" x14ac:dyDescent="0.3">
      <c r="A428474" s="21"/>
    </row>
    <row r="428480" spans="1:1" s="20" customFormat="1" ht="14.25" customHeight="1" x14ac:dyDescent="0.25"/>
    <row r="428496" spans="1:1" ht="14.25" customHeight="1" x14ac:dyDescent="0.3">
      <c r="A428496" s="21"/>
    </row>
    <row r="428502" s="20" customFormat="1" ht="14.25" customHeight="1" x14ac:dyDescent="0.25"/>
    <row r="428518" spans="1:1" ht="14.25" customHeight="1" x14ac:dyDescent="0.3">
      <c r="A428518" s="21"/>
    </row>
    <row r="428524" spans="1:1" s="20" customFormat="1" ht="14.25" customHeight="1" x14ac:dyDescent="0.25"/>
    <row r="428540" spans="1:1" ht="14.25" customHeight="1" x14ac:dyDescent="0.3">
      <c r="A428540" s="21"/>
    </row>
    <row r="428546" s="20" customFormat="1" ht="14.25" customHeight="1" x14ac:dyDescent="0.25"/>
    <row r="428562" spans="1:1" ht="14.25" customHeight="1" x14ac:dyDescent="0.3">
      <c r="A428562" s="21"/>
    </row>
    <row r="428568" spans="1:1" s="20" customFormat="1" ht="14.25" customHeight="1" x14ac:dyDescent="0.25"/>
    <row r="428584" spans="1:1" ht="14.25" customHeight="1" x14ac:dyDescent="0.3">
      <c r="A428584" s="21"/>
    </row>
    <row r="428590" spans="1:1" s="20" customFormat="1" ht="14.25" customHeight="1" x14ac:dyDescent="0.25"/>
    <row r="428606" spans="1:1" ht="14.25" customHeight="1" x14ac:dyDescent="0.3">
      <c r="A428606" s="21"/>
    </row>
    <row r="428612" s="20" customFormat="1" ht="14.25" customHeight="1" x14ac:dyDescent="0.25"/>
    <row r="428628" spans="1:1" ht="14.25" customHeight="1" x14ac:dyDescent="0.3">
      <c r="A428628" s="21"/>
    </row>
    <row r="428634" spans="1:1" s="20" customFormat="1" ht="14.25" customHeight="1" x14ac:dyDescent="0.25"/>
    <row r="428650" spans="1:1" ht="14.25" customHeight="1" x14ac:dyDescent="0.3">
      <c r="A428650" s="21"/>
    </row>
    <row r="428656" spans="1:1" s="20" customFormat="1" ht="14.25" customHeight="1" x14ac:dyDescent="0.25"/>
    <row r="428672" spans="1:1" ht="14.25" customHeight="1" x14ac:dyDescent="0.3">
      <c r="A428672" s="21"/>
    </row>
    <row r="428678" s="20" customFormat="1" ht="14.25" customHeight="1" x14ac:dyDescent="0.25"/>
    <row r="428694" spans="1:1" ht="14.25" customHeight="1" x14ac:dyDescent="0.3">
      <c r="A428694" s="21"/>
    </row>
    <row r="428700" spans="1:1" s="20" customFormat="1" ht="14.25" customHeight="1" x14ac:dyDescent="0.25"/>
    <row r="428716" spans="1:1" ht="14.25" customHeight="1" x14ac:dyDescent="0.3">
      <c r="A428716" s="21"/>
    </row>
    <row r="428722" s="20" customFormat="1" ht="14.25" customHeight="1" x14ac:dyDescent="0.25"/>
    <row r="428738" spans="1:1" ht="14.25" customHeight="1" x14ac:dyDescent="0.3">
      <c r="A428738" s="21"/>
    </row>
    <row r="428744" spans="1:1" s="20" customFormat="1" ht="14.25" customHeight="1" x14ac:dyDescent="0.25"/>
    <row r="428760" spans="1:1" ht="14.25" customHeight="1" x14ac:dyDescent="0.3">
      <c r="A428760" s="21"/>
    </row>
    <row r="428766" spans="1:1" s="20" customFormat="1" ht="14.25" customHeight="1" x14ac:dyDescent="0.25"/>
    <row r="428782" spans="1:1" ht="14.25" customHeight="1" x14ac:dyDescent="0.3">
      <c r="A428782" s="21"/>
    </row>
    <row r="428788" s="20" customFormat="1" ht="14.25" customHeight="1" x14ac:dyDescent="0.25"/>
    <row r="428804" spans="1:1" ht="14.25" customHeight="1" x14ac:dyDescent="0.3">
      <c r="A428804" s="21"/>
    </row>
    <row r="428810" spans="1:1" s="20" customFormat="1" ht="14.25" customHeight="1" x14ac:dyDescent="0.25"/>
    <row r="428826" spans="1:1" ht="14.25" customHeight="1" x14ac:dyDescent="0.3">
      <c r="A428826" s="21"/>
    </row>
    <row r="428832" spans="1:1" s="20" customFormat="1" ht="14.25" customHeight="1" x14ac:dyDescent="0.25"/>
    <row r="428848" spans="1:1" ht="14.25" customHeight="1" x14ac:dyDescent="0.3">
      <c r="A428848" s="21"/>
    </row>
    <row r="428854" s="20" customFormat="1" ht="14.25" customHeight="1" x14ac:dyDescent="0.25"/>
    <row r="428870" spans="1:1" ht="14.25" customHeight="1" x14ac:dyDescent="0.3">
      <c r="A428870" s="21"/>
    </row>
    <row r="428876" spans="1:1" s="20" customFormat="1" ht="14.25" customHeight="1" x14ac:dyDescent="0.25"/>
    <row r="428892" spans="1:1" ht="14.25" customHeight="1" x14ac:dyDescent="0.3">
      <c r="A428892" s="21"/>
    </row>
    <row r="428898" s="20" customFormat="1" ht="14.25" customHeight="1" x14ac:dyDescent="0.25"/>
    <row r="428914" spans="1:1" ht="14.25" customHeight="1" x14ac:dyDescent="0.3">
      <c r="A428914" s="21"/>
    </row>
    <row r="428920" spans="1:1" s="20" customFormat="1" ht="14.25" customHeight="1" x14ac:dyDescent="0.25"/>
    <row r="428936" spans="1:1" ht="14.25" customHeight="1" x14ac:dyDescent="0.3">
      <c r="A428936" s="21"/>
    </row>
    <row r="428942" spans="1:1" s="20" customFormat="1" ht="14.25" customHeight="1" x14ac:dyDescent="0.25"/>
    <row r="428958" spans="1:1" ht="14.25" customHeight="1" x14ac:dyDescent="0.3">
      <c r="A428958" s="21"/>
    </row>
    <row r="428964" s="20" customFormat="1" ht="14.25" customHeight="1" x14ac:dyDescent="0.25"/>
    <row r="428980" spans="1:1" ht="14.25" customHeight="1" x14ac:dyDescent="0.3">
      <c r="A428980" s="21"/>
    </row>
    <row r="428986" spans="1:1" s="20" customFormat="1" ht="14.25" customHeight="1" x14ac:dyDescent="0.25"/>
    <row r="429002" spans="1:1" ht="14.25" customHeight="1" x14ac:dyDescent="0.3">
      <c r="A429002" s="21"/>
    </row>
    <row r="429008" spans="1:1" s="20" customFormat="1" ht="14.25" customHeight="1" x14ac:dyDescent="0.25"/>
    <row r="429024" spans="1:1" ht="14.25" customHeight="1" x14ac:dyDescent="0.3">
      <c r="A429024" s="21"/>
    </row>
    <row r="429030" s="20" customFormat="1" ht="14.25" customHeight="1" x14ac:dyDescent="0.25"/>
    <row r="429046" spans="1:1" ht="14.25" customHeight="1" x14ac:dyDescent="0.3">
      <c r="A429046" s="21"/>
    </row>
    <row r="429052" spans="1:1" s="20" customFormat="1" ht="14.25" customHeight="1" x14ac:dyDescent="0.25"/>
    <row r="429068" spans="1:1" ht="14.25" customHeight="1" x14ac:dyDescent="0.3">
      <c r="A429068" s="21"/>
    </row>
    <row r="429074" s="20" customFormat="1" ht="14.25" customHeight="1" x14ac:dyDescent="0.25"/>
    <row r="429090" spans="1:1" ht="14.25" customHeight="1" x14ac:dyDescent="0.3">
      <c r="A429090" s="21"/>
    </row>
    <row r="429096" spans="1:1" s="20" customFormat="1" ht="14.25" customHeight="1" x14ac:dyDescent="0.25"/>
    <row r="429112" spans="1:1" ht="14.25" customHeight="1" x14ac:dyDescent="0.3">
      <c r="A429112" s="21"/>
    </row>
    <row r="429118" spans="1:1" s="20" customFormat="1" ht="14.25" customHeight="1" x14ac:dyDescent="0.25"/>
    <row r="429134" spans="1:1" ht="14.25" customHeight="1" x14ac:dyDescent="0.3">
      <c r="A429134" s="21"/>
    </row>
    <row r="429140" s="20" customFormat="1" ht="14.25" customHeight="1" x14ac:dyDescent="0.25"/>
    <row r="429156" spans="1:1" ht="14.25" customHeight="1" x14ac:dyDescent="0.3">
      <c r="A429156" s="21"/>
    </row>
    <row r="429162" spans="1:1" s="20" customFormat="1" ht="14.25" customHeight="1" x14ac:dyDescent="0.25"/>
    <row r="429178" spans="1:1" ht="14.25" customHeight="1" x14ac:dyDescent="0.3">
      <c r="A429178" s="21"/>
    </row>
    <row r="429184" spans="1:1" s="20" customFormat="1" ht="14.25" customHeight="1" x14ac:dyDescent="0.25"/>
    <row r="429200" spans="1:1" ht="14.25" customHeight="1" x14ac:dyDescent="0.3">
      <c r="A429200" s="21"/>
    </row>
    <row r="429206" s="20" customFormat="1" ht="14.25" customHeight="1" x14ac:dyDescent="0.25"/>
    <row r="429222" spans="1:1" ht="14.25" customHeight="1" x14ac:dyDescent="0.3">
      <c r="A429222" s="21"/>
    </row>
    <row r="429228" spans="1:1" s="20" customFormat="1" ht="14.25" customHeight="1" x14ac:dyDescent="0.25"/>
    <row r="429244" spans="1:1" ht="14.25" customHeight="1" x14ac:dyDescent="0.3">
      <c r="A429244" s="21"/>
    </row>
    <row r="429250" s="20" customFormat="1" ht="14.25" customHeight="1" x14ac:dyDescent="0.25"/>
    <row r="429266" spans="1:1" ht="14.25" customHeight="1" x14ac:dyDescent="0.3">
      <c r="A429266" s="21"/>
    </row>
    <row r="429272" spans="1:1" s="20" customFormat="1" ht="14.25" customHeight="1" x14ac:dyDescent="0.25"/>
    <row r="429288" spans="1:1" ht="14.25" customHeight="1" x14ac:dyDescent="0.3">
      <c r="A429288" s="21"/>
    </row>
    <row r="429294" spans="1:1" s="20" customFormat="1" ht="14.25" customHeight="1" x14ac:dyDescent="0.25"/>
    <row r="429310" spans="1:1" ht="14.25" customHeight="1" x14ac:dyDescent="0.3">
      <c r="A429310" s="21"/>
    </row>
    <row r="429316" s="20" customFormat="1" ht="14.25" customHeight="1" x14ac:dyDescent="0.25"/>
    <row r="429332" spans="1:1" ht="14.25" customHeight="1" x14ac:dyDescent="0.3">
      <c r="A429332" s="21"/>
    </row>
    <row r="429338" spans="1:1" s="20" customFormat="1" ht="14.25" customHeight="1" x14ac:dyDescent="0.25"/>
    <row r="429354" spans="1:1" ht="14.25" customHeight="1" x14ac:dyDescent="0.3">
      <c r="A429354" s="21"/>
    </row>
    <row r="429360" spans="1:1" s="20" customFormat="1" ht="14.25" customHeight="1" x14ac:dyDescent="0.25"/>
    <row r="429376" spans="1:1" ht="14.25" customHeight="1" x14ac:dyDescent="0.3">
      <c r="A429376" s="21"/>
    </row>
    <row r="429382" s="20" customFormat="1" ht="14.25" customHeight="1" x14ac:dyDescent="0.25"/>
    <row r="429398" spans="1:1" ht="14.25" customHeight="1" x14ac:dyDescent="0.3">
      <c r="A429398" s="21"/>
    </row>
    <row r="429404" spans="1:1" s="20" customFormat="1" ht="14.25" customHeight="1" x14ac:dyDescent="0.25"/>
    <row r="429420" spans="1:1" ht="14.25" customHeight="1" x14ac:dyDescent="0.3">
      <c r="A429420" s="21"/>
    </row>
    <row r="429426" s="20" customFormat="1" ht="14.25" customHeight="1" x14ac:dyDescent="0.25"/>
    <row r="429442" spans="1:1" ht="14.25" customHeight="1" x14ac:dyDescent="0.3">
      <c r="A429442" s="21"/>
    </row>
    <row r="429448" spans="1:1" s="20" customFormat="1" ht="14.25" customHeight="1" x14ac:dyDescent="0.25"/>
    <row r="429464" spans="1:1" ht="14.25" customHeight="1" x14ac:dyDescent="0.3">
      <c r="A429464" s="21"/>
    </row>
    <row r="429470" spans="1:1" s="20" customFormat="1" ht="14.25" customHeight="1" x14ac:dyDescent="0.25"/>
    <row r="429486" spans="1:1" ht="14.25" customHeight="1" x14ac:dyDescent="0.3">
      <c r="A429486" s="21"/>
    </row>
    <row r="429492" s="20" customFormat="1" ht="14.25" customHeight="1" x14ac:dyDescent="0.25"/>
    <row r="429508" spans="1:1" ht="14.25" customHeight="1" x14ac:dyDescent="0.3">
      <c r="A429508" s="21"/>
    </row>
    <row r="429514" spans="1:1" s="20" customFormat="1" ht="14.25" customHeight="1" x14ac:dyDescent="0.25"/>
    <row r="429530" spans="1:1" ht="14.25" customHeight="1" x14ac:dyDescent="0.3">
      <c r="A429530" s="21"/>
    </row>
    <row r="429536" spans="1:1" s="20" customFormat="1" ht="14.25" customHeight="1" x14ac:dyDescent="0.25"/>
    <row r="429552" spans="1:1" ht="14.25" customHeight="1" x14ac:dyDescent="0.3">
      <c r="A429552" s="21"/>
    </row>
    <row r="429558" s="20" customFormat="1" ht="14.25" customHeight="1" x14ac:dyDescent="0.25"/>
    <row r="429574" spans="1:1" ht="14.25" customHeight="1" x14ac:dyDescent="0.3">
      <c r="A429574" s="21"/>
    </row>
    <row r="429580" spans="1:1" s="20" customFormat="1" ht="14.25" customHeight="1" x14ac:dyDescent="0.25"/>
    <row r="429596" spans="1:1" ht="14.25" customHeight="1" x14ac:dyDescent="0.3">
      <c r="A429596" s="21"/>
    </row>
    <row r="429602" s="20" customFormat="1" ht="14.25" customHeight="1" x14ac:dyDescent="0.25"/>
    <row r="429618" spans="1:1" ht="14.25" customHeight="1" x14ac:dyDescent="0.3">
      <c r="A429618" s="21"/>
    </row>
    <row r="429624" spans="1:1" s="20" customFormat="1" ht="14.25" customHeight="1" x14ac:dyDescent="0.25"/>
    <row r="429640" spans="1:1" ht="14.25" customHeight="1" x14ac:dyDescent="0.3">
      <c r="A429640" s="21"/>
    </row>
    <row r="429646" spans="1:1" s="20" customFormat="1" ht="14.25" customHeight="1" x14ac:dyDescent="0.25"/>
    <row r="429662" spans="1:1" ht="14.25" customHeight="1" x14ac:dyDescent="0.3">
      <c r="A429662" s="21"/>
    </row>
    <row r="429668" s="20" customFormat="1" ht="14.25" customHeight="1" x14ac:dyDescent="0.25"/>
    <row r="429684" spans="1:1" ht="14.25" customHeight="1" x14ac:dyDescent="0.3">
      <c r="A429684" s="21"/>
    </row>
    <row r="429690" spans="1:1" s="20" customFormat="1" ht="14.25" customHeight="1" x14ac:dyDescent="0.25"/>
    <row r="429706" spans="1:1" ht="14.25" customHeight="1" x14ac:dyDescent="0.3">
      <c r="A429706" s="21"/>
    </row>
    <row r="429712" spans="1:1" s="20" customFormat="1" ht="14.25" customHeight="1" x14ac:dyDescent="0.25"/>
    <row r="429728" spans="1:1" ht="14.25" customHeight="1" x14ac:dyDescent="0.3">
      <c r="A429728" s="21"/>
    </row>
    <row r="429734" s="20" customFormat="1" ht="14.25" customHeight="1" x14ac:dyDescent="0.25"/>
    <row r="429750" spans="1:1" ht="14.25" customHeight="1" x14ac:dyDescent="0.3">
      <c r="A429750" s="21"/>
    </row>
    <row r="429756" spans="1:1" s="20" customFormat="1" ht="14.25" customHeight="1" x14ac:dyDescent="0.25"/>
    <row r="429772" spans="1:1" ht="14.25" customHeight="1" x14ac:dyDescent="0.3">
      <c r="A429772" s="21"/>
    </row>
    <row r="429778" s="20" customFormat="1" ht="14.25" customHeight="1" x14ac:dyDescent="0.25"/>
    <row r="429794" spans="1:1" ht="14.25" customHeight="1" x14ac:dyDescent="0.3">
      <c r="A429794" s="21"/>
    </row>
    <row r="429800" spans="1:1" s="20" customFormat="1" ht="14.25" customHeight="1" x14ac:dyDescent="0.25"/>
    <row r="429816" spans="1:1" ht="14.25" customHeight="1" x14ac:dyDescent="0.3">
      <c r="A429816" s="21"/>
    </row>
    <row r="429822" spans="1:1" s="20" customFormat="1" ht="14.25" customHeight="1" x14ac:dyDescent="0.25"/>
    <row r="429838" spans="1:1" ht="14.25" customHeight="1" x14ac:dyDescent="0.3">
      <c r="A429838" s="21"/>
    </row>
    <row r="429844" s="20" customFormat="1" ht="14.25" customHeight="1" x14ac:dyDescent="0.25"/>
    <row r="429860" spans="1:1" ht="14.25" customHeight="1" x14ac:dyDescent="0.3">
      <c r="A429860" s="21"/>
    </row>
    <row r="429866" spans="1:1" s="20" customFormat="1" ht="14.25" customHeight="1" x14ac:dyDescent="0.25"/>
    <row r="429882" spans="1:1" ht="14.25" customHeight="1" x14ac:dyDescent="0.3">
      <c r="A429882" s="21"/>
    </row>
    <row r="429888" spans="1:1" s="20" customFormat="1" ht="14.25" customHeight="1" x14ac:dyDescent="0.25"/>
    <row r="429904" spans="1:1" ht="14.25" customHeight="1" x14ac:dyDescent="0.3">
      <c r="A429904" s="21"/>
    </row>
    <row r="429910" s="20" customFormat="1" ht="14.25" customHeight="1" x14ac:dyDescent="0.25"/>
    <row r="429926" spans="1:1" ht="14.25" customHeight="1" x14ac:dyDescent="0.3">
      <c r="A429926" s="21"/>
    </row>
    <row r="429932" spans="1:1" s="20" customFormat="1" ht="14.25" customHeight="1" x14ac:dyDescent="0.25"/>
    <row r="429948" spans="1:1" ht="14.25" customHeight="1" x14ac:dyDescent="0.3">
      <c r="A429948" s="21"/>
    </row>
    <row r="429954" s="20" customFormat="1" ht="14.25" customHeight="1" x14ac:dyDescent="0.25"/>
    <row r="429970" spans="1:1" ht="14.25" customHeight="1" x14ac:dyDescent="0.3">
      <c r="A429970" s="21"/>
    </row>
    <row r="429976" spans="1:1" s="20" customFormat="1" ht="14.25" customHeight="1" x14ac:dyDescent="0.25"/>
    <row r="429992" spans="1:1" ht="14.25" customHeight="1" x14ac:dyDescent="0.3">
      <c r="A429992" s="21"/>
    </row>
    <row r="429998" spans="1:1" s="20" customFormat="1" ht="14.25" customHeight="1" x14ac:dyDescent="0.25"/>
    <row r="430014" spans="1:1" ht="14.25" customHeight="1" x14ac:dyDescent="0.3">
      <c r="A430014" s="21"/>
    </row>
    <row r="430020" s="20" customFormat="1" ht="14.25" customHeight="1" x14ac:dyDescent="0.25"/>
    <row r="430036" spans="1:1" ht="14.25" customHeight="1" x14ac:dyDescent="0.3">
      <c r="A430036" s="21"/>
    </row>
    <row r="430042" spans="1:1" s="20" customFormat="1" ht="14.25" customHeight="1" x14ac:dyDescent="0.25"/>
    <row r="430058" spans="1:1" ht="14.25" customHeight="1" x14ac:dyDescent="0.3">
      <c r="A430058" s="21"/>
    </row>
    <row r="430064" spans="1:1" s="20" customFormat="1" ht="14.25" customHeight="1" x14ac:dyDescent="0.25"/>
    <row r="430080" spans="1:1" ht="14.25" customHeight="1" x14ac:dyDescent="0.3">
      <c r="A430080" s="21"/>
    </row>
    <row r="430086" s="20" customFormat="1" ht="14.25" customHeight="1" x14ac:dyDescent="0.25"/>
    <row r="430102" spans="1:1" ht="14.25" customHeight="1" x14ac:dyDescent="0.3">
      <c r="A430102" s="21"/>
    </row>
    <row r="430108" spans="1:1" s="20" customFormat="1" ht="14.25" customHeight="1" x14ac:dyDescent="0.25"/>
    <row r="430124" spans="1:1" ht="14.25" customHeight="1" x14ac:dyDescent="0.3">
      <c r="A430124" s="21"/>
    </row>
    <row r="430130" s="20" customFormat="1" ht="14.25" customHeight="1" x14ac:dyDescent="0.25"/>
    <row r="430146" spans="1:1" ht="14.25" customHeight="1" x14ac:dyDescent="0.3">
      <c r="A430146" s="21"/>
    </row>
    <row r="430152" spans="1:1" s="20" customFormat="1" ht="14.25" customHeight="1" x14ac:dyDescent="0.25"/>
    <row r="430168" spans="1:1" ht="14.25" customHeight="1" x14ac:dyDescent="0.3">
      <c r="A430168" s="21"/>
    </row>
    <row r="430174" spans="1:1" s="20" customFormat="1" ht="14.25" customHeight="1" x14ac:dyDescent="0.25"/>
    <row r="430190" spans="1:1" ht="14.25" customHeight="1" x14ac:dyDescent="0.3">
      <c r="A430190" s="21"/>
    </row>
    <row r="430196" s="20" customFormat="1" ht="14.25" customHeight="1" x14ac:dyDescent="0.25"/>
    <row r="430212" spans="1:1" ht="14.25" customHeight="1" x14ac:dyDescent="0.3">
      <c r="A430212" s="21"/>
    </row>
    <row r="430218" spans="1:1" s="20" customFormat="1" ht="14.25" customHeight="1" x14ac:dyDescent="0.25"/>
    <row r="430234" spans="1:1" ht="14.25" customHeight="1" x14ac:dyDescent="0.3">
      <c r="A430234" s="21"/>
    </row>
    <row r="430240" spans="1:1" s="20" customFormat="1" ht="14.25" customHeight="1" x14ac:dyDescent="0.25"/>
    <row r="430256" spans="1:1" ht="14.25" customHeight="1" x14ac:dyDescent="0.3">
      <c r="A430256" s="21"/>
    </row>
    <row r="430262" s="20" customFormat="1" ht="14.25" customHeight="1" x14ac:dyDescent="0.25"/>
    <row r="430278" spans="1:1" ht="14.25" customHeight="1" x14ac:dyDescent="0.3">
      <c r="A430278" s="21"/>
    </row>
    <row r="430284" spans="1:1" s="20" customFormat="1" ht="14.25" customHeight="1" x14ac:dyDescent="0.25"/>
    <row r="430300" spans="1:1" ht="14.25" customHeight="1" x14ac:dyDescent="0.3">
      <c r="A430300" s="21"/>
    </row>
    <row r="430306" s="20" customFormat="1" ht="14.25" customHeight="1" x14ac:dyDescent="0.25"/>
    <row r="430322" spans="1:1" ht="14.25" customHeight="1" x14ac:dyDescent="0.3">
      <c r="A430322" s="21"/>
    </row>
    <row r="430328" spans="1:1" s="20" customFormat="1" ht="14.25" customHeight="1" x14ac:dyDescent="0.25"/>
    <row r="430344" spans="1:1" ht="14.25" customHeight="1" x14ac:dyDescent="0.3">
      <c r="A430344" s="21"/>
    </row>
    <row r="430350" spans="1:1" s="20" customFormat="1" ht="14.25" customHeight="1" x14ac:dyDescent="0.25"/>
    <row r="430366" spans="1:1" ht="14.25" customHeight="1" x14ac:dyDescent="0.3">
      <c r="A430366" s="21"/>
    </row>
    <row r="430372" s="20" customFormat="1" ht="14.25" customHeight="1" x14ac:dyDescent="0.25"/>
    <row r="430388" spans="1:1" ht="14.25" customHeight="1" x14ac:dyDescent="0.3">
      <c r="A430388" s="21"/>
    </row>
    <row r="430394" spans="1:1" s="20" customFormat="1" ht="14.25" customHeight="1" x14ac:dyDescent="0.25"/>
    <row r="430410" spans="1:1" ht="14.25" customHeight="1" x14ac:dyDescent="0.3">
      <c r="A430410" s="21"/>
    </row>
    <row r="430416" spans="1:1" s="20" customFormat="1" ht="14.25" customHeight="1" x14ac:dyDescent="0.25"/>
    <row r="430432" spans="1:1" ht="14.25" customHeight="1" x14ac:dyDescent="0.3">
      <c r="A430432" s="21"/>
    </row>
    <row r="430438" s="20" customFormat="1" ht="14.25" customHeight="1" x14ac:dyDescent="0.25"/>
    <row r="430454" spans="1:1" ht="14.25" customHeight="1" x14ac:dyDescent="0.3">
      <c r="A430454" s="21"/>
    </row>
    <row r="430460" spans="1:1" s="20" customFormat="1" ht="14.25" customHeight="1" x14ac:dyDescent="0.25"/>
    <row r="430476" spans="1:1" ht="14.25" customHeight="1" x14ac:dyDescent="0.3">
      <c r="A430476" s="21"/>
    </row>
    <row r="430482" s="20" customFormat="1" ht="14.25" customHeight="1" x14ac:dyDescent="0.25"/>
    <row r="430498" spans="1:1" ht="14.25" customHeight="1" x14ac:dyDescent="0.3">
      <c r="A430498" s="21"/>
    </row>
    <row r="430504" spans="1:1" s="20" customFormat="1" ht="14.25" customHeight="1" x14ac:dyDescent="0.25"/>
    <row r="430520" spans="1:1" ht="14.25" customHeight="1" x14ac:dyDescent="0.3">
      <c r="A430520" s="21"/>
    </row>
    <row r="430526" spans="1:1" s="20" customFormat="1" ht="14.25" customHeight="1" x14ac:dyDescent="0.25"/>
    <row r="430542" spans="1:1" ht="14.25" customHeight="1" x14ac:dyDescent="0.3">
      <c r="A430542" s="21"/>
    </row>
    <row r="430548" s="20" customFormat="1" ht="14.25" customHeight="1" x14ac:dyDescent="0.25"/>
    <row r="430564" spans="1:1" ht="14.25" customHeight="1" x14ac:dyDescent="0.3">
      <c r="A430564" s="21"/>
    </row>
    <row r="430570" spans="1:1" s="20" customFormat="1" ht="14.25" customHeight="1" x14ac:dyDescent="0.25"/>
    <row r="430586" spans="1:1" ht="14.25" customHeight="1" x14ac:dyDescent="0.3">
      <c r="A430586" s="21"/>
    </row>
    <row r="430592" spans="1:1" s="20" customFormat="1" ht="14.25" customHeight="1" x14ac:dyDescent="0.25"/>
    <row r="430608" spans="1:1" ht="14.25" customHeight="1" x14ac:dyDescent="0.3">
      <c r="A430608" s="21"/>
    </row>
    <row r="430614" s="20" customFormat="1" ht="14.25" customHeight="1" x14ac:dyDescent="0.25"/>
    <row r="430630" spans="1:1" ht="14.25" customHeight="1" x14ac:dyDescent="0.3">
      <c r="A430630" s="21"/>
    </row>
    <row r="430636" spans="1:1" s="20" customFormat="1" ht="14.25" customHeight="1" x14ac:dyDescent="0.25"/>
    <row r="430652" spans="1:1" ht="14.25" customHeight="1" x14ac:dyDescent="0.3">
      <c r="A430652" s="21"/>
    </row>
    <row r="430658" s="20" customFormat="1" ht="14.25" customHeight="1" x14ac:dyDescent="0.25"/>
    <row r="430674" spans="1:1" ht="14.25" customHeight="1" x14ac:dyDescent="0.3">
      <c r="A430674" s="21"/>
    </row>
    <row r="430680" spans="1:1" s="20" customFormat="1" ht="14.25" customHeight="1" x14ac:dyDescent="0.25"/>
    <row r="430696" spans="1:1" ht="14.25" customHeight="1" x14ac:dyDescent="0.3">
      <c r="A430696" s="21"/>
    </row>
    <row r="430702" spans="1:1" s="20" customFormat="1" ht="14.25" customHeight="1" x14ac:dyDescent="0.25"/>
    <row r="430718" spans="1:1" ht="14.25" customHeight="1" x14ac:dyDescent="0.3">
      <c r="A430718" s="21"/>
    </row>
    <row r="430724" s="20" customFormat="1" ht="14.25" customHeight="1" x14ac:dyDescent="0.25"/>
    <row r="430740" spans="1:1" ht="14.25" customHeight="1" x14ac:dyDescent="0.3">
      <c r="A430740" s="21"/>
    </row>
    <row r="430746" spans="1:1" s="20" customFormat="1" ht="14.25" customHeight="1" x14ac:dyDescent="0.25"/>
    <row r="430762" spans="1:1" ht="14.25" customHeight="1" x14ac:dyDescent="0.3">
      <c r="A430762" s="21"/>
    </row>
    <row r="430768" spans="1:1" s="20" customFormat="1" ht="14.25" customHeight="1" x14ac:dyDescent="0.25"/>
    <row r="430784" spans="1:1" ht="14.25" customHeight="1" x14ac:dyDescent="0.3">
      <c r="A430784" s="21"/>
    </row>
    <row r="430790" s="20" customFormat="1" ht="14.25" customHeight="1" x14ac:dyDescent="0.25"/>
    <row r="430806" spans="1:1" ht="14.25" customHeight="1" x14ac:dyDescent="0.3">
      <c r="A430806" s="21"/>
    </row>
    <row r="430812" spans="1:1" s="20" customFormat="1" ht="14.25" customHeight="1" x14ac:dyDescent="0.25"/>
    <row r="430828" spans="1:1" ht="14.25" customHeight="1" x14ac:dyDescent="0.3">
      <c r="A430828" s="21"/>
    </row>
    <row r="430834" s="20" customFormat="1" ht="14.25" customHeight="1" x14ac:dyDescent="0.25"/>
    <row r="430850" spans="1:1" ht="14.25" customHeight="1" x14ac:dyDescent="0.3">
      <c r="A430850" s="21"/>
    </row>
    <row r="430856" spans="1:1" s="20" customFormat="1" ht="14.25" customHeight="1" x14ac:dyDescent="0.25"/>
    <row r="430872" spans="1:1" ht="14.25" customHeight="1" x14ac:dyDescent="0.3">
      <c r="A430872" s="21"/>
    </row>
    <row r="430878" spans="1:1" s="20" customFormat="1" ht="14.25" customHeight="1" x14ac:dyDescent="0.25"/>
    <row r="430894" spans="1:1" ht="14.25" customHeight="1" x14ac:dyDescent="0.3">
      <c r="A430894" s="21"/>
    </row>
    <row r="430900" s="20" customFormat="1" ht="14.25" customHeight="1" x14ac:dyDescent="0.25"/>
    <row r="430916" spans="1:1" ht="14.25" customHeight="1" x14ac:dyDescent="0.3">
      <c r="A430916" s="21"/>
    </row>
    <row r="430922" spans="1:1" s="20" customFormat="1" ht="14.25" customHeight="1" x14ac:dyDescent="0.25"/>
    <row r="430938" spans="1:1" ht="14.25" customHeight="1" x14ac:dyDescent="0.3">
      <c r="A430938" s="21"/>
    </row>
    <row r="430944" spans="1:1" s="20" customFormat="1" ht="14.25" customHeight="1" x14ac:dyDescent="0.25"/>
    <row r="430960" spans="1:1" ht="14.25" customHeight="1" x14ac:dyDescent="0.3">
      <c r="A430960" s="21"/>
    </row>
    <row r="430966" s="20" customFormat="1" ht="14.25" customHeight="1" x14ac:dyDescent="0.25"/>
    <row r="430982" spans="1:1" ht="14.25" customHeight="1" x14ac:dyDescent="0.3">
      <c r="A430982" s="21"/>
    </row>
    <row r="430988" spans="1:1" s="20" customFormat="1" ht="14.25" customHeight="1" x14ac:dyDescent="0.25"/>
    <row r="431004" spans="1:1" ht="14.25" customHeight="1" x14ac:dyDescent="0.3">
      <c r="A431004" s="21"/>
    </row>
    <row r="431010" s="20" customFormat="1" ht="14.25" customHeight="1" x14ac:dyDescent="0.25"/>
    <row r="431026" spans="1:1" ht="14.25" customHeight="1" x14ac:dyDescent="0.3">
      <c r="A431026" s="21"/>
    </row>
    <row r="431032" spans="1:1" s="20" customFormat="1" ht="14.25" customHeight="1" x14ac:dyDescent="0.25"/>
    <row r="431048" spans="1:1" ht="14.25" customHeight="1" x14ac:dyDescent="0.3">
      <c r="A431048" s="21"/>
    </row>
    <row r="431054" spans="1:1" s="20" customFormat="1" ht="14.25" customHeight="1" x14ac:dyDescent="0.25"/>
    <row r="431070" spans="1:1" ht="14.25" customHeight="1" x14ac:dyDescent="0.3">
      <c r="A431070" s="21"/>
    </row>
    <row r="431076" s="20" customFormat="1" ht="14.25" customHeight="1" x14ac:dyDescent="0.25"/>
    <row r="431092" spans="1:1" ht="14.25" customHeight="1" x14ac:dyDescent="0.3">
      <c r="A431092" s="21"/>
    </row>
    <row r="431098" spans="1:1" s="20" customFormat="1" ht="14.25" customHeight="1" x14ac:dyDescent="0.25"/>
    <row r="431114" spans="1:1" ht="14.25" customHeight="1" x14ac:dyDescent="0.3">
      <c r="A431114" s="21"/>
    </row>
    <row r="431120" spans="1:1" s="20" customFormat="1" ht="14.25" customHeight="1" x14ac:dyDescent="0.25"/>
    <row r="431136" spans="1:1" ht="14.25" customHeight="1" x14ac:dyDescent="0.3">
      <c r="A431136" s="21"/>
    </row>
    <row r="431142" s="20" customFormat="1" ht="14.25" customHeight="1" x14ac:dyDescent="0.25"/>
    <row r="431158" spans="1:1" ht="14.25" customHeight="1" x14ac:dyDescent="0.3">
      <c r="A431158" s="21"/>
    </row>
    <row r="431164" spans="1:1" s="20" customFormat="1" ht="14.25" customHeight="1" x14ac:dyDescent="0.25"/>
    <row r="431180" spans="1:1" ht="14.25" customHeight="1" x14ac:dyDescent="0.3">
      <c r="A431180" s="21"/>
    </row>
    <row r="431186" s="20" customFormat="1" ht="14.25" customHeight="1" x14ac:dyDescent="0.25"/>
    <row r="431202" spans="1:1" ht="14.25" customHeight="1" x14ac:dyDescent="0.3">
      <c r="A431202" s="21"/>
    </row>
    <row r="431208" spans="1:1" s="20" customFormat="1" ht="14.25" customHeight="1" x14ac:dyDescent="0.25"/>
    <row r="431224" spans="1:1" ht="14.25" customHeight="1" x14ac:dyDescent="0.3">
      <c r="A431224" s="21"/>
    </row>
    <row r="431230" spans="1:1" s="20" customFormat="1" ht="14.25" customHeight="1" x14ac:dyDescent="0.25"/>
    <row r="431246" spans="1:1" ht="14.25" customHeight="1" x14ac:dyDescent="0.3">
      <c r="A431246" s="21"/>
    </row>
    <row r="431252" s="20" customFormat="1" ht="14.25" customHeight="1" x14ac:dyDescent="0.25"/>
    <row r="431268" spans="1:1" ht="14.25" customHeight="1" x14ac:dyDescent="0.3">
      <c r="A431268" s="21"/>
    </row>
    <row r="431274" spans="1:1" s="20" customFormat="1" ht="14.25" customHeight="1" x14ac:dyDescent="0.25"/>
    <row r="431290" spans="1:1" ht="14.25" customHeight="1" x14ac:dyDescent="0.3">
      <c r="A431290" s="21"/>
    </row>
    <row r="431296" spans="1:1" s="20" customFormat="1" ht="14.25" customHeight="1" x14ac:dyDescent="0.25"/>
    <row r="431312" spans="1:1" ht="14.25" customHeight="1" x14ac:dyDescent="0.3">
      <c r="A431312" s="21"/>
    </row>
    <row r="431318" s="20" customFormat="1" ht="14.25" customHeight="1" x14ac:dyDescent="0.25"/>
    <row r="431334" spans="1:1" ht="14.25" customHeight="1" x14ac:dyDescent="0.3">
      <c r="A431334" s="21"/>
    </row>
    <row r="431340" spans="1:1" s="20" customFormat="1" ht="14.25" customHeight="1" x14ac:dyDescent="0.25"/>
    <row r="431356" spans="1:1" ht="14.25" customHeight="1" x14ac:dyDescent="0.3">
      <c r="A431356" s="21"/>
    </row>
    <row r="431362" s="20" customFormat="1" ht="14.25" customHeight="1" x14ac:dyDescent="0.25"/>
    <row r="431378" spans="1:1" ht="14.25" customHeight="1" x14ac:dyDescent="0.3">
      <c r="A431378" s="21"/>
    </row>
    <row r="431384" spans="1:1" s="20" customFormat="1" ht="14.25" customHeight="1" x14ac:dyDescent="0.25"/>
    <row r="431400" spans="1:1" ht="14.25" customHeight="1" x14ac:dyDescent="0.3">
      <c r="A431400" s="21"/>
    </row>
    <row r="431406" spans="1:1" s="20" customFormat="1" ht="14.25" customHeight="1" x14ac:dyDescent="0.25"/>
    <row r="431422" spans="1:1" ht="14.25" customHeight="1" x14ac:dyDescent="0.3">
      <c r="A431422" s="21"/>
    </row>
    <row r="431428" s="20" customFormat="1" ht="14.25" customHeight="1" x14ac:dyDescent="0.25"/>
    <row r="431444" spans="1:1" ht="14.25" customHeight="1" x14ac:dyDescent="0.3">
      <c r="A431444" s="21"/>
    </row>
    <row r="431450" spans="1:1" s="20" customFormat="1" ht="14.25" customHeight="1" x14ac:dyDescent="0.25"/>
    <row r="431466" spans="1:1" ht="14.25" customHeight="1" x14ac:dyDescent="0.3">
      <c r="A431466" s="21"/>
    </row>
    <row r="431472" spans="1:1" s="20" customFormat="1" ht="14.25" customHeight="1" x14ac:dyDescent="0.25"/>
    <row r="431488" spans="1:1" ht="14.25" customHeight="1" x14ac:dyDescent="0.3">
      <c r="A431488" s="21"/>
    </row>
    <row r="431494" s="20" customFormat="1" ht="14.25" customHeight="1" x14ac:dyDescent="0.25"/>
    <row r="431510" spans="1:1" ht="14.25" customHeight="1" x14ac:dyDescent="0.3">
      <c r="A431510" s="21"/>
    </row>
    <row r="431516" spans="1:1" s="20" customFormat="1" ht="14.25" customHeight="1" x14ac:dyDescent="0.25"/>
    <row r="431532" spans="1:1" ht="14.25" customHeight="1" x14ac:dyDescent="0.3">
      <c r="A431532" s="21"/>
    </row>
    <row r="431538" s="20" customFormat="1" ht="14.25" customHeight="1" x14ac:dyDescent="0.25"/>
    <row r="431554" spans="1:1" ht="14.25" customHeight="1" x14ac:dyDescent="0.3">
      <c r="A431554" s="21"/>
    </row>
    <row r="431560" spans="1:1" s="20" customFormat="1" ht="14.25" customHeight="1" x14ac:dyDescent="0.25"/>
    <row r="431576" spans="1:1" ht="14.25" customHeight="1" x14ac:dyDescent="0.3">
      <c r="A431576" s="21"/>
    </row>
    <row r="431582" spans="1:1" s="20" customFormat="1" ht="14.25" customHeight="1" x14ac:dyDescent="0.25"/>
    <row r="431598" spans="1:1" ht="14.25" customHeight="1" x14ac:dyDescent="0.3">
      <c r="A431598" s="21"/>
    </row>
    <row r="431604" s="20" customFormat="1" ht="14.25" customHeight="1" x14ac:dyDescent="0.25"/>
    <row r="431620" spans="1:1" ht="14.25" customHeight="1" x14ac:dyDescent="0.3">
      <c r="A431620" s="21"/>
    </row>
    <row r="431626" spans="1:1" s="20" customFormat="1" ht="14.25" customHeight="1" x14ac:dyDescent="0.25"/>
    <row r="431642" spans="1:1" ht="14.25" customHeight="1" x14ac:dyDescent="0.3">
      <c r="A431642" s="21"/>
    </row>
    <row r="431648" spans="1:1" s="20" customFormat="1" ht="14.25" customHeight="1" x14ac:dyDescent="0.25"/>
    <row r="431664" spans="1:1" ht="14.25" customHeight="1" x14ac:dyDescent="0.3">
      <c r="A431664" s="21"/>
    </row>
    <row r="431670" s="20" customFormat="1" ht="14.25" customHeight="1" x14ac:dyDescent="0.25"/>
    <row r="431686" spans="1:1" ht="14.25" customHeight="1" x14ac:dyDescent="0.3">
      <c r="A431686" s="21"/>
    </row>
    <row r="431692" spans="1:1" s="20" customFormat="1" ht="14.25" customHeight="1" x14ac:dyDescent="0.25"/>
    <row r="431708" spans="1:1" ht="14.25" customHeight="1" x14ac:dyDescent="0.3">
      <c r="A431708" s="21"/>
    </row>
    <row r="431714" s="20" customFormat="1" ht="14.25" customHeight="1" x14ac:dyDescent="0.25"/>
    <row r="431730" spans="1:1" ht="14.25" customHeight="1" x14ac:dyDescent="0.3">
      <c r="A431730" s="21"/>
    </row>
    <row r="431736" spans="1:1" s="20" customFormat="1" ht="14.25" customHeight="1" x14ac:dyDescent="0.25"/>
    <row r="431752" spans="1:1" ht="14.25" customHeight="1" x14ac:dyDescent="0.3">
      <c r="A431752" s="21"/>
    </row>
    <row r="431758" spans="1:1" s="20" customFormat="1" ht="14.25" customHeight="1" x14ac:dyDescent="0.25"/>
    <row r="431774" spans="1:1" ht="14.25" customHeight="1" x14ac:dyDescent="0.3">
      <c r="A431774" s="21"/>
    </row>
    <row r="431780" s="20" customFormat="1" ht="14.25" customHeight="1" x14ac:dyDescent="0.25"/>
    <row r="431796" spans="1:1" ht="14.25" customHeight="1" x14ac:dyDescent="0.3">
      <c r="A431796" s="21"/>
    </row>
    <row r="431802" spans="1:1" s="20" customFormat="1" ht="14.25" customHeight="1" x14ac:dyDescent="0.25"/>
    <row r="431818" spans="1:1" ht="14.25" customHeight="1" x14ac:dyDescent="0.3">
      <c r="A431818" s="21"/>
    </row>
    <row r="431824" spans="1:1" s="20" customFormat="1" ht="14.25" customHeight="1" x14ac:dyDescent="0.25"/>
    <row r="431840" spans="1:1" ht="14.25" customHeight="1" x14ac:dyDescent="0.3">
      <c r="A431840" s="21"/>
    </row>
    <row r="431846" s="20" customFormat="1" ht="14.25" customHeight="1" x14ac:dyDescent="0.25"/>
    <row r="431862" spans="1:1" ht="14.25" customHeight="1" x14ac:dyDescent="0.3">
      <c r="A431862" s="21"/>
    </row>
    <row r="431868" spans="1:1" s="20" customFormat="1" ht="14.25" customHeight="1" x14ac:dyDescent="0.25"/>
    <row r="431884" spans="1:1" ht="14.25" customHeight="1" x14ac:dyDescent="0.3">
      <c r="A431884" s="21"/>
    </row>
    <row r="431890" s="20" customFormat="1" ht="14.25" customHeight="1" x14ac:dyDescent="0.25"/>
    <row r="431906" spans="1:1" ht="14.25" customHeight="1" x14ac:dyDescent="0.3">
      <c r="A431906" s="21"/>
    </row>
    <row r="431912" spans="1:1" s="20" customFormat="1" ht="14.25" customHeight="1" x14ac:dyDescent="0.25"/>
    <row r="431928" spans="1:1" ht="14.25" customHeight="1" x14ac:dyDescent="0.3">
      <c r="A431928" s="21"/>
    </row>
    <row r="431934" spans="1:1" s="20" customFormat="1" ht="14.25" customHeight="1" x14ac:dyDescent="0.25"/>
    <row r="431950" spans="1:1" ht="14.25" customHeight="1" x14ac:dyDescent="0.3">
      <c r="A431950" s="21"/>
    </row>
    <row r="431956" s="20" customFormat="1" ht="14.25" customHeight="1" x14ac:dyDescent="0.25"/>
    <row r="431972" spans="1:1" ht="14.25" customHeight="1" x14ac:dyDescent="0.3">
      <c r="A431972" s="21"/>
    </row>
    <row r="431978" spans="1:1" s="20" customFormat="1" ht="14.25" customHeight="1" x14ac:dyDescent="0.25"/>
    <row r="431994" spans="1:1" ht="14.25" customHeight="1" x14ac:dyDescent="0.3">
      <c r="A431994" s="21"/>
    </row>
    <row r="432000" spans="1:1" s="20" customFormat="1" ht="14.25" customHeight="1" x14ac:dyDescent="0.25"/>
    <row r="432016" spans="1:1" ht="14.25" customHeight="1" x14ac:dyDescent="0.3">
      <c r="A432016" s="21"/>
    </row>
    <row r="432022" s="20" customFormat="1" ht="14.25" customHeight="1" x14ac:dyDescent="0.25"/>
    <row r="432038" spans="1:1" ht="14.25" customHeight="1" x14ac:dyDescent="0.3">
      <c r="A432038" s="21"/>
    </row>
    <row r="432044" spans="1:1" s="20" customFormat="1" ht="14.25" customHeight="1" x14ac:dyDescent="0.25"/>
    <row r="432060" spans="1:1" ht="14.25" customHeight="1" x14ac:dyDescent="0.3">
      <c r="A432060" s="21"/>
    </row>
    <row r="432066" s="20" customFormat="1" ht="14.25" customHeight="1" x14ac:dyDescent="0.25"/>
    <row r="432082" spans="1:1" ht="14.25" customHeight="1" x14ac:dyDescent="0.3">
      <c r="A432082" s="21"/>
    </row>
    <row r="432088" spans="1:1" s="20" customFormat="1" ht="14.25" customHeight="1" x14ac:dyDescent="0.25"/>
    <row r="432104" spans="1:1" ht="14.25" customHeight="1" x14ac:dyDescent="0.3">
      <c r="A432104" s="21"/>
    </row>
    <row r="432110" spans="1:1" s="20" customFormat="1" ht="14.25" customHeight="1" x14ac:dyDescent="0.25"/>
    <row r="432126" spans="1:1" ht="14.25" customHeight="1" x14ac:dyDescent="0.3">
      <c r="A432126" s="21"/>
    </row>
    <row r="432132" s="20" customFormat="1" ht="14.25" customHeight="1" x14ac:dyDescent="0.25"/>
    <row r="432148" spans="1:1" ht="14.25" customHeight="1" x14ac:dyDescent="0.3">
      <c r="A432148" s="21"/>
    </row>
    <row r="432154" spans="1:1" s="20" customFormat="1" ht="14.25" customHeight="1" x14ac:dyDescent="0.25"/>
    <row r="432170" spans="1:1" ht="14.25" customHeight="1" x14ac:dyDescent="0.3">
      <c r="A432170" s="21"/>
    </row>
    <row r="432176" spans="1:1" s="20" customFormat="1" ht="14.25" customHeight="1" x14ac:dyDescent="0.25"/>
    <row r="432192" spans="1:1" ht="14.25" customHeight="1" x14ac:dyDescent="0.3">
      <c r="A432192" s="21"/>
    </row>
    <row r="432198" s="20" customFormat="1" ht="14.25" customHeight="1" x14ac:dyDescent="0.25"/>
    <row r="432214" spans="1:1" ht="14.25" customHeight="1" x14ac:dyDescent="0.3">
      <c r="A432214" s="21"/>
    </row>
    <row r="432220" spans="1:1" s="20" customFormat="1" ht="14.25" customHeight="1" x14ac:dyDescent="0.25"/>
    <row r="432236" spans="1:1" ht="14.25" customHeight="1" x14ac:dyDescent="0.3">
      <c r="A432236" s="21"/>
    </row>
    <row r="432242" s="20" customFormat="1" ht="14.25" customHeight="1" x14ac:dyDescent="0.25"/>
    <row r="432258" spans="1:1" ht="14.25" customHeight="1" x14ac:dyDescent="0.3">
      <c r="A432258" s="21"/>
    </row>
    <row r="432264" spans="1:1" s="20" customFormat="1" ht="14.25" customHeight="1" x14ac:dyDescent="0.25"/>
    <row r="432280" spans="1:1" ht="14.25" customHeight="1" x14ac:dyDescent="0.3">
      <c r="A432280" s="21"/>
    </row>
    <row r="432286" spans="1:1" s="20" customFormat="1" ht="14.25" customHeight="1" x14ac:dyDescent="0.25"/>
    <row r="432302" spans="1:1" ht="14.25" customHeight="1" x14ac:dyDescent="0.3">
      <c r="A432302" s="21"/>
    </row>
    <row r="432308" s="20" customFormat="1" ht="14.25" customHeight="1" x14ac:dyDescent="0.25"/>
    <row r="432324" spans="1:1" ht="14.25" customHeight="1" x14ac:dyDescent="0.3">
      <c r="A432324" s="21"/>
    </row>
    <row r="432330" spans="1:1" s="20" customFormat="1" ht="14.25" customHeight="1" x14ac:dyDescent="0.25"/>
    <row r="432346" spans="1:1" ht="14.25" customHeight="1" x14ac:dyDescent="0.3">
      <c r="A432346" s="21"/>
    </row>
    <row r="432352" spans="1:1" s="20" customFormat="1" ht="14.25" customHeight="1" x14ac:dyDescent="0.25"/>
    <row r="432368" spans="1:1" ht="14.25" customHeight="1" x14ac:dyDescent="0.3">
      <c r="A432368" s="21"/>
    </row>
    <row r="432374" s="20" customFormat="1" ht="14.25" customHeight="1" x14ac:dyDescent="0.25"/>
    <row r="432390" spans="1:1" ht="14.25" customHeight="1" x14ac:dyDescent="0.3">
      <c r="A432390" s="21"/>
    </row>
    <row r="432396" spans="1:1" s="20" customFormat="1" ht="14.25" customHeight="1" x14ac:dyDescent="0.25"/>
    <row r="432412" spans="1:1" ht="14.25" customHeight="1" x14ac:dyDescent="0.3">
      <c r="A432412" s="21"/>
    </row>
    <row r="432418" s="20" customFormat="1" ht="14.25" customHeight="1" x14ac:dyDescent="0.25"/>
    <row r="432434" spans="1:1" ht="14.25" customHeight="1" x14ac:dyDescent="0.3">
      <c r="A432434" s="21"/>
    </row>
    <row r="432440" spans="1:1" s="20" customFormat="1" ht="14.25" customHeight="1" x14ac:dyDescent="0.25"/>
    <row r="432456" spans="1:1" ht="14.25" customHeight="1" x14ac:dyDescent="0.3">
      <c r="A432456" s="21"/>
    </row>
    <row r="432462" spans="1:1" s="20" customFormat="1" ht="14.25" customHeight="1" x14ac:dyDescent="0.25"/>
    <row r="432478" spans="1:1" ht="14.25" customHeight="1" x14ac:dyDescent="0.3">
      <c r="A432478" s="21"/>
    </row>
    <row r="432484" s="20" customFormat="1" ht="14.25" customHeight="1" x14ac:dyDescent="0.25"/>
    <row r="432500" spans="1:1" ht="14.25" customHeight="1" x14ac:dyDescent="0.3">
      <c r="A432500" s="21"/>
    </row>
    <row r="432506" spans="1:1" s="20" customFormat="1" ht="14.25" customHeight="1" x14ac:dyDescent="0.25"/>
    <row r="432522" spans="1:1" ht="14.25" customHeight="1" x14ac:dyDescent="0.3">
      <c r="A432522" s="21"/>
    </row>
    <row r="432528" spans="1:1" s="20" customFormat="1" ht="14.25" customHeight="1" x14ac:dyDescent="0.25"/>
    <row r="432544" spans="1:1" ht="14.25" customHeight="1" x14ac:dyDescent="0.3">
      <c r="A432544" s="21"/>
    </row>
    <row r="432550" s="20" customFormat="1" ht="14.25" customHeight="1" x14ac:dyDescent="0.25"/>
    <row r="432566" spans="1:1" ht="14.25" customHeight="1" x14ac:dyDescent="0.3">
      <c r="A432566" s="21"/>
    </row>
    <row r="432572" spans="1:1" s="20" customFormat="1" ht="14.25" customHeight="1" x14ac:dyDescent="0.25"/>
    <row r="432588" spans="1:1" ht="14.25" customHeight="1" x14ac:dyDescent="0.3">
      <c r="A432588" s="21"/>
    </row>
    <row r="432594" s="20" customFormat="1" ht="14.25" customHeight="1" x14ac:dyDescent="0.25"/>
    <row r="432610" spans="1:1" ht="14.25" customHeight="1" x14ac:dyDescent="0.3">
      <c r="A432610" s="21"/>
    </row>
    <row r="432616" spans="1:1" s="20" customFormat="1" ht="14.25" customHeight="1" x14ac:dyDescent="0.25"/>
    <row r="432632" spans="1:1" ht="14.25" customHeight="1" x14ac:dyDescent="0.3">
      <c r="A432632" s="21"/>
    </row>
    <row r="432638" spans="1:1" s="20" customFormat="1" ht="14.25" customHeight="1" x14ac:dyDescent="0.25"/>
    <row r="432654" spans="1:1" ht="14.25" customHeight="1" x14ac:dyDescent="0.3">
      <c r="A432654" s="21"/>
    </row>
    <row r="432660" s="20" customFormat="1" ht="14.25" customHeight="1" x14ac:dyDescent="0.25"/>
    <row r="432676" spans="1:1" ht="14.25" customHeight="1" x14ac:dyDescent="0.3">
      <c r="A432676" s="21"/>
    </row>
    <row r="432682" spans="1:1" s="20" customFormat="1" ht="14.25" customHeight="1" x14ac:dyDescent="0.25"/>
    <row r="432698" spans="1:1" ht="14.25" customHeight="1" x14ac:dyDescent="0.3">
      <c r="A432698" s="21"/>
    </row>
    <row r="432704" spans="1:1" s="20" customFormat="1" ht="14.25" customHeight="1" x14ac:dyDescent="0.25"/>
    <row r="432720" spans="1:1" ht="14.25" customHeight="1" x14ac:dyDescent="0.3">
      <c r="A432720" s="21"/>
    </row>
    <row r="432726" s="20" customFormat="1" ht="14.25" customHeight="1" x14ac:dyDescent="0.25"/>
    <row r="432742" spans="1:1" ht="14.25" customHeight="1" x14ac:dyDescent="0.3">
      <c r="A432742" s="21"/>
    </row>
    <row r="432748" spans="1:1" s="20" customFormat="1" ht="14.25" customHeight="1" x14ac:dyDescent="0.25"/>
    <row r="432764" spans="1:1" ht="14.25" customHeight="1" x14ac:dyDescent="0.3">
      <c r="A432764" s="21"/>
    </row>
    <row r="432770" s="20" customFormat="1" ht="14.25" customHeight="1" x14ac:dyDescent="0.25"/>
    <row r="432786" spans="1:1" ht="14.25" customHeight="1" x14ac:dyDescent="0.3">
      <c r="A432786" s="21"/>
    </row>
    <row r="432792" spans="1:1" s="20" customFormat="1" ht="14.25" customHeight="1" x14ac:dyDescent="0.25"/>
    <row r="432808" spans="1:1" ht="14.25" customHeight="1" x14ac:dyDescent="0.3">
      <c r="A432808" s="21"/>
    </row>
    <row r="432814" spans="1:1" s="20" customFormat="1" ht="14.25" customHeight="1" x14ac:dyDescent="0.25"/>
    <row r="432830" spans="1:1" ht="14.25" customHeight="1" x14ac:dyDescent="0.3">
      <c r="A432830" s="21"/>
    </row>
    <row r="432836" s="20" customFormat="1" ht="14.25" customHeight="1" x14ac:dyDescent="0.25"/>
    <row r="432852" spans="1:1" ht="14.25" customHeight="1" x14ac:dyDescent="0.3">
      <c r="A432852" s="21"/>
    </row>
    <row r="432858" spans="1:1" s="20" customFormat="1" ht="14.25" customHeight="1" x14ac:dyDescent="0.25"/>
    <row r="432874" spans="1:1" ht="14.25" customHeight="1" x14ac:dyDescent="0.3">
      <c r="A432874" s="21"/>
    </row>
    <row r="432880" spans="1:1" s="20" customFormat="1" ht="14.25" customHeight="1" x14ac:dyDescent="0.25"/>
    <row r="432896" spans="1:1" ht="14.25" customHeight="1" x14ac:dyDescent="0.3">
      <c r="A432896" s="21"/>
    </row>
    <row r="432902" s="20" customFormat="1" ht="14.25" customHeight="1" x14ac:dyDescent="0.25"/>
    <row r="432918" spans="1:1" ht="14.25" customHeight="1" x14ac:dyDescent="0.3">
      <c r="A432918" s="21"/>
    </row>
    <row r="432924" spans="1:1" s="20" customFormat="1" ht="14.25" customHeight="1" x14ac:dyDescent="0.25"/>
    <row r="432940" spans="1:1" ht="14.25" customHeight="1" x14ac:dyDescent="0.3">
      <c r="A432940" s="21"/>
    </row>
    <row r="432946" s="20" customFormat="1" ht="14.25" customHeight="1" x14ac:dyDescent="0.25"/>
    <row r="432962" spans="1:1" ht="14.25" customHeight="1" x14ac:dyDescent="0.3">
      <c r="A432962" s="21"/>
    </row>
    <row r="432968" spans="1:1" s="20" customFormat="1" ht="14.25" customHeight="1" x14ac:dyDescent="0.25"/>
    <row r="432984" spans="1:1" ht="14.25" customHeight="1" x14ac:dyDescent="0.3">
      <c r="A432984" s="21"/>
    </row>
    <row r="432990" spans="1:1" s="20" customFormat="1" ht="14.25" customHeight="1" x14ac:dyDescent="0.25"/>
    <row r="433006" spans="1:1" ht="14.25" customHeight="1" x14ac:dyDescent="0.3">
      <c r="A433006" s="21"/>
    </row>
    <row r="433012" s="20" customFormat="1" ht="14.25" customHeight="1" x14ac:dyDescent="0.25"/>
    <row r="433028" spans="1:1" ht="14.25" customHeight="1" x14ac:dyDescent="0.3">
      <c r="A433028" s="21"/>
    </row>
    <row r="433034" spans="1:1" s="20" customFormat="1" ht="14.25" customHeight="1" x14ac:dyDescent="0.25"/>
    <row r="433050" spans="1:1" ht="14.25" customHeight="1" x14ac:dyDescent="0.3">
      <c r="A433050" s="21"/>
    </row>
    <row r="433056" spans="1:1" s="20" customFormat="1" ht="14.25" customHeight="1" x14ac:dyDescent="0.25"/>
    <row r="433072" spans="1:1" ht="14.25" customHeight="1" x14ac:dyDescent="0.3">
      <c r="A433072" s="21"/>
    </row>
    <row r="433078" s="20" customFormat="1" ht="14.25" customHeight="1" x14ac:dyDescent="0.25"/>
    <row r="433094" spans="1:1" ht="14.25" customHeight="1" x14ac:dyDescent="0.3">
      <c r="A433094" s="21"/>
    </row>
    <row r="433100" spans="1:1" s="20" customFormat="1" ht="14.25" customHeight="1" x14ac:dyDescent="0.25"/>
    <row r="433116" spans="1:1" ht="14.25" customHeight="1" x14ac:dyDescent="0.3">
      <c r="A433116" s="21"/>
    </row>
    <row r="433122" s="20" customFormat="1" ht="14.25" customHeight="1" x14ac:dyDescent="0.25"/>
    <row r="433138" spans="1:1" ht="14.25" customHeight="1" x14ac:dyDescent="0.3">
      <c r="A433138" s="21"/>
    </row>
    <row r="433144" spans="1:1" s="20" customFormat="1" ht="14.25" customHeight="1" x14ac:dyDescent="0.25"/>
    <row r="433160" spans="1:1" ht="14.25" customHeight="1" x14ac:dyDescent="0.3">
      <c r="A433160" s="21"/>
    </row>
    <row r="433166" spans="1:1" s="20" customFormat="1" ht="14.25" customHeight="1" x14ac:dyDescent="0.25"/>
    <row r="433182" spans="1:1" ht="14.25" customHeight="1" x14ac:dyDescent="0.3">
      <c r="A433182" s="21"/>
    </row>
    <row r="433188" s="20" customFormat="1" ht="14.25" customHeight="1" x14ac:dyDescent="0.25"/>
    <row r="433204" spans="1:1" ht="14.25" customHeight="1" x14ac:dyDescent="0.3">
      <c r="A433204" s="21"/>
    </row>
    <row r="433210" spans="1:1" s="20" customFormat="1" ht="14.25" customHeight="1" x14ac:dyDescent="0.25"/>
    <row r="433226" spans="1:1" ht="14.25" customHeight="1" x14ac:dyDescent="0.3">
      <c r="A433226" s="21"/>
    </row>
    <row r="433232" spans="1:1" s="20" customFormat="1" ht="14.25" customHeight="1" x14ac:dyDescent="0.25"/>
    <row r="433248" spans="1:1" ht="14.25" customHeight="1" x14ac:dyDescent="0.3">
      <c r="A433248" s="21"/>
    </row>
    <row r="433254" s="20" customFormat="1" ht="14.25" customHeight="1" x14ac:dyDescent="0.25"/>
    <row r="433270" spans="1:1" ht="14.25" customHeight="1" x14ac:dyDescent="0.3">
      <c r="A433270" s="21"/>
    </row>
    <row r="433276" spans="1:1" s="20" customFormat="1" ht="14.25" customHeight="1" x14ac:dyDescent="0.25"/>
    <row r="433292" spans="1:1" ht="14.25" customHeight="1" x14ac:dyDescent="0.3">
      <c r="A433292" s="21"/>
    </row>
    <row r="433298" s="20" customFormat="1" ht="14.25" customHeight="1" x14ac:dyDescent="0.25"/>
    <row r="433314" spans="1:1" ht="14.25" customHeight="1" x14ac:dyDescent="0.3">
      <c r="A433314" s="21"/>
    </row>
    <row r="433320" spans="1:1" s="20" customFormat="1" ht="14.25" customHeight="1" x14ac:dyDescent="0.25"/>
    <row r="433336" spans="1:1" ht="14.25" customHeight="1" x14ac:dyDescent="0.3">
      <c r="A433336" s="21"/>
    </row>
    <row r="433342" spans="1:1" s="20" customFormat="1" ht="14.25" customHeight="1" x14ac:dyDescent="0.25"/>
    <row r="433358" spans="1:1" ht="14.25" customHeight="1" x14ac:dyDescent="0.3">
      <c r="A433358" s="21"/>
    </row>
    <row r="433364" s="20" customFormat="1" ht="14.25" customHeight="1" x14ac:dyDescent="0.25"/>
    <row r="433380" spans="1:1" ht="14.25" customHeight="1" x14ac:dyDescent="0.3">
      <c r="A433380" s="21"/>
    </row>
    <row r="433386" spans="1:1" s="20" customFormat="1" ht="14.25" customHeight="1" x14ac:dyDescent="0.25"/>
    <row r="433402" spans="1:1" ht="14.25" customHeight="1" x14ac:dyDescent="0.3">
      <c r="A433402" s="21"/>
    </row>
    <row r="433408" spans="1:1" s="20" customFormat="1" ht="14.25" customHeight="1" x14ac:dyDescent="0.25"/>
    <row r="433424" spans="1:1" ht="14.25" customHeight="1" x14ac:dyDescent="0.3">
      <c r="A433424" s="21"/>
    </row>
    <row r="433430" s="20" customFormat="1" ht="14.25" customHeight="1" x14ac:dyDescent="0.25"/>
    <row r="433446" spans="1:1" ht="14.25" customHeight="1" x14ac:dyDescent="0.3">
      <c r="A433446" s="21"/>
    </row>
    <row r="433452" spans="1:1" s="20" customFormat="1" ht="14.25" customHeight="1" x14ac:dyDescent="0.25"/>
    <row r="433468" spans="1:1" ht="14.25" customHeight="1" x14ac:dyDescent="0.3">
      <c r="A433468" s="21"/>
    </row>
    <row r="433474" s="20" customFormat="1" ht="14.25" customHeight="1" x14ac:dyDescent="0.25"/>
    <row r="433490" spans="1:1" ht="14.25" customHeight="1" x14ac:dyDescent="0.3">
      <c r="A433490" s="21"/>
    </row>
    <row r="433496" spans="1:1" s="20" customFormat="1" ht="14.25" customHeight="1" x14ac:dyDescent="0.25"/>
    <row r="433512" spans="1:1" ht="14.25" customHeight="1" x14ac:dyDescent="0.3">
      <c r="A433512" s="21"/>
    </row>
    <row r="433518" spans="1:1" s="20" customFormat="1" ht="14.25" customHeight="1" x14ac:dyDescent="0.25"/>
    <row r="433534" spans="1:1" ht="14.25" customHeight="1" x14ac:dyDescent="0.3">
      <c r="A433534" s="21"/>
    </row>
    <row r="433540" s="20" customFormat="1" ht="14.25" customHeight="1" x14ac:dyDescent="0.25"/>
    <row r="433556" spans="1:1" ht="14.25" customHeight="1" x14ac:dyDescent="0.3">
      <c r="A433556" s="21"/>
    </row>
    <row r="433562" spans="1:1" s="20" customFormat="1" ht="14.25" customHeight="1" x14ac:dyDescent="0.25"/>
    <row r="433578" spans="1:1" ht="14.25" customHeight="1" x14ac:dyDescent="0.3">
      <c r="A433578" s="21"/>
    </row>
    <row r="433584" spans="1:1" s="20" customFormat="1" ht="14.25" customHeight="1" x14ac:dyDescent="0.25"/>
    <row r="433600" spans="1:1" ht="14.25" customHeight="1" x14ac:dyDescent="0.3">
      <c r="A433600" s="21"/>
    </row>
    <row r="433606" s="20" customFormat="1" ht="14.25" customHeight="1" x14ac:dyDescent="0.25"/>
    <row r="433622" spans="1:1" ht="14.25" customHeight="1" x14ac:dyDescent="0.3">
      <c r="A433622" s="21"/>
    </row>
    <row r="433628" spans="1:1" s="20" customFormat="1" ht="14.25" customHeight="1" x14ac:dyDescent="0.25"/>
    <row r="433644" spans="1:1" ht="14.25" customHeight="1" x14ac:dyDescent="0.3">
      <c r="A433644" s="21"/>
    </row>
    <row r="433650" s="20" customFormat="1" ht="14.25" customHeight="1" x14ac:dyDescent="0.25"/>
    <row r="433666" spans="1:1" ht="14.25" customHeight="1" x14ac:dyDescent="0.3">
      <c r="A433666" s="21"/>
    </row>
    <row r="433672" spans="1:1" s="20" customFormat="1" ht="14.25" customHeight="1" x14ac:dyDescent="0.25"/>
    <row r="433688" spans="1:1" ht="14.25" customHeight="1" x14ac:dyDescent="0.3">
      <c r="A433688" s="21"/>
    </row>
    <row r="433694" spans="1:1" s="20" customFormat="1" ht="14.25" customHeight="1" x14ac:dyDescent="0.25"/>
    <row r="433710" spans="1:1" ht="14.25" customHeight="1" x14ac:dyDescent="0.3">
      <c r="A433710" s="21"/>
    </row>
    <row r="433716" s="20" customFormat="1" ht="14.25" customHeight="1" x14ac:dyDescent="0.25"/>
    <row r="433732" spans="1:1" ht="14.25" customHeight="1" x14ac:dyDescent="0.3">
      <c r="A433732" s="21"/>
    </row>
    <row r="433738" spans="1:1" s="20" customFormat="1" ht="14.25" customHeight="1" x14ac:dyDescent="0.25"/>
    <row r="433754" spans="1:1" ht="14.25" customHeight="1" x14ac:dyDescent="0.3">
      <c r="A433754" s="21"/>
    </row>
    <row r="433760" spans="1:1" s="20" customFormat="1" ht="14.25" customHeight="1" x14ac:dyDescent="0.25"/>
    <row r="433776" spans="1:1" ht="14.25" customHeight="1" x14ac:dyDescent="0.3">
      <c r="A433776" s="21"/>
    </row>
    <row r="433782" s="20" customFormat="1" ht="14.25" customHeight="1" x14ac:dyDescent="0.25"/>
    <row r="433798" spans="1:1" ht="14.25" customHeight="1" x14ac:dyDescent="0.3">
      <c r="A433798" s="21"/>
    </row>
    <row r="433804" spans="1:1" s="20" customFormat="1" ht="14.25" customHeight="1" x14ac:dyDescent="0.25"/>
    <row r="433820" spans="1:1" ht="14.25" customHeight="1" x14ac:dyDescent="0.3">
      <c r="A433820" s="21"/>
    </row>
    <row r="433826" s="20" customFormat="1" ht="14.25" customHeight="1" x14ac:dyDescent="0.25"/>
    <row r="433842" spans="1:1" ht="14.25" customHeight="1" x14ac:dyDescent="0.3">
      <c r="A433842" s="21"/>
    </row>
    <row r="433848" spans="1:1" s="20" customFormat="1" ht="14.25" customHeight="1" x14ac:dyDescent="0.25"/>
    <row r="433864" spans="1:1" ht="14.25" customHeight="1" x14ac:dyDescent="0.3">
      <c r="A433864" s="21"/>
    </row>
    <row r="433870" spans="1:1" s="20" customFormat="1" ht="14.25" customHeight="1" x14ac:dyDescent="0.25"/>
    <row r="433886" spans="1:1" ht="14.25" customHeight="1" x14ac:dyDescent="0.3">
      <c r="A433886" s="21"/>
    </row>
    <row r="433892" s="20" customFormat="1" ht="14.25" customHeight="1" x14ac:dyDescent="0.25"/>
    <row r="433908" spans="1:1" ht="14.25" customHeight="1" x14ac:dyDescent="0.3">
      <c r="A433908" s="21"/>
    </row>
    <row r="433914" spans="1:1" s="20" customFormat="1" ht="14.25" customHeight="1" x14ac:dyDescent="0.25"/>
    <row r="433930" spans="1:1" ht="14.25" customHeight="1" x14ac:dyDescent="0.3">
      <c r="A433930" s="21"/>
    </row>
    <row r="433936" spans="1:1" s="20" customFormat="1" ht="14.25" customHeight="1" x14ac:dyDescent="0.25"/>
    <row r="433952" spans="1:1" ht="14.25" customHeight="1" x14ac:dyDescent="0.3">
      <c r="A433952" s="21"/>
    </row>
    <row r="433958" s="20" customFormat="1" ht="14.25" customHeight="1" x14ac:dyDescent="0.25"/>
    <row r="433974" spans="1:1" ht="14.25" customHeight="1" x14ac:dyDescent="0.3">
      <c r="A433974" s="21"/>
    </row>
    <row r="433980" spans="1:1" s="20" customFormat="1" ht="14.25" customHeight="1" x14ac:dyDescent="0.25"/>
    <row r="433996" spans="1:1" ht="14.25" customHeight="1" x14ac:dyDescent="0.3">
      <c r="A433996" s="21"/>
    </row>
    <row r="434002" s="20" customFormat="1" ht="14.25" customHeight="1" x14ac:dyDescent="0.25"/>
    <row r="434018" spans="1:1" ht="14.25" customHeight="1" x14ac:dyDescent="0.3">
      <c r="A434018" s="21"/>
    </row>
    <row r="434024" spans="1:1" s="20" customFormat="1" ht="14.25" customHeight="1" x14ac:dyDescent="0.25"/>
    <row r="434040" spans="1:1" ht="14.25" customHeight="1" x14ac:dyDescent="0.3">
      <c r="A434040" s="21"/>
    </row>
    <row r="434046" spans="1:1" s="20" customFormat="1" ht="14.25" customHeight="1" x14ac:dyDescent="0.25"/>
    <row r="434062" spans="1:1" ht="14.25" customHeight="1" x14ac:dyDescent="0.3">
      <c r="A434062" s="21"/>
    </row>
    <row r="434068" s="20" customFormat="1" ht="14.25" customHeight="1" x14ac:dyDescent="0.25"/>
    <row r="434084" spans="1:1" ht="14.25" customHeight="1" x14ac:dyDescent="0.3">
      <c r="A434084" s="21"/>
    </row>
    <row r="434090" spans="1:1" s="20" customFormat="1" ht="14.25" customHeight="1" x14ac:dyDescent="0.25"/>
    <row r="434106" spans="1:1" ht="14.25" customHeight="1" x14ac:dyDescent="0.3">
      <c r="A434106" s="21"/>
    </row>
    <row r="434112" spans="1:1" s="20" customFormat="1" ht="14.25" customHeight="1" x14ac:dyDescent="0.25"/>
    <row r="434128" spans="1:1" ht="14.25" customHeight="1" x14ac:dyDescent="0.3">
      <c r="A434128" s="21"/>
    </row>
    <row r="434134" s="20" customFormat="1" ht="14.25" customHeight="1" x14ac:dyDescent="0.25"/>
    <row r="434150" spans="1:1" ht="14.25" customHeight="1" x14ac:dyDescent="0.3">
      <c r="A434150" s="21"/>
    </row>
    <row r="434156" spans="1:1" s="20" customFormat="1" ht="14.25" customHeight="1" x14ac:dyDescent="0.25"/>
    <row r="434172" spans="1:1" ht="14.25" customHeight="1" x14ac:dyDescent="0.3">
      <c r="A434172" s="21"/>
    </row>
    <row r="434178" s="20" customFormat="1" ht="14.25" customHeight="1" x14ac:dyDescent="0.25"/>
    <row r="434194" spans="1:1" ht="14.25" customHeight="1" x14ac:dyDescent="0.3">
      <c r="A434194" s="21"/>
    </row>
    <row r="434200" spans="1:1" s="20" customFormat="1" ht="14.25" customHeight="1" x14ac:dyDescent="0.25"/>
    <row r="434216" spans="1:1" ht="14.25" customHeight="1" x14ac:dyDescent="0.3">
      <c r="A434216" s="21"/>
    </row>
    <row r="434222" spans="1:1" s="20" customFormat="1" ht="14.25" customHeight="1" x14ac:dyDescent="0.25"/>
    <row r="434238" spans="1:1" ht="14.25" customHeight="1" x14ac:dyDescent="0.3">
      <c r="A434238" s="21"/>
    </row>
    <row r="434244" s="20" customFormat="1" ht="14.25" customHeight="1" x14ac:dyDescent="0.25"/>
    <row r="434260" spans="1:1" ht="14.25" customHeight="1" x14ac:dyDescent="0.3">
      <c r="A434260" s="21"/>
    </row>
    <row r="434266" spans="1:1" s="20" customFormat="1" ht="14.25" customHeight="1" x14ac:dyDescent="0.25"/>
    <row r="434282" spans="1:1" ht="14.25" customHeight="1" x14ac:dyDescent="0.3">
      <c r="A434282" s="21"/>
    </row>
    <row r="434288" spans="1:1" s="20" customFormat="1" ht="14.25" customHeight="1" x14ac:dyDescent="0.25"/>
    <row r="434304" spans="1:1" ht="14.25" customHeight="1" x14ac:dyDescent="0.3">
      <c r="A434304" s="21"/>
    </row>
    <row r="434310" s="20" customFormat="1" ht="14.25" customHeight="1" x14ac:dyDescent="0.25"/>
    <row r="434326" spans="1:1" ht="14.25" customHeight="1" x14ac:dyDescent="0.3">
      <c r="A434326" s="21"/>
    </row>
    <row r="434332" spans="1:1" s="20" customFormat="1" ht="14.25" customHeight="1" x14ac:dyDescent="0.25"/>
    <row r="434348" spans="1:1" ht="14.25" customHeight="1" x14ac:dyDescent="0.3">
      <c r="A434348" s="21"/>
    </row>
    <row r="434354" s="20" customFormat="1" ht="14.25" customHeight="1" x14ac:dyDescent="0.25"/>
    <row r="434370" spans="1:1" ht="14.25" customHeight="1" x14ac:dyDescent="0.3">
      <c r="A434370" s="21"/>
    </row>
    <row r="434376" spans="1:1" s="20" customFormat="1" ht="14.25" customHeight="1" x14ac:dyDescent="0.25"/>
    <row r="434392" spans="1:1" ht="14.25" customHeight="1" x14ac:dyDescent="0.3">
      <c r="A434392" s="21"/>
    </row>
    <row r="434398" spans="1:1" s="20" customFormat="1" ht="14.25" customHeight="1" x14ac:dyDescent="0.25"/>
    <row r="434414" spans="1:1" ht="14.25" customHeight="1" x14ac:dyDescent="0.3">
      <c r="A434414" s="21"/>
    </row>
    <row r="434420" s="20" customFormat="1" ht="14.25" customHeight="1" x14ac:dyDescent="0.25"/>
    <row r="434436" spans="1:1" ht="14.25" customHeight="1" x14ac:dyDescent="0.3">
      <c r="A434436" s="21"/>
    </row>
    <row r="434442" spans="1:1" s="20" customFormat="1" ht="14.25" customHeight="1" x14ac:dyDescent="0.25"/>
    <row r="434458" spans="1:1" ht="14.25" customHeight="1" x14ac:dyDescent="0.3">
      <c r="A434458" s="21"/>
    </row>
    <row r="434464" spans="1:1" s="20" customFormat="1" ht="14.25" customHeight="1" x14ac:dyDescent="0.25"/>
    <row r="434480" spans="1:1" ht="14.25" customHeight="1" x14ac:dyDescent="0.3">
      <c r="A434480" s="21"/>
    </row>
    <row r="434486" s="20" customFormat="1" ht="14.25" customHeight="1" x14ac:dyDescent="0.25"/>
    <row r="434502" spans="1:1" ht="14.25" customHeight="1" x14ac:dyDescent="0.3">
      <c r="A434502" s="21"/>
    </row>
    <row r="434508" spans="1:1" s="20" customFormat="1" ht="14.25" customHeight="1" x14ac:dyDescent="0.25"/>
    <row r="434524" spans="1:1" ht="14.25" customHeight="1" x14ac:dyDescent="0.3">
      <c r="A434524" s="21"/>
    </row>
    <row r="434530" s="20" customFormat="1" ht="14.25" customHeight="1" x14ac:dyDescent="0.25"/>
    <row r="434546" spans="1:1" ht="14.25" customHeight="1" x14ac:dyDescent="0.3">
      <c r="A434546" s="21"/>
    </row>
    <row r="434552" spans="1:1" s="20" customFormat="1" ht="14.25" customHeight="1" x14ac:dyDescent="0.25"/>
    <row r="434568" spans="1:1" ht="14.25" customHeight="1" x14ac:dyDescent="0.3">
      <c r="A434568" s="21"/>
    </row>
    <row r="434574" spans="1:1" s="20" customFormat="1" ht="14.25" customHeight="1" x14ac:dyDescent="0.25"/>
    <row r="434590" spans="1:1" ht="14.25" customHeight="1" x14ac:dyDescent="0.3">
      <c r="A434590" s="21"/>
    </row>
    <row r="434596" s="20" customFormat="1" ht="14.25" customHeight="1" x14ac:dyDescent="0.25"/>
    <row r="434612" spans="1:1" ht="14.25" customHeight="1" x14ac:dyDescent="0.3">
      <c r="A434612" s="21"/>
    </row>
    <row r="434618" spans="1:1" s="20" customFormat="1" ht="14.25" customHeight="1" x14ac:dyDescent="0.25"/>
    <row r="434634" spans="1:1" ht="14.25" customHeight="1" x14ac:dyDescent="0.3">
      <c r="A434634" s="21"/>
    </row>
    <row r="434640" spans="1:1" s="20" customFormat="1" ht="14.25" customHeight="1" x14ac:dyDescent="0.25"/>
    <row r="434656" spans="1:1" ht="14.25" customHeight="1" x14ac:dyDescent="0.3">
      <c r="A434656" s="21"/>
    </row>
    <row r="434662" s="20" customFormat="1" ht="14.25" customHeight="1" x14ac:dyDescent="0.25"/>
    <row r="434678" spans="1:1" ht="14.25" customHeight="1" x14ac:dyDescent="0.3">
      <c r="A434678" s="21"/>
    </row>
    <row r="434684" spans="1:1" s="20" customFormat="1" ht="14.25" customHeight="1" x14ac:dyDescent="0.25"/>
    <row r="434700" spans="1:1" ht="14.25" customHeight="1" x14ac:dyDescent="0.3">
      <c r="A434700" s="21"/>
    </row>
    <row r="434706" s="20" customFormat="1" ht="14.25" customHeight="1" x14ac:dyDescent="0.25"/>
    <row r="434722" spans="1:1" ht="14.25" customHeight="1" x14ac:dyDescent="0.3">
      <c r="A434722" s="21"/>
    </row>
    <row r="434728" spans="1:1" s="20" customFormat="1" ht="14.25" customHeight="1" x14ac:dyDescent="0.25"/>
    <row r="434744" spans="1:1" ht="14.25" customHeight="1" x14ac:dyDescent="0.3">
      <c r="A434744" s="21"/>
    </row>
    <row r="434750" spans="1:1" s="20" customFormat="1" ht="14.25" customHeight="1" x14ac:dyDescent="0.25"/>
    <row r="434766" spans="1:1" ht="14.25" customHeight="1" x14ac:dyDescent="0.3">
      <c r="A434766" s="21"/>
    </row>
    <row r="434772" s="20" customFormat="1" ht="14.25" customHeight="1" x14ac:dyDescent="0.25"/>
    <row r="434788" spans="1:1" ht="14.25" customHeight="1" x14ac:dyDescent="0.3">
      <c r="A434788" s="21"/>
    </row>
    <row r="434794" spans="1:1" s="20" customFormat="1" ht="14.25" customHeight="1" x14ac:dyDescent="0.25"/>
    <row r="434810" spans="1:1" ht="14.25" customHeight="1" x14ac:dyDescent="0.3">
      <c r="A434810" s="21"/>
    </row>
    <row r="434816" spans="1:1" s="20" customFormat="1" ht="14.25" customHeight="1" x14ac:dyDescent="0.25"/>
    <row r="434832" spans="1:1" ht="14.25" customHeight="1" x14ac:dyDescent="0.3">
      <c r="A434832" s="21"/>
    </row>
    <row r="434838" s="20" customFormat="1" ht="14.25" customHeight="1" x14ac:dyDescent="0.25"/>
    <row r="434854" spans="1:1" ht="14.25" customHeight="1" x14ac:dyDescent="0.3">
      <c r="A434854" s="21"/>
    </row>
    <row r="434860" spans="1:1" s="20" customFormat="1" ht="14.25" customHeight="1" x14ac:dyDescent="0.25"/>
    <row r="434876" spans="1:1" ht="14.25" customHeight="1" x14ac:dyDescent="0.3">
      <c r="A434876" s="21"/>
    </row>
    <row r="434882" s="20" customFormat="1" ht="14.25" customHeight="1" x14ac:dyDescent="0.25"/>
    <row r="434898" spans="1:1" ht="14.25" customHeight="1" x14ac:dyDescent="0.3">
      <c r="A434898" s="21"/>
    </row>
    <row r="434904" spans="1:1" s="20" customFormat="1" ht="14.25" customHeight="1" x14ac:dyDescent="0.25"/>
    <row r="434920" spans="1:1" ht="14.25" customHeight="1" x14ac:dyDescent="0.3">
      <c r="A434920" s="21"/>
    </row>
    <row r="434926" spans="1:1" s="20" customFormat="1" ht="14.25" customHeight="1" x14ac:dyDescent="0.25"/>
    <row r="434942" spans="1:1" ht="14.25" customHeight="1" x14ac:dyDescent="0.3">
      <c r="A434942" s="21"/>
    </row>
    <row r="434948" s="20" customFormat="1" ht="14.25" customHeight="1" x14ac:dyDescent="0.25"/>
    <row r="434964" spans="1:1" ht="14.25" customHeight="1" x14ac:dyDescent="0.3">
      <c r="A434964" s="21"/>
    </row>
    <row r="434970" spans="1:1" s="20" customFormat="1" ht="14.25" customHeight="1" x14ac:dyDescent="0.25"/>
    <row r="434986" spans="1:1" ht="14.25" customHeight="1" x14ac:dyDescent="0.3">
      <c r="A434986" s="21"/>
    </row>
    <row r="434992" spans="1:1" s="20" customFormat="1" ht="14.25" customHeight="1" x14ac:dyDescent="0.25"/>
    <row r="435008" spans="1:1" ht="14.25" customHeight="1" x14ac:dyDescent="0.3">
      <c r="A435008" s="21"/>
    </row>
    <row r="435014" s="20" customFormat="1" ht="14.25" customHeight="1" x14ac:dyDescent="0.25"/>
    <row r="435030" spans="1:1" ht="14.25" customHeight="1" x14ac:dyDescent="0.3">
      <c r="A435030" s="21"/>
    </row>
    <row r="435036" spans="1:1" s="20" customFormat="1" ht="14.25" customHeight="1" x14ac:dyDescent="0.25"/>
    <row r="435052" spans="1:1" ht="14.25" customHeight="1" x14ac:dyDescent="0.3">
      <c r="A435052" s="21"/>
    </row>
    <row r="435058" s="20" customFormat="1" ht="14.25" customHeight="1" x14ac:dyDescent="0.25"/>
    <row r="435074" spans="1:1" ht="14.25" customHeight="1" x14ac:dyDescent="0.3">
      <c r="A435074" s="21"/>
    </row>
    <row r="435080" spans="1:1" s="20" customFormat="1" ht="14.25" customHeight="1" x14ac:dyDescent="0.25"/>
    <row r="435096" spans="1:1" ht="14.25" customHeight="1" x14ac:dyDescent="0.3">
      <c r="A435096" s="21"/>
    </row>
    <row r="435102" spans="1:1" s="20" customFormat="1" ht="14.25" customHeight="1" x14ac:dyDescent="0.25"/>
    <row r="435118" spans="1:1" ht="14.25" customHeight="1" x14ac:dyDescent="0.3">
      <c r="A435118" s="21"/>
    </row>
    <row r="435124" s="20" customFormat="1" ht="14.25" customHeight="1" x14ac:dyDescent="0.25"/>
    <row r="435140" spans="1:1" ht="14.25" customHeight="1" x14ac:dyDescent="0.3">
      <c r="A435140" s="21"/>
    </row>
    <row r="435146" spans="1:1" s="20" customFormat="1" ht="14.25" customHeight="1" x14ac:dyDescent="0.25"/>
    <row r="435162" spans="1:1" ht="14.25" customHeight="1" x14ac:dyDescent="0.3">
      <c r="A435162" s="21"/>
    </row>
    <row r="435168" spans="1:1" s="20" customFormat="1" ht="14.25" customHeight="1" x14ac:dyDescent="0.25"/>
    <row r="435184" spans="1:1" ht="14.25" customHeight="1" x14ac:dyDescent="0.3">
      <c r="A435184" s="21"/>
    </row>
    <row r="435190" s="20" customFormat="1" ht="14.25" customHeight="1" x14ac:dyDescent="0.25"/>
    <row r="435206" spans="1:1" ht="14.25" customHeight="1" x14ac:dyDescent="0.3">
      <c r="A435206" s="21"/>
    </row>
    <row r="435212" spans="1:1" s="20" customFormat="1" ht="14.25" customHeight="1" x14ac:dyDescent="0.25"/>
    <row r="435228" spans="1:1" ht="14.25" customHeight="1" x14ac:dyDescent="0.3">
      <c r="A435228" s="21"/>
    </row>
    <row r="435234" s="20" customFormat="1" ht="14.25" customHeight="1" x14ac:dyDescent="0.25"/>
    <row r="435250" spans="1:1" ht="14.25" customHeight="1" x14ac:dyDescent="0.3">
      <c r="A435250" s="21"/>
    </row>
    <row r="435256" spans="1:1" s="20" customFormat="1" ht="14.25" customHeight="1" x14ac:dyDescent="0.25"/>
    <row r="435272" spans="1:1" ht="14.25" customHeight="1" x14ac:dyDescent="0.3">
      <c r="A435272" s="21"/>
    </row>
    <row r="435278" spans="1:1" s="20" customFormat="1" ht="14.25" customHeight="1" x14ac:dyDescent="0.25"/>
    <row r="435294" spans="1:1" ht="14.25" customHeight="1" x14ac:dyDescent="0.3">
      <c r="A435294" s="21"/>
    </row>
    <row r="435300" s="20" customFormat="1" ht="14.25" customHeight="1" x14ac:dyDescent="0.25"/>
    <row r="435316" spans="1:1" ht="14.25" customHeight="1" x14ac:dyDescent="0.3">
      <c r="A435316" s="21"/>
    </row>
    <row r="435322" spans="1:1" s="20" customFormat="1" ht="14.25" customHeight="1" x14ac:dyDescent="0.25"/>
    <row r="435338" spans="1:1" ht="14.25" customHeight="1" x14ac:dyDescent="0.3">
      <c r="A435338" s="21"/>
    </row>
    <row r="435344" spans="1:1" s="20" customFormat="1" ht="14.25" customHeight="1" x14ac:dyDescent="0.25"/>
    <row r="435360" spans="1:1" ht="14.25" customHeight="1" x14ac:dyDescent="0.3">
      <c r="A435360" s="21"/>
    </row>
    <row r="435366" s="20" customFormat="1" ht="14.25" customHeight="1" x14ac:dyDescent="0.25"/>
    <row r="435382" spans="1:1" ht="14.25" customHeight="1" x14ac:dyDescent="0.3">
      <c r="A435382" s="21"/>
    </row>
    <row r="435388" spans="1:1" s="20" customFormat="1" ht="14.25" customHeight="1" x14ac:dyDescent="0.25"/>
    <row r="435404" spans="1:1" ht="14.25" customHeight="1" x14ac:dyDescent="0.3">
      <c r="A435404" s="21"/>
    </row>
    <row r="435410" s="20" customFormat="1" ht="14.25" customHeight="1" x14ac:dyDescent="0.25"/>
    <row r="435426" spans="1:1" ht="14.25" customHeight="1" x14ac:dyDescent="0.3">
      <c r="A435426" s="21"/>
    </row>
    <row r="435432" spans="1:1" s="20" customFormat="1" ht="14.25" customHeight="1" x14ac:dyDescent="0.25"/>
    <row r="435448" spans="1:1" ht="14.25" customHeight="1" x14ac:dyDescent="0.3">
      <c r="A435448" s="21"/>
    </row>
    <row r="435454" spans="1:1" s="20" customFormat="1" ht="14.25" customHeight="1" x14ac:dyDescent="0.25"/>
    <row r="435470" spans="1:1" ht="14.25" customHeight="1" x14ac:dyDescent="0.3">
      <c r="A435470" s="21"/>
    </row>
    <row r="435476" s="20" customFormat="1" ht="14.25" customHeight="1" x14ac:dyDescent="0.25"/>
    <row r="435492" spans="1:1" ht="14.25" customHeight="1" x14ac:dyDescent="0.3">
      <c r="A435492" s="21"/>
    </row>
    <row r="435498" spans="1:1" s="20" customFormat="1" ht="14.25" customHeight="1" x14ac:dyDescent="0.25"/>
    <row r="435514" spans="1:1" ht="14.25" customHeight="1" x14ac:dyDescent="0.3">
      <c r="A435514" s="21"/>
    </row>
    <row r="435520" spans="1:1" s="20" customFormat="1" ht="14.25" customHeight="1" x14ac:dyDescent="0.25"/>
    <row r="435536" spans="1:1" ht="14.25" customHeight="1" x14ac:dyDescent="0.3">
      <c r="A435536" s="21"/>
    </row>
    <row r="435542" s="20" customFormat="1" ht="14.25" customHeight="1" x14ac:dyDescent="0.25"/>
    <row r="435558" spans="1:1" ht="14.25" customHeight="1" x14ac:dyDescent="0.3">
      <c r="A435558" s="21"/>
    </row>
    <row r="435564" spans="1:1" s="20" customFormat="1" ht="14.25" customHeight="1" x14ac:dyDescent="0.25"/>
    <row r="435580" spans="1:1" ht="14.25" customHeight="1" x14ac:dyDescent="0.3">
      <c r="A435580" s="21"/>
    </row>
    <row r="435586" s="20" customFormat="1" ht="14.25" customHeight="1" x14ac:dyDescent="0.25"/>
    <row r="435602" spans="1:1" ht="14.25" customHeight="1" x14ac:dyDescent="0.3">
      <c r="A435602" s="21"/>
    </row>
    <row r="435608" spans="1:1" s="20" customFormat="1" ht="14.25" customHeight="1" x14ac:dyDescent="0.25"/>
    <row r="435624" spans="1:1" ht="14.25" customHeight="1" x14ac:dyDescent="0.3">
      <c r="A435624" s="21"/>
    </row>
    <row r="435630" spans="1:1" s="20" customFormat="1" ht="14.25" customHeight="1" x14ac:dyDescent="0.25"/>
    <row r="435646" spans="1:1" ht="14.25" customHeight="1" x14ac:dyDescent="0.3">
      <c r="A435646" s="21"/>
    </row>
    <row r="435652" s="20" customFormat="1" ht="14.25" customHeight="1" x14ac:dyDescent="0.25"/>
    <row r="435668" spans="1:1" ht="14.25" customHeight="1" x14ac:dyDescent="0.3">
      <c r="A435668" s="21"/>
    </row>
    <row r="435674" spans="1:1" s="20" customFormat="1" ht="14.25" customHeight="1" x14ac:dyDescent="0.25"/>
    <row r="435690" spans="1:1" ht="14.25" customHeight="1" x14ac:dyDescent="0.3">
      <c r="A435690" s="21"/>
    </row>
    <row r="435696" spans="1:1" s="20" customFormat="1" ht="14.25" customHeight="1" x14ac:dyDescent="0.25"/>
    <row r="435712" spans="1:1" ht="14.25" customHeight="1" x14ac:dyDescent="0.3">
      <c r="A435712" s="21"/>
    </row>
    <row r="435718" s="20" customFormat="1" ht="14.25" customHeight="1" x14ac:dyDescent="0.25"/>
    <row r="435734" spans="1:1" ht="14.25" customHeight="1" x14ac:dyDescent="0.3">
      <c r="A435734" s="21"/>
    </row>
    <row r="435740" spans="1:1" s="20" customFormat="1" ht="14.25" customHeight="1" x14ac:dyDescent="0.25"/>
    <row r="435756" spans="1:1" ht="14.25" customHeight="1" x14ac:dyDescent="0.3">
      <c r="A435756" s="21"/>
    </row>
    <row r="435762" s="20" customFormat="1" ht="14.25" customHeight="1" x14ac:dyDescent="0.25"/>
    <row r="435778" spans="1:1" ht="14.25" customHeight="1" x14ac:dyDescent="0.3">
      <c r="A435778" s="21"/>
    </row>
    <row r="435784" spans="1:1" s="20" customFormat="1" ht="14.25" customHeight="1" x14ac:dyDescent="0.25"/>
    <row r="435800" spans="1:1" ht="14.25" customHeight="1" x14ac:dyDescent="0.3">
      <c r="A435800" s="21"/>
    </row>
    <row r="435806" spans="1:1" s="20" customFormat="1" ht="14.25" customHeight="1" x14ac:dyDescent="0.25"/>
    <row r="435822" spans="1:1" ht="14.25" customHeight="1" x14ac:dyDescent="0.3">
      <c r="A435822" s="21"/>
    </row>
    <row r="435828" s="20" customFormat="1" ht="14.25" customHeight="1" x14ac:dyDescent="0.25"/>
    <row r="435844" spans="1:1" ht="14.25" customHeight="1" x14ac:dyDescent="0.3">
      <c r="A435844" s="21"/>
    </row>
    <row r="435850" spans="1:1" s="20" customFormat="1" ht="14.25" customHeight="1" x14ac:dyDescent="0.25"/>
    <row r="435866" spans="1:1" ht="14.25" customHeight="1" x14ac:dyDescent="0.3">
      <c r="A435866" s="21"/>
    </row>
    <row r="435872" spans="1:1" s="20" customFormat="1" ht="14.25" customHeight="1" x14ac:dyDescent="0.25"/>
    <row r="435888" spans="1:1" ht="14.25" customHeight="1" x14ac:dyDescent="0.3">
      <c r="A435888" s="21"/>
    </row>
    <row r="435894" s="20" customFormat="1" ht="14.25" customHeight="1" x14ac:dyDescent="0.25"/>
    <row r="435910" spans="1:1" ht="14.25" customHeight="1" x14ac:dyDescent="0.3">
      <c r="A435910" s="21"/>
    </row>
    <row r="435916" spans="1:1" s="20" customFormat="1" ht="14.25" customHeight="1" x14ac:dyDescent="0.25"/>
    <row r="435932" spans="1:1" ht="14.25" customHeight="1" x14ac:dyDescent="0.3">
      <c r="A435932" s="21"/>
    </row>
    <row r="435938" s="20" customFormat="1" ht="14.25" customHeight="1" x14ac:dyDescent="0.25"/>
    <row r="435954" spans="1:1" ht="14.25" customHeight="1" x14ac:dyDescent="0.3">
      <c r="A435954" s="21"/>
    </row>
    <row r="435960" spans="1:1" s="20" customFormat="1" ht="14.25" customHeight="1" x14ac:dyDescent="0.25"/>
    <row r="435976" spans="1:1" ht="14.25" customHeight="1" x14ac:dyDescent="0.3">
      <c r="A435976" s="21"/>
    </row>
    <row r="435982" spans="1:1" s="20" customFormat="1" ht="14.25" customHeight="1" x14ac:dyDescent="0.25"/>
    <row r="435998" spans="1:1" ht="14.25" customHeight="1" x14ac:dyDescent="0.3">
      <c r="A435998" s="21"/>
    </row>
    <row r="436004" s="20" customFormat="1" ht="14.25" customHeight="1" x14ac:dyDescent="0.25"/>
    <row r="436020" spans="1:1" ht="14.25" customHeight="1" x14ac:dyDescent="0.3">
      <c r="A436020" s="21"/>
    </row>
    <row r="436026" spans="1:1" s="20" customFormat="1" ht="14.25" customHeight="1" x14ac:dyDescent="0.25"/>
    <row r="436042" spans="1:1" ht="14.25" customHeight="1" x14ac:dyDescent="0.3">
      <c r="A436042" s="21"/>
    </row>
    <row r="436048" spans="1:1" s="20" customFormat="1" ht="14.25" customHeight="1" x14ac:dyDescent="0.25"/>
    <row r="436064" spans="1:1" ht="14.25" customHeight="1" x14ac:dyDescent="0.3">
      <c r="A436064" s="21"/>
    </row>
    <row r="436070" s="20" customFormat="1" ht="14.25" customHeight="1" x14ac:dyDescent="0.25"/>
    <row r="436086" spans="1:1" ht="14.25" customHeight="1" x14ac:dyDescent="0.3">
      <c r="A436086" s="21"/>
    </row>
    <row r="436092" spans="1:1" s="20" customFormat="1" ht="14.25" customHeight="1" x14ac:dyDescent="0.25"/>
    <row r="436108" spans="1:1" ht="14.25" customHeight="1" x14ac:dyDescent="0.3">
      <c r="A436108" s="21"/>
    </row>
    <row r="436114" s="20" customFormat="1" ht="14.25" customHeight="1" x14ac:dyDescent="0.25"/>
    <row r="436130" spans="1:1" ht="14.25" customHeight="1" x14ac:dyDescent="0.3">
      <c r="A436130" s="21"/>
    </row>
    <row r="436136" spans="1:1" s="20" customFormat="1" ht="14.25" customHeight="1" x14ac:dyDescent="0.25"/>
    <row r="436152" spans="1:1" ht="14.25" customHeight="1" x14ac:dyDescent="0.3">
      <c r="A436152" s="21"/>
    </row>
    <row r="436158" spans="1:1" s="20" customFormat="1" ht="14.25" customHeight="1" x14ac:dyDescent="0.25"/>
    <row r="436174" spans="1:1" ht="14.25" customHeight="1" x14ac:dyDescent="0.3">
      <c r="A436174" s="21"/>
    </row>
    <row r="436180" s="20" customFormat="1" ht="14.25" customHeight="1" x14ac:dyDescent="0.25"/>
    <row r="436196" spans="1:1" ht="14.25" customHeight="1" x14ac:dyDescent="0.3">
      <c r="A436196" s="21"/>
    </row>
    <row r="436202" spans="1:1" s="20" customFormat="1" ht="14.25" customHeight="1" x14ac:dyDescent="0.25"/>
    <row r="436218" spans="1:1" ht="14.25" customHeight="1" x14ac:dyDescent="0.3">
      <c r="A436218" s="21"/>
    </row>
    <row r="436224" spans="1:1" s="20" customFormat="1" ht="14.25" customHeight="1" x14ac:dyDescent="0.25"/>
    <row r="436240" spans="1:1" ht="14.25" customHeight="1" x14ac:dyDescent="0.3">
      <c r="A436240" s="21"/>
    </row>
    <row r="436246" s="20" customFormat="1" ht="14.25" customHeight="1" x14ac:dyDescent="0.25"/>
    <row r="436262" spans="1:1" ht="14.25" customHeight="1" x14ac:dyDescent="0.3">
      <c r="A436262" s="21"/>
    </row>
    <row r="436268" spans="1:1" s="20" customFormat="1" ht="14.25" customHeight="1" x14ac:dyDescent="0.25"/>
    <row r="436284" spans="1:1" ht="14.25" customHeight="1" x14ac:dyDescent="0.3">
      <c r="A436284" s="21"/>
    </row>
    <row r="436290" s="20" customFormat="1" ht="14.25" customHeight="1" x14ac:dyDescent="0.25"/>
    <row r="436306" spans="1:1" ht="14.25" customHeight="1" x14ac:dyDescent="0.3">
      <c r="A436306" s="21"/>
    </row>
    <row r="436312" spans="1:1" s="20" customFormat="1" ht="14.25" customHeight="1" x14ac:dyDescent="0.25"/>
    <row r="436328" spans="1:1" ht="14.25" customHeight="1" x14ac:dyDescent="0.3">
      <c r="A436328" s="21"/>
    </row>
    <row r="436334" spans="1:1" s="20" customFormat="1" ht="14.25" customHeight="1" x14ac:dyDescent="0.25"/>
    <row r="436350" spans="1:1" ht="14.25" customHeight="1" x14ac:dyDescent="0.3">
      <c r="A436350" s="21"/>
    </row>
    <row r="436356" s="20" customFormat="1" ht="14.25" customHeight="1" x14ac:dyDescent="0.25"/>
    <row r="436372" spans="1:1" ht="14.25" customHeight="1" x14ac:dyDescent="0.3">
      <c r="A436372" s="21"/>
    </row>
    <row r="436378" spans="1:1" s="20" customFormat="1" ht="14.25" customHeight="1" x14ac:dyDescent="0.25"/>
    <row r="436394" spans="1:1" ht="14.25" customHeight="1" x14ac:dyDescent="0.3">
      <c r="A436394" s="21"/>
    </row>
    <row r="436400" spans="1:1" s="20" customFormat="1" ht="14.25" customHeight="1" x14ac:dyDescent="0.25"/>
    <row r="436416" spans="1:1" ht="14.25" customHeight="1" x14ac:dyDescent="0.3">
      <c r="A436416" s="21"/>
    </row>
    <row r="436422" s="20" customFormat="1" ht="14.25" customHeight="1" x14ac:dyDescent="0.25"/>
    <row r="436438" spans="1:1" ht="14.25" customHeight="1" x14ac:dyDescent="0.3">
      <c r="A436438" s="21"/>
    </row>
    <row r="436444" spans="1:1" s="20" customFormat="1" ht="14.25" customHeight="1" x14ac:dyDescent="0.25"/>
    <row r="436460" spans="1:1" ht="14.25" customHeight="1" x14ac:dyDescent="0.3">
      <c r="A436460" s="21"/>
    </row>
    <row r="436466" s="20" customFormat="1" ht="14.25" customHeight="1" x14ac:dyDescent="0.25"/>
    <row r="436482" spans="1:1" ht="14.25" customHeight="1" x14ac:dyDescent="0.3">
      <c r="A436482" s="21"/>
    </row>
    <row r="436488" spans="1:1" s="20" customFormat="1" ht="14.25" customHeight="1" x14ac:dyDescent="0.25"/>
    <row r="436504" spans="1:1" ht="14.25" customHeight="1" x14ac:dyDescent="0.3">
      <c r="A436504" s="21"/>
    </row>
    <row r="436510" spans="1:1" s="20" customFormat="1" ht="14.25" customHeight="1" x14ac:dyDescent="0.25"/>
    <row r="436526" spans="1:1" ht="14.25" customHeight="1" x14ac:dyDescent="0.3">
      <c r="A436526" s="21"/>
    </row>
    <row r="436532" s="20" customFormat="1" ht="14.25" customHeight="1" x14ac:dyDescent="0.25"/>
    <row r="436548" spans="1:1" ht="14.25" customHeight="1" x14ac:dyDescent="0.3">
      <c r="A436548" s="21"/>
    </row>
    <row r="436554" spans="1:1" s="20" customFormat="1" ht="14.25" customHeight="1" x14ac:dyDescent="0.25"/>
    <row r="436570" spans="1:1" ht="14.25" customHeight="1" x14ac:dyDescent="0.3">
      <c r="A436570" s="21"/>
    </row>
    <row r="436576" spans="1:1" s="20" customFormat="1" ht="14.25" customHeight="1" x14ac:dyDescent="0.25"/>
    <row r="436592" spans="1:1" ht="14.25" customHeight="1" x14ac:dyDescent="0.3">
      <c r="A436592" s="21"/>
    </row>
    <row r="436598" s="20" customFormat="1" ht="14.25" customHeight="1" x14ac:dyDescent="0.25"/>
    <row r="436614" spans="1:1" ht="14.25" customHeight="1" x14ac:dyDescent="0.3">
      <c r="A436614" s="21"/>
    </row>
    <row r="436620" spans="1:1" s="20" customFormat="1" ht="14.25" customHeight="1" x14ac:dyDescent="0.25"/>
    <row r="436636" spans="1:1" ht="14.25" customHeight="1" x14ac:dyDescent="0.3">
      <c r="A436636" s="21"/>
    </row>
    <row r="436642" s="20" customFormat="1" ht="14.25" customHeight="1" x14ac:dyDescent="0.25"/>
    <row r="436658" spans="1:1" ht="14.25" customHeight="1" x14ac:dyDescent="0.3">
      <c r="A436658" s="21"/>
    </row>
    <row r="436664" spans="1:1" s="20" customFormat="1" ht="14.25" customHeight="1" x14ac:dyDescent="0.25"/>
    <row r="436680" spans="1:1" ht="14.25" customHeight="1" x14ac:dyDescent="0.3">
      <c r="A436680" s="21"/>
    </row>
    <row r="436686" spans="1:1" s="20" customFormat="1" ht="14.25" customHeight="1" x14ac:dyDescent="0.25"/>
    <row r="436702" spans="1:1" ht="14.25" customHeight="1" x14ac:dyDescent="0.3">
      <c r="A436702" s="21"/>
    </row>
    <row r="436708" s="20" customFormat="1" ht="14.25" customHeight="1" x14ac:dyDescent="0.25"/>
    <row r="436724" spans="1:1" ht="14.25" customHeight="1" x14ac:dyDescent="0.3">
      <c r="A436724" s="21"/>
    </row>
    <row r="436730" spans="1:1" s="20" customFormat="1" ht="14.25" customHeight="1" x14ac:dyDescent="0.25"/>
    <row r="436746" spans="1:1" ht="14.25" customHeight="1" x14ac:dyDescent="0.3">
      <c r="A436746" s="21"/>
    </row>
    <row r="436752" spans="1:1" s="20" customFormat="1" ht="14.25" customHeight="1" x14ac:dyDescent="0.25"/>
    <row r="436768" spans="1:1" ht="14.25" customHeight="1" x14ac:dyDescent="0.3">
      <c r="A436768" s="21"/>
    </row>
    <row r="436774" s="20" customFormat="1" ht="14.25" customHeight="1" x14ac:dyDescent="0.25"/>
    <row r="436790" spans="1:1" ht="14.25" customHeight="1" x14ac:dyDescent="0.3">
      <c r="A436790" s="21"/>
    </row>
    <row r="436796" spans="1:1" s="20" customFormat="1" ht="14.25" customHeight="1" x14ac:dyDescent="0.25"/>
    <row r="436812" spans="1:1" ht="14.25" customHeight="1" x14ac:dyDescent="0.3">
      <c r="A436812" s="21"/>
    </row>
    <row r="436818" s="20" customFormat="1" ht="14.25" customHeight="1" x14ac:dyDescent="0.25"/>
    <row r="436834" spans="1:1" ht="14.25" customHeight="1" x14ac:dyDescent="0.3">
      <c r="A436834" s="21"/>
    </row>
    <row r="436840" spans="1:1" s="20" customFormat="1" ht="14.25" customHeight="1" x14ac:dyDescent="0.25"/>
    <row r="436856" spans="1:1" ht="14.25" customHeight="1" x14ac:dyDescent="0.3">
      <c r="A436856" s="21"/>
    </row>
    <row r="436862" spans="1:1" s="20" customFormat="1" ht="14.25" customHeight="1" x14ac:dyDescent="0.25"/>
    <row r="436878" spans="1:1" ht="14.25" customHeight="1" x14ac:dyDescent="0.3">
      <c r="A436878" s="21"/>
    </row>
    <row r="436884" s="20" customFormat="1" ht="14.25" customHeight="1" x14ac:dyDescent="0.25"/>
    <row r="436900" spans="1:1" ht="14.25" customHeight="1" x14ac:dyDescent="0.3">
      <c r="A436900" s="21"/>
    </row>
    <row r="436906" spans="1:1" s="20" customFormat="1" ht="14.25" customHeight="1" x14ac:dyDescent="0.25"/>
    <row r="436922" spans="1:1" ht="14.25" customHeight="1" x14ac:dyDescent="0.3">
      <c r="A436922" s="21"/>
    </row>
    <row r="436928" spans="1:1" s="20" customFormat="1" ht="14.25" customHeight="1" x14ac:dyDescent="0.25"/>
    <row r="436944" spans="1:1" ht="14.25" customHeight="1" x14ac:dyDescent="0.3">
      <c r="A436944" s="21"/>
    </row>
    <row r="436950" s="20" customFormat="1" ht="14.25" customHeight="1" x14ac:dyDescent="0.25"/>
    <row r="436966" spans="1:1" ht="14.25" customHeight="1" x14ac:dyDescent="0.3">
      <c r="A436966" s="21"/>
    </row>
    <row r="436972" spans="1:1" s="20" customFormat="1" ht="14.25" customHeight="1" x14ac:dyDescent="0.25"/>
    <row r="436988" spans="1:1" ht="14.25" customHeight="1" x14ac:dyDescent="0.3">
      <c r="A436988" s="21"/>
    </row>
    <row r="436994" s="20" customFormat="1" ht="14.25" customHeight="1" x14ac:dyDescent="0.25"/>
    <row r="437010" spans="1:1" ht="14.25" customHeight="1" x14ac:dyDescent="0.3">
      <c r="A437010" s="21"/>
    </row>
    <row r="437016" spans="1:1" s="20" customFormat="1" ht="14.25" customHeight="1" x14ac:dyDescent="0.25"/>
    <row r="437032" spans="1:1" ht="14.25" customHeight="1" x14ac:dyDescent="0.3">
      <c r="A437032" s="21"/>
    </row>
    <row r="437038" spans="1:1" s="20" customFormat="1" ht="14.25" customHeight="1" x14ac:dyDescent="0.25"/>
    <row r="437054" spans="1:1" ht="14.25" customHeight="1" x14ac:dyDescent="0.3">
      <c r="A437054" s="21"/>
    </row>
    <row r="437060" s="20" customFormat="1" ht="14.25" customHeight="1" x14ac:dyDescent="0.25"/>
    <row r="437076" spans="1:1" ht="14.25" customHeight="1" x14ac:dyDescent="0.3">
      <c r="A437076" s="21"/>
    </row>
    <row r="437082" spans="1:1" s="20" customFormat="1" ht="14.25" customHeight="1" x14ac:dyDescent="0.25"/>
    <row r="437098" spans="1:1" ht="14.25" customHeight="1" x14ac:dyDescent="0.3">
      <c r="A437098" s="21"/>
    </row>
    <row r="437104" spans="1:1" s="20" customFormat="1" ht="14.25" customHeight="1" x14ac:dyDescent="0.25"/>
    <row r="437120" spans="1:1" ht="14.25" customHeight="1" x14ac:dyDescent="0.3">
      <c r="A437120" s="21"/>
    </row>
    <row r="437126" s="20" customFormat="1" ht="14.25" customHeight="1" x14ac:dyDescent="0.25"/>
    <row r="437142" spans="1:1" ht="14.25" customHeight="1" x14ac:dyDescent="0.3">
      <c r="A437142" s="21"/>
    </row>
    <row r="437148" spans="1:1" s="20" customFormat="1" ht="14.25" customHeight="1" x14ac:dyDescent="0.25"/>
    <row r="437164" spans="1:1" ht="14.25" customHeight="1" x14ac:dyDescent="0.3">
      <c r="A437164" s="21"/>
    </row>
    <row r="437170" s="20" customFormat="1" ht="14.25" customHeight="1" x14ac:dyDescent="0.25"/>
    <row r="437186" spans="1:1" ht="14.25" customHeight="1" x14ac:dyDescent="0.3">
      <c r="A437186" s="21"/>
    </row>
    <row r="437192" spans="1:1" s="20" customFormat="1" ht="14.25" customHeight="1" x14ac:dyDescent="0.25"/>
    <row r="437208" spans="1:1" ht="14.25" customHeight="1" x14ac:dyDescent="0.3">
      <c r="A437208" s="21"/>
    </row>
    <row r="437214" spans="1:1" s="20" customFormat="1" ht="14.25" customHeight="1" x14ac:dyDescent="0.25"/>
    <row r="437230" spans="1:1" ht="14.25" customHeight="1" x14ac:dyDescent="0.3">
      <c r="A437230" s="21"/>
    </row>
    <row r="437236" s="20" customFormat="1" ht="14.25" customHeight="1" x14ac:dyDescent="0.25"/>
    <row r="437252" spans="1:1" ht="14.25" customHeight="1" x14ac:dyDescent="0.3">
      <c r="A437252" s="21"/>
    </row>
    <row r="437258" spans="1:1" s="20" customFormat="1" ht="14.25" customHeight="1" x14ac:dyDescent="0.25"/>
    <row r="437274" spans="1:1" ht="14.25" customHeight="1" x14ac:dyDescent="0.3">
      <c r="A437274" s="21"/>
    </row>
    <row r="437280" spans="1:1" s="20" customFormat="1" ht="14.25" customHeight="1" x14ac:dyDescent="0.25"/>
    <row r="437296" spans="1:1" ht="14.25" customHeight="1" x14ac:dyDescent="0.3">
      <c r="A437296" s="21"/>
    </row>
    <row r="437302" s="20" customFormat="1" ht="14.25" customHeight="1" x14ac:dyDescent="0.25"/>
    <row r="437318" spans="1:1" ht="14.25" customHeight="1" x14ac:dyDescent="0.3">
      <c r="A437318" s="21"/>
    </row>
    <row r="437324" spans="1:1" s="20" customFormat="1" ht="14.25" customHeight="1" x14ac:dyDescent="0.25"/>
    <row r="437340" spans="1:1" ht="14.25" customHeight="1" x14ac:dyDescent="0.3">
      <c r="A437340" s="21"/>
    </row>
    <row r="437346" s="20" customFormat="1" ht="14.25" customHeight="1" x14ac:dyDescent="0.25"/>
    <row r="437362" spans="1:1" ht="14.25" customHeight="1" x14ac:dyDescent="0.3">
      <c r="A437362" s="21"/>
    </row>
    <row r="437368" spans="1:1" s="20" customFormat="1" ht="14.25" customHeight="1" x14ac:dyDescent="0.25"/>
    <row r="437384" spans="1:1" ht="14.25" customHeight="1" x14ac:dyDescent="0.3">
      <c r="A437384" s="21"/>
    </row>
    <row r="437390" spans="1:1" s="20" customFormat="1" ht="14.25" customHeight="1" x14ac:dyDescent="0.25"/>
    <row r="437406" spans="1:1" ht="14.25" customHeight="1" x14ac:dyDescent="0.3">
      <c r="A437406" s="21"/>
    </row>
    <row r="437412" s="20" customFormat="1" ht="14.25" customHeight="1" x14ac:dyDescent="0.25"/>
    <row r="437428" spans="1:1" ht="14.25" customHeight="1" x14ac:dyDescent="0.3">
      <c r="A437428" s="21"/>
    </row>
    <row r="437434" spans="1:1" s="20" customFormat="1" ht="14.25" customHeight="1" x14ac:dyDescent="0.25"/>
    <row r="437450" spans="1:1" ht="14.25" customHeight="1" x14ac:dyDescent="0.3">
      <c r="A437450" s="21"/>
    </row>
    <row r="437456" spans="1:1" s="20" customFormat="1" ht="14.25" customHeight="1" x14ac:dyDescent="0.25"/>
    <row r="437472" spans="1:1" ht="14.25" customHeight="1" x14ac:dyDescent="0.3">
      <c r="A437472" s="21"/>
    </row>
    <row r="437478" s="20" customFormat="1" ht="14.25" customHeight="1" x14ac:dyDescent="0.25"/>
    <row r="437494" spans="1:1" ht="14.25" customHeight="1" x14ac:dyDescent="0.3">
      <c r="A437494" s="21"/>
    </row>
    <row r="437500" spans="1:1" s="20" customFormat="1" ht="14.25" customHeight="1" x14ac:dyDescent="0.25"/>
    <row r="437516" spans="1:1" ht="14.25" customHeight="1" x14ac:dyDescent="0.3">
      <c r="A437516" s="21"/>
    </row>
    <row r="437522" s="20" customFormat="1" ht="14.25" customHeight="1" x14ac:dyDescent="0.25"/>
    <row r="437538" spans="1:1" ht="14.25" customHeight="1" x14ac:dyDescent="0.3">
      <c r="A437538" s="21"/>
    </row>
    <row r="437544" spans="1:1" s="20" customFormat="1" ht="14.25" customHeight="1" x14ac:dyDescent="0.25"/>
    <row r="437560" spans="1:1" ht="14.25" customHeight="1" x14ac:dyDescent="0.3">
      <c r="A437560" s="21"/>
    </row>
    <row r="437566" spans="1:1" s="20" customFormat="1" ht="14.25" customHeight="1" x14ac:dyDescent="0.25"/>
    <row r="437582" spans="1:1" ht="14.25" customHeight="1" x14ac:dyDescent="0.3">
      <c r="A437582" s="21"/>
    </row>
    <row r="437588" s="20" customFormat="1" ht="14.25" customHeight="1" x14ac:dyDescent="0.25"/>
    <row r="437604" spans="1:1" ht="14.25" customHeight="1" x14ac:dyDescent="0.3">
      <c r="A437604" s="21"/>
    </row>
    <row r="437610" spans="1:1" s="20" customFormat="1" ht="14.25" customHeight="1" x14ac:dyDescent="0.25"/>
    <row r="437626" spans="1:1" ht="14.25" customHeight="1" x14ac:dyDescent="0.3">
      <c r="A437626" s="21"/>
    </row>
    <row r="437632" spans="1:1" s="20" customFormat="1" ht="14.25" customHeight="1" x14ac:dyDescent="0.25"/>
    <row r="437648" spans="1:1" ht="14.25" customHeight="1" x14ac:dyDescent="0.3">
      <c r="A437648" s="21"/>
    </row>
    <row r="437654" s="20" customFormat="1" ht="14.25" customHeight="1" x14ac:dyDescent="0.25"/>
    <row r="437670" spans="1:1" ht="14.25" customHeight="1" x14ac:dyDescent="0.3">
      <c r="A437670" s="21"/>
    </row>
    <row r="437676" spans="1:1" s="20" customFormat="1" ht="14.25" customHeight="1" x14ac:dyDescent="0.25"/>
    <row r="437692" spans="1:1" ht="14.25" customHeight="1" x14ac:dyDescent="0.3">
      <c r="A437692" s="21"/>
    </row>
    <row r="437698" s="20" customFormat="1" ht="14.25" customHeight="1" x14ac:dyDescent="0.25"/>
    <row r="437714" spans="1:1" ht="14.25" customHeight="1" x14ac:dyDescent="0.3">
      <c r="A437714" s="21"/>
    </row>
    <row r="437720" spans="1:1" s="20" customFormat="1" ht="14.25" customHeight="1" x14ac:dyDescent="0.25"/>
    <row r="437736" spans="1:1" ht="14.25" customHeight="1" x14ac:dyDescent="0.3">
      <c r="A437736" s="21"/>
    </row>
    <row r="437742" spans="1:1" s="20" customFormat="1" ht="14.25" customHeight="1" x14ac:dyDescent="0.25"/>
    <row r="437758" spans="1:1" ht="14.25" customHeight="1" x14ac:dyDescent="0.3">
      <c r="A437758" s="21"/>
    </row>
    <row r="437764" s="20" customFormat="1" ht="14.25" customHeight="1" x14ac:dyDescent="0.25"/>
    <row r="437780" spans="1:1" ht="14.25" customHeight="1" x14ac:dyDescent="0.3">
      <c r="A437780" s="21"/>
    </row>
    <row r="437786" spans="1:1" s="20" customFormat="1" ht="14.25" customHeight="1" x14ac:dyDescent="0.25"/>
    <row r="437802" spans="1:1" ht="14.25" customHeight="1" x14ac:dyDescent="0.3">
      <c r="A437802" s="21"/>
    </row>
    <row r="437808" spans="1:1" s="20" customFormat="1" ht="14.25" customHeight="1" x14ac:dyDescent="0.25"/>
    <row r="437824" spans="1:1" ht="14.25" customHeight="1" x14ac:dyDescent="0.3">
      <c r="A437824" s="21"/>
    </row>
    <row r="437830" s="20" customFormat="1" ht="14.25" customHeight="1" x14ac:dyDescent="0.25"/>
    <row r="437846" spans="1:1" ht="14.25" customHeight="1" x14ac:dyDescent="0.3">
      <c r="A437846" s="21"/>
    </row>
    <row r="437852" spans="1:1" s="20" customFormat="1" ht="14.25" customHeight="1" x14ac:dyDescent="0.25"/>
    <row r="437868" spans="1:1" ht="14.25" customHeight="1" x14ac:dyDescent="0.3">
      <c r="A437868" s="21"/>
    </row>
    <row r="437874" s="20" customFormat="1" ht="14.25" customHeight="1" x14ac:dyDescent="0.25"/>
    <row r="437890" spans="1:1" ht="14.25" customHeight="1" x14ac:dyDescent="0.3">
      <c r="A437890" s="21"/>
    </row>
    <row r="437896" spans="1:1" s="20" customFormat="1" ht="14.25" customHeight="1" x14ac:dyDescent="0.25"/>
    <row r="437912" spans="1:1" ht="14.25" customHeight="1" x14ac:dyDescent="0.3">
      <c r="A437912" s="21"/>
    </row>
    <row r="437918" spans="1:1" s="20" customFormat="1" ht="14.25" customHeight="1" x14ac:dyDescent="0.25"/>
    <row r="437934" spans="1:1" ht="14.25" customHeight="1" x14ac:dyDescent="0.3">
      <c r="A437934" s="21"/>
    </row>
    <row r="437940" s="20" customFormat="1" ht="14.25" customHeight="1" x14ac:dyDescent="0.25"/>
    <row r="437956" spans="1:1" ht="14.25" customHeight="1" x14ac:dyDescent="0.3">
      <c r="A437956" s="21"/>
    </row>
    <row r="437962" spans="1:1" s="20" customFormat="1" ht="14.25" customHeight="1" x14ac:dyDescent="0.25"/>
    <row r="437978" spans="1:1" ht="14.25" customHeight="1" x14ac:dyDescent="0.3">
      <c r="A437978" s="21"/>
    </row>
    <row r="437984" spans="1:1" s="20" customFormat="1" ht="14.25" customHeight="1" x14ac:dyDescent="0.25"/>
    <row r="438000" spans="1:1" ht="14.25" customHeight="1" x14ac:dyDescent="0.3">
      <c r="A438000" s="21"/>
    </row>
    <row r="438006" s="20" customFormat="1" ht="14.25" customHeight="1" x14ac:dyDescent="0.25"/>
    <row r="438022" spans="1:1" ht="14.25" customHeight="1" x14ac:dyDescent="0.3">
      <c r="A438022" s="21"/>
    </row>
    <row r="438028" spans="1:1" s="20" customFormat="1" ht="14.25" customHeight="1" x14ac:dyDescent="0.25"/>
    <row r="438044" spans="1:1" ht="14.25" customHeight="1" x14ac:dyDescent="0.3">
      <c r="A438044" s="21"/>
    </row>
    <row r="438050" s="20" customFormat="1" ht="14.25" customHeight="1" x14ac:dyDescent="0.25"/>
    <row r="438066" spans="1:1" ht="14.25" customHeight="1" x14ac:dyDescent="0.3">
      <c r="A438066" s="21"/>
    </row>
    <row r="438072" spans="1:1" s="20" customFormat="1" ht="14.25" customHeight="1" x14ac:dyDescent="0.25"/>
    <row r="438088" spans="1:1" ht="14.25" customHeight="1" x14ac:dyDescent="0.3">
      <c r="A438088" s="21"/>
    </row>
    <row r="438094" spans="1:1" s="20" customFormat="1" ht="14.25" customHeight="1" x14ac:dyDescent="0.25"/>
    <row r="438110" spans="1:1" ht="14.25" customHeight="1" x14ac:dyDescent="0.3">
      <c r="A438110" s="21"/>
    </row>
    <row r="438116" s="20" customFormat="1" ht="14.25" customHeight="1" x14ac:dyDescent="0.25"/>
    <row r="438132" spans="1:1" ht="14.25" customHeight="1" x14ac:dyDescent="0.3">
      <c r="A438132" s="21"/>
    </row>
    <row r="438138" spans="1:1" s="20" customFormat="1" ht="14.25" customHeight="1" x14ac:dyDescent="0.25"/>
    <row r="438154" spans="1:1" ht="14.25" customHeight="1" x14ac:dyDescent="0.3">
      <c r="A438154" s="21"/>
    </row>
    <row r="438160" spans="1:1" s="20" customFormat="1" ht="14.25" customHeight="1" x14ac:dyDescent="0.25"/>
    <row r="438176" spans="1:1" ht="14.25" customHeight="1" x14ac:dyDescent="0.3">
      <c r="A438176" s="21"/>
    </row>
    <row r="438182" s="20" customFormat="1" ht="14.25" customHeight="1" x14ac:dyDescent="0.25"/>
    <row r="438198" spans="1:1" ht="14.25" customHeight="1" x14ac:dyDescent="0.3">
      <c r="A438198" s="21"/>
    </row>
    <row r="438204" spans="1:1" s="20" customFormat="1" ht="14.25" customHeight="1" x14ac:dyDescent="0.25"/>
    <row r="438220" spans="1:1" ht="14.25" customHeight="1" x14ac:dyDescent="0.3">
      <c r="A438220" s="21"/>
    </row>
    <row r="438226" s="20" customFormat="1" ht="14.25" customHeight="1" x14ac:dyDescent="0.25"/>
    <row r="438242" spans="1:1" ht="14.25" customHeight="1" x14ac:dyDescent="0.3">
      <c r="A438242" s="21"/>
    </row>
    <row r="438248" spans="1:1" s="20" customFormat="1" ht="14.25" customHeight="1" x14ac:dyDescent="0.25"/>
    <row r="438264" spans="1:1" ht="14.25" customHeight="1" x14ac:dyDescent="0.3">
      <c r="A438264" s="21"/>
    </row>
    <row r="438270" spans="1:1" s="20" customFormat="1" ht="14.25" customHeight="1" x14ac:dyDescent="0.25"/>
    <row r="438286" spans="1:1" ht="14.25" customHeight="1" x14ac:dyDescent="0.3">
      <c r="A438286" s="21"/>
    </row>
    <row r="438292" s="20" customFormat="1" ht="14.25" customHeight="1" x14ac:dyDescent="0.25"/>
    <row r="438308" spans="1:1" ht="14.25" customHeight="1" x14ac:dyDescent="0.3">
      <c r="A438308" s="21"/>
    </row>
    <row r="438314" spans="1:1" s="20" customFormat="1" ht="14.25" customHeight="1" x14ac:dyDescent="0.25"/>
    <row r="438330" spans="1:1" ht="14.25" customHeight="1" x14ac:dyDescent="0.3">
      <c r="A438330" s="21"/>
    </row>
    <row r="438336" spans="1:1" s="20" customFormat="1" ht="14.25" customHeight="1" x14ac:dyDescent="0.25"/>
    <row r="438352" spans="1:1" ht="14.25" customHeight="1" x14ac:dyDescent="0.3">
      <c r="A438352" s="21"/>
    </row>
    <row r="438358" s="20" customFormat="1" ht="14.25" customHeight="1" x14ac:dyDescent="0.25"/>
    <row r="438374" spans="1:1" ht="14.25" customHeight="1" x14ac:dyDescent="0.3">
      <c r="A438374" s="21"/>
    </row>
    <row r="438380" spans="1:1" s="20" customFormat="1" ht="14.25" customHeight="1" x14ac:dyDescent="0.25"/>
    <row r="438396" spans="1:1" ht="14.25" customHeight="1" x14ac:dyDescent="0.3">
      <c r="A438396" s="21"/>
    </row>
    <row r="438402" s="20" customFormat="1" ht="14.25" customHeight="1" x14ac:dyDescent="0.25"/>
    <row r="438418" spans="1:1" ht="14.25" customHeight="1" x14ac:dyDescent="0.3">
      <c r="A438418" s="21"/>
    </row>
    <row r="438424" spans="1:1" s="20" customFormat="1" ht="14.25" customHeight="1" x14ac:dyDescent="0.25"/>
    <row r="438440" spans="1:1" ht="14.25" customHeight="1" x14ac:dyDescent="0.3">
      <c r="A438440" s="21"/>
    </row>
    <row r="438446" spans="1:1" s="20" customFormat="1" ht="14.25" customHeight="1" x14ac:dyDescent="0.25"/>
    <row r="438462" spans="1:1" ht="14.25" customHeight="1" x14ac:dyDescent="0.3">
      <c r="A438462" s="21"/>
    </row>
    <row r="438468" s="20" customFormat="1" ht="14.25" customHeight="1" x14ac:dyDescent="0.25"/>
    <row r="438484" spans="1:1" ht="14.25" customHeight="1" x14ac:dyDescent="0.3">
      <c r="A438484" s="21"/>
    </row>
    <row r="438490" spans="1:1" s="20" customFormat="1" ht="14.25" customHeight="1" x14ac:dyDescent="0.25"/>
    <row r="438506" spans="1:1" ht="14.25" customHeight="1" x14ac:dyDescent="0.3">
      <c r="A438506" s="21"/>
    </row>
    <row r="438512" spans="1:1" s="20" customFormat="1" ht="14.25" customHeight="1" x14ac:dyDescent="0.25"/>
    <row r="438528" spans="1:1" ht="14.25" customHeight="1" x14ac:dyDescent="0.3">
      <c r="A438528" s="21"/>
    </row>
    <row r="438534" s="20" customFormat="1" ht="14.25" customHeight="1" x14ac:dyDescent="0.25"/>
    <row r="438550" spans="1:1" ht="14.25" customHeight="1" x14ac:dyDescent="0.3">
      <c r="A438550" s="21"/>
    </row>
    <row r="438556" spans="1:1" s="20" customFormat="1" ht="14.25" customHeight="1" x14ac:dyDescent="0.25"/>
    <row r="438572" spans="1:1" ht="14.25" customHeight="1" x14ac:dyDescent="0.3">
      <c r="A438572" s="21"/>
    </row>
    <row r="438578" s="20" customFormat="1" ht="14.25" customHeight="1" x14ac:dyDescent="0.25"/>
    <row r="438594" spans="1:1" ht="14.25" customHeight="1" x14ac:dyDescent="0.3">
      <c r="A438594" s="21"/>
    </row>
    <row r="438600" spans="1:1" s="20" customFormat="1" ht="14.25" customHeight="1" x14ac:dyDescent="0.25"/>
    <row r="438616" spans="1:1" ht="14.25" customHeight="1" x14ac:dyDescent="0.3">
      <c r="A438616" s="21"/>
    </row>
    <row r="438622" spans="1:1" s="20" customFormat="1" ht="14.25" customHeight="1" x14ac:dyDescent="0.25"/>
    <row r="438638" spans="1:1" ht="14.25" customHeight="1" x14ac:dyDescent="0.3">
      <c r="A438638" s="21"/>
    </row>
    <row r="438644" s="20" customFormat="1" ht="14.25" customHeight="1" x14ac:dyDescent="0.25"/>
    <row r="438660" spans="1:1" ht="14.25" customHeight="1" x14ac:dyDescent="0.3">
      <c r="A438660" s="21"/>
    </row>
    <row r="438666" spans="1:1" s="20" customFormat="1" ht="14.25" customHeight="1" x14ac:dyDescent="0.25"/>
    <row r="438682" spans="1:1" ht="14.25" customHeight="1" x14ac:dyDescent="0.3">
      <c r="A438682" s="21"/>
    </row>
    <row r="438688" spans="1:1" s="20" customFormat="1" ht="14.25" customHeight="1" x14ac:dyDescent="0.25"/>
    <row r="438704" spans="1:1" ht="14.25" customHeight="1" x14ac:dyDescent="0.3">
      <c r="A438704" s="21"/>
    </row>
    <row r="438710" s="20" customFormat="1" ht="14.25" customHeight="1" x14ac:dyDescent="0.25"/>
    <row r="438726" spans="1:1" ht="14.25" customHeight="1" x14ac:dyDescent="0.3">
      <c r="A438726" s="21"/>
    </row>
    <row r="438732" spans="1:1" s="20" customFormat="1" ht="14.25" customHeight="1" x14ac:dyDescent="0.25"/>
    <row r="438748" spans="1:1" ht="14.25" customHeight="1" x14ac:dyDescent="0.3">
      <c r="A438748" s="21"/>
    </row>
    <row r="438754" s="20" customFormat="1" ht="14.25" customHeight="1" x14ac:dyDescent="0.25"/>
    <row r="438770" spans="1:1" ht="14.25" customHeight="1" x14ac:dyDescent="0.3">
      <c r="A438770" s="21"/>
    </row>
    <row r="438776" spans="1:1" s="20" customFormat="1" ht="14.25" customHeight="1" x14ac:dyDescent="0.25"/>
    <row r="438792" spans="1:1" ht="14.25" customHeight="1" x14ac:dyDescent="0.3">
      <c r="A438792" s="21"/>
    </row>
    <row r="438798" spans="1:1" s="20" customFormat="1" ht="14.25" customHeight="1" x14ac:dyDescent="0.25"/>
    <row r="438814" spans="1:1" ht="14.25" customHeight="1" x14ac:dyDescent="0.3">
      <c r="A438814" s="21"/>
    </row>
    <row r="438820" s="20" customFormat="1" ht="14.25" customHeight="1" x14ac:dyDescent="0.25"/>
    <row r="438836" spans="1:1" ht="14.25" customHeight="1" x14ac:dyDescent="0.3">
      <c r="A438836" s="21"/>
    </row>
    <row r="438842" spans="1:1" s="20" customFormat="1" ht="14.25" customHeight="1" x14ac:dyDescent="0.25"/>
    <row r="438858" spans="1:1" ht="14.25" customHeight="1" x14ac:dyDescent="0.3">
      <c r="A438858" s="21"/>
    </row>
    <row r="438864" spans="1:1" s="20" customFormat="1" ht="14.25" customHeight="1" x14ac:dyDescent="0.25"/>
    <row r="438880" spans="1:1" ht="14.25" customHeight="1" x14ac:dyDescent="0.3">
      <c r="A438880" s="21"/>
    </row>
    <row r="438886" s="20" customFormat="1" ht="14.25" customHeight="1" x14ac:dyDescent="0.25"/>
    <row r="438902" spans="1:1" ht="14.25" customHeight="1" x14ac:dyDescent="0.3">
      <c r="A438902" s="21"/>
    </row>
    <row r="438908" spans="1:1" s="20" customFormat="1" ht="14.25" customHeight="1" x14ac:dyDescent="0.25"/>
    <row r="438924" spans="1:1" ht="14.25" customHeight="1" x14ac:dyDescent="0.3">
      <c r="A438924" s="21"/>
    </row>
    <row r="438930" s="20" customFormat="1" ht="14.25" customHeight="1" x14ac:dyDescent="0.25"/>
    <row r="438946" spans="1:1" ht="14.25" customHeight="1" x14ac:dyDescent="0.3">
      <c r="A438946" s="21"/>
    </row>
    <row r="438952" spans="1:1" s="20" customFormat="1" ht="14.25" customHeight="1" x14ac:dyDescent="0.25"/>
    <row r="438968" spans="1:1" ht="14.25" customHeight="1" x14ac:dyDescent="0.3">
      <c r="A438968" s="21"/>
    </row>
    <row r="438974" spans="1:1" s="20" customFormat="1" ht="14.25" customHeight="1" x14ac:dyDescent="0.25"/>
    <row r="438990" spans="1:1" ht="14.25" customHeight="1" x14ac:dyDescent="0.3">
      <c r="A438990" s="21"/>
    </row>
    <row r="438996" s="20" customFormat="1" ht="14.25" customHeight="1" x14ac:dyDescent="0.25"/>
    <row r="439012" spans="1:1" ht="14.25" customHeight="1" x14ac:dyDescent="0.3">
      <c r="A439012" s="21"/>
    </row>
    <row r="439018" spans="1:1" s="20" customFormat="1" ht="14.25" customHeight="1" x14ac:dyDescent="0.25"/>
    <row r="439034" spans="1:1" ht="14.25" customHeight="1" x14ac:dyDescent="0.3">
      <c r="A439034" s="21"/>
    </row>
    <row r="439040" spans="1:1" s="20" customFormat="1" ht="14.25" customHeight="1" x14ac:dyDescent="0.25"/>
    <row r="439056" spans="1:1" ht="14.25" customHeight="1" x14ac:dyDescent="0.3">
      <c r="A439056" s="21"/>
    </row>
    <row r="439062" s="20" customFormat="1" ht="14.25" customHeight="1" x14ac:dyDescent="0.25"/>
    <row r="439078" spans="1:1" ht="14.25" customHeight="1" x14ac:dyDescent="0.3">
      <c r="A439078" s="21"/>
    </row>
    <row r="439084" spans="1:1" s="20" customFormat="1" ht="14.25" customHeight="1" x14ac:dyDescent="0.25"/>
    <row r="439100" spans="1:1" ht="14.25" customHeight="1" x14ac:dyDescent="0.3">
      <c r="A439100" s="21"/>
    </row>
    <row r="439106" s="20" customFormat="1" ht="14.25" customHeight="1" x14ac:dyDescent="0.25"/>
    <row r="439122" spans="1:1" ht="14.25" customHeight="1" x14ac:dyDescent="0.3">
      <c r="A439122" s="21"/>
    </row>
    <row r="439128" spans="1:1" s="20" customFormat="1" ht="14.25" customHeight="1" x14ac:dyDescent="0.25"/>
    <row r="439144" spans="1:1" ht="14.25" customHeight="1" x14ac:dyDescent="0.3">
      <c r="A439144" s="21"/>
    </row>
    <row r="439150" spans="1:1" s="20" customFormat="1" ht="14.25" customHeight="1" x14ac:dyDescent="0.25"/>
    <row r="439166" spans="1:1" ht="14.25" customHeight="1" x14ac:dyDescent="0.3">
      <c r="A439166" s="21"/>
    </row>
    <row r="439172" s="20" customFormat="1" ht="14.25" customHeight="1" x14ac:dyDescent="0.25"/>
    <row r="439188" spans="1:1" ht="14.25" customHeight="1" x14ac:dyDescent="0.3">
      <c r="A439188" s="21"/>
    </row>
    <row r="439194" spans="1:1" s="20" customFormat="1" ht="14.25" customHeight="1" x14ac:dyDescent="0.25"/>
    <row r="439210" spans="1:1" ht="14.25" customHeight="1" x14ac:dyDescent="0.3">
      <c r="A439210" s="21"/>
    </row>
    <row r="439216" spans="1:1" s="20" customFormat="1" ht="14.25" customHeight="1" x14ac:dyDescent="0.25"/>
    <row r="439232" spans="1:1" ht="14.25" customHeight="1" x14ac:dyDescent="0.3">
      <c r="A439232" s="21"/>
    </row>
    <row r="439238" s="20" customFormat="1" ht="14.25" customHeight="1" x14ac:dyDescent="0.25"/>
    <row r="439254" spans="1:1" ht="14.25" customHeight="1" x14ac:dyDescent="0.3">
      <c r="A439254" s="21"/>
    </row>
    <row r="439260" spans="1:1" s="20" customFormat="1" ht="14.25" customHeight="1" x14ac:dyDescent="0.25"/>
    <row r="439276" spans="1:1" ht="14.25" customHeight="1" x14ac:dyDescent="0.3">
      <c r="A439276" s="21"/>
    </row>
    <row r="439282" s="20" customFormat="1" ht="14.25" customHeight="1" x14ac:dyDescent="0.25"/>
    <row r="439298" spans="1:1" ht="14.25" customHeight="1" x14ac:dyDescent="0.3">
      <c r="A439298" s="21"/>
    </row>
    <row r="439304" spans="1:1" s="20" customFormat="1" ht="14.25" customHeight="1" x14ac:dyDescent="0.25"/>
    <row r="439320" spans="1:1" ht="14.25" customHeight="1" x14ac:dyDescent="0.3">
      <c r="A439320" s="21"/>
    </row>
    <row r="439326" spans="1:1" s="20" customFormat="1" ht="14.25" customHeight="1" x14ac:dyDescent="0.25"/>
    <row r="439342" spans="1:1" ht="14.25" customHeight="1" x14ac:dyDescent="0.3">
      <c r="A439342" s="21"/>
    </row>
    <row r="439348" s="20" customFormat="1" ht="14.25" customHeight="1" x14ac:dyDescent="0.25"/>
    <row r="439364" spans="1:1" ht="14.25" customHeight="1" x14ac:dyDescent="0.3">
      <c r="A439364" s="21"/>
    </row>
    <row r="439370" spans="1:1" s="20" customFormat="1" ht="14.25" customHeight="1" x14ac:dyDescent="0.25"/>
    <row r="439386" spans="1:1" ht="14.25" customHeight="1" x14ac:dyDescent="0.3">
      <c r="A439386" s="21"/>
    </row>
    <row r="439392" spans="1:1" s="20" customFormat="1" ht="14.25" customHeight="1" x14ac:dyDescent="0.25"/>
    <row r="439408" spans="1:1" ht="14.25" customHeight="1" x14ac:dyDescent="0.3">
      <c r="A439408" s="21"/>
    </row>
    <row r="439414" s="20" customFormat="1" ht="14.25" customHeight="1" x14ac:dyDescent="0.25"/>
    <row r="439430" spans="1:1" ht="14.25" customHeight="1" x14ac:dyDescent="0.3">
      <c r="A439430" s="21"/>
    </row>
    <row r="439436" spans="1:1" s="20" customFormat="1" ht="14.25" customHeight="1" x14ac:dyDescent="0.25"/>
    <row r="439452" spans="1:1" ht="14.25" customHeight="1" x14ac:dyDescent="0.3">
      <c r="A439452" s="21"/>
    </row>
    <row r="439458" s="20" customFormat="1" ht="14.25" customHeight="1" x14ac:dyDescent="0.25"/>
    <row r="439474" spans="1:1" ht="14.25" customHeight="1" x14ac:dyDescent="0.3">
      <c r="A439474" s="21"/>
    </row>
    <row r="439480" spans="1:1" s="20" customFormat="1" ht="14.25" customHeight="1" x14ac:dyDescent="0.25"/>
    <row r="439496" spans="1:1" ht="14.25" customHeight="1" x14ac:dyDescent="0.3">
      <c r="A439496" s="21"/>
    </row>
    <row r="439502" spans="1:1" s="20" customFormat="1" ht="14.25" customHeight="1" x14ac:dyDescent="0.25"/>
    <row r="439518" spans="1:1" ht="14.25" customHeight="1" x14ac:dyDescent="0.3">
      <c r="A439518" s="21"/>
    </row>
    <row r="439524" s="20" customFormat="1" ht="14.25" customHeight="1" x14ac:dyDescent="0.25"/>
    <row r="439540" spans="1:1" ht="14.25" customHeight="1" x14ac:dyDescent="0.3">
      <c r="A439540" s="21"/>
    </row>
    <row r="439546" spans="1:1" s="20" customFormat="1" ht="14.25" customHeight="1" x14ac:dyDescent="0.25"/>
    <row r="439562" spans="1:1" ht="14.25" customHeight="1" x14ac:dyDescent="0.3">
      <c r="A439562" s="21"/>
    </row>
    <row r="439568" spans="1:1" s="20" customFormat="1" ht="14.25" customHeight="1" x14ac:dyDescent="0.25"/>
    <row r="439584" spans="1:1" ht="14.25" customHeight="1" x14ac:dyDescent="0.3">
      <c r="A439584" s="21"/>
    </row>
    <row r="439590" s="20" customFormat="1" ht="14.25" customHeight="1" x14ac:dyDescent="0.25"/>
    <row r="439606" spans="1:1" ht="14.25" customHeight="1" x14ac:dyDescent="0.3">
      <c r="A439606" s="21"/>
    </row>
    <row r="439612" spans="1:1" s="20" customFormat="1" ht="14.25" customHeight="1" x14ac:dyDescent="0.25"/>
    <row r="439628" spans="1:1" ht="14.25" customHeight="1" x14ac:dyDescent="0.3">
      <c r="A439628" s="21"/>
    </row>
    <row r="439634" s="20" customFormat="1" ht="14.25" customHeight="1" x14ac:dyDescent="0.25"/>
    <row r="439650" spans="1:1" ht="14.25" customHeight="1" x14ac:dyDescent="0.3">
      <c r="A439650" s="21"/>
    </row>
    <row r="439656" spans="1:1" s="20" customFormat="1" ht="14.25" customHeight="1" x14ac:dyDescent="0.25"/>
    <row r="439672" spans="1:1" ht="14.25" customHeight="1" x14ac:dyDescent="0.3">
      <c r="A439672" s="21"/>
    </row>
    <row r="439678" spans="1:1" s="20" customFormat="1" ht="14.25" customHeight="1" x14ac:dyDescent="0.25"/>
    <row r="439694" spans="1:1" ht="14.25" customHeight="1" x14ac:dyDescent="0.3">
      <c r="A439694" s="21"/>
    </row>
    <row r="439700" s="20" customFormat="1" ht="14.25" customHeight="1" x14ac:dyDescent="0.25"/>
    <row r="439716" spans="1:1" ht="14.25" customHeight="1" x14ac:dyDescent="0.3">
      <c r="A439716" s="21"/>
    </row>
    <row r="439722" spans="1:1" s="20" customFormat="1" ht="14.25" customHeight="1" x14ac:dyDescent="0.25"/>
    <row r="439738" spans="1:1" ht="14.25" customHeight="1" x14ac:dyDescent="0.3">
      <c r="A439738" s="21"/>
    </row>
    <row r="439744" spans="1:1" s="20" customFormat="1" ht="14.25" customHeight="1" x14ac:dyDescent="0.25"/>
    <row r="439760" spans="1:1" ht="14.25" customHeight="1" x14ac:dyDescent="0.3">
      <c r="A439760" s="21"/>
    </row>
    <row r="439766" s="20" customFormat="1" ht="14.25" customHeight="1" x14ac:dyDescent="0.25"/>
    <row r="439782" spans="1:1" ht="14.25" customHeight="1" x14ac:dyDescent="0.3">
      <c r="A439782" s="21"/>
    </row>
    <row r="439788" spans="1:1" s="20" customFormat="1" ht="14.25" customHeight="1" x14ac:dyDescent="0.25"/>
    <row r="439804" spans="1:1" ht="14.25" customHeight="1" x14ac:dyDescent="0.3">
      <c r="A439804" s="21"/>
    </row>
    <row r="439810" s="20" customFormat="1" ht="14.25" customHeight="1" x14ac:dyDescent="0.25"/>
    <row r="439826" spans="1:1" ht="14.25" customHeight="1" x14ac:dyDescent="0.3">
      <c r="A439826" s="21"/>
    </row>
    <row r="439832" spans="1:1" s="20" customFormat="1" ht="14.25" customHeight="1" x14ac:dyDescent="0.25"/>
    <row r="439848" spans="1:1" ht="14.25" customHeight="1" x14ac:dyDescent="0.3">
      <c r="A439848" s="21"/>
    </row>
    <row r="439854" spans="1:1" s="20" customFormat="1" ht="14.25" customHeight="1" x14ac:dyDescent="0.25"/>
    <row r="439870" spans="1:1" ht="14.25" customHeight="1" x14ac:dyDescent="0.3">
      <c r="A439870" s="21"/>
    </row>
    <row r="439876" s="20" customFormat="1" ht="14.25" customHeight="1" x14ac:dyDescent="0.25"/>
    <row r="439892" spans="1:1" ht="14.25" customHeight="1" x14ac:dyDescent="0.3">
      <c r="A439892" s="21"/>
    </row>
    <row r="439898" spans="1:1" s="20" customFormat="1" ht="14.25" customHeight="1" x14ac:dyDescent="0.25"/>
    <row r="439914" spans="1:1" ht="14.25" customHeight="1" x14ac:dyDescent="0.3">
      <c r="A439914" s="21"/>
    </row>
    <row r="439920" spans="1:1" s="20" customFormat="1" ht="14.25" customHeight="1" x14ac:dyDescent="0.25"/>
    <row r="439936" spans="1:1" ht="14.25" customHeight="1" x14ac:dyDescent="0.3">
      <c r="A439936" s="21"/>
    </row>
    <row r="439942" s="20" customFormat="1" ht="14.25" customHeight="1" x14ac:dyDescent="0.25"/>
    <row r="439958" spans="1:1" ht="14.25" customHeight="1" x14ac:dyDescent="0.3">
      <c r="A439958" s="21"/>
    </row>
    <row r="439964" spans="1:1" s="20" customFormat="1" ht="14.25" customHeight="1" x14ac:dyDescent="0.25"/>
    <row r="439980" spans="1:1" ht="14.25" customHeight="1" x14ac:dyDescent="0.3">
      <c r="A439980" s="21"/>
    </row>
    <row r="439986" s="20" customFormat="1" ht="14.25" customHeight="1" x14ac:dyDescent="0.25"/>
    <row r="440002" spans="1:1" ht="14.25" customHeight="1" x14ac:dyDescent="0.3">
      <c r="A440002" s="21"/>
    </row>
    <row r="440008" spans="1:1" s="20" customFormat="1" ht="14.25" customHeight="1" x14ac:dyDescent="0.25"/>
    <row r="440024" spans="1:1" ht="14.25" customHeight="1" x14ac:dyDescent="0.3">
      <c r="A440024" s="21"/>
    </row>
    <row r="440030" spans="1:1" s="20" customFormat="1" ht="14.25" customHeight="1" x14ac:dyDescent="0.25"/>
    <row r="440046" spans="1:1" ht="14.25" customHeight="1" x14ac:dyDescent="0.3">
      <c r="A440046" s="21"/>
    </row>
    <row r="440052" s="20" customFormat="1" ht="14.25" customHeight="1" x14ac:dyDescent="0.25"/>
    <row r="440068" spans="1:1" ht="14.25" customHeight="1" x14ac:dyDescent="0.3">
      <c r="A440068" s="21"/>
    </row>
    <row r="440074" spans="1:1" s="20" customFormat="1" ht="14.25" customHeight="1" x14ac:dyDescent="0.25"/>
    <row r="440090" spans="1:1" ht="14.25" customHeight="1" x14ac:dyDescent="0.3">
      <c r="A440090" s="21"/>
    </row>
    <row r="440096" spans="1:1" s="20" customFormat="1" ht="14.25" customHeight="1" x14ac:dyDescent="0.25"/>
    <row r="440112" spans="1:1" ht="14.25" customHeight="1" x14ac:dyDescent="0.3">
      <c r="A440112" s="21"/>
    </row>
    <row r="440118" s="20" customFormat="1" ht="14.25" customHeight="1" x14ac:dyDescent="0.25"/>
    <row r="440134" spans="1:1" ht="14.25" customHeight="1" x14ac:dyDescent="0.3">
      <c r="A440134" s="21"/>
    </row>
    <row r="440140" spans="1:1" s="20" customFormat="1" ht="14.25" customHeight="1" x14ac:dyDescent="0.25"/>
    <row r="440156" spans="1:1" ht="14.25" customHeight="1" x14ac:dyDescent="0.3">
      <c r="A440156" s="21"/>
    </row>
    <row r="440162" s="20" customFormat="1" ht="14.25" customHeight="1" x14ac:dyDescent="0.25"/>
    <row r="440178" spans="1:1" ht="14.25" customHeight="1" x14ac:dyDescent="0.3">
      <c r="A440178" s="21"/>
    </row>
    <row r="440184" spans="1:1" s="20" customFormat="1" ht="14.25" customHeight="1" x14ac:dyDescent="0.25"/>
    <row r="440200" spans="1:1" ht="14.25" customHeight="1" x14ac:dyDescent="0.3">
      <c r="A440200" s="21"/>
    </row>
    <row r="440206" spans="1:1" s="20" customFormat="1" ht="14.25" customHeight="1" x14ac:dyDescent="0.25"/>
    <row r="440222" spans="1:1" ht="14.25" customHeight="1" x14ac:dyDescent="0.3">
      <c r="A440222" s="21"/>
    </row>
    <row r="440228" s="20" customFormat="1" ht="14.25" customHeight="1" x14ac:dyDescent="0.25"/>
    <row r="440244" spans="1:1" ht="14.25" customHeight="1" x14ac:dyDescent="0.3">
      <c r="A440244" s="21"/>
    </row>
    <row r="440250" spans="1:1" s="20" customFormat="1" ht="14.25" customHeight="1" x14ac:dyDescent="0.25"/>
    <row r="440266" spans="1:1" ht="14.25" customHeight="1" x14ac:dyDescent="0.3">
      <c r="A440266" s="21"/>
    </row>
    <row r="440272" spans="1:1" s="20" customFormat="1" ht="14.25" customHeight="1" x14ac:dyDescent="0.25"/>
    <row r="440288" spans="1:1" ht="14.25" customHeight="1" x14ac:dyDescent="0.3">
      <c r="A440288" s="21"/>
    </row>
    <row r="440294" s="20" customFormat="1" ht="14.25" customHeight="1" x14ac:dyDescent="0.25"/>
    <row r="440310" spans="1:1" ht="14.25" customHeight="1" x14ac:dyDescent="0.3">
      <c r="A440310" s="21"/>
    </row>
    <row r="440316" spans="1:1" s="20" customFormat="1" ht="14.25" customHeight="1" x14ac:dyDescent="0.25"/>
    <row r="440332" spans="1:1" ht="14.25" customHeight="1" x14ac:dyDescent="0.3">
      <c r="A440332" s="21"/>
    </row>
    <row r="440338" s="20" customFormat="1" ht="14.25" customHeight="1" x14ac:dyDescent="0.25"/>
    <row r="440354" spans="1:1" ht="14.25" customHeight="1" x14ac:dyDescent="0.3">
      <c r="A440354" s="21"/>
    </row>
    <row r="440360" spans="1:1" s="20" customFormat="1" ht="14.25" customHeight="1" x14ac:dyDescent="0.25"/>
    <row r="440376" spans="1:1" ht="14.25" customHeight="1" x14ac:dyDescent="0.3">
      <c r="A440376" s="21"/>
    </row>
    <row r="440382" spans="1:1" s="20" customFormat="1" ht="14.25" customHeight="1" x14ac:dyDescent="0.25"/>
    <row r="440398" spans="1:1" ht="14.25" customHeight="1" x14ac:dyDescent="0.3">
      <c r="A440398" s="21"/>
    </row>
    <row r="440404" s="20" customFormat="1" ht="14.25" customHeight="1" x14ac:dyDescent="0.25"/>
    <row r="440420" spans="1:1" ht="14.25" customHeight="1" x14ac:dyDescent="0.3">
      <c r="A440420" s="21"/>
    </row>
    <row r="440426" spans="1:1" s="20" customFormat="1" ht="14.25" customHeight="1" x14ac:dyDescent="0.25"/>
    <row r="440442" spans="1:1" ht="14.25" customHeight="1" x14ac:dyDescent="0.3">
      <c r="A440442" s="21"/>
    </row>
    <row r="440448" spans="1:1" s="20" customFormat="1" ht="14.25" customHeight="1" x14ac:dyDescent="0.25"/>
    <row r="440464" spans="1:1" ht="14.25" customHeight="1" x14ac:dyDescent="0.3">
      <c r="A440464" s="21"/>
    </row>
    <row r="440470" s="20" customFormat="1" ht="14.25" customHeight="1" x14ac:dyDescent="0.25"/>
    <row r="440486" spans="1:1" ht="14.25" customHeight="1" x14ac:dyDescent="0.3">
      <c r="A440486" s="21"/>
    </row>
    <row r="440492" spans="1:1" s="20" customFormat="1" ht="14.25" customHeight="1" x14ac:dyDescent="0.25"/>
    <row r="440508" spans="1:1" ht="14.25" customHeight="1" x14ac:dyDescent="0.3">
      <c r="A440508" s="21"/>
    </row>
    <row r="440514" s="20" customFormat="1" ht="14.25" customHeight="1" x14ac:dyDescent="0.25"/>
    <row r="440530" spans="1:1" ht="14.25" customHeight="1" x14ac:dyDescent="0.3">
      <c r="A440530" s="21"/>
    </row>
    <row r="440536" spans="1:1" s="20" customFormat="1" ht="14.25" customHeight="1" x14ac:dyDescent="0.25"/>
    <row r="440552" spans="1:1" ht="14.25" customHeight="1" x14ac:dyDescent="0.3">
      <c r="A440552" s="21"/>
    </row>
    <row r="440558" spans="1:1" s="20" customFormat="1" ht="14.25" customHeight="1" x14ac:dyDescent="0.25"/>
    <row r="440574" spans="1:1" ht="14.25" customHeight="1" x14ac:dyDescent="0.3">
      <c r="A440574" s="21"/>
    </row>
    <row r="440580" s="20" customFormat="1" ht="14.25" customHeight="1" x14ac:dyDescent="0.25"/>
    <row r="440596" spans="1:1" ht="14.25" customHeight="1" x14ac:dyDescent="0.3">
      <c r="A440596" s="21"/>
    </row>
    <row r="440602" spans="1:1" s="20" customFormat="1" ht="14.25" customHeight="1" x14ac:dyDescent="0.25"/>
    <row r="440618" spans="1:1" ht="14.25" customHeight="1" x14ac:dyDescent="0.3">
      <c r="A440618" s="21"/>
    </row>
    <row r="440624" spans="1:1" s="20" customFormat="1" ht="14.25" customHeight="1" x14ac:dyDescent="0.25"/>
    <row r="440640" spans="1:1" ht="14.25" customHeight="1" x14ac:dyDescent="0.3">
      <c r="A440640" s="21"/>
    </row>
    <row r="440646" s="20" customFormat="1" ht="14.25" customHeight="1" x14ac:dyDescent="0.25"/>
    <row r="440662" spans="1:1" ht="14.25" customHeight="1" x14ac:dyDescent="0.3">
      <c r="A440662" s="21"/>
    </row>
    <row r="440668" spans="1:1" s="20" customFormat="1" ht="14.25" customHeight="1" x14ac:dyDescent="0.25"/>
    <row r="440684" spans="1:1" ht="14.25" customHeight="1" x14ac:dyDescent="0.3">
      <c r="A440684" s="21"/>
    </row>
    <row r="440690" s="20" customFormat="1" ht="14.25" customHeight="1" x14ac:dyDescent="0.25"/>
    <row r="440706" spans="1:1" ht="14.25" customHeight="1" x14ac:dyDescent="0.3">
      <c r="A440706" s="21"/>
    </row>
    <row r="440712" spans="1:1" s="20" customFormat="1" ht="14.25" customHeight="1" x14ac:dyDescent="0.25"/>
    <row r="440728" spans="1:1" ht="14.25" customHeight="1" x14ac:dyDescent="0.3">
      <c r="A440728" s="21"/>
    </row>
    <row r="440734" spans="1:1" s="20" customFormat="1" ht="14.25" customHeight="1" x14ac:dyDescent="0.25"/>
    <row r="440750" spans="1:1" ht="14.25" customHeight="1" x14ac:dyDescent="0.3">
      <c r="A440750" s="21"/>
    </row>
    <row r="440756" s="20" customFormat="1" ht="14.25" customHeight="1" x14ac:dyDescent="0.25"/>
    <row r="440772" spans="1:1" ht="14.25" customHeight="1" x14ac:dyDescent="0.3">
      <c r="A440772" s="21"/>
    </row>
    <row r="440778" spans="1:1" s="20" customFormat="1" ht="14.25" customHeight="1" x14ac:dyDescent="0.25"/>
    <row r="440794" spans="1:1" ht="14.25" customHeight="1" x14ac:dyDescent="0.3">
      <c r="A440794" s="21"/>
    </row>
    <row r="440800" spans="1:1" s="20" customFormat="1" ht="14.25" customHeight="1" x14ac:dyDescent="0.25"/>
    <row r="440816" spans="1:1" ht="14.25" customHeight="1" x14ac:dyDescent="0.3">
      <c r="A440816" s="21"/>
    </row>
    <row r="440822" s="20" customFormat="1" ht="14.25" customHeight="1" x14ac:dyDescent="0.25"/>
    <row r="440838" spans="1:1" ht="14.25" customHeight="1" x14ac:dyDescent="0.3">
      <c r="A440838" s="21"/>
    </row>
    <row r="440844" spans="1:1" s="20" customFormat="1" ht="14.25" customHeight="1" x14ac:dyDescent="0.25"/>
    <row r="440860" spans="1:1" ht="14.25" customHeight="1" x14ac:dyDescent="0.3">
      <c r="A440860" s="21"/>
    </row>
    <row r="440866" s="20" customFormat="1" ht="14.25" customHeight="1" x14ac:dyDescent="0.25"/>
    <row r="440882" spans="1:1" ht="14.25" customHeight="1" x14ac:dyDescent="0.3">
      <c r="A440882" s="21"/>
    </row>
    <row r="440888" spans="1:1" s="20" customFormat="1" ht="14.25" customHeight="1" x14ac:dyDescent="0.25"/>
    <row r="440904" spans="1:1" ht="14.25" customHeight="1" x14ac:dyDescent="0.3">
      <c r="A440904" s="21"/>
    </row>
    <row r="440910" spans="1:1" s="20" customFormat="1" ht="14.25" customHeight="1" x14ac:dyDescent="0.25"/>
    <row r="440926" spans="1:1" ht="14.25" customHeight="1" x14ac:dyDescent="0.3">
      <c r="A440926" s="21"/>
    </row>
    <row r="440932" s="20" customFormat="1" ht="14.25" customHeight="1" x14ac:dyDescent="0.25"/>
    <row r="440948" spans="1:1" ht="14.25" customHeight="1" x14ac:dyDescent="0.3">
      <c r="A440948" s="21"/>
    </row>
    <row r="440954" spans="1:1" s="20" customFormat="1" ht="14.25" customHeight="1" x14ac:dyDescent="0.25"/>
    <row r="440970" spans="1:1" ht="14.25" customHeight="1" x14ac:dyDescent="0.3">
      <c r="A440970" s="21"/>
    </row>
    <row r="440976" spans="1:1" s="20" customFormat="1" ht="14.25" customHeight="1" x14ac:dyDescent="0.25"/>
    <row r="440992" spans="1:1" ht="14.25" customHeight="1" x14ac:dyDescent="0.3">
      <c r="A440992" s="21"/>
    </row>
    <row r="440998" s="20" customFormat="1" ht="14.25" customHeight="1" x14ac:dyDescent="0.25"/>
    <row r="441014" spans="1:1" ht="14.25" customHeight="1" x14ac:dyDescent="0.3">
      <c r="A441014" s="21"/>
    </row>
    <row r="441020" spans="1:1" s="20" customFormat="1" ht="14.25" customHeight="1" x14ac:dyDescent="0.25"/>
    <row r="441036" spans="1:1" ht="14.25" customHeight="1" x14ac:dyDescent="0.3">
      <c r="A441036" s="21"/>
    </row>
    <row r="441042" s="20" customFormat="1" ht="14.25" customHeight="1" x14ac:dyDescent="0.25"/>
    <row r="441058" spans="1:1" ht="14.25" customHeight="1" x14ac:dyDescent="0.3">
      <c r="A441058" s="21"/>
    </row>
    <row r="441064" spans="1:1" s="20" customFormat="1" ht="14.25" customHeight="1" x14ac:dyDescent="0.25"/>
    <row r="441080" spans="1:1" ht="14.25" customHeight="1" x14ac:dyDescent="0.3">
      <c r="A441080" s="21"/>
    </row>
    <row r="441086" spans="1:1" s="20" customFormat="1" ht="14.25" customHeight="1" x14ac:dyDescent="0.25"/>
    <row r="441102" spans="1:1" ht="14.25" customHeight="1" x14ac:dyDescent="0.3">
      <c r="A441102" s="21"/>
    </row>
    <row r="441108" s="20" customFormat="1" ht="14.25" customHeight="1" x14ac:dyDescent="0.25"/>
    <row r="441124" spans="1:1" ht="14.25" customHeight="1" x14ac:dyDescent="0.3">
      <c r="A441124" s="21"/>
    </row>
    <row r="441130" spans="1:1" s="20" customFormat="1" ht="14.25" customHeight="1" x14ac:dyDescent="0.25"/>
    <row r="441146" spans="1:1" ht="14.25" customHeight="1" x14ac:dyDescent="0.3">
      <c r="A441146" s="21"/>
    </row>
    <row r="441152" spans="1:1" s="20" customFormat="1" ht="14.25" customHeight="1" x14ac:dyDescent="0.25"/>
    <row r="441168" spans="1:1" ht="14.25" customHeight="1" x14ac:dyDescent="0.3">
      <c r="A441168" s="21"/>
    </row>
    <row r="441174" s="20" customFormat="1" ht="14.25" customHeight="1" x14ac:dyDescent="0.25"/>
    <row r="441190" spans="1:1" ht="14.25" customHeight="1" x14ac:dyDescent="0.3">
      <c r="A441190" s="21"/>
    </row>
    <row r="441196" spans="1:1" s="20" customFormat="1" ht="14.25" customHeight="1" x14ac:dyDescent="0.25"/>
    <row r="441212" spans="1:1" ht="14.25" customHeight="1" x14ac:dyDescent="0.3">
      <c r="A441212" s="21"/>
    </row>
    <row r="441218" s="20" customFormat="1" ht="14.25" customHeight="1" x14ac:dyDescent="0.25"/>
    <row r="441234" spans="1:1" ht="14.25" customHeight="1" x14ac:dyDescent="0.3">
      <c r="A441234" s="21"/>
    </row>
    <row r="441240" spans="1:1" s="20" customFormat="1" ht="14.25" customHeight="1" x14ac:dyDescent="0.25"/>
    <row r="441256" spans="1:1" ht="14.25" customHeight="1" x14ac:dyDescent="0.3">
      <c r="A441256" s="21"/>
    </row>
    <row r="441262" spans="1:1" s="20" customFormat="1" ht="14.25" customHeight="1" x14ac:dyDescent="0.25"/>
    <row r="441278" spans="1:1" ht="14.25" customHeight="1" x14ac:dyDescent="0.3">
      <c r="A441278" s="21"/>
    </row>
    <row r="441284" s="20" customFormat="1" ht="14.25" customHeight="1" x14ac:dyDescent="0.25"/>
    <row r="441300" spans="1:1" ht="14.25" customHeight="1" x14ac:dyDescent="0.3">
      <c r="A441300" s="21"/>
    </row>
    <row r="441306" spans="1:1" s="20" customFormat="1" ht="14.25" customHeight="1" x14ac:dyDescent="0.25"/>
    <row r="441322" spans="1:1" ht="14.25" customHeight="1" x14ac:dyDescent="0.3">
      <c r="A441322" s="21"/>
    </row>
    <row r="441328" spans="1:1" s="20" customFormat="1" ht="14.25" customHeight="1" x14ac:dyDescent="0.25"/>
    <row r="441344" spans="1:1" ht="14.25" customHeight="1" x14ac:dyDescent="0.3">
      <c r="A441344" s="21"/>
    </row>
    <row r="441350" s="20" customFormat="1" ht="14.25" customHeight="1" x14ac:dyDescent="0.25"/>
    <row r="441366" spans="1:1" ht="14.25" customHeight="1" x14ac:dyDescent="0.3">
      <c r="A441366" s="21"/>
    </row>
    <row r="441372" spans="1:1" s="20" customFormat="1" ht="14.25" customHeight="1" x14ac:dyDescent="0.25"/>
    <row r="441388" spans="1:1" ht="14.25" customHeight="1" x14ac:dyDescent="0.3">
      <c r="A441388" s="21"/>
    </row>
    <row r="441394" s="20" customFormat="1" ht="14.25" customHeight="1" x14ac:dyDescent="0.25"/>
    <row r="441410" spans="1:1" ht="14.25" customHeight="1" x14ac:dyDescent="0.3">
      <c r="A441410" s="21"/>
    </row>
    <row r="441416" spans="1:1" s="20" customFormat="1" ht="14.25" customHeight="1" x14ac:dyDescent="0.25"/>
    <row r="441432" spans="1:1" ht="14.25" customHeight="1" x14ac:dyDescent="0.3">
      <c r="A441432" s="21"/>
    </row>
    <row r="441438" spans="1:1" s="20" customFormat="1" ht="14.25" customHeight="1" x14ac:dyDescent="0.25"/>
    <row r="441454" spans="1:1" ht="14.25" customHeight="1" x14ac:dyDescent="0.3">
      <c r="A441454" s="21"/>
    </row>
    <row r="441460" s="20" customFormat="1" ht="14.25" customHeight="1" x14ac:dyDescent="0.25"/>
    <row r="441476" spans="1:1" ht="14.25" customHeight="1" x14ac:dyDescent="0.3">
      <c r="A441476" s="21"/>
    </row>
    <row r="441482" spans="1:1" s="20" customFormat="1" ht="14.25" customHeight="1" x14ac:dyDescent="0.25"/>
    <row r="441498" spans="1:1" ht="14.25" customHeight="1" x14ac:dyDescent="0.3">
      <c r="A441498" s="21"/>
    </row>
    <row r="441504" spans="1:1" s="20" customFormat="1" ht="14.25" customHeight="1" x14ac:dyDescent="0.25"/>
    <row r="441520" spans="1:1" ht="14.25" customHeight="1" x14ac:dyDescent="0.3">
      <c r="A441520" s="21"/>
    </row>
    <row r="441526" s="20" customFormat="1" ht="14.25" customHeight="1" x14ac:dyDescent="0.25"/>
    <row r="441542" spans="1:1" ht="14.25" customHeight="1" x14ac:dyDescent="0.3">
      <c r="A441542" s="21"/>
    </row>
    <row r="441548" spans="1:1" s="20" customFormat="1" ht="14.25" customHeight="1" x14ac:dyDescent="0.25"/>
    <row r="441564" spans="1:1" ht="14.25" customHeight="1" x14ac:dyDescent="0.3">
      <c r="A441564" s="21"/>
    </row>
    <row r="441570" s="20" customFormat="1" ht="14.25" customHeight="1" x14ac:dyDescent="0.25"/>
    <row r="441586" spans="1:1" ht="14.25" customHeight="1" x14ac:dyDescent="0.3">
      <c r="A441586" s="21"/>
    </row>
    <row r="441592" spans="1:1" s="20" customFormat="1" ht="14.25" customHeight="1" x14ac:dyDescent="0.25"/>
    <row r="441608" spans="1:1" ht="14.25" customHeight="1" x14ac:dyDescent="0.3">
      <c r="A441608" s="21"/>
    </row>
    <row r="441614" spans="1:1" s="20" customFormat="1" ht="14.25" customHeight="1" x14ac:dyDescent="0.25"/>
    <row r="441630" spans="1:1" ht="14.25" customHeight="1" x14ac:dyDescent="0.3">
      <c r="A441630" s="21"/>
    </row>
    <row r="441636" s="20" customFormat="1" ht="14.25" customHeight="1" x14ac:dyDescent="0.25"/>
    <row r="441652" spans="1:1" ht="14.25" customHeight="1" x14ac:dyDescent="0.3">
      <c r="A441652" s="21"/>
    </row>
    <row r="441658" spans="1:1" s="20" customFormat="1" ht="14.25" customHeight="1" x14ac:dyDescent="0.25"/>
    <row r="441674" spans="1:1" ht="14.25" customHeight="1" x14ac:dyDescent="0.3">
      <c r="A441674" s="21"/>
    </row>
    <row r="441680" spans="1:1" s="20" customFormat="1" ht="14.25" customHeight="1" x14ac:dyDescent="0.25"/>
    <row r="441696" spans="1:1" ht="14.25" customHeight="1" x14ac:dyDescent="0.3">
      <c r="A441696" s="21"/>
    </row>
    <row r="441702" s="20" customFormat="1" ht="14.25" customHeight="1" x14ac:dyDescent="0.25"/>
    <row r="441718" spans="1:1" ht="14.25" customHeight="1" x14ac:dyDescent="0.3">
      <c r="A441718" s="21"/>
    </row>
    <row r="441724" spans="1:1" s="20" customFormat="1" ht="14.25" customHeight="1" x14ac:dyDescent="0.25"/>
    <row r="441740" spans="1:1" ht="14.25" customHeight="1" x14ac:dyDescent="0.3">
      <c r="A441740" s="21"/>
    </row>
    <row r="441746" s="20" customFormat="1" ht="14.25" customHeight="1" x14ac:dyDescent="0.25"/>
    <row r="441762" spans="1:1" ht="14.25" customHeight="1" x14ac:dyDescent="0.3">
      <c r="A441762" s="21"/>
    </row>
    <row r="441768" spans="1:1" s="20" customFormat="1" ht="14.25" customHeight="1" x14ac:dyDescent="0.25"/>
    <row r="441784" spans="1:1" ht="14.25" customHeight="1" x14ac:dyDescent="0.3">
      <c r="A441784" s="21"/>
    </row>
    <row r="441790" spans="1:1" s="20" customFormat="1" ht="14.25" customHeight="1" x14ac:dyDescent="0.25"/>
    <row r="441806" spans="1:1" ht="14.25" customHeight="1" x14ac:dyDescent="0.3">
      <c r="A441806" s="21"/>
    </row>
    <row r="441812" s="20" customFormat="1" ht="14.25" customHeight="1" x14ac:dyDescent="0.25"/>
    <row r="441828" spans="1:1" ht="14.25" customHeight="1" x14ac:dyDescent="0.3">
      <c r="A441828" s="21"/>
    </row>
    <row r="441834" spans="1:1" s="20" customFormat="1" ht="14.25" customHeight="1" x14ac:dyDescent="0.25"/>
    <row r="441850" spans="1:1" ht="14.25" customHeight="1" x14ac:dyDescent="0.3">
      <c r="A441850" s="21"/>
    </row>
    <row r="441856" spans="1:1" s="20" customFormat="1" ht="14.25" customHeight="1" x14ac:dyDescent="0.25"/>
    <row r="441872" spans="1:1" ht="14.25" customHeight="1" x14ac:dyDescent="0.3">
      <c r="A441872" s="21"/>
    </row>
    <row r="441878" s="20" customFormat="1" ht="14.25" customHeight="1" x14ac:dyDescent="0.25"/>
    <row r="441894" spans="1:1" ht="14.25" customHeight="1" x14ac:dyDescent="0.3">
      <c r="A441894" s="21"/>
    </row>
    <row r="441900" spans="1:1" s="20" customFormat="1" ht="14.25" customHeight="1" x14ac:dyDescent="0.25"/>
    <row r="441916" spans="1:1" ht="14.25" customHeight="1" x14ac:dyDescent="0.3">
      <c r="A441916" s="21"/>
    </row>
    <row r="441922" s="20" customFormat="1" ht="14.25" customHeight="1" x14ac:dyDescent="0.25"/>
    <row r="441938" spans="1:1" ht="14.25" customHeight="1" x14ac:dyDescent="0.3">
      <c r="A441938" s="21"/>
    </row>
    <row r="441944" spans="1:1" s="20" customFormat="1" ht="14.25" customHeight="1" x14ac:dyDescent="0.25"/>
    <row r="441960" spans="1:1" ht="14.25" customHeight="1" x14ac:dyDescent="0.3">
      <c r="A441960" s="21"/>
    </row>
    <row r="441966" spans="1:1" s="20" customFormat="1" ht="14.25" customHeight="1" x14ac:dyDescent="0.25"/>
    <row r="441982" spans="1:1" ht="14.25" customHeight="1" x14ac:dyDescent="0.3">
      <c r="A441982" s="21"/>
    </row>
    <row r="441988" s="20" customFormat="1" ht="14.25" customHeight="1" x14ac:dyDescent="0.25"/>
    <row r="442004" spans="1:1" ht="14.25" customHeight="1" x14ac:dyDescent="0.3">
      <c r="A442004" s="21"/>
    </row>
    <row r="442010" spans="1:1" s="20" customFormat="1" ht="14.25" customHeight="1" x14ac:dyDescent="0.25"/>
    <row r="442026" spans="1:1" ht="14.25" customHeight="1" x14ac:dyDescent="0.3">
      <c r="A442026" s="21"/>
    </row>
    <row r="442032" spans="1:1" s="20" customFormat="1" ht="14.25" customHeight="1" x14ac:dyDescent="0.25"/>
    <row r="442048" spans="1:1" ht="14.25" customHeight="1" x14ac:dyDescent="0.3">
      <c r="A442048" s="21"/>
    </row>
    <row r="442054" s="20" customFormat="1" ht="14.25" customHeight="1" x14ac:dyDescent="0.25"/>
    <row r="442070" spans="1:1" ht="14.25" customHeight="1" x14ac:dyDescent="0.3">
      <c r="A442070" s="21"/>
    </row>
    <row r="442076" spans="1:1" s="20" customFormat="1" ht="14.25" customHeight="1" x14ac:dyDescent="0.25"/>
    <row r="442092" spans="1:1" ht="14.25" customHeight="1" x14ac:dyDescent="0.3">
      <c r="A442092" s="21"/>
    </row>
    <row r="442098" s="20" customFormat="1" ht="14.25" customHeight="1" x14ac:dyDescent="0.25"/>
    <row r="442114" spans="1:1" ht="14.25" customHeight="1" x14ac:dyDescent="0.3">
      <c r="A442114" s="21"/>
    </row>
    <row r="442120" spans="1:1" s="20" customFormat="1" ht="14.25" customHeight="1" x14ac:dyDescent="0.25"/>
    <row r="442136" spans="1:1" ht="14.25" customHeight="1" x14ac:dyDescent="0.3">
      <c r="A442136" s="21"/>
    </row>
    <row r="442142" spans="1:1" s="20" customFormat="1" ht="14.25" customHeight="1" x14ac:dyDescent="0.25"/>
    <row r="442158" spans="1:1" ht="14.25" customHeight="1" x14ac:dyDescent="0.3">
      <c r="A442158" s="21"/>
    </row>
    <row r="442164" s="20" customFormat="1" ht="14.25" customHeight="1" x14ac:dyDescent="0.25"/>
    <row r="442180" spans="1:1" ht="14.25" customHeight="1" x14ac:dyDescent="0.3">
      <c r="A442180" s="21"/>
    </row>
    <row r="442186" spans="1:1" s="20" customFormat="1" ht="14.25" customHeight="1" x14ac:dyDescent="0.25"/>
    <row r="442202" spans="1:1" ht="14.25" customHeight="1" x14ac:dyDescent="0.3">
      <c r="A442202" s="21"/>
    </row>
    <row r="442208" spans="1:1" s="20" customFormat="1" ht="14.25" customHeight="1" x14ac:dyDescent="0.25"/>
    <row r="442224" spans="1:1" ht="14.25" customHeight="1" x14ac:dyDescent="0.3">
      <c r="A442224" s="21"/>
    </row>
    <row r="442230" s="20" customFormat="1" ht="14.25" customHeight="1" x14ac:dyDescent="0.25"/>
    <row r="442246" spans="1:1" ht="14.25" customHeight="1" x14ac:dyDescent="0.3">
      <c r="A442246" s="21"/>
    </row>
    <row r="442252" spans="1:1" s="20" customFormat="1" ht="14.25" customHeight="1" x14ac:dyDescent="0.25"/>
    <row r="442268" spans="1:1" ht="14.25" customHeight="1" x14ac:dyDescent="0.3">
      <c r="A442268" s="21"/>
    </row>
    <row r="442274" s="20" customFormat="1" ht="14.25" customHeight="1" x14ac:dyDescent="0.25"/>
    <row r="442290" spans="1:1" ht="14.25" customHeight="1" x14ac:dyDescent="0.3">
      <c r="A442290" s="21"/>
    </row>
    <row r="442296" spans="1:1" s="20" customFormat="1" ht="14.25" customHeight="1" x14ac:dyDescent="0.25"/>
    <row r="442312" spans="1:1" ht="14.25" customHeight="1" x14ac:dyDescent="0.3">
      <c r="A442312" s="21"/>
    </row>
    <row r="442318" spans="1:1" s="20" customFormat="1" ht="14.25" customHeight="1" x14ac:dyDescent="0.25"/>
    <row r="442334" spans="1:1" ht="14.25" customHeight="1" x14ac:dyDescent="0.3">
      <c r="A442334" s="21"/>
    </row>
    <row r="442340" s="20" customFormat="1" ht="14.25" customHeight="1" x14ac:dyDescent="0.25"/>
    <row r="442356" spans="1:1" ht="14.25" customHeight="1" x14ac:dyDescent="0.3">
      <c r="A442356" s="21"/>
    </row>
    <row r="442362" spans="1:1" s="20" customFormat="1" ht="14.25" customHeight="1" x14ac:dyDescent="0.25"/>
    <row r="442378" spans="1:1" ht="14.25" customHeight="1" x14ac:dyDescent="0.3">
      <c r="A442378" s="21"/>
    </row>
    <row r="442384" spans="1:1" s="20" customFormat="1" ht="14.25" customHeight="1" x14ac:dyDescent="0.25"/>
    <row r="442400" spans="1:1" ht="14.25" customHeight="1" x14ac:dyDescent="0.3">
      <c r="A442400" s="21"/>
    </row>
    <row r="442406" s="20" customFormat="1" ht="14.25" customHeight="1" x14ac:dyDescent="0.25"/>
    <row r="442422" spans="1:1" ht="14.25" customHeight="1" x14ac:dyDescent="0.3">
      <c r="A442422" s="21"/>
    </row>
    <row r="442428" spans="1:1" s="20" customFormat="1" ht="14.25" customHeight="1" x14ac:dyDescent="0.25"/>
    <row r="442444" spans="1:1" ht="14.25" customHeight="1" x14ac:dyDescent="0.3">
      <c r="A442444" s="21"/>
    </row>
    <row r="442450" s="20" customFormat="1" ht="14.25" customHeight="1" x14ac:dyDescent="0.25"/>
    <row r="442466" spans="1:1" ht="14.25" customHeight="1" x14ac:dyDescent="0.3">
      <c r="A442466" s="21"/>
    </row>
    <row r="442472" spans="1:1" s="20" customFormat="1" ht="14.25" customHeight="1" x14ac:dyDescent="0.25"/>
    <row r="442488" spans="1:1" ht="14.25" customHeight="1" x14ac:dyDescent="0.3">
      <c r="A442488" s="21"/>
    </row>
    <row r="442494" spans="1:1" s="20" customFormat="1" ht="14.25" customHeight="1" x14ac:dyDescent="0.25"/>
    <row r="442510" spans="1:1" ht="14.25" customHeight="1" x14ac:dyDescent="0.3">
      <c r="A442510" s="21"/>
    </row>
    <row r="442516" s="20" customFormat="1" ht="14.25" customHeight="1" x14ac:dyDescent="0.25"/>
    <row r="442532" spans="1:1" ht="14.25" customHeight="1" x14ac:dyDescent="0.3">
      <c r="A442532" s="21"/>
    </row>
    <row r="442538" spans="1:1" s="20" customFormat="1" ht="14.25" customHeight="1" x14ac:dyDescent="0.25"/>
    <row r="442554" spans="1:1" ht="14.25" customHeight="1" x14ac:dyDescent="0.3">
      <c r="A442554" s="21"/>
    </row>
    <row r="442560" spans="1:1" s="20" customFormat="1" ht="14.25" customHeight="1" x14ac:dyDescent="0.25"/>
    <row r="442576" spans="1:1" ht="14.25" customHeight="1" x14ac:dyDescent="0.3">
      <c r="A442576" s="21"/>
    </row>
    <row r="442582" s="20" customFormat="1" ht="14.25" customHeight="1" x14ac:dyDescent="0.25"/>
    <row r="442598" spans="1:1" ht="14.25" customHeight="1" x14ac:dyDescent="0.3">
      <c r="A442598" s="21"/>
    </row>
    <row r="442604" spans="1:1" s="20" customFormat="1" ht="14.25" customHeight="1" x14ac:dyDescent="0.25"/>
    <row r="442620" spans="1:1" ht="14.25" customHeight="1" x14ac:dyDescent="0.3">
      <c r="A442620" s="21"/>
    </row>
    <row r="442626" s="20" customFormat="1" ht="14.25" customHeight="1" x14ac:dyDescent="0.25"/>
    <row r="442642" spans="1:1" ht="14.25" customHeight="1" x14ac:dyDescent="0.3">
      <c r="A442642" s="21"/>
    </row>
    <row r="442648" spans="1:1" s="20" customFormat="1" ht="14.25" customHeight="1" x14ac:dyDescent="0.25"/>
    <row r="442664" spans="1:1" ht="14.25" customHeight="1" x14ac:dyDescent="0.3">
      <c r="A442664" s="21"/>
    </row>
    <row r="442670" spans="1:1" s="20" customFormat="1" ht="14.25" customHeight="1" x14ac:dyDescent="0.25"/>
    <row r="442686" spans="1:1" ht="14.25" customHeight="1" x14ac:dyDescent="0.3">
      <c r="A442686" s="21"/>
    </row>
    <row r="442692" s="20" customFormat="1" ht="14.25" customHeight="1" x14ac:dyDescent="0.25"/>
    <row r="442708" spans="1:1" ht="14.25" customHeight="1" x14ac:dyDescent="0.3">
      <c r="A442708" s="21"/>
    </row>
    <row r="442714" spans="1:1" s="20" customFormat="1" ht="14.25" customHeight="1" x14ac:dyDescent="0.25"/>
    <row r="442730" spans="1:1" ht="14.25" customHeight="1" x14ac:dyDescent="0.3">
      <c r="A442730" s="21"/>
    </row>
    <row r="442736" spans="1:1" s="20" customFormat="1" ht="14.25" customHeight="1" x14ac:dyDescent="0.25"/>
    <row r="442752" spans="1:1" ht="14.25" customHeight="1" x14ac:dyDescent="0.3">
      <c r="A442752" s="21"/>
    </row>
    <row r="442758" s="20" customFormat="1" ht="14.25" customHeight="1" x14ac:dyDescent="0.25"/>
    <row r="442774" spans="1:1" ht="14.25" customHeight="1" x14ac:dyDescent="0.3">
      <c r="A442774" s="21"/>
    </row>
    <row r="442780" spans="1:1" s="20" customFormat="1" ht="14.25" customHeight="1" x14ac:dyDescent="0.25"/>
    <row r="442796" spans="1:1" ht="14.25" customHeight="1" x14ac:dyDescent="0.3">
      <c r="A442796" s="21"/>
    </row>
    <row r="442802" s="20" customFormat="1" ht="14.25" customHeight="1" x14ac:dyDescent="0.25"/>
    <row r="442818" spans="1:1" ht="14.25" customHeight="1" x14ac:dyDescent="0.3">
      <c r="A442818" s="21"/>
    </row>
    <row r="442824" spans="1:1" s="20" customFormat="1" ht="14.25" customHeight="1" x14ac:dyDescent="0.25"/>
    <row r="442840" spans="1:1" ht="14.25" customHeight="1" x14ac:dyDescent="0.3">
      <c r="A442840" s="21"/>
    </row>
    <row r="442846" spans="1:1" s="20" customFormat="1" ht="14.25" customHeight="1" x14ac:dyDescent="0.25"/>
    <row r="442862" spans="1:1" ht="14.25" customHeight="1" x14ac:dyDescent="0.3">
      <c r="A442862" s="21"/>
    </row>
    <row r="442868" s="20" customFormat="1" ht="14.25" customHeight="1" x14ac:dyDescent="0.25"/>
    <row r="442884" spans="1:1" ht="14.25" customHeight="1" x14ac:dyDescent="0.3">
      <c r="A442884" s="21"/>
    </row>
    <row r="442890" spans="1:1" s="20" customFormat="1" ht="14.25" customHeight="1" x14ac:dyDescent="0.25"/>
    <row r="442906" spans="1:1" ht="14.25" customHeight="1" x14ac:dyDescent="0.3">
      <c r="A442906" s="21"/>
    </row>
    <row r="442912" spans="1:1" s="20" customFormat="1" ht="14.25" customHeight="1" x14ac:dyDescent="0.25"/>
    <row r="442928" spans="1:1" ht="14.25" customHeight="1" x14ac:dyDescent="0.3">
      <c r="A442928" s="21"/>
    </row>
    <row r="442934" s="20" customFormat="1" ht="14.25" customHeight="1" x14ac:dyDescent="0.25"/>
    <row r="442950" spans="1:1" ht="14.25" customHeight="1" x14ac:dyDescent="0.3">
      <c r="A442950" s="21"/>
    </row>
    <row r="442956" spans="1:1" s="20" customFormat="1" ht="14.25" customHeight="1" x14ac:dyDescent="0.25"/>
    <row r="442972" spans="1:1" ht="14.25" customHeight="1" x14ac:dyDescent="0.3">
      <c r="A442972" s="21"/>
    </row>
    <row r="442978" s="20" customFormat="1" ht="14.25" customHeight="1" x14ac:dyDescent="0.25"/>
    <row r="442994" spans="1:1" ht="14.25" customHeight="1" x14ac:dyDescent="0.3">
      <c r="A442994" s="21"/>
    </row>
    <row r="443000" spans="1:1" s="20" customFormat="1" ht="14.25" customHeight="1" x14ac:dyDescent="0.25"/>
    <row r="443016" spans="1:1" ht="14.25" customHeight="1" x14ac:dyDescent="0.3">
      <c r="A443016" s="21"/>
    </row>
    <row r="443022" spans="1:1" s="20" customFormat="1" ht="14.25" customHeight="1" x14ac:dyDescent="0.25"/>
    <row r="443038" spans="1:1" ht="14.25" customHeight="1" x14ac:dyDescent="0.3">
      <c r="A443038" s="21"/>
    </row>
    <row r="443044" s="20" customFormat="1" ht="14.25" customHeight="1" x14ac:dyDescent="0.25"/>
    <row r="443060" spans="1:1" ht="14.25" customHeight="1" x14ac:dyDescent="0.3">
      <c r="A443060" s="21"/>
    </row>
    <row r="443066" spans="1:1" s="20" customFormat="1" ht="14.25" customHeight="1" x14ac:dyDescent="0.25"/>
    <row r="443082" spans="1:1" ht="14.25" customHeight="1" x14ac:dyDescent="0.3">
      <c r="A443082" s="21"/>
    </row>
    <row r="443088" spans="1:1" s="20" customFormat="1" ht="14.25" customHeight="1" x14ac:dyDescent="0.25"/>
    <row r="443104" spans="1:1" ht="14.25" customHeight="1" x14ac:dyDescent="0.3">
      <c r="A443104" s="21"/>
    </row>
    <row r="443110" s="20" customFormat="1" ht="14.25" customHeight="1" x14ac:dyDescent="0.25"/>
    <row r="443126" spans="1:1" ht="14.25" customHeight="1" x14ac:dyDescent="0.3">
      <c r="A443126" s="21"/>
    </row>
    <row r="443132" spans="1:1" s="20" customFormat="1" ht="14.25" customHeight="1" x14ac:dyDescent="0.25"/>
    <row r="443148" spans="1:1" ht="14.25" customHeight="1" x14ac:dyDescent="0.3">
      <c r="A443148" s="21"/>
    </row>
    <row r="443154" s="20" customFormat="1" ht="14.25" customHeight="1" x14ac:dyDescent="0.25"/>
    <row r="443170" spans="1:1" ht="14.25" customHeight="1" x14ac:dyDescent="0.3">
      <c r="A443170" s="21"/>
    </row>
    <row r="443176" spans="1:1" s="20" customFormat="1" ht="14.25" customHeight="1" x14ac:dyDescent="0.25"/>
    <row r="443192" spans="1:1" ht="14.25" customHeight="1" x14ac:dyDescent="0.3">
      <c r="A443192" s="21"/>
    </row>
    <row r="443198" spans="1:1" s="20" customFormat="1" ht="14.25" customHeight="1" x14ac:dyDescent="0.25"/>
    <row r="443214" spans="1:1" ht="14.25" customHeight="1" x14ac:dyDescent="0.3">
      <c r="A443214" s="21"/>
    </row>
    <row r="443220" s="20" customFormat="1" ht="14.25" customHeight="1" x14ac:dyDescent="0.25"/>
    <row r="443236" spans="1:1" ht="14.25" customHeight="1" x14ac:dyDescent="0.3">
      <c r="A443236" s="21"/>
    </row>
    <row r="443242" spans="1:1" s="20" customFormat="1" ht="14.25" customHeight="1" x14ac:dyDescent="0.25"/>
    <row r="443258" spans="1:1" ht="14.25" customHeight="1" x14ac:dyDescent="0.3">
      <c r="A443258" s="21"/>
    </row>
    <row r="443264" spans="1:1" s="20" customFormat="1" ht="14.25" customHeight="1" x14ac:dyDescent="0.25"/>
    <row r="443280" spans="1:1" ht="14.25" customHeight="1" x14ac:dyDescent="0.3">
      <c r="A443280" s="21"/>
    </row>
    <row r="443286" s="20" customFormat="1" ht="14.25" customHeight="1" x14ac:dyDescent="0.25"/>
    <row r="443302" spans="1:1" ht="14.25" customHeight="1" x14ac:dyDescent="0.3">
      <c r="A443302" s="21"/>
    </row>
    <row r="443308" spans="1:1" s="20" customFormat="1" ht="14.25" customHeight="1" x14ac:dyDescent="0.25"/>
    <row r="443324" spans="1:1" ht="14.25" customHeight="1" x14ac:dyDescent="0.3">
      <c r="A443324" s="21"/>
    </row>
    <row r="443330" s="20" customFormat="1" ht="14.25" customHeight="1" x14ac:dyDescent="0.25"/>
    <row r="443346" spans="1:1" ht="14.25" customHeight="1" x14ac:dyDescent="0.3">
      <c r="A443346" s="21"/>
    </row>
    <row r="443352" spans="1:1" s="20" customFormat="1" ht="14.25" customHeight="1" x14ac:dyDescent="0.25"/>
    <row r="443368" spans="1:1" ht="14.25" customHeight="1" x14ac:dyDescent="0.3">
      <c r="A443368" s="21"/>
    </row>
    <row r="443374" spans="1:1" s="20" customFormat="1" ht="14.25" customHeight="1" x14ac:dyDescent="0.25"/>
    <row r="443390" spans="1:1" ht="14.25" customHeight="1" x14ac:dyDescent="0.3">
      <c r="A443390" s="21"/>
    </row>
    <row r="443396" s="20" customFormat="1" ht="14.25" customHeight="1" x14ac:dyDescent="0.25"/>
    <row r="443412" spans="1:1" ht="14.25" customHeight="1" x14ac:dyDescent="0.3">
      <c r="A443412" s="21"/>
    </row>
    <row r="443418" spans="1:1" s="20" customFormat="1" ht="14.25" customHeight="1" x14ac:dyDescent="0.25"/>
    <row r="443434" spans="1:1" ht="14.25" customHeight="1" x14ac:dyDescent="0.3">
      <c r="A443434" s="21"/>
    </row>
    <row r="443440" spans="1:1" s="20" customFormat="1" ht="14.25" customHeight="1" x14ac:dyDescent="0.25"/>
    <row r="443456" spans="1:1" ht="14.25" customHeight="1" x14ac:dyDescent="0.3">
      <c r="A443456" s="21"/>
    </row>
    <row r="443462" s="20" customFormat="1" ht="14.25" customHeight="1" x14ac:dyDescent="0.25"/>
    <row r="443478" spans="1:1" ht="14.25" customHeight="1" x14ac:dyDescent="0.3">
      <c r="A443478" s="21"/>
    </row>
    <row r="443484" spans="1:1" s="20" customFormat="1" ht="14.25" customHeight="1" x14ac:dyDescent="0.25"/>
    <row r="443500" spans="1:1" ht="14.25" customHeight="1" x14ac:dyDescent="0.3">
      <c r="A443500" s="21"/>
    </row>
    <row r="443506" s="20" customFormat="1" ht="14.25" customHeight="1" x14ac:dyDescent="0.25"/>
    <row r="443522" spans="1:1" ht="14.25" customHeight="1" x14ac:dyDescent="0.3">
      <c r="A443522" s="21"/>
    </row>
    <row r="443528" spans="1:1" s="20" customFormat="1" ht="14.25" customHeight="1" x14ac:dyDescent="0.25"/>
    <row r="443544" spans="1:1" ht="14.25" customHeight="1" x14ac:dyDescent="0.3">
      <c r="A443544" s="21"/>
    </row>
    <row r="443550" spans="1:1" s="20" customFormat="1" ht="14.25" customHeight="1" x14ac:dyDescent="0.25"/>
    <row r="443566" spans="1:1" ht="14.25" customHeight="1" x14ac:dyDescent="0.3">
      <c r="A443566" s="21"/>
    </row>
    <row r="443572" s="20" customFormat="1" ht="14.25" customHeight="1" x14ac:dyDescent="0.25"/>
    <row r="443588" spans="1:1" ht="14.25" customHeight="1" x14ac:dyDescent="0.3">
      <c r="A443588" s="21"/>
    </row>
    <row r="443594" spans="1:1" s="20" customFormat="1" ht="14.25" customHeight="1" x14ac:dyDescent="0.25"/>
    <row r="443610" spans="1:1" ht="14.25" customHeight="1" x14ac:dyDescent="0.3">
      <c r="A443610" s="21"/>
    </row>
    <row r="443616" spans="1:1" s="20" customFormat="1" ht="14.25" customHeight="1" x14ac:dyDescent="0.25"/>
    <row r="443632" spans="1:1" ht="14.25" customHeight="1" x14ac:dyDescent="0.3">
      <c r="A443632" s="21"/>
    </row>
    <row r="443638" s="20" customFormat="1" ht="14.25" customHeight="1" x14ac:dyDescent="0.25"/>
    <row r="443654" spans="1:1" ht="14.25" customHeight="1" x14ac:dyDescent="0.3">
      <c r="A443654" s="21"/>
    </row>
    <row r="443660" spans="1:1" s="20" customFormat="1" ht="14.25" customHeight="1" x14ac:dyDescent="0.25"/>
    <row r="443676" spans="1:1" ht="14.25" customHeight="1" x14ac:dyDescent="0.3">
      <c r="A443676" s="21"/>
    </row>
    <row r="443682" s="20" customFormat="1" ht="14.25" customHeight="1" x14ac:dyDescent="0.25"/>
    <row r="443698" spans="1:1" ht="14.25" customHeight="1" x14ac:dyDescent="0.3">
      <c r="A443698" s="21"/>
    </row>
    <row r="443704" spans="1:1" s="20" customFormat="1" ht="14.25" customHeight="1" x14ac:dyDescent="0.25"/>
    <row r="443720" spans="1:1" ht="14.25" customHeight="1" x14ac:dyDescent="0.3">
      <c r="A443720" s="21"/>
    </row>
    <row r="443726" spans="1:1" s="20" customFormat="1" ht="14.25" customHeight="1" x14ac:dyDescent="0.25"/>
    <row r="443742" spans="1:1" ht="14.25" customHeight="1" x14ac:dyDescent="0.3">
      <c r="A443742" s="21"/>
    </row>
    <row r="443748" s="20" customFormat="1" ht="14.25" customHeight="1" x14ac:dyDescent="0.25"/>
    <row r="443764" spans="1:1" ht="14.25" customHeight="1" x14ac:dyDescent="0.3">
      <c r="A443764" s="21"/>
    </row>
    <row r="443770" spans="1:1" s="20" customFormat="1" ht="14.25" customHeight="1" x14ac:dyDescent="0.25"/>
    <row r="443786" spans="1:1" ht="14.25" customHeight="1" x14ac:dyDescent="0.3">
      <c r="A443786" s="21"/>
    </row>
    <row r="443792" spans="1:1" s="20" customFormat="1" ht="14.25" customHeight="1" x14ac:dyDescent="0.25"/>
    <row r="443808" spans="1:1" ht="14.25" customHeight="1" x14ac:dyDescent="0.3">
      <c r="A443808" s="21"/>
    </row>
    <row r="443814" s="20" customFormat="1" ht="14.25" customHeight="1" x14ac:dyDescent="0.25"/>
    <row r="443830" spans="1:1" ht="14.25" customHeight="1" x14ac:dyDescent="0.3">
      <c r="A443830" s="21"/>
    </row>
    <row r="443836" spans="1:1" s="20" customFormat="1" ht="14.25" customHeight="1" x14ac:dyDescent="0.25"/>
    <row r="443852" spans="1:1" ht="14.25" customHeight="1" x14ac:dyDescent="0.3">
      <c r="A443852" s="21"/>
    </row>
    <row r="443858" s="20" customFormat="1" ht="14.25" customHeight="1" x14ac:dyDescent="0.25"/>
    <row r="443874" spans="1:1" ht="14.25" customHeight="1" x14ac:dyDescent="0.3">
      <c r="A443874" s="21"/>
    </row>
    <row r="443880" spans="1:1" s="20" customFormat="1" ht="14.25" customHeight="1" x14ac:dyDescent="0.25"/>
    <row r="443896" spans="1:1" ht="14.25" customHeight="1" x14ac:dyDescent="0.3">
      <c r="A443896" s="21"/>
    </row>
    <row r="443902" spans="1:1" s="20" customFormat="1" ht="14.25" customHeight="1" x14ac:dyDescent="0.25"/>
    <row r="443918" spans="1:1" ht="14.25" customHeight="1" x14ac:dyDescent="0.3">
      <c r="A443918" s="21"/>
    </row>
    <row r="443924" s="20" customFormat="1" ht="14.25" customHeight="1" x14ac:dyDescent="0.25"/>
    <row r="443940" spans="1:1" ht="14.25" customHeight="1" x14ac:dyDescent="0.3">
      <c r="A443940" s="21"/>
    </row>
    <row r="443946" spans="1:1" s="20" customFormat="1" ht="14.25" customHeight="1" x14ac:dyDescent="0.25"/>
    <row r="443962" spans="1:1" ht="14.25" customHeight="1" x14ac:dyDescent="0.3">
      <c r="A443962" s="21"/>
    </row>
    <row r="443968" spans="1:1" s="20" customFormat="1" ht="14.25" customHeight="1" x14ac:dyDescent="0.25"/>
    <row r="443984" spans="1:1" ht="14.25" customHeight="1" x14ac:dyDescent="0.3">
      <c r="A443984" s="21"/>
    </row>
    <row r="443990" s="20" customFormat="1" ht="14.25" customHeight="1" x14ac:dyDescent="0.25"/>
    <row r="444006" spans="1:1" ht="14.25" customHeight="1" x14ac:dyDescent="0.3">
      <c r="A444006" s="21"/>
    </row>
    <row r="444012" spans="1:1" s="20" customFormat="1" ht="14.25" customHeight="1" x14ac:dyDescent="0.25"/>
    <row r="444028" spans="1:1" ht="14.25" customHeight="1" x14ac:dyDescent="0.3">
      <c r="A444028" s="21"/>
    </row>
    <row r="444034" s="20" customFormat="1" ht="14.25" customHeight="1" x14ac:dyDescent="0.25"/>
    <row r="444050" spans="1:1" ht="14.25" customHeight="1" x14ac:dyDescent="0.3">
      <c r="A444050" s="21"/>
    </row>
    <row r="444056" spans="1:1" s="20" customFormat="1" ht="14.25" customHeight="1" x14ac:dyDescent="0.25"/>
    <row r="444072" spans="1:1" ht="14.25" customHeight="1" x14ac:dyDescent="0.3">
      <c r="A444072" s="21"/>
    </row>
    <row r="444078" spans="1:1" s="20" customFormat="1" ht="14.25" customHeight="1" x14ac:dyDescent="0.25"/>
    <row r="444094" spans="1:1" ht="14.25" customHeight="1" x14ac:dyDescent="0.3">
      <c r="A444094" s="21"/>
    </row>
    <row r="444100" s="20" customFormat="1" ht="14.25" customHeight="1" x14ac:dyDescent="0.25"/>
    <row r="444116" spans="1:1" ht="14.25" customHeight="1" x14ac:dyDescent="0.3">
      <c r="A444116" s="21"/>
    </row>
    <row r="444122" spans="1:1" s="20" customFormat="1" ht="14.25" customHeight="1" x14ac:dyDescent="0.25"/>
    <row r="444138" spans="1:1" ht="14.25" customHeight="1" x14ac:dyDescent="0.3">
      <c r="A444138" s="21"/>
    </row>
    <row r="444144" spans="1:1" s="20" customFormat="1" ht="14.25" customHeight="1" x14ac:dyDescent="0.25"/>
    <row r="444160" spans="1:1" ht="14.25" customHeight="1" x14ac:dyDescent="0.3">
      <c r="A444160" s="21"/>
    </row>
    <row r="444166" s="20" customFormat="1" ht="14.25" customHeight="1" x14ac:dyDescent="0.25"/>
    <row r="444182" spans="1:1" ht="14.25" customHeight="1" x14ac:dyDescent="0.3">
      <c r="A444182" s="21"/>
    </row>
    <row r="444188" spans="1:1" s="20" customFormat="1" ht="14.25" customHeight="1" x14ac:dyDescent="0.25"/>
    <row r="444204" spans="1:1" ht="14.25" customHeight="1" x14ac:dyDescent="0.3">
      <c r="A444204" s="21"/>
    </row>
    <row r="444210" s="20" customFormat="1" ht="14.25" customHeight="1" x14ac:dyDescent="0.25"/>
    <row r="444226" spans="1:1" ht="14.25" customHeight="1" x14ac:dyDescent="0.3">
      <c r="A444226" s="21"/>
    </row>
    <row r="444232" spans="1:1" s="20" customFormat="1" ht="14.25" customHeight="1" x14ac:dyDescent="0.25"/>
    <row r="444248" spans="1:1" ht="14.25" customHeight="1" x14ac:dyDescent="0.3">
      <c r="A444248" s="21"/>
    </row>
    <row r="444254" spans="1:1" s="20" customFormat="1" ht="14.25" customHeight="1" x14ac:dyDescent="0.25"/>
    <row r="444270" spans="1:1" ht="14.25" customHeight="1" x14ac:dyDescent="0.3">
      <c r="A444270" s="21"/>
    </row>
    <row r="444276" s="20" customFormat="1" ht="14.25" customHeight="1" x14ac:dyDescent="0.25"/>
    <row r="444292" spans="1:1" ht="14.25" customHeight="1" x14ac:dyDescent="0.3">
      <c r="A444292" s="21"/>
    </row>
    <row r="444298" spans="1:1" s="20" customFormat="1" ht="14.25" customHeight="1" x14ac:dyDescent="0.25"/>
    <row r="444314" spans="1:1" ht="14.25" customHeight="1" x14ac:dyDescent="0.3">
      <c r="A444314" s="21"/>
    </row>
    <row r="444320" spans="1:1" s="20" customFormat="1" ht="14.25" customHeight="1" x14ac:dyDescent="0.25"/>
    <row r="444336" spans="1:1" ht="14.25" customHeight="1" x14ac:dyDescent="0.3">
      <c r="A444336" s="21"/>
    </row>
    <row r="444342" s="20" customFormat="1" ht="14.25" customHeight="1" x14ac:dyDescent="0.25"/>
    <row r="444358" spans="1:1" ht="14.25" customHeight="1" x14ac:dyDescent="0.3">
      <c r="A444358" s="21"/>
    </row>
    <row r="444364" spans="1:1" s="20" customFormat="1" ht="14.25" customHeight="1" x14ac:dyDescent="0.25"/>
    <row r="444380" spans="1:1" ht="14.25" customHeight="1" x14ac:dyDescent="0.3">
      <c r="A444380" s="21"/>
    </row>
    <row r="444386" s="20" customFormat="1" ht="14.25" customHeight="1" x14ac:dyDescent="0.25"/>
    <row r="444402" spans="1:1" ht="14.25" customHeight="1" x14ac:dyDescent="0.3">
      <c r="A444402" s="21"/>
    </row>
    <row r="444408" spans="1:1" s="20" customFormat="1" ht="14.25" customHeight="1" x14ac:dyDescent="0.25"/>
    <row r="444424" spans="1:1" ht="14.25" customHeight="1" x14ac:dyDescent="0.3">
      <c r="A444424" s="21"/>
    </row>
    <row r="444430" spans="1:1" s="20" customFormat="1" ht="14.25" customHeight="1" x14ac:dyDescent="0.25"/>
    <row r="444446" spans="1:1" ht="14.25" customHeight="1" x14ac:dyDescent="0.3">
      <c r="A444446" s="21"/>
    </row>
    <row r="444452" s="20" customFormat="1" ht="14.25" customHeight="1" x14ac:dyDescent="0.25"/>
    <row r="444468" spans="1:1" ht="14.25" customHeight="1" x14ac:dyDescent="0.3">
      <c r="A444468" s="21"/>
    </row>
    <row r="444474" spans="1:1" s="20" customFormat="1" ht="14.25" customHeight="1" x14ac:dyDescent="0.25"/>
    <row r="444490" spans="1:1" ht="14.25" customHeight="1" x14ac:dyDescent="0.3">
      <c r="A444490" s="21"/>
    </row>
    <row r="444496" spans="1:1" s="20" customFormat="1" ht="14.25" customHeight="1" x14ac:dyDescent="0.25"/>
    <row r="444512" spans="1:1" ht="14.25" customHeight="1" x14ac:dyDescent="0.3">
      <c r="A444512" s="21"/>
    </row>
    <row r="444518" s="20" customFormat="1" ht="14.25" customHeight="1" x14ac:dyDescent="0.25"/>
    <row r="444534" spans="1:1" ht="14.25" customHeight="1" x14ac:dyDescent="0.3">
      <c r="A444534" s="21"/>
    </row>
    <row r="444540" spans="1:1" s="20" customFormat="1" ht="14.25" customHeight="1" x14ac:dyDescent="0.25"/>
    <row r="444556" spans="1:1" ht="14.25" customHeight="1" x14ac:dyDescent="0.3">
      <c r="A444556" s="21"/>
    </row>
    <row r="444562" s="20" customFormat="1" ht="14.25" customHeight="1" x14ac:dyDescent="0.25"/>
    <row r="444578" spans="1:1" ht="14.25" customHeight="1" x14ac:dyDescent="0.3">
      <c r="A444578" s="21"/>
    </row>
    <row r="444584" spans="1:1" s="20" customFormat="1" ht="14.25" customHeight="1" x14ac:dyDescent="0.25"/>
    <row r="444600" spans="1:1" ht="14.25" customHeight="1" x14ac:dyDescent="0.3">
      <c r="A444600" s="21"/>
    </row>
    <row r="444606" spans="1:1" s="20" customFormat="1" ht="14.25" customHeight="1" x14ac:dyDescent="0.25"/>
    <row r="444622" spans="1:1" ht="14.25" customHeight="1" x14ac:dyDescent="0.3">
      <c r="A444622" s="21"/>
    </row>
    <row r="444628" s="20" customFormat="1" ht="14.25" customHeight="1" x14ac:dyDescent="0.25"/>
    <row r="444644" spans="1:1" ht="14.25" customHeight="1" x14ac:dyDescent="0.3">
      <c r="A444644" s="21"/>
    </row>
    <row r="444650" spans="1:1" s="20" customFormat="1" ht="14.25" customHeight="1" x14ac:dyDescent="0.25"/>
    <row r="444666" spans="1:1" ht="14.25" customHeight="1" x14ac:dyDescent="0.3">
      <c r="A444666" s="21"/>
    </row>
    <row r="444672" spans="1:1" s="20" customFormat="1" ht="14.25" customHeight="1" x14ac:dyDescent="0.25"/>
    <row r="444688" spans="1:1" ht="14.25" customHeight="1" x14ac:dyDescent="0.3">
      <c r="A444688" s="21"/>
    </row>
    <row r="444694" s="20" customFormat="1" ht="14.25" customHeight="1" x14ac:dyDescent="0.25"/>
    <row r="444710" spans="1:1" ht="14.25" customHeight="1" x14ac:dyDescent="0.3">
      <c r="A444710" s="21"/>
    </row>
    <row r="444716" spans="1:1" s="20" customFormat="1" ht="14.25" customHeight="1" x14ac:dyDescent="0.25"/>
    <row r="444732" spans="1:1" ht="14.25" customHeight="1" x14ac:dyDescent="0.3">
      <c r="A444732" s="21"/>
    </row>
    <row r="444738" s="20" customFormat="1" ht="14.25" customHeight="1" x14ac:dyDescent="0.25"/>
    <row r="444754" spans="1:1" ht="14.25" customHeight="1" x14ac:dyDescent="0.3">
      <c r="A444754" s="21"/>
    </row>
    <row r="444760" spans="1:1" s="20" customFormat="1" ht="14.25" customHeight="1" x14ac:dyDescent="0.25"/>
    <row r="444776" spans="1:1" ht="14.25" customHeight="1" x14ac:dyDescent="0.3">
      <c r="A444776" s="21"/>
    </row>
    <row r="444782" spans="1:1" s="20" customFormat="1" ht="14.25" customHeight="1" x14ac:dyDescent="0.25"/>
    <row r="444798" spans="1:1" ht="14.25" customHeight="1" x14ac:dyDescent="0.3">
      <c r="A444798" s="21"/>
    </row>
    <row r="444804" s="20" customFormat="1" ht="14.25" customHeight="1" x14ac:dyDescent="0.25"/>
    <row r="444820" spans="1:1" ht="14.25" customHeight="1" x14ac:dyDescent="0.3">
      <c r="A444820" s="21"/>
    </row>
    <row r="444826" spans="1:1" s="20" customFormat="1" ht="14.25" customHeight="1" x14ac:dyDescent="0.25"/>
    <row r="444842" spans="1:1" ht="14.25" customHeight="1" x14ac:dyDescent="0.3">
      <c r="A444842" s="21"/>
    </row>
    <row r="444848" spans="1:1" s="20" customFormat="1" ht="14.25" customHeight="1" x14ac:dyDescent="0.25"/>
    <row r="444864" spans="1:1" ht="14.25" customHeight="1" x14ac:dyDescent="0.3">
      <c r="A444864" s="21"/>
    </row>
    <row r="444870" s="20" customFormat="1" ht="14.25" customHeight="1" x14ac:dyDescent="0.25"/>
    <row r="444886" spans="1:1" ht="14.25" customHeight="1" x14ac:dyDescent="0.3">
      <c r="A444886" s="21"/>
    </row>
    <row r="444892" spans="1:1" s="20" customFormat="1" ht="14.25" customHeight="1" x14ac:dyDescent="0.25"/>
    <row r="444908" spans="1:1" ht="14.25" customHeight="1" x14ac:dyDescent="0.3">
      <c r="A444908" s="21"/>
    </row>
    <row r="444914" s="20" customFormat="1" ht="14.25" customHeight="1" x14ac:dyDescent="0.25"/>
    <row r="444930" spans="1:1" ht="14.25" customHeight="1" x14ac:dyDescent="0.3">
      <c r="A444930" s="21"/>
    </row>
    <row r="444936" spans="1:1" s="20" customFormat="1" ht="14.25" customHeight="1" x14ac:dyDescent="0.25"/>
    <row r="444952" spans="1:1" ht="14.25" customHeight="1" x14ac:dyDescent="0.3">
      <c r="A444952" s="21"/>
    </row>
    <row r="444958" spans="1:1" s="20" customFormat="1" ht="14.25" customHeight="1" x14ac:dyDescent="0.25"/>
    <row r="444974" spans="1:1" ht="14.25" customHeight="1" x14ac:dyDescent="0.3">
      <c r="A444974" s="21"/>
    </row>
    <row r="444980" s="20" customFormat="1" ht="14.25" customHeight="1" x14ac:dyDescent="0.25"/>
    <row r="444996" spans="1:1" ht="14.25" customHeight="1" x14ac:dyDescent="0.3">
      <c r="A444996" s="21"/>
    </row>
    <row r="445002" spans="1:1" s="20" customFormat="1" ht="14.25" customHeight="1" x14ac:dyDescent="0.25"/>
    <row r="445018" spans="1:1" ht="14.25" customHeight="1" x14ac:dyDescent="0.3">
      <c r="A445018" s="21"/>
    </row>
    <row r="445024" spans="1:1" s="20" customFormat="1" ht="14.25" customHeight="1" x14ac:dyDescent="0.25"/>
    <row r="445040" spans="1:1" ht="14.25" customHeight="1" x14ac:dyDescent="0.3">
      <c r="A445040" s="21"/>
    </row>
    <row r="445046" s="20" customFormat="1" ht="14.25" customHeight="1" x14ac:dyDescent="0.25"/>
    <row r="445062" spans="1:1" ht="14.25" customHeight="1" x14ac:dyDescent="0.3">
      <c r="A445062" s="21"/>
    </row>
    <row r="445068" spans="1:1" s="20" customFormat="1" ht="14.25" customHeight="1" x14ac:dyDescent="0.25"/>
    <row r="445084" spans="1:1" ht="14.25" customHeight="1" x14ac:dyDescent="0.3">
      <c r="A445084" s="21"/>
    </row>
    <row r="445090" s="20" customFormat="1" ht="14.25" customHeight="1" x14ac:dyDescent="0.25"/>
    <row r="445106" spans="1:1" ht="14.25" customHeight="1" x14ac:dyDescent="0.3">
      <c r="A445106" s="21"/>
    </row>
    <row r="445112" spans="1:1" s="20" customFormat="1" ht="14.25" customHeight="1" x14ac:dyDescent="0.25"/>
    <row r="445128" spans="1:1" ht="14.25" customHeight="1" x14ac:dyDescent="0.3">
      <c r="A445128" s="21"/>
    </row>
    <row r="445134" spans="1:1" s="20" customFormat="1" ht="14.25" customHeight="1" x14ac:dyDescent="0.25"/>
    <row r="445150" spans="1:1" ht="14.25" customHeight="1" x14ac:dyDescent="0.3">
      <c r="A445150" s="21"/>
    </row>
    <row r="445156" s="20" customFormat="1" ht="14.25" customHeight="1" x14ac:dyDescent="0.25"/>
    <row r="445172" spans="1:1" ht="14.25" customHeight="1" x14ac:dyDescent="0.3">
      <c r="A445172" s="21"/>
    </row>
    <row r="445178" spans="1:1" s="20" customFormat="1" ht="14.25" customHeight="1" x14ac:dyDescent="0.25"/>
    <row r="445194" spans="1:1" ht="14.25" customHeight="1" x14ac:dyDescent="0.3">
      <c r="A445194" s="21"/>
    </row>
    <row r="445200" spans="1:1" s="20" customFormat="1" ht="14.25" customHeight="1" x14ac:dyDescent="0.25"/>
    <row r="445216" spans="1:1" ht="14.25" customHeight="1" x14ac:dyDescent="0.3">
      <c r="A445216" s="21"/>
    </row>
    <row r="445222" s="20" customFormat="1" ht="14.25" customHeight="1" x14ac:dyDescent="0.25"/>
    <row r="445238" spans="1:1" ht="14.25" customHeight="1" x14ac:dyDescent="0.3">
      <c r="A445238" s="21"/>
    </row>
    <row r="445244" spans="1:1" s="20" customFormat="1" ht="14.25" customHeight="1" x14ac:dyDescent="0.25"/>
    <row r="445260" spans="1:1" ht="14.25" customHeight="1" x14ac:dyDescent="0.3">
      <c r="A445260" s="21"/>
    </row>
    <row r="445266" s="20" customFormat="1" ht="14.25" customHeight="1" x14ac:dyDescent="0.25"/>
    <row r="445282" spans="1:1" ht="14.25" customHeight="1" x14ac:dyDescent="0.3">
      <c r="A445282" s="21"/>
    </row>
    <row r="445288" spans="1:1" s="20" customFormat="1" ht="14.25" customHeight="1" x14ac:dyDescent="0.25"/>
    <row r="445304" spans="1:1" ht="14.25" customHeight="1" x14ac:dyDescent="0.3">
      <c r="A445304" s="21"/>
    </row>
    <row r="445310" spans="1:1" s="20" customFormat="1" ht="14.25" customHeight="1" x14ac:dyDescent="0.25"/>
    <row r="445326" spans="1:1" ht="14.25" customHeight="1" x14ac:dyDescent="0.3">
      <c r="A445326" s="21"/>
    </row>
    <row r="445332" s="20" customFormat="1" ht="14.25" customHeight="1" x14ac:dyDescent="0.25"/>
    <row r="445348" spans="1:1" ht="14.25" customHeight="1" x14ac:dyDescent="0.3">
      <c r="A445348" s="21"/>
    </row>
    <row r="445354" spans="1:1" s="20" customFormat="1" ht="14.25" customHeight="1" x14ac:dyDescent="0.25"/>
    <row r="445370" spans="1:1" ht="14.25" customHeight="1" x14ac:dyDescent="0.3">
      <c r="A445370" s="21"/>
    </row>
    <row r="445376" spans="1:1" s="20" customFormat="1" ht="14.25" customHeight="1" x14ac:dyDescent="0.25"/>
    <row r="445392" spans="1:1" ht="14.25" customHeight="1" x14ac:dyDescent="0.3">
      <c r="A445392" s="21"/>
    </row>
    <row r="445398" s="20" customFormat="1" ht="14.25" customHeight="1" x14ac:dyDescent="0.25"/>
    <row r="445414" spans="1:1" ht="14.25" customHeight="1" x14ac:dyDescent="0.3">
      <c r="A445414" s="21"/>
    </row>
    <row r="445420" spans="1:1" s="20" customFormat="1" ht="14.25" customHeight="1" x14ac:dyDescent="0.25"/>
    <row r="445436" spans="1:1" ht="14.25" customHeight="1" x14ac:dyDescent="0.3">
      <c r="A445436" s="21"/>
    </row>
    <row r="445442" s="20" customFormat="1" ht="14.25" customHeight="1" x14ac:dyDescent="0.25"/>
    <row r="445458" spans="1:1" ht="14.25" customHeight="1" x14ac:dyDescent="0.3">
      <c r="A445458" s="21"/>
    </row>
    <row r="445464" spans="1:1" s="20" customFormat="1" ht="14.25" customHeight="1" x14ac:dyDescent="0.25"/>
    <row r="445480" spans="1:1" ht="14.25" customHeight="1" x14ac:dyDescent="0.3">
      <c r="A445480" s="21"/>
    </row>
    <row r="445486" spans="1:1" s="20" customFormat="1" ht="14.25" customHeight="1" x14ac:dyDescent="0.25"/>
    <row r="445502" spans="1:1" ht="14.25" customHeight="1" x14ac:dyDescent="0.3">
      <c r="A445502" s="21"/>
    </row>
    <row r="445508" s="20" customFormat="1" ht="14.25" customHeight="1" x14ac:dyDescent="0.25"/>
    <row r="445524" spans="1:1" ht="14.25" customHeight="1" x14ac:dyDescent="0.3">
      <c r="A445524" s="21"/>
    </row>
    <row r="445530" spans="1:1" s="20" customFormat="1" ht="14.25" customHeight="1" x14ac:dyDescent="0.25"/>
    <row r="445546" spans="1:1" ht="14.25" customHeight="1" x14ac:dyDescent="0.3">
      <c r="A445546" s="21"/>
    </row>
    <row r="445552" spans="1:1" s="20" customFormat="1" ht="14.25" customHeight="1" x14ac:dyDescent="0.25"/>
    <row r="445568" spans="1:1" ht="14.25" customHeight="1" x14ac:dyDescent="0.3">
      <c r="A445568" s="21"/>
    </row>
    <row r="445574" s="20" customFormat="1" ht="14.25" customHeight="1" x14ac:dyDescent="0.25"/>
    <row r="445590" spans="1:1" ht="14.25" customHeight="1" x14ac:dyDescent="0.3">
      <c r="A445590" s="21"/>
    </row>
    <row r="445596" spans="1:1" s="20" customFormat="1" ht="14.25" customHeight="1" x14ac:dyDescent="0.25"/>
    <row r="445612" spans="1:1" ht="14.25" customHeight="1" x14ac:dyDescent="0.3">
      <c r="A445612" s="21"/>
    </row>
    <row r="445618" s="20" customFormat="1" ht="14.25" customHeight="1" x14ac:dyDescent="0.25"/>
    <row r="445634" spans="1:1" ht="14.25" customHeight="1" x14ac:dyDescent="0.3">
      <c r="A445634" s="21"/>
    </row>
    <row r="445640" spans="1:1" s="20" customFormat="1" ht="14.25" customHeight="1" x14ac:dyDescent="0.25"/>
    <row r="445656" spans="1:1" ht="14.25" customHeight="1" x14ac:dyDescent="0.3">
      <c r="A445656" s="21"/>
    </row>
    <row r="445662" spans="1:1" s="20" customFormat="1" ht="14.25" customHeight="1" x14ac:dyDescent="0.25"/>
    <row r="445678" spans="1:1" ht="14.25" customHeight="1" x14ac:dyDescent="0.3">
      <c r="A445678" s="21"/>
    </row>
    <row r="445684" s="20" customFormat="1" ht="14.25" customHeight="1" x14ac:dyDescent="0.25"/>
    <row r="445700" spans="1:1" ht="14.25" customHeight="1" x14ac:dyDescent="0.3">
      <c r="A445700" s="21"/>
    </row>
    <row r="445706" spans="1:1" s="20" customFormat="1" ht="14.25" customHeight="1" x14ac:dyDescent="0.25"/>
    <row r="445722" spans="1:1" ht="14.25" customHeight="1" x14ac:dyDescent="0.3">
      <c r="A445722" s="21"/>
    </row>
    <row r="445728" spans="1:1" s="20" customFormat="1" ht="14.25" customHeight="1" x14ac:dyDescent="0.25"/>
    <row r="445744" spans="1:1" ht="14.25" customHeight="1" x14ac:dyDescent="0.3">
      <c r="A445744" s="21"/>
    </row>
    <row r="445750" s="20" customFormat="1" ht="14.25" customHeight="1" x14ac:dyDescent="0.25"/>
    <row r="445766" spans="1:1" ht="14.25" customHeight="1" x14ac:dyDescent="0.3">
      <c r="A445766" s="21"/>
    </row>
    <row r="445772" spans="1:1" s="20" customFormat="1" ht="14.25" customHeight="1" x14ac:dyDescent="0.25"/>
    <row r="445788" spans="1:1" ht="14.25" customHeight="1" x14ac:dyDescent="0.3">
      <c r="A445788" s="21"/>
    </row>
    <row r="445794" s="20" customFormat="1" ht="14.25" customHeight="1" x14ac:dyDescent="0.25"/>
    <row r="445810" spans="1:1" ht="14.25" customHeight="1" x14ac:dyDescent="0.3">
      <c r="A445810" s="21"/>
    </row>
    <row r="445816" spans="1:1" s="20" customFormat="1" ht="14.25" customHeight="1" x14ac:dyDescent="0.25"/>
    <row r="445832" spans="1:1" ht="14.25" customHeight="1" x14ac:dyDescent="0.3">
      <c r="A445832" s="21"/>
    </row>
    <row r="445838" spans="1:1" s="20" customFormat="1" ht="14.25" customHeight="1" x14ac:dyDescent="0.25"/>
    <row r="445854" spans="1:1" ht="14.25" customHeight="1" x14ac:dyDescent="0.3">
      <c r="A445854" s="21"/>
    </row>
    <row r="445860" s="20" customFormat="1" ht="14.25" customHeight="1" x14ac:dyDescent="0.25"/>
    <row r="445876" spans="1:1" ht="14.25" customHeight="1" x14ac:dyDescent="0.3">
      <c r="A445876" s="21"/>
    </row>
    <row r="445882" spans="1:1" s="20" customFormat="1" ht="14.25" customHeight="1" x14ac:dyDescent="0.25"/>
    <row r="445898" spans="1:1" ht="14.25" customHeight="1" x14ac:dyDescent="0.3">
      <c r="A445898" s="21"/>
    </row>
    <row r="445904" spans="1:1" s="20" customFormat="1" ht="14.25" customHeight="1" x14ac:dyDescent="0.25"/>
    <row r="445920" spans="1:1" ht="14.25" customHeight="1" x14ac:dyDescent="0.3">
      <c r="A445920" s="21"/>
    </row>
    <row r="445926" s="20" customFormat="1" ht="14.25" customHeight="1" x14ac:dyDescent="0.25"/>
    <row r="445942" spans="1:1" ht="14.25" customHeight="1" x14ac:dyDescent="0.3">
      <c r="A445942" s="21"/>
    </row>
    <row r="445948" spans="1:1" s="20" customFormat="1" ht="14.25" customHeight="1" x14ac:dyDescent="0.25"/>
    <row r="445964" spans="1:1" ht="14.25" customHeight="1" x14ac:dyDescent="0.3">
      <c r="A445964" s="21"/>
    </row>
    <row r="445970" s="20" customFormat="1" ht="14.25" customHeight="1" x14ac:dyDescent="0.25"/>
    <row r="445986" spans="1:1" ht="14.25" customHeight="1" x14ac:dyDescent="0.3">
      <c r="A445986" s="21"/>
    </row>
    <row r="445992" spans="1:1" s="20" customFormat="1" ht="14.25" customHeight="1" x14ac:dyDescent="0.25"/>
    <row r="446008" spans="1:1" ht="14.25" customHeight="1" x14ac:dyDescent="0.3">
      <c r="A446008" s="21"/>
    </row>
    <row r="446014" spans="1:1" s="20" customFormat="1" ht="14.25" customHeight="1" x14ac:dyDescent="0.25"/>
    <row r="446030" spans="1:1" ht="14.25" customHeight="1" x14ac:dyDescent="0.3">
      <c r="A446030" s="21"/>
    </row>
    <row r="446036" s="20" customFormat="1" ht="14.25" customHeight="1" x14ac:dyDescent="0.25"/>
    <row r="446052" spans="1:1" ht="14.25" customHeight="1" x14ac:dyDescent="0.3">
      <c r="A446052" s="21"/>
    </row>
    <row r="446058" spans="1:1" s="20" customFormat="1" ht="14.25" customHeight="1" x14ac:dyDescent="0.25"/>
    <row r="446074" spans="1:1" ht="14.25" customHeight="1" x14ac:dyDescent="0.3">
      <c r="A446074" s="21"/>
    </row>
    <row r="446080" spans="1:1" s="20" customFormat="1" ht="14.25" customHeight="1" x14ac:dyDescent="0.25"/>
    <row r="446096" spans="1:1" ht="14.25" customHeight="1" x14ac:dyDescent="0.3">
      <c r="A446096" s="21"/>
    </row>
    <row r="446102" s="20" customFormat="1" ht="14.25" customHeight="1" x14ac:dyDescent="0.25"/>
    <row r="446118" spans="1:1" ht="14.25" customHeight="1" x14ac:dyDescent="0.3">
      <c r="A446118" s="21"/>
    </row>
    <row r="446124" spans="1:1" s="20" customFormat="1" ht="14.25" customHeight="1" x14ac:dyDescent="0.25"/>
    <row r="446140" spans="1:1" ht="14.25" customHeight="1" x14ac:dyDescent="0.3">
      <c r="A446140" s="21"/>
    </row>
    <row r="446146" s="20" customFormat="1" ht="14.25" customHeight="1" x14ac:dyDescent="0.25"/>
    <row r="446162" spans="1:1" ht="14.25" customHeight="1" x14ac:dyDescent="0.3">
      <c r="A446162" s="21"/>
    </row>
    <row r="446168" spans="1:1" s="20" customFormat="1" ht="14.25" customHeight="1" x14ac:dyDescent="0.25"/>
    <row r="446184" spans="1:1" ht="14.25" customHeight="1" x14ac:dyDescent="0.3">
      <c r="A446184" s="21"/>
    </row>
    <row r="446190" spans="1:1" s="20" customFormat="1" ht="14.25" customHeight="1" x14ac:dyDescent="0.25"/>
    <row r="446206" spans="1:1" ht="14.25" customHeight="1" x14ac:dyDescent="0.3">
      <c r="A446206" s="21"/>
    </row>
    <row r="446212" s="20" customFormat="1" ht="14.25" customHeight="1" x14ac:dyDescent="0.25"/>
    <row r="446228" spans="1:1" ht="14.25" customHeight="1" x14ac:dyDescent="0.3">
      <c r="A446228" s="21"/>
    </row>
    <row r="446234" spans="1:1" s="20" customFormat="1" ht="14.25" customHeight="1" x14ac:dyDescent="0.25"/>
    <row r="446250" spans="1:1" ht="14.25" customHeight="1" x14ac:dyDescent="0.3">
      <c r="A446250" s="21"/>
    </row>
    <row r="446256" spans="1:1" s="20" customFormat="1" ht="14.25" customHeight="1" x14ac:dyDescent="0.25"/>
    <row r="446272" spans="1:1" ht="14.25" customHeight="1" x14ac:dyDescent="0.3">
      <c r="A446272" s="21"/>
    </row>
    <row r="446278" s="20" customFormat="1" ht="14.25" customHeight="1" x14ac:dyDescent="0.25"/>
    <row r="446294" spans="1:1" ht="14.25" customHeight="1" x14ac:dyDescent="0.3">
      <c r="A446294" s="21"/>
    </row>
    <row r="446300" spans="1:1" s="20" customFormat="1" ht="14.25" customHeight="1" x14ac:dyDescent="0.25"/>
    <row r="446316" spans="1:1" ht="14.25" customHeight="1" x14ac:dyDescent="0.3">
      <c r="A446316" s="21"/>
    </row>
    <row r="446322" s="20" customFormat="1" ht="14.25" customHeight="1" x14ac:dyDescent="0.25"/>
    <row r="446338" spans="1:1" ht="14.25" customHeight="1" x14ac:dyDescent="0.3">
      <c r="A446338" s="21"/>
    </row>
    <row r="446344" spans="1:1" s="20" customFormat="1" ht="14.25" customHeight="1" x14ac:dyDescent="0.25"/>
    <row r="446360" spans="1:1" ht="14.25" customHeight="1" x14ac:dyDescent="0.3">
      <c r="A446360" s="21"/>
    </row>
    <row r="446366" spans="1:1" s="20" customFormat="1" ht="14.25" customHeight="1" x14ac:dyDescent="0.25"/>
    <row r="446382" spans="1:1" ht="14.25" customHeight="1" x14ac:dyDescent="0.3">
      <c r="A446382" s="21"/>
    </row>
    <row r="446388" s="20" customFormat="1" ht="14.25" customHeight="1" x14ac:dyDescent="0.25"/>
    <row r="446404" spans="1:1" ht="14.25" customHeight="1" x14ac:dyDescent="0.3">
      <c r="A446404" s="21"/>
    </row>
    <row r="446410" spans="1:1" s="20" customFormat="1" ht="14.25" customHeight="1" x14ac:dyDescent="0.25"/>
    <row r="446426" spans="1:1" ht="14.25" customHeight="1" x14ac:dyDescent="0.3">
      <c r="A446426" s="21"/>
    </row>
    <row r="446432" spans="1:1" s="20" customFormat="1" ht="14.25" customHeight="1" x14ac:dyDescent="0.25"/>
    <row r="446448" spans="1:1" ht="14.25" customHeight="1" x14ac:dyDescent="0.3">
      <c r="A446448" s="21"/>
    </row>
    <row r="446454" s="20" customFormat="1" ht="14.25" customHeight="1" x14ac:dyDescent="0.25"/>
    <row r="446470" spans="1:1" ht="14.25" customHeight="1" x14ac:dyDescent="0.3">
      <c r="A446470" s="21"/>
    </row>
    <row r="446476" spans="1:1" s="20" customFormat="1" ht="14.25" customHeight="1" x14ac:dyDescent="0.25"/>
    <row r="446492" spans="1:1" ht="14.25" customHeight="1" x14ac:dyDescent="0.3">
      <c r="A446492" s="21"/>
    </row>
    <row r="446498" s="20" customFormat="1" ht="14.25" customHeight="1" x14ac:dyDescent="0.25"/>
    <row r="446514" spans="1:1" ht="14.25" customHeight="1" x14ac:dyDescent="0.3">
      <c r="A446514" s="21"/>
    </row>
    <row r="446520" spans="1:1" s="20" customFormat="1" ht="14.25" customHeight="1" x14ac:dyDescent="0.25"/>
    <row r="446536" spans="1:1" ht="14.25" customHeight="1" x14ac:dyDescent="0.3">
      <c r="A446536" s="21"/>
    </row>
    <row r="446542" spans="1:1" s="20" customFormat="1" ht="14.25" customHeight="1" x14ac:dyDescent="0.25"/>
    <row r="446558" spans="1:1" ht="14.25" customHeight="1" x14ac:dyDescent="0.3">
      <c r="A446558" s="21"/>
    </row>
    <row r="446564" s="20" customFormat="1" ht="14.25" customHeight="1" x14ac:dyDescent="0.25"/>
    <row r="446580" spans="1:1" ht="14.25" customHeight="1" x14ac:dyDescent="0.3">
      <c r="A446580" s="21"/>
    </row>
    <row r="446586" spans="1:1" s="20" customFormat="1" ht="14.25" customHeight="1" x14ac:dyDescent="0.25"/>
    <row r="446602" spans="1:1" ht="14.25" customHeight="1" x14ac:dyDescent="0.3">
      <c r="A446602" s="21"/>
    </row>
    <row r="446608" spans="1:1" s="20" customFormat="1" ht="14.25" customHeight="1" x14ac:dyDescent="0.25"/>
    <row r="446624" spans="1:1" ht="14.25" customHeight="1" x14ac:dyDescent="0.3">
      <c r="A446624" s="21"/>
    </row>
    <row r="446630" s="20" customFormat="1" ht="14.25" customHeight="1" x14ac:dyDescent="0.25"/>
    <row r="446646" spans="1:1" ht="14.25" customHeight="1" x14ac:dyDescent="0.3">
      <c r="A446646" s="21"/>
    </row>
    <row r="446652" spans="1:1" s="20" customFormat="1" ht="14.25" customHeight="1" x14ac:dyDescent="0.25"/>
    <row r="446668" spans="1:1" ht="14.25" customHeight="1" x14ac:dyDescent="0.3">
      <c r="A446668" s="21"/>
    </row>
    <row r="446674" s="20" customFormat="1" ht="14.25" customHeight="1" x14ac:dyDescent="0.25"/>
    <row r="446690" spans="1:1" ht="14.25" customHeight="1" x14ac:dyDescent="0.3">
      <c r="A446690" s="21"/>
    </row>
    <row r="446696" spans="1:1" s="20" customFormat="1" ht="14.25" customHeight="1" x14ac:dyDescent="0.25"/>
    <row r="446712" spans="1:1" ht="14.25" customHeight="1" x14ac:dyDescent="0.3">
      <c r="A446712" s="21"/>
    </row>
    <row r="446718" spans="1:1" s="20" customFormat="1" ht="14.25" customHeight="1" x14ac:dyDescent="0.25"/>
    <row r="446734" spans="1:1" ht="14.25" customHeight="1" x14ac:dyDescent="0.3">
      <c r="A446734" s="21"/>
    </row>
    <row r="446740" s="20" customFormat="1" ht="14.25" customHeight="1" x14ac:dyDescent="0.25"/>
    <row r="446756" spans="1:1" ht="14.25" customHeight="1" x14ac:dyDescent="0.3">
      <c r="A446756" s="21"/>
    </row>
    <row r="446762" spans="1:1" s="20" customFormat="1" ht="14.25" customHeight="1" x14ac:dyDescent="0.25"/>
    <row r="446778" spans="1:1" ht="14.25" customHeight="1" x14ac:dyDescent="0.3">
      <c r="A446778" s="21"/>
    </row>
    <row r="446784" spans="1:1" s="20" customFormat="1" ht="14.25" customHeight="1" x14ac:dyDescent="0.25"/>
    <row r="446800" spans="1:1" ht="14.25" customHeight="1" x14ac:dyDescent="0.3">
      <c r="A446800" s="21"/>
    </row>
    <row r="446806" s="20" customFormat="1" ht="14.25" customHeight="1" x14ac:dyDescent="0.25"/>
    <row r="446822" spans="1:1" ht="14.25" customHeight="1" x14ac:dyDescent="0.3">
      <c r="A446822" s="21"/>
    </row>
    <row r="446828" spans="1:1" s="20" customFormat="1" ht="14.25" customHeight="1" x14ac:dyDescent="0.25"/>
    <row r="446844" spans="1:1" ht="14.25" customHeight="1" x14ac:dyDescent="0.3">
      <c r="A446844" s="21"/>
    </row>
    <row r="446850" s="20" customFormat="1" ht="14.25" customHeight="1" x14ac:dyDescent="0.25"/>
    <row r="446866" spans="1:1" ht="14.25" customHeight="1" x14ac:dyDescent="0.3">
      <c r="A446866" s="21"/>
    </row>
    <row r="446872" spans="1:1" s="20" customFormat="1" ht="14.25" customHeight="1" x14ac:dyDescent="0.25"/>
    <row r="446888" spans="1:1" ht="14.25" customHeight="1" x14ac:dyDescent="0.3">
      <c r="A446888" s="21"/>
    </row>
    <row r="446894" spans="1:1" s="20" customFormat="1" ht="14.25" customHeight="1" x14ac:dyDescent="0.25"/>
    <row r="446910" spans="1:1" ht="14.25" customHeight="1" x14ac:dyDescent="0.3">
      <c r="A446910" s="21"/>
    </row>
    <row r="446916" s="20" customFormat="1" ht="14.25" customHeight="1" x14ac:dyDescent="0.25"/>
    <row r="446932" spans="1:1" ht="14.25" customHeight="1" x14ac:dyDescent="0.3">
      <c r="A446932" s="21"/>
    </row>
    <row r="446938" spans="1:1" s="20" customFormat="1" ht="14.25" customHeight="1" x14ac:dyDescent="0.25"/>
    <row r="446954" spans="1:1" ht="14.25" customHeight="1" x14ac:dyDescent="0.3">
      <c r="A446954" s="21"/>
    </row>
    <row r="446960" spans="1:1" s="20" customFormat="1" ht="14.25" customHeight="1" x14ac:dyDescent="0.25"/>
    <row r="446976" spans="1:1" ht="14.25" customHeight="1" x14ac:dyDescent="0.3">
      <c r="A446976" s="21"/>
    </row>
    <row r="446982" s="20" customFormat="1" ht="14.25" customHeight="1" x14ac:dyDescent="0.25"/>
    <row r="446998" spans="1:1" ht="14.25" customHeight="1" x14ac:dyDescent="0.3">
      <c r="A446998" s="21"/>
    </row>
    <row r="447004" spans="1:1" s="20" customFormat="1" ht="14.25" customHeight="1" x14ac:dyDescent="0.25"/>
    <row r="447020" spans="1:1" ht="14.25" customHeight="1" x14ac:dyDescent="0.3">
      <c r="A447020" s="21"/>
    </row>
    <row r="447026" s="20" customFormat="1" ht="14.25" customHeight="1" x14ac:dyDescent="0.25"/>
    <row r="447042" spans="1:1" ht="14.25" customHeight="1" x14ac:dyDescent="0.3">
      <c r="A447042" s="21"/>
    </row>
    <row r="447048" spans="1:1" s="20" customFormat="1" ht="14.25" customHeight="1" x14ac:dyDescent="0.25"/>
    <row r="447064" spans="1:1" ht="14.25" customHeight="1" x14ac:dyDescent="0.3">
      <c r="A447064" s="21"/>
    </row>
    <row r="447070" spans="1:1" s="20" customFormat="1" ht="14.25" customHeight="1" x14ac:dyDescent="0.25"/>
    <row r="447086" spans="1:1" ht="14.25" customHeight="1" x14ac:dyDescent="0.3">
      <c r="A447086" s="21"/>
    </row>
    <row r="447092" s="20" customFormat="1" ht="14.25" customHeight="1" x14ac:dyDescent="0.25"/>
    <row r="447108" spans="1:1" ht="14.25" customHeight="1" x14ac:dyDescent="0.3">
      <c r="A447108" s="21"/>
    </row>
    <row r="447114" spans="1:1" s="20" customFormat="1" ht="14.25" customHeight="1" x14ac:dyDescent="0.25"/>
    <row r="447130" spans="1:1" ht="14.25" customHeight="1" x14ac:dyDescent="0.3">
      <c r="A447130" s="21"/>
    </row>
    <row r="447136" spans="1:1" s="20" customFormat="1" ht="14.25" customHeight="1" x14ac:dyDescent="0.25"/>
    <row r="447152" spans="1:1" ht="14.25" customHeight="1" x14ac:dyDescent="0.3">
      <c r="A447152" s="21"/>
    </row>
    <row r="447158" s="20" customFormat="1" ht="14.25" customHeight="1" x14ac:dyDescent="0.25"/>
    <row r="447174" spans="1:1" ht="14.25" customHeight="1" x14ac:dyDescent="0.3">
      <c r="A447174" s="21"/>
    </row>
    <row r="447180" spans="1:1" s="20" customFormat="1" ht="14.25" customHeight="1" x14ac:dyDescent="0.25"/>
    <row r="447196" spans="1:1" ht="14.25" customHeight="1" x14ac:dyDescent="0.3">
      <c r="A447196" s="21"/>
    </row>
    <row r="447202" s="20" customFormat="1" ht="14.25" customHeight="1" x14ac:dyDescent="0.25"/>
    <row r="447218" spans="1:1" ht="14.25" customHeight="1" x14ac:dyDescent="0.3">
      <c r="A447218" s="21"/>
    </row>
    <row r="447224" spans="1:1" s="20" customFormat="1" ht="14.25" customHeight="1" x14ac:dyDescent="0.25"/>
    <row r="447240" spans="1:1" ht="14.25" customHeight="1" x14ac:dyDescent="0.3">
      <c r="A447240" s="21"/>
    </row>
    <row r="447246" spans="1:1" s="20" customFormat="1" ht="14.25" customHeight="1" x14ac:dyDescent="0.25"/>
    <row r="447262" spans="1:1" ht="14.25" customHeight="1" x14ac:dyDescent="0.3">
      <c r="A447262" s="21"/>
    </row>
    <row r="447268" s="20" customFormat="1" ht="14.25" customHeight="1" x14ac:dyDescent="0.25"/>
    <row r="447284" spans="1:1" ht="14.25" customHeight="1" x14ac:dyDescent="0.3">
      <c r="A447284" s="21"/>
    </row>
    <row r="447290" spans="1:1" s="20" customFormat="1" ht="14.25" customHeight="1" x14ac:dyDescent="0.25"/>
    <row r="447306" spans="1:1" ht="14.25" customHeight="1" x14ac:dyDescent="0.3">
      <c r="A447306" s="21"/>
    </row>
    <row r="447312" spans="1:1" s="20" customFormat="1" ht="14.25" customHeight="1" x14ac:dyDescent="0.25"/>
    <row r="447328" spans="1:1" ht="14.25" customHeight="1" x14ac:dyDescent="0.3">
      <c r="A447328" s="21"/>
    </row>
    <row r="447334" s="20" customFormat="1" ht="14.25" customHeight="1" x14ac:dyDescent="0.25"/>
    <row r="447350" spans="1:1" ht="14.25" customHeight="1" x14ac:dyDescent="0.3">
      <c r="A447350" s="21"/>
    </row>
    <row r="447356" spans="1:1" s="20" customFormat="1" ht="14.25" customHeight="1" x14ac:dyDescent="0.25"/>
    <row r="447372" spans="1:1" ht="14.25" customHeight="1" x14ac:dyDescent="0.3">
      <c r="A447372" s="21"/>
    </row>
    <row r="447378" s="20" customFormat="1" ht="14.25" customHeight="1" x14ac:dyDescent="0.25"/>
    <row r="447394" spans="1:1" ht="14.25" customHeight="1" x14ac:dyDescent="0.3">
      <c r="A447394" s="21"/>
    </row>
    <row r="447400" spans="1:1" s="20" customFormat="1" ht="14.25" customHeight="1" x14ac:dyDescent="0.25"/>
    <row r="447416" spans="1:1" ht="14.25" customHeight="1" x14ac:dyDescent="0.3">
      <c r="A447416" s="21"/>
    </row>
    <row r="447422" spans="1:1" s="20" customFormat="1" ht="14.25" customHeight="1" x14ac:dyDescent="0.25"/>
    <row r="447438" spans="1:1" ht="14.25" customHeight="1" x14ac:dyDescent="0.3">
      <c r="A447438" s="21"/>
    </row>
    <row r="447444" s="20" customFormat="1" ht="14.25" customHeight="1" x14ac:dyDescent="0.25"/>
    <row r="447460" spans="1:1" ht="14.25" customHeight="1" x14ac:dyDescent="0.3">
      <c r="A447460" s="21"/>
    </row>
    <row r="447466" spans="1:1" s="20" customFormat="1" ht="14.25" customHeight="1" x14ac:dyDescent="0.25"/>
    <row r="447482" spans="1:1" ht="14.25" customHeight="1" x14ac:dyDescent="0.3">
      <c r="A447482" s="21"/>
    </row>
    <row r="447488" spans="1:1" s="20" customFormat="1" ht="14.25" customHeight="1" x14ac:dyDescent="0.25"/>
    <row r="447504" spans="1:1" ht="14.25" customHeight="1" x14ac:dyDescent="0.3">
      <c r="A447504" s="21"/>
    </row>
    <row r="447510" s="20" customFormat="1" ht="14.25" customHeight="1" x14ac:dyDescent="0.25"/>
    <row r="447526" spans="1:1" ht="14.25" customHeight="1" x14ac:dyDescent="0.3">
      <c r="A447526" s="21"/>
    </row>
    <row r="447532" spans="1:1" s="20" customFormat="1" ht="14.25" customHeight="1" x14ac:dyDescent="0.25"/>
    <row r="447548" spans="1:1" ht="14.25" customHeight="1" x14ac:dyDescent="0.3">
      <c r="A447548" s="21"/>
    </row>
    <row r="447554" s="20" customFormat="1" ht="14.25" customHeight="1" x14ac:dyDescent="0.25"/>
    <row r="447570" spans="1:1" ht="14.25" customHeight="1" x14ac:dyDescent="0.3">
      <c r="A447570" s="21"/>
    </row>
    <row r="447576" spans="1:1" s="20" customFormat="1" ht="14.25" customHeight="1" x14ac:dyDescent="0.25"/>
    <row r="447592" spans="1:1" ht="14.25" customHeight="1" x14ac:dyDescent="0.3">
      <c r="A447592" s="21"/>
    </row>
    <row r="447598" spans="1:1" s="20" customFormat="1" ht="14.25" customHeight="1" x14ac:dyDescent="0.25"/>
    <row r="447614" spans="1:1" ht="14.25" customHeight="1" x14ac:dyDescent="0.3">
      <c r="A447614" s="21"/>
    </row>
    <row r="447620" s="20" customFormat="1" ht="14.25" customHeight="1" x14ac:dyDescent="0.25"/>
    <row r="447636" spans="1:1" ht="14.25" customHeight="1" x14ac:dyDescent="0.3">
      <c r="A447636" s="21"/>
    </row>
    <row r="447642" spans="1:1" s="20" customFormat="1" ht="14.25" customHeight="1" x14ac:dyDescent="0.25"/>
    <row r="447658" spans="1:1" ht="14.25" customHeight="1" x14ac:dyDescent="0.3">
      <c r="A447658" s="21"/>
    </row>
    <row r="447664" spans="1:1" s="20" customFormat="1" ht="14.25" customHeight="1" x14ac:dyDescent="0.25"/>
    <row r="447680" spans="1:1" ht="14.25" customHeight="1" x14ac:dyDescent="0.3">
      <c r="A447680" s="21"/>
    </row>
    <row r="447686" s="20" customFormat="1" ht="14.25" customHeight="1" x14ac:dyDescent="0.25"/>
    <row r="447702" spans="1:1" ht="14.25" customHeight="1" x14ac:dyDescent="0.3">
      <c r="A447702" s="21"/>
    </row>
    <row r="447708" spans="1:1" s="20" customFormat="1" ht="14.25" customHeight="1" x14ac:dyDescent="0.25"/>
    <row r="447724" spans="1:1" ht="14.25" customHeight="1" x14ac:dyDescent="0.3">
      <c r="A447724" s="21"/>
    </row>
    <row r="447730" s="20" customFormat="1" ht="14.25" customHeight="1" x14ac:dyDescent="0.25"/>
    <row r="447746" spans="1:1" ht="14.25" customHeight="1" x14ac:dyDescent="0.3">
      <c r="A447746" s="21"/>
    </row>
    <row r="447752" spans="1:1" s="20" customFormat="1" ht="14.25" customHeight="1" x14ac:dyDescent="0.25"/>
    <row r="447768" spans="1:1" ht="14.25" customHeight="1" x14ac:dyDescent="0.3">
      <c r="A447768" s="21"/>
    </row>
    <row r="447774" spans="1:1" s="20" customFormat="1" ht="14.25" customHeight="1" x14ac:dyDescent="0.25"/>
    <row r="447790" spans="1:1" ht="14.25" customHeight="1" x14ac:dyDescent="0.3">
      <c r="A447790" s="21"/>
    </row>
    <row r="447796" s="20" customFormat="1" ht="14.25" customHeight="1" x14ac:dyDescent="0.25"/>
    <row r="447812" spans="1:1" ht="14.25" customHeight="1" x14ac:dyDescent="0.3">
      <c r="A447812" s="21"/>
    </row>
    <row r="447818" spans="1:1" s="20" customFormat="1" ht="14.25" customHeight="1" x14ac:dyDescent="0.25"/>
    <row r="447834" spans="1:1" ht="14.25" customHeight="1" x14ac:dyDescent="0.3">
      <c r="A447834" s="21"/>
    </row>
    <row r="447840" spans="1:1" s="20" customFormat="1" ht="14.25" customHeight="1" x14ac:dyDescent="0.25"/>
    <row r="447856" spans="1:1" ht="14.25" customHeight="1" x14ac:dyDescent="0.3">
      <c r="A447856" s="21"/>
    </row>
    <row r="447862" s="20" customFormat="1" ht="14.25" customHeight="1" x14ac:dyDescent="0.25"/>
    <row r="447878" spans="1:1" ht="14.25" customHeight="1" x14ac:dyDescent="0.3">
      <c r="A447878" s="21"/>
    </row>
    <row r="447884" spans="1:1" s="20" customFormat="1" ht="14.25" customHeight="1" x14ac:dyDescent="0.25"/>
    <row r="447900" spans="1:1" ht="14.25" customHeight="1" x14ac:dyDescent="0.3">
      <c r="A447900" s="21"/>
    </row>
    <row r="447906" s="20" customFormat="1" ht="14.25" customHeight="1" x14ac:dyDescent="0.25"/>
    <row r="447922" spans="1:1" ht="14.25" customHeight="1" x14ac:dyDescent="0.3">
      <c r="A447922" s="21"/>
    </row>
    <row r="447928" spans="1:1" s="20" customFormat="1" ht="14.25" customHeight="1" x14ac:dyDescent="0.25"/>
    <row r="447944" spans="1:1" ht="14.25" customHeight="1" x14ac:dyDescent="0.3">
      <c r="A447944" s="21"/>
    </row>
    <row r="447950" spans="1:1" s="20" customFormat="1" ht="14.25" customHeight="1" x14ac:dyDescent="0.25"/>
    <row r="447966" spans="1:1" ht="14.25" customHeight="1" x14ac:dyDescent="0.3">
      <c r="A447966" s="21"/>
    </row>
    <row r="447972" s="20" customFormat="1" ht="14.25" customHeight="1" x14ac:dyDescent="0.25"/>
    <row r="447988" spans="1:1" ht="14.25" customHeight="1" x14ac:dyDescent="0.3">
      <c r="A447988" s="21"/>
    </row>
    <row r="447994" spans="1:1" s="20" customFormat="1" ht="14.25" customHeight="1" x14ac:dyDescent="0.25"/>
    <row r="448010" spans="1:1" ht="14.25" customHeight="1" x14ac:dyDescent="0.3">
      <c r="A448010" s="21"/>
    </row>
    <row r="448016" spans="1:1" s="20" customFormat="1" ht="14.25" customHeight="1" x14ac:dyDescent="0.25"/>
    <row r="448032" spans="1:1" ht="14.25" customHeight="1" x14ac:dyDescent="0.3">
      <c r="A448032" s="21"/>
    </row>
    <row r="448038" s="20" customFormat="1" ht="14.25" customHeight="1" x14ac:dyDescent="0.25"/>
    <row r="448054" spans="1:1" ht="14.25" customHeight="1" x14ac:dyDescent="0.3">
      <c r="A448054" s="21"/>
    </row>
    <row r="448060" spans="1:1" s="20" customFormat="1" ht="14.25" customHeight="1" x14ac:dyDescent="0.25"/>
    <row r="448076" spans="1:1" ht="14.25" customHeight="1" x14ac:dyDescent="0.3">
      <c r="A448076" s="21"/>
    </row>
    <row r="448082" s="20" customFormat="1" ht="14.25" customHeight="1" x14ac:dyDescent="0.25"/>
    <row r="448098" spans="1:1" ht="14.25" customHeight="1" x14ac:dyDescent="0.3">
      <c r="A448098" s="21"/>
    </row>
    <row r="448104" spans="1:1" s="20" customFormat="1" ht="14.25" customHeight="1" x14ac:dyDescent="0.25"/>
    <row r="448120" spans="1:1" ht="14.25" customHeight="1" x14ac:dyDescent="0.3">
      <c r="A448120" s="21"/>
    </row>
    <row r="448126" spans="1:1" s="20" customFormat="1" ht="14.25" customHeight="1" x14ac:dyDescent="0.25"/>
    <row r="448142" spans="1:1" ht="14.25" customHeight="1" x14ac:dyDescent="0.3">
      <c r="A448142" s="21"/>
    </row>
    <row r="448148" s="20" customFormat="1" ht="14.25" customHeight="1" x14ac:dyDescent="0.25"/>
    <row r="448164" spans="1:1" ht="14.25" customHeight="1" x14ac:dyDescent="0.3">
      <c r="A448164" s="21"/>
    </row>
    <row r="448170" spans="1:1" s="20" customFormat="1" ht="14.25" customHeight="1" x14ac:dyDescent="0.25"/>
    <row r="448186" spans="1:1" ht="14.25" customHeight="1" x14ac:dyDescent="0.3">
      <c r="A448186" s="21"/>
    </row>
    <row r="448192" spans="1:1" s="20" customFormat="1" ht="14.25" customHeight="1" x14ac:dyDescent="0.25"/>
    <row r="448208" spans="1:1" ht="14.25" customHeight="1" x14ac:dyDescent="0.3">
      <c r="A448208" s="21"/>
    </row>
    <row r="448214" s="20" customFormat="1" ht="14.25" customHeight="1" x14ac:dyDescent="0.25"/>
    <row r="448230" spans="1:1" ht="14.25" customHeight="1" x14ac:dyDescent="0.3">
      <c r="A448230" s="21"/>
    </row>
    <row r="448236" spans="1:1" s="20" customFormat="1" ht="14.25" customHeight="1" x14ac:dyDescent="0.25"/>
    <row r="448252" spans="1:1" ht="14.25" customHeight="1" x14ac:dyDescent="0.3">
      <c r="A448252" s="21"/>
    </row>
    <row r="448258" s="20" customFormat="1" ht="14.25" customHeight="1" x14ac:dyDescent="0.25"/>
    <row r="448274" spans="1:1" ht="14.25" customHeight="1" x14ac:dyDescent="0.3">
      <c r="A448274" s="21"/>
    </row>
    <row r="448280" spans="1:1" s="20" customFormat="1" ht="14.25" customHeight="1" x14ac:dyDescent="0.25"/>
    <row r="448296" spans="1:1" ht="14.25" customHeight="1" x14ac:dyDescent="0.3">
      <c r="A448296" s="21"/>
    </row>
    <row r="448302" spans="1:1" s="20" customFormat="1" ht="14.25" customHeight="1" x14ac:dyDescent="0.25"/>
    <row r="448318" spans="1:1" ht="14.25" customHeight="1" x14ac:dyDescent="0.3">
      <c r="A448318" s="21"/>
    </row>
    <row r="448324" s="20" customFormat="1" ht="14.25" customHeight="1" x14ac:dyDescent="0.25"/>
    <row r="448340" spans="1:1" ht="14.25" customHeight="1" x14ac:dyDescent="0.3">
      <c r="A448340" s="21"/>
    </row>
    <row r="448346" spans="1:1" s="20" customFormat="1" ht="14.25" customHeight="1" x14ac:dyDescent="0.25"/>
    <row r="448362" spans="1:1" ht="14.25" customHeight="1" x14ac:dyDescent="0.3">
      <c r="A448362" s="21"/>
    </row>
    <row r="448368" spans="1:1" s="20" customFormat="1" ht="14.25" customHeight="1" x14ac:dyDescent="0.25"/>
    <row r="448384" spans="1:1" ht="14.25" customHeight="1" x14ac:dyDescent="0.3">
      <c r="A448384" s="21"/>
    </row>
    <row r="448390" s="20" customFormat="1" ht="14.25" customHeight="1" x14ac:dyDescent="0.25"/>
    <row r="448406" spans="1:1" ht="14.25" customHeight="1" x14ac:dyDescent="0.3">
      <c r="A448406" s="21"/>
    </row>
    <row r="448412" spans="1:1" s="20" customFormat="1" ht="14.25" customHeight="1" x14ac:dyDescent="0.25"/>
    <row r="448428" spans="1:1" ht="14.25" customHeight="1" x14ac:dyDescent="0.3">
      <c r="A448428" s="21"/>
    </row>
    <row r="448434" s="20" customFormat="1" ht="14.25" customHeight="1" x14ac:dyDescent="0.25"/>
    <row r="448450" spans="1:1" ht="14.25" customHeight="1" x14ac:dyDescent="0.3">
      <c r="A448450" s="21"/>
    </row>
    <row r="448456" spans="1:1" s="20" customFormat="1" ht="14.25" customHeight="1" x14ac:dyDescent="0.25"/>
    <row r="448472" spans="1:1" ht="14.25" customHeight="1" x14ac:dyDescent="0.3">
      <c r="A448472" s="21"/>
    </row>
    <row r="448478" spans="1:1" s="20" customFormat="1" ht="14.25" customHeight="1" x14ac:dyDescent="0.25"/>
    <row r="448494" spans="1:1" ht="14.25" customHeight="1" x14ac:dyDescent="0.3">
      <c r="A448494" s="21"/>
    </row>
    <row r="448500" s="20" customFormat="1" ht="14.25" customHeight="1" x14ac:dyDescent="0.25"/>
    <row r="448516" spans="1:1" ht="14.25" customHeight="1" x14ac:dyDescent="0.3">
      <c r="A448516" s="21"/>
    </row>
    <row r="448522" spans="1:1" s="20" customFormat="1" ht="14.25" customHeight="1" x14ac:dyDescent="0.25"/>
    <row r="448538" spans="1:1" ht="14.25" customHeight="1" x14ac:dyDescent="0.3">
      <c r="A448538" s="21"/>
    </row>
    <row r="448544" spans="1:1" s="20" customFormat="1" ht="14.25" customHeight="1" x14ac:dyDescent="0.25"/>
    <row r="448560" spans="1:1" ht="14.25" customHeight="1" x14ac:dyDescent="0.3">
      <c r="A448560" s="21"/>
    </row>
    <row r="448566" s="20" customFormat="1" ht="14.25" customHeight="1" x14ac:dyDescent="0.25"/>
    <row r="448582" spans="1:1" ht="14.25" customHeight="1" x14ac:dyDescent="0.3">
      <c r="A448582" s="21"/>
    </row>
    <row r="448588" spans="1:1" s="20" customFormat="1" ht="14.25" customHeight="1" x14ac:dyDescent="0.25"/>
    <row r="448604" spans="1:1" ht="14.25" customHeight="1" x14ac:dyDescent="0.3">
      <c r="A448604" s="21"/>
    </row>
    <row r="448610" s="20" customFormat="1" ht="14.25" customHeight="1" x14ac:dyDescent="0.25"/>
    <row r="448626" spans="1:1" ht="14.25" customHeight="1" x14ac:dyDescent="0.3">
      <c r="A448626" s="21"/>
    </row>
    <row r="448632" spans="1:1" s="20" customFormat="1" ht="14.25" customHeight="1" x14ac:dyDescent="0.25"/>
    <row r="448648" spans="1:1" ht="14.25" customHeight="1" x14ac:dyDescent="0.3">
      <c r="A448648" s="21"/>
    </row>
    <row r="448654" spans="1:1" s="20" customFormat="1" ht="14.25" customHeight="1" x14ac:dyDescent="0.25"/>
    <row r="448670" spans="1:1" ht="14.25" customHeight="1" x14ac:dyDescent="0.3">
      <c r="A448670" s="21"/>
    </row>
    <row r="448676" s="20" customFormat="1" ht="14.25" customHeight="1" x14ac:dyDescent="0.25"/>
    <row r="448692" spans="1:1" ht="14.25" customHeight="1" x14ac:dyDescent="0.3">
      <c r="A448692" s="21"/>
    </row>
    <row r="448698" spans="1:1" s="20" customFormat="1" ht="14.25" customHeight="1" x14ac:dyDescent="0.25"/>
    <row r="448714" spans="1:1" ht="14.25" customHeight="1" x14ac:dyDescent="0.3">
      <c r="A448714" s="21"/>
    </row>
    <row r="448720" spans="1:1" s="20" customFormat="1" ht="14.25" customHeight="1" x14ac:dyDescent="0.25"/>
    <row r="448736" spans="1:1" ht="14.25" customHeight="1" x14ac:dyDescent="0.3">
      <c r="A448736" s="21"/>
    </row>
    <row r="448742" s="20" customFormat="1" ht="14.25" customHeight="1" x14ac:dyDescent="0.25"/>
    <row r="448758" spans="1:1" ht="14.25" customHeight="1" x14ac:dyDescent="0.3">
      <c r="A448758" s="21"/>
    </row>
    <row r="448764" spans="1:1" s="20" customFormat="1" ht="14.25" customHeight="1" x14ac:dyDescent="0.25"/>
    <row r="448780" spans="1:1" ht="14.25" customHeight="1" x14ac:dyDescent="0.3">
      <c r="A448780" s="21"/>
    </row>
    <row r="448786" s="20" customFormat="1" ht="14.25" customHeight="1" x14ac:dyDescent="0.25"/>
    <row r="448802" spans="1:1" ht="14.25" customHeight="1" x14ac:dyDescent="0.3">
      <c r="A448802" s="21"/>
    </row>
    <row r="448808" spans="1:1" s="20" customFormat="1" ht="14.25" customHeight="1" x14ac:dyDescent="0.25"/>
    <row r="448824" spans="1:1" ht="14.25" customHeight="1" x14ac:dyDescent="0.3">
      <c r="A448824" s="21"/>
    </row>
    <row r="448830" spans="1:1" s="20" customFormat="1" ht="14.25" customHeight="1" x14ac:dyDescent="0.25"/>
    <row r="448846" spans="1:1" ht="14.25" customHeight="1" x14ac:dyDescent="0.3">
      <c r="A448846" s="21"/>
    </row>
    <row r="448852" s="20" customFormat="1" ht="14.25" customHeight="1" x14ac:dyDescent="0.25"/>
    <row r="448868" spans="1:1" ht="14.25" customHeight="1" x14ac:dyDescent="0.3">
      <c r="A448868" s="21"/>
    </row>
    <row r="448874" spans="1:1" s="20" customFormat="1" ht="14.25" customHeight="1" x14ac:dyDescent="0.25"/>
    <row r="448890" spans="1:1" ht="14.25" customHeight="1" x14ac:dyDescent="0.3">
      <c r="A448890" s="21"/>
    </row>
    <row r="448896" spans="1:1" s="20" customFormat="1" ht="14.25" customHeight="1" x14ac:dyDescent="0.25"/>
    <row r="448912" spans="1:1" ht="14.25" customHeight="1" x14ac:dyDescent="0.3">
      <c r="A448912" s="21"/>
    </row>
    <row r="448918" s="20" customFormat="1" ht="14.25" customHeight="1" x14ac:dyDescent="0.25"/>
    <row r="448934" spans="1:1" ht="14.25" customHeight="1" x14ac:dyDescent="0.3">
      <c r="A448934" s="21"/>
    </row>
    <row r="448940" spans="1:1" s="20" customFormat="1" ht="14.25" customHeight="1" x14ac:dyDescent="0.25"/>
    <row r="448956" spans="1:1" ht="14.25" customHeight="1" x14ac:dyDescent="0.3">
      <c r="A448956" s="21"/>
    </row>
    <row r="448962" s="20" customFormat="1" ht="14.25" customHeight="1" x14ac:dyDescent="0.25"/>
    <row r="448978" spans="1:1" ht="14.25" customHeight="1" x14ac:dyDescent="0.3">
      <c r="A448978" s="21"/>
    </row>
    <row r="448984" spans="1:1" s="20" customFormat="1" ht="14.25" customHeight="1" x14ac:dyDescent="0.25"/>
    <row r="449000" spans="1:1" ht="14.25" customHeight="1" x14ac:dyDescent="0.3">
      <c r="A449000" s="21"/>
    </row>
    <row r="449006" spans="1:1" s="20" customFormat="1" ht="14.25" customHeight="1" x14ac:dyDescent="0.25"/>
    <row r="449022" spans="1:1" ht="14.25" customHeight="1" x14ac:dyDescent="0.3">
      <c r="A449022" s="21"/>
    </row>
    <row r="449028" s="20" customFormat="1" ht="14.25" customHeight="1" x14ac:dyDescent="0.25"/>
    <row r="449044" spans="1:1" ht="14.25" customHeight="1" x14ac:dyDescent="0.3">
      <c r="A449044" s="21"/>
    </row>
    <row r="449050" spans="1:1" s="20" customFormat="1" ht="14.25" customHeight="1" x14ac:dyDescent="0.25"/>
    <row r="449066" spans="1:1" ht="14.25" customHeight="1" x14ac:dyDescent="0.3">
      <c r="A449066" s="21"/>
    </row>
    <row r="449072" spans="1:1" s="20" customFormat="1" ht="14.25" customHeight="1" x14ac:dyDescent="0.25"/>
    <row r="449088" spans="1:1" ht="14.25" customHeight="1" x14ac:dyDescent="0.3">
      <c r="A449088" s="21"/>
    </row>
    <row r="449094" s="20" customFormat="1" ht="14.25" customHeight="1" x14ac:dyDescent="0.25"/>
    <row r="449110" spans="1:1" ht="14.25" customHeight="1" x14ac:dyDescent="0.3">
      <c r="A449110" s="21"/>
    </row>
    <row r="449116" spans="1:1" s="20" customFormat="1" ht="14.25" customHeight="1" x14ac:dyDescent="0.25"/>
    <row r="449132" spans="1:1" ht="14.25" customHeight="1" x14ac:dyDescent="0.3">
      <c r="A449132" s="21"/>
    </row>
    <row r="449138" s="20" customFormat="1" ht="14.25" customHeight="1" x14ac:dyDescent="0.25"/>
    <row r="449154" spans="1:1" ht="14.25" customHeight="1" x14ac:dyDescent="0.3">
      <c r="A449154" s="21"/>
    </row>
    <row r="449160" spans="1:1" s="20" customFormat="1" ht="14.25" customHeight="1" x14ac:dyDescent="0.25"/>
    <row r="449176" spans="1:1" ht="14.25" customHeight="1" x14ac:dyDescent="0.3">
      <c r="A449176" s="21"/>
    </row>
    <row r="449182" spans="1:1" s="20" customFormat="1" ht="14.25" customHeight="1" x14ac:dyDescent="0.25"/>
    <row r="449198" spans="1:1" ht="14.25" customHeight="1" x14ac:dyDescent="0.3">
      <c r="A449198" s="21"/>
    </row>
    <row r="449204" s="20" customFormat="1" ht="14.25" customHeight="1" x14ac:dyDescent="0.25"/>
    <row r="449220" spans="1:1" ht="14.25" customHeight="1" x14ac:dyDescent="0.3">
      <c r="A449220" s="21"/>
    </row>
    <row r="449226" spans="1:1" s="20" customFormat="1" ht="14.25" customHeight="1" x14ac:dyDescent="0.25"/>
    <row r="449242" spans="1:1" ht="14.25" customHeight="1" x14ac:dyDescent="0.3">
      <c r="A449242" s="21"/>
    </row>
    <row r="449248" spans="1:1" s="20" customFormat="1" ht="14.25" customHeight="1" x14ac:dyDescent="0.25"/>
    <row r="449264" spans="1:1" ht="14.25" customHeight="1" x14ac:dyDescent="0.3">
      <c r="A449264" s="21"/>
    </row>
    <row r="449270" s="20" customFormat="1" ht="14.25" customHeight="1" x14ac:dyDescent="0.25"/>
    <row r="449286" spans="1:1" ht="14.25" customHeight="1" x14ac:dyDescent="0.3">
      <c r="A449286" s="21"/>
    </row>
    <row r="449292" spans="1:1" s="20" customFormat="1" ht="14.25" customHeight="1" x14ac:dyDescent="0.25"/>
    <row r="449308" spans="1:1" ht="14.25" customHeight="1" x14ac:dyDescent="0.3">
      <c r="A449308" s="21"/>
    </row>
    <row r="449314" s="20" customFormat="1" ht="14.25" customHeight="1" x14ac:dyDescent="0.25"/>
    <row r="449330" spans="1:1" ht="14.25" customHeight="1" x14ac:dyDescent="0.3">
      <c r="A449330" s="21"/>
    </row>
    <row r="449336" spans="1:1" s="20" customFormat="1" ht="14.25" customHeight="1" x14ac:dyDescent="0.25"/>
    <row r="449352" spans="1:1" ht="14.25" customHeight="1" x14ac:dyDescent="0.3">
      <c r="A449352" s="21"/>
    </row>
    <row r="449358" spans="1:1" s="20" customFormat="1" ht="14.25" customHeight="1" x14ac:dyDescent="0.25"/>
    <row r="449374" spans="1:1" ht="14.25" customHeight="1" x14ac:dyDescent="0.3">
      <c r="A449374" s="21"/>
    </row>
    <row r="449380" s="20" customFormat="1" ht="14.25" customHeight="1" x14ac:dyDescent="0.25"/>
    <row r="449396" spans="1:1" ht="14.25" customHeight="1" x14ac:dyDescent="0.3">
      <c r="A449396" s="21"/>
    </row>
    <row r="449402" spans="1:1" s="20" customFormat="1" ht="14.25" customHeight="1" x14ac:dyDescent="0.25"/>
    <row r="449418" spans="1:1" ht="14.25" customHeight="1" x14ac:dyDescent="0.3">
      <c r="A449418" s="21"/>
    </row>
    <row r="449424" spans="1:1" s="20" customFormat="1" ht="14.25" customHeight="1" x14ac:dyDescent="0.25"/>
    <row r="449440" spans="1:1" ht="14.25" customHeight="1" x14ac:dyDescent="0.3">
      <c r="A449440" s="21"/>
    </row>
    <row r="449446" s="20" customFormat="1" ht="14.25" customHeight="1" x14ac:dyDescent="0.25"/>
    <row r="449462" spans="1:1" ht="14.25" customHeight="1" x14ac:dyDescent="0.3">
      <c r="A449462" s="21"/>
    </row>
    <row r="449468" spans="1:1" s="20" customFormat="1" ht="14.25" customHeight="1" x14ac:dyDescent="0.25"/>
    <row r="449484" spans="1:1" ht="14.25" customHeight="1" x14ac:dyDescent="0.3">
      <c r="A449484" s="21"/>
    </row>
    <row r="449490" s="20" customFormat="1" ht="14.25" customHeight="1" x14ac:dyDescent="0.25"/>
    <row r="449506" spans="1:1" ht="14.25" customHeight="1" x14ac:dyDescent="0.3">
      <c r="A449506" s="21"/>
    </row>
    <row r="449512" spans="1:1" s="20" customFormat="1" ht="14.25" customHeight="1" x14ac:dyDescent="0.25"/>
    <row r="449528" spans="1:1" ht="14.25" customHeight="1" x14ac:dyDescent="0.3">
      <c r="A449528" s="21"/>
    </row>
    <row r="449534" spans="1:1" s="20" customFormat="1" ht="14.25" customHeight="1" x14ac:dyDescent="0.25"/>
    <row r="449550" spans="1:1" ht="14.25" customHeight="1" x14ac:dyDescent="0.3">
      <c r="A449550" s="21"/>
    </row>
    <row r="449556" s="20" customFormat="1" ht="14.25" customHeight="1" x14ac:dyDescent="0.25"/>
    <row r="449572" spans="1:1" ht="14.25" customHeight="1" x14ac:dyDescent="0.3">
      <c r="A449572" s="21"/>
    </row>
    <row r="449578" spans="1:1" s="20" customFormat="1" ht="14.25" customHeight="1" x14ac:dyDescent="0.25"/>
    <row r="449594" spans="1:1" ht="14.25" customHeight="1" x14ac:dyDescent="0.3">
      <c r="A449594" s="21"/>
    </row>
    <row r="449600" spans="1:1" s="20" customFormat="1" ht="14.25" customHeight="1" x14ac:dyDescent="0.25"/>
    <row r="449616" spans="1:1" ht="14.25" customHeight="1" x14ac:dyDescent="0.3">
      <c r="A449616" s="21"/>
    </row>
    <row r="449622" s="20" customFormat="1" ht="14.25" customHeight="1" x14ac:dyDescent="0.25"/>
    <row r="449638" spans="1:1" ht="14.25" customHeight="1" x14ac:dyDescent="0.3">
      <c r="A449638" s="21"/>
    </row>
    <row r="449644" spans="1:1" s="20" customFormat="1" ht="14.25" customHeight="1" x14ac:dyDescent="0.25"/>
    <row r="449660" spans="1:1" ht="14.25" customHeight="1" x14ac:dyDescent="0.3">
      <c r="A449660" s="21"/>
    </row>
    <row r="449666" s="20" customFormat="1" ht="14.25" customHeight="1" x14ac:dyDescent="0.25"/>
    <row r="449682" spans="1:1" ht="14.25" customHeight="1" x14ac:dyDescent="0.3">
      <c r="A449682" s="21"/>
    </row>
    <row r="449688" spans="1:1" s="20" customFormat="1" ht="14.25" customHeight="1" x14ac:dyDescent="0.25"/>
    <row r="449704" spans="1:1" ht="14.25" customHeight="1" x14ac:dyDescent="0.3">
      <c r="A449704" s="21"/>
    </row>
    <row r="449710" spans="1:1" s="20" customFormat="1" ht="14.25" customHeight="1" x14ac:dyDescent="0.25"/>
    <row r="449726" spans="1:1" ht="14.25" customHeight="1" x14ac:dyDescent="0.3">
      <c r="A449726" s="21"/>
    </row>
    <row r="449732" s="20" customFormat="1" ht="14.25" customHeight="1" x14ac:dyDescent="0.25"/>
    <row r="449748" spans="1:1" ht="14.25" customHeight="1" x14ac:dyDescent="0.3">
      <c r="A449748" s="21"/>
    </row>
    <row r="449754" spans="1:1" s="20" customFormat="1" ht="14.25" customHeight="1" x14ac:dyDescent="0.25"/>
    <row r="449770" spans="1:1" ht="14.25" customHeight="1" x14ac:dyDescent="0.3">
      <c r="A449770" s="21"/>
    </row>
    <row r="449776" spans="1:1" s="20" customFormat="1" ht="14.25" customHeight="1" x14ac:dyDescent="0.25"/>
    <row r="449792" spans="1:1" ht="14.25" customHeight="1" x14ac:dyDescent="0.3">
      <c r="A449792" s="21"/>
    </row>
    <row r="449798" s="20" customFormat="1" ht="14.25" customHeight="1" x14ac:dyDescent="0.25"/>
    <row r="449814" spans="1:1" ht="14.25" customHeight="1" x14ac:dyDescent="0.3">
      <c r="A449814" s="21"/>
    </row>
    <row r="449820" spans="1:1" s="20" customFormat="1" ht="14.25" customHeight="1" x14ac:dyDescent="0.25"/>
    <row r="449836" spans="1:1" ht="14.25" customHeight="1" x14ac:dyDescent="0.3">
      <c r="A449836" s="21"/>
    </row>
    <row r="449842" s="20" customFormat="1" ht="14.25" customHeight="1" x14ac:dyDescent="0.25"/>
    <row r="449858" spans="1:1" ht="14.25" customHeight="1" x14ac:dyDescent="0.3">
      <c r="A449858" s="21"/>
    </row>
    <row r="449864" spans="1:1" s="20" customFormat="1" ht="14.25" customHeight="1" x14ac:dyDescent="0.25"/>
    <row r="449880" spans="1:1" ht="14.25" customHeight="1" x14ac:dyDescent="0.3">
      <c r="A449880" s="21"/>
    </row>
    <row r="449886" spans="1:1" s="20" customFormat="1" ht="14.25" customHeight="1" x14ac:dyDescent="0.25"/>
    <row r="449902" spans="1:1" ht="14.25" customHeight="1" x14ac:dyDescent="0.3">
      <c r="A449902" s="21"/>
    </row>
    <row r="449908" s="20" customFormat="1" ht="14.25" customHeight="1" x14ac:dyDescent="0.25"/>
    <row r="449924" spans="1:1" ht="14.25" customHeight="1" x14ac:dyDescent="0.3">
      <c r="A449924" s="21"/>
    </row>
    <row r="449930" spans="1:1" s="20" customFormat="1" ht="14.25" customHeight="1" x14ac:dyDescent="0.25"/>
    <row r="449946" spans="1:1" ht="14.25" customHeight="1" x14ac:dyDescent="0.3">
      <c r="A449946" s="21"/>
    </row>
    <row r="449952" spans="1:1" s="20" customFormat="1" ht="14.25" customHeight="1" x14ac:dyDescent="0.25"/>
    <row r="449968" spans="1:1" ht="14.25" customHeight="1" x14ac:dyDescent="0.3">
      <c r="A449968" s="21"/>
    </row>
    <row r="449974" s="20" customFormat="1" ht="14.25" customHeight="1" x14ac:dyDescent="0.25"/>
    <row r="449990" spans="1:1" ht="14.25" customHeight="1" x14ac:dyDescent="0.3">
      <c r="A449990" s="21"/>
    </row>
    <row r="449996" spans="1:1" s="20" customFormat="1" ht="14.25" customHeight="1" x14ac:dyDescent="0.25"/>
    <row r="450012" spans="1:1" ht="14.25" customHeight="1" x14ac:dyDescent="0.3">
      <c r="A450012" s="21"/>
    </row>
    <row r="450018" s="20" customFormat="1" ht="14.25" customHeight="1" x14ac:dyDescent="0.25"/>
    <row r="450034" spans="1:1" ht="14.25" customHeight="1" x14ac:dyDescent="0.3">
      <c r="A450034" s="21"/>
    </row>
    <row r="450040" spans="1:1" s="20" customFormat="1" ht="14.25" customHeight="1" x14ac:dyDescent="0.25"/>
    <row r="450056" spans="1:1" ht="14.25" customHeight="1" x14ac:dyDescent="0.3">
      <c r="A450056" s="21"/>
    </row>
    <row r="450062" spans="1:1" s="20" customFormat="1" ht="14.25" customHeight="1" x14ac:dyDescent="0.25"/>
    <row r="450078" spans="1:1" ht="14.25" customHeight="1" x14ac:dyDescent="0.3">
      <c r="A450078" s="21"/>
    </row>
    <row r="450084" s="20" customFormat="1" ht="14.25" customHeight="1" x14ac:dyDescent="0.25"/>
    <row r="450100" spans="1:1" ht="14.25" customHeight="1" x14ac:dyDescent="0.3">
      <c r="A450100" s="21"/>
    </row>
    <row r="450106" spans="1:1" s="20" customFormat="1" ht="14.25" customHeight="1" x14ac:dyDescent="0.25"/>
    <row r="450122" spans="1:1" ht="14.25" customHeight="1" x14ac:dyDescent="0.3">
      <c r="A450122" s="21"/>
    </row>
    <row r="450128" spans="1:1" s="20" customFormat="1" ht="14.25" customHeight="1" x14ac:dyDescent="0.25"/>
    <row r="450144" spans="1:1" ht="14.25" customHeight="1" x14ac:dyDescent="0.3">
      <c r="A450144" s="21"/>
    </row>
    <row r="450150" s="20" customFormat="1" ht="14.25" customHeight="1" x14ac:dyDescent="0.25"/>
    <row r="450166" spans="1:1" ht="14.25" customHeight="1" x14ac:dyDescent="0.3">
      <c r="A450166" s="21"/>
    </row>
    <row r="450172" spans="1:1" s="20" customFormat="1" ht="14.25" customHeight="1" x14ac:dyDescent="0.25"/>
    <row r="450188" spans="1:1" ht="14.25" customHeight="1" x14ac:dyDescent="0.3">
      <c r="A450188" s="21"/>
    </row>
    <row r="450194" s="20" customFormat="1" ht="14.25" customHeight="1" x14ac:dyDescent="0.25"/>
    <row r="450210" spans="1:1" ht="14.25" customHeight="1" x14ac:dyDescent="0.3">
      <c r="A450210" s="21"/>
    </row>
    <row r="450216" spans="1:1" s="20" customFormat="1" ht="14.25" customHeight="1" x14ac:dyDescent="0.25"/>
    <row r="450232" spans="1:1" ht="14.25" customHeight="1" x14ac:dyDescent="0.3">
      <c r="A450232" s="21"/>
    </row>
    <row r="450238" spans="1:1" s="20" customFormat="1" ht="14.25" customHeight="1" x14ac:dyDescent="0.25"/>
    <row r="450254" spans="1:1" ht="14.25" customHeight="1" x14ac:dyDescent="0.3">
      <c r="A450254" s="21"/>
    </row>
    <row r="450260" s="20" customFormat="1" ht="14.25" customHeight="1" x14ac:dyDescent="0.25"/>
    <row r="450276" spans="1:1" ht="14.25" customHeight="1" x14ac:dyDescent="0.3">
      <c r="A450276" s="21"/>
    </row>
    <row r="450282" spans="1:1" s="20" customFormat="1" ht="14.25" customHeight="1" x14ac:dyDescent="0.25"/>
    <row r="450298" spans="1:1" ht="14.25" customHeight="1" x14ac:dyDescent="0.3">
      <c r="A450298" s="21"/>
    </row>
    <row r="450304" spans="1:1" s="20" customFormat="1" ht="14.25" customHeight="1" x14ac:dyDescent="0.25"/>
    <row r="450320" spans="1:1" ht="14.25" customHeight="1" x14ac:dyDescent="0.3">
      <c r="A450320" s="21"/>
    </row>
    <row r="450326" s="20" customFormat="1" ht="14.25" customHeight="1" x14ac:dyDescent="0.25"/>
    <row r="450342" spans="1:1" ht="14.25" customHeight="1" x14ac:dyDescent="0.3">
      <c r="A450342" s="21"/>
    </row>
    <row r="450348" spans="1:1" s="20" customFormat="1" ht="14.25" customHeight="1" x14ac:dyDescent="0.25"/>
    <row r="450364" spans="1:1" ht="14.25" customHeight="1" x14ac:dyDescent="0.3">
      <c r="A450364" s="21"/>
    </row>
    <row r="450370" s="20" customFormat="1" ht="14.25" customHeight="1" x14ac:dyDescent="0.25"/>
    <row r="450386" spans="1:1" ht="14.25" customHeight="1" x14ac:dyDescent="0.3">
      <c r="A450386" s="21"/>
    </row>
    <row r="450392" spans="1:1" s="20" customFormat="1" ht="14.25" customHeight="1" x14ac:dyDescent="0.25"/>
    <row r="450408" spans="1:1" ht="14.25" customHeight="1" x14ac:dyDescent="0.3">
      <c r="A450408" s="21"/>
    </row>
    <row r="450414" spans="1:1" s="20" customFormat="1" ht="14.25" customHeight="1" x14ac:dyDescent="0.25"/>
    <row r="450430" spans="1:1" ht="14.25" customHeight="1" x14ac:dyDescent="0.3">
      <c r="A450430" s="21"/>
    </row>
    <row r="450436" s="20" customFormat="1" ht="14.25" customHeight="1" x14ac:dyDescent="0.25"/>
    <row r="450452" spans="1:1" ht="14.25" customHeight="1" x14ac:dyDescent="0.3">
      <c r="A450452" s="21"/>
    </row>
    <row r="450458" spans="1:1" s="20" customFormat="1" ht="14.25" customHeight="1" x14ac:dyDescent="0.25"/>
    <row r="450474" spans="1:1" ht="14.25" customHeight="1" x14ac:dyDescent="0.3">
      <c r="A450474" s="21"/>
    </row>
    <row r="450480" spans="1:1" s="20" customFormat="1" ht="14.25" customHeight="1" x14ac:dyDescent="0.25"/>
    <row r="450496" spans="1:1" ht="14.25" customHeight="1" x14ac:dyDescent="0.3">
      <c r="A450496" s="21"/>
    </row>
    <row r="450502" s="20" customFormat="1" ht="14.25" customHeight="1" x14ac:dyDescent="0.25"/>
    <row r="450518" spans="1:1" ht="14.25" customHeight="1" x14ac:dyDescent="0.3">
      <c r="A450518" s="21"/>
    </row>
    <row r="450524" spans="1:1" s="20" customFormat="1" ht="14.25" customHeight="1" x14ac:dyDescent="0.25"/>
    <row r="450540" spans="1:1" ht="14.25" customHeight="1" x14ac:dyDescent="0.3">
      <c r="A450540" s="21"/>
    </row>
    <row r="450546" s="20" customFormat="1" ht="14.25" customHeight="1" x14ac:dyDescent="0.25"/>
    <row r="450562" spans="1:1" ht="14.25" customHeight="1" x14ac:dyDescent="0.3">
      <c r="A450562" s="21"/>
    </row>
    <row r="450568" spans="1:1" s="20" customFormat="1" ht="14.25" customHeight="1" x14ac:dyDescent="0.25"/>
    <row r="450584" spans="1:1" ht="14.25" customHeight="1" x14ac:dyDescent="0.3">
      <c r="A450584" s="21"/>
    </row>
    <row r="450590" spans="1:1" s="20" customFormat="1" ht="14.25" customHeight="1" x14ac:dyDescent="0.25"/>
    <row r="450606" spans="1:1" ht="14.25" customHeight="1" x14ac:dyDescent="0.3">
      <c r="A450606" s="21"/>
    </row>
    <row r="450612" s="20" customFormat="1" ht="14.25" customHeight="1" x14ac:dyDescent="0.25"/>
    <row r="450628" spans="1:1" ht="14.25" customHeight="1" x14ac:dyDescent="0.3">
      <c r="A450628" s="21"/>
    </row>
    <row r="450634" spans="1:1" s="20" customFormat="1" ht="14.25" customHeight="1" x14ac:dyDescent="0.25"/>
    <row r="450650" spans="1:1" ht="14.25" customHeight="1" x14ac:dyDescent="0.3">
      <c r="A450650" s="21"/>
    </row>
    <row r="450656" spans="1:1" s="20" customFormat="1" ht="14.25" customHeight="1" x14ac:dyDescent="0.25"/>
    <row r="450672" spans="1:1" ht="14.25" customHeight="1" x14ac:dyDescent="0.3">
      <c r="A450672" s="21"/>
    </row>
    <row r="450678" s="20" customFormat="1" ht="14.25" customHeight="1" x14ac:dyDescent="0.25"/>
    <row r="450694" spans="1:1" ht="14.25" customHeight="1" x14ac:dyDescent="0.3">
      <c r="A450694" s="21"/>
    </row>
    <row r="450700" spans="1:1" s="20" customFormat="1" ht="14.25" customHeight="1" x14ac:dyDescent="0.25"/>
    <row r="450716" spans="1:1" ht="14.25" customHeight="1" x14ac:dyDescent="0.3">
      <c r="A450716" s="21"/>
    </row>
    <row r="450722" s="20" customFormat="1" ht="14.25" customHeight="1" x14ac:dyDescent="0.25"/>
    <row r="450738" spans="1:1" ht="14.25" customHeight="1" x14ac:dyDescent="0.3">
      <c r="A450738" s="21"/>
    </row>
    <row r="450744" spans="1:1" s="20" customFormat="1" ht="14.25" customHeight="1" x14ac:dyDescent="0.25"/>
    <row r="450760" spans="1:1" ht="14.25" customHeight="1" x14ac:dyDescent="0.3">
      <c r="A450760" s="21"/>
    </row>
    <row r="450766" spans="1:1" s="20" customFormat="1" ht="14.25" customHeight="1" x14ac:dyDescent="0.25"/>
    <row r="450782" spans="1:1" ht="14.25" customHeight="1" x14ac:dyDescent="0.3">
      <c r="A450782" s="21"/>
    </row>
    <row r="450788" s="20" customFormat="1" ht="14.25" customHeight="1" x14ac:dyDescent="0.25"/>
    <row r="450804" spans="1:1" ht="14.25" customHeight="1" x14ac:dyDescent="0.3">
      <c r="A450804" s="21"/>
    </row>
    <row r="450810" spans="1:1" s="20" customFormat="1" ht="14.25" customHeight="1" x14ac:dyDescent="0.25"/>
    <row r="450826" spans="1:1" ht="14.25" customHeight="1" x14ac:dyDescent="0.3">
      <c r="A450826" s="21"/>
    </row>
    <row r="450832" spans="1:1" s="20" customFormat="1" ht="14.25" customHeight="1" x14ac:dyDescent="0.25"/>
    <row r="450848" spans="1:1" ht="14.25" customHeight="1" x14ac:dyDescent="0.3">
      <c r="A450848" s="21"/>
    </row>
    <row r="450854" s="20" customFormat="1" ht="14.25" customHeight="1" x14ac:dyDescent="0.25"/>
    <row r="450870" spans="1:1" ht="14.25" customHeight="1" x14ac:dyDescent="0.3">
      <c r="A450870" s="21"/>
    </row>
    <row r="450876" spans="1:1" s="20" customFormat="1" ht="14.25" customHeight="1" x14ac:dyDescent="0.25"/>
    <row r="450892" spans="1:1" ht="14.25" customHeight="1" x14ac:dyDescent="0.3">
      <c r="A450892" s="21"/>
    </row>
    <row r="450898" s="20" customFormat="1" ht="14.25" customHeight="1" x14ac:dyDescent="0.25"/>
    <row r="450914" spans="1:1" ht="14.25" customHeight="1" x14ac:dyDescent="0.3">
      <c r="A450914" s="21"/>
    </row>
    <row r="450920" spans="1:1" s="20" customFormat="1" ht="14.25" customHeight="1" x14ac:dyDescent="0.25"/>
    <row r="450936" spans="1:1" ht="14.25" customHeight="1" x14ac:dyDescent="0.3">
      <c r="A450936" s="21"/>
    </row>
    <row r="450942" spans="1:1" s="20" customFormat="1" ht="14.25" customHeight="1" x14ac:dyDescent="0.25"/>
    <row r="450958" spans="1:1" ht="14.25" customHeight="1" x14ac:dyDescent="0.3">
      <c r="A450958" s="21"/>
    </row>
    <row r="450964" s="20" customFormat="1" ht="14.25" customHeight="1" x14ac:dyDescent="0.25"/>
    <row r="450980" spans="1:1" ht="14.25" customHeight="1" x14ac:dyDescent="0.3">
      <c r="A450980" s="21"/>
    </row>
    <row r="450986" spans="1:1" s="20" customFormat="1" ht="14.25" customHeight="1" x14ac:dyDescent="0.25"/>
    <row r="451002" spans="1:1" ht="14.25" customHeight="1" x14ac:dyDescent="0.3">
      <c r="A451002" s="21"/>
    </row>
    <row r="451008" spans="1:1" s="20" customFormat="1" ht="14.25" customHeight="1" x14ac:dyDescent="0.25"/>
    <row r="451024" spans="1:1" ht="14.25" customHeight="1" x14ac:dyDescent="0.3">
      <c r="A451024" s="21"/>
    </row>
    <row r="451030" s="20" customFormat="1" ht="14.25" customHeight="1" x14ac:dyDescent="0.25"/>
    <row r="451046" spans="1:1" ht="14.25" customHeight="1" x14ac:dyDescent="0.3">
      <c r="A451046" s="21"/>
    </row>
    <row r="451052" spans="1:1" s="20" customFormat="1" ht="14.25" customHeight="1" x14ac:dyDescent="0.25"/>
    <row r="451068" spans="1:1" ht="14.25" customHeight="1" x14ac:dyDescent="0.3">
      <c r="A451068" s="21"/>
    </row>
    <row r="451074" s="20" customFormat="1" ht="14.25" customHeight="1" x14ac:dyDescent="0.25"/>
    <row r="451090" spans="1:1" ht="14.25" customHeight="1" x14ac:dyDescent="0.3">
      <c r="A451090" s="21"/>
    </row>
    <row r="451096" spans="1:1" s="20" customFormat="1" ht="14.25" customHeight="1" x14ac:dyDescent="0.25"/>
    <row r="451112" spans="1:1" ht="14.25" customHeight="1" x14ac:dyDescent="0.3">
      <c r="A451112" s="21"/>
    </row>
    <row r="451118" spans="1:1" s="20" customFormat="1" ht="14.25" customHeight="1" x14ac:dyDescent="0.25"/>
    <row r="451134" spans="1:1" ht="14.25" customHeight="1" x14ac:dyDescent="0.3">
      <c r="A451134" s="21"/>
    </row>
    <row r="451140" s="20" customFormat="1" ht="14.25" customHeight="1" x14ac:dyDescent="0.25"/>
    <row r="451156" spans="1:1" ht="14.25" customHeight="1" x14ac:dyDescent="0.3">
      <c r="A451156" s="21"/>
    </row>
    <row r="451162" spans="1:1" s="20" customFormat="1" ht="14.25" customHeight="1" x14ac:dyDescent="0.25"/>
    <row r="451178" spans="1:1" ht="14.25" customHeight="1" x14ac:dyDescent="0.3">
      <c r="A451178" s="21"/>
    </row>
    <row r="451184" spans="1:1" s="20" customFormat="1" ht="14.25" customHeight="1" x14ac:dyDescent="0.25"/>
    <row r="451200" spans="1:1" ht="14.25" customHeight="1" x14ac:dyDescent="0.3">
      <c r="A451200" s="21"/>
    </row>
    <row r="451206" s="20" customFormat="1" ht="14.25" customHeight="1" x14ac:dyDescent="0.25"/>
    <row r="451222" spans="1:1" ht="14.25" customHeight="1" x14ac:dyDescent="0.3">
      <c r="A451222" s="21"/>
    </row>
    <row r="451228" spans="1:1" s="20" customFormat="1" ht="14.25" customHeight="1" x14ac:dyDescent="0.25"/>
    <row r="451244" spans="1:1" ht="14.25" customHeight="1" x14ac:dyDescent="0.3">
      <c r="A451244" s="21"/>
    </row>
    <row r="451250" s="20" customFormat="1" ht="14.25" customHeight="1" x14ac:dyDescent="0.25"/>
    <row r="451266" spans="1:1" ht="14.25" customHeight="1" x14ac:dyDescent="0.3">
      <c r="A451266" s="21"/>
    </row>
    <row r="451272" spans="1:1" s="20" customFormat="1" ht="14.25" customHeight="1" x14ac:dyDescent="0.25"/>
    <row r="451288" spans="1:1" ht="14.25" customHeight="1" x14ac:dyDescent="0.3">
      <c r="A451288" s="21"/>
    </row>
    <row r="451294" spans="1:1" s="20" customFormat="1" ht="14.25" customHeight="1" x14ac:dyDescent="0.25"/>
    <row r="451310" spans="1:1" ht="14.25" customHeight="1" x14ac:dyDescent="0.3">
      <c r="A451310" s="21"/>
    </row>
    <row r="451316" s="20" customFormat="1" ht="14.25" customHeight="1" x14ac:dyDescent="0.25"/>
    <row r="451332" spans="1:1" ht="14.25" customHeight="1" x14ac:dyDescent="0.3">
      <c r="A451332" s="21"/>
    </row>
    <row r="451338" spans="1:1" s="20" customFormat="1" ht="14.25" customHeight="1" x14ac:dyDescent="0.25"/>
    <row r="451354" spans="1:1" ht="14.25" customHeight="1" x14ac:dyDescent="0.3">
      <c r="A451354" s="21"/>
    </row>
    <row r="451360" spans="1:1" s="20" customFormat="1" ht="14.25" customHeight="1" x14ac:dyDescent="0.25"/>
    <row r="451376" spans="1:1" ht="14.25" customHeight="1" x14ac:dyDescent="0.3">
      <c r="A451376" s="21"/>
    </row>
    <row r="451382" s="20" customFormat="1" ht="14.25" customHeight="1" x14ac:dyDescent="0.25"/>
    <row r="451398" spans="1:1" ht="14.25" customHeight="1" x14ac:dyDescent="0.3">
      <c r="A451398" s="21"/>
    </row>
    <row r="451404" spans="1:1" s="20" customFormat="1" ht="14.25" customHeight="1" x14ac:dyDescent="0.25"/>
    <row r="451420" spans="1:1" ht="14.25" customHeight="1" x14ac:dyDescent="0.3">
      <c r="A451420" s="21"/>
    </row>
    <row r="451426" s="20" customFormat="1" ht="14.25" customHeight="1" x14ac:dyDescent="0.25"/>
    <row r="451442" spans="1:1" ht="14.25" customHeight="1" x14ac:dyDescent="0.3">
      <c r="A451442" s="21"/>
    </row>
    <row r="451448" spans="1:1" s="20" customFormat="1" ht="14.25" customHeight="1" x14ac:dyDescent="0.25"/>
    <row r="451464" spans="1:1" ht="14.25" customHeight="1" x14ac:dyDescent="0.3">
      <c r="A451464" s="21"/>
    </row>
    <row r="451470" spans="1:1" s="20" customFormat="1" ht="14.25" customHeight="1" x14ac:dyDescent="0.25"/>
    <row r="451486" spans="1:1" ht="14.25" customHeight="1" x14ac:dyDescent="0.3">
      <c r="A451486" s="21"/>
    </row>
    <row r="451492" s="20" customFormat="1" ht="14.25" customHeight="1" x14ac:dyDescent="0.25"/>
    <row r="451508" spans="1:1" ht="14.25" customHeight="1" x14ac:dyDescent="0.3">
      <c r="A451508" s="21"/>
    </row>
    <row r="451514" spans="1:1" s="20" customFormat="1" ht="14.25" customHeight="1" x14ac:dyDescent="0.25"/>
    <row r="451530" spans="1:1" ht="14.25" customHeight="1" x14ac:dyDescent="0.3">
      <c r="A451530" s="21"/>
    </row>
    <row r="451536" spans="1:1" s="20" customFormat="1" ht="14.25" customHeight="1" x14ac:dyDescent="0.25"/>
    <row r="451552" spans="1:1" ht="14.25" customHeight="1" x14ac:dyDescent="0.3">
      <c r="A451552" s="21"/>
    </row>
    <row r="451558" s="20" customFormat="1" ht="14.25" customHeight="1" x14ac:dyDescent="0.25"/>
    <row r="451574" spans="1:1" ht="14.25" customHeight="1" x14ac:dyDescent="0.3">
      <c r="A451574" s="21"/>
    </row>
    <row r="451580" spans="1:1" s="20" customFormat="1" ht="14.25" customHeight="1" x14ac:dyDescent="0.25"/>
    <row r="451596" spans="1:1" ht="14.25" customHeight="1" x14ac:dyDescent="0.3">
      <c r="A451596" s="21"/>
    </row>
    <row r="451602" s="20" customFormat="1" ht="14.25" customHeight="1" x14ac:dyDescent="0.25"/>
    <row r="451618" spans="1:1" ht="14.25" customHeight="1" x14ac:dyDescent="0.3">
      <c r="A451618" s="21"/>
    </row>
    <row r="451624" spans="1:1" s="20" customFormat="1" ht="14.25" customHeight="1" x14ac:dyDescent="0.25"/>
    <row r="451640" spans="1:1" ht="14.25" customHeight="1" x14ac:dyDescent="0.3">
      <c r="A451640" s="21"/>
    </row>
    <row r="451646" spans="1:1" s="20" customFormat="1" ht="14.25" customHeight="1" x14ac:dyDescent="0.25"/>
    <row r="451662" spans="1:1" ht="14.25" customHeight="1" x14ac:dyDescent="0.3">
      <c r="A451662" s="21"/>
    </row>
    <row r="451668" s="20" customFormat="1" ht="14.25" customHeight="1" x14ac:dyDescent="0.25"/>
    <row r="451684" spans="1:1" ht="14.25" customHeight="1" x14ac:dyDescent="0.3">
      <c r="A451684" s="21"/>
    </row>
    <row r="451690" spans="1:1" s="20" customFormat="1" ht="14.25" customHeight="1" x14ac:dyDescent="0.25"/>
    <row r="451706" spans="1:1" ht="14.25" customHeight="1" x14ac:dyDescent="0.3">
      <c r="A451706" s="21"/>
    </row>
    <row r="451712" spans="1:1" s="20" customFormat="1" ht="14.25" customHeight="1" x14ac:dyDescent="0.25"/>
    <row r="451728" spans="1:1" ht="14.25" customHeight="1" x14ac:dyDescent="0.3">
      <c r="A451728" s="21"/>
    </row>
    <row r="451734" s="20" customFormat="1" ht="14.25" customHeight="1" x14ac:dyDescent="0.25"/>
    <row r="451750" spans="1:1" ht="14.25" customHeight="1" x14ac:dyDescent="0.3">
      <c r="A451750" s="21"/>
    </row>
    <row r="451756" spans="1:1" s="20" customFormat="1" ht="14.25" customHeight="1" x14ac:dyDescent="0.25"/>
    <row r="451772" spans="1:1" ht="14.25" customHeight="1" x14ac:dyDescent="0.3">
      <c r="A451772" s="21"/>
    </row>
    <row r="451778" s="20" customFormat="1" ht="14.25" customHeight="1" x14ac:dyDescent="0.25"/>
    <row r="451794" spans="1:1" ht="14.25" customHeight="1" x14ac:dyDescent="0.3">
      <c r="A451794" s="21"/>
    </row>
    <row r="451800" spans="1:1" s="20" customFormat="1" ht="14.25" customHeight="1" x14ac:dyDescent="0.25"/>
    <row r="451816" spans="1:1" ht="14.25" customHeight="1" x14ac:dyDescent="0.3">
      <c r="A451816" s="21"/>
    </row>
    <row r="451822" spans="1:1" s="20" customFormat="1" ht="14.25" customHeight="1" x14ac:dyDescent="0.25"/>
    <row r="451838" spans="1:1" ht="14.25" customHeight="1" x14ac:dyDescent="0.3">
      <c r="A451838" s="21"/>
    </row>
    <row r="451844" s="20" customFormat="1" ht="14.25" customHeight="1" x14ac:dyDescent="0.25"/>
    <row r="451860" spans="1:1" ht="14.25" customHeight="1" x14ac:dyDescent="0.3">
      <c r="A451860" s="21"/>
    </row>
    <row r="451866" spans="1:1" s="20" customFormat="1" ht="14.25" customHeight="1" x14ac:dyDescent="0.25"/>
    <row r="451882" spans="1:1" ht="14.25" customHeight="1" x14ac:dyDescent="0.3">
      <c r="A451882" s="21"/>
    </row>
    <row r="451888" spans="1:1" s="20" customFormat="1" ht="14.25" customHeight="1" x14ac:dyDescent="0.25"/>
    <row r="451904" spans="1:1" ht="14.25" customHeight="1" x14ac:dyDescent="0.3">
      <c r="A451904" s="21"/>
    </row>
    <row r="451910" s="20" customFormat="1" ht="14.25" customHeight="1" x14ac:dyDescent="0.25"/>
    <row r="451926" spans="1:1" ht="14.25" customHeight="1" x14ac:dyDescent="0.3">
      <c r="A451926" s="21"/>
    </row>
    <row r="451932" spans="1:1" s="20" customFormat="1" ht="14.25" customHeight="1" x14ac:dyDescent="0.25"/>
    <row r="451948" spans="1:1" ht="14.25" customHeight="1" x14ac:dyDescent="0.3">
      <c r="A451948" s="21"/>
    </row>
    <row r="451954" s="20" customFormat="1" ht="14.25" customHeight="1" x14ac:dyDescent="0.25"/>
    <row r="451970" spans="1:1" ht="14.25" customHeight="1" x14ac:dyDescent="0.3">
      <c r="A451970" s="21"/>
    </row>
    <row r="451976" spans="1:1" s="20" customFormat="1" ht="14.25" customHeight="1" x14ac:dyDescent="0.25"/>
    <row r="451992" spans="1:1" ht="14.25" customHeight="1" x14ac:dyDescent="0.3">
      <c r="A451992" s="21"/>
    </row>
    <row r="451998" spans="1:1" s="20" customFormat="1" ht="14.25" customHeight="1" x14ac:dyDescent="0.25"/>
    <row r="452014" spans="1:1" ht="14.25" customHeight="1" x14ac:dyDescent="0.3">
      <c r="A452014" s="21"/>
    </row>
    <row r="452020" s="20" customFormat="1" ht="14.25" customHeight="1" x14ac:dyDescent="0.25"/>
    <row r="452036" spans="1:1" ht="14.25" customHeight="1" x14ac:dyDescent="0.3">
      <c r="A452036" s="21"/>
    </row>
    <row r="452042" spans="1:1" s="20" customFormat="1" ht="14.25" customHeight="1" x14ac:dyDescent="0.25"/>
    <row r="452058" spans="1:1" ht="14.25" customHeight="1" x14ac:dyDescent="0.3">
      <c r="A452058" s="21"/>
    </row>
    <row r="452064" spans="1:1" s="20" customFormat="1" ht="14.25" customHeight="1" x14ac:dyDescent="0.25"/>
    <row r="452080" spans="1:1" ht="14.25" customHeight="1" x14ac:dyDescent="0.3">
      <c r="A452080" s="21"/>
    </row>
    <row r="452086" s="20" customFormat="1" ht="14.25" customHeight="1" x14ac:dyDescent="0.25"/>
    <row r="452102" spans="1:1" ht="14.25" customHeight="1" x14ac:dyDescent="0.3">
      <c r="A452102" s="21"/>
    </row>
    <row r="452108" spans="1:1" s="20" customFormat="1" ht="14.25" customHeight="1" x14ac:dyDescent="0.25"/>
    <row r="452124" spans="1:1" ht="14.25" customHeight="1" x14ac:dyDescent="0.3">
      <c r="A452124" s="21"/>
    </row>
    <row r="452130" s="20" customFormat="1" ht="14.25" customHeight="1" x14ac:dyDescent="0.25"/>
    <row r="452146" spans="1:1" ht="14.25" customHeight="1" x14ac:dyDescent="0.3">
      <c r="A452146" s="21"/>
    </row>
    <row r="452152" spans="1:1" s="20" customFormat="1" ht="14.25" customHeight="1" x14ac:dyDescent="0.25"/>
    <row r="452168" spans="1:1" ht="14.25" customHeight="1" x14ac:dyDescent="0.3">
      <c r="A452168" s="21"/>
    </row>
    <row r="452174" spans="1:1" s="20" customFormat="1" ht="14.25" customHeight="1" x14ac:dyDescent="0.25"/>
    <row r="452190" spans="1:1" ht="14.25" customHeight="1" x14ac:dyDescent="0.3">
      <c r="A452190" s="21"/>
    </row>
    <row r="452196" s="20" customFormat="1" ht="14.25" customHeight="1" x14ac:dyDescent="0.25"/>
    <row r="452212" spans="1:1" ht="14.25" customHeight="1" x14ac:dyDescent="0.3">
      <c r="A452212" s="21"/>
    </row>
    <row r="452218" spans="1:1" s="20" customFormat="1" ht="14.25" customHeight="1" x14ac:dyDescent="0.25"/>
    <row r="452234" spans="1:1" ht="14.25" customHeight="1" x14ac:dyDescent="0.3">
      <c r="A452234" s="21"/>
    </row>
    <row r="452240" spans="1:1" s="20" customFormat="1" ht="14.25" customHeight="1" x14ac:dyDescent="0.25"/>
    <row r="452256" spans="1:1" ht="14.25" customHeight="1" x14ac:dyDescent="0.3">
      <c r="A452256" s="21"/>
    </row>
    <row r="452262" s="20" customFormat="1" ht="14.25" customHeight="1" x14ac:dyDescent="0.25"/>
    <row r="452278" spans="1:1" ht="14.25" customHeight="1" x14ac:dyDescent="0.3">
      <c r="A452278" s="21"/>
    </row>
    <row r="452284" spans="1:1" s="20" customFormat="1" ht="14.25" customHeight="1" x14ac:dyDescent="0.25"/>
    <row r="452300" spans="1:1" ht="14.25" customHeight="1" x14ac:dyDescent="0.3">
      <c r="A452300" s="21"/>
    </row>
    <row r="452306" s="20" customFormat="1" ht="14.25" customHeight="1" x14ac:dyDescent="0.25"/>
    <row r="452322" spans="1:1" ht="14.25" customHeight="1" x14ac:dyDescent="0.3">
      <c r="A452322" s="21"/>
    </row>
    <row r="452328" spans="1:1" s="20" customFormat="1" ht="14.25" customHeight="1" x14ac:dyDescent="0.25"/>
    <row r="452344" spans="1:1" ht="14.25" customHeight="1" x14ac:dyDescent="0.3">
      <c r="A452344" s="21"/>
    </row>
    <row r="452350" spans="1:1" s="20" customFormat="1" ht="14.25" customHeight="1" x14ac:dyDescent="0.25"/>
    <row r="452366" spans="1:1" ht="14.25" customHeight="1" x14ac:dyDescent="0.3">
      <c r="A452366" s="21"/>
    </row>
    <row r="452372" s="20" customFormat="1" ht="14.25" customHeight="1" x14ac:dyDescent="0.25"/>
    <row r="452388" spans="1:1" ht="14.25" customHeight="1" x14ac:dyDescent="0.3">
      <c r="A452388" s="21"/>
    </row>
    <row r="452394" spans="1:1" s="20" customFormat="1" ht="14.25" customHeight="1" x14ac:dyDescent="0.25"/>
    <row r="452410" spans="1:1" ht="14.25" customHeight="1" x14ac:dyDescent="0.3">
      <c r="A452410" s="21"/>
    </row>
    <row r="452416" spans="1:1" s="20" customFormat="1" ht="14.25" customHeight="1" x14ac:dyDescent="0.25"/>
    <row r="452432" spans="1:1" ht="14.25" customHeight="1" x14ac:dyDescent="0.3">
      <c r="A452432" s="21"/>
    </row>
    <row r="452438" s="20" customFormat="1" ht="14.25" customHeight="1" x14ac:dyDescent="0.25"/>
    <row r="452454" spans="1:1" ht="14.25" customHeight="1" x14ac:dyDescent="0.3">
      <c r="A452454" s="21"/>
    </row>
    <row r="452460" spans="1:1" s="20" customFormat="1" ht="14.25" customHeight="1" x14ac:dyDescent="0.25"/>
    <row r="452476" spans="1:1" ht="14.25" customHeight="1" x14ac:dyDescent="0.3">
      <c r="A452476" s="21"/>
    </row>
    <row r="452482" s="20" customFormat="1" ht="14.25" customHeight="1" x14ac:dyDescent="0.25"/>
    <row r="452498" spans="1:1" ht="14.25" customHeight="1" x14ac:dyDescent="0.3">
      <c r="A452498" s="21"/>
    </row>
    <row r="452504" spans="1:1" s="20" customFormat="1" ht="14.25" customHeight="1" x14ac:dyDescent="0.25"/>
    <row r="452520" spans="1:1" ht="14.25" customHeight="1" x14ac:dyDescent="0.3">
      <c r="A452520" s="21"/>
    </row>
    <row r="452526" spans="1:1" s="20" customFormat="1" ht="14.25" customHeight="1" x14ac:dyDescent="0.25"/>
    <row r="452542" spans="1:1" ht="14.25" customHeight="1" x14ac:dyDescent="0.3">
      <c r="A452542" s="21"/>
    </row>
    <row r="452548" s="20" customFormat="1" ht="14.25" customHeight="1" x14ac:dyDescent="0.25"/>
    <row r="452564" spans="1:1" ht="14.25" customHeight="1" x14ac:dyDescent="0.3">
      <c r="A452564" s="21"/>
    </row>
    <row r="452570" spans="1:1" s="20" customFormat="1" ht="14.25" customHeight="1" x14ac:dyDescent="0.25"/>
    <row r="452586" spans="1:1" ht="14.25" customHeight="1" x14ac:dyDescent="0.3">
      <c r="A452586" s="21"/>
    </row>
    <row r="452592" spans="1:1" s="20" customFormat="1" ht="14.25" customHeight="1" x14ac:dyDescent="0.25"/>
    <row r="452608" spans="1:1" ht="14.25" customHeight="1" x14ac:dyDescent="0.3">
      <c r="A452608" s="21"/>
    </row>
    <row r="452614" s="20" customFormat="1" ht="14.25" customHeight="1" x14ac:dyDescent="0.25"/>
    <row r="452630" spans="1:1" ht="14.25" customHeight="1" x14ac:dyDescent="0.3">
      <c r="A452630" s="21"/>
    </row>
    <row r="452636" spans="1:1" s="20" customFormat="1" ht="14.25" customHeight="1" x14ac:dyDescent="0.25"/>
    <row r="452652" spans="1:1" ht="14.25" customHeight="1" x14ac:dyDescent="0.3">
      <c r="A452652" s="21"/>
    </row>
    <row r="452658" s="20" customFormat="1" ht="14.25" customHeight="1" x14ac:dyDescent="0.25"/>
    <row r="452674" spans="1:1" ht="14.25" customHeight="1" x14ac:dyDescent="0.3">
      <c r="A452674" s="21"/>
    </row>
    <row r="452680" spans="1:1" s="20" customFormat="1" ht="14.25" customHeight="1" x14ac:dyDescent="0.25"/>
    <row r="452696" spans="1:1" ht="14.25" customHeight="1" x14ac:dyDescent="0.3">
      <c r="A452696" s="21"/>
    </row>
    <row r="452702" spans="1:1" s="20" customFormat="1" ht="14.25" customHeight="1" x14ac:dyDescent="0.25"/>
    <row r="452718" spans="1:1" ht="14.25" customHeight="1" x14ac:dyDescent="0.3">
      <c r="A452718" s="21"/>
    </row>
    <row r="452724" s="20" customFormat="1" ht="14.25" customHeight="1" x14ac:dyDescent="0.25"/>
    <row r="452740" spans="1:1" ht="14.25" customHeight="1" x14ac:dyDescent="0.3">
      <c r="A452740" s="21"/>
    </row>
    <row r="452746" spans="1:1" s="20" customFormat="1" ht="14.25" customHeight="1" x14ac:dyDescent="0.25"/>
    <row r="452762" spans="1:1" ht="14.25" customHeight="1" x14ac:dyDescent="0.3">
      <c r="A452762" s="21"/>
    </row>
    <row r="452768" spans="1:1" s="20" customFormat="1" ht="14.25" customHeight="1" x14ac:dyDescent="0.25"/>
    <row r="452784" spans="1:1" ht="14.25" customHeight="1" x14ac:dyDescent="0.3">
      <c r="A452784" s="21"/>
    </row>
    <row r="452790" s="20" customFormat="1" ht="14.25" customHeight="1" x14ac:dyDescent="0.25"/>
    <row r="452806" spans="1:1" ht="14.25" customHeight="1" x14ac:dyDescent="0.3">
      <c r="A452806" s="21"/>
    </row>
    <row r="452812" spans="1:1" s="20" customFormat="1" ht="14.25" customHeight="1" x14ac:dyDescent="0.25"/>
    <row r="452828" spans="1:1" ht="14.25" customHeight="1" x14ac:dyDescent="0.3">
      <c r="A452828" s="21"/>
    </row>
    <row r="452834" s="20" customFormat="1" ht="14.25" customHeight="1" x14ac:dyDescent="0.25"/>
    <row r="452850" spans="1:1" ht="14.25" customHeight="1" x14ac:dyDescent="0.3">
      <c r="A452850" s="21"/>
    </row>
    <row r="452856" spans="1:1" s="20" customFormat="1" ht="14.25" customHeight="1" x14ac:dyDescent="0.25"/>
    <row r="452872" spans="1:1" ht="14.25" customHeight="1" x14ac:dyDescent="0.3">
      <c r="A452872" s="21"/>
    </row>
    <row r="452878" spans="1:1" s="20" customFormat="1" ht="14.25" customHeight="1" x14ac:dyDescent="0.25"/>
    <row r="452894" spans="1:1" ht="14.25" customHeight="1" x14ac:dyDescent="0.3">
      <c r="A452894" s="21"/>
    </row>
    <row r="452900" s="20" customFormat="1" ht="14.25" customHeight="1" x14ac:dyDescent="0.25"/>
    <row r="452916" spans="1:1" ht="14.25" customHeight="1" x14ac:dyDescent="0.3">
      <c r="A452916" s="21"/>
    </row>
    <row r="452922" spans="1:1" s="20" customFormat="1" ht="14.25" customHeight="1" x14ac:dyDescent="0.25"/>
    <row r="452938" spans="1:1" ht="14.25" customHeight="1" x14ac:dyDescent="0.3">
      <c r="A452938" s="21"/>
    </row>
    <row r="452944" spans="1:1" s="20" customFormat="1" ht="14.25" customHeight="1" x14ac:dyDescent="0.25"/>
    <row r="452960" spans="1:1" ht="14.25" customHeight="1" x14ac:dyDescent="0.3">
      <c r="A452960" s="21"/>
    </row>
    <row r="452966" s="20" customFormat="1" ht="14.25" customHeight="1" x14ac:dyDescent="0.25"/>
    <row r="452982" spans="1:1" ht="14.25" customHeight="1" x14ac:dyDescent="0.3">
      <c r="A452982" s="21"/>
    </row>
    <row r="452988" spans="1:1" s="20" customFormat="1" ht="14.25" customHeight="1" x14ac:dyDescent="0.25"/>
    <row r="453004" spans="1:1" ht="14.25" customHeight="1" x14ac:dyDescent="0.3">
      <c r="A453004" s="21"/>
    </row>
    <row r="453010" s="20" customFormat="1" ht="14.25" customHeight="1" x14ac:dyDescent="0.25"/>
    <row r="453026" spans="1:1" ht="14.25" customHeight="1" x14ac:dyDescent="0.3">
      <c r="A453026" s="21"/>
    </row>
    <row r="453032" spans="1:1" s="20" customFormat="1" ht="14.25" customHeight="1" x14ac:dyDescent="0.25"/>
    <row r="453048" spans="1:1" ht="14.25" customHeight="1" x14ac:dyDescent="0.3">
      <c r="A453048" s="21"/>
    </row>
    <row r="453054" spans="1:1" s="20" customFormat="1" ht="14.25" customHeight="1" x14ac:dyDescent="0.25"/>
    <row r="453070" spans="1:1" ht="14.25" customHeight="1" x14ac:dyDescent="0.3">
      <c r="A453070" s="21"/>
    </row>
    <row r="453076" s="20" customFormat="1" ht="14.25" customHeight="1" x14ac:dyDescent="0.25"/>
    <row r="453092" spans="1:1" ht="14.25" customHeight="1" x14ac:dyDescent="0.3">
      <c r="A453092" s="21"/>
    </row>
    <row r="453098" spans="1:1" s="20" customFormat="1" ht="14.25" customHeight="1" x14ac:dyDescent="0.25"/>
    <row r="453114" spans="1:1" ht="14.25" customHeight="1" x14ac:dyDescent="0.3">
      <c r="A453114" s="21"/>
    </row>
    <row r="453120" spans="1:1" s="20" customFormat="1" ht="14.25" customHeight="1" x14ac:dyDescent="0.25"/>
    <row r="453136" spans="1:1" ht="14.25" customHeight="1" x14ac:dyDescent="0.3">
      <c r="A453136" s="21"/>
    </row>
    <row r="453142" s="20" customFormat="1" ht="14.25" customHeight="1" x14ac:dyDescent="0.25"/>
    <row r="453158" spans="1:1" ht="14.25" customHeight="1" x14ac:dyDescent="0.3">
      <c r="A453158" s="21"/>
    </row>
    <row r="453164" spans="1:1" s="20" customFormat="1" ht="14.25" customHeight="1" x14ac:dyDescent="0.25"/>
    <row r="453180" spans="1:1" ht="14.25" customHeight="1" x14ac:dyDescent="0.3">
      <c r="A453180" s="21"/>
    </row>
    <row r="453186" s="20" customFormat="1" ht="14.25" customHeight="1" x14ac:dyDescent="0.25"/>
    <row r="453202" spans="1:1" ht="14.25" customHeight="1" x14ac:dyDescent="0.3">
      <c r="A453202" s="21"/>
    </row>
    <row r="453208" spans="1:1" s="20" customFormat="1" ht="14.25" customHeight="1" x14ac:dyDescent="0.25"/>
    <row r="453224" spans="1:1" ht="14.25" customHeight="1" x14ac:dyDescent="0.3">
      <c r="A453224" s="21"/>
    </row>
    <row r="453230" spans="1:1" s="20" customFormat="1" ht="14.25" customHeight="1" x14ac:dyDescent="0.25"/>
    <row r="453246" spans="1:1" ht="14.25" customHeight="1" x14ac:dyDescent="0.3">
      <c r="A453246" s="21"/>
    </row>
    <row r="453252" s="20" customFormat="1" ht="14.25" customHeight="1" x14ac:dyDescent="0.25"/>
    <row r="453268" spans="1:1" ht="14.25" customHeight="1" x14ac:dyDescent="0.3">
      <c r="A453268" s="21"/>
    </row>
    <row r="453274" spans="1:1" s="20" customFormat="1" ht="14.25" customHeight="1" x14ac:dyDescent="0.25"/>
    <row r="453290" spans="1:1" ht="14.25" customHeight="1" x14ac:dyDescent="0.3">
      <c r="A453290" s="21"/>
    </row>
    <row r="453296" spans="1:1" s="20" customFormat="1" ht="14.25" customHeight="1" x14ac:dyDescent="0.25"/>
    <row r="453312" spans="1:1" ht="14.25" customHeight="1" x14ac:dyDescent="0.3">
      <c r="A453312" s="21"/>
    </row>
    <row r="453318" s="20" customFormat="1" ht="14.25" customHeight="1" x14ac:dyDescent="0.25"/>
    <row r="453334" spans="1:1" ht="14.25" customHeight="1" x14ac:dyDescent="0.3">
      <c r="A453334" s="21"/>
    </row>
    <row r="453340" spans="1:1" s="20" customFormat="1" ht="14.25" customHeight="1" x14ac:dyDescent="0.25"/>
    <row r="453356" spans="1:1" ht="14.25" customHeight="1" x14ac:dyDescent="0.3">
      <c r="A453356" s="21"/>
    </row>
    <row r="453362" s="20" customFormat="1" ht="14.25" customHeight="1" x14ac:dyDescent="0.25"/>
    <row r="453378" spans="1:1" ht="14.25" customHeight="1" x14ac:dyDescent="0.3">
      <c r="A453378" s="21"/>
    </row>
    <row r="453384" spans="1:1" s="20" customFormat="1" ht="14.25" customHeight="1" x14ac:dyDescent="0.25"/>
    <row r="453400" spans="1:1" ht="14.25" customHeight="1" x14ac:dyDescent="0.3">
      <c r="A453400" s="21"/>
    </row>
    <row r="453406" spans="1:1" s="20" customFormat="1" ht="14.25" customHeight="1" x14ac:dyDescent="0.25"/>
    <row r="453422" spans="1:1" ht="14.25" customHeight="1" x14ac:dyDescent="0.3">
      <c r="A453422" s="21"/>
    </row>
    <row r="453428" s="20" customFormat="1" ht="14.25" customHeight="1" x14ac:dyDescent="0.25"/>
    <row r="453444" spans="1:1" ht="14.25" customHeight="1" x14ac:dyDescent="0.3">
      <c r="A453444" s="21"/>
    </row>
    <row r="453450" spans="1:1" s="20" customFormat="1" ht="14.25" customHeight="1" x14ac:dyDescent="0.25"/>
    <row r="453466" spans="1:1" ht="14.25" customHeight="1" x14ac:dyDescent="0.3">
      <c r="A453466" s="21"/>
    </row>
    <row r="453472" spans="1:1" s="20" customFormat="1" ht="14.25" customHeight="1" x14ac:dyDescent="0.25"/>
    <row r="453488" spans="1:1" ht="14.25" customHeight="1" x14ac:dyDescent="0.3">
      <c r="A453488" s="21"/>
    </row>
    <row r="453494" s="20" customFormat="1" ht="14.25" customHeight="1" x14ac:dyDescent="0.25"/>
    <row r="453510" spans="1:1" ht="14.25" customHeight="1" x14ac:dyDescent="0.3">
      <c r="A453510" s="21"/>
    </row>
    <row r="453516" spans="1:1" s="20" customFormat="1" ht="14.25" customHeight="1" x14ac:dyDescent="0.25"/>
    <row r="453532" spans="1:1" ht="14.25" customHeight="1" x14ac:dyDescent="0.3">
      <c r="A453532" s="21"/>
    </row>
    <row r="453538" s="20" customFormat="1" ht="14.25" customHeight="1" x14ac:dyDescent="0.25"/>
    <row r="453554" spans="1:1" ht="14.25" customHeight="1" x14ac:dyDescent="0.3">
      <c r="A453554" s="21"/>
    </row>
    <row r="453560" spans="1:1" s="20" customFormat="1" ht="14.25" customHeight="1" x14ac:dyDescent="0.25"/>
    <row r="453576" spans="1:1" ht="14.25" customHeight="1" x14ac:dyDescent="0.3">
      <c r="A453576" s="21"/>
    </row>
    <row r="453582" spans="1:1" s="20" customFormat="1" ht="14.25" customHeight="1" x14ac:dyDescent="0.25"/>
    <row r="453598" spans="1:1" ht="14.25" customHeight="1" x14ac:dyDescent="0.3">
      <c r="A453598" s="21"/>
    </row>
    <row r="453604" s="20" customFormat="1" ht="14.25" customHeight="1" x14ac:dyDescent="0.25"/>
    <row r="453620" spans="1:1" ht="14.25" customHeight="1" x14ac:dyDescent="0.3">
      <c r="A453620" s="21"/>
    </row>
    <row r="453626" spans="1:1" s="20" customFormat="1" ht="14.25" customHeight="1" x14ac:dyDescent="0.25"/>
    <row r="453642" spans="1:1" ht="14.25" customHeight="1" x14ac:dyDescent="0.3">
      <c r="A453642" s="21"/>
    </row>
    <row r="453648" spans="1:1" s="20" customFormat="1" ht="14.25" customHeight="1" x14ac:dyDescent="0.25"/>
    <row r="453664" spans="1:1" ht="14.25" customHeight="1" x14ac:dyDescent="0.3">
      <c r="A453664" s="21"/>
    </row>
    <row r="453670" s="20" customFormat="1" ht="14.25" customHeight="1" x14ac:dyDescent="0.25"/>
    <row r="453686" spans="1:1" ht="14.25" customHeight="1" x14ac:dyDescent="0.3">
      <c r="A453686" s="21"/>
    </row>
    <row r="453692" spans="1:1" s="20" customFormat="1" ht="14.25" customHeight="1" x14ac:dyDescent="0.25"/>
    <row r="453708" spans="1:1" ht="14.25" customHeight="1" x14ac:dyDescent="0.3">
      <c r="A453708" s="21"/>
    </row>
    <row r="453714" s="20" customFormat="1" ht="14.25" customHeight="1" x14ac:dyDescent="0.25"/>
    <row r="453730" spans="1:1" ht="14.25" customHeight="1" x14ac:dyDescent="0.3">
      <c r="A453730" s="21"/>
    </row>
    <row r="453736" spans="1:1" s="20" customFormat="1" ht="14.25" customHeight="1" x14ac:dyDescent="0.25"/>
    <row r="453752" spans="1:1" ht="14.25" customHeight="1" x14ac:dyDescent="0.3">
      <c r="A453752" s="21"/>
    </row>
    <row r="453758" spans="1:1" s="20" customFormat="1" ht="14.25" customHeight="1" x14ac:dyDescent="0.25"/>
    <row r="453774" spans="1:1" ht="14.25" customHeight="1" x14ac:dyDescent="0.3">
      <c r="A453774" s="21"/>
    </row>
    <row r="453780" s="20" customFormat="1" ht="14.25" customHeight="1" x14ac:dyDescent="0.25"/>
    <row r="453796" spans="1:1" ht="14.25" customHeight="1" x14ac:dyDescent="0.3">
      <c r="A453796" s="21"/>
    </row>
    <row r="453802" spans="1:1" s="20" customFormat="1" ht="14.25" customHeight="1" x14ac:dyDescent="0.25"/>
    <row r="453818" spans="1:1" ht="14.25" customHeight="1" x14ac:dyDescent="0.3">
      <c r="A453818" s="21"/>
    </row>
    <row r="453824" spans="1:1" s="20" customFormat="1" ht="14.25" customHeight="1" x14ac:dyDescent="0.25"/>
    <row r="453840" spans="1:1" ht="14.25" customHeight="1" x14ac:dyDescent="0.3">
      <c r="A453840" s="21"/>
    </row>
    <row r="453846" s="20" customFormat="1" ht="14.25" customHeight="1" x14ac:dyDescent="0.25"/>
    <row r="453862" spans="1:1" ht="14.25" customHeight="1" x14ac:dyDescent="0.3">
      <c r="A453862" s="21"/>
    </row>
    <row r="453868" spans="1:1" s="20" customFormat="1" ht="14.25" customHeight="1" x14ac:dyDescent="0.25"/>
    <row r="453884" spans="1:1" ht="14.25" customHeight="1" x14ac:dyDescent="0.3">
      <c r="A453884" s="21"/>
    </row>
    <row r="453890" s="20" customFormat="1" ht="14.25" customHeight="1" x14ac:dyDescent="0.25"/>
    <row r="453906" spans="1:1" ht="14.25" customHeight="1" x14ac:dyDescent="0.3">
      <c r="A453906" s="21"/>
    </row>
    <row r="453912" spans="1:1" s="20" customFormat="1" ht="14.25" customHeight="1" x14ac:dyDescent="0.25"/>
    <row r="453928" spans="1:1" ht="14.25" customHeight="1" x14ac:dyDescent="0.3">
      <c r="A453928" s="21"/>
    </row>
    <row r="453934" spans="1:1" s="20" customFormat="1" ht="14.25" customHeight="1" x14ac:dyDescent="0.25"/>
    <row r="453950" spans="1:1" ht="14.25" customHeight="1" x14ac:dyDescent="0.3">
      <c r="A453950" s="21"/>
    </row>
    <row r="453956" s="20" customFormat="1" ht="14.25" customHeight="1" x14ac:dyDescent="0.25"/>
    <row r="453972" spans="1:1" ht="14.25" customHeight="1" x14ac:dyDescent="0.3">
      <c r="A453972" s="21"/>
    </row>
    <row r="453978" spans="1:1" s="20" customFormat="1" ht="14.25" customHeight="1" x14ac:dyDescent="0.25"/>
    <row r="453994" spans="1:1" ht="14.25" customHeight="1" x14ac:dyDescent="0.3">
      <c r="A453994" s="21"/>
    </row>
    <row r="454000" spans="1:1" s="20" customFormat="1" ht="14.25" customHeight="1" x14ac:dyDescent="0.25"/>
    <row r="454016" spans="1:1" ht="14.25" customHeight="1" x14ac:dyDescent="0.3">
      <c r="A454016" s="21"/>
    </row>
    <row r="454022" s="20" customFormat="1" ht="14.25" customHeight="1" x14ac:dyDescent="0.25"/>
    <row r="454038" spans="1:1" ht="14.25" customHeight="1" x14ac:dyDescent="0.3">
      <c r="A454038" s="21"/>
    </row>
    <row r="454044" spans="1:1" s="20" customFormat="1" ht="14.25" customHeight="1" x14ac:dyDescent="0.25"/>
    <row r="454060" spans="1:1" ht="14.25" customHeight="1" x14ac:dyDescent="0.3">
      <c r="A454060" s="21"/>
    </row>
    <row r="454066" s="20" customFormat="1" ht="14.25" customHeight="1" x14ac:dyDescent="0.25"/>
    <row r="454082" spans="1:1" ht="14.25" customHeight="1" x14ac:dyDescent="0.3">
      <c r="A454082" s="21"/>
    </row>
    <row r="454088" spans="1:1" s="20" customFormat="1" ht="14.25" customHeight="1" x14ac:dyDescent="0.25"/>
    <row r="454104" spans="1:1" ht="14.25" customHeight="1" x14ac:dyDescent="0.3">
      <c r="A454104" s="21"/>
    </row>
    <row r="454110" spans="1:1" s="20" customFormat="1" ht="14.25" customHeight="1" x14ac:dyDescent="0.25"/>
    <row r="454126" spans="1:1" ht="14.25" customHeight="1" x14ac:dyDescent="0.3">
      <c r="A454126" s="21"/>
    </row>
    <row r="454132" s="20" customFormat="1" ht="14.25" customHeight="1" x14ac:dyDescent="0.25"/>
    <row r="454148" spans="1:1" ht="14.25" customHeight="1" x14ac:dyDescent="0.3">
      <c r="A454148" s="21"/>
    </row>
    <row r="454154" spans="1:1" s="20" customFormat="1" ht="14.25" customHeight="1" x14ac:dyDescent="0.25"/>
    <row r="454170" spans="1:1" ht="14.25" customHeight="1" x14ac:dyDescent="0.3">
      <c r="A454170" s="21"/>
    </row>
    <row r="454176" spans="1:1" s="20" customFormat="1" ht="14.25" customHeight="1" x14ac:dyDescent="0.25"/>
    <row r="454192" spans="1:1" ht="14.25" customHeight="1" x14ac:dyDescent="0.3">
      <c r="A454192" s="21"/>
    </row>
    <row r="454198" s="20" customFormat="1" ht="14.25" customHeight="1" x14ac:dyDescent="0.25"/>
    <row r="454214" spans="1:1" ht="14.25" customHeight="1" x14ac:dyDescent="0.3">
      <c r="A454214" s="21"/>
    </row>
    <row r="454220" spans="1:1" s="20" customFormat="1" ht="14.25" customHeight="1" x14ac:dyDescent="0.25"/>
    <row r="454236" spans="1:1" ht="14.25" customHeight="1" x14ac:dyDescent="0.3">
      <c r="A454236" s="21"/>
    </row>
    <row r="454242" s="20" customFormat="1" ht="14.25" customHeight="1" x14ac:dyDescent="0.25"/>
    <row r="454258" spans="1:1" ht="14.25" customHeight="1" x14ac:dyDescent="0.3">
      <c r="A454258" s="21"/>
    </row>
    <row r="454264" spans="1:1" s="20" customFormat="1" ht="14.25" customHeight="1" x14ac:dyDescent="0.25"/>
    <row r="454280" spans="1:1" ht="14.25" customHeight="1" x14ac:dyDescent="0.3">
      <c r="A454280" s="21"/>
    </row>
    <row r="454286" spans="1:1" s="20" customFormat="1" ht="14.25" customHeight="1" x14ac:dyDescent="0.25"/>
    <row r="454302" spans="1:1" ht="14.25" customHeight="1" x14ac:dyDescent="0.3">
      <c r="A454302" s="21"/>
    </row>
    <row r="454308" s="20" customFormat="1" ht="14.25" customHeight="1" x14ac:dyDescent="0.25"/>
    <row r="454324" spans="1:1" ht="14.25" customHeight="1" x14ac:dyDescent="0.3">
      <c r="A454324" s="21"/>
    </row>
    <row r="454330" spans="1:1" s="20" customFormat="1" ht="14.25" customHeight="1" x14ac:dyDescent="0.25"/>
    <row r="454346" spans="1:1" ht="14.25" customHeight="1" x14ac:dyDescent="0.3">
      <c r="A454346" s="21"/>
    </row>
    <row r="454352" spans="1:1" s="20" customFormat="1" ht="14.25" customHeight="1" x14ac:dyDescent="0.25"/>
    <row r="454368" spans="1:1" ht="14.25" customHeight="1" x14ac:dyDescent="0.3">
      <c r="A454368" s="21"/>
    </row>
    <row r="454374" s="20" customFormat="1" ht="14.25" customHeight="1" x14ac:dyDescent="0.25"/>
    <row r="454390" spans="1:1" ht="14.25" customHeight="1" x14ac:dyDescent="0.3">
      <c r="A454390" s="21"/>
    </row>
    <row r="454396" spans="1:1" s="20" customFormat="1" ht="14.25" customHeight="1" x14ac:dyDescent="0.25"/>
    <row r="454412" spans="1:1" ht="14.25" customHeight="1" x14ac:dyDescent="0.3">
      <c r="A454412" s="21"/>
    </row>
    <row r="454418" s="20" customFormat="1" ht="14.25" customHeight="1" x14ac:dyDescent="0.25"/>
    <row r="454434" spans="1:1" ht="14.25" customHeight="1" x14ac:dyDescent="0.3">
      <c r="A454434" s="21"/>
    </row>
    <row r="454440" spans="1:1" s="20" customFormat="1" ht="14.25" customHeight="1" x14ac:dyDescent="0.25"/>
    <row r="454456" spans="1:1" ht="14.25" customHeight="1" x14ac:dyDescent="0.3">
      <c r="A454456" s="21"/>
    </row>
    <row r="454462" spans="1:1" s="20" customFormat="1" ht="14.25" customHeight="1" x14ac:dyDescent="0.25"/>
    <row r="454478" spans="1:1" ht="14.25" customHeight="1" x14ac:dyDescent="0.3">
      <c r="A454478" s="21"/>
    </row>
    <row r="454484" s="20" customFormat="1" ht="14.25" customHeight="1" x14ac:dyDescent="0.25"/>
    <row r="454500" spans="1:1" ht="14.25" customHeight="1" x14ac:dyDescent="0.3">
      <c r="A454500" s="21"/>
    </row>
    <row r="454506" spans="1:1" s="20" customFormat="1" ht="14.25" customHeight="1" x14ac:dyDescent="0.25"/>
    <row r="454522" spans="1:1" ht="14.25" customHeight="1" x14ac:dyDescent="0.3">
      <c r="A454522" s="21"/>
    </row>
    <row r="454528" spans="1:1" s="20" customFormat="1" ht="14.25" customHeight="1" x14ac:dyDescent="0.25"/>
    <row r="454544" spans="1:1" ht="14.25" customHeight="1" x14ac:dyDescent="0.3">
      <c r="A454544" s="21"/>
    </row>
    <row r="454550" s="20" customFormat="1" ht="14.25" customHeight="1" x14ac:dyDescent="0.25"/>
    <row r="454566" spans="1:1" ht="14.25" customHeight="1" x14ac:dyDescent="0.3">
      <c r="A454566" s="21"/>
    </row>
    <row r="454572" spans="1:1" s="20" customFormat="1" ht="14.25" customHeight="1" x14ac:dyDescent="0.25"/>
    <row r="454588" spans="1:1" ht="14.25" customHeight="1" x14ac:dyDescent="0.3">
      <c r="A454588" s="21"/>
    </row>
    <row r="454594" s="20" customFormat="1" ht="14.25" customHeight="1" x14ac:dyDescent="0.25"/>
    <row r="454610" spans="1:1" ht="14.25" customHeight="1" x14ac:dyDescent="0.3">
      <c r="A454610" s="21"/>
    </row>
    <row r="454616" spans="1:1" s="20" customFormat="1" ht="14.25" customHeight="1" x14ac:dyDescent="0.25"/>
    <row r="454632" spans="1:1" ht="14.25" customHeight="1" x14ac:dyDescent="0.3">
      <c r="A454632" s="21"/>
    </row>
    <row r="454638" spans="1:1" s="20" customFormat="1" ht="14.25" customHeight="1" x14ac:dyDescent="0.25"/>
    <row r="454654" spans="1:1" ht="14.25" customHeight="1" x14ac:dyDescent="0.3">
      <c r="A454654" s="21"/>
    </row>
    <row r="454660" s="20" customFormat="1" ht="14.25" customHeight="1" x14ac:dyDescent="0.25"/>
    <row r="454676" spans="1:1" ht="14.25" customHeight="1" x14ac:dyDescent="0.3">
      <c r="A454676" s="21"/>
    </row>
    <row r="454682" spans="1:1" s="20" customFormat="1" ht="14.25" customHeight="1" x14ac:dyDescent="0.25"/>
    <row r="454698" spans="1:1" ht="14.25" customHeight="1" x14ac:dyDescent="0.3">
      <c r="A454698" s="21"/>
    </row>
    <row r="454704" spans="1:1" s="20" customFormat="1" ht="14.25" customHeight="1" x14ac:dyDescent="0.25"/>
    <row r="454720" spans="1:1" ht="14.25" customHeight="1" x14ac:dyDescent="0.3">
      <c r="A454720" s="21"/>
    </row>
    <row r="454726" s="20" customFormat="1" ht="14.25" customHeight="1" x14ac:dyDescent="0.25"/>
    <row r="454742" spans="1:1" ht="14.25" customHeight="1" x14ac:dyDescent="0.3">
      <c r="A454742" s="21"/>
    </row>
    <row r="454748" spans="1:1" s="20" customFormat="1" ht="14.25" customHeight="1" x14ac:dyDescent="0.25"/>
    <row r="454764" spans="1:1" ht="14.25" customHeight="1" x14ac:dyDescent="0.3">
      <c r="A454764" s="21"/>
    </row>
    <row r="454770" s="20" customFormat="1" ht="14.25" customHeight="1" x14ac:dyDescent="0.25"/>
    <row r="454786" spans="1:1" ht="14.25" customHeight="1" x14ac:dyDescent="0.3">
      <c r="A454786" s="21"/>
    </row>
    <row r="454792" spans="1:1" s="20" customFormat="1" ht="14.25" customHeight="1" x14ac:dyDescent="0.25"/>
    <row r="454808" spans="1:1" ht="14.25" customHeight="1" x14ac:dyDescent="0.3">
      <c r="A454808" s="21"/>
    </row>
    <row r="454814" spans="1:1" s="20" customFormat="1" ht="14.25" customHeight="1" x14ac:dyDescent="0.25"/>
    <row r="454830" spans="1:1" ht="14.25" customHeight="1" x14ac:dyDescent="0.3">
      <c r="A454830" s="21"/>
    </row>
    <row r="454836" s="20" customFormat="1" ht="14.25" customHeight="1" x14ac:dyDescent="0.25"/>
    <row r="454852" spans="1:1" ht="14.25" customHeight="1" x14ac:dyDescent="0.3">
      <c r="A454852" s="21"/>
    </row>
    <row r="454858" spans="1:1" s="20" customFormat="1" ht="14.25" customHeight="1" x14ac:dyDescent="0.25"/>
    <row r="454874" spans="1:1" ht="14.25" customHeight="1" x14ac:dyDescent="0.3">
      <c r="A454874" s="21"/>
    </row>
    <row r="454880" spans="1:1" s="20" customFormat="1" ht="14.25" customHeight="1" x14ac:dyDescent="0.25"/>
    <row r="454896" spans="1:1" ht="14.25" customHeight="1" x14ac:dyDescent="0.3">
      <c r="A454896" s="21"/>
    </row>
    <row r="454902" s="20" customFormat="1" ht="14.25" customHeight="1" x14ac:dyDescent="0.25"/>
    <row r="454918" spans="1:1" ht="14.25" customHeight="1" x14ac:dyDescent="0.3">
      <c r="A454918" s="21"/>
    </row>
    <row r="454924" spans="1:1" s="20" customFormat="1" ht="14.25" customHeight="1" x14ac:dyDescent="0.25"/>
    <row r="454940" spans="1:1" ht="14.25" customHeight="1" x14ac:dyDescent="0.3">
      <c r="A454940" s="21"/>
    </row>
    <row r="454946" s="20" customFormat="1" ht="14.25" customHeight="1" x14ac:dyDescent="0.25"/>
    <row r="454962" spans="1:1" ht="14.25" customHeight="1" x14ac:dyDescent="0.3">
      <c r="A454962" s="21"/>
    </row>
    <row r="454968" spans="1:1" s="20" customFormat="1" ht="14.25" customHeight="1" x14ac:dyDescent="0.25"/>
    <row r="454984" spans="1:1" ht="14.25" customHeight="1" x14ac:dyDescent="0.3">
      <c r="A454984" s="21"/>
    </row>
    <row r="454990" spans="1:1" s="20" customFormat="1" ht="14.25" customHeight="1" x14ac:dyDescent="0.25"/>
    <row r="455006" spans="1:1" ht="14.25" customHeight="1" x14ac:dyDescent="0.3">
      <c r="A455006" s="21"/>
    </row>
    <row r="455012" s="20" customFormat="1" ht="14.25" customHeight="1" x14ac:dyDescent="0.25"/>
    <row r="455028" spans="1:1" ht="14.25" customHeight="1" x14ac:dyDescent="0.3">
      <c r="A455028" s="21"/>
    </row>
    <row r="455034" spans="1:1" s="20" customFormat="1" ht="14.25" customHeight="1" x14ac:dyDescent="0.25"/>
    <row r="455050" spans="1:1" ht="14.25" customHeight="1" x14ac:dyDescent="0.3">
      <c r="A455050" s="21"/>
    </row>
    <row r="455056" spans="1:1" s="20" customFormat="1" ht="14.25" customHeight="1" x14ac:dyDescent="0.25"/>
    <row r="455072" spans="1:1" ht="14.25" customHeight="1" x14ac:dyDescent="0.3">
      <c r="A455072" s="21"/>
    </row>
    <row r="455078" s="20" customFormat="1" ht="14.25" customHeight="1" x14ac:dyDescent="0.25"/>
    <row r="455094" spans="1:1" ht="14.25" customHeight="1" x14ac:dyDescent="0.3">
      <c r="A455094" s="21"/>
    </row>
    <row r="455100" spans="1:1" s="20" customFormat="1" ht="14.25" customHeight="1" x14ac:dyDescent="0.25"/>
    <row r="455116" spans="1:1" ht="14.25" customHeight="1" x14ac:dyDescent="0.3">
      <c r="A455116" s="21"/>
    </row>
    <row r="455122" s="20" customFormat="1" ht="14.25" customHeight="1" x14ac:dyDescent="0.25"/>
    <row r="455138" spans="1:1" ht="14.25" customHeight="1" x14ac:dyDescent="0.3">
      <c r="A455138" s="21"/>
    </row>
    <row r="455144" spans="1:1" s="20" customFormat="1" ht="14.25" customHeight="1" x14ac:dyDescent="0.25"/>
    <row r="455160" spans="1:1" ht="14.25" customHeight="1" x14ac:dyDescent="0.3">
      <c r="A455160" s="21"/>
    </row>
    <row r="455166" spans="1:1" s="20" customFormat="1" ht="14.25" customHeight="1" x14ac:dyDescent="0.25"/>
    <row r="455182" spans="1:1" ht="14.25" customHeight="1" x14ac:dyDescent="0.3">
      <c r="A455182" s="21"/>
    </row>
    <row r="455188" s="20" customFormat="1" ht="14.25" customHeight="1" x14ac:dyDescent="0.25"/>
    <row r="455204" spans="1:1" ht="14.25" customHeight="1" x14ac:dyDescent="0.3">
      <c r="A455204" s="21"/>
    </row>
    <row r="455210" spans="1:1" s="20" customFormat="1" ht="14.25" customHeight="1" x14ac:dyDescent="0.25"/>
    <row r="455226" spans="1:1" ht="14.25" customHeight="1" x14ac:dyDescent="0.3">
      <c r="A455226" s="21"/>
    </row>
    <row r="455232" spans="1:1" s="20" customFormat="1" ht="14.25" customHeight="1" x14ac:dyDescent="0.25"/>
    <row r="455248" spans="1:1" ht="14.25" customHeight="1" x14ac:dyDescent="0.3">
      <c r="A455248" s="21"/>
    </row>
    <row r="455254" s="20" customFormat="1" ht="14.25" customHeight="1" x14ac:dyDescent="0.25"/>
    <row r="455270" spans="1:1" ht="14.25" customHeight="1" x14ac:dyDescent="0.3">
      <c r="A455270" s="21"/>
    </row>
    <row r="455276" spans="1:1" s="20" customFormat="1" ht="14.25" customHeight="1" x14ac:dyDescent="0.25"/>
    <row r="455292" spans="1:1" ht="14.25" customHeight="1" x14ac:dyDescent="0.3">
      <c r="A455292" s="21"/>
    </row>
    <row r="455298" s="20" customFormat="1" ht="14.25" customHeight="1" x14ac:dyDescent="0.25"/>
    <row r="455314" spans="1:1" ht="14.25" customHeight="1" x14ac:dyDescent="0.3">
      <c r="A455314" s="21"/>
    </row>
    <row r="455320" spans="1:1" s="20" customFormat="1" ht="14.25" customHeight="1" x14ac:dyDescent="0.25"/>
    <row r="455336" spans="1:1" ht="14.25" customHeight="1" x14ac:dyDescent="0.3">
      <c r="A455336" s="21"/>
    </row>
    <row r="455342" spans="1:1" s="20" customFormat="1" ht="14.25" customHeight="1" x14ac:dyDescent="0.25"/>
    <row r="455358" spans="1:1" ht="14.25" customHeight="1" x14ac:dyDescent="0.3">
      <c r="A455358" s="21"/>
    </row>
    <row r="455364" s="20" customFormat="1" ht="14.25" customHeight="1" x14ac:dyDescent="0.25"/>
    <row r="455380" spans="1:1" ht="14.25" customHeight="1" x14ac:dyDescent="0.3">
      <c r="A455380" s="21"/>
    </row>
    <row r="455386" spans="1:1" s="20" customFormat="1" ht="14.25" customHeight="1" x14ac:dyDescent="0.25"/>
    <row r="455402" spans="1:1" ht="14.25" customHeight="1" x14ac:dyDescent="0.3">
      <c r="A455402" s="21"/>
    </row>
    <row r="455408" spans="1:1" s="20" customFormat="1" ht="14.25" customHeight="1" x14ac:dyDescent="0.25"/>
    <row r="455424" spans="1:1" ht="14.25" customHeight="1" x14ac:dyDescent="0.3">
      <c r="A455424" s="21"/>
    </row>
    <row r="455430" s="20" customFormat="1" ht="14.25" customHeight="1" x14ac:dyDescent="0.25"/>
    <row r="455446" spans="1:1" ht="14.25" customHeight="1" x14ac:dyDescent="0.3">
      <c r="A455446" s="21"/>
    </row>
    <row r="455452" spans="1:1" s="20" customFormat="1" ht="14.25" customHeight="1" x14ac:dyDescent="0.25"/>
    <row r="455468" spans="1:1" ht="14.25" customHeight="1" x14ac:dyDescent="0.3">
      <c r="A455468" s="21"/>
    </row>
    <row r="455474" s="20" customFormat="1" ht="14.25" customHeight="1" x14ac:dyDescent="0.25"/>
    <row r="455490" spans="1:1" ht="14.25" customHeight="1" x14ac:dyDescent="0.3">
      <c r="A455490" s="21"/>
    </row>
    <row r="455496" spans="1:1" s="20" customFormat="1" ht="14.25" customHeight="1" x14ac:dyDescent="0.25"/>
    <row r="455512" spans="1:1" ht="14.25" customHeight="1" x14ac:dyDescent="0.3">
      <c r="A455512" s="21"/>
    </row>
    <row r="455518" spans="1:1" s="20" customFormat="1" ht="14.25" customHeight="1" x14ac:dyDescent="0.25"/>
    <row r="455534" spans="1:1" ht="14.25" customHeight="1" x14ac:dyDescent="0.3">
      <c r="A455534" s="21"/>
    </row>
    <row r="455540" s="20" customFormat="1" ht="14.25" customHeight="1" x14ac:dyDescent="0.25"/>
    <row r="455556" spans="1:1" ht="14.25" customHeight="1" x14ac:dyDescent="0.3">
      <c r="A455556" s="21"/>
    </row>
    <row r="455562" spans="1:1" s="20" customFormat="1" ht="14.25" customHeight="1" x14ac:dyDescent="0.25"/>
    <row r="455578" spans="1:1" ht="14.25" customHeight="1" x14ac:dyDescent="0.3">
      <c r="A455578" s="21"/>
    </row>
    <row r="455584" spans="1:1" s="20" customFormat="1" ht="14.25" customHeight="1" x14ac:dyDescent="0.25"/>
    <row r="455600" spans="1:1" ht="14.25" customHeight="1" x14ac:dyDescent="0.3">
      <c r="A455600" s="21"/>
    </row>
    <row r="455606" s="20" customFormat="1" ht="14.25" customHeight="1" x14ac:dyDescent="0.25"/>
    <row r="455622" spans="1:1" ht="14.25" customHeight="1" x14ac:dyDescent="0.3">
      <c r="A455622" s="21"/>
    </row>
    <row r="455628" spans="1:1" s="20" customFormat="1" ht="14.25" customHeight="1" x14ac:dyDescent="0.25"/>
    <row r="455644" spans="1:1" ht="14.25" customHeight="1" x14ac:dyDescent="0.3">
      <c r="A455644" s="21"/>
    </row>
    <row r="455650" s="20" customFormat="1" ht="14.25" customHeight="1" x14ac:dyDescent="0.25"/>
    <row r="455666" spans="1:1" ht="14.25" customHeight="1" x14ac:dyDescent="0.3">
      <c r="A455666" s="21"/>
    </row>
    <row r="455672" spans="1:1" s="20" customFormat="1" ht="14.25" customHeight="1" x14ac:dyDescent="0.25"/>
    <row r="455688" spans="1:1" ht="14.25" customHeight="1" x14ac:dyDescent="0.3">
      <c r="A455688" s="21"/>
    </row>
    <row r="455694" spans="1:1" s="20" customFormat="1" ht="14.25" customHeight="1" x14ac:dyDescent="0.25"/>
    <row r="455710" spans="1:1" ht="14.25" customHeight="1" x14ac:dyDescent="0.3">
      <c r="A455710" s="21"/>
    </row>
    <row r="455716" s="20" customFormat="1" ht="14.25" customHeight="1" x14ac:dyDescent="0.25"/>
    <row r="455732" spans="1:1" ht="14.25" customHeight="1" x14ac:dyDescent="0.3">
      <c r="A455732" s="21"/>
    </row>
    <row r="455738" spans="1:1" s="20" customFormat="1" ht="14.25" customHeight="1" x14ac:dyDescent="0.25"/>
    <row r="455754" spans="1:1" ht="14.25" customHeight="1" x14ac:dyDescent="0.3">
      <c r="A455754" s="21"/>
    </row>
    <row r="455760" spans="1:1" s="20" customFormat="1" ht="14.25" customHeight="1" x14ac:dyDescent="0.25"/>
    <row r="455776" spans="1:1" ht="14.25" customHeight="1" x14ac:dyDescent="0.3">
      <c r="A455776" s="21"/>
    </row>
    <row r="455782" s="20" customFormat="1" ht="14.25" customHeight="1" x14ac:dyDescent="0.25"/>
    <row r="455798" spans="1:1" ht="14.25" customHeight="1" x14ac:dyDescent="0.3">
      <c r="A455798" s="21"/>
    </row>
    <row r="455804" spans="1:1" s="20" customFormat="1" ht="14.25" customHeight="1" x14ac:dyDescent="0.25"/>
    <row r="455820" spans="1:1" ht="14.25" customHeight="1" x14ac:dyDescent="0.3">
      <c r="A455820" s="21"/>
    </row>
    <row r="455826" s="20" customFormat="1" ht="14.25" customHeight="1" x14ac:dyDescent="0.25"/>
    <row r="455842" spans="1:1" ht="14.25" customHeight="1" x14ac:dyDescent="0.3">
      <c r="A455842" s="21"/>
    </row>
    <row r="455848" spans="1:1" s="20" customFormat="1" ht="14.25" customHeight="1" x14ac:dyDescent="0.25"/>
    <row r="455864" spans="1:1" ht="14.25" customHeight="1" x14ac:dyDescent="0.3">
      <c r="A455864" s="21"/>
    </row>
    <row r="455870" spans="1:1" s="20" customFormat="1" ht="14.25" customHeight="1" x14ac:dyDescent="0.25"/>
    <row r="455886" spans="1:1" ht="14.25" customHeight="1" x14ac:dyDescent="0.3">
      <c r="A455886" s="21"/>
    </row>
    <row r="455892" s="20" customFormat="1" ht="14.25" customHeight="1" x14ac:dyDescent="0.25"/>
    <row r="455908" spans="1:1" ht="14.25" customHeight="1" x14ac:dyDescent="0.3">
      <c r="A455908" s="21"/>
    </row>
    <row r="455914" spans="1:1" s="20" customFormat="1" ht="14.25" customHeight="1" x14ac:dyDescent="0.25"/>
    <row r="455930" spans="1:1" ht="14.25" customHeight="1" x14ac:dyDescent="0.3">
      <c r="A455930" s="21"/>
    </row>
    <row r="455936" spans="1:1" s="20" customFormat="1" ht="14.25" customHeight="1" x14ac:dyDescent="0.25"/>
    <row r="455952" spans="1:1" ht="14.25" customHeight="1" x14ac:dyDescent="0.3">
      <c r="A455952" s="21"/>
    </row>
    <row r="455958" s="20" customFormat="1" ht="14.25" customHeight="1" x14ac:dyDescent="0.25"/>
    <row r="455974" spans="1:1" ht="14.25" customHeight="1" x14ac:dyDescent="0.3">
      <c r="A455974" s="21"/>
    </row>
    <row r="455980" spans="1:1" s="20" customFormat="1" ht="14.25" customHeight="1" x14ac:dyDescent="0.25"/>
    <row r="455996" spans="1:1" ht="14.25" customHeight="1" x14ac:dyDescent="0.3">
      <c r="A455996" s="21"/>
    </row>
    <row r="456002" s="20" customFormat="1" ht="14.25" customHeight="1" x14ac:dyDescent="0.25"/>
    <row r="456018" spans="1:1" ht="14.25" customHeight="1" x14ac:dyDescent="0.3">
      <c r="A456018" s="21"/>
    </row>
    <row r="456024" spans="1:1" s="20" customFormat="1" ht="14.25" customHeight="1" x14ac:dyDescent="0.25"/>
    <row r="456040" spans="1:1" ht="14.25" customHeight="1" x14ac:dyDescent="0.3">
      <c r="A456040" s="21"/>
    </row>
    <row r="456046" spans="1:1" s="20" customFormat="1" ht="14.25" customHeight="1" x14ac:dyDescent="0.25"/>
    <row r="456062" spans="1:1" ht="14.25" customHeight="1" x14ac:dyDescent="0.3">
      <c r="A456062" s="21"/>
    </row>
    <row r="456068" s="20" customFormat="1" ht="14.25" customHeight="1" x14ac:dyDescent="0.25"/>
    <row r="456084" spans="1:1" ht="14.25" customHeight="1" x14ac:dyDescent="0.3">
      <c r="A456084" s="21"/>
    </row>
    <row r="456090" spans="1:1" s="20" customFormat="1" ht="14.25" customHeight="1" x14ac:dyDescent="0.25"/>
    <row r="456106" spans="1:1" ht="14.25" customHeight="1" x14ac:dyDescent="0.3">
      <c r="A456106" s="21"/>
    </row>
    <row r="456112" spans="1:1" s="20" customFormat="1" ht="14.25" customHeight="1" x14ac:dyDescent="0.25"/>
    <row r="456128" spans="1:1" ht="14.25" customHeight="1" x14ac:dyDescent="0.3">
      <c r="A456128" s="21"/>
    </row>
    <row r="456134" s="20" customFormat="1" ht="14.25" customHeight="1" x14ac:dyDescent="0.25"/>
    <row r="456150" spans="1:1" ht="14.25" customHeight="1" x14ac:dyDescent="0.3">
      <c r="A456150" s="21"/>
    </row>
    <row r="456156" spans="1:1" s="20" customFormat="1" ht="14.25" customHeight="1" x14ac:dyDescent="0.25"/>
    <row r="456172" spans="1:1" ht="14.25" customHeight="1" x14ac:dyDescent="0.3">
      <c r="A456172" s="21"/>
    </row>
    <row r="456178" s="20" customFormat="1" ht="14.25" customHeight="1" x14ac:dyDescent="0.25"/>
    <row r="456194" spans="1:1" ht="14.25" customHeight="1" x14ac:dyDescent="0.3">
      <c r="A456194" s="21"/>
    </row>
    <row r="456200" spans="1:1" s="20" customFormat="1" ht="14.25" customHeight="1" x14ac:dyDescent="0.25"/>
    <row r="456216" spans="1:1" ht="14.25" customHeight="1" x14ac:dyDescent="0.3">
      <c r="A456216" s="21"/>
    </row>
    <row r="456222" spans="1:1" s="20" customFormat="1" ht="14.25" customHeight="1" x14ac:dyDescent="0.25"/>
    <row r="456238" spans="1:1" ht="14.25" customHeight="1" x14ac:dyDescent="0.3">
      <c r="A456238" s="21"/>
    </row>
    <row r="456244" s="20" customFormat="1" ht="14.25" customHeight="1" x14ac:dyDescent="0.25"/>
    <row r="456260" spans="1:1" ht="14.25" customHeight="1" x14ac:dyDescent="0.3">
      <c r="A456260" s="21"/>
    </row>
    <row r="456266" spans="1:1" s="20" customFormat="1" ht="14.25" customHeight="1" x14ac:dyDescent="0.25"/>
    <row r="456282" spans="1:1" ht="14.25" customHeight="1" x14ac:dyDescent="0.3">
      <c r="A456282" s="21"/>
    </row>
    <row r="456288" spans="1:1" s="20" customFormat="1" ht="14.25" customHeight="1" x14ac:dyDescent="0.25"/>
    <row r="456304" spans="1:1" ht="14.25" customHeight="1" x14ac:dyDescent="0.3">
      <c r="A456304" s="21"/>
    </row>
    <row r="456310" s="20" customFormat="1" ht="14.25" customHeight="1" x14ac:dyDescent="0.25"/>
    <row r="456326" spans="1:1" ht="14.25" customHeight="1" x14ac:dyDescent="0.3">
      <c r="A456326" s="21"/>
    </row>
    <row r="456332" spans="1:1" s="20" customFormat="1" ht="14.25" customHeight="1" x14ac:dyDescent="0.25"/>
    <row r="456348" spans="1:1" ht="14.25" customHeight="1" x14ac:dyDescent="0.3">
      <c r="A456348" s="21"/>
    </row>
    <row r="456354" s="20" customFormat="1" ht="14.25" customHeight="1" x14ac:dyDescent="0.25"/>
    <row r="456370" spans="1:1" ht="14.25" customHeight="1" x14ac:dyDescent="0.3">
      <c r="A456370" s="21"/>
    </row>
    <row r="456376" spans="1:1" s="20" customFormat="1" ht="14.25" customHeight="1" x14ac:dyDescent="0.25"/>
    <row r="456392" spans="1:1" ht="14.25" customHeight="1" x14ac:dyDescent="0.3">
      <c r="A456392" s="21"/>
    </row>
    <row r="456398" spans="1:1" s="20" customFormat="1" ht="14.25" customHeight="1" x14ac:dyDescent="0.25"/>
    <row r="456414" spans="1:1" ht="14.25" customHeight="1" x14ac:dyDescent="0.3">
      <c r="A456414" s="21"/>
    </row>
    <row r="456420" s="20" customFormat="1" ht="14.25" customHeight="1" x14ac:dyDescent="0.25"/>
    <row r="456436" spans="1:1" ht="14.25" customHeight="1" x14ac:dyDescent="0.3">
      <c r="A456436" s="21"/>
    </row>
    <row r="456442" spans="1:1" s="20" customFormat="1" ht="14.25" customHeight="1" x14ac:dyDescent="0.25"/>
    <row r="456458" spans="1:1" ht="14.25" customHeight="1" x14ac:dyDescent="0.3">
      <c r="A456458" s="21"/>
    </row>
    <row r="456464" spans="1:1" s="20" customFormat="1" ht="14.25" customHeight="1" x14ac:dyDescent="0.25"/>
    <row r="456480" spans="1:1" ht="14.25" customHeight="1" x14ac:dyDescent="0.3">
      <c r="A456480" s="21"/>
    </row>
    <row r="456486" s="20" customFormat="1" ht="14.25" customHeight="1" x14ac:dyDescent="0.25"/>
    <row r="456502" spans="1:1" ht="14.25" customHeight="1" x14ac:dyDescent="0.3">
      <c r="A456502" s="21"/>
    </row>
    <row r="456508" spans="1:1" s="20" customFormat="1" ht="14.25" customHeight="1" x14ac:dyDescent="0.25"/>
    <row r="456524" spans="1:1" ht="14.25" customHeight="1" x14ac:dyDescent="0.3">
      <c r="A456524" s="21"/>
    </row>
    <row r="456530" s="20" customFormat="1" ht="14.25" customHeight="1" x14ac:dyDescent="0.25"/>
    <row r="456546" spans="1:1" ht="14.25" customHeight="1" x14ac:dyDescent="0.3">
      <c r="A456546" s="21"/>
    </row>
    <row r="456552" spans="1:1" s="20" customFormat="1" ht="14.25" customHeight="1" x14ac:dyDescent="0.25"/>
    <row r="456568" spans="1:1" ht="14.25" customHeight="1" x14ac:dyDescent="0.3">
      <c r="A456568" s="21"/>
    </row>
    <row r="456574" spans="1:1" s="20" customFormat="1" ht="14.25" customHeight="1" x14ac:dyDescent="0.25"/>
    <row r="456590" spans="1:1" ht="14.25" customHeight="1" x14ac:dyDescent="0.3">
      <c r="A456590" s="21"/>
    </row>
    <row r="456596" s="20" customFormat="1" ht="14.25" customHeight="1" x14ac:dyDescent="0.25"/>
    <row r="456612" spans="1:1" ht="14.25" customHeight="1" x14ac:dyDescent="0.3">
      <c r="A456612" s="21"/>
    </row>
    <row r="456618" spans="1:1" s="20" customFormat="1" ht="14.25" customHeight="1" x14ac:dyDescent="0.25"/>
    <row r="456634" spans="1:1" ht="14.25" customHeight="1" x14ac:dyDescent="0.3">
      <c r="A456634" s="21"/>
    </row>
    <row r="456640" spans="1:1" s="20" customFormat="1" ht="14.25" customHeight="1" x14ac:dyDescent="0.25"/>
    <row r="456656" spans="1:1" ht="14.25" customHeight="1" x14ac:dyDescent="0.3">
      <c r="A456656" s="21"/>
    </row>
    <row r="456662" s="20" customFormat="1" ht="14.25" customHeight="1" x14ac:dyDescent="0.25"/>
    <row r="456678" spans="1:1" ht="14.25" customHeight="1" x14ac:dyDescent="0.3">
      <c r="A456678" s="21"/>
    </row>
    <row r="456684" spans="1:1" s="20" customFormat="1" ht="14.25" customHeight="1" x14ac:dyDescent="0.25"/>
    <row r="456700" spans="1:1" ht="14.25" customHeight="1" x14ac:dyDescent="0.3">
      <c r="A456700" s="21"/>
    </row>
    <row r="456706" s="20" customFormat="1" ht="14.25" customHeight="1" x14ac:dyDescent="0.25"/>
    <row r="456722" spans="1:1" ht="14.25" customHeight="1" x14ac:dyDescent="0.3">
      <c r="A456722" s="21"/>
    </row>
    <row r="456728" spans="1:1" s="20" customFormat="1" ht="14.25" customHeight="1" x14ac:dyDescent="0.25"/>
    <row r="456744" spans="1:1" ht="14.25" customHeight="1" x14ac:dyDescent="0.3">
      <c r="A456744" s="21"/>
    </row>
    <row r="456750" spans="1:1" s="20" customFormat="1" ht="14.25" customHeight="1" x14ac:dyDescent="0.25"/>
    <row r="456766" spans="1:1" ht="14.25" customHeight="1" x14ac:dyDescent="0.3">
      <c r="A456766" s="21"/>
    </row>
    <row r="456772" s="20" customFormat="1" ht="14.25" customHeight="1" x14ac:dyDescent="0.25"/>
    <row r="456788" spans="1:1" ht="14.25" customHeight="1" x14ac:dyDescent="0.3">
      <c r="A456788" s="21"/>
    </row>
    <row r="456794" spans="1:1" s="20" customFormat="1" ht="14.25" customHeight="1" x14ac:dyDescent="0.25"/>
    <row r="456810" spans="1:1" ht="14.25" customHeight="1" x14ac:dyDescent="0.3">
      <c r="A456810" s="21"/>
    </row>
    <row r="456816" spans="1:1" s="20" customFormat="1" ht="14.25" customHeight="1" x14ac:dyDescent="0.25"/>
    <row r="456832" spans="1:1" ht="14.25" customHeight="1" x14ac:dyDescent="0.3">
      <c r="A456832" s="21"/>
    </row>
    <row r="456838" s="20" customFormat="1" ht="14.25" customHeight="1" x14ac:dyDescent="0.25"/>
    <row r="456854" spans="1:1" ht="14.25" customHeight="1" x14ac:dyDescent="0.3">
      <c r="A456854" s="21"/>
    </row>
    <row r="456860" spans="1:1" s="20" customFormat="1" ht="14.25" customHeight="1" x14ac:dyDescent="0.25"/>
    <row r="456876" spans="1:1" ht="14.25" customHeight="1" x14ac:dyDescent="0.3">
      <c r="A456876" s="21"/>
    </row>
    <row r="456882" s="20" customFormat="1" ht="14.25" customHeight="1" x14ac:dyDescent="0.25"/>
    <row r="456898" spans="1:1" ht="14.25" customHeight="1" x14ac:dyDescent="0.3">
      <c r="A456898" s="21"/>
    </row>
    <row r="456904" spans="1:1" s="20" customFormat="1" ht="14.25" customHeight="1" x14ac:dyDescent="0.25"/>
    <row r="456920" spans="1:1" ht="14.25" customHeight="1" x14ac:dyDescent="0.3">
      <c r="A456920" s="21"/>
    </row>
    <row r="456926" spans="1:1" s="20" customFormat="1" ht="14.25" customHeight="1" x14ac:dyDescent="0.25"/>
    <row r="456942" spans="1:1" ht="14.25" customHeight="1" x14ac:dyDescent="0.3">
      <c r="A456942" s="21"/>
    </row>
    <row r="456948" s="20" customFormat="1" ht="14.25" customHeight="1" x14ac:dyDescent="0.25"/>
    <row r="456964" spans="1:1" ht="14.25" customHeight="1" x14ac:dyDescent="0.3">
      <c r="A456964" s="21"/>
    </row>
    <row r="456970" spans="1:1" s="20" customFormat="1" ht="14.25" customHeight="1" x14ac:dyDescent="0.25"/>
    <row r="456986" spans="1:1" ht="14.25" customHeight="1" x14ac:dyDescent="0.3">
      <c r="A456986" s="21"/>
    </row>
    <row r="456992" spans="1:1" s="20" customFormat="1" ht="14.25" customHeight="1" x14ac:dyDescent="0.25"/>
    <row r="457008" spans="1:1" ht="14.25" customHeight="1" x14ac:dyDescent="0.3">
      <c r="A457008" s="21"/>
    </row>
    <row r="457014" s="20" customFormat="1" ht="14.25" customHeight="1" x14ac:dyDescent="0.25"/>
    <row r="457030" spans="1:1" ht="14.25" customHeight="1" x14ac:dyDescent="0.3">
      <c r="A457030" s="21"/>
    </row>
    <row r="457036" spans="1:1" s="20" customFormat="1" ht="14.25" customHeight="1" x14ac:dyDescent="0.25"/>
    <row r="457052" spans="1:1" ht="14.25" customHeight="1" x14ac:dyDescent="0.3">
      <c r="A457052" s="21"/>
    </row>
    <row r="457058" s="20" customFormat="1" ht="14.25" customHeight="1" x14ac:dyDescent="0.25"/>
    <row r="457074" spans="1:1" ht="14.25" customHeight="1" x14ac:dyDescent="0.3">
      <c r="A457074" s="21"/>
    </row>
    <row r="457080" spans="1:1" s="20" customFormat="1" ht="14.25" customHeight="1" x14ac:dyDescent="0.25"/>
    <row r="457096" spans="1:1" ht="14.25" customHeight="1" x14ac:dyDescent="0.3">
      <c r="A457096" s="21"/>
    </row>
    <row r="457102" spans="1:1" s="20" customFormat="1" ht="14.25" customHeight="1" x14ac:dyDescent="0.25"/>
    <row r="457118" spans="1:1" ht="14.25" customHeight="1" x14ac:dyDescent="0.3">
      <c r="A457118" s="21"/>
    </row>
    <row r="457124" s="20" customFormat="1" ht="14.25" customHeight="1" x14ac:dyDescent="0.25"/>
    <row r="457140" spans="1:1" ht="14.25" customHeight="1" x14ac:dyDescent="0.3">
      <c r="A457140" s="21"/>
    </row>
    <row r="457146" spans="1:1" s="20" customFormat="1" ht="14.25" customHeight="1" x14ac:dyDescent="0.25"/>
    <row r="457162" spans="1:1" ht="14.25" customHeight="1" x14ac:dyDescent="0.3">
      <c r="A457162" s="21"/>
    </row>
    <row r="457168" spans="1:1" s="20" customFormat="1" ht="14.25" customHeight="1" x14ac:dyDescent="0.25"/>
    <row r="457184" spans="1:1" ht="14.25" customHeight="1" x14ac:dyDescent="0.3">
      <c r="A457184" s="21"/>
    </row>
    <row r="457190" s="20" customFormat="1" ht="14.25" customHeight="1" x14ac:dyDescent="0.25"/>
    <row r="457206" spans="1:1" ht="14.25" customHeight="1" x14ac:dyDescent="0.3">
      <c r="A457206" s="21"/>
    </row>
    <row r="457212" spans="1:1" s="20" customFormat="1" ht="14.25" customHeight="1" x14ac:dyDescent="0.25"/>
    <row r="457228" spans="1:1" ht="14.25" customHeight="1" x14ac:dyDescent="0.3">
      <c r="A457228" s="21"/>
    </row>
    <row r="457234" s="20" customFormat="1" ht="14.25" customHeight="1" x14ac:dyDescent="0.25"/>
    <row r="457250" spans="1:1" ht="14.25" customHeight="1" x14ac:dyDescent="0.3">
      <c r="A457250" s="21"/>
    </row>
    <row r="457256" spans="1:1" s="20" customFormat="1" ht="14.25" customHeight="1" x14ac:dyDescent="0.25"/>
    <row r="457272" spans="1:1" ht="14.25" customHeight="1" x14ac:dyDescent="0.3">
      <c r="A457272" s="21"/>
    </row>
    <row r="457278" spans="1:1" s="20" customFormat="1" ht="14.25" customHeight="1" x14ac:dyDescent="0.25"/>
    <row r="457294" spans="1:1" ht="14.25" customHeight="1" x14ac:dyDescent="0.3">
      <c r="A457294" s="21"/>
    </row>
    <row r="457300" s="20" customFormat="1" ht="14.25" customHeight="1" x14ac:dyDescent="0.25"/>
    <row r="457316" spans="1:1" ht="14.25" customHeight="1" x14ac:dyDescent="0.3">
      <c r="A457316" s="21"/>
    </row>
    <row r="457322" spans="1:1" s="20" customFormat="1" ht="14.25" customHeight="1" x14ac:dyDescent="0.25"/>
    <row r="457338" spans="1:1" ht="14.25" customHeight="1" x14ac:dyDescent="0.3">
      <c r="A457338" s="21"/>
    </row>
    <row r="457344" spans="1:1" s="20" customFormat="1" ht="14.25" customHeight="1" x14ac:dyDescent="0.25"/>
    <row r="457360" spans="1:1" ht="14.25" customHeight="1" x14ac:dyDescent="0.3">
      <c r="A457360" s="21"/>
    </row>
    <row r="457366" s="20" customFormat="1" ht="14.25" customHeight="1" x14ac:dyDescent="0.25"/>
    <row r="457382" spans="1:1" ht="14.25" customHeight="1" x14ac:dyDescent="0.3">
      <c r="A457382" s="21"/>
    </row>
    <row r="457388" spans="1:1" s="20" customFormat="1" ht="14.25" customHeight="1" x14ac:dyDescent="0.25"/>
    <row r="457404" spans="1:1" ht="14.25" customHeight="1" x14ac:dyDescent="0.3">
      <c r="A457404" s="21"/>
    </row>
    <row r="457410" s="20" customFormat="1" ht="14.25" customHeight="1" x14ac:dyDescent="0.25"/>
    <row r="457426" spans="1:1" ht="14.25" customHeight="1" x14ac:dyDescent="0.3">
      <c r="A457426" s="21"/>
    </row>
    <row r="457432" spans="1:1" s="20" customFormat="1" ht="14.25" customHeight="1" x14ac:dyDescent="0.25"/>
    <row r="457448" spans="1:1" ht="14.25" customHeight="1" x14ac:dyDescent="0.3">
      <c r="A457448" s="21"/>
    </row>
    <row r="457454" spans="1:1" s="20" customFormat="1" ht="14.25" customHeight="1" x14ac:dyDescent="0.25"/>
    <row r="457470" spans="1:1" ht="14.25" customHeight="1" x14ac:dyDescent="0.3">
      <c r="A457470" s="21"/>
    </row>
    <row r="457476" s="20" customFormat="1" ht="14.25" customHeight="1" x14ac:dyDescent="0.25"/>
    <row r="457492" spans="1:1" ht="14.25" customHeight="1" x14ac:dyDescent="0.3">
      <c r="A457492" s="21"/>
    </row>
    <row r="457498" spans="1:1" s="20" customFormat="1" ht="14.25" customHeight="1" x14ac:dyDescent="0.25"/>
    <row r="457514" spans="1:1" ht="14.25" customHeight="1" x14ac:dyDescent="0.3">
      <c r="A457514" s="21"/>
    </row>
    <row r="457520" spans="1:1" s="20" customFormat="1" ht="14.25" customHeight="1" x14ac:dyDescent="0.25"/>
    <row r="457536" spans="1:1" ht="14.25" customHeight="1" x14ac:dyDescent="0.3">
      <c r="A457536" s="21"/>
    </row>
    <row r="457542" s="20" customFormat="1" ht="14.25" customHeight="1" x14ac:dyDescent="0.25"/>
    <row r="457558" spans="1:1" ht="14.25" customHeight="1" x14ac:dyDescent="0.3">
      <c r="A457558" s="21"/>
    </row>
    <row r="457564" spans="1:1" s="20" customFormat="1" ht="14.25" customHeight="1" x14ac:dyDescent="0.25"/>
    <row r="457580" spans="1:1" ht="14.25" customHeight="1" x14ac:dyDescent="0.3">
      <c r="A457580" s="21"/>
    </row>
    <row r="457586" s="20" customFormat="1" ht="14.25" customHeight="1" x14ac:dyDescent="0.25"/>
    <row r="457602" spans="1:1" ht="14.25" customHeight="1" x14ac:dyDescent="0.3">
      <c r="A457602" s="21"/>
    </row>
    <row r="457608" spans="1:1" s="20" customFormat="1" ht="14.25" customHeight="1" x14ac:dyDescent="0.25"/>
    <row r="457624" spans="1:1" ht="14.25" customHeight="1" x14ac:dyDescent="0.3">
      <c r="A457624" s="21"/>
    </row>
    <row r="457630" spans="1:1" s="20" customFormat="1" ht="14.25" customHeight="1" x14ac:dyDescent="0.25"/>
    <row r="457646" spans="1:1" ht="14.25" customHeight="1" x14ac:dyDescent="0.3">
      <c r="A457646" s="21"/>
    </row>
    <row r="457652" s="20" customFormat="1" ht="14.25" customHeight="1" x14ac:dyDescent="0.25"/>
    <row r="457668" spans="1:1" ht="14.25" customHeight="1" x14ac:dyDescent="0.3">
      <c r="A457668" s="21"/>
    </row>
    <row r="457674" spans="1:1" s="20" customFormat="1" ht="14.25" customHeight="1" x14ac:dyDescent="0.25"/>
    <row r="457690" spans="1:1" ht="14.25" customHeight="1" x14ac:dyDescent="0.3">
      <c r="A457690" s="21"/>
    </row>
    <row r="457696" spans="1:1" s="20" customFormat="1" ht="14.25" customHeight="1" x14ac:dyDescent="0.25"/>
    <row r="457712" spans="1:1" ht="14.25" customHeight="1" x14ac:dyDescent="0.3">
      <c r="A457712" s="21"/>
    </row>
    <row r="457718" s="20" customFormat="1" ht="14.25" customHeight="1" x14ac:dyDescent="0.25"/>
    <row r="457734" spans="1:1" ht="14.25" customHeight="1" x14ac:dyDescent="0.3">
      <c r="A457734" s="21"/>
    </row>
    <row r="457740" spans="1:1" s="20" customFormat="1" ht="14.25" customHeight="1" x14ac:dyDescent="0.25"/>
    <row r="457756" spans="1:1" ht="14.25" customHeight="1" x14ac:dyDescent="0.3">
      <c r="A457756" s="21"/>
    </row>
    <row r="457762" s="20" customFormat="1" ht="14.25" customHeight="1" x14ac:dyDescent="0.25"/>
    <row r="457778" spans="1:1" ht="14.25" customHeight="1" x14ac:dyDescent="0.3">
      <c r="A457778" s="21"/>
    </row>
    <row r="457784" spans="1:1" s="20" customFormat="1" ht="14.25" customHeight="1" x14ac:dyDescent="0.25"/>
    <row r="457800" spans="1:1" ht="14.25" customHeight="1" x14ac:dyDescent="0.3">
      <c r="A457800" s="21"/>
    </row>
    <row r="457806" spans="1:1" s="20" customFormat="1" ht="14.25" customHeight="1" x14ac:dyDescent="0.25"/>
    <row r="457822" spans="1:1" ht="14.25" customHeight="1" x14ac:dyDescent="0.3">
      <c r="A457822" s="21"/>
    </row>
    <row r="457828" s="20" customFormat="1" ht="14.25" customHeight="1" x14ac:dyDescent="0.25"/>
    <row r="457844" spans="1:1" ht="14.25" customHeight="1" x14ac:dyDescent="0.3">
      <c r="A457844" s="21"/>
    </row>
    <row r="457850" spans="1:1" s="20" customFormat="1" ht="14.25" customHeight="1" x14ac:dyDescent="0.25"/>
    <row r="457866" spans="1:1" ht="14.25" customHeight="1" x14ac:dyDescent="0.3">
      <c r="A457866" s="21"/>
    </row>
    <row r="457872" spans="1:1" s="20" customFormat="1" ht="14.25" customHeight="1" x14ac:dyDescent="0.25"/>
    <row r="457888" spans="1:1" ht="14.25" customHeight="1" x14ac:dyDescent="0.3">
      <c r="A457888" s="21"/>
    </row>
    <row r="457894" s="20" customFormat="1" ht="14.25" customHeight="1" x14ac:dyDescent="0.25"/>
    <row r="457910" spans="1:1" ht="14.25" customHeight="1" x14ac:dyDescent="0.3">
      <c r="A457910" s="21"/>
    </row>
    <row r="457916" spans="1:1" s="20" customFormat="1" ht="14.25" customHeight="1" x14ac:dyDescent="0.25"/>
    <row r="457932" spans="1:1" ht="14.25" customHeight="1" x14ac:dyDescent="0.3">
      <c r="A457932" s="21"/>
    </row>
    <row r="457938" s="20" customFormat="1" ht="14.25" customHeight="1" x14ac:dyDescent="0.25"/>
    <row r="457954" spans="1:1" ht="14.25" customHeight="1" x14ac:dyDescent="0.3">
      <c r="A457954" s="21"/>
    </row>
    <row r="457960" spans="1:1" s="20" customFormat="1" ht="14.25" customHeight="1" x14ac:dyDescent="0.25"/>
    <row r="457976" spans="1:1" ht="14.25" customHeight="1" x14ac:dyDescent="0.3">
      <c r="A457976" s="21"/>
    </row>
    <row r="457982" spans="1:1" s="20" customFormat="1" ht="14.25" customHeight="1" x14ac:dyDescent="0.25"/>
    <row r="457998" spans="1:1" ht="14.25" customHeight="1" x14ac:dyDescent="0.3">
      <c r="A457998" s="21"/>
    </row>
    <row r="458004" s="20" customFormat="1" ht="14.25" customHeight="1" x14ac:dyDescent="0.25"/>
    <row r="458020" spans="1:1" ht="14.25" customHeight="1" x14ac:dyDescent="0.3">
      <c r="A458020" s="21"/>
    </row>
    <row r="458026" spans="1:1" s="20" customFormat="1" ht="14.25" customHeight="1" x14ac:dyDescent="0.25"/>
    <row r="458042" spans="1:1" ht="14.25" customHeight="1" x14ac:dyDescent="0.3">
      <c r="A458042" s="21"/>
    </row>
    <row r="458048" spans="1:1" s="20" customFormat="1" ht="14.25" customHeight="1" x14ac:dyDescent="0.25"/>
    <row r="458064" spans="1:1" ht="14.25" customHeight="1" x14ac:dyDescent="0.3">
      <c r="A458064" s="21"/>
    </row>
    <row r="458070" s="20" customFormat="1" ht="14.25" customHeight="1" x14ac:dyDescent="0.25"/>
    <row r="458086" spans="1:1" ht="14.25" customHeight="1" x14ac:dyDescent="0.3">
      <c r="A458086" s="21"/>
    </row>
    <row r="458092" spans="1:1" s="20" customFormat="1" ht="14.25" customHeight="1" x14ac:dyDescent="0.25"/>
    <row r="458108" spans="1:1" ht="14.25" customHeight="1" x14ac:dyDescent="0.3">
      <c r="A458108" s="21"/>
    </row>
    <row r="458114" s="20" customFormat="1" ht="14.25" customHeight="1" x14ac:dyDescent="0.25"/>
    <row r="458130" spans="1:1" ht="14.25" customHeight="1" x14ac:dyDescent="0.3">
      <c r="A458130" s="21"/>
    </row>
    <row r="458136" spans="1:1" s="20" customFormat="1" ht="14.25" customHeight="1" x14ac:dyDescent="0.25"/>
    <row r="458152" spans="1:1" ht="14.25" customHeight="1" x14ac:dyDescent="0.3">
      <c r="A458152" s="21"/>
    </row>
    <row r="458158" spans="1:1" s="20" customFormat="1" ht="14.25" customHeight="1" x14ac:dyDescent="0.25"/>
    <row r="458174" spans="1:1" ht="14.25" customHeight="1" x14ac:dyDescent="0.3">
      <c r="A458174" s="21"/>
    </row>
    <row r="458180" s="20" customFormat="1" ht="14.25" customHeight="1" x14ac:dyDescent="0.25"/>
    <row r="458196" spans="1:1" ht="14.25" customHeight="1" x14ac:dyDescent="0.3">
      <c r="A458196" s="21"/>
    </row>
    <row r="458202" spans="1:1" s="20" customFormat="1" ht="14.25" customHeight="1" x14ac:dyDescent="0.25"/>
    <row r="458218" spans="1:1" ht="14.25" customHeight="1" x14ac:dyDescent="0.3">
      <c r="A458218" s="21"/>
    </row>
    <row r="458224" spans="1:1" s="20" customFormat="1" ht="14.25" customHeight="1" x14ac:dyDescent="0.25"/>
    <row r="458240" spans="1:1" ht="14.25" customHeight="1" x14ac:dyDescent="0.3">
      <c r="A458240" s="21"/>
    </row>
    <row r="458246" s="20" customFormat="1" ht="14.25" customHeight="1" x14ac:dyDescent="0.25"/>
    <row r="458262" spans="1:1" ht="14.25" customHeight="1" x14ac:dyDescent="0.3">
      <c r="A458262" s="21"/>
    </row>
    <row r="458268" spans="1:1" s="20" customFormat="1" ht="14.25" customHeight="1" x14ac:dyDescent="0.25"/>
    <row r="458284" spans="1:1" ht="14.25" customHeight="1" x14ac:dyDescent="0.3">
      <c r="A458284" s="21"/>
    </row>
    <row r="458290" s="20" customFormat="1" ht="14.25" customHeight="1" x14ac:dyDescent="0.25"/>
    <row r="458306" spans="1:1" ht="14.25" customHeight="1" x14ac:dyDescent="0.3">
      <c r="A458306" s="21"/>
    </row>
    <row r="458312" spans="1:1" s="20" customFormat="1" ht="14.25" customHeight="1" x14ac:dyDescent="0.25"/>
    <row r="458328" spans="1:1" ht="14.25" customHeight="1" x14ac:dyDescent="0.3">
      <c r="A458328" s="21"/>
    </row>
    <row r="458334" spans="1:1" s="20" customFormat="1" ht="14.25" customHeight="1" x14ac:dyDescent="0.25"/>
    <row r="458350" spans="1:1" ht="14.25" customHeight="1" x14ac:dyDescent="0.3">
      <c r="A458350" s="21"/>
    </row>
    <row r="458356" s="20" customFormat="1" ht="14.25" customHeight="1" x14ac:dyDescent="0.25"/>
    <row r="458372" spans="1:1" ht="14.25" customHeight="1" x14ac:dyDescent="0.3">
      <c r="A458372" s="21"/>
    </row>
    <row r="458378" spans="1:1" s="20" customFormat="1" ht="14.25" customHeight="1" x14ac:dyDescent="0.25"/>
    <row r="458394" spans="1:1" ht="14.25" customHeight="1" x14ac:dyDescent="0.3">
      <c r="A458394" s="21"/>
    </row>
    <row r="458400" spans="1:1" s="20" customFormat="1" ht="14.25" customHeight="1" x14ac:dyDescent="0.25"/>
    <row r="458416" spans="1:1" ht="14.25" customHeight="1" x14ac:dyDescent="0.3">
      <c r="A458416" s="21"/>
    </row>
    <row r="458422" s="20" customFormat="1" ht="14.25" customHeight="1" x14ac:dyDescent="0.25"/>
    <row r="458438" spans="1:1" ht="14.25" customHeight="1" x14ac:dyDescent="0.3">
      <c r="A458438" s="21"/>
    </row>
    <row r="458444" spans="1:1" s="20" customFormat="1" ht="14.25" customHeight="1" x14ac:dyDescent="0.25"/>
    <row r="458460" spans="1:1" ht="14.25" customHeight="1" x14ac:dyDescent="0.3">
      <c r="A458460" s="21"/>
    </row>
    <row r="458466" s="20" customFormat="1" ht="14.25" customHeight="1" x14ac:dyDescent="0.25"/>
    <row r="458482" spans="1:1" ht="14.25" customHeight="1" x14ac:dyDescent="0.3">
      <c r="A458482" s="21"/>
    </row>
    <row r="458488" spans="1:1" s="20" customFormat="1" ht="14.25" customHeight="1" x14ac:dyDescent="0.25"/>
    <row r="458504" spans="1:1" ht="14.25" customHeight="1" x14ac:dyDescent="0.3">
      <c r="A458504" s="21"/>
    </row>
    <row r="458510" spans="1:1" s="20" customFormat="1" ht="14.25" customHeight="1" x14ac:dyDescent="0.25"/>
    <row r="458526" spans="1:1" ht="14.25" customHeight="1" x14ac:dyDescent="0.3">
      <c r="A458526" s="21"/>
    </row>
    <row r="458532" s="20" customFormat="1" ht="14.25" customHeight="1" x14ac:dyDescent="0.25"/>
    <row r="458548" spans="1:1" ht="14.25" customHeight="1" x14ac:dyDescent="0.3">
      <c r="A458548" s="21"/>
    </row>
    <row r="458554" spans="1:1" s="20" customFormat="1" ht="14.25" customHeight="1" x14ac:dyDescent="0.25"/>
    <row r="458570" spans="1:1" ht="14.25" customHeight="1" x14ac:dyDescent="0.3">
      <c r="A458570" s="21"/>
    </row>
    <row r="458576" spans="1:1" s="20" customFormat="1" ht="14.25" customHeight="1" x14ac:dyDescent="0.25"/>
    <row r="458592" spans="1:1" ht="14.25" customHeight="1" x14ac:dyDescent="0.3">
      <c r="A458592" s="21"/>
    </row>
    <row r="458598" s="20" customFormat="1" ht="14.25" customHeight="1" x14ac:dyDescent="0.25"/>
    <row r="458614" spans="1:1" ht="14.25" customHeight="1" x14ac:dyDescent="0.3">
      <c r="A458614" s="21"/>
    </row>
    <row r="458620" spans="1:1" s="20" customFormat="1" ht="14.25" customHeight="1" x14ac:dyDescent="0.25"/>
    <row r="458636" spans="1:1" ht="14.25" customHeight="1" x14ac:dyDescent="0.3">
      <c r="A458636" s="21"/>
    </row>
    <row r="458642" s="20" customFormat="1" ht="14.25" customHeight="1" x14ac:dyDescent="0.25"/>
    <row r="458658" spans="1:1" ht="14.25" customHeight="1" x14ac:dyDescent="0.3">
      <c r="A458658" s="21"/>
    </row>
    <row r="458664" spans="1:1" s="20" customFormat="1" ht="14.25" customHeight="1" x14ac:dyDescent="0.25"/>
    <row r="458680" spans="1:1" ht="14.25" customHeight="1" x14ac:dyDescent="0.3">
      <c r="A458680" s="21"/>
    </row>
    <row r="458686" spans="1:1" s="20" customFormat="1" ht="14.25" customHeight="1" x14ac:dyDescent="0.25"/>
    <row r="458702" spans="1:1" ht="14.25" customHeight="1" x14ac:dyDescent="0.3">
      <c r="A458702" s="21"/>
    </row>
    <row r="458708" s="20" customFormat="1" ht="14.25" customHeight="1" x14ac:dyDescent="0.25"/>
    <row r="458724" spans="1:1" ht="14.25" customHeight="1" x14ac:dyDescent="0.3">
      <c r="A458724" s="21"/>
    </row>
    <row r="458730" spans="1:1" s="20" customFormat="1" ht="14.25" customHeight="1" x14ac:dyDescent="0.25"/>
    <row r="458746" spans="1:1" ht="14.25" customHeight="1" x14ac:dyDescent="0.3">
      <c r="A458746" s="21"/>
    </row>
    <row r="458752" spans="1:1" s="20" customFormat="1" ht="14.25" customHeight="1" x14ac:dyDescent="0.25"/>
    <row r="458768" spans="1:1" ht="14.25" customHeight="1" x14ac:dyDescent="0.3">
      <c r="A458768" s="21"/>
    </row>
    <row r="458774" s="20" customFormat="1" ht="14.25" customHeight="1" x14ac:dyDescent="0.25"/>
    <row r="458790" spans="1:1" ht="14.25" customHeight="1" x14ac:dyDescent="0.3">
      <c r="A458790" s="21"/>
    </row>
    <row r="458796" spans="1:1" s="20" customFormat="1" ht="14.25" customHeight="1" x14ac:dyDescent="0.25"/>
    <row r="458812" spans="1:1" ht="14.25" customHeight="1" x14ac:dyDescent="0.3">
      <c r="A458812" s="21"/>
    </row>
    <row r="458818" s="20" customFormat="1" ht="14.25" customHeight="1" x14ac:dyDescent="0.25"/>
    <row r="458834" spans="1:1" ht="14.25" customHeight="1" x14ac:dyDescent="0.3">
      <c r="A458834" s="21"/>
    </row>
    <row r="458840" spans="1:1" s="20" customFormat="1" ht="14.25" customHeight="1" x14ac:dyDescent="0.25"/>
    <row r="458856" spans="1:1" ht="14.25" customHeight="1" x14ac:dyDescent="0.3">
      <c r="A458856" s="21"/>
    </row>
    <row r="458862" spans="1:1" s="20" customFormat="1" ht="14.25" customHeight="1" x14ac:dyDescent="0.25"/>
    <row r="458878" spans="1:1" ht="14.25" customHeight="1" x14ac:dyDescent="0.3">
      <c r="A458878" s="21"/>
    </row>
    <row r="458884" s="20" customFormat="1" ht="14.25" customHeight="1" x14ac:dyDescent="0.25"/>
    <row r="458900" spans="1:1" ht="14.25" customHeight="1" x14ac:dyDescent="0.3">
      <c r="A458900" s="21"/>
    </row>
    <row r="458906" spans="1:1" s="20" customFormat="1" ht="14.25" customHeight="1" x14ac:dyDescent="0.25"/>
    <row r="458922" spans="1:1" ht="14.25" customHeight="1" x14ac:dyDescent="0.3">
      <c r="A458922" s="21"/>
    </row>
    <row r="458928" spans="1:1" s="20" customFormat="1" ht="14.25" customHeight="1" x14ac:dyDescent="0.25"/>
    <row r="458944" spans="1:1" ht="14.25" customHeight="1" x14ac:dyDescent="0.3">
      <c r="A458944" s="21"/>
    </row>
    <row r="458950" s="20" customFormat="1" ht="14.25" customHeight="1" x14ac:dyDescent="0.25"/>
    <row r="458966" spans="1:1" ht="14.25" customHeight="1" x14ac:dyDescent="0.3">
      <c r="A458966" s="21"/>
    </row>
    <row r="458972" spans="1:1" s="20" customFormat="1" ht="14.25" customHeight="1" x14ac:dyDescent="0.25"/>
    <row r="458988" spans="1:1" ht="14.25" customHeight="1" x14ac:dyDescent="0.3">
      <c r="A458988" s="21"/>
    </row>
    <row r="458994" s="20" customFormat="1" ht="14.25" customHeight="1" x14ac:dyDescent="0.25"/>
    <row r="459010" spans="1:1" ht="14.25" customHeight="1" x14ac:dyDescent="0.3">
      <c r="A459010" s="21"/>
    </row>
    <row r="459016" spans="1:1" s="20" customFormat="1" ht="14.25" customHeight="1" x14ac:dyDescent="0.25"/>
    <row r="459032" spans="1:1" ht="14.25" customHeight="1" x14ac:dyDescent="0.3">
      <c r="A459032" s="21"/>
    </row>
    <row r="459038" spans="1:1" s="20" customFormat="1" ht="14.25" customHeight="1" x14ac:dyDescent="0.25"/>
    <row r="459054" spans="1:1" ht="14.25" customHeight="1" x14ac:dyDescent="0.3">
      <c r="A459054" s="21"/>
    </row>
    <row r="459060" s="20" customFormat="1" ht="14.25" customHeight="1" x14ac:dyDescent="0.25"/>
    <row r="459076" spans="1:1" ht="14.25" customHeight="1" x14ac:dyDescent="0.3">
      <c r="A459076" s="21"/>
    </row>
    <row r="459082" spans="1:1" s="20" customFormat="1" ht="14.25" customHeight="1" x14ac:dyDescent="0.25"/>
    <row r="459098" spans="1:1" ht="14.25" customHeight="1" x14ac:dyDescent="0.3">
      <c r="A459098" s="21"/>
    </row>
    <row r="459104" spans="1:1" s="20" customFormat="1" ht="14.25" customHeight="1" x14ac:dyDescent="0.25"/>
    <row r="459120" spans="1:1" ht="14.25" customHeight="1" x14ac:dyDescent="0.3">
      <c r="A459120" s="21"/>
    </row>
    <row r="459126" s="20" customFormat="1" ht="14.25" customHeight="1" x14ac:dyDescent="0.25"/>
    <row r="459142" spans="1:1" ht="14.25" customHeight="1" x14ac:dyDescent="0.3">
      <c r="A459142" s="21"/>
    </row>
    <row r="459148" spans="1:1" s="20" customFormat="1" ht="14.25" customHeight="1" x14ac:dyDescent="0.25"/>
    <row r="459164" spans="1:1" ht="14.25" customHeight="1" x14ac:dyDescent="0.3">
      <c r="A459164" s="21"/>
    </row>
    <row r="459170" s="20" customFormat="1" ht="14.25" customHeight="1" x14ac:dyDescent="0.25"/>
    <row r="459186" spans="1:1" ht="14.25" customHeight="1" x14ac:dyDescent="0.3">
      <c r="A459186" s="21"/>
    </row>
    <row r="459192" spans="1:1" s="20" customFormat="1" ht="14.25" customHeight="1" x14ac:dyDescent="0.25"/>
    <row r="459208" spans="1:1" ht="14.25" customHeight="1" x14ac:dyDescent="0.3">
      <c r="A459208" s="21"/>
    </row>
    <row r="459214" spans="1:1" s="20" customFormat="1" ht="14.25" customHeight="1" x14ac:dyDescent="0.25"/>
    <row r="459230" spans="1:1" ht="14.25" customHeight="1" x14ac:dyDescent="0.3">
      <c r="A459230" s="21"/>
    </row>
    <row r="459236" s="20" customFormat="1" ht="14.25" customHeight="1" x14ac:dyDescent="0.25"/>
    <row r="459252" spans="1:1" ht="14.25" customHeight="1" x14ac:dyDescent="0.3">
      <c r="A459252" s="21"/>
    </row>
    <row r="459258" spans="1:1" s="20" customFormat="1" ht="14.25" customHeight="1" x14ac:dyDescent="0.25"/>
    <row r="459274" spans="1:1" ht="14.25" customHeight="1" x14ac:dyDescent="0.3">
      <c r="A459274" s="21"/>
    </row>
    <row r="459280" spans="1:1" s="20" customFormat="1" ht="14.25" customHeight="1" x14ac:dyDescent="0.25"/>
    <row r="459296" spans="1:1" ht="14.25" customHeight="1" x14ac:dyDescent="0.3">
      <c r="A459296" s="21"/>
    </row>
    <row r="459302" s="20" customFormat="1" ht="14.25" customHeight="1" x14ac:dyDescent="0.25"/>
    <row r="459318" spans="1:1" ht="14.25" customHeight="1" x14ac:dyDescent="0.3">
      <c r="A459318" s="21"/>
    </row>
    <row r="459324" spans="1:1" s="20" customFormat="1" ht="14.25" customHeight="1" x14ac:dyDescent="0.25"/>
    <row r="459340" spans="1:1" ht="14.25" customHeight="1" x14ac:dyDescent="0.3">
      <c r="A459340" s="21"/>
    </row>
    <row r="459346" s="20" customFormat="1" ht="14.25" customHeight="1" x14ac:dyDescent="0.25"/>
    <row r="459362" spans="1:1" ht="14.25" customHeight="1" x14ac:dyDescent="0.3">
      <c r="A459362" s="21"/>
    </row>
    <row r="459368" spans="1:1" s="20" customFormat="1" ht="14.25" customHeight="1" x14ac:dyDescent="0.25"/>
    <row r="459384" spans="1:1" ht="14.25" customHeight="1" x14ac:dyDescent="0.3">
      <c r="A459384" s="21"/>
    </row>
    <row r="459390" spans="1:1" s="20" customFormat="1" ht="14.25" customHeight="1" x14ac:dyDescent="0.25"/>
    <row r="459406" spans="1:1" ht="14.25" customHeight="1" x14ac:dyDescent="0.3">
      <c r="A459406" s="21"/>
    </row>
    <row r="459412" s="20" customFormat="1" ht="14.25" customHeight="1" x14ac:dyDescent="0.25"/>
    <row r="459428" spans="1:1" ht="14.25" customHeight="1" x14ac:dyDescent="0.3">
      <c r="A459428" s="21"/>
    </row>
    <row r="459434" spans="1:1" s="20" customFormat="1" ht="14.25" customHeight="1" x14ac:dyDescent="0.25"/>
    <row r="459450" spans="1:1" ht="14.25" customHeight="1" x14ac:dyDescent="0.3">
      <c r="A459450" s="21"/>
    </row>
    <row r="459456" spans="1:1" s="20" customFormat="1" ht="14.25" customHeight="1" x14ac:dyDescent="0.25"/>
    <row r="459472" spans="1:1" ht="14.25" customHeight="1" x14ac:dyDescent="0.3">
      <c r="A459472" s="21"/>
    </row>
    <row r="459478" s="20" customFormat="1" ht="14.25" customHeight="1" x14ac:dyDescent="0.25"/>
    <row r="459494" spans="1:1" ht="14.25" customHeight="1" x14ac:dyDescent="0.3">
      <c r="A459494" s="21"/>
    </row>
    <row r="459500" spans="1:1" s="20" customFormat="1" ht="14.25" customHeight="1" x14ac:dyDescent="0.25"/>
    <row r="459516" spans="1:1" ht="14.25" customHeight="1" x14ac:dyDescent="0.3">
      <c r="A459516" s="21"/>
    </row>
    <row r="459522" s="20" customFormat="1" ht="14.25" customHeight="1" x14ac:dyDescent="0.25"/>
    <row r="459538" spans="1:1" ht="14.25" customHeight="1" x14ac:dyDescent="0.3">
      <c r="A459538" s="21"/>
    </row>
    <row r="459544" spans="1:1" s="20" customFormat="1" ht="14.25" customHeight="1" x14ac:dyDescent="0.25"/>
    <row r="459560" spans="1:1" ht="14.25" customHeight="1" x14ac:dyDescent="0.3">
      <c r="A459560" s="21"/>
    </row>
    <row r="459566" spans="1:1" s="20" customFormat="1" ht="14.25" customHeight="1" x14ac:dyDescent="0.25"/>
    <row r="459582" spans="1:1" ht="14.25" customHeight="1" x14ac:dyDescent="0.3">
      <c r="A459582" s="21"/>
    </row>
    <row r="459588" s="20" customFormat="1" ht="14.25" customHeight="1" x14ac:dyDescent="0.25"/>
    <row r="459604" spans="1:1" ht="14.25" customHeight="1" x14ac:dyDescent="0.3">
      <c r="A459604" s="21"/>
    </row>
    <row r="459610" spans="1:1" s="20" customFormat="1" ht="14.25" customHeight="1" x14ac:dyDescent="0.25"/>
    <row r="459626" spans="1:1" ht="14.25" customHeight="1" x14ac:dyDescent="0.3">
      <c r="A459626" s="21"/>
    </row>
    <row r="459632" spans="1:1" s="20" customFormat="1" ht="14.25" customHeight="1" x14ac:dyDescent="0.25"/>
    <row r="459648" spans="1:1" ht="14.25" customHeight="1" x14ac:dyDescent="0.3">
      <c r="A459648" s="21"/>
    </row>
    <row r="459654" s="20" customFormat="1" ht="14.25" customHeight="1" x14ac:dyDescent="0.25"/>
    <row r="459670" spans="1:1" ht="14.25" customHeight="1" x14ac:dyDescent="0.3">
      <c r="A459670" s="21"/>
    </row>
    <row r="459676" spans="1:1" s="20" customFormat="1" ht="14.25" customHeight="1" x14ac:dyDescent="0.25"/>
    <row r="459692" spans="1:1" ht="14.25" customHeight="1" x14ac:dyDescent="0.3">
      <c r="A459692" s="21"/>
    </row>
    <row r="459698" s="20" customFormat="1" ht="14.25" customHeight="1" x14ac:dyDescent="0.25"/>
    <row r="459714" spans="1:1" ht="14.25" customHeight="1" x14ac:dyDescent="0.3">
      <c r="A459714" s="21"/>
    </row>
    <row r="459720" spans="1:1" s="20" customFormat="1" ht="14.25" customHeight="1" x14ac:dyDescent="0.25"/>
    <row r="459736" spans="1:1" ht="14.25" customHeight="1" x14ac:dyDescent="0.3">
      <c r="A459736" s="21"/>
    </row>
    <row r="459742" spans="1:1" s="20" customFormat="1" ht="14.25" customHeight="1" x14ac:dyDescent="0.25"/>
    <row r="459758" spans="1:1" ht="14.25" customHeight="1" x14ac:dyDescent="0.3">
      <c r="A459758" s="21"/>
    </row>
    <row r="459764" s="20" customFormat="1" ht="14.25" customHeight="1" x14ac:dyDescent="0.25"/>
    <row r="459780" spans="1:1" ht="14.25" customHeight="1" x14ac:dyDescent="0.3">
      <c r="A459780" s="21"/>
    </row>
    <row r="459786" spans="1:1" s="20" customFormat="1" ht="14.25" customHeight="1" x14ac:dyDescent="0.25"/>
    <row r="459802" spans="1:1" ht="14.25" customHeight="1" x14ac:dyDescent="0.3">
      <c r="A459802" s="21"/>
    </row>
    <row r="459808" spans="1:1" s="20" customFormat="1" ht="14.25" customHeight="1" x14ac:dyDescent="0.25"/>
    <row r="459824" spans="1:1" ht="14.25" customHeight="1" x14ac:dyDescent="0.3">
      <c r="A459824" s="21"/>
    </row>
    <row r="459830" s="20" customFormat="1" ht="14.25" customHeight="1" x14ac:dyDescent="0.25"/>
    <row r="459846" spans="1:1" ht="14.25" customHeight="1" x14ac:dyDescent="0.3">
      <c r="A459846" s="21"/>
    </row>
    <row r="459852" spans="1:1" s="20" customFormat="1" ht="14.25" customHeight="1" x14ac:dyDescent="0.25"/>
    <row r="459868" spans="1:1" ht="14.25" customHeight="1" x14ac:dyDescent="0.3">
      <c r="A459868" s="21"/>
    </row>
    <row r="459874" s="20" customFormat="1" ht="14.25" customHeight="1" x14ac:dyDescent="0.25"/>
    <row r="459890" spans="1:1" ht="14.25" customHeight="1" x14ac:dyDescent="0.3">
      <c r="A459890" s="21"/>
    </row>
    <row r="459896" spans="1:1" s="20" customFormat="1" ht="14.25" customHeight="1" x14ac:dyDescent="0.25"/>
    <row r="459912" spans="1:1" ht="14.25" customHeight="1" x14ac:dyDescent="0.3">
      <c r="A459912" s="21"/>
    </row>
    <row r="459918" spans="1:1" s="20" customFormat="1" ht="14.25" customHeight="1" x14ac:dyDescent="0.25"/>
    <row r="459934" spans="1:1" ht="14.25" customHeight="1" x14ac:dyDescent="0.3">
      <c r="A459934" s="21"/>
    </row>
    <row r="459940" s="20" customFormat="1" ht="14.25" customHeight="1" x14ac:dyDescent="0.25"/>
    <row r="459956" spans="1:1" ht="14.25" customHeight="1" x14ac:dyDescent="0.3">
      <c r="A459956" s="21"/>
    </row>
    <row r="459962" spans="1:1" s="20" customFormat="1" ht="14.25" customHeight="1" x14ac:dyDescent="0.25"/>
    <row r="459978" spans="1:1" ht="14.25" customHeight="1" x14ac:dyDescent="0.3">
      <c r="A459978" s="21"/>
    </row>
    <row r="459984" spans="1:1" s="20" customFormat="1" ht="14.25" customHeight="1" x14ac:dyDescent="0.25"/>
    <row r="460000" spans="1:1" ht="14.25" customHeight="1" x14ac:dyDescent="0.3">
      <c r="A460000" s="21"/>
    </row>
    <row r="460006" s="20" customFormat="1" ht="14.25" customHeight="1" x14ac:dyDescent="0.25"/>
    <row r="460022" spans="1:1" ht="14.25" customHeight="1" x14ac:dyDescent="0.3">
      <c r="A460022" s="21"/>
    </row>
    <row r="460028" spans="1:1" s="20" customFormat="1" ht="14.25" customHeight="1" x14ac:dyDescent="0.25"/>
    <row r="460044" spans="1:1" ht="14.25" customHeight="1" x14ac:dyDescent="0.3">
      <c r="A460044" s="21"/>
    </row>
    <row r="460050" s="20" customFormat="1" ht="14.25" customHeight="1" x14ac:dyDescent="0.25"/>
    <row r="460066" spans="1:1" ht="14.25" customHeight="1" x14ac:dyDescent="0.3">
      <c r="A460066" s="21"/>
    </row>
    <row r="460072" spans="1:1" s="20" customFormat="1" ht="14.25" customHeight="1" x14ac:dyDescent="0.25"/>
    <row r="460088" spans="1:1" ht="14.25" customHeight="1" x14ac:dyDescent="0.3">
      <c r="A460088" s="21"/>
    </row>
    <row r="460094" spans="1:1" s="20" customFormat="1" ht="14.25" customHeight="1" x14ac:dyDescent="0.25"/>
    <row r="460110" spans="1:1" ht="14.25" customHeight="1" x14ac:dyDescent="0.3">
      <c r="A460110" s="21"/>
    </row>
    <row r="460116" s="20" customFormat="1" ht="14.25" customHeight="1" x14ac:dyDescent="0.25"/>
    <row r="460132" spans="1:1" ht="14.25" customHeight="1" x14ac:dyDescent="0.3">
      <c r="A460132" s="21"/>
    </row>
    <row r="460138" spans="1:1" s="20" customFormat="1" ht="14.25" customHeight="1" x14ac:dyDescent="0.25"/>
    <row r="460154" spans="1:1" ht="14.25" customHeight="1" x14ac:dyDescent="0.3">
      <c r="A460154" s="21"/>
    </row>
    <row r="460160" spans="1:1" s="20" customFormat="1" ht="14.25" customHeight="1" x14ac:dyDescent="0.25"/>
    <row r="460176" spans="1:1" ht="14.25" customHeight="1" x14ac:dyDescent="0.3">
      <c r="A460176" s="21"/>
    </row>
    <row r="460182" s="20" customFormat="1" ht="14.25" customHeight="1" x14ac:dyDescent="0.25"/>
    <row r="460198" spans="1:1" ht="14.25" customHeight="1" x14ac:dyDescent="0.3">
      <c r="A460198" s="21"/>
    </row>
    <row r="460204" spans="1:1" s="20" customFormat="1" ht="14.25" customHeight="1" x14ac:dyDescent="0.25"/>
    <row r="460220" spans="1:1" ht="14.25" customHeight="1" x14ac:dyDescent="0.3">
      <c r="A460220" s="21"/>
    </row>
    <row r="460226" s="20" customFormat="1" ht="14.25" customHeight="1" x14ac:dyDescent="0.25"/>
    <row r="460242" spans="1:1" ht="14.25" customHeight="1" x14ac:dyDescent="0.3">
      <c r="A460242" s="21"/>
    </row>
    <row r="460248" spans="1:1" s="20" customFormat="1" ht="14.25" customHeight="1" x14ac:dyDescent="0.25"/>
    <row r="460264" spans="1:1" ht="14.25" customHeight="1" x14ac:dyDescent="0.3">
      <c r="A460264" s="21"/>
    </row>
    <row r="460270" spans="1:1" s="20" customFormat="1" ht="14.25" customHeight="1" x14ac:dyDescent="0.25"/>
    <row r="460286" spans="1:1" ht="14.25" customHeight="1" x14ac:dyDescent="0.3">
      <c r="A460286" s="21"/>
    </row>
    <row r="460292" s="20" customFormat="1" ht="14.25" customHeight="1" x14ac:dyDescent="0.25"/>
    <row r="460308" spans="1:1" ht="14.25" customHeight="1" x14ac:dyDescent="0.3">
      <c r="A460308" s="21"/>
    </row>
    <row r="460314" spans="1:1" s="20" customFormat="1" ht="14.25" customHeight="1" x14ac:dyDescent="0.25"/>
    <row r="460330" spans="1:1" ht="14.25" customHeight="1" x14ac:dyDescent="0.3">
      <c r="A460330" s="21"/>
    </row>
    <row r="460336" spans="1:1" s="20" customFormat="1" ht="14.25" customHeight="1" x14ac:dyDescent="0.25"/>
    <row r="460352" spans="1:1" ht="14.25" customHeight="1" x14ac:dyDescent="0.3">
      <c r="A460352" s="21"/>
    </row>
    <row r="460358" s="20" customFormat="1" ht="14.25" customHeight="1" x14ac:dyDescent="0.25"/>
    <row r="460374" spans="1:1" ht="14.25" customHeight="1" x14ac:dyDescent="0.3">
      <c r="A460374" s="21"/>
    </row>
    <row r="460380" spans="1:1" s="20" customFormat="1" ht="14.25" customHeight="1" x14ac:dyDescent="0.25"/>
    <row r="460396" spans="1:1" ht="14.25" customHeight="1" x14ac:dyDescent="0.3">
      <c r="A460396" s="21"/>
    </row>
    <row r="460402" s="20" customFormat="1" ht="14.25" customHeight="1" x14ac:dyDescent="0.25"/>
    <row r="460418" spans="1:1" ht="14.25" customHeight="1" x14ac:dyDescent="0.3">
      <c r="A460418" s="21"/>
    </row>
    <row r="460424" spans="1:1" s="20" customFormat="1" ht="14.25" customHeight="1" x14ac:dyDescent="0.25"/>
    <row r="460440" spans="1:1" ht="14.25" customHeight="1" x14ac:dyDescent="0.3">
      <c r="A460440" s="21"/>
    </row>
    <row r="460446" spans="1:1" s="20" customFormat="1" ht="14.25" customHeight="1" x14ac:dyDescent="0.25"/>
    <row r="460462" spans="1:1" ht="14.25" customHeight="1" x14ac:dyDescent="0.3">
      <c r="A460462" s="21"/>
    </row>
    <row r="460468" s="20" customFormat="1" ht="14.25" customHeight="1" x14ac:dyDescent="0.25"/>
    <row r="460484" spans="1:1" ht="14.25" customHeight="1" x14ac:dyDescent="0.3">
      <c r="A460484" s="21"/>
    </row>
    <row r="460490" spans="1:1" s="20" customFormat="1" ht="14.25" customHeight="1" x14ac:dyDescent="0.25"/>
    <row r="460506" spans="1:1" ht="14.25" customHeight="1" x14ac:dyDescent="0.3">
      <c r="A460506" s="21"/>
    </row>
    <row r="460512" spans="1:1" s="20" customFormat="1" ht="14.25" customHeight="1" x14ac:dyDescent="0.25"/>
    <row r="460528" spans="1:1" ht="14.25" customHeight="1" x14ac:dyDescent="0.3">
      <c r="A460528" s="21"/>
    </row>
    <row r="460534" s="20" customFormat="1" ht="14.25" customHeight="1" x14ac:dyDescent="0.25"/>
    <row r="460550" spans="1:1" ht="14.25" customHeight="1" x14ac:dyDescent="0.3">
      <c r="A460550" s="21"/>
    </row>
    <row r="460556" spans="1:1" s="20" customFormat="1" ht="14.25" customHeight="1" x14ac:dyDescent="0.25"/>
    <row r="460572" spans="1:1" ht="14.25" customHeight="1" x14ac:dyDescent="0.3">
      <c r="A460572" s="21"/>
    </row>
    <row r="460578" s="20" customFormat="1" ht="14.25" customHeight="1" x14ac:dyDescent="0.25"/>
    <row r="460594" spans="1:1" ht="14.25" customHeight="1" x14ac:dyDescent="0.3">
      <c r="A460594" s="21"/>
    </row>
    <row r="460600" spans="1:1" s="20" customFormat="1" ht="14.25" customHeight="1" x14ac:dyDescent="0.25"/>
    <row r="460616" spans="1:1" ht="14.25" customHeight="1" x14ac:dyDescent="0.3">
      <c r="A460616" s="21"/>
    </row>
    <row r="460622" spans="1:1" s="20" customFormat="1" ht="14.25" customHeight="1" x14ac:dyDescent="0.25"/>
    <row r="460638" spans="1:1" ht="14.25" customHeight="1" x14ac:dyDescent="0.3">
      <c r="A460638" s="21"/>
    </row>
    <row r="460644" s="20" customFormat="1" ht="14.25" customHeight="1" x14ac:dyDescent="0.25"/>
    <row r="460660" spans="1:1" ht="14.25" customHeight="1" x14ac:dyDescent="0.3">
      <c r="A460660" s="21"/>
    </row>
    <row r="460666" spans="1:1" s="20" customFormat="1" ht="14.25" customHeight="1" x14ac:dyDescent="0.25"/>
    <row r="460682" spans="1:1" ht="14.25" customHeight="1" x14ac:dyDescent="0.3">
      <c r="A460682" s="21"/>
    </row>
    <row r="460688" spans="1:1" s="20" customFormat="1" ht="14.25" customHeight="1" x14ac:dyDescent="0.25"/>
    <row r="460704" spans="1:1" ht="14.25" customHeight="1" x14ac:dyDescent="0.3">
      <c r="A460704" s="21"/>
    </row>
    <row r="460710" s="20" customFormat="1" ht="14.25" customHeight="1" x14ac:dyDescent="0.25"/>
    <row r="460726" spans="1:1" ht="14.25" customHeight="1" x14ac:dyDescent="0.3">
      <c r="A460726" s="21"/>
    </row>
    <row r="460732" spans="1:1" s="20" customFormat="1" ht="14.25" customHeight="1" x14ac:dyDescent="0.25"/>
    <row r="460748" spans="1:1" ht="14.25" customHeight="1" x14ac:dyDescent="0.3">
      <c r="A460748" s="21"/>
    </row>
    <row r="460754" s="20" customFormat="1" ht="14.25" customHeight="1" x14ac:dyDescent="0.25"/>
    <row r="460770" spans="1:1" ht="14.25" customHeight="1" x14ac:dyDescent="0.3">
      <c r="A460770" s="21"/>
    </row>
    <row r="460776" spans="1:1" s="20" customFormat="1" ht="14.25" customHeight="1" x14ac:dyDescent="0.25"/>
    <row r="460792" spans="1:1" ht="14.25" customHeight="1" x14ac:dyDescent="0.3">
      <c r="A460792" s="21"/>
    </row>
    <row r="460798" spans="1:1" s="20" customFormat="1" ht="14.25" customHeight="1" x14ac:dyDescent="0.25"/>
    <row r="460814" spans="1:1" ht="14.25" customHeight="1" x14ac:dyDescent="0.3">
      <c r="A460814" s="21"/>
    </row>
    <row r="460820" s="20" customFormat="1" ht="14.25" customHeight="1" x14ac:dyDescent="0.25"/>
    <row r="460836" spans="1:1" ht="14.25" customHeight="1" x14ac:dyDescent="0.3">
      <c r="A460836" s="21"/>
    </row>
    <row r="460842" spans="1:1" s="20" customFormat="1" ht="14.25" customHeight="1" x14ac:dyDescent="0.25"/>
    <row r="460858" spans="1:1" ht="14.25" customHeight="1" x14ac:dyDescent="0.3">
      <c r="A460858" s="21"/>
    </row>
    <row r="460864" spans="1:1" s="20" customFormat="1" ht="14.25" customHeight="1" x14ac:dyDescent="0.25"/>
    <row r="460880" spans="1:1" ht="14.25" customHeight="1" x14ac:dyDescent="0.3">
      <c r="A460880" s="21"/>
    </row>
    <row r="460886" s="20" customFormat="1" ht="14.25" customHeight="1" x14ac:dyDescent="0.25"/>
    <row r="460902" spans="1:1" ht="14.25" customHeight="1" x14ac:dyDescent="0.3">
      <c r="A460902" s="21"/>
    </row>
    <row r="460908" spans="1:1" s="20" customFormat="1" ht="14.25" customHeight="1" x14ac:dyDescent="0.25"/>
    <row r="460924" spans="1:1" ht="14.25" customHeight="1" x14ac:dyDescent="0.3">
      <c r="A460924" s="21"/>
    </row>
    <row r="460930" s="20" customFormat="1" ht="14.25" customHeight="1" x14ac:dyDescent="0.25"/>
    <row r="460946" spans="1:1" ht="14.25" customHeight="1" x14ac:dyDescent="0.3">
      <c r="A460946" s="21"/>
    </row>
    <row r="460952" spans="1:1" s="20" customFormat="1" ht="14.25" customHeight="1" x14ac:dyDescent="0.25"/>
    <row r="460968" spans="1:1" ht="14.25" customHeight="1" x14ac:dyDescent="0.3">
      <c r="A460968" s="21"/>
    </row>
    <row r="460974" spans="1:1" s="20" customFormat="1" ht="14.25" customHeight="1" x14ac:dyDescent="0.25"/>
    <row r="460990" spans="1:1" ht="14.25" customHeight="1" x14ac:dyDescent="0.3">
      <c r="A460990" s="21"/>
    </row>
    <row r="460996" s="20" customFormat="1" ht="14.25" customHeight="1" x14ac:dyDescent="0.25"/>
    <row r="461012" spans="1:1" ht="14.25" customHeight="1" x14ac:dyDescent="0.3">
      <c r="A461012" s="21"/>
    </row>
    <row r="461018" spans="1:1" s="20" customFormat="1" ht="14.25" customHeight="1" x14ac:dyDescent="0.25"/>
    <row r="461034" spans="1:1" ht="14.25" customHeight="1" x14ac:dyDescent="0.3">
      <c r="A461034" s="21"/>
    </row>
    <row r="461040" spans="1:1" s="20" customFormat="1" ht="14.25" customHeight="1" x14ac:dyDescent="0.25"/>
    <row r="461056" spans="1:1" ht="14.25" customHeight="1" x14ac:dyDescent="0.3">
      <c r="A461056" s="21"/>
    </row>
    <row r="461062" s="20" customFormat="1" ht="14.25" customHeight="1" x14ac:dyDescent="0.25"/>
    <row r="461078" spans="1:1" ht="14.25" customHeight="1" x14ac:dyDescent="0.3">
      <c r="A461078" s="21"/>
    </row>
    <row r="461084" spans="1:1" s="20" customFormat="1" ht="14.25" customHeight="1" x14ac:dyDescent="0.25"/>
    <row r="461100" spans="1:1" ht="14.25" customHeight="1" x14ac:dyDescent="0.3">
      <c r="A461100" s="21"/>
    </row>
    <row r="461106" s="20" customFormat="1" ht="14.25" customHeight="1" x14ac:dyDescent="0.25"/>
    <row r="461122" spans="1:1" ht="14.25" customHeight="1" x14ac:dyDescent="0.3">
      <c r="A461122" s="21"/>
    </row>
    <row r="461128" spans="1:1" s="20" customFormat="1" ht="14.25" customHeight="1" x14ac:dyDescent="0.25"/>
    <row r="461144" spans="1:1" ht="14.25" customHeight="1" x14ac:dyDescent="0.3">
      <c r="A461144" s="21"/>
    </row>
    <row r="461150" spans="1:1" s="20" customFormat="1" ht="14.25" customHeight="1" x14ac:dyDescent="0.25"/>
    <row r="461166" spans="1:1" ht="14.25" customHeight="1" x14ac:dyDescent="0.3">
      <c r="A461166" s="21"/>
    </row>
    <row r="461172" s="20" customFormat="1" ht="14.25" customHeight="1" x14ac:dyDescent="0.25"/>
    <row r="461188" spans="1:1" ht="14.25" customHeight="1" x14ac:dyDescent="0.3">
      <c r="A461188" s="21"/>
    </row>
    <row r="461194" spans="1:1" s="20" customFormat="1" ht="14.25" customHeight="1" x14ac:dyDescent="0.25"/>
    <row r="461210" spans="1:1" ht="14.25" customHeight="1" x14ac:dyDescent="0.3">
      <c r="A461210" s="21"/>
    </row>
    <row r="461216" spans="1:1" s="20" customFormat="1" ht="14.25" customHeight="1" x14ac:dyDescent="0.25"/>
    <row r="461232" spans="1:1" ht="14.25" customHeight="1" x14ac:dyDescent="0.3">
      <c r="A461232" s="21"/>
    </row>
    <row r="461238" s="20" customFormat="1" ht="14.25" customHeight="1" x14ac:dyDescent="0.25"/>
    <row r="461254" spans="1:1" ht="14.25" customHeight="1" x14ac:dyDescent="0.3">
      <c r="A461254" s="21"/>
    </row>
    <row r="461260" spans="1:1" s="20" customFormat="1" ht="14.25" customHeight="1" x14ac:dyDescent="0.25"/>
    <row r="461276" spans="1:1" ht="14.25" customHeight="1" x14ac:dyDescent="0.3">
      <c r="A461276" s="21"/>
    </row>
    <row r="461282" s="20" customFormat="1" ht="14.25" customHeight="1" x14ac:dyDescent="0.25"/>
    <row r="461298" spans="1:1" ht="14.25" customHeight="1" x14ac:dyDescent="0.3">
      <c r="A461298" s="21"/>
    </row>
    <row r="461304" spans="1:1" s="20" customFormat="1" ht="14.25" customHeight="1" x14ac:dyDescent="0.25"/>
    <row r="461320" spans="1:1" ht="14.25" customHeight="1" x14ac:dyDescent="0.3">
      <c r="A461320" s="21"/>
    </row>
    <row r="461326" spans="1:1" s="20" customFormat="1" ht="14.25" customHeight="1" x14ac:dyDescent="0.25"/>
    <row r="461342" spans="1:1" ht="14.25" customHeight="1" x14ac:dyDescent="0.3">
      <c r="A461342" s="21"/>
    </row>
    <row r="461348" s="20" customFormat="1" ht="14.25" customHeight="1" x14ac:dyDescent="0.25"/>
    <row r="461364" spans="1:1" ht="14.25" customHeight="1" x14ac:dyDescent="0.3">
      <c r="A461364" s="21"/>
    </row>
    <row r="461370" spans="1:1" s="20" customFormat="1" ht="14.25" customHeight="1" x14ac:dyDescent="0.25"/>
    <row r="461386" spans="1:1" ht="14.25" customHeight="1" x14ac:dyDescent="0.3">
      <c r="A461386" s="21"/>
    </row>
    <row r="461392" spans="1:1" s="20" customFormat="1" ht="14.25" customHeight="1" x14ac:dyDescent="0.25"/>
    <row r="461408" spans="1:1" ht="14.25" customHeight="1" x14ac:dyDescent="0.3">
      <c r="A461408" s="21"/>
    </row>
    <row r="461414" s="20" customFormat="1" ht="14.25" customHeight="1" x14ac:dyDescent="0.25"/>
    <row r="461430" spans="1:1" ht="14.25" customHeight="1" x14ac:dyDescent="0.3">
      <c r="A461430" s="21"/>
    </row>
    <row r="461436" spans="1:1" s="20" customFormat="1" ht="14.25" customHeight="1" x14ac:dyDescent="0.25"/>
    <row r="461452" spans="1:1" ht="14.25" customHeight="1" x14ac:dyDescent="0.3">
      <c r="A461452" s="21"/>
    </row>
    <row r="461458" s="20" customFormat="1" ht="14.25" customHeight="1" x14ac:dyDescent="0.25"/>
    <row r="461474" spans="1:1" ht="14.25" customHeight="1" x14ac:dyDescent="0.3">
      <c r="A461474" s="21"/>
    </row>
    <row r="461480" spans="1:1" s="20" customFormat="1" ht="14.25" customHeight="1" x14ac:dyDescent="0.25"/>
    <row r="461496" spans="1:1" ht="14.25" customHeight="1" x14ac:dyDescent="0.3">
      <c r="A461496" s="21"/>
    </row>
    <row r="461502" spans="1:1" s="20" customFormat="1" ht="14.25" customHeight="1" x14ac:dyDescent="0.25"/>
    <row r="461518" spans="1:1" ht="14.25" customHeight="1" x14ac:dyDescent="0.3">
      <c r="A461518" s="21"/>
    </row>
    <row r="461524" s="20" customFormat="1" ht="14.25" customHeight="1" x14ac:dyDescent="0.25"/>
    <row r="461540" spans="1:1" ht="14.25" customHeight="1" x14ac:dyDescent="0.3">
      <c r="A461540" s="21"/>
    </row>
    <row r="461546" spans="1:1" s="20" customFormat="1" ht="14.25" customHeight="1" x14ac:dyDescent="0.25"/>
    <row r="461562" spans="1:1" ht="14.25" customHeight="1" x14ac:dyDescent="0.3">
      <c r="A461562" s="21"/>
    </row>
    <row r="461568" spans="1:1" s="20" customFormat="1" ht="14.25" customHeight="1" x14ac:dyDescent="0.25"/>
    <row r="461584" spans="1:1" ht="14.25" customHeight="1" x14ac:dyDescent="0.3">
      <c r="A461584" s="21"/>
    </row>
    <row r="461590" s="20" customFormat="1" ht="14.25" customHeight="1" x14ac:dyDescent="0.25"/>
    <row r="461606" spans="1:1" ht="14.25" customHeight="1" x14ac:dyDescent="0.3">
      <c r="A461606" s="21"/>
    </row>
    <row r="461612" spans="1:1" s="20" customFormat="1" ht="14.25" customHeight="1" x14ac:dyDescent="0.25"/>
    <row r="461628" spans="1:1" ht="14.25" customHeight="1" x14ac:dyDescent="0.3">
      <c r="A461628" s="21"/>
    </row>
    <row r="461634" s="20" customFormat="1" ht="14.25" customHeight="1" x14ac:dyDescent="0.25"/>
    <row r="461650" spans="1:1" ht="14.25" customHeight="1" x14ac:dyDescent="0.3">
      <c r="A461650" s="21"/>
    </row>
    <row r="461656" spans="1:1" s="20" customFormat="1" ht="14.25" customHeight="1" x14ac:dyDescent="0.25"/>
    <row r="461672" spans="1:1" ht="14.25" customHeight="1" x14ac:dyDescent="0.3">
      <c r="A461672" s="21"/>
    </row>
    <row r="461678" spans="1:1" s="20" customFormat="1" ht="14.25" customHeight="1" x14ac:dyDescent="0.25"/>
    <row r="461694" spans="1:1" ht="14.25" customHeight="1" x14ac:dyDescent="0.3">
      <c r="A461694" s="21"/>
    </row>
    <row r="461700" s="20" customFormat="1" ht="14.25" customHeight="1" x14ac:dyDescent="0.25"/>
    <row r="461716" spans="1:1" ht="14.25" customHeight="1" x14ac:dyDescent="0.3">
      <c r="A461716" s="21"/>
    </row>
    <row r="461722" spans="1:1" s="20" customFormat="1" ht="14.25" customHeight="1" x14ac:dyDescent="0.25"/>
    <row r="461738" spans="1:1" ht="14.25" customHeight="1" x14ac:dyDescent="0.3">
      <c r="A461738" s="21"/>
    </row>
    <row r="461744" spans="1:1" s="20" customFormat="1" ht="14.25" customHeight="1" x14ac:dyDescent="0.25"/>
    <row r="461760" spans="1:1" ht="14.25" customHeight="1" x14ac:dyDescent="0.3">
      <c r="A461760" s="21"/>
    </row>
    <row r="461766" s="20" customFormat="1" ht="14.25" customHeight="1" x14ac:dyDescent="0.25"/>
    <row r="461782" spans="1:1" ht="14.25" customHeight="1" x14ac:dyDescent="0.3">
      <c r="A461782" s="21"/>
    </row>
    <row r="461788" spans="1:1" s="20" customFormat="1" ht="14.25" customHeight="1" x14ac:dyDescent="0.25"/>
    <row r="461804" spans="1:1" ht="14.25" customHeight="1" x14ac:dyDescent="0.3">
      <c r="A461804" s="21"/>
    </row>
    <row r="461810" s="20" customFormat="1" ht="14.25" customHeight="1" x14ac:dyDescent="0.25"/>
    <row r="461826" spans="1:1" ht="14.25" customHeight="1" x14ac:dyDescent="0.3">
      <c r="A461826" s="21"/>
    </row>
    <row r="461832" spans="1:1" s="20" customFormat="1" ht="14.25" customHeight="1" x14ac:dyDescent="0.25"/>
    <row r="461848" spans="1:1" ht="14.25" customHeight="1" x14ac:dyDescent="0.3">
      <c r="A461848" s="21"/>
    </row>
    <row r="461854" spans="1:1" s="20" customFormat="1" ht="14.25" customHeight="1" x14ac:dyDescent="0.25"/>
    <row r="461870" spans="1:1" ht="14.25" customHeight="1" x14ac:dyDescent="0.3">
      <c r="A461870" s="21"/>
    </row>
    <row r="461876" s="20" customFormat="1" ht="14.25" customHeight="1" x14ac:dyDescent="0.25"/>
    <row r="461892" spans="1:1" ht="14.25" customHeight="1" x14ac:dyDescent="0.3">
      <c r="A461892" s="21"/>
    </row>
    <row r="461898" spans="1:1" s="20" customFormat="1" ht="14.25" customHeight="1" x14ac:dyDescent="0.25"/>
    <row r="461914" spans="1:1" ht="14.25" customHeight="1" x14ac:dyDescent="0.3">
      <c r="A461914" s="21"/>
    </row>
    <row r="461920" spans="1:1" s="20" customFormat="1" ht="14.25" customHeight="1" x14ac:dyDescent="0.25"/>
    <row r="461936" spans="1:1" ht="14.25" customHeight="1" x14ac:dyDescent="0.3">
      <c r="A461936" s="21"/>
    </row>
    <row r="461942" s="20" customFormat="1" ht="14.25" customHeight="1" x14ac:dyDescent="0.25"/>
    <row r="461958" spans="1:1" ht="14.25" customHeight="1" x14ac:dyDescent="0.3">
      <c r="A461958" s="21"/>
    </row>
    <row r="461964" spans="1:1" s="20" customFormat="1" ht="14.25" customHeight="1" x14ac:dyDescent="0.25"/>
    <row r="461980" spans="1:1" ht="14.25" customHeight="1" x14ac:dyDescent="0.3">
      <c r="A461980" s="21"/>
    </row>
    <row r="461986" s="20" customFormat="1" ht="14.25" customHeight="1" x14ac:dyDescent="0.25"/>
    <row r="462002" spans="1:1" ht="14.25" customHeight="1" x14ac:dyDescent="0.3">
      <c r="A462002" s="21"/>
    </row>
    <row r="462008" spans="1:1" s="20" customFormat="1" ht="14.25" customHeight="1" x14ac:dyDescent="0.25"/>
    <row r="462024" spans="1:1" ht="14.25" customHeight="1" x14ac:dyDescent="0.3">
      <c r="A462024" s="21"/>
    </row>
    <row r="462030" spans="1:1" s="20" customFormat="1" ht="14.25" customHeight="1" x14ac:dyDescent="0.25"/>
    <row r="462046" spans="1:1" ht="14.25" customHeight="1" x14ac:dyDescent="0.3">
      <c r="A462046" s="21"/>
    </row>
    <row r="462052" s="20" customFormat="1" ht="14.25" customHeight="1" x14ac:dyDescent="0.25"/>
    <row r="462068" spans="1:1" ht="14.25" customHeight="1" x14ac:dyDescent="0.3">
      <c r="A462068" s="21"/>
    </row>
    <row r="462074" spans="1:1" s="20" customFormat="1" ht="14.25" customHeight="1" x14ac:dyDescent="0.25"/>
    <row r="462090" spans="1:1" ht="14.25" customHeight="1" x14ac:dyDescent="0.3">
      <c r="A462090" s="21"/>
    </row>
    <row r="462096" spans="1:1" s="20" customFormat="1" ht="14.25" customHeight="1" x14ac:dyDescent="0.25"/>
    <row r="462112" spans="1:1" ht="14.25" customHeight="1" x14ac:dyDescent="0.3">
      <c r="A462112" s="21"/>
    </row>
    <row r="462118" s="20" customFormat="1" ht="14.25" customHeight="1" x14ac:dyDescent="0.25"/>
    <row r="462134" spans="1:1" ht="14.25" customHeight="1" x14ac:dyDescent="0.3">
      <c r="A462134" s="21"/>
    </row>
    <row r="462140" spans="1:1" s="20" customFormat="1" ht="14.25" customHeight="1" x14ac:dyDescent="0.25"/>
    <row r="462156" spans="1:1" ht="14.25" customHeight="1" x14ac:dyDescent="0.3">
      <c r="A462156" s="21"/>
    </row>
    <row r="462162" s="20" customFormat="1" ht="14.25" customHeight="1" x14ac:dyDescent="0.25"/>
    <row r="462178" spans="1:1" ht="14.25" customHeight="1" x14ac:dyDescent="0.3">
      <c r="A462178" s="21"/>
    </row>
    <row r="462184" spans="1:1" s="20" customFormat="1" ht="14.25" customHeight="1" x14ac:dyDescent="0.25"/>
    <row r="462200" spans="1:1" ht="14.25" customHeight="1" x14ac:dyDescent="0.3">
      <c r="A462200" s="21"/>
    </row>
    <row r="462206" spans="1:1" s="20" customFormat="1" ht="14.25" customHeight="1" x14ac:dyDescent="0.25"/>
    <row r="462222" spans="1:1" ht="14.25" customHeight="1" x14ac:dyDescent="0.3">
      <c r="A462222" s="21"/>
    </row>
    <row r="462228" s="20" customFormat="1" ht="14.25" customHeight="1" x14ac:dyDescent="0.25"/>
    <row r="462244" spans="1:1" ht="14.25" customHeight="1" x14ac:dyDescent="0.3">
      <c r="A462244" s="21"/>
    </row>
    <row r="462250" spans="1:1" s="20" customFormat="1" ht="14.25" customHeight="1" x14ac:dyDescent="0.25"/>
    <row r="462266" spans="1:1" ht="14.25" customHeight="1" x14ac:dyDescent="0.3">
      <c r="A462266" s="21"/>
    </row>
    <row r="462272" spans="1:1" s="20" customFormat="1" ht="14.25" customHeight="1" x14ac:dyDescent="0.25"/>
    <row r="462288" spans="1:1" ht="14.25" customHeight="1" x14ac:dyDescent="0.3">
      <c r="A462288" s="21"/>
    </row>
    <row r="462294" s="20" customFormat="1" ht="14.25" customHeight="1" x14ac:dyDescent="0.25"/>
    <row r="462310" spans="1:1" ht="14.25" customHeight="1" x14ac:dyDescent="0.3">
      <c r="A462310" s="21"/>
    </row>
    <row r="462316" spans="1:1" s="20" customFormat="1" ht="14.25" customHeight="1" x14ac:dyDescent="0.25"/>
    <row r="462332" spans="1:1" ht="14.25" customHeight="1" x14ac:dyDescent="0.3">
      <c r="A462332" s="21"/>
    </row>
    <row r="462338" s="20" customFormat="1" ht="14.25" customHeight="1" x14ac:dyDescent="0.25"/>
    <row r="462354" spans="1:1" ht="14.25" customHeight="1" x14ac:dyDescent="0.3">
      <c r="A462354" s="21"/>
    </row>
    <row r="462360" spans="1:1" s="20" customFormat="1" ht="14.25" customHeight="1" x14ac:dyDescent="0.25"/>
    <row r="462376" spans="1:1" ht="14.25" customHeight="1" x14ac:dyDescent="0.3">
      <c r="A462376" s="21"/>
    </row>
    <row r="462382" spans="1:1" s="20" customFormat="1" ht="14.25" customHeight="1" x14ac:dyDescent="0.25"/>
    <row r="462398" spans="1:1" ht="14.25" customHeight="1" x14ac:dyDescent="0.3">
      <c r="A462398" s="21"/>
    </row>
    <row r="462404" s="20" customFormat="1" ht="14.25" customHeight="1" x14ac:dyDescent="0.25"/>
    <row r="462420" spans="1:1" ht="14.25" customHeight="1" x14ac:dyDescent="0.3">
      <c r="A462420" s="21"/>
    </row>
    <row r="462426" spans="1:1" s="20" customFormat="1" ht="14.25" customHeight="1" x14ac:dyDescent="0.25"/>
    <row r="462442" spans="1:1" ht="14.25" customHeight="1" x14ac:dyDescent="0.3">
      <c r="A462442" s="21"/>
    </row>
    <row r="462448" spans="1:1" s="20" customFormat="1" ht="14.25" customHeight="1" x14ac:dyDescent="0.25"/>
    <row r="462464" spans="1:1" ht="14.25" customHeight="1" x14ac:dyDescent="0.3">
      <c r="A462464" s="21"/>
    </row>
    <row r="462470" s="20" customFormat="1" ht="14.25" customHeight="1" x14ac:dyDescent="0.25"/>
    <row r="462486" spans="1:1" ht="14.25" customHeight="1" x14ac:dyDescent="0.3">
      <c r="A462486" s="21"/>
    </row>
    <row r="462492" spans="1:1" s="20" customFormat="1" ht="14.25" customHeight="1" x14ac:dyDescent="0.25"/>
    <row r="462508" spans="1:1" ht="14.25" customHeight="1" x14ac:dyDescent="0.3">
      <c r="A462508" s="21"/>
    </row>
    <row r="462514" s="20" customFormat="1" ht="14.25" customHeight="1" x14ac:dyDescent="0.25"/>
    <row r="462530" spans="1:1" ht="14.25" customHeight="1" x14ac:dyDescent="0.3">
      <c r="A462530" s="21"/>
    </row>
    <row r="462536" spans="1:1" s="20" customFormat="1" ht="14.25" customHeight="1" x14ac:dyDescent="0.25"/>
    <row r="462552" spans="1:1" ht="14.25" customHeight="1" x14ac:dyDescent="0.3">
      <c r="A462552" s="21"/>
    </row>
    <row r="462558" spans="1:1" s="20" customFormat="1" ht="14.25" customHeight="1" x14ac:dyDescent="0.25"/>
    <row r="462574" spans="1:1" ht="14.25" customHeight="1" x14ac:dyDescent="0.3">
      <c r="A462574" s="21"/>
    </row>
    <row r="462580" s="20" customFormat="1" ht="14.25" customHeight="1" x14ac:dyDescent="0.25"/>
    <row r="462596" spans="1:1" ht="14.25" customHeight="1" x14ac:dyDescent="0.3">
      <c r="A462596" s="21"/>
    </row>
    <row r="462602" spans="1:1" s="20" customFormat="1" ht="14.25" customHeight="1" x14ac:dyDescent="0.25"/>
    <row r="462618" spans="1:1" ht="14.25" customHeight="1" x14ac:dyDescent="0.3">
      <c r="A462618" s="21"/>
    </row>
    <row r="462624" spans="1:1" s="20" customFormat="1" ht="14.25" customHeight="1" x14ac:dyDescent="0.25"/>
    <row r="462640" spans="1:1" ht="14.25" customHeight="1" x14ac:dyDescent="0.3">
      <c r="A462640" s="21"/>
    </row>
    <row r="462646" s="20" customFormat="1" ht="14.25" customHeight="1" x14ac:dyDescent="0.25"/>
    <row r="462662" spans="1:1" ht="14.25" customHeight="1" x14ac:dyDescent="0.3">
      <c r="A462662" s="21"/>
    </row>
    <row r="462668" spans="1:1" s="20" customFormat="1" ht="14.25" customHeight="1" x14ac:dyDescent="0.25"/>
    <row r="462684" spans="1:1" ht="14.25" customHeight="1" x14ac:dyDescent="0.3">
      <c r="A462684" s="21"/>
    </row>
    <row r="462690" s="20" customFormat="1" ht="14.25" customHeight="1" x14ac:dyDescent="0.25"/>
    <row r="462706" spans="1:1" ht="14.25" customHeight="1" x14ac:dyDescent="0.3">
      <c r="A462706" s="21"/>
    </row>
    <row r="462712" spans="1:1" s="20" customFormat="1" ht="14.25" customHeight="1" x14ac:dyDescent="0.25"/>
    <row r="462728" spans="1:1" ht="14.25" customHeight="1" x14ac:dyDescent="0.3">
      <c r="A462728" s="21"/>
    </row>
    <row r="462734" spans="1:1" s="20" customFormat="1" ht="14.25" customHeight="1" x14ac:dyDescent="0.25"/>
    <row r="462750" spans="1:1" ht="14.25" customHeight="1" x14ac:dyDescent="0.3">
      <c r="A462750" s="21"/>
    </row>
    <row r="462756" s="20" customFormat="1" ht="14.25" customHeight="1" x14ac:dyDescent="0.25"/>
    <row r="462772" spans="1:1" ht="14.25" customHeight="1" x14ac:dyDescent="0.3">
      <c r="A462772" s="21"/>
    </row>
    <row r="462778" spans="1:1" s="20" customFormat="1" ht="14.25" customHeight="1" x14ac:dyDescent="0.25"/>
    <row r="462794" spans="1:1" ht="14.25" customHeight="1" x14ac:dyDescent="0.3">
      <c r="A462794" s="21"/>
    </row>
    <row r="462800" spans="1:1" s="20" customFormat="1" ht="14.25" customHeight="1" x14ac:dyDescent="0.25"/>
    <row r="462816" spans="1:1" ht="14.25" customHeight="1" x14ac:dyDescent="0.3">
      <c r="A462816" s="21"/>
    </row>
    <row r="462822" s="20" customFormat="1" ht="14.25" customHeight="1" x14ac:dyDescent="0.25"/>
    <row r="462838" spans="1:1" ht="14.25" customHeight="1" x14ac:dyDescent="0.3">
      <c r="A462838" s="21"/>
    </row>
    <row r="462844" spans="1:1" s="20" customFormat="1" ht="14.25" customHeight="1" x14ac:dyDescent="0.25"/>
    <row r="462860" spans="1:1" ht="14.25" customHeight="1" x14ac:dyDescent="0.3">
      <c r="A462860" s="21"/>
    </row>
    <row r="462866" s="20" customFormat="1" ht="14.25" customHeight="1" x14ac:dyDescent="0.25"/>
    <row r="462882" spans="1:1" ht="14.25" customHeight="1" x14ac:dyDescent="0.3">
      <c r="A462882" s="21"/>
    </row>
    <row r="462888" spans="1:1" s="20" customFormat="1" ht="14.25" customHeight="1" x14ac:dyDescent="0.25"/>
    <row r="462904" spans="1:1" ht="14.25" customHeight="1" x14ac:dyDescent="0.3">
      <c r="A462904" s="21"/>
    </row>
    <row r="462910" spans="1:1" s="20" customFormat="1" ht="14.25" customHeight="1" x14ac:dyDescent="0.25"/>
    <row r="462926" spans="1:1" ht="14.25" customHeight="1" x14ac:dyDescent="0.3">
      <c r="A462926" s="21"/>
    </row>
    <row r="462932" s="20" customFormat="1" ht="14.25" customHeight="1" x14ac:dyDescent="0.25"/>
    <row r="462948" spans="1:1" ht="14.25" customHeight="1" x14ac:dyDescent="0.3">
      <c r="A462948" s="21"/>
    </row>
    <row r="462954" spans="1:1" s="20" customFormat="1" ht="14.25" customHeight="1" x14ac:dyDescent="0.25"/>
    <row r="462970" spans="1:1" ht="14.25" customHeight="1" x14ac:dyDescent="0.3">
      <c r="A462970" s="21"/>
    </row>
    <row r="462976" spans="1:1" s="20" customFormat="1" ht="14.25" customHeight="1" x14ac:dyDescent="0.25"/>
    <row r="462992" spans="1:1" ht="14.25" customHeight="1" x14ac:dyDescent="0.3">
      <c r="A462992" s="21"/>
    </row>
    <row r="462998" s="20" customFormat="1" ht="14.25" customHeight="1" x14ac:dyDescent="0.25"/>
    <row r="463014" spans="1:1" ht="14.25" customHeight="1" x14ac:dyDescent="0.3">
      <c r="A463014" s="21"/>
    </row>
    <row r="463020" spans="1:1" s="20" customFormat="1" ht="14.25" customHeight="1" x14ac:dyDescent="0.25"/>
    <row r="463036" spans="1:1" ht="14.25" customHeight="1" x14ac:dyDescent="0.3">
      <c r="A463036" s="21"/>
    </row>
    <row r="463042" s="20" customFormat="1" ht="14.25" customHeight="1" x14ac:dyDescent="0.25"/>
    <row r="463058" spans="1:1" ht="14.25" customHeight="1" x14ac:dyDescent="0.3">
      <c r="A463058" s="21"/>
    </row>
    <row r="463064" spans="1:1" s="20" customFormat="1" ht="14.25" customHeight="1" x14ac:dyDescent="0.25"/>
    <row r="463080" spans="1:1" ht="14.25" customHeight="1" x14ac:dyDescent="0.3">
      <c r="A463080" s="21"/>
    </row>
    <row r="463086" spans="1:1" s="20" customFormat="1" ht="14.25" customHeight="1" x14ac:dyDescent="0.25"/>
    <row r="463102" spans="1:1" ht="14.25" customHeight="1" x14ac:dyDescent="0.3">
      <c r="A463102" s="21"/>
    </row>
    <row r="463108" s="20" customFormat="1" ht="14.25" customHeight="1" x14ac:dyDescent="0.25"/>
    <row r="463124" spans="1:1" ht="14.25" customHeight="1" x14ac:dyDescent="0.3">
      <c r="A463124" s="21"/>
    </row>
    <row r="463130" spans="1:1" s="20" customFormat="1" ht="14.25" customHeight="1" x14ac:dyDescent="0.25"/>
    <row r="463146" spans="1:1" ht="14.25" customHeight="1" x14ac:dyDescent="0.3">
      <c r="A463146" s="21"/>
    </row>
    <row r="463152" spans="1:1" s="20" customFormat="1" ht="14.25" customHeight="1" x14ac:dyDescent="0.25"/>
    <row r="463168" spans="1:1" ht="14.25" customHeight="1" x14ac:dyDescent="0.3">
      <c r="A463168" s="21"/>
    </row>
    <row r="463174" s="20" customFormat="1" ht="14.25" customHeight="1" x14ac:dyDescent="0.25"/>
    <row r="463190" spans="1:1" ht="14.25" customHeight="1" x14ac:dyDescent="0.3">
      <c r="A463190" s="21"/>
    </row>
    <row r="463196" spans="1:1" s="20" customFormat="1" ht="14.25" customHeight="1" x14ac:dyDescent="0.25"/>
    <row r="463212" spans="1:1" ht="14.25" customHeight="1" x14ac:dyDescent="0.3">
      <c r="A463212" s="21"/>
    </row>
    <row r="463218" s="20" customFormat="1" ht="14.25" customHeight="1" x14ac:dyDescent="0.25"/>
    <row r="463234" spans="1:1" ht="14.25" customHeight="1" x14ac:dyDescent="0.3">
      <c r="A463234" s="21"/>
    </row>
    <row r="463240" spans="1:1" s="20" customFormat="1" ht="14.25" customHeight="1" x14ac:dyDescent="0.25"/>
    <row r="463256" spans="1:1" ht="14.25" customHeight="1" x14ac:dyDescent="0.3">
      <c r="A463256" s="21"/>
    </row>
    <row r="463262" spans="1:1" s="20" customFormat="1" ht="14.25" customHeight="1" x14ac:dyDescent="0.25"/>
    <row r="463278" spans="1:1" ht="14.25" customHeight="1" x14ac:dyDescent="0.3">
      <c r="A463278" s="21"/>
    </row>
    <row r="463284" s="20" customFormat="1" ht="14.25" customHeight="1" x14ac:dyDescent="0.25"/>
    <row r="463300" spans="1:1" ht="14.25" customHeight="1" x14ac:dyDescent="0.3">
      <c r="A463300" s="21"/>
    </row>
    <row r="463306" spans="1:1" s="20" customFormat="1" ht="14.25" customHeight="1" x14ac:dyDescent="0.25"/>
    <row r="463322" spans="1:1" ht="14.25" customHeight="1" x14ac:dyDescent="0.3">
      <c r="A463322" s="21"/>
    </row>
    <row r="463328" spans="1:1" s="20" customFormat="1" ht="14.25" customHeight="1" x14ac:dyDescent="0.25"/>
    <row r="463344" spans="1:1" ht="14.25" customHeight="1" x14ac:dyDescent="0.3">
      <c r="A463344" s="21"/>
    </row>
    <row r="463350" s="20" customFormat="1" ht="14.25" customHeight="1" x14ac:dyDescent="0.25"/>
    <row r="463366" spans="1:1" ht="14.25" customHeight="1" x14ac:dyDescent="0.3">
      <c r="A463366" s="21"/>
    </row>
    <row r="463372" spans="1:1" s="20" customFormat="1" ht="14.25" customHeight="1" x14ac:dyDescent="0.25"/>
    <row r="463388" spans="1:1" ht="14.25" customHeight="1" x14ac:dyDescent="0.3">
      <c r="A463388" s="21"/>
    </row>
    <row r="463394" s="20" customFormat="1" ht="14.25" customHeight="1" x14ac:dyDescent="0.25"/>
    <row r="463410" spans="1:1" ht="14.25" customHeight="1" x14ac:dyDescent="0.3">
      <c r="A463410" s="21"/>
    </row>
    <row r="463416" spans="1:1" s="20" customFormat="1" ht="14.25" customHeight="1" x14ac:dyDescent="0.25"/>
    <row r="463432" spans="1:1" ht="14.25" customHeight="1" x14ac:dyDescent="0.3">
      <c r="A463432" s="21"/>
    </row>
    <row r="463438" spans="1:1" s="20" customFormat="1" ht="14.25" customHeight="1" x14ac:dyDescent="0.25"/>
    <row r="463454" spans="1:1" ht="14.25" customHeight="1" x14ac:dyDescent="0.3">
      <c r="A463454" s="21"/>
    </row>
    <row r="463460" s="20" customFormat="1" ht="14.25" customHeight="1" x14ac:dyDescent="0.25"/>
    <row r="463476" spans="1:1" ht="14.25" customHeight="1" x14ac:dyDescent="0.3">
      <c r="A463476" s="21"/>
    </row>
    <row r="463482" spans="1:1" s="20" customFormat="1" ht="14.25" customHeight="1" x14ac:dyDescent="0.25"/>
    <row r="463498" spans="1:1" ht="14.25" customHeight="1" x14ac:dyDescent="0.3">
      <c r="A463498" s="21"/>
    </row>
    <row r="463504" spans="1:1" s="20" customFormat="1" ht="14.25" customHeight="1" x14ac:dyDescent="0.25"/>
    <row r="463520" spans="1:1" ht="14.25" customHeight="1" x14ac:dyDescent="0.3">
      <c r="A463520" s="21"/>
    </row>
    <row r="463526" s="20" customFormat="1" ht="14.25" customHeight="1" x14ac:dyDescent="0.25"/>
    <row r="463542" spans="1:1" ht="14.25" customHeight="1" x14ac:dyDescent="0.3">
      <c r="A463542" s="21"/>
    </row>
    <row r="463548" spans="1:1" s="20" customFormat="1" ht="14.25" customHeight="1" x14ac:dyDescent="0.25"/>
    <row r="463564" spans="1:1" ht="14.25" customHeight="1" x14ac:dyDescent="0.3">
      <c r="A463564" s="21"/>
    </row>
    <row r="463570" s="20" customFormat="1" ht="14.25" customHeight="1" x14ac:dyDescent="0.25"/>
    <row r="463586" spans="1:1" ht="14.25" customHeight="1" x14ac:dyDescent="0.3">
      <c r="A463586" s="21"/>
    </row>
    <row r="463592" spans="1:1" s="20" customFormat="1" ht="14.25" customHeight="1" x14ac:dyDescent="0.25"/>
    <row r="463608" spans="1:1" ht="14.25" customHeight="1" x14ac:dyDescent="0.3">
      <c r="A463608" s="21"/>
    </row>
    <row r="463614" spans="1:1" s="20" customFormat="1" ht="14.25" customHeight="1" x14ac:dyDescent="0.25"/>
    <row r="463630" spans="1:1" ht="14.25" customHeight="1" x14ac:dyDescent="0.3">
      <c r="A463630" s="21"/>
    </row>
    <row r="463636" s="20" customFormat="1" ht="14.25" customHeight="1" x14ac:dyDescent="0.25"/>
    <row r="463652" spans="1:1" ht="14.25" customHeight="1" x14ac:dyDescent="0.3">
      <c r="A463652" s="21"/>
    </row>
    <row r="463658" spans="1:1" s="20" customFormat="1" ht="14.25" customHeight="1" x14ac:dyDescent="0.25"/>
    <row r="463674" spans="1:1" ht="14.25" customHeight="1" x14ac:dyDescent="0.3">
      <c r="A463674" s="21"/>
    </row>
    <row r="463680" spans="1:1" s="20" customFormat="1" ht="14.25" customHeight="1" x14ac:dyDescent="0.25"/>
    <row r="463696" spans="1:1" ht="14.25" customHeight="1" x14ac:dyDescent="0.3">
      <c r="A463696" s="21"/>
    </row>
    <row r="463702" s="20" customFormat="1" ht="14.25" customHeight="1" x14ac:dyDescent="0.25"/>
    <row r="463718" spans="1:1" ht="14.25" customHeight="1" x14ac:dyDescent="0.3">
      <c r="A463718" s="21"/>
    </row>
    <row r="463724" spans="1:1" s="20" customFormat="1" ht="14.25" customHeight="1" x14ac:dyDescent="0.25"/>
    <row r="463740" spans="1:1" ht="14.25" customHeight="1" x14ac:dyDescent="0.3">
      <c r="A463740" s="21"/>
    </row>
    <row r="463746" s="20" customFormat="1" ht="14.25" customHeight="1" x14ac:dyDescent="0.25"/>
    <row r="463762" spans="1:1" ht="14.25" customHeight="1" x14ac:dyDescent="0.3">
      <c r="A463762" s="21"/>
    </row>
    <row r="463768" spans="1:1" s="20" customFormat="1" ht="14.25" customHeight="1" x14ac:dyDescent="0.25"/>
    <row r="463784" spans="1:1" ht="14.25" customHeight="1" x14ac:dyDescent="0.3">
      <c r="A463784" s="21"/>
    </row>
    <row r="463790" spans="1:1" s="20" customFormat="1" ht="14.25" customHeight="1" x14ac:dyDescent="0.25"/>
    <row r="463806" spans="1:1" ht="14.25" customHeight="1" x14ac:dyDescent="0.3">
      <c r="A463806" s="21"/>
    </row>
    <row r="463812" s="20" customFormat="1" ht="14.25" customHeight="1" x14ac:dyDescent="0.25"/>
    <row r="463828" spans="1:1" ht="14.25" customHeight="1" x14ac:dyDescent="0.3">
      <c r="A463828" s="21"/>
    </row>
    <row r="463834" spans="1:1" s="20" customFormat="1" ht="14.25" customHeight="1" x14ac:dyDescent="0.25"/>
    <row r="463850" spans="1:1" ht="14.25" customHeight="1" x14ac:dyDescent="0.3">
      <c r="A463850" s="21"/>
    </row>
    <row r="463856" spans="1:1" s="20" customFormat="1" ht="14.25" customHeight="1" x14ac:dyDescent="0.25"/>
    <row r="463872" spans="1:1" ht="14.25" customHeight="1" x14ac:dyDescent="0.3">
      <c r="A463872" s="21"/>
    </row>
    <row r="463878" s="20" customFormat="1" ht="14.25" customHeight="1" x14ac:dyDescent="0.25"/>
    <row r="463894" spans="1:1" ht="14.25" customHeight="1" x14ac:dyDescent="0.3">
      <c r="A463894" s="21"/>
    </row>
    <row r="463900" spans="1:1" s="20" customFormat="1" ht="14.25" customHeight="1" x14ac:dyDescent="0.25"/>
    <row r="463916" spans="1:1" ht="14.25" customHeight="1" x14ac:dyDescent="0.3">
      <c r="A463916" s="21"/>
    </row>
    <row r="463922" s="20" customFormat="1" ht="14.25" customHeight="1" x14ac:dyDescent="0.25"/>
    <row r="463938" spans="1:1" ht="14.25" customHeight="1" x14ac:dyDescent="0.3">
      <c r="A463938" s="21"/>
    </row>
    <row r="463944" spans="1:1" s="20" customFormat="1" ht="14.25" customHeight="1" x14ac:dyDescent="0.25"/>
    <row r="463960" spans="1:1" ht="14.25" customHeight="1" x14ac:dyDescent="0.3">
      <c r="A463960" s="21"/>
    </row>
    <row r="463966" spans="1:1" s="20" customFormat="1" ht="14.25" customHeight="1" x14ac:dyDescent="0.25"/>
    <row r="463982" spans="1:1" ht="14.25" customHeight="1" x14ac:dyDescent="0.3">
      <c r="A463982" s="21"/>
    </row>
    <row r="463988" s="20" customFormat="1" ht="14.25" customHeight="1" x14ac:dyDescent="0.25"/>
    <row r="464004" spans="1:1" ht="14.25" customHeight="1" x14ac:dyDescent="0.3">
      <c r="A464004" s="21"/>
    </row>
    <row r="464010" spans="1:1" s="20" customFormat="1" ht="14.25" customHeight="1" x14ac:dyDescent="0.25"/>
    <row r="464026" spans="1:1" ht="14.25" customHeight="1" x14ac:dyDescent="0.3">
      <c r="A464026" s="21"/>
    </row>
    <row r="464032" spans="1:1" s="20" customFormat="1" ht="14.25" customHeight="1" x14ac:dyDescent="0.25"/>
    <row r="464048" spans="1:1" ht="14.25" customHeight="1" x14ac:dyDescent="0.3">
      <c r="A464048" s="21"/>
    </row>
    <row r="464054" s="20" customFormat="1" ht="14.25" customHeight="1" x14ac:dyDescent="0.25"/>
    <row r="464070" spans="1:1" ht="14.25" customHeight="1" x14ac:dyDescent="0.3">
      <c r="A464070" s="21"/>
    </row>
    <row r="464076" spans="1:1" s="20" customFormat="1" ht="14.25" customHeight="1" x14ac:dyDescent="0.25"/>
    <row r="464092" spans="1:1" ht="14.25" customHeight="1" x14ac:dyDescent="0.3">
      <c r="A464092" s="21"/>
    </row>
    <row r="464098" s="20" customFormat="1" ht="14.25" customHeight="1" x14ac:dyDescent="0.25"/>
    <row r="464114" spans="1:1" ht="14.25" customHeight="1" x14ac:dyDescent="0.3">
      <c r="A464114" s="21"/>
    </row>
    <row r="464120" spans="1:1" s="20" customFormat="1" ht="14.25" customHeight="1" x14ac:dyDescent="0.25"/>
    <row r="464136" spans="1:1" ht="14.25" customHeight="1" x14ac:dyDescent="0.3">
      <c r="A464136" s="21"/>
    </row>
    <row r="464142" spans="1:1" s="20" customFormat="1" ht="14.25" customHeight="1" x14ac:dyDescent="0.25"/>
    <row r="464158" spans="1:1" ht="14.25" customHeight="1" x14ac:dyDescent="0.3">
      <c r="A464158" s="21"/>
    </row>
    <row r="464164" s="20" customFormat="1" ht="14.25" customHeight="1" x14ac:dyDescent="0.25"/>
    <row r="464180" spans="1:1" ht="14.25" customHeight="1" x14ac:dyDescent="0.3">
      <c r="A464180" s="21"/>
    </row>
    <row r="464186" spans="1:1" s="20" customFormat="1" ht="14.25" customHeight="1" x14ac:dyDescent="0.25"/>
    <row r="464202" spans="1:1" ht="14.25" customHeight="1" x14ac:dyDescent="0.3">
      <c r="A464202" s="21"/>
    </row>
    <row r="464208" spans="1:1" s="20" customFormat="1" ht="14.25" customHeight="1" x14ac:dyDescent="0.25"/>
    <row r="464224" spans="1:1" ht="14.25" customHeight="1" x14ac:dyDescent="0.3">
      <c r="A464224" s="21"/>
    </row>
    <row r="464230" s="20" customFormat="1" ht="14.25" customHeight="1" x14ac:dyDescent="0.25"/>
    <row r="464246" spans="1:1" ht="14.25" customHeight="1" x14ac:dyDescent="0.3">
      <c r="A464246" s="21"/>
    </row>
    <row r="464252" spans="1:1" s="20" customFormat="1" ht="14.25" customHeight="1" x14ac:dyDescent="0.25"/>
    <row r="464268" spans="1:1" ht="14.25" customHeight="1" x14ac:dyDescent="0.3">
      <c r="A464268" s="21"/>
    </row>
    <row r="464274" s="20" customFormat="1" ht="14.25" customHeight="1" x14ac:dyDescent="0.25"/>
    <row r="464290" spans="1:1" ht="14.25" customHeight="1" x14ac:dyDescent="0.3">
      <c r="A464290" s="21"/>
    </row>
    <row r="464296" spans="1:1" s="20" customFormat="1" ht="14.25" customHeight="1" x14ac:dyDescent="0.25"/>
    <row r="464312" spans="1:1" ht="14.25" customHeight="1" x14ac:dyDescent="0.3">
      <c r="A464312" s="21"/>
    </row>
    <row r="464318" spans="1:1" s="20" customFormat="1" ht="14.25" customHeight="1" x14ac:dyDescent="0.25"/>
    <row r="464334" spans="1:1" ht="14.25" customHeight="1" x14ac:dyDescent="0.3">
      <c r="A464334" s="21"/>
    </row>
    <row r="464340" s="20" customFormat="1" ht="14.25" customHeight="1" x14ac:dyDescent="0.25"/>
    <row r="464356" spans="1:1" ht="14.25" customHeight="1" x14ac:dyDescent="0.3">
      <c r="A464356" s="21"/>
    </row>
    <row r="464362" spans="1:1" s="20" customFormat="1" ht="14.25" customHeight="1" x14ac:dyDescent="0.25"/>
    <row r="464378" spans="1:1" ht="14.25" customHeight="1" x14ac:dyDescent="0.3">
      <c r="A464378" s="21"/>
    </row>
    <row r="464384" spans="1:1" s="20" customFormat="1" ht="14.25" customHeight="1" x14ac:dyDescent="0.25"/>
    <row r="464400" spans="1:1" ht="14.25" customHeight="1" x14ac:dyDescent="0.3">
      <c r="A464400" s="21"/>
    </row>
    <row r="464406" s="20" customFormat="1" ht="14.25" customHeight="1" x14ac:dyDescent="0.25"/>
    <row r="464422" spans="1:1" ht="14.25" customHeight="1" x14ac:dyDescent="0.3">
      <c r="A464422" s="21"/>
    </row>
    <row r="464428" spans="1:1" s="20" customFormat="1" ht="14.25" customHeight="1" x14ac:dyDescent="0.25"/>
    <row r="464444" spans="1:1" ht="14.25" customHeight="1" x14ac:dyDescent="0.3">
      <c r="A464444" s="21"/>
    </row>
    <row r="464450" s="20" customFormat="1" ht="14.25" customHeight="1" x14ac:dyDescent="0.25"/>
    <row r="464466" spans="1:1" ht="14.25" customHeight="1" x14ac:dyDescent="0.3">
      <c r="A464466" s="21"/>
    </row>
    <row r="464472" spans="1:1" s="20" customFormat="1" ht="14.25" customHeight="1" x14ac:dyDescent="0.25"/>
    <row r="464488" spans="1:1" ht="14.25" customHeight="1" x14ac:dyDescent="0.3">
      <c r="A464488" s="21"/>
    </row>
    <row r="464494" spans="1:1" s="20" customFormat="1" ht="14.25" customHeight="1" x14ac:dyDescent="0.25"/>
    <row r="464510" spans="1:1" ht="14.25" customHeight="1" x14ac:dyDescent="0.3">
      <c r="A464510" s="21"/>
    </row>
    <row r="464516" s="20" customFormat="1" ht="14.25" customHeight="1" x14ac:dyDescent="0.25"/>
    <row r="464532" spans="1:1" ht="14.25" customHeight="1" x14ac:dyDescent="0.3">
      <c r="A464532" s="21"/>
    </row>
    <row r="464538" spans="1:1" s="20" customFormat="1" ht="14.25" customHeight="1" x14ac:dyDescent="0.25"/>
    <row r="464554" spans="1:1" ht="14.25" customHeight="1" x14ac:dyDescent="0.3">
      <c r="A464554" s="21"/>
    </row>
    <row r="464560" spans="1:1" s="20" customFormat="1" ht="14.25" customHeight="1" x14ac:dyDescent="0.25"/>
    <row r="464576" spans="1:1" ht="14.25" customHeight="1" x14ac:dyDescent="0.3">
      <c r="A464576" s="21"/>
    </row>
    <row r="464582" s="20" customFormat="1" ht="14.25" customHeight="1" x14ac:dyDescent="0.25"/>
    <row r="464598" spans="1:1" ht="14.25" customHeight="1" x14ac:dyDescent="0.3">
      <c r="A464598" s="21"/>
    </row>
    <row r="464604" spans="1:1" s="20" customFormat="1" ht="14.25" customHeight="1" x14ac:dyDescent="0.25"/>
    <row r="464620" spans="1:1" ht="14.25" customHeight="1" x14ac:dyDescent="0.3">
      <c r="A464620" s="21"/>
    </row>
    <row r="464626" s="20" customFormat="1" ht="14.25" customHeight="1" x14ac:dyDescent="0.25"/>
    <row r="464642" spans="1:1" ht="14.25" customHeight="1" x14ac:dyDescent="0.3">
      <c r="A464642" s="21"/>
    </row>
    <row r="464648" spans="1:1" s="20" customFormat="1" ht="14.25" customHeight="1" x14ac:dyDescent="0.25"/>
    <row r="464664" spans="1:1" ht="14.25" customHeight="1" x14ac:dyDescent="0.3">
      <c r="A464664" s="21"/>
    </row>
    <row r="464670" spans="1:1" s="20" customFormat="1" ht="14.25" customHeight="1" x14ac:dyDescent="0.25"/>
    <row r="464686" spans="1:1" ht="14.25" customHeight="1" x14ac:dyDescent="0.3">
      <c r="A464686" s="21"/>
    </row>
    <row r="464692" s="20" customFormat="1" ht="14.25" customHeight="1" x14ac:dyDescent="0.25"/>
    <row r="464708" spans="1:1" ht="14.25" customHeight="1" x14ac:dyDescent="0.3">
      <c r="A464708" s="21"/>
    </row>
    <row r="464714" spans="1:1" s="20" customFormat="1" ht="14.25" customHeight="1" x14ac:dyDescent="0.25"/>
    <row r="464730" spans="1:1" ht="14.25" customHeight="1" x14ac:dyDescent="0.3">
      <c r="A464730" s="21"/>
    </row>
    <row r="464736" spans="1:1" s="20" customFormat="1" ht="14.25" customHeight="1" x14ac:dyDescent="0.25"/>
    <row r="464752" spans="1:1" ht="14.25" customHeight="1" x14ac:dyDescent="0.3">
      <c r="A464752" s="21"/>
    </row>
    <row r="464758" s="20" customFormat="1" ht="14.25" customHeight="1" x14ac:dyDescent="0.25"/>
    <row r="464774" spans="1:1" ht="14.25" customHeight="1" x14ac:dyDescent="0.3">
      <c r="A464774" s="21"/>
    </row>
    <row r="464780" spans="1:1" s="20" customFormat="1" ht="14.25" customHeight="1" x14ac:dyDescent="0.25"/>
    <row r="464796" spans="1:1" ht="14.25" customHeight="1" x14ac:dyDescent="0.3">
      <c r="A464796" s="21"/>
    </row>
    <row r="464802" s="20" customFormat="1" ht="14.25" customHeight="1" x14ac:dyDescent="0.25"/>
    <row r="464818" spans="1:1" ht="14.25" customHeight="1" x14ac:dyDescent="0.3">
      <c r="A464818" s="21"/>
    </row>
    <row r="464824" spans="1:1" s="20" customFormat="1" ht="14.25" customHeight="1" x14ac:dyDescent="0.25"/>
    <row r="464840" spans="1:1" ht="14.25" customHeight="1" x14ac:dyDescent="0.3">
      <c r="A464840" s="21"/>
    </row>
    <row r="464846" spans="1:1" s="20" customFormat="1" ht="14.25" customHeight="1" x14ac:dyDescent="0.25"/>
    <row r="464862" spans="1:1" ht="14.25" customHeight="1" x14ac:dyDescent="0.3">
      <c r="A464862" s="21"/>
    </row>
    <row r="464868" s="20" customFormat="1" ht="14.25" customHeight="1" x14ac:dyDescent="0.25"/>
    <row r="464884" spans="1:1" ht="14.25" customHeight="1" x14ac:dyDescent="0.3">
      <c r="A464884" s="21"/>
    </row>
    <row r="464890" spans="1:1" s="20" customFormat="1" ht="14.25" customHeight="1" x14ac:dyDescent="0.25"/>
    <row r="464906" spans="1:1" ht="14.25" customHeight="1" x14ac:dyDescent="0.3">
      <c r="A464906" s="21"/>
    </row>
    <row r="464912" spans="1:1" s="20" customFormat="1" ht="14.25" customHeight="1" x14ac:dyDescent="0.25"/>
    <row r="464928" spans="1:1" ht="14.25" customHeight="1" x14ac:dyDescent="0.3">
      <c r="A464928" s="21"/>
    </row>
    <row r="464934" s="20" customFormat="1" ht="14.25" customHeight="1" x14ac:dyDescent="0.25"/>
    <row r="464950" spans="1:1" ht="14.25" customHeight="1" x14ac:dyDescent="0.3">
      <c r="A464950" s="21"/>
    </row>
    <row r="464956" spans="1:1" s="20" customFormat="1" ht="14.25" customHeight="1" x14ac:dyDescent="0.25"/>
    <row r="464972" spans="1:1" ht="14.25" customHeight="1" x14ac:dyDescent="0.3">
      <c r="A464972" s="21"/>
    </row>
    <row r="464978" s="20" customFormat="1" ht="14.25" customHeight="1" x14ac:dyDescent="0.25"/>
    <row r="464994" spans="1:1" ht="14.25" customHeight="1" x14ac:dyDescent="0.3">
      <c r="A464994" s="21"/>
    </row>
    <row r="465000" spans="1:1" s="20" customFormat="1" ht="14.25" customHeight="1" x14ac:dyDescent="0.25"/>
    <row r="465016" spans="1:1" ht="14.25" customHeight="1" x14ac:dyDescent="0.3">
      <c r="A465016" s="21"/>
    </row>
    <row r="465022" spans="1:1" s="20" customFormat="1" ht="14.25" customHeight="1" x14ac:dyDescent="0.25"/>
    <row r="465038" spans="1:1" ht="14.25" customHeight="1" x14ac:dyDescent="0.3">
      <c r="A465038" s="21"/>
    </row>
    <row r="465044" s="20" customFormat="1" ht="14.25" customHeight="1" x14ac:dyDescent="0.25"/>
    <row r="465060" spans="1:1" ht="14.25" customHeight="1" x14ac:dyDescent="0.3">
      <c r="A465060" s="21"/>
    </row>
    <row r="465066" spans="1:1" s="20" customFormat="1" ht="14.25" customHeight="1" x14ac:dyDescent="0.25"/>
    <row r="465082" spans="1:1" ht="14.25" customHeight="1" x14ac:dyDescent="0.3">
      <c r="A465082" s="21"/>
    </row>
    <row r="465088" spans="1:1" s="20" customFormat="1" ht="14.25" customHeight="1" x14ac:dyDescent="0.25"/>
    <row r="465104" spans="1:1" ht="14.25" customHeight="1" x14ac:dyDescent="0.3">
      <c r="A465104" s="21"/>
    </row>
    <row r="465110" s="20" customFormat="1" ht="14.25" customHeight="1" x14ac:dyDescent="0.25"/>
    <row r="465126" spans="1:1" ht="14.25" customHeight="1" x14ac:dyDescent="0.3">
      <c r="A465126" s="21"/>
    </row>
    <row r="465132" spans="1:1" s="20" customFormat="1" ht="14.25" customHeight="1" x14ac:dyDescent="0.25"/>
    <row r="465148" spans="1:1" ht="14.25" customHeight="1" x14ac:dyDescent="0.3">
      <c r="A465148" s="21"/>
    </row>
    <row r="465154" s="20" customFormat="1" ht="14.25" customHeight="1" x14ac:dyDescent="0.25"/>
    <row r="465170" spans="1:1" ht="14.25" customHeight="1" x14ac:dyDescent="0.3">
      <c r="A465170" s="21"/>
    </row>
    <row r="465176" spans="1:1" s="20" customFormat="1" ht="14.25" customHeight="1" x14ac:dyDescent="0.25"/>
    <row r="465192" spans="1:1" ht="14.25" customHeight="1" x14ac:dyDescent="0.3">
      <c r="A465192" s="21"/>
    </row>
    <row r="465198" spans="1:1" s="20" customFormat="1" ht="14.25" customHeight="1" x14ac:dyDescent="0.25"/>
    <row r="465214" spans="1:1" ht="14.25" customHeight="1" x14ac:dyDescent="0.3">
      <c r="A465214" s="21"/>
    </row>
    <row r="465220" s="20" customFormat="1" ht="14.25" customHeight="1" x14ac:dyDescent="0.25"/>
    <row r="465236" spans="1:1" ht="14.25" customHeight="1" x14ac:dyDescent="0.3">
      <c r="A465236" s="21"/>
    </row>
    <row r="465242" spans="1:1" s="20" customFormat="1" ht="14.25" customHeight="1" x14ac:dyDescent="0.25"/>
    <row r="465258" spans="1:1" ht="14.25" customHeight="1" x14ac:dyDescent="0.3">
      <c r="A465258" s="21"/>
    </row>
    <row r="465264" spans="1:1" s="20" customFormat="1" ht="14.25" customHeight="1" x14ac:dyDescent="0.25"/>
    <row r="465280" spans="1:1" ht="14.25" customHeight="1" x14ac:dyDescent="0.3">
      <c r="A465280" s="21"/>
    </row>
    <row r="465286" s="20" customFormat="1" ht="14.25" customHeight="1" x14ac:dyDescent="0.25"/>
    <row r="465302" spans="1:1" ht="14.25" customHeight="1" x14ac:dyDescent="0.3">
      <c r="A465302" s="21"/>
    </row>
    <row r="465308" spans="1:1" s="20" customFormat="1" ht="14.25" customHeight="1" x14ac:dyDescent="0.25"/>
    <row r="465324" spans="1:1" ht="14.25" customHeight="1" x14ac:dyDescent="0.3">
      <c r="A465324" s="21"/>
    </row>
    <row r="465330" s="20" customFormat="1" ht="14.25" customHeight="1" x14ac:dyDescent="0.25"/>
    <row r="465346" spans="1:1" ht="14.25" customHeight="1" x14ac:dyDescent="0.3">
      <c r="A465346" s="21"/>
    </row>
    <row r="465352" spans="1:1" s="20" customFormat="1" ht="14.25" customHeight="1" x14ac:dyDescent="0.25"/>
    <row r="465368" spans="1:1" ht="14.25" customHeight="1" x14ac:dyDescent="0.3">
      <c r="A465368" s="21"/>
    </row>
    <row r="465374" spans="1:1" s="20" customFormat="1" ht="14.25" customHeight="1" x14ac:dyDescent="0.25"/>
    <row r="465390" spans="1:1" ht="14.25" customHeight="1" x14ac:dyDescent="0.3">
      <c r="A465390" s="21"/>
    </row>
    <row r="465396" s="20" customFormat="1" ht="14.25" customHeight="1" x14ac:dyDescent="0.25"/>
    <row r="465412" spans="1:1" ht="14.25" customHeight="1" x14ac:dyDescent="0.3">
      <c r="A465412" s="21"/>
    </row>
    <row r="465418" spans="1:1" s="20" customFormat="1" ht="14.25" customHeight="1" x14ac:dyDescent="0.25"/>
    <row r="465434" spans="1:1" ht="14.25" customHeight="1" x14ac:dyDescent="0.3">
      <c r="A465434" s="21"/>
    </row>
    <row r="465440" spans="1:1" s="20" customFormat="1" ht="14.25" customHeight="1" x14ac:dyDescent="0.25"/>
    <row r="465456" spans="1:1" ht="14.25" customHeight="1" x14ac:dyDescent="0.3">
      <c r="A465456" s="21"/>
    </row>
    <row r="465462" s="20" customFormat="1" ht="14.25" customHeight="1" x14ac:dyDescent="0.25"/>
    <row r="465478" spans="1:1" ht="14.25" customHeight="1" x14ac:dyDescent="0.3">
      <c r="A465478" s="21"/>
    </row>
    <row r="465484" spans="1:1" s="20" customFormat="1" ht="14.25" customHeight="1" x14ac:dyDescent="0.25"/>
    <row r="465500" spans="1:1" ht="14.25" customHeight="1" x14ac:dyDescent="0.3">
      <c r="A465500" s="21"/>
    </row>
    <row r="465506" s="20" customFormat="1" ht="14.25" customHeight="1" x14ac:dyDescent="0.25"/>
    <row r="465522" spans="1:1" ht="14.25" customHeight="1" x14ac:dyDescent="0.3">
      <c r="A465522" s="21"/>
    </row>
    <row r="465528" spans="1:1" s="20" customFormat="1" ht="14.25" customHeight="1" x14ac:dyDescent="0.25"/>
    <row r="465544" spans="1:1" ht="14.25" customHeight="1" x14ac:dyDescent="0.3">
      <c r="A465544" s="21"/>
    </row>
    <row r="465550" spans="1:1" s="20" customFormat="1" ht="14.25" customHeight="1" x14ac:dyDescent="0.25"/>
    <row r="465566" spans="1:1" ht="14.25" customHeight="1" x14ac:dyDescent="0.3">
      <c r="A465566" s="21"/>
    </row>
    <row r="465572" s="20" customFormat="1" ht="14.25" customHeight="1" x14ac:dyDescent="0.25"/>
    <row r="465588" spans="1:1" ht="14.25" customHeight="1" x14ac:dyDescent="0.3">
      <c r="A465588" s="21"/>
    </row>
    <row r="465594" spans="1:1" s="20" customFormat="1" ht="14.25" customHeight="1" x14ac:dyDescent="0.25"/>
    <row r="465610" spans="1:1" ht="14.25" customHeight="1" x14ac:dyDescent="0.3">
      <c r="A465610" s="21"/>
    </row>
    <row r="465616" spans="1:1" s="20" customFormat="1" ht="14.25" customHeight="1" x14ac:dyDescent="0.25"/>
    <row r="465632" spans="1:1" ht="14.25" customHeight="1" x14ac:dyDescent="0.3">
      <c r="A465632" s="21"/>
    </row>
    <row r="465638" s="20" customFormat="1" ht="14.25" customHeight="1" x14ac:dyDescent="0.25"/>
    <row r="465654" spans="1:1" ht="14.25" customHeight="1" x14ac:dyDescent="0.3">
      <c r="A465654" s="21"/>
    </row>
    <row r="465660" spans="1:1" s="20" customFormat="1" ht="14.25" customHeight="1" x14ac:dyDescent="0.25"/>
    <row r="465676" spans="1:1" ht="14.25" customHeight="1" x14ac:dyDescent="0.3">
      <c r="A465676" s="21"/>
    </row>
    <row r="465682" s="20" customFormat="1" ht="14.25" customHeight="1" x14ac:dyDescent="0.25"/>
    <row r="465698" spans="1:1" ht="14.25" customHeight="1" x14ac:dyDescent="0.3">
      <c r="A465698" s="21"/>
    </row>
    <row r="465704" spans="1:1" s="20" customFormat="1" ht="14.25" customHeight="1" x14ac:dyDescent="0.25"/>
    <row r="465720" spans="1:1" ht="14.25" customHeight="1" x14ac:dyDescent="0.3">
      <c r="A465720" s="21"/>
    </row>
    <row r="465726" spans="1:1" s="20" customFormat="1" ht="14.25" customHeight="1" x14ac:dyDescent="0.25"/>
    <row r="465742" spans="1:1" ht="14.25" customHeight="1" x14ac:dyDescent="0.3">
      <c r="A465742" s="21"/>
    </row>
    <row r="465748" s="20" customFormat="1" ht="14.25" customHeight="1" x14ac:dyDescent="0.25"/>
    <row r="465764" spans="1:1" ht="14.25" customHeight="1" x14ac:dyDescent="0.3">
      <c r="A465764" s="21"/>
    </row>
    <row r="465770" spans="1:1" s="20" customFormat="1" ht="14.25" customHeight="1" x14ac:dyDescent="0.25"/>
    <row r="465786" spans="1:1" ht="14.25" customHeight="1" x14ac:dyDescent="0.3">
      <c r="A465786" s="21"/>
    </row>
    <row r="465792" spans="1:1" s="20" customFormat="1" ht="14.25" customHeight="1" x14ac:dyDescent="0.25"/>
    <row r="465808" spans="1:1" ht="14.25" customHeight="1" x14ac:dyDescent="0.3">
      <c r="A465808" s="21"/>
    </row>
    <row r="465814" s="20" customFormat="1" ht="14.25" customHeight="1" x14ac:dyDescent="0.25"/>
    <row r="465830" spans="1:1" ht="14.25" customHeight="1" x14ac:dyDescent="0.3">
      <c r="A465830" s="21"/>
    </row>
    <row r="465836" spans="1:1" s="20" customFormat="1" ht="14.25" customHeight="1" x14ac:dyDescent="0.25"/>
    <row r="465852" spans="1:1" ht="14.25" customHeight="1" x14ac:dyDescent="0.3">
      <c r="A465852" s="21"/>
    </row>
    <row r="465858" s="20" customFormat="1" ht="14.25" customHeight="1" x14ac:dyDescent="0.25"/>
    <row r="465874" spans="1:1" ht="14.25" customHeight="1" x14ac:dyDescent="0.3">
      <c r="A465874" s="21"/>
    </row>
    <row r="465880" spans="1:1" s="20" customFormat="1" ht="14.25" customHeight="1" x14ac:dyDescent="0.25"/>
    <row r="465896" spans="1:1" ht="14.25" customHeight="1" x14ac:dyDescent="0.3">
      <c r="A465896" s="21"/>
    </row>
    <row r="465902" spans="1:1" s="20" customFormat="1" ht="14.25" customHeight="1" x14ac:dyDescent="0.25"/>
    <row r="465918" spans="1:1" ht="14.25" customHeight="1" x14ac:dyDescent="0.3">
      <c r="A465918" s="21"/>
    </row>
    <row r="465924" s="20" customFormat="1" ht="14.25" customHeight="1" x14ac:dyDescent="0.25"/>
    <row r="465940" spans="1:1" ht="14.25" customHeight="1" x14ac:dyDescent="0.3">
      <c r="A465940" s="21"/>
    </row>
    <row r="465946" spans="1:1" s="20" customFormat="1" ht="14.25" customHeight="1" x14ac:dyDescent="0.25"/>
    <row r="465962" spans="1:1" ht="14.25" customHeight="1" x14ac:dyDescent="0.3">
      <c r="A465962" s="21"/>
    </row>
    <row r="465968" spans="1:1" s="20" customFormat="1" ht="14.25" customHeight="1" x14ac:dyDescent="0.25"/>
    <row r="465984" spans="1:1" ht="14.25" customHeight="1" x14ac:dyDescent="0.3">
      <c r="A465984" s="21"/>
    </row>
    <row r="465990" s="20" customFormat="1" ht="14.25" customHeight="1" x14ac:dyDescent="0.25"/>
    <row r="466006" spans="1:1" ht="14.25" customHeight="1" x14ac:dyDescent="0.3">
      <c r="A466006" s="21"/>
    </row>
    <row r="466012" spans="1:1" s="20" customFormat="1" ht="14.25" customHeight="1" x14ac:dyDescent="0.25"/>
    <row r="466028" spans="1:1" ht="14.25" customHeight="1" x14ac:dyDescent="0.3">
      <c r="A466028" s="21"/>
    </row>
    <row r="466034" s="20" customFormat="1" ht="14.25" customHeight="1" x14ac:dyDescent="0.25"/>
    <row r="466050" spans="1:1" ht="14.25" customHeight="1" x14ac:dyDescent="0.3">
      <c r="A466050" s="21"/>
    </row>
    <row r="466056" spans="1:1" s="20" customFormat="1" ht="14.25" customHeight="1" x14ac:dyDescent="0.25"/>
    <row r="466072" spans="1:1" ht="14.25" customHeight="1" x14ac:dyDescent="0.3">
      <c r="A466072" s="21"/>
    </row>
    <row r="466078" spans="1:1" s="20" customFormat="1" ht="14.25" customHeight="1" x14ac:dyDescent="0.25"/>
    <row r="466094" spans="1:1" ht="14.25" customHeight="1" x14ac:dyDescent="0.3">
      <c r="A466094" s="21"/>
    </row>
    <row r="466100" s="20" customFormat="1" ht="14.25" customHeight="1" x14ac:dyDescent="0.25"/>
    <row r="466116" spans="1:1" ht="14.25" customHeight="1" x14ac:dyDescent="0.3">
      <c r="A466116" s="21"/>
    </row>
    <row r="466122" spans="1:1" s="20" customFormat="1" ht="14.25" customHeight="1" x14ac:dyDescent="0.25"/>
    <row r="466138" spans="1:1" ht="14.25" customHeight="1" x14ac:dyDescent="0.3">
      <c r="A466138" s="21"/>
    </row>
    <row r="466144" spans="1:1" s="20" customFormat="1" ht="14.25" customHeight="1" x14ac:dyDescent="0.25"/>
    <row r="466160" spans="1:1" ht="14.25" customHeight="1" x14ac:dyDescent="0.3">
      <c r="A466160" s="21"/>
    </row>
    <row r="466166" s="20" customFormat="1" ht="14.25" customHeight="1" x14ac:dyDescent="0.25"/>
    <row r="466182" spans="1:1" ht="14.25" customHeight="1" x14ac:dyDescent="0.3">
      <c r="A466182" s="21"/>
    </row>
    <row r="466188" spans="1:1" s="20" customFormat="1" ht="14.25" customHeight="1" x14ac:dyDescent="0.25"/>
    <row r="466204" spans="1:1" ht="14.25" customHeight="1" x14ac:dyDescent="0.3">
      <c r="A466204" s="21"/>
    </row>
    <row r="466210" s="20" customFormat="1" ht="14.25" customHeight="1" x14ac:dyDescent="0.25"/>
    <row r="466226" spans="1:1" ht="14.25" customHeight="1" x14ac:dyDescent="0.3">
      <c r="A466226" s="21"/>
    </row>
    <row r="466232" spans="1:1" s="20" customFormat="1" ht="14.25" customHeight="1" x14ac:dyDescent="0.25"/>
    <row r="466248" spans="1:1" ht="14.25" customHeight="1" x14ac:dyDescent="0.3">
      <c r="A466248" s="21"/>
    </row>
    <row r="466254" spans="1:1" s="20" customFormat="1" ht="14.25" customHeight="1" x14ac:dyDescent="0.25"/>
    <row r="466270" spans="1:1" ht="14.25" customHeight="1" x14ac:dyDescent="0.3">
      <c r="A466270" s="21"/>
    </row>
    <row r="466276" s="20" customFormat="1" ht="14.25" customHeight="1" x14ac:dyDescent="0.25"/>
    <row r="466292" spans="1:1" ht="14.25" customHeight="1" x14ac:dyDescent="0.3">
      <c r="A466292" s="21"/>
    </row>
    <row r="466298" spans="1:1" s="20" customFormat="1" ht="14.25" customHeight="1" x14ac:dyDescent="0.25"/>
    <row r="466314" spans="1:1" ht="14.25" customHeight="1" x14ac:dyDescent="0.3">
      <c r="A466314" s="21"/>
    </row>
    <row r="466320" spans="1:1" s="20" customFormat="1" ht="14.25" customHeight="1" x14ac:dyDescent="0.25"/>
    <row r="466336" spans="1:1" ht="14.25" customHeight="1" x14ac:dyDescent="0.3">
      <c r="A466336" s="21"/>
    </row>
    <row r="466342" s="20" customFormat="1" ht="14.25" customHeight="1" x14ac:dyDescent="0.25"/>
    <row r="466358" spans="1:1" ht="14.25" customHeight="1" x14ac:dyDescent="0.3">
      <c r="A466358" s="21"/>
    </row>
    <row r="466364" spans="1:1" s="20" customFormat="1" ht="14.25" customHeight="1" x14ac:dyDescent="0.25"/>
    <row r="466380" spans="1:1" ht="14.25" customHeight="1" x14ac:dyDescent="0.3">
      <c r="A466380" s="21"/>
    </row>
    <row r="466386" s="20" customFormat="1" ht="14.25" customHeight="1" x14ac:dyDescent="0.25"/>
    <row r="466402" spans="1:1" ht="14.25" customHeight="1" x14ac:dyDescent="0.3">
      <c r="A466402" s="21"/>
    </row>
    <row r="466408" spans="1:1" s="20" customFormat="1" ht="14.25" customHeight="1" x14ac:dyDescent="0.25"/>
    <row r="466424" spans="1:1" ht="14.25" customHeight="1" x14ac:dyDescent="0.3">
      <c r="A466424" s="21"/>
    </row>
    <row r="466430" spans="1:1" s="20" customFormat="1" ht="14.25" customHeight="1" x14ac:dyDescent="0.25"/>
    <row r="466446" spans="1:1" ht="14.25" customHeight="1" x14ac:dyDescent="0.3">
      <c r="A466446" s="21"/>
    </row>
    <row r="466452" s="20" customFormat="1" ht="14.25" customHeight="1" x14ac:dyDescent="0.25"/>
    <row r="466468" spans="1:1" ht="14.25" customHeight="1" x14ac:dyDescent="0.3">
      <c r="A466468" s="21"/>
    </row>
    <row r="466474" spans="1:1" s="20" customFormat="1" ht="14.25" customHeight="1" x14ac:dyDescent="0.25"/>
    <row r="466490" spans="1:1" ht="14.25" customHeight="1" x14ac:dyDescent="0.3">
      <c r="A466490" s="21"/>
    </row>
    <row r="466496" spans="1:1" s="20" customFormat="1" ht="14.25" customHeight="1" x14ac:dyDescent="0.25"/>
    <row r="466512" spans="1:1" ht="14.25" customHeight="1" x14ac:dyDescent="0.3">
      <c r="A466512" s="21"/>
    </row>
    <row r="466518" s="20" customFormat="1" ht="14.25" customHeight="1" x14ac:dyDescent="0.25"/>
    <row r="466534" spans="1:1" ht="14.25" customHeight="1" x14ac:dyDescent="0.3">
      <c r="A466534" s="21"/>
    </row>
    <row r="466540" spans="1:1" s="20" customFormat="1" ht="14.25" customHeight="1" x14ac:dyDescent="0.25"/>
    <row r="466556" spans="1:1" ht="14.25" customHeight="1" x14ac:dyDescent="0.3">
      <c r="A466556" s="21"/>
    </row>
    <row r="466562" s="20" customFormat="1" ht="14.25" customHeight="1" x14ac:dyDescent="0.25"/>
    <row r="466578" spans="1:1" ht="14.25" customHeight="1" x14ac:dyDescent="0.3">
      <c r="A466578" s="21"/>
    </row>
    <row r="466584" spans="1:1" s="20" customFormat="1" ht="14.25" customHeight="1" x14ac:dyDescent="0.25"/>
    <row r="466600" spans="1:1" ht="14.25" customHeight="1" x14ac:dyDescent="0.3">
      <c r="A466600" s="21"/>
    </row>
    <row r="466606" spans="1:1" s="20" customFormat="1" ht="14.25" customHeight="1" x14ac:dyDescent="0.25"/>
    <row r="466622" spans="1:1" ht="14.25" customHeight="1" x14ac:dyDescent="0.3">
      <c r="A466622" s="21"/>
    </row>
    <row r="466628" s="20" customFormat="1" ht="14.25" customHeight="1" x14ac:dyDescent="0.25"/>
    <row r="466644" spans="1:1" ht="14.25" customHeight="1" x14ac:dyDescent="0.3">
      <c r="A466644" s="21"/>
    </row>
    <row r="466650" spans="1:1" s="20" customFormat="1" ht="14.25" customHeight="1" x14ac:dyDescent="0.25"/>
    <row r="466666" spans="1:1" ht="14.25" customHeight="1" x14ac:dyDescent="0.3">
      <c r="A466666" s="21"/>
    </row>
    <row r="466672" spans="1:1" s="20" customFormat="1" ht="14.25" customHeight="1" x14ac:dyDescent="0.25"/>
    <row r="466688" spans="1:1" ht="14.25" customHeight="1" x14ac:dyDescent="0.3">
      <c r="A466688" s="21"/>
    </row>
    <row r="466694" s="20" customFormat="1" ht="14.25" customHeight="1" x14ac:dyDescent="0.25"/>
    <row r="466710" spans="1:1" ht="14.25" customHeight="1" x14ac:dyDescent="0.3">
      <c r="A466710" s="21"/>
    </row>
    <row r="466716" spans="1:1" s="20" customFormat="1" ht="14.25" customHeight="1" x14ac:dyDescent="0.25"/>
    <row r="466732" spans="1:1" ht="14.25" customHeight="1" x14ac:dyDescent="0.3">
      <c r="A466732" s="21"/>
    </row>
    <row r="466738" s="20" customFormat="1" ht="14.25" customHeight="1" x14ac:dyDescent="0.25"/>
    <row r="466754" spans="1:1" ht="14.25" customHeight="1" x14ac:dyDescent="0.3">
      <c r="A466754" s="21"/>
    </row>
    <row r="466760" spans="1:1" s="20" customFormat="1" ht="14.25" customHeight="1" x14ac:dyDescent="0.25"/>
    <row r="466776" spans="1:1" ht="14.25" customHeight="1" x14ac:dyDescent="0.3">
      <c r="A466776" s="21"/>
    </row>
    <row r="466782" spans="1:1" s="20" customFormat="1" ht="14.25" customHeight="1" x14ac:dyDescent="0.25"/>
    <row r="466798" spans="1:1" ht="14.25" customHeight="1" x14ac:dyDescent="0.3">
      <c r="A466798" s="21"/>
    </row>
    <row r="466804" s="20" customFormat="1" ht="14.25" customHeight="1" x14ac:dyDescent="0.25"/>
    <row r="466820" spans="1:1" ht="14.25" customHeight="1" x14ac:dyDescent="0.3">
      <c r="A466820" s="21"/>
    </row>
    <row r="466826" spans="1:1" s="20" customFormat="1" ht="14.25" customHeight="1" x14ac:dyDescent="0.25"/>
    <row r="466842" spans="1:1" ht="14.25" customHeight="1" x14ac:dyDescent="0.3">
      <c r="A466842" s="21"/>
    </row>
    <row r="466848" spans="1:1" s="20" customFormat="1" ht="14.25" customHeight="1" x14ac:dyDescent="0.25"/>
    <row r="466864" spans="1:1" ht="14.25" customHeight="1" x14ac:dyDescent="0.3">
      <c r="A466864" s="21"/>
    </row>
    <row r="466870" s="20" customFormat="1" ht="14.25" customHeight="1" x14ac:dyDescent="0.25"/>
    <row r="466886" spans="1:1" ht="14.25" customHeight="1" x14ac:dyDescent="0.3">
      <c r="A466886" s="21"/>
    </row>
    <row r="466892" spans="1:1" s="20" customFormat="1" ht="14.25" customHeight="1" x14ac:dyDescent="0.25"/>
    <row r="466908" spans="1:1" ht="14.25" customHeight="1" x14ac:dyDescent="0.3">
      <c r="A466908" s="21"/>
    </row>
    <row r="466914" s="20" customFormat="1" ht="14.25" customHeight="1" x14ac:dyDescent="0.25"/>
    <row r="466930" spans="1:1" ht="14.25" customHeight="1" x14ac:dyDescent="0.3">
      <c r="A466930" s="21"/>
    </row>
    <row r="466936" spans="1:1" s="20" customFormat="1" ht="14.25" customHeight="1" x14ac:dyDescent="0.25"/>
    <row r="466952" spans="1:1" ht="14.25" customHeight="1" x14ac:dyDescent="0.3">
      <c r="A466952" s="21"/>
    </row>
    <row r="466958" spans="1:1" s="20" customFormat="1" ht="14.25" customHeight="1" x14ac:dyDescent="0.25"/>
    <row r="466974" spans="1:1" ht="14.25" customHeight="1" x14ac:dyDescent="0.3">
      <c r="A466974" s="21"/>
    </row>
    <row r="466980" s="20" customFormat="1" ht="14.25" customHeight="1" x14ac:dyDescent="0.25"/>
    <row r="466996" spans="1:1" ht="14.25" customHeight="1" x14ac:dyDescent="0.3">
      <c r="A466996" s="21"/>
    </row>
    <row r="467002" spans="1:1" s="20" customFormat="1" ht="14.25" customHeight="1" x14ac:dyDescent="0.25"/>
    <row r="467018" spans="1:1" ht="14.25" customHeight="1" x14ac:dyDescent="0.3">
      <c r="A467018" s="21"/>
    </row>
    <row r="467024" spans="1:1" s="20" customFormat="1" ht="14.25" customHeight="1" x14ac:dyDescent="0.25"/>
    <row r="467040" spans="1:1" ht="14.25" customHeight="1" x14ac:dyDescent="0.3">
      <c r="A467040" s="21"/>
    </row>
    <row r="467046" s="20" customFormat="1" ht="14.25" customHeight="1" x14ac:dyDescent="0.25"/>
    <row r="467062" spans="1:1" ht="14.25" customHeight="1" x14ac:dyDescent="0.3">
      <c r="A467062" s="21"/>
    </row>
    <row r="467068" spans="1:1" s="20" customFormat="1" ht="14.25" customHeight="1" x14ac:dyDescent="0.25"/>
    <row r="467084" spans="1:1" ht="14.25" customHeight="1" x14ac:dyDescent="0.3">
      <c r="A467084" s="21"/>
    </row>
    <row r="467090" s="20" customFormat="1" ht="14.25" customHeight="1" x14ac:dyDescent="0.25"/>
    <row r="467106" spans="1:1" ht="14.25" customHeight="1" x14ac:dyDescent="0.3">
      <c r="A467106" s="21"/>
    </row>
    <row r="467112" spans="1:1" s="20" customFormat="1" ht="14.25" customHeight="1" x14ac:dyDescent="0.25"/>
    <row r="467128" spans="1:1" ht="14.25" customHeight="1" x14ac:dyDescent="0.3">
      <c r="A467128" s="21"/>
    </row>
    <row r="467134" spans="1:1" s="20" customFormat="1" ht="14.25" customHeight="1" x14ac:dyDescent="0.25"/>
    <row r="467150" spans="1:1" ht="14.25" customHeight="1" x14ac:dyDescent="0.3">
      <c r="A467150" s="21"/>
    </row>
    <row r="467156" s="20" customFormat="1" ht="14.25" customHeight="1" x14ac:dyDescent="0.25"/>
    <row r="467172" spans="1:1" ht="14.25" customHeight="1" x14ac:dyDescent="0.3">
      <c r="A467172" s="21"/>
    </row>
    <row r="467178" spans="1:1" s="20" customFormat="1" ht="14.25" customHeight="1" x14ac:dyDescent="0.25"/>
    <row r="467194" spans="1:1" ht="14.25" customHeight="1" x14ac:dyDescent="0.3">
      <c r="A467194" s="21"/>
    </row>
    <row r="467200" spans="1:1" s="20" customFormat="1" ht="14.25" customHeight="1" x14ac:dyDescent="0.25"/>
    <row r="467216" spans="1:1" ht="14.25" customHeight="1" x14ac:dyDescent="0.3">
      <c r="A467216" s="21"/>
    </row>
    <row r="467222" s="20" customFormat="1" ht="14.25" customHeight="1" x14ac:dyDescent="0.25"/>
    <row r="467238" spans="1:1" ht="14.25" customHeight="1" x14ac:dyDescent="0.3">
      <c r="A467238" s="21"/>
    </row>
    <row r="467244" spans="1:1" s="20" customFormat="1" ht="14.25" customHeight="1" x14ac:dyDescent="0.25"/>
    <row r="467260" spans="1:1" ht="14.25" customHeight="1" x14ac:dyDescent="0.3">
      <c r="A467260" s="21"/>
    </row>
    <row r="467266" s="20" customFormat="1" ht="14.25" customHeight="1" x14ac:dyDescent="0.25"/>
    <row r="467282" spans="1:1" ht="14.25" customHeight="1" x14ac:dyDescent="0.3">
      <c r="A467282" s="21"/>
    </row>
    <row r="467288" spans="1:1" s="20" customFormat="1" ht="14.25" customHeight="1" x14ac:dyDescent="0.25"/>
    <row r="467304" spans="1:1" ht="14.25" customHeight="1" x14ac:dyDescent="0.3">
      <c r="A467304" s="21"/>
    </row>
    <row r="467310" spans="1:1" s="20" customFormat="1" ht="14.25" customHeight="1" x14ac:dyDescent="0.25"/>
    <row r="467326" spans="1:1" ht="14.25" customHeight="1" x14ac:dyDescent="0.3">
      <c r="A467326" s="21"/>
    </row>
    <row r="467332" s="20" customFormat="1" ht="14.25" customHeight="1" x14ac:dyDescent="0.25"/>
    <row r="467348" spans="1:1" ht="14.25" customHeight="1" x14ac:dyDescent="0.3">
      <c r="A467348" s="21"/>
    </row>
    <row r="467354" spans="1:1" s="20" customFormat="1" ht="14.25" customHeight="1" x14ac:dyDescent="0.25"/>
    <row r="467370" spans="1:1" ht="14.25" customHeight="1" x14ac:dyDescent="0.3">
      <c r="A467370" s="21"/>
    </row>
    <row r="467376" spans="1:1" s="20" customFormat="1" ht="14.25" customHeight="1" x14ac:dyDescent="0.25"/>
    <row r="467392" spans="1:1" ht="14.25" customHeight="1" x14ac:dyDescent="0.3">
      <c r="A467392" s="21"/>
    </row>
    <row r="467398" s="20" customFormat="1" ht="14.25" customHeight="1" x14ac:dyDescent="0.25"/>
    <row r="467414" spans="1:1" ht="14.25" customHeight="1" x14ac:dyDescent="0.3">
      <c r="A467414" s="21"/>
    </row>
    <row r="467420" spans="1:1" s="20" customFormat="1" ht="14.25" customHeight="1" x14ac:dyDescent="0.25"/>
    <row r="467436" spans="1:1" ht="14.25" customHeight="1" x14ac:dyDescent="0.3">
      <c r="A467436" s="21"/>
    </row>
    <row r="467442" s="20" customFormat="1" ht="14.25" customHeight="1" x14ac:dyDescent="0.25"/>
    <row r="467458" spans="1:1" ht="14.25" customHeight="1" x14ac:dyDescent="0.3">
      <c r="A467458" s="21"/>
    </row>
    <row r="467464" spans="1:1" s="20" customFormat="1" ht="14.25" customHeight="1" x14ac:dyDescent="0.25"/>
    <row r="467480" spans="1:1" ht="14.25" customHeight="1" x14ac:dyDescent="0.3">
      <c r="A467480" s="21"/>
    </row>
    <row r="467486" spans="1:1" s="20" customFormat="1" ht="14.25" customHeight="1" x14ac:dyDescent="0.25"/>
    <row r="467502" spans="1:1" ht="14.25" customHeight="1" x14ac:dyDescent="0.3">
      <c r="A467502" s="21"/>
    </row>
    <row r="467508" s="20" customFormat="1" ht="14.25" customHeight="1" x14ac:dyDescent="0.25"/>
    <row r="467524" spans="1:1" ht="14.25" customHeight="1" x14ac:dyDescent="0.3">
      <c r="A467524" s="21"/>
    </row>
    <row r="467530" spans="1:1" s="20" customFormat="1" ht="14.25" customHeight="1" x14ac:dyDescent="0.25"/>
    <row r="467546" spans="1:1" ht="14.25" customHeight="1" x14ac:dyDescent="0.3">
      <c r="A467546" s="21"/>
    </row>
    <row r="467552" spans="1:1" s="20" customFormat="1" ht="14.25" customHeight="1" x14ac:dyDescent="0.25"/>
    <row r="467568" spans="1:1" ht="14.25" customHeight="1" x14ac:dyDescent="0.3">
      <c r="A467568" s="21"/>
    </row>
    <row r="467574" s="20" customFormat="1" ht="14.25" customHeight="1" x14ac:dyDescent="0.25"/>
    <row r="467590" spans="1:1" ht="14.25" customHeight="1" x14ac:dyDescent="0.3">
      <c r="A467590" s="21"/>
    </row>
    <row r="467596" spans="1:1" s="20" customFormat="1" ht="14.25" customHeight="1" x14ac:dyDescent="0.25"/>
    <row r="467612" spans="1:1" ht="14.25" customHeight="1" x14ac:dyDescent="0.3">
      <c r="A467612" s="21"/>
    </row>
    <row r="467618" s="20" customFormat="1" ht="14.25" customHeight="1" x14ac:dyDescent="0.25"/>
    <row r="467634" spans="1:1" ht="14.25" customHeight="1" x14ac:dyDescent="0.3">
      <c r="A467634" s="21"/>
    </row>
    <row r="467640" spans="1:1" s="20" customFormat="1" ht="14.25" customHeight="1" x14ac:dyDescent="0.25"/>
    <row r="467656" spans="1:1" ht="14.25" customHeight="1" x14ac:dyDescent="0.3">
      <c r="A467656" s="21"/>
    </row>
    <row r="467662" spans="1:1" s="20" customFormat="1" ht="14.25" customHeight="1" x14ac:dyDescent="0.25"/>
    <row r="467678" spans="1:1" ht="14.25" customHeight="1" x14ac:dyDescent="0.3">
      <c r="A467678" s="21"/>
    </row>
    <row r="467684" s="20" customFormat="1" ht="14.25" customHeight="1" x14ac:dyDescent="0.25"/>
    <row r="467700" spans="1:1" ht="14.25" customHeight="1" x14ac:dyDescent="0.3">
      <c r="A467700" s="21"/>
    </row>
    <row r="467706" spans="1:1" s="20" customFormat="1" ht="14.25" customHeight="1" x14ac:dyDescent="0.25"/>
    <row r="467722" spans="1:1" ht="14.25" customHeight="1" x14ac:dyDescent="0.3">
      <c r="A467722" s="21"/>
    </row>
    <row r="467728" spans="1:1" s="20" customFormat="1" ht="14.25" customHeight="1" x14ac:dyDescent="0.25"/>
    <row r="467744" spans="1:1" ht="14.25" customHeight="1" x14ac:dyDescent="0.3">
      <c r="A467744" s="21"/>
    </row>
    <row r="467750" s="20" customFormat="1" ht="14.25" customHeight="1" x14ac:dyDescent="0.25"/>
    <row r="467766" spans="1:1" ht="14.25" customHeight="1" x14ac:dyDescent="0.3">
      <c r="A467766" s="21"/>
    </row>
    <row r="467772" spans="1:1" s="20" customFormat="1" ht="14.25" customHeight="1" x14ac:dyDescent="0.25"/>
    <row r="467788" spans="1:1" ht="14.25" customHeight="1" x14ac:dyDescent="0.3">
      <c r="A467788" s="21"/>
    </row>
    <row r="467794" s="20" customFormat="1" ht="14.25" customHeight="1" x14ac:dyDescent="0.25"/>
    <row r="467810" spans="1:1" ht="14.25" customHeight="1" x14ac:dyDescent="0.3">
      <c r="A467810" s="21"/>
    </row>
    <row r="467816" spans="1:1" s="20" customFormat="1" ht="14.25" customHeight="1" x14ac:dyDescent="0.25"/>
    <row r="467832" spans="1:1" ht="14.25" customHeight="1" x14ac:dyDescent="0.3">
      <c r="A467832" s="21"/>
    </row>
    <row r="467838" spans="1:1" s="20" customFormat="1" ht="14.25" customHeight="1" x14ac:dyDescent="0.25"/>
    <row r="467854" spans="1:1" ht="14.25" customHeight="1" x14ac:dyDescent="0.3">
      <c r="A467854" s="21"/>
    </row>
    <row r="467860" s="20" customFormat="1" ht="14.25" customHeight="1" x14ac:dyDescent="0.25"/>
    <row r="467876" spans="1:1" ht="14.25" customHeight="1" x14ac:dyDescent="0.3">
      <c r="A467876" s="21"/>
    </row>
    <row r="467882" spans="1:1" s="20" customFormat="1" ht="14.25" customHeight="1" x14ac:dyDescent="0.25"/>
    <row r="467898" spans="1:1" ht="14.25" customHeight="1" x14ac:dyDescent="0.3">
      <c r="A467898" s="21"/>
    </row>
    <row r="467904" spans="1:1" s="20" customFormat="1" ht="14.25" customHeight="1" x14ac:dyDescent="0.25"/>
    <row r="467920" spans="1:1" ht="14.25" customHeight="1" x14ac:dyDescent="0.3">
      <c r="A467920" s="21"/>
    </row>
    <row r="467926" s="20" customFormat="1" ht="14.25" customHeight="1" x14ac:dyDescent="0.25"/>
    <row r="467942" spans="1:1" ht="14.25" customHeight="1" x14ac:dyDescent="0.3">
      <c r="A467942" s="21"/>
    </row>
    <row r="467948" spans="1:1" s="20" customFormat="1" ht="14.25" customHeight="1" x14ac:dyDescent="0.25"/>
    <row r="467964" spans="1:1" ht="14.25" customHeight="1" x14ac:dyDescent="0.3">
      <c r="A467964" s="21"/>
    </row>
    <row r="467970" s="20" customFormat="1" ht="14.25" customHeight="1" x14ac:dyDescent="0.25"/>
    <row r="467986" spans="1:1" ht="14.25" customHeight="1" x14ac:dyDescent="0.3">
      <c r="A467986" s="21"/>
    </row>
    <row r="467992" spans="1:1" s="20" customFormat="1" ht="14.25" customHeight="1" x14ac:dyDescent="0.25"/>
    <row r="468008" spans="1:1" ht="14.25" customHeight="1" x14ac:dyDescent="0.3">
      <c r="A468008" s="21"/>
    </row>
    <row r="468014" spans="1:1" s="20" customFormat="1" ht="14.25" customHeight="1" x14ac:dyDescent="0.25"/>
    <row r="468030" spans="1:1" ht="14.25" customHeight="1" x14ac:dyDescent="0.3">
      <c r="A468030" s="21"/>
    </row>
    <row r="468036" s="20" customFormat="1" ht="14.25" customHeight="1" x14ac:dyDescent="0.25"/>
    <row r="468052" spans="1:1" ht="14.25" customHeight="1" x14ac:dyDescent="0.3">
      <c r="A468052" s="21"/>
    </row>
    <row r="468058" spans="1:1" s="20" customFormat="1" ht="14.25" customHeight="1" x14ac:dyDescent="0.25"/>
    <row r="468074" spans="1:1" ht="14.25" customHeight="1" x14ac:dyDescent="0.3">
      <c r="A468074" s="21"/>
    </row>
    <row r="468080" spans="1:1" s="20" customFormat="1" ht="14.25" customHeight="1" x14ac:dyDescent="0.25"/>
    <row r="468096" spans="1:1" ht="14.25" customHeight="1" x14ac:dyDescent="0.3">
      <c r="A468096" s="21"/>
    </row>
    <row r="468102" s="20" customFormat="1" ht="14.25" customHeight="1" x14ac:dyDescent="0.25"/>
    <row r="468118" spans="1:1" ht="14.25" customHeight="1" x14ac:dyDescent="0.3">
      <c r="A468118" s="21"/>
    </row>
    <row r="468124" spans="1:1" s="20" customFormat="1" ht="14.25" customHeight="1" x14ac:dyDescent="0.25"/>
    <row r="468140" spans="1:1" ht="14.25" customHeight="1" x14ac:dyDescent="0.3">
      <c r="A468140" s="21"/>
    </row>
    <row r="468146" s="20" customFormat="1" ht="14.25" customHeight="1" x14ac:dyDescent="0.25"/>
    <row r="468162" spans="1:1" ht="14.25" customHeight="1" x14ac:dyDescent="0.3">
      <c r="A468162" s="21"/>
    </row>
    <row r="468168" spans="1:1" s="20" customFormat="1" ht="14.25" customHeight="1" x14ac:dyDescent="0.25"/>
    <row r="468184" spans="1:1" ht="14.25" customHeight="1" x14ac:dyDescent="0.3">
      <c r="A468184" s="21"/>
    </row>
    <row r="468190" spans="1:1" s="20" customFormat="1" ht="14.25" customHeight="1" x14ac:dyDescent="0.25"/>
    <row r="468206" spans="1:1" ht="14.25" customHeight="1" x14ac:dyDescent="0.3">
      <c r="A468206" s="21"/>
    </row>
    <row r="468212" s="20" customFormat="1" ht="14.25" customHeight="1" x14ac:dyDescent="0.25"/>
    <row r="468228" spans="1:1" ht="14.25" customHeight="1" x14ac:dyDescent="0.3">
      <c r="A468228" s="21"/>
    </row>
    <row r="468234" spans="1:1" s="20" customFormat="1" ht="14.25" customHeight="1" x14ac:dyDescent="0.25"/>
    <row r="468250" spans="1:1" ht="14.25" customHeight="1" x14ac:dyDescent="0.3">
      <c r="A468250" s="21"/>
    </row>
    <row r="468256" spans="1:1" s="20" customFormat="1" ht="14.25" customHeight="1" x14ac:dyDescent="0.25"/>
    <row r="468272" spans="1:1" ht="14.25" customHeight="1" x14ac:dyDescent="0.3">
      <c r="A468272" s="21"/>
    </row>
    <row r="468278" s="20" customFormat="1" ht="14.25" customHeight="1" x14ac:dyDescent="0.25"/>
    <row r="468294" spans="1:1" ht="14.25" customHeight="1" x14ac:dyDescent="0.3">
      <c r="A468294" s="21"/>
    </row>
    <row r="468300" spans="1:1" s="20" customFormat="1" ht="14.25" customHeight="1" x14ac:dyDescent="0.25"/>
    <row r="468316" spans="1:1" ht="14.25" customHeight="1" x14ac:dyDescent="0.3">
      <c r="A468316" s="21"/>
    </row>
    <row r="468322" s="20" customFormat="1" ht="14.25" customHeight="1" x14ac:dyDescent="0.25"/>
    <row r="468338" spans="1:1" ht="14.25" customHeight="1" x14ac:dyDescent="0.3">
      <c r="A468338" s="21"/>
    </row>
    <row r="468344" spans="1:1" s="20" customFormat="1" ht="14.25" customHeight="1" x14ac:dyDescent="0.25"/>
    <row r="468360" spans="1:1" ht="14.25" customHeight="1" x14ac:dyDescent="0.3">
      <c r="A468360" s="21"/>
    </row>
    <row r="468366" spans="1:1" s="20" customFormat="1" ht="14.25" customHeight="1" x14ac:dyDescent="0.25"/>
    <row r="468382" spans="1:1" ht="14.25" customHeight="1" x14ac:dyDescent="0.3">
      <c r="A468382" s="21"/>
    </row>
    <row r="468388" s="20" customFormat="1" ht="14.25" customHeight="1" x14ac:dyDescent="0.25"/>
    <row r="468404" spans="1:1" ht="14.25" customHeight="1" x14ac:dyDescent="0.3">
      <c r="A468404" s="21"/>
    </row>
    <row r="468410" spans="1:1" s="20" customFormat="1" ht="14.25" customHeight="1" x14ac:dyDescent="0.25"/>
    <row r="468426" spans="1:1" ht="14.25" customHeight="1" x14ac:dyDescent="0.3">
      <c r="A468426" s="21"/>
    </row>
    <row r="468432" spans="1:1" s="20" customFormat="1" ht="14.25" customHeight="1" x14ac:dyDescent="0.25"/>
    <row r="468448" spans="1:1" ht="14.25" customHeight="1" x14ac:dyDescent="0.3">
      <c r="A468448" s="21"/>
    </row>
    <row r="468454" s="20" customFormat="1" ht="14.25" customHeight="1" x14ac:dyDescent="0.25"/>
    <row r="468470" spans="1:1" ht="14.25" customHeight="1" x14ac:dyDescent="0.3">
      <c r="A468470" s="21"/>
    </row>
    <row r="468476" spans="1:1" s="20" customFormat="1" ht="14.25" customHeight="1" x14ac:dyDescent="0.25"/>
    <row r="468492" spans="1:1" ht="14.25" customHeight="1" x14ac:dyDescent="0.3">
      <c r="A468492" s="21"/>
    </row>
    <row r="468498" s="20" customFormat="1" ht="14.25" customHeight="1" x14ac:dyDescent="0.25"/>
    <row r="468514" spans="1:1" ht="14.25" customHeight="1" x14ac:dyDescent="0.3">
      <c r="A468514" s="21"/>
    </row>
    <row r="468520" spans="1:1" s="20" customFormat="1" ht="14.25" customHeight="1" x14ac:dyDescent="0.25"/>
    <row r="468536" spans="1:1" ht="14.25" customHeight="1" x14ac:dyDescent="0.3">
      <c r="A468536" s="21"/>
    </row>
    <row r="468542" spans="1:1" s="20" customFormat="1" ht="14.25" customHeight="1" x14ac:dyDescent="0.25"/>
    <row r="468558" spans="1:1" ht="14.25" customHeight="1" x14ac:dyDescent="0.3">
      <c r="A468558" s="21"/>
    </row>
    <row r="468564" s="20" customFormat="1" ht="14.25" customHeight="1" x14ac:dyDescent="0.25"/>
    <row r="468580" spans="1:1" ht="14.25" customHeight="1" x14ac:dyDescent="0.3">
      <c r="A468580" s="21"/>
    </row>
    <row r="468586" spans="1:1" s="20" customFormat="1" ht="14.25" customHeight="1" x14ac:dyDescent="0.25"/>
    <row r="468602" spans="1:1" ht="14.25" customHeight="1" x14ac:dyDescent="0.3">
      <c r="A468602" s="21"/>
    </row>
    <row r="468608" spans="1:1" s="20" customFormat="1" ht="14.25" customHeight="1" x14ac:dyDescent="0.25"/>
    <row r="468624" spans="1:1" ht="14.25" customHeight="1" x14ac:dyDescent="0.3">
      <c r="A468624" s="21"/>
    </row>
    <row r="468630" s="20" customFormat="1" ht="14.25" customHeight="1" x14ac:dyDescent="0.25"/>
    <row r="468646" spans="1:1" ht="14.25" customHeight="1" x14ac:dyDescent="0.3">
      <c r="A468646" s="21"/>
    </row>
    <row r="468652" spans="1:1" s="20" customFormat="1" ht="14.25" customHeight="1" x14ac:dyDescent="0.25"/>
    <row r="468668" spans="1:1" ht="14.25" customHeight="1" x14ac:dyDescent="0.3">
      <c r="A468668" s="21"/>
    </row>
    <row r="468674" s="20" customFormat="1" ht="14.25" customHeight="1" x14ac:dyDescent="0.25"/>
    <row r="468690" spans="1:1" ht="14.25" customHeight="1" x14ac:dyDescent="0.3">
      <c r="A468690" s="21"/>
    </row>
    <row r="468696" spans="1:1" s="20" customFormat="1" ht="14.25" customHeight="1" x14ac:dyDescent="0.25"/>
    <row r="468712" spans="1:1" ht="14.25" customHeight="1" x14ac:dyDescent="0.3">
      <c r="A468712" s="21"/>
    </row>
    <row r="468718" spans="1:1" s="20" customFormat="1" ht="14.25" customHeight="1" x14ac:dyDescent="0.25"/>
    <row r="468734" spans="1:1" ht="14.25" customHeight="1" x14ac:dyDescent="0.3">
      <c r="A468734" s="21"/>
    </row>
    <row r="468740" s="20" customFormat="1" ht="14.25" customHeight="1" x14ac:dyDescent="0.25"/>
    <row r="468756" spans="1:1" ht="14.25" customHeight="1" x14ac:dyDescent="0.3">
      <c r="A468756" s="21"/>
    </row>
    <row r="468762" spans="1:1" s="20" customFormat="1" ht="14.25" customHeight="1" x14ac:dyDescent="0.25"/>
    <row r="468778" spans="1:1" ht="14.25" customHeight="1" x14ac:dyDescent="0.3">
      <c r="A468778" s="21"/>
    </row>
    <row r="468784" spans="1:1" s="20" customFormat="1" ht="14.25" customHeight="1" x14ac:dyDescent="0.25"/>
    <row r="468800" spans="1:1" ht="14.25" customHeight="1" x14ac:dyDescent="0.3">
      <c r="A468800" s="21"/>
    </row>
    <row r="468806" s="20" customFormat="1" ht="14.25" customHeight="1" x14ac:dyDescent="0.25"/>
    <row r="468822" spans="1:1" ht="14.25" customHeight="1" x14ac:dyDescent="0.3">
      <c r="A468822" s="21"/>
    </row>
    <row r="468828" spans="1:1" s="20" customFormat="1" ht="14.25" customHeight="1" x14ac:dyDescent="0.25"/>
    <row r="468844" spans="1:1" ht="14.25" customHeight="1" x14ac:dyDescent="0.3">
      <c r="A468844" s="21"/>
    </row>
    <row r="468850" s="20" customFormat="1" ht="14.25" customHeight="1" x14ac:dyDescent="0.25"/>
    <row r="468866" spans="1:1" ht="14.25" customHeight="1" x14ac:dyDescent="0.3">
      <c r="A468866" s="21"/>
    </row>
    <row r="468872" spans="1:1" s="20" customFormat="1" ht="14.25" customHeight="1" x14ac:dyDescent="0.25"/>
    <row r="468888" spans="1:1" ht="14.25" customHeight="1" x14ac:dyDescent="0.3">
      <c r="A468888" s="21"/>
    </row>
    <row r="468894" spans="1:1" s="20" customFormat="1" ht="14.25" customHeight="1" x14ac:dyDescent="0.25"/>
    <row r="468910" spans="1:1" ht="14.25" customHeight="1" x14ac:dyDescent="0.3">
      <c r="A468910" s="21"/>
    </row>
    <row r="468916" s="20" customFormat="1" ht="14.25" customHeight="1" x14ac:dyDescent="0.25"/>
    <row r="468932" spans="1:1" ht="14.25" customHeight="1" x14ac:dyDescent="0.3">
      <c r="A468932" s="21"/>
    </row>
    <row r="468938" spans="1:1" s="20" customFormat="1" ht="14.25" customHeight="1" x14ac:dyDescent="0.25"/>
    <row r="468954" spans="1:1" ht="14.25" customHeight="1" x14ac:dyDescent="0.3">
      <c r="A468954" s="21"/>
    </row>
    <row r="468960" spans="1:1" s="20" customFormat="1" ht="14.25" customHeight="1" x14ac:dyDescent="0.25"/>
    <row r="468976" spans="1:1" ht="14.25" customHeight="1" x14ac:dyDescent="0.3">
      <c r="A468976" s="21"/>
    </row>
    <row r="468982" s="20" customFormat="1" ht="14.25" customHeight="1" x14ac:dyDescent="0.25"/>
    <row r="468998" spans="1:1" ht="14.25" customHeight="1" x14ac:dyDescent="0.3">
      <c r="A468998" s="21"/>
    </row>
    <row r="469004" spans="1:1" s="20" customFormat="1" ht="14.25" customHeight="1" x14ac:dyDescent="0.25"/>
    <row r="469020" spans="1:1" ht="14.25" customHeight="1" x14ac:dyDescent="0.3">
      <c r="A469020" s="21"/>
    </row>
    <row r="469026" s="20" customFormat="1" ht="14.25" customHeight="1" x14ac:dyDescent="0.25"/>
    <row r="469042" spans="1:1" ht="14.25" customHeight="1" x14ac:dyDescent="0.3">
      <c r="A469042" s="21"/>
    </row>
    <row r="469048" spans="1:1" s="20" customFormat="1" ht="14.25" customHeight="1" x14ac:dyDescent="0.25"/>
    <row r="469064" spans="1:1" ht="14.25" customHeight="1" x14ac:dyDescent="0.3">
      <c r="A469064" s="21"/>
    </row>
    <row r="469070" spans="1:1" s="20" customFormat="1" ht="14.25" customHeight="1" x14ac:dyDescent="0.25"/>
    <row r="469086" spans="1:1" ht="14.25" customHeight="1" x14ac:dyDescent="0.3">
      <c r="A469086" s="21"/>
    </row>
    <row r="469092" s="20" customFormat="1" ht="14.25" customHeight="1" x14ac:dyDescent="0.25"/>
    <row r="469108" spans="1:1" ht="14.25" customHeight="1" x14ac:dyDescent="0.3">
      <c r="A469108" s="21"/>
    </row>
    <row r="469114" spans="1:1" s="20" customFormat="1" ht="14.25" customHeight="1" x14ac:dyDescent="0.25"/>
    <row r="469130" spans="1:1" ht="14.25" customHeight="1" x14ac:dyDescent="0.3">
      <c r="A469130" s="21"/>
    </row>
    <row r="469136" spans="1:1" s="20" customFormat="1" ht="14.25" customHeight="1" x14ac:dyDescent="0.25"/>
    <row r="469152" spans="1:1" ht="14.25" customHeight="1" x14ac:dyDescent="0.3">
      <c r="A469152" s="21"/>
    </row>
    <row r="469158" s="20" customFormat="1" ht="14.25" customHeight="1" x14ac:dyDescent="0.25"/>
    <row r="469174" spans="1:1" ht="14.25" customHeight="1" x14ac:dyDescent="0.3">
      <c r="A469174" s="21"/>
    </row>
    <row r="469180" spans="1:1" s="20" customFormat="1" ht="14.25" customHeight="1" x14ac:dyDescent="0.25"/>
    <row r="469196" spans="1:1" ht="14.25" customHeight="1" x14ac:dyDescent="0.3">
      <c r="A469196" s="21"/>
    </row>
    <row r="469202" s="20" customFormat="1" ht="14.25" customHeight="1" x14ac:dyDescent="0.25"/>
    <row r="469218" spans="1:1" ht="14.25" customHeight="1" x14ac:dyDescent="0.3">
      <c r="A469218" s="21"/>
    </row>
    <row r="469224" spans="1:1" s="20" customFormat="1" ht="14.25" customHeight="1" x14ac:dyDescent="0.25"/>
    <row r="469240" spans="1:1" ht="14.25" customHeight="1" x14ac:dyDescent="0.3">
      <c r="A469240" s="21"/>
    </row>
    <row r="469246" spans="1:1" s="20" customFormat="1" ht="14.25" customHeight="1" x14ac:dyDescent="0.25"/>
    <row r="469262" spans="1:1" ht="14.25" customHeight="1" x14ac:dyDescent="0.3">
      <c r="A469262" s="21"/>
    </row>
    <row r="469268" s="20" customFormat="1" ht="14.25" customHeight="1" x14ac:dyDescent="0.25"/>
    <row r="469284" spans="1:1" ht="14.25" customHeight="1" x14ac:dyDescent="0.3">
      <c r="A469284" s="21"/>
    </row>
    <row r="469290" spans="1:1" s="20" customFormat="1" ht="14.25" customHeight="1" x14ac:dyDescent="0.25"/>
    <row r="469306" spans="1:1" ht="14.25" customHeight="1" x14ac:dyDescent="0.3">
      <c r="A469306" s="21"/>
    </row>
    <row r="469312" spans="1:1" s="20" customFormat="1" ht="14.25" customHeight="1" x14ac:dyDescent="0.25"/>
    <row r="469328" spans="1:1" ht="14.25" customHeight="1" x14ac:dyDescent="0.3">
      <c r="A469328" s="21"/>
    </row>
    <row r="469334" s="20" customFormat="1" ht="14.25" customHeight="1" x14ac:dyDescent="0.25"/>
    <row r="469350" spans="1:1" ht="14.25" customHeight="1" x14ac:dyDescent="0.3">
      <c r="A469350" s="21"/>
    </row>
    <row r="469356" spans="1:1" s="20" customFormat="1" ht="14.25" customHeight="1" x14ac:dyDescent="0.25"/>
    <row r="469372" spans="1:1" ht="14.25" customHeight="1" x14ac:dyDescent="0.3">
      <c r="A469372" s="21"/>
    </row>
    <row r="469378" s="20" customFormat="1" ht="14.25" customHeight="1" x14ac:dyDescent="0.25"/>
    <row r="469394" spans="1:1" ht="14.25" customHeight="1" x14ac:dyDescent="0.3">
      <c r="A469394" s="21"/>
    </row>
    <row r="469400" spans="1:1" s="20" customFormat="1" ht="14.25" customHeight="1" x14ac:dyDescent="0.25"/>
    <row r="469416" spans="1:1" ht="14.25" customHeight="1" x14ac:dyDescent="0.3">
      <c r="A469416" s="21"/>
    </row>
    <row r="469422" spans="1:1" s="20" customFormat="1" ht="14.25" customHeight="1" x14ac:dyDescent="0.25"/>
    <row r="469438" spans="1:1" ht="14.25" customHeight="1" x14ac:dyDescent="0.3">
      <c r="A469438" s="21"/>
    </row>
    <row r="469444" s="20" customFormat="1" ht="14.25" customHeight="1" x14ac:dyDescent="0.25"/>
    <row r="469460" spans="1:1" ht="14.25" customHeight="1" x14ac:dyDescent="0.3">
      <c r="A469460" s="21"/>
    </row>
    <row r="469466" spans="1:1" s="20" customFormat="1" ht="14.25" customHeight="1" x14ac:dyDescent="0.25"/>
    <row r="469482" spans="1:1" ht="14.25" customHeight="1" x14ac:dyDescent="0.3">
      <c r="A469482" s="21"/>
    </row>
    <row r="469488" spans="1:1" s="20" customFormat="1" ht="14.25" customHeight="1" x14ac:dyDescent="0.25"/>
    <row r="469504" spans="1:1" ht="14.25" customHeight="1" x14ac:dyDescent="0.3">
      <c r="A469504" s="21"/>
    </row>
    <row r="469510" s="20" customFormat="1" ht="14.25" customHeight="1" x14ac:dyDescent="0.25"/>
    <row r="469526" spans="1:1" ht="14.25" customHeight="1" x14ac:dyDescent="0.3">
      <c r="A469526" s="21"/>
    </row>
    <row r="469532" spans="1:1" s="20" customFormat="1" ht="14.25" customHeight="1" x14ac:dyDescent="0.25"/>
    <row r="469548" spans="1:1" ht="14.25" customHeight="1" x14ac:dyDescent="0.3">
      <c r="A469548" s="21"/>
    </row>
    <row r="469554" s="20" customFormat="1" ht="14.25" customHeight="1" x14ac:dyDescent="0.25"/>
    <row r="469570" spans="1:1" ht="14.25" customHeight="1" x14ac:dyDescent="0.3">
      <c r="A469570" s="21"/>
    </row>
    <row r="469576" spans="1:1" s="20" customFormat="1" ht="14.25" customHeight="1" x14ac:dyDescent="0.25"/>
    <row r="469592" spans="1:1" ht="14.25" customHeight="1" x14ac:dyDescent="0.3">
      <c r="A469592" s="21"/>
    </row>
    <row r="469598" spans="1:1" s="20" customFormat="1" ht="14.25" customHeight="1" x14ac:dyDescent="0.25"/>
    <row r="469614" spans="1:1" ht="14.25" customHeight="1" x14ac:dyDescent="0.3">
      <c r="A469614" s="21"/>
    </row>
    <row r="469620" s="20" customFormat="1" ht="14.25" customHeight="1" x14ac:dyDescent="0.25"/>
    <row r="469636" spans="1:1" ht="14.25" customHeight="1" x14ac:dyDescent="0.3">
      <c r="A469636" s="21"/>
    </row>
    <row r="469642" spans="1:1" s="20" customFormat="1" ht="14.25" customHeight="1" x14ac:dyDescent="0.25"/>
    <row r="469658" spans="1:1" ht="14.25" customHeight="1" x14ac:dyDescent="0.3">
      <c r="A469658" s="21"/>
    </row>
    <row r="469664" spans="1:1" s="20" customFormat="1" ht="14.25" customHeight="1" x14ac:dyDescent="0.25"/>
    <row r="469680" spans="1:1" ht="14.25" customHeight="1" x14ac:dyDescent="0.3">
      <c r="A469680" s="21"/>
    </row>
    <row r="469686" s="20" customFormat="1" ht="14.25" customHeight="1" x14ac:dyDescent="0.25"/>
    <row r="469702" spans="1:1" ht="14.25" customHeight="1" x14ac:dyDescent="0.3">
      <c r="A469702" s="21"/>
    </row>
    <row r="469708" spans="1:1" s="20" customFormat="1" ht="14.25" customHeight="1" x14ac:dyDescent="0.25"/>
    <row r="469724" spans="1:1" ht="14.25" customHeight="1" x14ac:dyDescent="0.3">
      <c r="A469724" s="21"/>
    </row>
    <row r="469730" s="20" customFormat="1" ht="14.25" customHeight="1" x14ac:dyDescent="0.25"/>
    <row r="469746" spans="1:1" ht="14.25" customHeight="1" x14ac:dyDescent="0.3">
      <c r="A469746" s="21"/>
    </row>
    <row r="469752" spans="1:1" s="20" customFormat="1" ht="14.25" customHeight="1" x14ac:dyDescent="0.25"/>
    <row r="469768" spans="1:1" ht="14.25" customHeight="1" x14ac:dyDescent="0.3">
      <c r="A469768" s="21"/>
    </row>
    <row r="469774" spans="1:1" s="20" customFormat="1" ht="14.25" customHeight="1" x14ac:dyDescent="0.25"/>
    <row r="469790" spans="1:1" ht="14.25" customHeight="1" x14ac:dyDescent="0.3">
      <c r="A469790" s="21"/>
    </row>
    <row r="469796" s="20" customFormat="1" ht="14.25" customHeight="1" x14ac:dyDescent="0.25"/>
    <row r="469812" spans="1:1" ht="14.25" customHeight="1" x14ac:dyDescent="0.3">
      <c r="A469812" s="21"/>
    </row>
    <row r="469818" spans="1:1" s="20" customFormat="1" ht="14.25" customHeight="1" x14ac:dyDescent="0.25"/>
    <row r="469834" spans="1:1" ht="14.25" customHeight="1" x14ac:dyDescent="0.3">
      <c r="A469834" s="21"/>
    </row>
    <row r="469840" spans="1:1" s="20" customFormat="1" ht="14.25" customHeight="1" x14ac:dyDescent="0.25"/>
    <row r="469856" spans="1:1" ht="14.25" customHeight="1" x14ac:dyDescent="0.3">
      <c r="A469856" s="21"/>
    </row>
    <row r="469862" s="20" customFormat="1" ht="14.25" customHeight="1" x14ac:dyDescent="0.25"/>
    <row r="469878" spans="1:1" ht="14.25" customHeight="1" x14ac:dyDescent="0.3">
      <c r="A469878" s="21"/>
    </row>
    <row r="469884" spans="1:1" s="20" customFormat="1" ht="14.25" customHeight="1" x14ac:dyDescent="0.25"/>
    <row r="469900" spans="1:1" ht="14.25" customHeight="1" x14ac:dyDescent="0.3">
      <c r="A469900" s="21"/>
    </row>
    <row r="469906" s="20" customFormat="1" ht="14.25" customHeight="1" x14ac:dyDescent="0.25"/>
    <row r="469922" spans="1:1" ht="14.25" customHeight="1" x14ac:dyDescent="0.3">
      <c r="A469922" s="21"/>
    </row>
    <row r="469928" spans="1:1" s="20" customFormat="1" ht="14.25" customHeight="1" x14ac:dyDescent="0.25"/>
    <row r="469944" spans="1:1" ht="14.25" customHeight="1" x14ac:dyDescent="0.3">
      <c r="A469944" s="21"/>
    </row>
    <row r="469950" spans="1:1" s="20" customFormat="1" ht="14.25" customHeight="1" x14ac:dyDescent="0.25"/>
    <row r="469966" spans="1:1" ht="14.25" customHeight="1" x14ac:dyDescent="0.3">
      <c r="A469966" s="21"/>
    </row>
    <row r="469972" s="20" customFormat="1" ht="14.25" customHeight="1" x14ac:dyDescent="0.25"/>
    <row r="469988" spans="1:1" ht="14.25" customHeight="1" x14ac:dyDescent="0.3">
      <c r="A469988" s="21"/>
    </row>
    <row r="469994" spans="1:1" s="20" customFormat="1" ht="14.25" customHeight="1" x14ac:dyDescent="0.25"/>
    <row r="470010" spans="1:1" ht="14.25" customHeight="1" x14ac:dyDescent="0.3">
      <c r="A470010" s="21"/>
    </row>
    <row r="470016" spans="1:1" s="20" customFormat="1" ht="14.25" customHeight="1" x14ac:dyDescent="0.25"/>
    <row r="470032" spans="1:1" ht="14.25" customHeight="1" x14ac:dyDescent="0.3">
      <c r="A470032" s="21"/>
    </row>
    <row r="470038" s="20" customFormat="1" ht="14.25" customHeight="1" x14ac:dyDescent="0.25"/>
    <row r="470054" spans="1:1" ht="14.25" customHeight="1" x14ac:dyDescent="0.3">
      <c r="A470054" s="21"/>
    </row>
    <row r="470060" spans="1:1" s="20" customFormat="1" ht="14.25" customHeight="1" x14ac:dyDescent="0.25"/>
    <row r="470076" spans="1:1" ht="14.25" customHeight="1" x14ac:dyDescent="0.3">
      <c r="A470076" s="21"/>
    </row>
    <row r="470082" s="20" customFormat="1" ht="14.25" customHeight="1" x14ac:dyDescent="0.25"/>
    <row r="470098" spans="1:1" ht="14.25" customHeight="1" x14ac:dyDescent="0.3">
      <c r="A470098" s="21"/>
    </row>
    <row r="470104" spans="1:1" s="20" customFormat="1" ht="14.25" customHeight="1" x14ac:dyDescent="0.25"/>
    <row r="470120" spans="1:1" ht="14.25" customHeight="1" x14ac:dyDescent="0.3">
      <c r="A470120" s="21"/>
    </row>
    <row r="470126" spans="1:1" s="20" customFormat="1" ht="14.25" customHeight="1" x14ac:dyDescent="0.25"/>
    <row r="470142" spans="1:1" ht="14.25" customHeight="1" x14ac:dyDescent="0.3">
      <c r="A470142" s="21"/>
    </row>
    <row r="470148" s="20" customFormat="1" ht="14.25" customHeight="1" x14ac:dyDescent="0.25"/>
    <row r="470164" spans="1:1" ht="14.25" customHeight="1" x14ac:dyDescent="0.3">
      <c r="A470164" s="21"/>
    </row>
    <row r="470170" spans="1:1" s="20" customFormat="1" ht="14.25" customHeight="1" x14ac:dyDescent="0.25"/>
    <row r="470186" spans="1:1" ht="14.25" customHeight="1" x14ac:dyDescent="0.3">
      <c r="A470186" s="21"/>
    </row>
    <row r="470192" spans="1:1" s="20" customFormat="1" ht="14.25" customHeight="1" x14ac:dyDescent="0.25"/>
    <row r="470208" spans="1:1" ht="14.25" customHeight="1" x14ac:dyDescent="0.3">
      <c r="A470208" s="21"/>
    </row>
    <row r="470214" s="20" customFormat="1" ht="14.25" customHeight="1" x14ac:dyDescent="0.25"/>
    <row r="470230" spans="1:1" ht="14.25" customHeight="1" x14ac:dyDescent="0.3">
      <c r="A470230" s="21"/>
    </row>
    <row r="470236" spans="1:1" s="20" customFormat="1" ht="14.25" customHeight="1" x14ac:dyDescent="0.25"/>
    <row r="470252" spans="1:1" ht="14.25" customHeight="1" x14ac:dyDescent="0.3">
      <c r="A470252" s="21"/>
    </row>
    <row r="470258" s="20" customFormat="1" ht="14.25" customHeight="1" x14ac:dyDescent="0.25"/>
    <row r="470274" spans="1:1" ht="14.25" customHeight="1" x14ac:dyDescent="0.3">
      <c r="A470274" s="21"/>
    </row>
    <row r="470280" spans="1:1" s="20" customFormat="1" ht="14.25" customHeight="1" x14ac:dyDescent="0.25"/>
    <row r="470296" spans="1:1" ht="14.25" customHeight="1" x14ac:dyDescent="0.3">
      <c r="A470296" s="21"/>
    </row>
    <row r="470302" spans="1:1" s="20" customFormat="1" ht="14.25" customHeight="1" x14ac:dyDescent="0.25"/>
    <row r="470318" spans="1:1" ht="14.25" customHeight="1" x14ac:dyDescent="0.3">
      <c r="A470318" s="21"/>
    </row>
    <row r="470324" s="20" customFormat="1" ht="14.25" customHeight="1" x14ac:dyDescent="0.25"/>
    <row r="470340" spans="1:1" ht="14.25" customHeight="1" x14ac:dyDescent="0.3">
      <c r="A470340" s="21"/>
    </row>
    <row r="470346" spans="1:1" s="20" customFormat="1" ht="14.25" customHeight="1" x14ac:dyDescent="0.25"/>
    <row r="470362" spans="1:1" ht="14.25" customHeight="1" x14ac:dyDescent="0.3">
      <c r="A470362" s="21"/>
    </row>
    <row r="470368" spans="1:1" s="20" customFormat="1" ht="14.25" customHeight="1" x14ac:dyDescent="0.25"/>
    <row r="470384" spans="1:1" ht="14.25" customHeight="1" x14ac:dyDescent="0.3">
      <c r="A470384" s="21"/>
    </row>
    <row r="470390" s="20" customFormat="1" ht="14.25" customHeight="1" x14ac:dyDescent="0.25"/>
    <row r="470406" spans="1:1" ht="14.25" customHeight="1" x14ac:dyDescent="0.3">
      <c r="A470406" s="21"/>
    </row>
    <row r="470412" spans="1:1" s="20" customFormat="1" ht="14.25" customHeight="1" x14ac:dyDescent="0.25"/>
    <row r="470428" spans="1:1" ht="14.25" customHeight="1" x14ac:dyDescent="0.3">
      <c r="A470428" s="21"/>
    </row>
    <row r="470434" s="20" customFormat="1" ht="14.25" customHeight="1" x14ac:dyDescent="0.25"/>
    <row r="470450" spans="1:1" ht="14.25" customHeight="1" x14ac:dyDescent="0.3">
      <c r="A470450" s="21"/>
    </row>
    <row r="470456" spans="1:1" s="20" customFormat="1" ht="14.25" customHeight="1" x14ac:dyDescent="0.25"/>
    <row r="470472" spans="1:1" ht="14.25" customHeight="1" x14ac:dyDescent="0.3">
      <c r="A470472" s="21"/>
    </row>
    <row r="470478" spans="1:1" s="20" customFormat="1" ht="14.25" customHeight="1" x14ac:dyDescent="0.25"/>
    <row r="470494" spans="1:1" ht="14.25" customHeight="1" x14ac:dyDescent="0.3">
      <c r="A470494" s="21"/>
    </row>
    <row r="470500" s="20" customFormat="1" ht="14.25" customHeight="1" x14ac:dyDescent="0.25"/>
    <row r="470516" spans="1:1" ht="14.25" customHeight="1" x14ac:dyDescent="0.3">
      <c r="A470516" s="21"/>
    </row>
    <row r="470522" spans="1:1" s="20" customFormat="1" ht="14.25" customHeight="1" x14ac:dyDescent="0.25"/>
    <row r="470538" spans="1:1" ht="14.25" customHeight="1" x14ac:dyDescent="0.3">
      <c r="A470538" s="21"/>
    </row>
    <row r="470544" spans="1:1" s="20" customFormat="1" ht="14.25" customHeight="1" x14ac:dyDescent="0.25"/>
    <row r="470560" spans="1:1" ht="14.25" customHeight="1" x14ac:dyDescent="0.3">
      <c r="A470560" s="21"/>
    </row>
    <row r="470566" s="20" customFormat="1" ht="14.25" customHeight="1" x14ac:dyDescent="0.25"/>
    <row r="470582" spans="1:1" ht="14.25" customHeight="1" x14ac:dyDescent="0.3">
      <c r="A470582" s="21"/>
    </row>
    <row r="470588" spans="1:1" s="20" customFormat="1" ht="14.25" customHeight="1" x14ac:dyDescent="0.25"/>
    <row r="470604" spans="1:1" ht="14.25" customHeight="1" x14ac:dyDescent="0.3">
      <c r="A470604" s="21"/>
    </row>
    <row r="470610" s="20" customFormat="1" ht="14.25" customHeight="1" x14ac:dyDescent="0.25"/>
    <row r="470626" spans="1:1" ht="14.25" customHeight="1" x14ac:dyDescent="0.3">
      <c r="A470626" s="21"/>
    </row>
    <row r="470632" spans="1:1" s="20" customFormat="1" ht="14.25" customHeight="1" x14ac:dyDescent="0.25"/>
    <row r="470648" spans="1:1" ht="14.25" customHeight="1" x14ac:dyDescent="0.3">
      <c r="A470648" s="21"/>
    </row>
    <row r="470654" spans="1:1" s="20" customFormat="1" ht="14.25" customHeight="1" x14ac:dyDescent="0.25"/>
    <row r="470670" spans="1:1" ht="14.25" customHeight="1" x14ac:dyDescent="0.3">
      <c r="A470670" s="21"/>
    </row>
    <row r="470676" s="20" customFormat="1" ht="14.25" customHeight="1" x14ac:dyDescent="0.25"/>
    <row r="470692" spans="1:1" ht="14.25" customHeight="1" x14ac:dyDescent="0.3">
      <c r="A470692" s="21"/>
    </row>
    <row r="470698" spans="1:1" s="20" customFormat="1" ht="14.25" customHeight="1" x14ac:dyDescent="0.25"/>
    <row r="470714" spans="1:1" ht="14.25" customHeight="1" x14ac:dyDescent="0.3">
      <c r="A470714" s="21"/>
    </row>
    <row r="470720" spans="1:1" s="20" customFormat="1" ht="14.25" customHeight="1" x14ac:dyDescent="0.25"/>
    <row r="470736" spans="1:1" ht="14.25" customHeight="1" x14ac:dyDescent="0.3">
      <c r="A470736" s="21"/>
    </row>
    <row r="470742" s="20" customFormat="1" ht="14.25" customHeight="1" x14ac:dyDescent="0.25"/>
    <row r="470758" spans="1:1" ht="14.25" customHeight="1" x14ac:dyDescent="0.3">
      <c r="A470758" s="21"/>
    </row>
    <row r="470764" spans="1:1" s="20" customFormat="1" ht="14.25" customHeight="1" x14ac:dyDescent="0.25"/>
    <row r="470780" spans="1:1" ht="14.25" customHeight="1" x14ac:dyDescent="0.3">
      <c r="A470780" s="21"/>
    </row>
    <row r="470786" s="20" customFormat="1" ht="14.25" customHeight="1" x14ac:dyDescent="0.25"/>
    <row r="470802" spans="1:1" ht="14.25" customHeight="1" x14ac:dyDescent="0.3">
      <c r="A470802" s="21"/>
    </row>
    <row r="470808" spans="1:1" s="20" customFormat="1" ht="14.25" customHeight="1" x14ac:dyDescent="0.25"/>
    <row r="470824" spans="1:1" ht="14.25" customHeight="1" x14ac:dyDescent="0.3">
      <c r="A470824" s="21"/>
    </row>
    <row r="470830" spans="1:1" s="20" customFormat="1" ht="14.25" customHeight="1" x14ac:dyDescent="0.25"/>
    <row r="470846" spans="1:1" ht="14.25" customHeight="1" x14ac:dyDescent="0.3">
      <c r="A470846" s="21"/>
    </row>
    <row r="470852" s="20" customFormat="1" ht="14.25" customHeight="1" x14ac:dyDescent="0.25"/>
    <row r="470868" spans="1:1" ht="14.25" customHeight="1" x14ac:dyDescent="0.3">
      <c r="A470868" s="21"/>
    </row>
    <row r="470874" spans="1:1" s="20" customFormat="1" ht="14.25" customHeight="1" x14ac:dyDescent="0.25"/>
    <row r="470890" spans="1:1" ht="14.25" customHeight="1" x14ac:dyDescent="0.3">
      <c r="A470890" s="21"/>
    </row>
    <row r="470896" spans="1:1" s="20" customFormat="1" ht="14.25" customHeight="1" x14ac:dyDescent="0.25"/>
    <row r="470912" spans="1:1" ht="14.25" customHeight="1" x14ac:dyDescent="0.3">
      <c r="A470912" s="21"/>
    </row>
    <row r="470918" s="20" customFormat="1" ht="14.25" customHeight="1" x14ac:dyDescent="0.25"/>
    <row r="470934" spans="1:1" ht="14.25" customHeight="1" x14ac:dyDescent="0.3">
      <c r="A470934" s="21"/>
    </row>
    <row r="470940" spans="1:1" s="20" customFormat="1" ht="14.25" customHeight="1" x14ac:dyDescent="0.25"/>
    <row r="470956" spans="1:1" ht="14.25" customHeight="1" x14ac:dyDescent="0.3">
      <c r="A470956" s="21"/>
    </row>
    <row r="470962" s="20" customFormat="1" ht="14.25" customHeight="1" x14ac:dyDescent="0.25"/>
    <row r="470978" spans="1:1" ht="14.25" customHeight="1" x14ac:dyDescent="0.3">
      <c r="A470978" s="21"/>
    </row>
    <row r="470984" spans="1:1" s="20" customFormat="1" ht="14.25" customHeight="1" x14ac:dyDescent="0.25"/>
    <row r="471000" spans="1:1" ht="14.25" customHeight="1" x14ac:dyDescent="0.3">
      <c r="A471000" s="21"/>
    </row>
    <row r="471006" spans="1:1" s="20" customFormat="1" ht="14.25" customHeight="1" x14ac:dyDescent="0.25"/>
    <row r="471022" spans="1:1" ht="14.25" customHeight="1" x14ac:dyDescent="0.3">
      <c r="A471022" s="21"/>
    </row>
    <row r="471028" s="20" customFormat="1" ht="14.25" customHeight="1" x14ac:dyDescent="0.25"/>
    <row r="471044" spans="1:1" ht="14.25" customHeight="1" x14ac:dyDescent="0.3">
      <c r="A471044" s="21"/>
    </row>
    <row r="471050" spans="1:1" s="20" customFormat="1" ht="14.25" customHeight="1" x14ac:dyDescent="0.25"/>
    <row r="471066" spans="1:1" ht="14.25" customHeight="1" x14ac:dyDescent="0.3">
      <c r="A471066" s="21"/>
    </row>
    <row r="471072" spans="1:1" s="20" customFormat="1" ht="14.25" customHeight="1" x14ac:dyDescent="0.25"/>
    <row r="471088" spans="1:1" ht="14.25" customHeight="1" x14ac:dyDescent="0.3">
      <c r="A471088" s="21"/>
    </row>
    <row r="471094" s="20" customFormat="1" ht="14.25" customHeight="1" x14ac:dyDescent="0.25"/>
    <row r="471110" spans="1:1" ht="14.25" customHeight="1" x14ac:dyDescent="0.3">
      <c r="A471110" s="21"/>
    </row>
    <row r="471116" spans="1:1" s="20" customFormat="1" ht="14.25" customHeight="1" x14ac:dyDescent="0.25"/>
    <row r="471132" spans="1:1" ht="14.25" customHeight="1" x14ac:dyDescent="0.3">
      <c r="A471132" s="21"/>
    </row>
    <row r="471138" s="20" customFormat="1" ht="14.25" customHeight="1" x14ac:dyDescent="0.25"/>
    <row r="471154" spans="1:1" ht="14.25" customHeight="1" x14ac:dyDescent="0.3">
      <c r="A471154" s="21"/>
    </row>
    <row r="471160" spans="1:1" s="20" customFormat="1" ht="14.25" customHeight="1" x14ac:dyDescent="0.25"/>
    <row r="471176" spans="1:1" ht="14.25" customHeight="1" x14ac:dyDescent="0.3">
      <c r="A471176" s="21"/>
    </row>
    <row r="471182" spans="1:1" s="20" customFormat="1" ht="14.25" customHeight="1" x14ac:dyDescent="0.25"/>
    <row r="471198" spans="1:1" ht="14.25" customHeight="1" x14ac:dyDescent="0.3">
      <c r="A471198" s="21"/>
    </row>
    <row r="471204" s="20" customFormat="1" ht="14.25" customHeight="1" x14ac:dyDescent="0.25"/>
    <row r="471220" spans="1:1" ht="14.25" customHeight="1" x14ac:dyDescent="0.3">
      <c r="A471220" s="21"/>
    </row>
    <row r="471226" spans="1:1" s="20" customFormat="1" ht="14.25" customHeight="1" x14ac:dyDescent="0.25"/>
    <row r="471242" spans="1:1" ht="14.25" customHeight="1" x14ac:dyDescent="0.3">
      <c r="A471242" s="21"/>
    </row>
    <row r="471248" spans="1:1" s="20" customFormat="1" ht="14.25" customHeight="1" x14ac:dyDescent="0.25"/>
    <row r="471264" spans="1:1" ht="14.25" customHeight="1" x14ac:dyDescent="0.3">
      <c r="A471264" s="21"/>
    </row>
    <row r="471270" s="20" customFormat="1" ht="14.25" customHeight="1" x14ac:dyDescent="0.25"/>
    <row r="471286" spans="1:1" ht="14.25" customHeight="1" x14ac:dyDescent="0.3">
      <c r="A471286" s="21"/>
    </row>
    <row r="471292" spans="1:1" s="20" customFormat="1" ht="14.25" customHeight="1" x14ac:dyDescent="0.25"/>
    <row r="471308" spans="1:1" ht="14.25" customHeight="1" x14ac:dyDescent="0.3">
      <c r="A471308" s="21"/>
    </row>
    <row r="471314" s="20" customFormat="1" ht="14.25" customHeight="1" x14ac:dyDescent="0.25"/>
    <row r="471330" spans="1:1" ht="14.25" customHeight="1" x14ac:dyDescent="0.3">
      <c r="A471330" s="21"/>
    </row>
    <row r="471336" spans="1:1" s="20" customFormat="1" ht="14.25" customHeight="1" x14ac:dyDescent="0.25"/>
    <row r="471352" spans="1:1" ht="14.25" customHeight="1" x14ac:dyDescent="0.3">
      <c r="A471352" s="21"/>
    </row>
    <row r="471358" spans="1:1" s="20" customFormat="1" ht="14.25" customHeight="1" x14ac:dyDescent="0.25"/>
    <row r="471374" spans="1:1" ht="14.25" customHeight="1" x14ac:dyDescent="0.3">
      <c r="A471374" s="21"/>
    </row>
    <row r="471380" s="20" customFormat="1" ht="14.25" customHeight="1" x14ac:dyDescent="0.25"/>
    <row r="471396" spans="1:1" ht="14.25" customHeight="1" x14ac:dyDescent="0.3">
      <c r="A471396" s="21"/>
    </row>
    <row r="471402" spans="1:1" s="20" customFormat="1" ht="14.25" customHeight="1" x14ac:dyDescent="0.25"/>
    <row r="471418" spans="1:1" ht="14.25" customHeight="1" x14ac:dyDescent="0.3">
      <c r="A471418" s="21"/>
    </row>
    <row r="471424" spans="1:1" s="20" customFormat="1" ht="14.25" customHeight="1" x14ac:dyDescent="0.25"/>
    <row r="471440" spans="1:1" ht="14.25" customHeight="1" x14ac:dyDescent="0.3">
      <c r="A471440" s="21"/>
    </row>
    <row r="471446" s="20" customFormat="1" ht="14.25" customHeight="1" x14ac:dyDescent="0.25"/>
    <row r="471462" spans="1:1" ht="14.25" customHeight="1" x14ac:dyDescent="0.3">
      <c r="A471462" s="21"/>
    </row>
    <row r="471468" spans="1:1" s="20" customFormat="1" ht="14.25" customHeight="1" x14ac:dyDescent="0.25"/>
    <row r="471484" spans="1:1" ht="14.25" customHeight="1" x14ac:dyDescent="0.3">
      <c r="A471484" s="21"/>
    </row>
    <row r="471490" s="20" customFormat="1" ht="14.25" customHeight="1" x14ac:dyDescent="0.25"/>
    <row r="471506" spans="1:1" ht="14.25" customHeight="1" x14ac:dyDescent="0.3">
      <c r="A471506" s="21"/>
    </row>
    <row r="471512" spans="1:1" s="20" customFormat="1" ht="14.25" customHeight="1" x14ac:dyDescent="0.25"/>
    <row r="471528" spans="1:1" ht="14.25" customHeight="1" x14ac:dyDescent="0.3">
      <c r="A471528" s="21"/>
    </row>
    <row r="471534" spans="1:1" s="20" customFormat="1" ht="14.25" customHeight="1" x14ac:dyDescent="0.25"/>
    <row r="471550" spans="1:1" ht="14.25" customHeight="1" x14ac:dyDescent="0.3">
      <c r="A471550" s="21"/>
    </row>
    <row r="471556" s="20" customFormat="1" ht="14.25" customHeight="1" x14ac:dyDescent="0.25"/>
    <row r="471572" spans="1:1" ht="14.25" customHeight="1" x14ac:dyDescent="0.3">
      <c r="A471572" s="21"/>
    </row>
    <row r="471578" spans="1:1" s="20" customFormat="1" ht="14.25" customHeight="1" x14ac:dyDescent="0.25"/>
    <row r="471594" spans="1:1" ht="14.25" customHeight="1" x14ac:dyDescent="0.3">
      <c r="A471594" s="21"/>
    </row>
    <row r="471600" spans="1:1" s="20" customFormat="1" ht="14.25" customHeight="1" x14ac:dyDescent="0.25"/>
    <row r="471616" spans="1:1" ht="14.25" customHeight="1" x14ac:dyDescent="0.3">
      <c r="A471616" s="21"/>
    </row>
    <row r="471622" s="20" customFormat="1" ht="14.25" customHeight="1" x14ac:dyDescent="0.25"/>
    <row r="471638" spans="1:1" ht="14.25" customHeight="1" x14ac:dyDescent="0.3">
      <c r="A471638" s="21"/>
    </row>
    <row r="471644" spans="1:1" s="20" customFormat="1" ht="14.25" customHeight="1" x14ac:dyDescent="0.25"/>
    <row r="471660" spans="1:1" ht="14.25" customHeight="1" x14ac:dyDescent="0.3">
      <c r="A471660" s="21"/>
    </row>
    <row r="471666" s="20" customFormat="1" ht="14.25" customHeight="1" x14ac:dyDescent="0.25"/>
    <row r="471682" spans="1:1" ht="14.25" customHeight="1" x14ac:dyDescent="0.3">
      <c r="A471682" s="21"/>
    </row>
    <row r="471688" spans="1:1" s="20" customFormat="1" ht="14.25" customHeight="1" x14ac:dyDescent="0.25"/>
    <row r="471704" spans="1:1" ht="14.25" customHeight="1" x14ac:dyDescent="0.3">
      <c r="A471704" s="21"/>
    </row>
    <row r="471710" spans="1:1" s="20" customFormat="1" ht="14.25" customHeight="1" x14ac:dyDescent="0.25"/>
    <row r="471726" spans="1:1" ht="14.25" customHeight="1" x14ac:dyDescent="0.3">
      <c r="A471726" s="21"/>
    </row>
    <row r="471732" s="20" customFormat="1" ht="14.25" customHeight="1" x14ac:dyDescent="0.25"/>
    <row r="471748" spans="1:1" ht="14.25" customHeight="1" x14ac:dyDescent="0.3">
      <c r="A471748" s="21"/>
    </row>
    <row r="471754" spans="1:1" s="20" customFormat="1" ht="14.25" customHeight="1" x14ac:dyDescent="0.25"/>
    <row r="471770" spans="1:1" ht="14.25" customHeight="1" x14ac:dyDescent="0.3">
      <c r="A471770" s="21"/>
    </row>
    <row r="471776" spans="1:1" s="20" customFormat="1" ht="14.25" customHeight="1" x14ac:dyDescent="0.25"/>
    <row r="471792" spans="1:1" ht="14.25" customHeight="1" x14ac:dyDescent="0.3">
      <c r="A471792" s="21"/>
    </row>
    <row r="471798" s="20" customFormat="1" ht="14.25" customHeight="1" x14ac:dyDescent="0.25"/>
    <row r="471814" spans="1:1" ht="14.25" customHeight="1" x14ac:dyDescent="0.3">
      <c r="A471814" s="21"/>
    </row>
    <row r="471820" spans="1:1" s="20" customFormat="1" ht="14.25" customHeight="1" x14ac:dyDescent="0.25"/>
    <row r="471836" spans="1:1" ht="14.25" customHeight="1" x14ac:dyDescent="0.3">
      <c r="A471836" s="21"/>
    </row>
    <row r="471842" s="20" customFormat="1" ht="14.25" customHeight="1" x14ac:dyDescent="0.25"/>
    <row r="471858" spans="1:1" ht="14.25" customHeight="1" x14ac:dyDescent="0.3">
      <c r="A471858" s="21"/>
    </row>
    <row r="471864" spans="1:1" s="20" customFormat="1" ht="14.25" customHeight="1" x14ac:dyDescent="0.25"/>
    <row r="471880" spans="1:1" ht="14.25" customHeight="1" x14ac:dyDescent="0.3">
      <c r="A471880" s="21"/>
    </row>
    <row r="471886" spans="1:1" s="20" customFormat="1" ht="14.25" customHeight="1" x14ac:dyDescent="0.25"/>
    <row r="471902" spans="1:1" ht="14.25" customHeight="1" x14ac:dyDescent="0.3">
      <c r="A471902" s="21"/>
    </row>
    <row r="471908" s="20" customFormat="1" ht="14.25" customHeight="1" x14ac:dyDescent="0.25"/>
    <row r="471924" spans="1:1" ht="14.25" customHeight="1" x14ac:dyDescent="0.3">
      <c r="A471924" s="21"/>
    </row>
    <row r="471930" spans="1:1" s="20" customFormat="1" ht="14.25" customHeight="1" x14ac:dyDescent="0.25"/>
    <row r="471946" spans="1:1" ht="14.25" customHeight="1" x14ac:dyDescent="0.3">
      <c r="A471946" s="21"/>
    </row>
    <row r="471952" spans="1:1" s="20" customFormat="1" ht="14.25" customHeight="1" x14ac:dyDescent="0.25"/>
    <row r="471968" spans="1:1" ht="14.25" customHeight="1" x14ac:dyDescent="0.3">
      <c r="A471968" s="21"/>
    </row>
    <row r="471974" s="20" customFormat="1" ht="14.25" customHeight="1" x14ac:dyDescent="0.25"/>
    <row r="471990" spans="1:1" ht="14.25" customHeight="1" x14ac:dyDescent="0.3">
      <c r="A471990" s="21"/>
    </row>
    <row r="471996" spans="1:1" s="20" customFormat="1" ht="14.25" customHeight="1" x14ac:dyDescent="0.25"/>
    <row r="472012" spans="1:1" ht="14.25" customHeight="1" x14ac:dyDescent="0.3">
      <c r="A472012" s="21"/>
    </row>
    <row r="472018" s="20" customFormat="1" ht="14.25" customHeight="1" x14ac:dyDescent="0.25"/>
    <row r="472034" spans="1:1" ht="14.25" customHeight="1" x14ac:dyDescent="0.3">
      <c r="A472034" s="21"/>
    </row>
    <row r="472040" spans="1:1" s="20" customFormat="1" ht="14.25" customHeight="1" x14ac:dyDescent="0.25"/>
    <row r="472056" spans="1:1" ht="14.25" customHeight="1" x14ac:dyDescent="0.3">
      <c r="A472056" s="21"/>
    </row>
    <row r="472062" spans="1:1" s="20" customFormat="1" ht="14.25" customHeight="1" x14ac:dyDescent="0.25"/>
    <row r="472078" spans="1:1" ht="14.25" customHeight="1" x14ac:dyDescent="0.3">
      <c r="A472078" s="21"/>
    </row>
    <row r="472084" s="20" customFormat="1" ht="14.25" customHeight="1" x14ac:dyDescent="0.25"/>
    <row r="472100" spans="1:1" ht="14.25" customHeight="1" x14ac:dyDescent="0.3">
      <c r="A472100" s="21"/>
    </row>
    <row r="472106" spans="1:1" s="20" customFormat="1" ht="14.25" customHeight="1" x14ac:dyDescent="0.25"/>
    <row r="472122" spans="1:1" ht="14.25" customHeight="1" x14ac:dyDescent="0.3">
      <c r="A472122" s="21"/>
    </row>
    <row r="472128" spans="1:1" s="20" customFormat="1" ht="14.25" customHeight="1" x14ac:dyDescent="0.25"/>
    <row r="472144" spans="1:1" ht="14.25" customHeight="1" x14ac:dyDescent="0.3">
      <c r="A472144" s="21"/>
    </row>
    <row r="472150" s="20" customFormat="1" ht="14.25" customHeight="1" x14ac:dyDescent="0.25"/>
    <row r="472166" spans="1:1" ht="14.25" customHeight="1" x14ac:dyDescent="0.3">
      <c r="A472166" s="21"/>
    </row>
    <row r="472172" spans="1:1" s="20" customFormat="1" ht="14.25" customHeight="1" x14ac:dyDescent="0.25"/>
    <row r="472188" spans="1:1" ht="14.25" customHeight="1" x14ac:dyDescent="0.3">
      <c r="A472188" s="21"/>
    </row>
    <row r="472194" s="20" customFormat="1" ht="14.25" customHeight="1" x14ac:dyDescent="0.25"/>
    <row r="472210" spans="1:1" ht="14.25" customHeight="1" x14ac:dyDescent="0.3">
      <c r="A472210" s="21"/>
    </row>
    <row r="472216" spans="1:1" s="20" customFormat="1" ht="14.25" customHeight="1" x14ac:dyDescent="0.25"/>
    <row r="472232" spans="1:1" ht="14.25" customHeight="1" x14ac:dyDescent="0.3">
      <c r="A472232" s="21"/>
    </row>
    <row r="472238" spans="1:1" s="20" customFormat="1" ht="14.25" customHeight="1" x14ac:dyDescent="0.25"/>
    <row r="472254" spans="1:1" ht="14.25" customHeight="1" x14ac:dyDescent="0.3">
      <c r="A472254" s="21"/>
    </row>
    <row r="472260" s="20" customFormat="1" ht="14.25" customHeight="1" x14ac:dyDescent="0.25"/>
    <row r="472276" spans="1:1" ht="14.25" customHeight="1" x14ac:dyDescent="0.3">
      <c r="A472276" s="21"/>
    </row>
    <row r="472282" spans="1:1" s="20" customFormat="1" ht="14.25" customHeight="1" x14ac:dyDescent="0.25"/>
    <row r="472298" spans="1:1" ht="14.25" customHeight="1" x14ac:dyDescent="0.3">
      <c r="A472298" s="21"/>
    </row>
    <row r="472304" spans="1:1" s="20" customFormat="1" ht="14.25" customHeight="1" x14ac:dyDescent="0.25"/>
    <row r="472320" spans="1:1" ht="14.25" customHeight="1" x14ac:dyDescent="0.3">
      <c r="A472320" s="21"/>
    </row>
    <row r="472326" s="20" customFormat="1" ht="14.25" customHeight="1" x14ac:dyDescent="0.25"/>
    <row r="472342" spans="1:1" ht="14.25" customHeight="1" x14ac:dyDescent="0.3">
      <c r="A472342" s="21"/>
    </row>
    <row r="472348" spans="1:1" s="20" customFormat="1" ht="14.25" customHeight="1" x14ac:dyDescent="0.25"/>
    <row r="472364" spans="1:1" ht="14.25" customHeight="1" x14ac:dyDescent="0.3">
      <c r="A472364" s="21"/>
    </row>
    <row r="472370" s="20" customFormat="1" ht="14.25" customHeight="1" x14ac:dyDescent="0.25"/>
    <row r="472386" spans="1:1" ht="14.25" customHeight="1" x14ac:dyDescent="0.3">
      <c r="A472386" s="21"/>
    </row>
    <row r="472392" spans="1:1" s="20" customFormat="1" ht="14.25" customHeight="1" x14ac:dyDescent="0.25"/>
    <row r="472408" spans="1:1" ht="14.25" customHeight="1" x14ac:dyDescent="0.3">
      <c r="A472408" s="21"/>
    </row>
    <row r="472414" spans="1:1" s="20" customFormat="1" ht="14.25" customHeight="1" x14ac:dyDescent="0.25"/>
    <row r="472430" spans="1:1" ht="14.25" customHeight="1" x14ac:dyDescent="0.3">
      <c r="A472430" s="21"/>
    </row>
    <row r="472436" s="20" customFormat="1" ht="14.25" customHeight="1" x14ac:dyDescent="0.25"/>
    <row r="472452" spans="1:1" ht="14.25" customHeight="1" x14ac:dyDescent="0.3">
      <c r="A472452" s="21"/>
    </row>
    <row r="472458" spans="1:1" s="20" customFormat="1" ht="14.25" customHeight="1" x14ac:dyDescent="0.25"/>
    <row r="472474" spans="1:1" ht="14.25" customHeight="1" x14ac:dyDescent="0.3">
      <c r="A472474" s="21"/>
    </row>
    <row r="472480" spans="1:1" s="20" customFormat="1" ht="14.25" customHeight="1" x14ac:dyDescent="0.25"/>
    <row r="472496" spans="1:1" ht="14.25" customHeight="1" x14ac:dyDescent="0.3">
      <c r="A472496" s="21"/>
    </row>
    <row r="472502" s="20" customFormat="1" ht="14.25" customHeight="1" x14ac:dyDescent="0.25"/>
    <row r="472518" spans="1:1" ht="14.25" customHeight="1" x14ac:dyDescent="0.3">
      <c r="A472518" s="21"/>
    </row>
    <row r="472524" spans="1:1" s="20" customFormat="1" ht="14.25" customHeight="1" x14ac:dyDescent="0.25"/>
    <row r="472540" spans="1:1" ht="14.25" customHeight="1" x14ac:dyDescent="0.3">
      <c r="A472540" s="21"/>
    </row>
    <row r="472546" s="20" customFormat="1" ht="14.25" customHeight="1" x14ac:dyDescent="0.25"/>
    <row r="472562" spans="1:1" ht="14.25" customHeight="1" x14ac:dyDescent="0.3">
      <c r="A472562" s="21"/>
    </row>
    <row r="472568" spans="1:1" s="20" customFormat="1" ht="14.25" customHeight="1" x14ac:dyDescent="0.25"/>
    <row r="472584" spans="1:1" ht="14.25" customHeight="1" x14ac:dyDescent="0.3">
      <c r="A472584" s="21"/>
    </row>
    <row r="472590" spans="1:1" s="20" customFormat="1" ht="14.25" customHeight="1" x14ac:dyDescent="0.25"/>
    <row r="472606" spans="1:1" ht="14.25" customHeight="1" x14ac:dyDescent="0.3">
      <c r="A472606" s="21"/>
    </row>
    <row r="472612" s="20" customFormat="1" ht="14.25" customHeight="1" x14ac:dyDescent="0.25"/>
    <row r="472628" spans="1:1" ht="14.25" customHeight="1" x14ac:dyDescent="0.3">
      <c r="A472628" s="21"/>
    </row>
    <row r="472634" spans="1:1" s="20" customFormat="1" ht="14.25" customHeight="1" x14ac:dyDescent="0.25"/>
    <row r="472650" spans="1:1" ht="14.25" customHeight="1" x14ac:dyDescent="0.3">
      <c r="A472650" s="21"/>
    </row>
    <row r="472656" spans="1:1" s="20" customFormat="1" ht="14.25" customHeight="1" x14ac:dyDescent="0.25"/>
    <row r="472672" spans="1:1" ht="14.25" customHeight="1" x14ac:dyDescent="0.3">
      <c r="A472672" s="21"/>
    </row>
    <row r="472678" s="20" customFormat="1" ht="14.25" customHeight="1" x14ac:dyDescent="0.25"/>
    <row r="472694" spans="1:1" ht="14.25" customHeight="1" x14ac:dyDescent="0.3">
      <c r="A472694" s="21"/>
    </row>
    <row r="472700" spans="1:1" s="20" customFormat="1" ht="14.25" customHeight="1" x14ac:dyDescent="0.25"/>
    <row r="472716" spans="1:1" ht="14.25" customHeight="1" x14ac:dyDescent="0.3">
      <c r="A472716" s="21"/>
    </row>
    <row r="472722" s="20" customFormat="1" ht="14.25" customHeight="1" x14ac:dyDescent="0.25"/>
    <row r="472738" spans="1:1" ht="14.25" customHeight="1" x14ac:dyDescent="0.3">
      <c r="A472738" s="21"/>
    </row>
    <row r="472744" spans="1:1" s="20" customFormat="1" ht="14.25" customHeight="1" x14ac:dyDescent="0.25"/>
    <row r="472760" spans="1:1" ht="14.25" customHeight="1" x14ac:dyDescent="0.3">
      <c r="A472760" s="21"/>
    </row>
    <row r="472766" spans="1:1" s="20" customFormat="1" ht="14.25" customHeight="1" x14ac:dyDescent="0.25"/>
    <row r="472782" spans="1:1" ht="14.25" customHeight="1" x14ac:dyDescent="0.3">
      <c r="A472782" s="21"/>
    </row>
    <row r="472788" s="20" customFormat="1" ht="14.25" customHeight="1" x14ac:dyDescent="0.25"/>
    <row r="472804" spans="1:1" ht="14.25" customHeight="1" x14ac:dyDescent="0.3">
      <c r="A472804" s="21"/>
    </row>
    <row r="472810" spans="1:1" s="20" customFormat="1" ht="14.25" customHeight="1" x14ac:dyDescent="0.25"/>
    <row r="472826" spans="1:1" ht="14.25" customHeight="1" x14ac:dyDescent="0.3">
      <c r="A472826" s="21"/>
    </row>
    <row r="472832" spans="1:1" s="20" customFormat="1" ht="14.25" customHeight="1" x14ac:dyDescent="0.25"/>
    <row r="472848" spans="1:1" ht="14.25" customHeight="1" x14ac:dyDescent="0.3">
      <c r="A472848" s="21"/>
    </row>
    <row r="472854" s="20" customFormat="1" ht="14.25" customHeight="1" x14ac:dyDescent="0.25"/>
    <row r="472870" spans="1:1" ht="14.25" customHeight="1" x14ac:dyDescent="0.3">
      <c r="A472870" s="21"/>
    </row>
    <row r="472876" spans="1:1" s="20" customFormat="1" ht="14.25" customHeight="1" x14ac:dyDescent="0.25"/>
    <row r="472892" spans="1:1" ht="14.25" customHeight="1" x14ac:dyDescent="0.3">
      <c r="A472892" s="21"/>
    </row>
    <row r="472898" s="20" customFormat="1" ht="14.25" customHeight="1" x14ac:dyDescent="0.25"/>
    <row r="472914" spans="1:1" ht="14.25" customHeight="1" x14ac:dyDescent="0.3">
      <c r="A472914" s="21"/>
    </row>
    <row r="472920" spans="1:1" s="20" customFormat="1" ht="14.25" customHeight="1" x14ac:dyDescent="0.25"/>
    <row r="472936" spans="1:1" ht="14.25" customHeight="1" x14ac:dyDescent="0.3">
      <c r="A472936" s="21"/>
    </row>
    <row r="472942" spans="1:1" s="20" customFormat="1" ht="14.25" customHeight="1" x14ac:dyDescent="0.25"/>
    <row r="472958" spans="1:1" ht="14.25" customHeight="1" x14ac:dyDescent="0.3">
      <c r="A472958" s="21"/>
    </row>
    <row r="472964" s="20" customFormat="1" ht="14.25" customHeight="1" x14ac:dyDescent="0.25"/>
    <row r="472980" spans="1:1" ht="14.25" customHeight="1" x14ac:dyDescent="0.3">
      <c r="A472980" s="21"/>
    </row>
    <row r="472986" spans="1:1" s="20" customFormat="1" ht="14.25" customHeight="1" x14ac:dyDescent="0.25"/>
    <row r="473002" spans="1:1" ht="14.25" customHeight="1" x14ac:dyDescent="0.3">
      <c r="A473002" s="21"/>
    </row>
    <row r="473008" spans="1:1" s="20" customFormat="1" ht="14.25" customHeight="1" x14ac:dyDescent="0.25"/>
    <row r="473024" spans="1:1" ht="14.25" customHeight="1" x14ac:dyDescent="0.3">
      <c r="A473024" s="21"/>
    </row>
    <row r="473030" s="20" customFormat="1" ht="14.25" customHeight="1" x14ac:dyDescent="0.25"/>
    <row r="473046" spans="1:1" ht="14.25" customHeight="1" x14ac:dyDescent="0.3">
      <c r="A473046" s="21"/>
    </row>
    <row r="473052" spans="1:1" s="20" customFormat="1" ht="14.25" customHeight="1" x14ac:dyDescent="0.25"/>
    <row r="473068" spans="1:1" ht="14.25" customHeight="1" x14ac:dyDescent="0.3">
      <c r="A473068" s="21"/>
    </row>
    <row r="473074" s="20" customFormat="1" ht="14.25" customHeight="1" x14ac:dyDescent="0.25"/>
    <row r="473090" spans="1:1" ht="14.25" customHeight="1" x14ac:dyDescent="0.3">
      <c r="A473090" s="21"/>
    </row>
    <row r="473096" spans="1:1" s="20" customFormat="1" ht="14.25" customHeight="1" x14ac:dyDescent="0.25"/>
    <row r="473112" spans="1:1" ht="14.25" customHeight="1" x14ac:dyDescent="0.3">
      <c r="A473112" s="21"/>
    </row>
    <row r="473118" spans="1:1" s="20" customFormat="1" ht="14.25" customHeight="1" x14ac:dyDescent="0.25"/>
    <row r="473134" spans="1:1" ht="14.25" customHeight="1" x14ac:dyDescent="0.3">
      <c r="A473134" s="21"/>
    </row>
    <row r="473140" s="20" customFormat="1" ht="14.25" customHeight="1" x14ac:dyDescent="0.25"/>
    <row r="473156" spans="1:1" ht="14.25" customHeight="1" x14ac:dyDescent="0.3">
      <c r="A473156" s="21"/>
    </row>
    <row r="473162" spans="1:1" s="20" customFormat="1" ht="14.25" customHeight="1" x14ac:dyDescent="0.25"/>
    <row r="473178" spans="1:1" ht="14.25" customHeight="1" x14ac:dyDescent="0.3">
      <c r="A473178" s="21"/>
    </row>
    <row r="473184" spans="1:1" s="20" customFormat="1" ht="14.25" customHeight="1" x14ac:dyDescent="0.25"/>
    <row r="473200" spans="1:1" ht="14.25" customHeight="1" x14ac:dyDescent="0.3">
      <c r="A473200" s="21"/>
    </row>
    <row r="473206" s="20" customFormat="1" ht="14.25" customHeight="1" x14ac:dyDescent="0.25"/>
    <row r="473222" spans="1:1" ht="14.25" customHeight="1" x14ac:dyDescent="0.3">
      <c r="A473222" s="21"/>
    </row>
    <row r="473228" spans="1:1" s="20" customFormat="1" ht="14.25" customHeight="1" x14ac:dyDescent="0.25"/>
    <row r="473244" spans="1:1" ht="14.25" customHeight="1" x14ac:dyDescent="0.3">
      <c r="A473244" s="21"/>
    </row>
    <row r="473250" s="20" customFormat="1" ht="14.25" customHeight="1" x14ac:dyDescent="0.25"/>
    <row r="473266" spans="1:1" ht="14.25" customHeight="1" x14ac:dyDescent="0.3">
      <c r="A473266" s="21"/>
    </row>
    <row r="473272" spans="1:1" s="20" customFormat="1" ht="14.25" customHeight="1" x14ac:dyDescent="0.25"/>
    <row r="473288" spans="1:1" ht="14.25" customHeight="1" x14ac:dyDescent="0.3">
      <c r="A473288" s="21"/>
    </row>
    <row r="473294" spans="1:1" s="20" customFormat="1" ht="14.25" customHeight="1" x14ac:dyDescent="0.25"/>
    <row r="473310" spans="1:1" ht="14.25" customHeight="1" x14ac:dyDescent="0.3">
      <c r="A473310" s="21"/>
    </row>
    <row r="473316" s="20" customFormat="1" ht="14.25" customHeight="1" x14ac:dyDescent="0.25"/>
    <row r="473332" spans="1:1" ht="14.25" customHeight="1" x14ac:dyDescent="0.3">
      <c r="A473332" s="21"/>
    </row>
    <row r="473338" spans="1:1" s="20" customFormat="1" ht="14.25" customHeight="1" x14ac:dyDescent="0.25"/>
    <row r="473354" spans="1:1" ht="14.25" customHeight="1" x14ac:dyDescent="0.3">
      <c r="A473354" s="21"/>
    </row>
    <row r="473360" spans="1:1" s="20" customFormat="1" ht="14.25" customHeight="1" x14ac:dyDescent="0.25"/>
    <row r="473376" spans="1:1" ht="14.25" customHeight="1" x14ac:dyDescent="0.3">
      <c r="A473376" s="21"/>
    </row>
    <row r="473382" s="20" customFormat="1" ht="14.25" customHeight="1" x14ac:dyDescent="0.25"/>
    <row r="473398" spans="1:1" ht="14.25" customHeight="1" x14ac:dyDescent="0.3">
      <c r="A473398" s="21"/>
    </row>
    <row r="473404" spans="1:1" s="20" customFormat="1" ht="14.25" customHeight="1" x14ac:dyDescent="0.25"/>
    <row r="473420" spans="1:1" ht="14.25" customHeight="1" x14ac:dyDescent="0.3">
      <c r="A473420" s="21"/>
    </row>
    <row r="473426" s="20" customFormat="1" ht="14.25" customHeight="1" x14ac:dyDescent="0.25"/>
    <row r="473442" spans="1:1" ht="14.25" customHeight="1" x14ac:dyDescent="0.3">
      <c r="A473442" s="21"/>
    </row>
    <row r="473448" spans="1:1" s="20" customFormat="1" ht="14.25" customHeight="1" x14ac:dyDescent="0.25"/>
    <row r="473464" spans="1:1" ht="14.25" customHeight="1" x14ac:dyDescent="0.3">
      <c r="A473464" s="21"/>
    </row>
    <row r="473470" spans="1:1" s="20" customFormat="1" ht="14.25" customHeight="1" x14ac:dyDescent="0.25"/>
    <row r="473486" spans="1:1" ht="14.25" customHeight="1" x14ac:dyDescent="0.3">
      <c r="A473486" s="21"/>
    </row>
    <row r="473492" s="20" customFormat="1" ht="14.25" customHeight="1" x14ac:dyDescent="0.25"/>
    <row r="473508" spans="1:1" ht="14.25" customHeight="1" x14ac:dyDescent="0.3">
      <c r="A473508" s="21"/>
    </row>
    <row r="473514" spans="1:1" s="20" customFormat="1" ht="14.25" customHeight="1" x14ac:dyDescent="0.25"/>
    <row r="473530" spans="1:1" ht="14.25" customHeight="1" x14ac:dyDescent="0.3">
      <c r="A473530" s="21"/>
    </row>
    <row r="473536" spans="1:1" s="20" customFormat="1" ht="14.25" customHeight="1" x14ac:dyDescent="0.25"/>
    <row r="473552" spans="1:1" ht="14.25" customHeight="1" x14ac:dyDescent="0.3">
      <c r="A473552" s="21"/>
    </row>
    <row r="473558" s="20" customFormat="1" ht="14.25" customHeight="1" x14ac:dyDescent="0.25"/>
    <row r="473574" spans="1:1" ht="14.25" customHeight="1" x14ac:dyDescent="0.3">
      <c r="A473574" s="21"/>
    </row>
    <row r="473580" spans="1:1" s="20" customFormat="1" ht="14.25" customHeight="1" x14ac:dyDescent="0.25"/>
    <row r="473596" spans="1:1" ht="14.25" customHeight="1" x14ac:dyDescent="0.3">
      <c r="A473596" s="21"/>
    </row>
    <row r="473602" s="20" customFormat="1" ht="14.25" customHeight="1" x14ac:dyDescent="0.25"/>
    <row r="473618" spans="1:1" ht="14.25" customHeight="1" x14ac:dyDescent="0.3">
      <c r="A473618" s="21"/>
    </row>
    <row r="473624" spans="1:1" s="20" customFormat="1" ht="14.25" customHeight="1" x14ac:dyDescent="0.25"/>
    <row r="473640" spans="1:1" ht="14.25" customHeight="1" x14ac:dyDescent="0.3">
      <c r="A473640" s="21"/>
    </row>
    <row r="473646" spans="1:1" s="20" customFormat="1" ht="14.25" customHeight="1" x14ac:dyDescent="0.25"/>
    <row r="473662" spans="1:1" ht="14.25" customHeight="1" x14ac:dyDescent="0.3">
      <c r="A473662" s="21"/>
    </row>
    <row r="473668" s="20" customFormat="1" ht="14.25" customHeight="1" x14ac:dyDescent="0.25"/>
    <row r="473684" spans="1:1" ht="14.25" customHeight="1" x14ac:dyDescent="0.3">
      <c r="A473684" s="21"/>
    </row>
    <row r="473690" spans="1:1" s="20" customFormat="1" ht="14.25" customHeight="1" x14ac:dyDescent="0.25"/>
    <row r="473706" spans="1:1" ht="14.25" customHeight="1" x14ac:dyDescent="0.3">
      <c r="A473706" s="21"/>
    </row>
    <row r="473712" spans="1:1" s="20" customFormat="1" ht="14.25" customHeight="1" x14ac:dyDescent="0.25"/>
    <row r="473728" spans="1:1" ht="14.25" customHeight="1" x14ac:dyDescent="0.3">
      <c r="A473728" s="21"/>
    </row>
    <row r="473734" s="20" customFormat="1" ht="14.25" customHeight="1" x14ac:dyDescent="0.25"/>
    <row r="473750" spans="1:1" ht="14.25" customHeight="1" x14ac:dyDescent="0.3">
      <c r="A473750" s="21"/>
    </row>
    <row r="473756" spans="1:1" s="20" customFormat="1" ht="14.25" customHeight="1" x14ac:dyDescent="0.25"/>
    <row r="473772" spans="1:1" ht="14.25" customHeight="1" x14ac:dyDescent="0.3">
      <c r="A473772" s="21"/>
    </row>
    <row r="473778" s="20" customFormat="1" ht="14.25" customHeight="1" x14ac:dyDescent="0.25"/>
    <row r="473794" spans="1:1" ht="14.25" customHeight="1" x14ac:dyDescent="0.3">
      <c r="A473794" s="21"/>
    </row>
    <row r="473800" spans="1:1" s="20" customFormat="1" ht="14.25" customHeight="1" x14ac:dyDescent="0.25"/>
    <row r="473816" spans="1:1" ht="14.25" customHeight="1" x14ac:dyDescent="0.3">
      <c r="A473816" s="21"/>
    </row>
    <row r="473822" spans="1:1" s="20" customFormat="1" ht="14.25" customHeight="1" x14ac:dyDescent="0.25"/>
    <row r="473838" spans="1:1" ht="14.25" customHeight="1" x14ac:dyDescent="0.3">
      <c r="A473838" s="21"/>
    </row>
    <row r="473844" s="20" customFormat="1" ht="14.25" customHeight="1" x14ac:dyDescent="0.25"/>
    <row r="473860" spans="1:1" ht="14.25" customHeight="1" x14ac:dyDescent="0.3">
      <c r="A473860" s="21"/>
    </row>
    <row r="473866" spans="1:1" s="20" customFormat="1" ht="14.25" customHeight="1" x14ac:dyDescent="0.25"/>
    <row r="473882" spans="1:1" ht="14.25" customHeight="1" x14ac:dyDescent="0.3">
      <c r="A473882" s="21"/>
    </row>
    <row r="473888" spans="1:1" s="20" customFormat="1" ht="14.25" customHeight="1" x14ac:dyDescent="0.25"/>
    <row r="473904" spans="1:1" ht="14.25" customHeight="1" x14ac:dyDescent="0.3">
      <c r="A473904" s="21"/>
    </row>
    <row r="473910" s="20" customFormat="1" ht="14.25" customHeight="1" x14ac:dyDescent="0.25"/>
    <row r="473926" spans="1:1" ht="14.25" customHeight="1" x14ac:dyDescent="0.3">
      <c r="A473926" s="21"/>
    </row>
    <row r="473932" spans="1:1" s="20" customFormat="1" ht="14.25" customHeight="1" x14ac:dyDescent="0.25"/>
    <row r="473948" spans="1:1" ht="14.25" customHeight="1" x14ac:dyDescent="0.3">
      <c r="A473948" s="21"/>
    </row>
    <row r="473954" s="20" customFormat="1" ht="14.25" customHeight="1" x14ac:dyDescent="0.25"/>
    <row r="473970" spans="1:1" ht="14.25" customHeight="1" x14ac:dyDescent="0.3">
      <c r="A473970" s="21"/>
    </row>
    <row r="473976" spans="1:1" s="20" customFormat="1" ht="14.25" customHeight="1" x14ac:dyDescent="0.25"/>
    <row r="473992" spans="1:1" ht="14.25" customHeight="1" x14ac:dyDescent="0.3">
      <c r="A473992" s="21"/>
    </row>
    <row r="473998" spans="1:1" s="20" customFormat="1" ht="14.25" customHeight="1" x14ac:dyDescent="0.25"/>
    <row r="474014" spans="1:1" ht="14.25" customHeight="1" x14ac:dyDescent="0.3">
      <c r="A474014" s="21"/>
    </row>
    <row r="474020" s="20" customFormat="1" ht="14.25" customHeight="1" x14ac:dyDescent="0.25"/>
    <row r="474036" spans="1:1" ht="14.25" customHeight="1" x14ac:dyDescent="0.3">
      <c r="A474036" s="21"/>
    </row>
    <row r="474042" spans="1:1" s="20" customFormat="1" ht="14.25" customHeight="1" x14ac:dyDescent="0.25"/>
    <row r="474058" spans="1:1" ht="14.25" customHeight="1" x14ac:dyDescent="0.3">
      <c r="A474058" s="21"/>
    </row>
    <row r="474064" spans="1:1" s="20" customFormat="1" ht="14.25" customHeight="1" x14ac:dyDescent="0.25"/>
    <row r="474080" spans="1:1" ht="14.25" customHeight="1" x14ac:dyDescent="0.3">
      <c r="A474080" s="21"/>
    </row>
    <row r="474086" s="20" customFormat="1" ht="14.25" customHeight="1" x14ac:dyDescent="0.25"/>
    <row r="474102" spans="1:1" ht="14.25" customHeight="1" x14ac:dyDescent="0.3">
      <c r="A474102" s="21"/>
    </row>
    <row r="474108" spans="1:1" s="20" customFormat="1" ht="14.25" customHeight="1" x14ac:dyDescent="0.25"/>
    <row r="474124" spans="1:1" ht="14.25" customHeight="1" x14ac:dyDescent="0.3">
      <c r="A474124" s="21"/>
    </row>
    <row r="474130" s="20" customFormat="1" ht="14.25" customHeight="1" x14ac:dyDescent="0.25"/>
    <row r="474146" spans="1:1" ht="14.25" customHeight="1" x14ac:dyDescent="0.3">
      <c r="A474146" s="21"/>
    </row>
    <row r="474152" spans="1:1" s="20" customFormat="1" ht="14.25" customHeight="1" x14ac:dyDescent="0.25"/>
    <row r="474168" spans="1:1" ht="14.25" customHeight="1" x14ac:dyDescent="0.3">
      <c r="A474168" s="21"/>
    </row>
    <row r="474174" spans="1:1" s="20" customFormat="1" ht="14.25" customHeight="1" x14ac:dyDescent="0.25"/>
    <row r="474190" spans="1:1" ht="14.25" customHeight="1" x14ac:dyDescent="0.3">
      <c r="A474190" s="21"/>
    </row>
    <row r="474196" s="20" customFormat="1" ht="14.25" customHeight="1" x14ac:dyDescent="0.25"/>
    <row r="474212" spans="1:1" ht="14.25" customHeight="1" x14ac:dyDescent="0.3">
      <c r="A474212" s="21"/>
    </row>
    <row r="474218" spans="1:1" s="20" customFormat="1" ht="14.25" customHeight="1" x14ac:dyDescent="0.25"/>
    <row r="474234" spans="1:1" ht="14.25" customHeight="1" x14ac:dyDescent="0.3">
      <c r="A474234" s="21"/>
    </row>
    <row r="474240" spans="1:1" s="20" customFormat="1" ht="14.25" customHeight="1" x14ac:dyDescent="0.25"/>
    <row r="474256" spans="1:1" ht="14.25" customHeight="1" x14ac:dyDescent="0.3">
      <c r="A474256" s="21"/>
    </row>
    <row r="474262" s="20" customFormat="1" ht="14.25" customHeight="1" x14ac:dyDescent="0.25"/>
    <row r="474278" spans="1:1" ht="14.25" customHeight="1" x14ac:dyDescent="0.3">
      <c r="A474278" s="21"/>
    </row>
    <row r="474284" spans="1:1" s="20" customFormat="1" ht="14.25" customHeight="1" x14ac:dyDescent="0.25"/>
    <row r="474300" spans="1:1" ht="14.25" customHeight="1" x14ac:dyDescent="0.3">
      <c r="A474300" s="21"/>
    </row>
    <row r="474306" s="20" customFormat="1" ht="14.25" customHeight="1" x14ac:dyDescent="0.25"/>
    <row r="474322" spans="1:1" ht="14.25" customHeight="1" x14ac:dyDescent="0.3">
      <c r="A474322" s="21"/>
    </row>
    <row r="474328" spans="1:1" s="20" customFormat="1" ht="14.25" customHeight="1" x14ac:dyDescent="0.25"/>
    <row r="474344" spans="1:1" ht="14.25" customHeight="1" x14ac:dyDescent="0.3">
      <c r="A474344" s="21"/>
    </row>
    <row r="474350" spans="1:1" s="20" customFormat="1" ht="14.25" customHeight="1" x14ac:dyDescent="0.25"/>
    <row r="474366" spans="1:1" ht="14.25" customHeight="1" x14ac:dyDescent="0.3">
      <c r="A474366" s="21"/>
    </row>
    <row r="474372" s="20" customFormat="1" ht="14.25" customHeight="1" x14ac:dyDescent="0.25"/>
    <row r="474388" spans="1:1" ht="14.25" customHeight="1" x14ac:dyDescent="0.3">
      <c r="A474388" s="21"/>
    </row>
    <row r="474394" spans="1:1" s="20" customFormat="1" ht="14.25" customHeight="1" x14ac:dyDescent="0.25"/>
    <row r="474410" spans="1:1" ht="14.25" customHeight="1" x14ac:dyDescent="0.3">
      <c r="A474410" s="21"/>
    </row>
    <row r="474416" spans="1:1" s="20" customFormat="1" ht="14.25" customHeight="1" x14ac:dyDescent="0.25"/>
    <row r="474432" spans="1:1" ht="14.25" customHeight="1" x14ac:dyDescent="0.3">
      <c r="A474432" s="21"/>
    </row>
    <row r="474438" s="20" customFormat="1" ht="14.25" customHeight="1" x14ac:dyDescent="0.25"/>
    <row r="474454" spans="1:1" ht="14.25" customHeight="1" x14ac:dyDescent="0.3">
      <c r="A474454" s="21"/>
    </row>
    <row r="474460" spans="1:1" s="20" customFormat="1" ht="14.25" customHeight="1" x14ac:dyDescent="0.25"/>
    <row r="474476" spans="1:1" ht="14.25" customHeight="1" x14ac:dyDescent="0.3">
      <c r="A474476" s="21"/>
    </row>
    <row r="474482" s="20" customFormat="1" ht="14.25" customHeight="1" x14ac:dyDescent="0.25"/>
    <row r="474498" spans="1:1" ht="14.25" customHeight="1" x14ac:dyDescent="0.3">
      <c r="A474498" s="21"/>
    </row>
    <row r="474504" spans="1:1" s="20" customFormat="1" ht="14.25" customHeight="1" x14ac:dyDescent="0.25"/>
    <row r="474520" spans="1:1" ht="14.25" customHeight="1" x14ac:dyDescent="0.3">
      <c r="A474520" s="21"/>
    </row>
    <row r="474526" spans="1:1" s="20" customFormat="1" ht="14.25" customHeight="1" x14ac:dyDescent="0.25"/>
    <row r="474542" spans="1:1" ht="14.25" customHeight="1" x14ac:dyDescent="0.3">
      <c r="A474542" s="21"/>
    </row>
    <row r="474548" s="20" customFormat="1" ht="14.25" customHeight="1" x14ac:dyDescent="0.25"/>
    <row r="474564" spans="1:1" ht="14.25" customHeight="1" x14ac:dyDescent="0.3">
      <c r="A474564" s="21"/>
    </row>
    <row r="474570" spans="1:1" s="20" customFormat="1" ht="14.25" customHeight="1" x14ac:dyDescent="0.25"/>
    <row r="474586" spans="1:1" ht="14.25" customHeight="1" x14ac:dyDescent="0.3">
      <c r="A474586" s="21"/>
    </row>
    <row r="474592" spans="1:1" s="20" customFormat="1" ht="14.25" customHeight="1" x14ac:dyDescent="0.25"/>
    <row r="474608" spans="1:1" ht="14.25" customHeight="1" x14ac:dyDescent="0.3">
      <c r="A474608" s="21"/>
    </row>
    <row r="474614" s="20" customFormat="1" ht="14.25" customHeight="1" x14ac:dyDescent="0.25"/>
    <row r="474630" spans="1:1" ht="14.25" customHeight="1" x14ac:dyDescent="0.3">
      <c r="A474630" s="21"/>
    </row>
    <row r="474636" spans="1:1" s="20" customFormat="1" ht="14.25" customHeight="1" x14ac:dyDescent="0.25"/>
    <row r="474652" spans="1:1" ht="14.25" customHeight="1" x14ac:dyDescent="0.3">
      <c r="A474652" s="21"/>
    </row>
    <row r="474658" s="20" customFormat="1" ht="14.25" customHeight="1" x14ac:dyDescent="0.25"/>
    <row r="474674" spans="1:1" ht="14.25" customHeight="1" x14ac:dyDescent="0.3">
      <c r="A474674" s="21"/>
    </row>
    <row r="474680" spans="1:1" s="20" customFormat="1" ht="14.25" customHeight="1" x14ac:dyDescent="0.25"/>
    <row r="474696" spans="1:1" ht="14.25" customHeight="1" x14ac:dyDescent="0.3">
      <c r="A474696" s="21"/>
    </row>
    <row r="474702" spans="1:1" s="20" customFormat="1" ht="14.25" customHeight="1" x14ac:dyDescent="0.25"/>
    <row r="474718" spans="1:1" ht="14.25" customHeight="1" x14ac:dyDescent="0.3">
      <c r="A474718" s="21"/>
    </row>
    <row r="474724" s="20" customFormat="1" ht="14.25" customHeight="1" x14ac:dyDescent="0.25"/>
    <row r="474740" spans="1:1" ht="14.25" customHeight="1" x14ac:dyDescent="0.3">
      <c r="A474740" s="21"/>
    </row>
    <row r="474746" spans="1:1" s="20" customFormat="1" ht="14.25" customHeight="1" x14ac:dyDescent="0.25"/>
    <row r="474762" spans="1:1" ht="14.25" customHeight="1" x14ac:dyDescent="0.3">
      <c r="A474762" s="21"/>
    </row>
    <row r="474768" spans="1:1" s="20" customFormat="1" ht="14.25" customHeight="1" x14ac:dyDescent="0.25"/>
    <row r="474784" spans="1:1" ht="14.25" customHeight="1" x14ac:dyDescent="0.3">
      <c r="A474784" s="21"/>
    </row>
    <row r="474790" s="20" customFormat="1" ht="14.25" customHeight="1" x14ac:dyDescent="0.25"/>
    <row r="474806" spans="1:1" ht="14.25" customHeight="1" x14ac:dyDescent="0.3">
      <c r="A474806" s="21"/>
    </row>
    <row r="474812" spans="1:1" s="20" customFormat="1" ht="14.25" customHeight="1" x14ac:dyDescent="0.25"/>
    <row r="474828" spans="1:1" ht="14.25" customHeight="1" x14ac:dyDescent="0.3">
      <c r="A474828" s="21"/>
    </row>
    <row r="474834" s="20" customFormat="1" ht="14.25" customHeight="1" x14ac:dyDescent="0.25"/>
    <row r="474850" spans="1:1" ht="14.25" customHeight="1" x14ac:dyDescent="0.3">
      <c r="A474850" s="21"/>
    </row>
    <row r="474856" spans="1:1" s="20" customFormat="1" ht="14.25" customHeight="1" x14ac:dyDescent="0.25"/>
    <row r="474872" spans="1:1" ht="14.25" customHeight="1" x14ac:dyDescent="0.3">
      <c r="A474872" s="21"/>
    </row>
    <row r="474878" spans="1:1" s="20" customFormat="1" ht="14.25" customHeight="1" x14ac:dyDescent="0.25"/>
    <row r="474894" spans="1:1" ht="14.25" customHeight="1" x14ac:dyDescent="0.3">
      <c r="A474894" s="21"/>
    </row>
    <row r="474900" s="20" customFormat="1" ht="14.25" customHeight="1" x14ac:dyDescent="0.25"/>
    <row r="474916" spans="1:1" ht="14.25" customHeight="1" x14ac:dyDescent="0.3">
      <c r="A474916" s="21"/>
    </row>
    <row r="474922" spans="1:1" s="20" customFormat="1" ht="14.25" customHeight="1" x14ac:dyDescent="0.25"/>
    <row r="474938" spans="1:1" ht="14.25" customHeight="1" x14ac:dyDescent="0.3">
      <c r="A474938" s="21"/>
    </row>
    <row r="474944" spans="1:1" s="20" customFormat="1" ht="14.25" customHeight="1" x14ac:dyDescent="0.25"/>
    <row r="474960" spans="1:1" ht="14.25" customHeight="1" x14ac:dyDescent="0.3">
      <c r="A474960" s="21"/>
    </row>
    <row r="474966" s="20" customFormat="1" ht="14.25" customHeight="1" x14ac:dyDescent="0.25"/>
    <row r="474982" spans="1:1" ht="14.25" customHeight="1" x14ac:dyDescent="0.3">
      <c r="A474982" s="21"/>
    </row>
    <row r="474988" spans="1:1" s="20" customFormat="1" ht="14.25" customHeight="1" x14ac:dyDescent="0.25"/>
    <row r="475004" spans="1:1" ht="14.25" customHeight="1" x14ac:dyDescent="0.3">
      <c r="A475004" s="21"/>
    </row>
    <row r="475010" s="20" customFormat="1" ht="14.25" customHeight="1" x14ac:dyDescent="0.25"/>
    <row r="475026" spans="1:1" ht="14.25" customHeight="1" x14ac:dyDescent="0.3">
      <c r="A475026" s="21"/>
    </row>
    <row r="475032" spans="1:1" s="20" customFormat="1" ht="14.25" customHeight="1" x14ac:dyDescent="0.25"/>
    <row r="475048" spans="1:1" ht="14.25" customHeight="1" x14ac:dyDescent="0.3">
      <c r="A475048" s="21"/>
    </row>
    <row r="475054" spans="1:1" s="20" customFormat="1" ht="14.25" customHeight="1" x14ac:dyDescent="0.25"/>
    <row r="475070" spans="1:1" ht="14.25" customHeight="1" x14ac:dyDescent="0.3">
      <c r="A475070" s="21"/>
    </row>
    <row r="475076" s="20" customFormat="1" ht="14.25" customHeight="1" x14ac:dyDescent="0.25"/>
    <row r="475092" spans="1:1" ht="14.25" customHeight="1" x14ac:dyDescent="0.3">
      <c r="A475092" s="21"/>
    </row>
    <row r="475098" spans="1:1" s="20" customFormat="1" ht="14.25" customHeight="1" x14ac:dyDescent="0.25"/>
    <row r="475114" spans="1:1" ht="14.25" customHeight="1" x14ac:dyDescent="0.3">
      <c r="A475114" s="21"/>
    </row>
    <row r="475120" spans="1:1" s="20" customFormat="1" ht="14.25" customHeight="1" x14ac:dyDescent="0.25"/>
    <row r="475136" spans="1:1" ht="14.25" customHeight="1" x14ac:dyDescent="0.3">
      <c r="A475136" s="21"/>
    </row>
    <row r="475142" s="20" customFormat="1" ht="14.25" customHeight="1" x14ac:dyDescent="0.25"/>
    <row r="475158" spans="1:1" ht="14.25" customHeight="1" x14ac:dyDescent="0.3">
      <c r="A475158" s="21"/>
    </row>
    <row r="475164" spans="1:1" s="20" customFormat="1" ht="14.25" customHeight="1" x14ac:dyDescent="0.25"/>
    <row r="475180" spans="1:1" ht="14.25" customHeight="1" x14ac:dyDescent="0.3">
      <c r="A475180" s="21"/>
    </row>
    <row r="475186" s="20" customFormat="1" ht="14.25" customHeight="1" x14ac:dyDescent="0.25"/>
    <row r="475202" spans="1:1" ht="14.25" customHeight="1" x14ac:dyDescent="0.3">
      <c r="A475202" s="21"/>
    </row>
    <row r="475208" spans="1:1" s="20" customFormat="1" ht="14.25" customHeight="1" x14ac:dyDescent="0.25"/>
    <row r="475224" spans="1:1" ht="14.25" customHeight="1" x14ac:dyDescent="0.3">
      <c r="A475224" s="21"/>
    </row>
    <row r="475230" spans="1:1" s="20" customFormat="1" ht="14.25" customHeight="1" x14ac:dyDescent="0.25"/>
    <row r="475246" spans="1:1" ht="14.25" customHeight="1" x14ac:dyDescent="0.3">
      <c r="A475246" s="21"/>
    </row>
    <row r="475252" s="20" customFormat="1" ht="14.25" customHeight="1" x14ac:dyDescent="0.25"/>
    <row r="475268" spans="1:1" ht="14.25" customHeight="1" x14ac:dyDescent="0.3">
      <c r="A475268" s="21"/>
    </row>
    <row r="475274" spans="1:1" s="20" customFormat="1" ht="14.25" customHeight="1" x14ac:dyDescent="0.25"/>
    <row r="475290" spans="1:1" ht="14.25" customHeight="1" x14ac:dyDescent="0.3">
      <c r="A475290" s="21"/>
    </row>
    <row r="475296" spans="1:1" s="20" customFormat="1" ht="14.25" customHeight="1" x14ac:dyDescent="0.25"/>
    <row r="475312" spans="1:1" ht="14.25" customHeight="1" x14ac:dyDescent="0.3">
      <c r="A475312" s="21"/>
    </row>
    <row r="475318" s="20" customFormat="1" ht="14.25" customHeight="1" x14ac:dyDescent="0.25"/>
    <row r="475334" spans="1:1" ht="14.25" customHeight="1" x14ac:dyDescent="0.3">
      <c r="A475334" s="21"/>
    </row>
    <row r="475340" spans="1:1" s="20" customFormat="1" ht="14.25" customHeight="1" x14ac:dyDescent="0.25"/>
    <row r="475356" spans="1:1" ht="14.25" customHeight="1" x14ac:dyDescent="0.3">
      <c r="A475356" s="21"/>
    </row>
    <row r="475362" s="20" customFormat="1" ht="14.25" customHeight="1" x14ac:dyDescent="0.25"/>
    <row r="475378" spans="1:1" ht="14.25" customHeight="1" x14ac:dyDescent="0.3">
      <c r="A475378" s="21"/>
    </row>
    <row r="475384" spans="1:1" s="20" customFormat="1" ht="14.25" customHeight="1" x14ac:dyDescent="0.25"/>
    <row r="475400" spans="1:1" ht="14.25" customHeight="1" x14ac:dyDescent="0.3">
      <c r="A475400" s="21"/>
    </row>
    <row r="475406" spans="1:1" s="20" customFormat="1" ht="14.25" customHeight="1" x14ac:dyDescent="0.25"/>
    <row r="475422" spans="1:1" ht="14.25" customHeight="1" x14ac:dyDescent="0.3">
      <c r="A475422" s="21"/>
    </row>
    <row r="475428" s="20" customFormat="1" ht="14.25" customHeight="1" x14ac:dyDescent="0.25"/>
    <row r="475444" spans="1:1" ht="14.25" customHeight="1" x14ac:dyDescent="0.3">
      <c r="A475444" s="21"/>
    </row>
    <row r="475450" spans="1:1" s="20" customFormat="1" ht="14.25" customHeight="1" x14ac:dyDescent="0.25"/>
    <row r="475466" spans="1:1" ht="14.25" customHeight="1" x14ac:dyDescent="0.3">
      <c r="A475466" s="21"/>
    </row>
    <row r="475472" spans="1:1" s="20" customFormat="1" ht="14.25" customHeight="1" x14ac:dyDescent="0.25"/>
    <row r="475488" spans="1:1" ht="14.25" customHeight="1" x14ac:dyDescent="0.3">
      <c r="A475488" s="21"/>
    </row>
    <row r="475494" s="20" customFormat="1" ht="14.25" customHeight="1" x14ac:dyDescent="0.25"/>
    <row r="475510" spans="1:1" ht="14.25" customHeight="1" x14ac:dyDescent="0.3">
      <c r="A475510" s="21"/>
    </row>
    <row r="475516" spans="1:1" s="20" customFormat="1" ht="14.25" customHeight="1" x14ac:dyDescent="0.25"/>
    <row r="475532" spans="1:1" ht="14.25" customHeight="1" x14ac:dyDescent="0.3">
      <c r="A475532" s="21"/>
    </row>
    <row r="475538" s="20" customFormat="1" ht="14.25" customHeight="1" x14ac:dyDescent="0.25"/>
    <row r="475554" spans="1:1" ht="14.25" customHeight="1" x14ac:dyDescent="0.3">
      <c r="A475554" s="21"/>
    </row>
    <row r="475560" spans="1:1" s="20" customFormat="1" ht="14.25" customHeight="1" x14ac:dyDescent="0.25"/>
    <row r="475576" spans="1:1" ht="14.25" customHeight="1" x14ac:dyDescent="0.3">
      <c r="A475576" s="21"/>
    </row>
    <row r="475582" spans="1:1" s="20" customFormat="1" ht="14.25" customHeight="1" x14ac:dyDescent="0.25"/>
    <row r="475598" spans="1:1" ht="14.25" customHeight="1" x14ac:dyDescent="0.3">
      <c r="A475598" s="21"/>
    </row>
    <row r="475604" s="20" customFormat="1" ht="14.25" customHeight="1" x14ac:dyDescent="0.25"/>
    <row r="475620" spans="1:1" ht="14.25" customHeight="1" x14ac:dyDescent="0.3">
      <c r="A475620" s="21"/>
    </row>
    <row r="475626" spans="1:1" s="20" customFormat="1" ht="14.25" customHeight="1" x14ac:dyDescent="0.25"/>
    <row r="475642" spans="1:1" ht="14.25" customHeight="1" x14ac:dyDescent="0.3">
      <c r="A475642" s="21"/>
    </row>
    <row r="475648" spans="1:1" s="20" customFormat="1" ht="14.25" customHeight="1" x14ac:dyDescent="0.25"/>
    <row r="475664" spans="1:1" ht="14.25" customHeight="1" x14ac:dyDescent="0.3">
      <c r="A475664" s="21"/>
    </row>
    <row r="475670" s="20" customFormat="1" ht="14.25" customHeight="1" x14ac:dyDescent="0.25"/>
    <row r="475686" spans="1:1" ht="14.25" customHeight="1" x14ac:dyDescent="0.3">
      <c r="A475686" s="21"/>
    </row>
    <row r="475692" spans="1:1" s="20" customFormat="1" ht="14.25" customHeight="1" x14ac:dyDescent="0.25"/>
    <row r="475708" spans="1:1" ht="14.25" customHeight="1" x14ac:dyDescent="0.3">
      <c r="A475708" s="21"/>
    </row>
    <row r="475714" s="20" customFormat="1" ht="14.25" customHeight="1" x14ac:dyDescent="0.25"/>
    <row r="475730" spans="1:1" ht="14.25" customHeight="1" x14ac:dyDescent="0.3">
      <c r="A475730" s="21"/>
    </row>
    <row r="475736" spans="1:1" s="20" customFormat="1" ht="14.25" customHeight="1" x14ac:dyDescent="0.25"/>
    <row r="475752" spans="1:1" ht="14.25" customHeight="1" x14ac:dyDescent="0.3">
      <c r="A475752" s="21"/>
    </row>
    <row r="475758" spans="1:1" s="20" customFormat="1" ht="14.25" customHeight="1" x14ac:dyDescent="0.25"/>
    <row r="475774" spans="1:1" ht="14.25" customHeight="1" x14ac:dyDescent="0.3">
      <c r="A475774" s="21"/>
    </row>
    <row r="475780" s="20" customFormat="1" ht="14.25" customHeight="1" x14ac:dyDescent="0.25"/>
    <row r="475796" spans="1:1" ht="14.25" customHeight="1" x14ac:dyDescent="0.3">
      <c r="A475796" s="21"/>
    </row>
    <row r="475802" spans="1:1" s="20" customFormat="1" ht="14.25" customHeight="1" x14ac:dyDescent="0.25"/>
    <row r="475818" spans="1:1" ht="14.25" customHeight="1" x14ac:dyDescent="0.3">
      <c r="A475818" s="21"/>
    </row>
    <row r="475824" spans="1:1" s="20" customFormat="1" ht="14.25" customHeight="1" x14ac:dyDescent="0.25"/>
    <row r="475840" spans="1:1" ht="14.25" customHeight="1" x14ac:dyDescent="0.3">
      <c r="A475840" s="21"/>
    </row>
    <row r="475846" s="20" customFormat="1" ht="14.25" customHeight="1" x14ac:dyDescent="0.25"/>
    <row r="475862" spans="1:1" ht="14.25" customHeight="1" x14ac:dyDescent="0.3">
      <c r="A475862" s="21"/>
    </row>
    <row r="475868" spans="1:1" s="20" customFormat="1" ht="14.25" customHeight="1" x14ac:dyDescent="0.25"/>
    <row r="475884" spans="1:1" ht="14.25" customHeight="1" x14ac:dyDescent="0.3">
      <c r="A475884" s="21"/>
    </row>
    <row r="475890" s="20" customFormat="1" ht="14.25" customHeight="1" x14ac:dyDescent="0.25"/>
    <row r="475906" spans="1:1" ht="14.25" customHeight="1" x14ac:dyDescent="0.3">
      <c r="A475906" s="21"/>
    </row>
    <row r="475912" spans="1:1" s="20" customFormat="1" ht="14.25" customHeight="1" x14ac:dyDescent="0.25"/>
    <row r="475928" spans="1:1" ht="14.25" customHeight="1" x14ac:dyDescent="0.3">
      <c r="A475928" s="21"/>
    </row>
    <row r="475934" spans="1:1" s="20" customFormat="1" ht="14.25" customHeight="1" x14ac:dyDescent="0.25"/>
    <row r="475950" spans="1:1" ht="14.25" customHeight="1" x14ac:dyDescent="0.3">
      <c r="A475950" s="21"/>
    </row>
    <row r="475956" s="20" customFormat="1" ht="14.25" customHeight="1" x14ac:dyDescent="0.25"/>
    <row r="475972" spans="1:1" ht="14.25" customHeight="1" x14ac:dyDescent="0.3">
      <c r="A475972" s="21"/>
    </row>
    <row r="475978" spans="1:1" s="20" customFormat="1" ht="14.25" customHeight="1" x14ac:dyDescent="0.25"/>
    <row r="475994" spans="1:1" ht="14.25" customHeight="1" x14ac:dyDescent="0.3">
      <c r="A475994" s="21"/>
    </row>
    <row r="476000" spans="1:1" s="20" customFormat="1" ht="14.25" customHeight="1" x14ac:dyDescent="0.25"/>
    <row r="476016" spans="1:1" ht="14.25" customHeight="1" x14ac:dyDescent="0.3">
      <c r="A476016" s="21"/>
    </row>
    <row r="476022" s="20" customFormat="1" ht="14.25" customHeight="1" x14ac:dyDescent="0.25"/>
    <row r="476038" spans="1:1" ht="14.25" customHeight="1" x14ac:dyDescent="0.3">
      <c r="A476038" s="21"/>
    </row>
    <row r="476044" spans="1:1" s="20" customFormat="1" ht="14.25" customHeight="1" x14ac:dyDescent="0.25"/>
    <row r="476060" spans="1:1" ht="14.25" customHeight="1" x14ac:dyDescent="0.3">
      <c r="A476060" s="21"/>
    </row>
    <row r="476066" s="20" customFormat="1" ht="14.25" customHeight="1" x14ac:dyDescent="0.25"/>
    <row r="476082" spans="1:1" ht="14.25" customHeight="1" x14ac:dyDescent="0.3">
      <c r="A476082" s="21"/>
    </row>
    <row r="476088" spans="1:1" s="20" customFormat="1" ht="14.25" customHeight="1" x14ac:dyDescent="0.25"/>
    <row r="476104" spans="1:1" ht="14.25" customHeight="1" x14ac:dyDescent="0.3">
      <c r="A476104" s="21"/>
    </row>
    <row r="476110" spans="1:1" s="20" customFormat="1" ht="14.25" customHeight="1" x14ac:dyDescent="0.25"/>
    <row r="476126" spans="1:1" ht="14.25" customHeight="1" x14ac:dyDescent="0.3">
      <c r="A476126" s="21"/>
    </row>
    <row r="476132" s="20" customFormat="1" ht="14.25" customHeight="1" x14ac:dyDescent="0.25"/>
    <row r="476148" spans="1:1" ht="14.25" customHeight="1" x14ac:dyDescent="0.3">
      <c r="A476148" s="21"/>
    </row>
    <row r="476154" spans="1:1" s="20" customFormat="1" ht="14.25" customHeight="1" x14ac:dyDescent="0.25"/>
    <row r="476170" spans="1:1" ht="14.25" customHeight="1" x14ac:dyDescent="0.3">
      <c r="A476170" s="21"/>
    </row>
    <row r="476176" spans="1:1" s="20" customFormat="1" ht="14.25" customHeight="1" x14ac:dyDescent="0.25"/>
    <row r="476192" spans="1:1" ht="14.25" customHeight="1" x14ac:dyDescent="0.3">
      <c r="A476192" s="21"/>
    </row>
    <row r="476198" s="20" customFormat="1" ht="14.25" customHeight="1" x14ac:dyDescent="0.25"/>
    <row r="476214" spans="1:1" ht="14.25" customHeight="1" x14ac:dyDescent="0.3">
      <c r="A476214" s="21"/>
    </row>
    <row r="476220" spans="1:1" s="20" customFormat="1" ht="14.25" customHeight="1" x14ac:dyDescent="0.25"/>
    <row r="476236" spans="1:1" ht="14.25" customHeight="1" x14ac:dyDescent="0.3">
      <c r="A476236" s="21"/>
    </row>
    <row r="476242" s="20" customFormat="1" ht="14.25" customHeight="1" x14ac:dyDescent="0.25"/>
    <row r="476258" spans="1:1" ht="14.25" customHeight="1" x14ac:dyDescent="0.3">
      <c r="A476258" s="21"/>
    </row>
    <row r="476264" spans="1:1" s="20" customFormat="1" ht="14.25" customHeight="1" x14ac:dyDescent="0.25"/>
    <row r="476280" spans="1:1" ht="14.25" customHeight="1" x14ac:dyDescent="0.3">
      <c r="A476280" s="21"/>
    </row>
    <row r="476286" spans="1:1" s="20" customFormat="1" ht="14.25" customHeight="1" x14ac:dyDescent="0.25"/>
    <row r="476302" spans="1:1" ht="14.25" customHeight="1" x14ac:dyDescent="0.3">
      <c r="A476302" s="21"/>
    </row>
    <row r="476308" s="20" customFormat="1" ht="14.25" customHeight="1" x14ac:dyDescent="0.25"/>
    <row r="476324" spans="1:1" ht="14.25" customHeight="1" x14ac:dyDescent="0.3">
      <c r="A476324" s="21"/>
    </row>
    <row r="476330" spans="1:1" s="20" customFormat="1" ht="14.25" customHeight="1" x14ac:dyDescent="0.25"/>
    <row r="476346" spans="1:1" ht="14.25" customHeight="1" x14ac:dyDescent="0.3">
      <c r="A476346" s="21"/>
    </row>
    <row r="476352" spans="1:1" s="20" customFormat="1" ht="14.25" customHeight="1" x14ac:dyDescent="0.25"/>
    <row r="476368" spans="1:1" ht="14.25" customHeight="1" x14ac:dyDescent="0.3">
      <c r="A476368" s="21"/>
    </row>
    <row r="476374" s="20" customFormat="1" ht="14.25" customHeight="1" x14ac:dyDescent="0.25"/>
    <row r="476390" spans="1:1" ht="14.25" customHeight="1" x14ac:dyDescent="0.3">
      <c r="A476390" s="21"/>
    </row>
    <row r="476396" spans="1:1" s="20" customFormat="1" ht="14.25" customHeight="1" x14ac:dyDescent="0.25"/>
    <row r="476412" spans="1:1" ht="14.25" customHeight="1" x14ac:dyDescent="0.3">
      <c r="A476412" s="21"/>
    </row>
    <row r="476418" s="20" customFormat="1" ht="14.25" customHeight="1" x14ac:dyDescent="0.25"/>
    <row r="476434" spans="1:1" ht="14.25" customHeight="1" x14ac:dyDescent="0.3">
      <c r="A476434" s="21"/>
    </row>
    <row r="476440" spans="1:1" s="20" customFormat="1" ht="14.25" customHeight="1" x14ac:dyDescent="0.25"/>
    <row r="476456" spans="1:1" ht="14.25" customHeight="1" x14ac:dyDescent="0.3">
      <c r="A476456" s="21"/>
    </row>
    <row r="476462" spans="1:1" s="20" customFormat="1" ht="14.25" customHeight="1" x14ac:dyDescent="0.25"/>
    <row r="476478" spans="1:1" ht="14.25" customHeight="1" x14ac:dyDescent="0.3">
      <c r="A476478" s="21"/>
    </row>
    <row r="476484" s="20" customFormat="1" ht="14.25" customHeight="1" x14ac:dyDescent="0.25"/>
    <row r="476500" spans="1:1" ht="14.25" customHeight="1" x14ac:dyDescent="0.3">
      <c r="A476500" s="21"/>
    </row>
    <row r="476506" spans="1:1" s="20" customFormat="1" ht="14.25" customHeight="1" x14ac:dyDescent="0.25"/>
    <row r="476522" spans="1:1" ht="14.25" customHeight="1" x14ac:dyDescent="0.3">
      <c r="A476522" s="21"/>
    </row>
    <row r="476528" spans="1:1" s="20" customFormat="1" ht="14.25" customHeight="1" x14ac:dyDescent="0.25"/>
    <row r="476544" spans="1:1" ht="14.25" customHeight="1" x14ac:dyDescent="0.3">
      <c r="A476544" s="21"/>
    </row>
    <row r="476550" s="20" customFormat="1" ht="14.25" customHeight="1" x14ac:dyDescent="0.25"/>
    <row r="476566" spans="1:1" ht="14.25" customHeight="1" x14ac:dyDescent="0.3">
      <c r="A476566" s="21"/>
    </row>
    <row r="476572" spans="1:1" s="20" customFormat="1" ht="14.25" customHeight="1" x14ac:dyDescent="0.25"/>
    <row r="476588" spans="1:1" ht="14.25" customHeight="1" x14ac:dyDescent="0.3">
      <c r="A476588" s="21"/>
    </row>
    <row r="476594" s="20" customFormat="1" ht="14.25" customHeight="1" x14ac:dyDescent="0.25"/>
    <row r="476610" spans="1:1" ht="14.25" customHeight="1" x14ac:dyDescent="0.3">
      <c r="A476610" s="21"/>
    </row>
    <row r="476616" spans="1:1" s="20" customFormat="1" ht="14.25" customHeight="1" x14ac:dyDescent="0.25"/>
    <row r="476632" spans="1:1" ht="14.25" customHeight="1" x14ac:dyDescent="0.3">
      <c r="A476632" s="21"/>
    </row>
    <row r="476638" spans="1:1" s="20" customFormat="1" ht="14.25" customHeight="1" x14ac:dyDescent="0.25"/>
    <row r="476654" spans="1:1" ht="14.25" customHeight="1" x14ac:dyDescent="0.3">
      <c r="A476654" s="21"/>
    </row>
    <row r="476660" s="20" customFormat="1" ht="14.25" customHeight="1" x14ac:dyDescent="0.25"/>
    <row r="476676" spans="1:1" ht="14.25" customHeight="1" x14ac:dyDescent="0.3">
      <c r="A476676" s="21"/>
    </row>
    <row r="476682" spans="1:1" s="20" customFormat="1" ht="14.25" customHeight="1" x14ac:dyDescent="0.25"/>
    <row r="476698" spans="1:1" ht="14.25" customHeight="1" x14ac:dyDescent="0.3">
      <c r="A476698" s="21"/>
    </row>
    <row r="476704" spans="1:1" s="20" customFormat="1" ht="14.25" customHeight="1" x14ac:dyDescent="0.25"/>
    <row r="476720" spans="1:1" ht="14.25" customHeight="1" x14ac:dyDescent="0.3">
      <c r="A476720" s="21"/>
    </row>
    <row r="476726" s="20" customFormat="1" ht="14.25" customHeight="1" x14ac:dyDescent="0.25"/>
    <row r="476742" spans="1:1" ht="14.25" customHeight="1" x14ac:dyDescent="0.3">
      <c r="A476742" s="21"/>
    </row>
    <row r="476748" spans="1:1" s="20" customFormat="1" ht="14.25" customHeight="1" x14ac:dyDescent="0.25"/>
    <row r="476764" spans="1:1" ht="14.25" customHeight="1" x14ac:dyDescent="0.3">
      <c r="A476764" s="21"/>
    </row>
    <row r="476770" s="20" customFormat="1" ht="14.25" customHeight="1" x14ac:dyDescent="0.25"/>
    <row r="476786" spans="1:1" ht="14.25" customHeight="1" x14ac:dyDescent="0.3">
      <c r="A476786" s="21"/>
    </row>
    <row r="476792" spans="1:1" s="20" customFormat="1" ht="14.25" customHeight="1" x14ac:dyDescent="0.25"/>
    <row r="476808" spans="1:1" ht="14.25" customHeight="1" x14ac:dyDescent="0.3">
      <c r="A476808" s="21"/>
    </row>
    <row r="476814" spans="1:1" s="20" customFormat="1" ht="14.25" customHeight="1" x14ac:dyDescent="0.25"/>
    <row r="476830" spans="1:1" ht="14.25" customHeight="1" x14ac:dyDescent="0.3">
      <c r="A476830" s="21"/>
    </row>
    <row r="476836" s="20" customFormat="1" ht="14.25" customHeight="1" x14ac:dyDescent="0.25"/>
    <row r="476852" spans="1:1" ht="14.25" customHeight="1" x14ac:dyDescent="0.3">
      <c r="A476852" s="21"/>
    </row>
    <row r="476858" spans="1:1" s="20" customFormat="1" ht="14.25" customHeight="1" x14ac:dyDescent="0.25"/>
    <row r="476874" spans="1:1" ht="14.25" customHeight="1" x14ac:dyDescent="0.3">
      <c r="A476874" s="21"/>
    </row>
    <row r="476880" spans="1:1" s="20" customFormat="1" ht="14.25" customHeight="1" x14ac:dyDescent="0.25"/>
    <row r="476896" spans="1:1" ht="14.25" customHeight="1" x14ac:dyDescent="0.3">
      <c r="A476896" s="21"/>
    </row>
    <row r="476902" s="20" customFormat="1" ht="14.25" customHeight="1" x14ac:dyDescent="0.25"/>
    <row r="476918" spans="1:1" ht="14.25" customHeight="1" x14ac:dyDescent="0.3">
      <c r="A476918" s="21"/>
    </row>
    <row r="476924" spans="1:1" s="20" customFormat="1" ht="14.25" customHeight="1" x14ac:dyDescent="0.25"/>
    <row r="476940" spans="1:1" ht="14.25" customHeight="1" x14ac:dyDescent="0.3">
      <c r="A476940" s="21"/>
    </row>
    <row r="476946" s="20" customFormat="1" ht="14.25" customHeight="1" x14ac:dyDescent="0.25"/>
    <row r="476962" spans="1:1" ht="14.25" customHeight="1" x14ac:dyDescent="0.3">
      <c r="A476962" s="21"/>
    </row>
    <row r="476968" spans="1:1" s="20" customFormat="1" ht="14.25" customHeight="1" x14ac:dyDescent="0.25"/>
    <row r="476984" spans="1:1" ht="14.25" customHeight="1" x14ac:dyDescent="0.3">
      <c r="A476984" s="21"/>
    </row>
    <row r="476990" spans="1:1" s="20" customFormat="1" ht="14.25" customHeight="1" x14ac:dyDescent="0.25"/>
    <row r="477006" spans="1:1" ht="14.25" customHeight="1" x14ac:dyDescent="0.3">
      <c r="A477006" s="21"/>
    </row>
    <row r="477012" s="20" customFormat="1" ht="14.25" customHeight="1" x14ac:dyDescent="0.25"/>
    <row r="477028" spans="1:1" ht="14.25" customHeight="1" x14ac:dyDescent="0.3">
      <c r="A477028" s="21"/>
    </row>
    <row r="477034" spans="1:1" s="20" customFormat="1" ht="14.25" customHeight="1" x14ac:dyDescent="0.25"/>
    <row r="477050" spans="1:1" ht="14.25" customHeight="1" x14ac:dyDescent="0.3">
      <c r="A477050" s="21"/>
    </row>
    <row r="477056" spans="1:1" s="20" customFormat="1" ht="14.25" customHeight="1" x14ac:dyDescent="0.25"/>
    <row r="477072" spans="1:1" ht="14.25" customHeight="1" x14ac:dyDescent="0.3">
      <c r="A477072" s="21"/>
    </row>
    <row r="477078" s="20" customFormat="1" ht="14.25" customHeight="1" x14ac:dyDescent="0.25"/>
    <row r="477094" spans="1:1" ht="14.25" customHeight="1" x14ac:dyDescent="0.3">
      <c r="A477094" s="21"/>
    </row>
    <row r="477100" spans="1:1" s="20" customFormat="1" ht="14.25" customHeight="1" x14ac:dyDescent="0.25"/>
    <row r="477116" spans="1:1" ht="14.25" customHeight="1" x14ac:dyDescent="0.3">
      <c r="A477116" s="21"/>
    </row>
    <row r="477122" s="20" customFormat="1" ht="14.25" customHeight="1" x14ac:dyDescent="0.25"/>
    <row r="477138" spans="1:1" ht="14.25" customHeight="1" x14ac:dyDescent="0.3">
      <c r="A477138" s="21"/>
    </row>
    <row r="477144" spans="1:1" s="20" customFormat="1" ht="14.25" customHeight="1" x14ac:dyDescent="0.25"/>
    <row r="477160" spans="1:1" ht="14.25" customHeight="1" x14ac:dyDescent="0.3">
      <c r="A477160" s="21"/>
    </row>
    <row r="477166" spans="1:1" s="20" customFormat="1" ht="14.25" customHeight="1" x14ac:dyDescent="0.25"/>
    <row r="477182" spans="1:1" ht="14.25" customHeight="1" x14ac:dyDescent="0.3">
      <c r="A477182" s="21"/>
    </row>
    <row r="477188" s="20" customFormat="1" ht="14.25" customHeight="1" x14ac:dyDescent="0.25"/>
    <row r="477204" spans="1:1" ht="14.25" customHeight="1" x14ac:dyDescent="0.3">
      <c r="A477204" s="21"/>
    </row>
    <row r="477210" spans="1:1" s="20" customFormat="1" ht="14.25" customHeight="1" x14ac:dyDescent="0.25"/>
    <row r="477226" spans="1:1" ht="14.25" customHeight="1" x14ac:dyDescent="0.3">
      <c r="A477226" s="21"/>
    </row>
    <row r="477232" spans="1:1" s="20" customFormat="1" ht="14.25" customHeight="1" x14ac:dyDescent="0.25"/>
    <row r="477248" spans="1:1" ht="14.25" customHeight="1" x14ac:dyDescent="0.3">
      <c r="A477248" s="21"/>
    </row>
    <row r="477254" s="20" customFormat="1" ht="14.25" customHeight="1" x14ac:dyDescent="0.25"/>
    <row r="477270" spans="1:1" ht="14.25" customHeight="1" x14ac:dyDescent="0.3">
      <c r="A477270" s="21"/>
    </row>
    <row r="477276" spans="1:1" s="20" customFormat="1" ht="14.25" customHeight="1" x14ac:dyDescent="0.25"/>
    <row r="477292" spans="1:1" ht="14.25" customHeight="1" x14ac:dyDescent="0.3">
      <c r="A477292" s="21"/>
    </row>
    <row r="477298" s="20" customFormat="1" ht="14.25" customHeight="1" x14ac:dyDescent="0.25"/>
    <row r="477314" spans="1:1" ht="14.25" customHeight="1" x14ac:dyDescent="0.3">
      <c r="A477314" s="21"/>
    </row>
    <row r="477320" spans="1:1" s="20" customFormat="1" ht="14.25" customHeight="1" x14ac:dyDescent="0.25"/>
    <row r="477336" spans="1:1" ht="14.25" customHeight="1" x14ac:dyDescent="0.3">
      <c r="A477336" s="21"/>
    </row>
    <row r="477342" spans="1:1" s="20" customFormat="1" ht="14.25" customHeight="1" x14ac:dyDescent="0.25"/>
    <row r="477358" spans="1:1" ht="14.25" customHeight="1" x14ac:dyDescent="0.3">
      <c r="A477358" s="21"/>
    </row>
    <row r="477364" s="20" customFormat="1" ht="14.25" customHeight="1" x14ac:dyDescent="0.25"/>
    <row r="477380" spans="1:1" ht="14.25" customHeight="1" x14ac:dyDescent="0.3">
      <c r="A477380" s="21"/>
    </row>
    <row r="477386" spans="1:1" s="20" customFormat="1" ht="14.25" customHeight="1" x14ac:dyDescent="0.25"/>
    <row r="477402" spans="1:1" ht="14.25" customHeight="1" x14ac:dyDescent="0.3">
      <c r="A477402" s="21"/>
    </row>
    <row r="477408" spans="1:1" s="20" customFormat="1" ht="14.25" customHeight="1" x14ac:dyDescent="0.25"/>
    <row r="477424" spans="1:1" ht="14.25" customHeight="1" x14ac:dyDescent="0.3">
      <c r="A477424" s="21"/>
    </row>
    <row r="477430" s="20" customFormat="1" ht="14.25" customHeight="1" x14ac:dyDescent="0.25"/>
    <row r="477446" spans="1:1" ht="14.25" customHeight="1" x14ac:dyDescent="0.3">
      <c r="A477446" s="21"/>
    </row>
    <row r="477452" spans="1:1" s="20" customFormat="1" ht="14.25" customHeight="1" x14ac:dyDescent="0.25"/>
    <row r="477468" spans="1:1" ht="14.25" customHeight="1" x14ac:dyDescent="0.3">
      <c r="A477468" s="21"/>
    </row>
    <row r="477474" s="20" customFormat="1" ht="14.25" customHeight="1" x14ac:dyDescent="0.25"/>
    <row r="477490" spans="1:1" ht="14.25" customHeight="1" x14ac:dyDescent="0.3">
      <c r="A477490" s="21"/>
    </row>
    <row r="477496" spans="1:1" s="20" customFormat="1" ht="14.25" customHeight="1" x14ac:dyDescent="0.25"/>
    <row r="477512" spans="1:1" ht="14.25" customHeight="1" x14ac:dyDescent="0.3">
      <c r="A477512" s="21"/>
    </row>
    <row r="477518" spans="1:1" s="20" customFormat="1" ht="14.25" customHeight="1" x14ac:dyDescent="0.25"/>
    <row r="477534" spans="1:1" ht="14.25" customHeight="1" x14ac:dyDescent="0.3">
      <c r="A477534" s="21"/>
    </row>
    <row r="477540" s="20" customFormat="1" ht="14.25" customHeight="1" x14ac:dyDescent="0.25"/>
    <row r="477556" spans="1:1" ht="14.25" customHeight="1" x14ac:dyDescent="0.3">
      <c r="A477556" s="21"/>
    </row>
    <row r="477562" spans="1:1" s="20" customFormat="1" ht="14.25" customHeight="1" x14ac:dyDescent="0.25"/>
    <row r="477578" spans="1:1" ht="14.25" customHeight="1" x14ac:dyDescent="0.3">
      <c r="A477578" s="21"/>
    </row>
    <row r="477584" spans="1:1" s="20" customFormat="1" ht="14.25" customHeight="1" x14ac:dyDescent="0.25"/>
    <row r="477600" spans="1:1" ht="14.25" customHeight="1" x14ac:dyDescent="0.3">
      <c r="A477600" s="21"/>
    </row>
    <row r="477606" s="20" customFormat="1" ht="14.25" customHeight="1" x14ac:dyDescent="0.25"/>
    <row r="477622" spans="1:1" ht="14.25" customHeight="1" x14ac:dyDescent="0.3">
      <c r="A477622" s="21"/>
    </row>
    <row r="477628" spans="1:1" s="20" customFormat="1" ht="14.25" customHeight="1" x14ac:dyDescent="0.25"/>
    <row r="477644" spans="1:1" ht="14.25" customHeight="1" x14ac:dyDescent="0.3">
      <c r="A477644" s="21"/>
    </row>
    <row r="477650" s="20" customFormat="1" ht="14.25" customHeight="1" x14ac:dyDescent="0.25"/>
    <row r="477666" spans="1:1" ht="14.25" customHeight="1" x14ac:dyDescent="0.3">
      <c r="A477666" s="21"/>
    </row>
    <row r="477672" spans="1:1" s="20" customFormat="1" ht="14.25" customHeight="1" x14ac:dyDescent="0.25"/>
    <row r="477688" spans="1:1" ht="14.25" customHeight="1" x14ac:dyDescent="0.3">
      <c r="A477688" s="21"/>
    </row>
    <row r="477694" spans="1:1" s="20" customFormat="1" ht="14.25" customHeight="1" x14ac:dyDescent="0.25"/>
    <row r="477710" spans="1:1" ht="14.25" customHeight="1" x14ac:dyDescent="0.3">
      <c r="A477710" s="21"/>
    </row>
    <row r="477716" s="20" customFormat="1" ht="14.25" customHeight="1" x14ac:dyDescent="0.25"/>
    <row r="477732" spans="1:1" ht="14.25" customHeight="1" x14ac:dyDescent="0.3">
      <c r="A477732" s="21"/>
    </row>
    <row r="477738" spans="1:1" s="20" customFormat="1" ht="14.25" customHeight="1" x14ac:dyDescent="0.25"/>
    <row r="477754" spans="1:1" ht="14.25" customHeight="1" x14ac:dyDescent="0.3">
      <c r="A477754" s="21"/>
    </row>
    <row r="477760" spans="1:1" s="20" customFormat="1" ht="14.25" customHeight="1" x14ac:dyDescent="0.25"/>
    <row r="477776" spans="1:1" ht="14.25" customHeight="1" x14ac:dyDescent="0.3">
      <c r="A477776" s="21"/>
    </row>
    <row r="477782" s="20" customFormat="1" ht="14.25" customHeight="1" x14ac:dyDescent="0.25"/>
    <row r="477798" spans="1:1" ht="14.25" customHeight="1" x14ac:dyDescent="0.3">
      <c r="A477798" s="21"/>
    </row>
    <row r="477804" spans="1:1" s="20" customFormat="1" ht="14.25" customHeight="1" x14ac:dyDescent="0.25"/>
    <row r="477820" spans="1:1" ht="14.25" customHeight="1" x14ac:dyDescent="0.3">
      <c r="A477820" s="21"/>
    </row>
    <row r="477826" s="20" customFormat="1" ht="14.25" customHeight="1" x14ac:dyDescent="0.25"/>
    <row r="477842" spans="1:1" ht="14.25" customHeight="1" x14ac:dyDescent="0.3">
      <c r="A477842" s="21"/>
    </row>
    <row r="477848" spans="1:1" s="20" customFormat="1" ht="14.25" customHeight="1" x14ac:dyDescent="0.25"/>
    <row r="477864" spans="1:1" ht="14.25" customHeight="1" x14ac:dyDescent="0.3">
      <c r="A477864" s="21"/>
    </row>
    <row r="477870" spans="1:1" s="20" customFormat="1" ht="14.25" customHeight="1" x14ac:dyDescent="0.25"/>
    <row r="477886" spans="1:1" ht="14.25" customHeight="1" x14ac:dyDescent="0.3">
      <c r="A477886" s="21"/>
    </row>
    <row r="477892" s="20" customFormat="1" ht="14.25" customHeight="1" x14ac:dyDescent="0.25"/>
    <row r="477908" spans="1:1" ht="14.25" customHeight="1" x14ac:dyDescent="0.3">
      <c r="A477908" s="21"/>
    </row>
    <row r="477914" spans="1:1" s="20" customFormat="1" ht="14.25" customHeight="1" x14ac:dyDescent="0.25"/>
    <row r="477930" spans="1:1" ht="14.25" customHeight="1" x14ac:dyDescent="0.3">
      <c r="A477930" s="21"/>
    </row>
    <row r="477936" spans="1:1" s="20" customFormat="1" ht="14.25" customHeight="1" x14ac:dyDescent="0.25"/>
    <row r="477952" spans="1:1" ht="14.25" customHeight="1" x14ac:dyDescent="0.3">
      <c r="A477952" s="21"/>
    </row>
    <row r="477958" s="20" customFormat="1" ht="14.25" customHeight="1" x14ac:dyDescent="0.25"/>
    <row r="477974" spans="1:1" ht="14.25" customHeight="1" x14ac:dyDescent="0.3">
      <c r="A477974" s="21"/>
    </row>
    <row r="477980" spans="1:1" s="20" customFormat="1" ht="14.25" customHeight="1" x14ac:dyDescent="0.25"/>
    <row r="477996" spans="1:1" ht="14.25" customHeight="1" x14ac:dyDescent="0.3">
      <c r="A477996" s="21"/>
    </row>
    <row r="478002" s="20" customFormat="1" ht="14.25" customHeight="1" x14ac:dyDescent="0.25"/>
    <row r="478018" spans="1:1" ht="14.25" customHeight="1" x14ac:dyDescent="0.3">
      <c r="A478018" s="21"/>
    </row>
    <row r="478024" spans="1:1" s="20" customFormat="1" ht="14.25" customHeight="1" x14ac:dyDescent="0.25"/>
    <row r="478040" spans="1:1" ht="14.25" customHeight="1" x14ac:dyDescent="0.3">
      <c r="A478040" s="21"/>
    </row>
    <row r="478046" spans="1:1" s="20" customFormat="1" ht="14.25" customHeight="1" x14ac:dyDescent="0.25"/>
    <row r="478062" spans="1:1" ht="14.25" customHeight="1" x14ac:dyDescent="0.3">
      <c r="A478062" s="21"/>
    </row>
    <row r="478068" s="20" customFormat="1" ht="14.25" customHeight="1" x14ac:dyDescent="0.25"/>
    <row r="478084" spans="1:1" ht="14.25" customHeight="1" x14ac:dyDescent="0.3">
      <c r="A478084" s="21"/>
    </row>
    <row r="478090" spans="1:1" s="20" customFormat="1" ht="14.25" customHeight="1" x14ac:dyDescent="0.25"/>
    <row r="478106" spans="1:1" ht="14.25" customHeight="1" x14ac:dyDescent="0.3">
      <c r="A478106" s="21"/>
    </row>
    <row r="478112" spans="1:1" s="20" customFormat="1" ht="14.25" customHeight="1" x14ac:dyDescent="0.25"/>
    <row r="478128" spans="1:1" ht="14.25" customHeight="1" x14ac:dyDescent="0.3">
      <c r="A478128" s="21"/>
    </row>
    <row r="478134" s="20" customFormat="1" ht="14.25" customHeight="1" x14ac:dyDescent="0.25"/>
    <row r="478150" spans="1:1" ht="14.25" customHeight="1" x14ac:dyDescent="0.3">
      <c r="A478150" s="21"/>
    </row>
    <row r="478156" spans="1:1" s="20" customFormat="1" ht="14.25" customHeight="1" x14ac:dyDescent="0.25"/>
    <row r="478172" spans="1:1" ht="14.25" customHeight="1" x14ac:dyDescent="0.3">
      <c r="A478172" s="21"/>
    </row>
    <row r="478178" s="20" customFormat="1" ht="14.25" customHeight="1" x14ac:dyDescent="0.25"/>
    <row r="478194" spans="1:1" ht="14.25" customHeight="1" x14ac:dyDescent="0.3">
      <c r="A478194" s="21"/>
    </row>
    <row r="478200" spans="1:1" s="20" customFormat="1" ht="14.25" customHeight="1" x14ac:dyDescent="0.25"/>
    <row r="478216" spans="1:1" ht="14.25" customHeight="1" x14ac:dyDescent="0.3">
      <c r="A478216" s="21"/>
    </row>
    <row r="478222" spans="1:1" s="20" customFormat="1" ht="14.25" customHeight="1" x14ac:dyDescent="0.25"/>
    <row r="478238" spans="1:1" ht="14.25" customHeight="1" x14ac:dyDescent="0.3">
      <c r="A478238" s="21"/>
    </row>
    <row r="478244" s="20" customFormat="1" ht="14.25" customHeight="1" x14ac:dyDescent="0.25"/>
    <row r="478260" spans="1:1" ht="14.25" customHeight="1" x14ac:dyDescent="0.3">
      <c r="A478260" s="21"/>
    </row>
    <row r="478266" spans="1:1" s="20" customFormat="1" ht="14.25" customHeight="1" x14ac:dyDescent="0.25"/>
    <row r="478282" spans="1:1" ht="14.25" customHeight="1" x14ac:dyDescent="0.3">
      <c r="A478282" s="21"/>
    </row>
    <row r="478288" spans="1:1" s="20" customFormat="1" ht="14.25" customHeight="1" x14ac:dyDescent="0.25"/>
    <row r="478304" spans="1:1" ht="14.25" customHeight="1" x14ac:dyDescent="0.3">
      <c r="A478304" s="21"/>
    </row>
    <row r="478310" s="20" customFormat="1" ht="14.25" customHeight="1" x14ac:dyDescent="0.25"/>
    <row r="478326" spans="1:1" ht="14.25" customHeight="1" x14ac:dyDescent="0.3">
      <c r="A478326" s="21"/>
    </row>
    <row r="478332" spans="1:1" s="20" customFormat="1" ht="14.25" customHeight="1" x14ac:dyDescent="0.25"/>
    <row r="478348" spans="1:1" ht="14.25" customHeight="1" x14ac:dyDescent="0.3">
      <c r="A478348" s="21"/>
    </row>
    <row r="478354" s="20" customFormat="1" ht="14.25" customHeight="1" x14ac:dyDescent="0.25"/>
    <row r="478370" spans="1:1" ht="14.25" customHeight="1" x14ac:dyDescent="0.3">
      <c r="A478370" s="21"/>
    </row>
    <row r="478376" spans="1:1" s="20" customFormat="1" ht="14.25" customHeight="1" x14ac:dyDescent="0.25"/>
    <row r="478392" spans="1:1" ht="14.25" customHeight="1" x14ac:dyDescent="0.3">
      <c r="A478392" s="21"/>
    </row>
    <row r="478398" spans="1:1" s="20" customFormat="1" ht="14.25" customHeight="1" x14ac:dyDescent="0.25"/>
    <row r="478414" spans="1:1" ht="14.25" customHeight="1" x14ac:dyDescent="0.3">
      <c r="A478414" s="21"/>
    </row>
    <row r="478420" s="20" customFormat="1" ht="14.25" customHeight="1" x14ac:dyDescent="0.25"/>
    <row r="478436" spans="1:1" ht="14.25" customHeight="1" x14ac:dyDescent="0.3">
      <c r="A478436" s="21"/>
    </row>
    <row r="478442" spans="1:1" s="20" customFormat="1" ht="14.25" customHeight="1" x14ac:dyDescent="0.25"/>
    <row r="478458" spans="1:1" ht="14.25" customHeight="1" x14ac:dyDescent="0.3">
      <c r="A478458" s="21"/>
    </row>
    <row r="478464" spans="1:1" s="20" customFormat="1" ht="14.25" customHeight="1" x14ac:dyDescent="0.25"/>
    <row r="478480" spans="1:1" ht="14.25" customHeight="1" x14ac:dyDescent="0.3">
      <c r="A478480" s="21"/>
    </row>
    <row r="478486" s="20" customFormat="1" ht="14.25" customHeight="1" x14ac:dyDescent="0.25"/>
    <row r="478502" spans="1:1" ht="14.25" customHeight="1" x14ac:dyDescent="0.3">
      <c r="A478502" s="21"/>
    </row>
    <row r="478508" spans="1:1" s="20" customFormat="1" ht="14.25" customHeight="1" x14ac:dyDescent="0.25"/>
    <row r="478524" spans="1:1" ht="14.25" customHeight="1" x14ac:dyDescent="0.3">
      <c r="A478524" s="21"/>
    </row>
    <row r="478530" s="20" customFormat="1" ht="14.25" customHeight="1" x14ac:dyDescent="0.25"/>
    <row r="478546" spans="1:1" ht="14.25" customHeight="1" x14ac:dyDescent="0.3">
      <c r="A478546" s="21"/>
    </row>
    <row r="478552" spans="1:1" s="20" customFormat="1" ht="14.25" customHeight="1" x14ac:dyDescent="0.25"/>
    <row r="478568" spans="1:1" ht="14.25" customHeight="1" x14ac:dyDescent="0.3">
      <c r="A478568" s="21"/>
    </row>
    <row r="478574" spans="1:1" s="20" customFormat="1" ht="14.25" customHeight="1" x14ac:dyDescent="0.25"/>
    <row r="478590" spans="1:1" ht="14.25" customHeight="1" x14ac:dyDescent="0.3">
      <c r="A478590" s="21"/>
    </row>
    <row r="478596" s="20" customFormat="1" ht="14.25" customHeight="1" x14ac:dyDescent="0.25"/>
    <row r="478612" spans="1:1" ht="14.25" customHeight="1" x14ac:dyDescent="0.3">
      <c r="A478612" s="21"/>
    </row>
    <row r="478618" spans="1:1" s="20" customFormat="1" ht="14.25" customHeight="1" x14ac:dyDescent="0.25"/>
    <row r="478634" spans="1:1" ht="14.25" customHeight="1" x14ac:dyDescent="0.3">
      <c r="A478634" s="21"/>
    </row>
    <row r="478640" spans="1:1" s="20" customFormat="1" ht="14.25" customHeight="1" x14ac:dyDescent="0.25"/>
    <row r="478656" spans="1:1" ht="14.25" customHeight="1" x14ac:dyDescent="0.3">
      <c r="A478656" s="21"/>
    </row>
    <row r="478662" s="20" customFormat="1" ht="14.25" customHeight="1" x14ac:dyDescent="0.25"/>
    <row r="478678" spans="1:1" ht="14.25" customHeight="1" x14ac:dyDescent="0.3">
      <c r="A478678" s="21"/>
    </row>
    <row r="478684" spans="1:1" s="20" customFormat="1" ht="14.25" customHeight="1" x14ac:dyDescent="0.25"/>
    <row r="478700" spans="1:1" ht="14.25" customHeight="1" x14ac:dyDescent="0.3">
      <c r="A478700" s="21"/>
    </row>
    <row r="478706" s="20" customFormat="1" ht="14.25" customHeight="1" x14ac:dyDescent="0.25"/>
    <row r="478722" spans="1:1" ht="14.25" customHeight="1" x14ac:dyDescent="0.3">
      <c r="A478722" s="21"/>
    </row>
    <row r="478728" spans="1:1" s="20" customFormat="1" ht="14.25" customHeight="1" x14ac:dyDescent="0.25"/>
    <row r="478744" spans="1:1" ht="14.25" customHeight="1" x14ac:dyDescent="0.3">
      <c r="A478744" s="21"/>
    </row>
    <row r="478750" spans="1:1" s="20" customFormat="1" ht="14.25" customHeight="1" x14ac:dyDescent="0.25"/>
    <row r="478766" spans="1:1" ht="14.25" customHeight="1" x14ac:dyDescent="0.3">
      <c r="A478766" s="21"/>
    </row>
    <row r="478772" s="20" customFormat="1" ht="14.25" customHeight="1" x14ac:dyDescent="0.25"/>
    <row r="478788" spans="1:1" ht="14.25" customHeight="1" x14ac:dyDescent="0.3">
      <c r="A478788" s="21"/>
    </row>
    <row r="478794" spans="1:1" s="20" customFormat="1" ht="14.25" customHeight="1" x14ac:dyDescent="0.25"/>
    <row r="478810" spans="1:1" ht="14.25" customHeight="1" x14ac:dyDescent="0.3">
      <c r="A478810" s="21"/>
    </row>
    <row r="478816" spans="1:1" s="20" customFormat="1" ht="14.25" customHeight="1" x14ac:dyDescent="0.25"/>
    <row r="478832" spans="1:1" ht="14.25" customHeight="1" x14ac:dyDescent="0.3">
      <c r="A478832" s="21"/>
    </row>
    <row r="478838" s="20" customFormat="1" ht="14.25" customHeight="1" x14ac:dyDescent="0.25"/>
    <row r="478854" spans="1:1" ht="14.25" customHeight="1" x14ac:dyDescent="0.3">
      <c r="A478854" s="21"/>
    </row>
    <row r="478860" spans="1:1" s="20" customFormat="1" ht="14.25" customHeight="1" x14ac:dyDescent="0.25"/>
    <row r="478876" spans="1:1" ht="14.25" customHeight="1" x14ac:dyDescent="0.3">
      <c r="A478876" s="21"/>
    </row>
    <row r="478882" s="20" customFormat="1" ht="14.25" customHeight="1" x14ac:dyDescent="0.25"/>
    <row r="478898" spans="1:1" ht="14.25" customHeight="1" x14ac:dyDescent="0.3">
      <c r="A478898" s="21"/>
    </row>
    <row r="478904" spans="1:1" s="20" customFormat="1" ht="14.25" customHeight="1" x14ac:dyDescent="0.25"/>
    <row r="478920" spans="1:1" ht="14.25" customHeight="1" x14ac:dyDescent="0.3">
      <c r="A478920" s="21"/>
    </row>
    <row r="478926" spans="1:1" s="20" customFormat="1" ht="14.25" customHeight="1" x14ac:dyDescent="0.25"/>
    <row r="478942" spans="1:1" ht="14.25" customHeight="1" x14ac:dyDescent="0.3">
      <c r="A478942" s="21"/>
    </row>
    <row r="478948" s="20" customFormat="1" ht="14.25" customHeight="1" x14ac:dyDescent="0.25"/>
    <row r="478964" spans="1:1" ht="14.25" customHeight="1" x14ac:dyDescent="0.3">
      <c r="A478964" s="21"/>
    </row>
    <row r="478970" spans="1:1" s="20" customFormat="1" ht="14.25" customHeight="1" x14ac:dyDescent="0.25"/>
    <row r="478986" spans="1:1" ht="14.25" customHeight="1" x14ac:dyDescent="0.3">
      <c r="A478986" s="21"/>
    </row>
    <row r="478992" spans="1:1" s="20" customFormat="1" ht="14.25" customHeight="1" x14ac:dyDescent="0.25"/>
    <row r="479008" spans="1:1" ht="14.25" customHeight="1" x14ac:dyDescent="0.3">
      <c r="A479008" s="21"/>
    </row>
    <row r="479014" s="20" customFormat="1" ht="14.25" customHeight="1" x14ac:dyDescent="0.25"/>
    <row r="479030" spans="1:1" ht="14.25" customHeight="1" x14ac:dyDescent="0.3">
      <c r="A479030" s="21"/>
    </row>
    <row r="479036" spans="1:1" s="20" customFormat="1" ht="14.25" customHeight="1" x14ac:dyDescent="0.25"/>
    <row r="479052" spans="1:1" ht="14.25" customHeight="1" x14ac:dyDescent="0.3">
      <c r="A479052" s="21"/>
    </row>
    <row r="479058" s="20" customFormat="1" ht="14.25" customHeight="1" x14ac:dyDescent="0.25"/>
    <row r="479074" spans="1:1" ht="14.25" customHeight="1" x14ac:dyDescent="0.3">
      <c r="A479074" s="21"/>
    </row>
    <row r="479080" spans="1:1" s="20" customFormat="1" ht="14.25" customHeight="1" x14ac:dyDescent="0.25"/>
    <row r="479096" spans="1:1" ht="14.25" customHeight="1" x14ac:dyDescent="0.3">
      <c r="A479096" s="21"/>
    </row>
    <row r="479102" spans="1:1" s="20" customFormat="1" ht="14.25" customHeight="1" x14ac:dyDescent="0.25"/>
    <row r="479118" spans="1:1" ht="14.25" customHeight="1" x14ac:dyDescent="0.3">
      <c r="A479118" s="21"/>
    </row>
    <row r="479124" s="20" customFormat="1" ht="14.25" customHeight="1" x14ac:dyDescent="0.25"/>
    <row r="479140" spans="1:1" ht="14.25" customHeight="1" x14ac:dyDescent="0.3">
      <c r="A479140" s="21"/>
    </row>
    <row r="479146" spans="1:1" s="20" customFormat="1" ht="14.25" customHeight="1" x14ac:dyDescent="0.25"/>
    <row r="479162" spans="1:1" ht="14.25" customHeight="1" x14ac:dyDescent="0.3">
      <c r="A479162" s="21"/>
    </row>
    <row r="479168" spans="1:1" s="20" customFormat="1" ht="14.25" customHeight="1" x14ac:dyDescent="0.25"/>
    <row r="479184" spans="1:1" ht="14.25" customHeight="1" x14ac:dyDescent="0.3">
      <c r="A479184" s="21"/>
    </row>
    <row r="479190" s="20" customFormat="1" ht="14.25" customHeight="1" x14ac:dyDescent="0.25"/>
    <row r="479206" spans="1:1" ht="14.25" customHeight="1" x14ac:dyDescent="0.3">
      <c r="A479206" s="21"/>
    </row>
    <row r="479212" spans="1:1" s="20" customFormat="1" ht="14.25" customHeight="1" x14ac:dyDescent="0.25"/>
    <row r="479228" spans="1:1" ht="14.25" customHeight="1" x14ac:dyDescent="0.3">
      <c r="A479228" s="21"/>
    </row>
    <row r="479234" s="20" customFormat="1" ht="14.25" customHeight="1" x14ac:dyDescent="0.25"/>
    <row r="479250" spans="1:1" ht="14.25" customHeight="1" x14ac:dyDescent="0.3">
      <c r="A479250" s="21"/>
    </row>
    <row r="479256" spans="1:1" s="20" customFormat="1" ht="14.25" customHeight="1" x14ac:dyDescent="0.25"/>
    <row r="479272" spans="1:1" ht="14.25" customHeight="1" x14ac:dyDescent="0.3">
      <c r="A479272" s="21"/>
    </row>
    <row r="479278" spans="1:1" s="20" customFormat="1" ht="14.25" customHeight="1" x14ac:dyDescent="0.25"/>
    <row r="479294" spans="1:1" ht="14.25" customHeight="1" x14ac:dyDescent="0.3">
      <c r="A479294" s="21"/>
    </row>
    <row r="479300" s="20" customFormat="1" ht="14.25" customHeight="1" x14ac:dyDescent="0.25"/>
    <row r="479316" spans="1:1" ht="14.25" customHeight="1" x14ac:dyDescent="0.3">
      <c r="A479316" s="21"/>
    </row>
    <row r="479322" spans="1:1" s="20" customFormat="1" ht="14.25" customHeight="1" x14ac:dyDescent="0.25"/>
    <row r="479338" spans="1:1" ht="14.25" customHeight="1" x14ac:dyDescent="0.3">
      <c r="A479338" s="21"/>
    </row>
    <row r="479344" spans="1:1" s="20" customFormat="1" ht="14.25" customHeight="1" x14ac:dyDescent="0.25"/>
    <row r="479360" spans="1:1" ht="14.25" customHeight="1" x14ac:dyDescent="0.3">
      <c r="A479360" s="21"/>
    </row>
    <row r="479366" s="20" customFormat="1" ht="14.25" customHeight="1" x14ac:dyDescent="0.25"/>
    <row r="479382" spans="1:1" ht="14.25" customHeight="1" x14ac:dyDescent="0.3">
      <c r="A479382" s="21"/>
    </row>
    <row r="479388" spans="1:1" s="20" customFormat="1" ht="14.25" customHeight="1" x14ac:dyDescent="0.25"/>
    <row r="479404" spans="1:1" ht="14.25" customHeight="1" x14ac:dyDescent="0.3">
      <c r="A479404" s="21"/>
    </row>
    <row r="479410" s="20" customFormat="1" ht="14.25" customHeight="1" x14ac:dyDescent="0.25"/>
    <row r="479426" spans="1:1" ht="14.25" customHeight="1" x14ac:dyDescent="0.3">
      <c r="A479426" s="21"/>
    </row>
    <row r="479432" spans="1:1" s="20" customFormat="1" ht="14.25" customHeight="1" x14ac:dyDescent="0.25"/>
    <row r="479448" spans="1:1" ht="14.25" customHeight="1" x14ac:dyDescent="0.3">
      <c r="A479448" s="21"/>
    </row>
    <row r="479454" spans="1:1" s="20" customFormat="1" ht="14.25" customHeight="1" x14ac:dyDescent="0.25"/>
    <row r="479470" spans="1:1" ht="14.25" customHeight="1" x14ac:dyDescent="0.3">
      <c r="A479470" s="21"/>
    </row>
    <row r="479476" s="20" customFormat="1" ht="14.25" customHeight="1" x14ac:dyDescent="0.25"/>
    <row r="479492" spans="1:1" ht="14.25" customHeight="1" x14ac:dyDescent="0.3">
      <c r="A479492" s="21"/>
    </row>
    <row r="479498" spans="1:1" s="20" customFormat="1" ht="14.25" customHeight="1" x14ac:dyDescent="0.25"/>
    <row r="479514" spans="1:1" ht="14.25" customHeight="1" x14ac:dyDescent="0.3">
      <c r="A479514" s="21"/>
    </row>
    <row r="479520" spans="1:1" s="20" customFormat="1" ht="14.25" customHeight="1" x14ac:dyDescent="0.25"/>
    <row r="479536" spans="1:1" ht="14.25" customHeight="1" x14ac:dyDescent="0.3">
      <c r="A479536" s="21"/>
    </row>
    <row r="479542" s="20" customFormat="1" ht="14.25" customHeight="1" x14ac:dyDescent="0.25"/>
    <row r="479558" spans="1:1" ht="14.25" customHeight="1" x14ac:dyDescent="0.3">
      <c r="A479558" s="21"/>
    </row>
    <row r="479564" spans="1:1" s="20" customFormat="1" ht="14.25" customHeight="1" x14ac:dyDescent="0.25"/>
    <row r="479580" spans="1:1" ht="14.25" customHeight="1" x14ac:dyDescent="0.3">
      <c r="A479580" s="21"/>
    </row>
    <row r="479586" s="20" customFormat="1" ht="14.25" customHeight="1" x14ac:dyDescent="0.25"/>
    <row r="479602" spans="1:1" ht="14.25" customHeight="1" x14ac:dyDescent="0.3">
      <c r="A479602" s="21"/>
    </row>
    <row r="479608" spans="1:1" s="20" customFormat="1" ht="14.25" customHeight="1" x14ac:dyDescent="0.25"/>
    <row r="479624" spans="1:1" ht="14.25" customHeight="1" x14ac:dyDescent="0.3">
      <c r="A479624" s="21"/>
    </row>
    <row r="479630" spans="1:1" s="20" customFormat="1" ht="14.25" customHeight="1" x14ac:dyDescent="0.25"/>
    <row r="479646" spans="1:1" ht="14.25" customHeight="1" x14ac:dyDescent="0.3">
      <c r="A479646" s="21"/>
    </row>
    <row r="479652" s="20" customFormat="1" ht="14.25" customHeight="1" x14ac:dyDescent="0.25"/>
    <row r="479668" spans="1:1" ht="14.25" customHeight="1" x14ac:dyDescent="0.3">
      <c r="A479668" s="21"/>
    </row>
    <row r="479674" spans="1:1" s="20" customFormat="1" ht="14.25" customHeight="1" x14ac:dyDescent="0.25"/>
    <row r="479690" spans="1:1" ht="14.25" customHeight="1" x14ac:dyDescent="0.3">
      <c r="A479690" s="21"/>
    </row>
    <row r="479696" spans="1:1" s="20" customFormat="1" ht="14.25" customHeight="1" x14ac:dyDescent="0.25"/>
    <row r="479712" spans="1:1" ht="14.25" customHeight="1" x14ac:dyDescent="0.3">
      <c r="A479712" s="21"/>
    </row>
    <row r="479718" s="20" customFormat="1" ht="14.25" customHeight="1" x14ac:dyDescent="0.25"/>
    <row r="479734" spans="1:1" ht="14.25" customHeight="1" x14ac:dyDescent="0.3">
      <c r="A479734" s="21"/>
    </row>
    <row r="479740" spans="1:1" s="20" customFormat="1" ht="14.25" customHeight="1" x14ac:dyDescent="0.25"/>
    <row r="479756" spans="1:1" ht="14.25" customHeight="1" x14ac:dyDescent="0.3">
      <c r="A479756" s="21"/>
    </row>
    <row r="479762" s="20" customFormat="1" ht="14.25" customHeight="1" x14ac:dyDescent="0.25"/>
    <row r="479778" spans="1:1" ht="14.25" customHeight="1" x14ac:dyDescent="0.3">
      <c r="A479778" s="21"/>
    </row>
    <row r="479784" spans="1:1" s="20" customFormat="1" ht="14.25" customHeight="1" x14ac:dyDescent="0.25"/>
    <row r="479800" spans="1:1" ht="14.25" customHeight="1" x14ac:dyDescent="0.3">
      <c r="A479800" s="21"/>
    </row>
    <row r="479806" spans="1:1" s="20" customFormat="1" ht="14.25" customHeight="1" x14ac:dyDescent="0.25"/>
    <row r="479822" spans="1:1" ht="14.25" customHeight="1" x14ac:dyDescent="0.3">
      <c r="A479822" s="21"/>
    </row>
    <row r="479828" s="20" customFormat="1" ht="14.25" customHeight="1" x14ac:dyDescent="0.25"/>
    <row r="479844" spans="1:1" ht="14.25" customHeight="1" x14ac:dyDescent="0.3">
      <c r="A479844" s="21"/>
    </row>
    <row r="479850" spans="1:1" s="20" customFormat="1" ht="14.25" customHeight="1" x14ac:dyDescent="0.25"/>
    <row r="479866" spans="1:1" ht="14.25" customHeight="1" x14ac:dyDescent="0.3">
      <c r="A479866" s="21"/>
    </row>
    <row r="479872" spans="1:1" s="20" customFormat="1" ht="14.25" customHeight="1" x14ac:dyDescent="0.25"/>
    <row r="479888" spans="1:1" ht="14.25" customHeight="1" x14ac:dyDescent="0.3">
      <c r="A479888" s="21"/>
    </row>
    <row r="479894" s="20" customFormat="1" ht="14.25" customHeight="1" x14ac:dyDescent="0.25"/>
    <row r="479910" spans="1:1" ht="14.25" customHeight="1" x14ac:dyDescent="0.3">
      <c r="A479910" s="21"/>
    </row>
    <row r="479916" spans="1:1" s="20" customFormat="1" ht="14.25" customHeight="1" x14ac:dyDescent="0.25"/>
    <row r="479932" spans="1:1" ht="14.25" customHeight="1" x14ac:dyDescent="0.3">
      <c r="A479932" s="21"/>
    </row>
    <row r="479938" s="20" customFormat="1" ht="14.25" customHeight="1" x14ac:dyDescent="0.25"/>
    <row r="479954" spans="1:1" ht="14.25" customHeight="1" x14ac:dyDescent="0.3">
      <c r="A479954" s="21"/>
    </row>
    <row r="479960" spans="1:1" s="20" customFormat="1" ht="14.25" customHeight="1" x14ac:dyDescent="0.25"/>
    <row r="479976" spans="1:1" ht="14.25" customHeight="1" x14ac:dyDescent="0.3">
      <c r="A479976" s="21"/>
    </row>
    <row r="479982" spans="1:1" s="20" customFormat="1" ht="14.25" customHeight="1" x14ac:dyDescent="0.25"/>
    <row r="479998" spans="1:1" ht="14.25" customHeight="1" x14ac:dyDescent="0.3">
      <c r="A479998" s="21"/>
    </row>
    <row r="480004" s="20" customFormat="1" ht="14.25" customHeight="1" x14ac:dyDescent="0.25"/>
    <row r="480020" spans="1:1" ht="14.25" customHeight="1" x14ac:dyDescent="0.3">
      <c r="A480020" s="21"/>
    </row>
    <row r="480026" spans="1:1" s="20" customFormat="1" ht="14.25" customHeight="1" x14ac:dyDescent="0.25"/>
    <row r="480042" spans="1:1" ht="14.25" customHeight="1" x14ac:dyDescent="0.3">
      <c r="A480042" s="21"/>
    </row>
    <row r="480048" spans="1:1" s="20" customFormat="1" ht="14.25" customHeight="1" x14ac:dyDescent="0.25"/>
    <row r="480064" spans="1:1" ht="14.25" customHeight="1" x14ac:dyDescent="0.3">
      <c r="A480064" s="21"/>
    </row>
    <row r="480070" s="20" customFormat="1" ht="14.25" customHeight="1" x14ac:dyDescent="0.25"/>
    <row r="480086" spans="1:1" ht="14.25" customHeight="1" x14ac:dyDescent="0.3">
      <c r="A480086" s="21"/>
    </row>
    <row r="480092" spans="1:1" s="20" customFormat="1" ht="14.25" customHeight="1" x14ac:dyDescent="0.25"/>
    <row r="480108" spans="1:1" ht="14.25" customHeight="1" x14ac:dyDescent="0.3">
      <c r="A480108" s="21"/>
    </row>
    <row r="480114" s="20" customFormat="1" ht="14.25" customHeight="1" x14ac:dyDescent="0.25"/>
    <row r="480130" spans="1:1" ht="14.25" customHeight="1" x14ac:dyDescent="0.3">
      <c r="A480130" s="21"/>
    </row>
    <row r="480136" spans="1:1" s="20" customFormat="1" ht="14.25" customHeight="1" x14ac:dyDescent="0.25"/>
    <row r="480152" spans="1:1" ht="14.25" customHeight="1" x14ac:dyDescent="0.3">
      <c r="A480152" s="21"/>
    </row>
    <row r="480158" spans="1:1" s="20" customFormat="1" ht="14.25" customHeight="1" x14ac:dyDescent="0.25"/>
    <row r="480174" spans="1:1" ht="14.25" customHeight="1" x14ac:dyDescent="0.3">
      <c r="A480174" s="21"/>
    </row>
    <row r="480180" s="20" customFormat="1" ht="14.25" customHeight="1" x14ac:dyDescent="0.25"/>
    <row r="480196" spans="1:1" ht="14.25" customHeight="1" x14ac:dyDescent="0.3">
      <c r="A480196" s="21"/>
    </row>
    <row r="480202" spans="1:1" s="20" customFormat="1" ht="14.25" customHeight="1" x14ac:dyDescent="0.25"/>
    <row r="480218" spans="1:1" ht="14.25" customHeight="1" x14ac:dyDescent="0.3">
      <c r="A480218" s="21"/>
    </row>
    <row r="480224" spans="1:1" s="20" customFormat="1" ht="14.25" customHeight="1" x14ac:dyDescent="0.25"/>
    <row r="480240" spans="1:1" ht="14.25" customHeight="1" x14ac:dyDescent="0.3">
      <c r="A480240" s="21"/>
    </row>
    <row r="480246" s="20" customFormat="1" ht="14.25" customHeight="1" x14ac:dyDescent="0.25"/>
    <row r="480262" spans="1:1" ht="14.25" customHeight="1" x14ac:dyDescent="0.3">
      <c r="A480262" s="21"/>
    </row>
    <row r="480268" spans="1:1" s="20" customFormat="1" ht="14.25" customHeight="1" x14ac:dyDescent="0.25"/>
    <row r="480284" spans="1:1" ht="14.25" customHeight="1" x14ac:dyDescent="0.3">
      <c r="A480284" s="21"/>
    </row>
    <row r="480290" s="20" customFormat="1" ht="14.25" customHeight="1" x14ac:dyDescent="0.25"/>
    <row r="480306" spans="1:1" ht="14.25" customHeight="1" x14ac:dyDescent="0.3">
      <c r="A480306" s="21"/>
    </row>
    <row r="480312" spans="1:1" s="20" customFormat="1" ht="14.25" customHeight="1" x14ac:dyDescent="0.25"/>
    <row r="480328" spans="1:1" ht="14.25" customHeight="1" x14ac:dyDescent="0.3">
      <c r="A480328" s="21"/>
    </row>
    <row r="480334" spans="1:1" s="20" customFormat="1" ht="14.25" customHeight="1" x14ac:dyDescent="0.25"/>
    <row r="480350" spans="1:1" ht="14.25" customHeight="1" x14ac:dyDescent="0.3">
      <c r="A480350" s="21"/>
    </row>
    <row r="480356" s="20" customFormat="1" ht="14.25" customHeight="1" x14ac:dyDescent="0.25"/>
    <row r="480372" spans="1:1" ht="14.25" customHeight="1" x14ac:dyDescent="0.3">
      <c r="A480372" s="21"/>
    </row>
    <row r="480378" spans="1:1" s="20" customFormat="1" ht="14.25" customHeight="1" x14ac:dyDescent="0.25"/>
    <row r="480394" spans="1:1" ht="14.25" customHeight="1" x14ac:dyDescent="0.3">
      <c r="A480394" s="21"/>
    </row>
    <row r="480400" spans="1:1" s="20" customFormat="1" ht="14.25" customHeight="1" x14ac:dyDescent="0.25"/>
    <row r="480416" spans="1:1" ht="14.25" customHeight="1" x14ac:dyDescent="0.3">
      <c r="A480416" s="21"/>
    </row>
    <row r="480422" s="20" customFormat="1" ht="14.25" customHeight="1" x14ac:dyDescent="0.25"/>
    <row r="480438" spans="1:1" ht="14.25" customHeight="1" x14ac:dyDescent="0.3">
      <c r="A480438" s="21"/>
    </row>
    <row r="480444" spans="1:1" s="20" customFormat="1" ht="14.25" customHeight="1" x14ac:dyDescent="0.25"/>
    <row r="480460" spans="1:1" ht="14.25" customHeight="1" x14ac:dyDescent="0.3">
      <c r="A480460" s="21"/>
    </row>
    <row r="480466" s="20" customFormat="1" ht="14.25" customHeight="1" x14ac:dyDescent="0.25"/>
    <row r="480482" spans="1:1" ht="14.25" customHeight="1" x14ac:dyDescent="0.3">
      <c r="A480482" s="21"/>
    </row>
    <row r="480488" spans="1:1" s="20" customFormat="1" ht="14.25" customHeight="1" x14ac:dyDescent="0.25"/>
    <row r="480504" spans="1:1" ht="14.25" customHeight="1" x14ac:dyDescent="0.3">
      <c r="A480504" s="21"/>
    </row>
    <row r="480510" spans="1:1" s="20" customFormat="1" ht="14.25" customHeight="1" x14ac:dyDescent="0.25"/>
    <row r="480526" spans="1:1" ht="14.25" customHeight="1" x14ac:dyDescent="0.3">
      <c r="A480526" s="21"/>
    </row>
    <row r="480532" s="20" customFormat="1" ht="14.25" customHeight="1" x14ac:dyDescent="0.25"/>
    <row r="480548" spans="1:1" ht="14.25" customHeight="1" x14ac:dyDescent="0.3">
      <c r="A480548" s="21"/>
    </row>
    <row r="480554" spans="1:1" s="20" customFormat="1" ht="14.25" customHeight="1" x14ac:dyDescent="0.25"/>
    <row r="480570" spans="1:1" ht="14.25" customHeight="1" x14ac:dyDescent="0.3">
      <c r="A480570" s="21"/>
    </row>
    <row r="480576" spans="1:1" s="20" customFormat="1" ht="14.25" customHeight="1" x14ac:dyDescent="0.25"/>
    <row r="480592" spans="1:1" ht="14.25" customHeight="1" x14ac:dyDescent="0.3">
      <c r="A480592" s="21"/>
    </row>
    <row r="480598" s="20" customFormat="1" ht="14.25" customHeight="1" x14ac:dyDescent="0.25"/>
    <row r="480614" spans="1:1" ht="14.25" customHeight="1" x14ac:dyDescent="0.3">
      <c r="A480614" s="21"/>
    </row>
    <row r="480620" spans="1:1" s="20" customFormat="1" ht="14.25" customHeight="1" x14ac:dyDescent="0.25"/>
    <row r="480636" spans="1:1" ht="14.25" customHeight="1" x14ac:dyDescent="0.3">
      <c r="A480636" s="21"/>
    </row>
    <row r="480642" s="20" customFormat="1" ht="14.25" customHeight="1" x14ac:dyDescent="0.25"/>
    <row r="480658" spans="1:1" ht="14.25" customHeight="1" x14ac:dyDescent="0.3">
      <c r="A480658" s="21"/>
    </row>
    <row r="480664" spans="1:1" s="20" customFormat="1" ht="14.25" customHeight="1" x14ac:dyDescent="0.25"/>
    <row r="480680" spans="1:1" ht="14.25" customHeight="1" x14ac:dyDescent="0.3">
      <c r="A480680" s="21"/>
    </row>
    <row r="480686" spans="1:1" s="20" customFormat="1" ht="14.25" customHeight="1" x14ac:dyDescent="0.25"/>
    <row r="480702" spans="1:1" ht="14.25" customHeight="1" x14ac:dyDescent="0.3">
      <c r="A480702" s="21"/>
    </row>
    <row r="480708" s="20" customFormat="1" ht="14.25" customHeight="1" x14ac:dyDescent="0.25"/>
    <row r="480724" spans="1:1" ht="14.25" customHeight="1" x14ac:dyDescent="0.3">
      <c r="A480724" s="21"/>
    </row>
    <row r="480730" spans="1:1" s="20" customFormat="1" ht="14.25" customHeight="1" x14ac:dyDescent="0.25"/>
    <row r="480746" spans="1:1" ht="14.25" customHeight="1" x14ac:dyDescent="0.3">
      <c r="A480746" s="21"/>
    </row>
    <row r="480752" spans="1:1" s="20" customFormat="1" ht="14.25" customHeight="1" x14ac:dyDescent="0.25"/>
    <row r="480768" spans="1:1" ht="14.25" customHeight="1" x14ac:dyDescent="0.3">
      <c r="A480768" s="21"/>
    </row>
    <row r="480774" s="20" customFormat="1" ht="14.25" customHeight="1" x14ac:dyDescent="0.25"/>
    <row r="480790" spans="1:1" ht="14.25" customHeight="1" x14ac:dyDescent="0.3">
      <c r="A480790" s="21"/>
    </row>
    <row r="480796" spans="1:1" s="20" customFormat="1" ht="14.25" customHeight="1" x14ac:dyDescent="0.25"/>
    <row r="480812" spans="1:1" ht="14.25" customHeight="1" x14ac:dyDescent="0.3">
      <c r="A480812" s="21"/>
    </row>
    <row r="480818" s="20" customFormat="1" ht="14.25" customHeight="1" x14ac:dyDescent="0.25"/>
    <row r="480834" spans="1:1" ht="14.25" customHeight="1" x14ac:dyDescent="0.3">
      <c r="A480834" s="21"/>
    </row>
    <row r="480840" spans="1:1" s="20" customFormat="1" ht="14.25" customHeight="1" x14ac:dyDescent="0.25"/>
    <row r="480856" spans="1:1" ht="14.25" customHeight="1" x14ac:dyDescent="0.3">
      <c r="A480856" s="21"/>
    </row>
    <row r="480862" spans="1:1" s="20" customFormat="1" ht="14.25" customHeight="1" x14ac:dyDescent="0.25"/>
    <row r="480878" spans="1:1" ht="14.25" customHeight="1" x14ac:dyDescent="0.3">
      <c r="A480878" s="21"/>
    </row>
    <row r="480884" s="20" customFormat="1" ht="14.25" customHeight="1" x14ac:dyDescent="0.25"/>
    <row r="480900" spans="1:1" ht="14.25" customHeight="1" x14ac:dyDescent="0.3">
      <c r="A480900" s="21"/>
    </row>
    <row r="480906" spans="1:1" s="20" customFormat="1" ht="14.25" customHeight="1" x14ac:dyDescent="0.25"/>
    <row r="480922" spans="1:1" ht="14.25" customHeight="1" x14ac:dyDescent="0.3">
      <c r="A480922" s="21"/>
    </row>
    <row r="480928" spans="1:1" s="20" customFormat="1" ht="14.25" customHeight="1" x14ac:dyDescent="0.25"/>
    <row r="480944" spans="1:1" ht="14.25" customHeight="1" x14ac:dyDescent="0.3">
      <c r="A480944" s="21"/>
    </row>
    <row r="480950" s="20" customFormat="1" ht="14.25" customHeight="1" x14ac:dyDescent="0.25"/>
    <row r="480966" spans="1:1" ht="14.25" customHeight="1" x14ac:dyDescent="0.3">
      <c r="A480966" s="21"/>
    </row>
    <row r="480972" spans="1:1" s="20" customFormat="1" ht="14.25" customHeight="1" x14ac:dyDescent="0.25"/>
    <row r="480988" spans="1:1" ht="14.25" customHeight="1" x14ac:dyDescent="0.3">
      <c r="A480988" s="21"/>
    </row>
    <row r="480994" s="20" customFormat="1" ht="14.25" customHeight="1" x14ac:dyDescent="0.25"/>
    <row r="481010" spans="1:1" ht="14.25" customHeight="1" x14ac:dyDescent="0.3">
      <c r="A481010" s="21"/>
    </row>
    <row r="481016" spans="1:1" s="20" customFormat="1" ht="14.25" customHeight="1" x14ac:dyDescent="0.25"/>
    <row r="481032" spans="1:1" ht="14.25" customHeight="1" x14ac:dyDescent="0.3">
      <c r="A481032" s="21"/>
    </row>
    <row r="481038" spans="1:1" s="20" customFormat="1" ht="14.25" customHeight="1" x14ac:dyDescent="0.25"/>
    <row r="481054" spans="1:1" ht="14.25" customHeight="1" x14ac:dyDescent="0.3">
      <c r="A481054" s="21"/>
    </row>
    <row r="481060" s="20" customFormat="1" ht="14.25" customHeight="1" x14ac:dyDescent="0.25"/>
    <row r="481076" spans="1:1" ht="14.25" customHeight="1" x14ac:dyDescent="0.3">
      <c r="A481076" s="21"/>
    </row>
    <row r="481082" spans="1:1" s="20" customFormat="1" ht="14.25" customHeight="1" x14ac:dyDescent="0.25"/>
    <row r="481098" spans="1:1" ht="14.25" customHeight="1" x14ac:dyDescent="0.3">
      <c r="A481098" s="21"/>
    </row>
    <row r="481104" spans="1:1" s="20" customFormat="1" ht="14.25" customHeight="1" x14ac:dyDescent="0.25"/>
    <row r="481120" spans="1:1" ht="14.25" customHeight="1" x14ac:dyDescent="0.3">
      <c r="A481120" s="21"/>
    </row>
    <row r="481126" s="20" customFormat="1" ht="14.25" customHeight="1" x14ac:dyDescent="0.25"/>
    <row r="481142" spans="1:1" ht="14.25" customHeight="1" x14ac:dyDescent="0.3">
      <c r="A481142" s="21"/>
    </row>
    <row r="481148" spans="1:1" s="20" customFormat="1" ht="14.25" customHeight="1" x14ac:dyDescent="0.25"/>
    <row r="481164" spans="1:1" ht="14.25" customHeight="1" x14ac:dyDescent="0.3">
      <c r="A481164" s="21"/>
    </row>
    <row r="481170" s="20" customFormat="1" ht="14.25" customHeight="1" x14ac:dyDescent="0.25"/>
    <row r="481186" spans="1:1" ht="14.25" customHeight="1" x14ac:dyDescent="0.3">
      <c r="A481186" s="21"/>
    </row>
    <row r="481192" spans="1:1" s="20" customFormat="1" ht="14.25" customHeight="1" x14ac:dyDescent="0.25"/>
    <row r="481208" spans="1:1" ht="14.25" customHeight="1" x14ac:dyDescent="0.3">
      <c r="A481208" s="21"/>
    </row>
    <row r="481214" spans="1:1" s="20" customFormat="1" ht="14.25" customHeight="1" x14ac:dyDescent="0.25"/>
    <row r="481230" spans="1:1" ht="14.25" customHeight="1" x14ac:dyDescent="0.3">
      <c r="A481230" s="21"/>
    </row>
    <row r="481236" s="20" customFormat="1" ht="14.25" customHeight="1" x14ac:dyDescent="0.25"/>
    <row r="481252" spans="1:1" ht="14.25" customHeight="1" x14ac:dyDescent="0.3">
      <c r="A481252" s="21"/>
    </row>
    <row r="481258" spans="1:1" s="20" customFormat="1" ht="14.25" customHeight="1" x14ac:dyDescent="0.25"/>
    <row r="481274" spans="1:1" ht="14.25" customHeight="1" x14ac:dyDescent="0.3">
      <c r="A481274" s="21"/>
    </row>
    <row r="481280" spans="1:1" s="20" customFormat="1" ht="14.25" customHeight="1" x14ac:dyDescent="0.25"/>
    <row r="481296" spans="1:1" ht="14.25" customHeight="1" x14ac:dyDescent="0.3">
      <c r="A481296" s="21"/>
    </row>
    <row r="481302" s="20" customFormat="1" ht="14.25" customHeight="1" x14ac:dyDescent="0.25"/>
    <row r="481318" spans="1:1" ht="14.25" customHeight="1" x14ac:dyDescent="0.3">
      <c r="A481318" s="21"/>
    </row>
    <row r="481324" spans="1:1" s="20" customFormat="1" ht="14.25" customHeight="1" x14ac:dyDescent="0.25"/>
    <row r="481340" spans="1:1" ht="14.25" customHeight="1" x14ac:dyDescent="0.3">
      <c r="A481340" s="21"/>
    </row>
    <row r="481346" s="20" customFormat="1" ht="14.25" customHeight="1" x14ac:dyDescent="0.25"/>
    <row r="481362" spans="1:1" ht="14.25" customHeight="1" x14ac:dyDescent="0.3">
      <c r="A481362" s="21"/>
    </row>
    <row r="481368" spans="1:1" s="20" customFormat="1" ht="14.25" customHeight="1" x14ac:dyDescent="0.25"/>
    <row r="481384" spans="1:1" ht="14.25" customHeight="1" x14ac:dyDescent="0.3">
      <c r="A481384" s="21"/>
    </row>
    <row r="481390" spans="1:1" s="20" customFormat="1" ht="14.25" customHeight="1" x14ac:dyDescent="0.25"/>
    <row r="481406" spans="1:1" ht="14.25" customHeight="1" x14ac:dyDescent="0.3">
      <c r="A481406" s="21"/>
    </row>
    <row r="481412" s="20" customFormat="1" ht="14.25" customHeight="1" x14ac:dyDescent="0.25"/>
    <row r="481428" spans="1:1" ht="14.25" customHeight="1" x14ac:dyDescent="0.3">
      <c r="A481428" s="21"/>
    </row>
    <row r="481434" spans="1:1" s="20" customFormat="1" ht="14.25" customHeight="1" x14ac:dyDescent="0.25"/>
    <row r="481450" spans="1:1" ht="14.25" customHeight="1" x14ac:dyDescent="0.3">
      <c r="A481450" s="21"/>
    </row>
    <row r="481456" spans="1:1" s="20" customFormat="1" ht="14.25" customHeight="1" x14ac:dyDescent="0.25"/>
    <row r="481472" spans="1:1" ht="14.25" customHeight="1" x14ac:dyDescent="0.3">
      <c r="A481472" s="21"/>
    </row>
    <row r="481478" s="20" customFormat="1" ht="14.25" customHeight="1" x14ac:dyDescent="0.25"/>
    <row r="481494" spans="1:1" ht="14.25" customHeight="1" x14ac:dyDescent="0.3">
      <c r="A481494" s="21"/>
    </row>
    <row r="481500" spans="1:1" s="20" customFormat="1" ht="14.25" customHeight="1" x14ac:dyDescent="0.25"/>
    <row r="481516" spans="1:1" ht="14.25" customHeight="1" x14ac:dyDescent="0.3">
      <c r="A481516" s="21"/>
    </row>
    <row r="481522" s="20" customFormat="1" ht="14.25" customHeight="1" x14ac:dyDescent="0.25"/>
    <row r="481538" spans="1:1" ht="14.25" customHeight="1" x14ac:dyDescent="0.3">
      <c r="A481538" s="21"/>
    </row>
    <row r="481544" spans="1:1" s="20" customFormat="1" ht="14.25" customHeight="1" x14ac:dyDescent="0.25"/>
    <row r="481560" spans="1:1" ht="14.25" customHeight="1" x14ac:dyDescent="0.3">
      <c r="A481560" s="21"/>
    </row>
    <row r="481566" spans="1:1" s="20" customFormat="1" ht="14.25" customHeight="1" x14ac:dyDescent="0.25"/>
    <row r="481582" spans="1:1" ht="14.25" customHeight="1" x14ac:dyDescent="0.3">
      <c r="A481582" s="21"/>
    </row>
    <row r="481588" s="20" customFormat="1" ht="14.25" customHeight="1" x14ac:dyDescent="0.25"/>
    <row r="481604" spans="1:1" ht="14.25" customHeight="1" x14ac:dyDescent="0.3">
      <c r="A481604" s="21"/>
    </row>
    <row r="481610" spans="1:1" s="20" customFormat="1" ht="14.25" customHeight="1" x14ac:dyDescent="0.25"/>
    <row r="481626" spans="1:1" ht="14.25" customHeight="1" x14ac:dyDescent="0.3">
      <c r="A481626" s="21"/>
    </row>
    <row r="481632" spans="1:1" s="20" customFormat="1" ht="14.25" customHeight="1" x14ac:dyDescent="0.25"/>
    <row r="481648" spans="1:1" ht="14.25" customHeight="1" x14ac:dyDescent="0.3">
      <c r="A481648" s="21"/>
    </row>
    <row r="481654" s="20" customFormat="1" ht="14.25" customHeight="1" x14ac:dyDescent="0.25"/>
    <row r="481670" spans="1:1" ht="14.25" customHeight="1" x14ac:dyDescent="0.3">
      <c r="A481670" s="21"/>
    </row>
    <row r="481676" spans="1:1" s="20" customFormat="1" ht="14.25" customHeight="1" x14ac:dyDescent="0.25"/>
    <row r="481692" spans="1:1" ht="14.25" customHeight="1" x14ac:dyDescent="0.3">
      <c r="A481692" s="21"/>
    </row>
    <row r="481698" s="20" customFormat="1" ht="14.25" customHeight="1" x14ac:dyDescent="0.25"/>
    <row r="481714" spans="1:1" ht="14.25" customHeight="1" x14ac:dyDescent="0.3">
      <c r="A481714" s="21"/>
    </row>
    <row r="481720" spans="1:1" s="20" customFormat="1" ht="14.25" customHeight="1" x14ac:dyDescent="0.25"/>
    <row r="481736" spans="1:1" ht="14.25" customHeight="1" x14ac:dyDescent="0.3">
      <c r="A481736" s="21"/>
    </row>
    <row r="481742" spans="1:1" s="20" customFormat="1" ht="14.25" customHeight="1" x14ac:dyDescent="0.25"/>
    <row r="481758" spans="1:1" ht="14.25" customHeight="1" x14ac:dyDescent="0.3">
      <c r="A481758" s="21"/>
    </row>
    <row r="481764" s="20" customFormat="1" ht="14.25" customHeight="1" x14ac:dyDescent="0.25"/>
    <row r="481780" spans="1:1" ht="14.25" customHeight="1" x14ac:dyDescent="0.3">
      <c r="A481780" s="21"/>
    </row>
    <row r="481786" spans="1:1" s="20" customFormat="1" ht="14.25" customHeight="1" x14ac:dyDescent="0.25"/>
    <row r="481802" spans="1:1" ht="14.25" customHeight="1" x14ac:dyDescent="0.3">
      <c r="A481802" s="21"/>
    </row>
    <row r="481808" spans="1:1" s="20" customFormat="1" ht="14.25" customHeight="1" x14ac:dyDescent="0.25"/>
    <row r="481824" spans="1:1" ht="14.25" customHeight="1" x14ac:dyDescent="0.3">
      <c r="A481824" s="21"/>
    </row>
    <row r="481830" s="20" customFormat="1" ht="14.25" customHeight="1" x14ac:dyDescent="0.25"/>
    <row r="481846" spans="1:1" ht="14.25" customHeight="1" x14ac:dyDescent="0.3">
      <c r="A481846" s="21"/>
    </row>
    <row r="481852" spans="1:1" s="20" customFormat="1" ht="14.25" customHeight="1" x14ac:dyDescent="0.25"/>
    <row r="481868" spans="1:1" ht="14.25" customHeight="1" x14ac:dyDescent="0.3">
      <c r="A481868" s="21"/>
    </row>
    <row r="481874" s="20" customFormat="1" ht="14.25" customHeight="1" x14ac:dyDescent="0.25"/>
    <row r="481890" spans="1:1" ht="14.25" customHeight="1" x14ac:dyDescent="0.3">
      <c r="A481890" s="21"/>
    </row>
    <row r="481896" spans="1:1" s="20" customFormat="1" ht="14.25" customHeight="1" x14ac:dyDescent="0.25"/>
    <row r="481912" spans="1:1" ht="14.25" customHeight="1" x14ac:dyDescent="0.3">
      <c r="A481912" s="21"/>
    </row>
    <row r="481918" spans="1:1" s="20" customFormat="1" ht="14.25" customHeight="1" x14ac:dyDescent="0.25"/>
    <row r="481934" spans="1:1" ht="14.25" customHeight="1" x14ac:dyDescent="0.3">
      <c r="A481934" s="21"/>
    </row>
    <row r="481940" s="20" customFormat="1" ht="14.25" customHeight="1" x14ac:dyDescent="0.25"/>
    <row r="481956" spans="1:1" ht="14.25" customHeight="1" x14ac:dyDescent="0.3">
      <c r="A481956" s="21"/>
    </row>
    <row r="481962" spans="1:1" s="20" customFormat="1" ht="14.25" customHeight="1" x14ac:dyDescent="0.25"/>
    <row r="481978" spans="1:1" ht="14.25" customHeight="1" x14ac:dyDescent="0.3">
      <c r="A481978" s="21"/>
    </row>
    <row r="481984" spans="1:1" s="20" customFormat="1" ht="14.25" customHeight="1" x14ac:dyDescent="0.25"/>
    <row r="482000" spans="1:1" ht="14.25" customHeight="1" x14ac:dyDescent="0.3">
      <c r="A482000" s="21"/>
    </row>
    <row r="482006" s="20" customFormat="1" ht="14.25" customHeight="1" x14ac:dyDescent="0.25"/>
    <row r="482022" spans="1:1" ht="14.25" customHeight="1" x14ac:dyDescent="0.3">
      <c r="A482022" s="21"/>
    </row>
    <row r="482028" spans="1:1" s="20" customFormat="1" ht="14.25" customHeight="1" x14ac:dyDescent="0.25"/>
    <row r="482044" spans="1:1" ht="14.25" customHeight="1" x14ac:dyDescent="0.3">
      <c r="A482044" s="21"/>
    </row>
    <row r="482050" s="20" customFormat="1" ht="14.25" customHeight="1" x14ac:dyDescent="0.25"/>
    <row r="482066" spans="1:1" ht="14.25" customHeight="1" x14ac:dyDescent="0.3">
      <c r="A482066" s="21"/>
    </row>
    <row r="482072" spans="1:1" s="20" customFormat="1" ht="14.25" customHeight="1" x14ac:dyDescent="0.25"/>
    <row r="482088" spans="1:1" ht="14.25" customHeight="1" x14ac:dyDescent="0.3">
      <c r="A482088" s="21"/>
    </row>
    <row r="482094" spans="1:1" s="20" customFormat="1" ht="14.25" customHeight="1" x14ac:dyDescent="0.25"/>
    <row r="482110" spans="1:1" ht="14.25" customHeight="1" x14ac:dyDescent="0.3">
      <c r="A482110" s="21"/>
    </row>
    <row r="482116" s="20" customFormat="1" ht="14.25" customHeight="1" x14ac:dyDescent="0.25"/>
    <row r="482132" spans="1:1" ht="14.25" customHeight="1" x14ac:dyDescent="0.3">
      <c r="A482132" s="21"/>
    </row>
    <row r="482138" spans="1:1" s="20" customFormat="1" ht="14.25" customHeight="1" x14ac:dyDescent="0.25"/>
    <row r="482154" spans="1:1" ht="14.25" customHeight="1" x14ac:dyDescent="0.3">
      <c r="A482154" s="21"/>
    </row>
    <row r="482160" spans="1:1" s="20" customFormat="1" ht="14.25" customHeight="1" x14ac:dyDescent="0.25"/>
    <row r="482176" spans="1:1" ht="14.25" customHeight="1" x14ac:dyDescent="0.3">
      <c r="A482176" s="21"/>
    </row>
    <row r="482182" s="20" customFormat="1" ht="14.25" customHeight="1" x14ac:dyDescent="0.25"/>
    <row r="482198" spans="1:1" ht="14.25" customHeight="1" x14ac:dyDescent="0.3">
      <c r="A482198" s="21"/>
    </row>
    <row r="482204" spans="1:1" s="20" customFormat="1" ht="14.25" customHeight="1" x14ac:dyDescent="0.25"/>
    <row r="482220" spans="1:1" ht="14.25" customHeight="1" x14ac:dyDescent="0.3">
      <c r="A482220" s="21"/>
    </row>
    <row r="482226" s="20" customFormat="1" ht="14.25" customHeight="1" x14ac:dyDescent="0.25"/>
    <row r="482242" spans="1:1" ht="14.25" customHeight="1" x14ac:dyDescent="0.3">
      <c r="A482242" s="21"/>
    </row>
    <row r="482248" spans="1:1" s="20" customFormat="1" ht="14.25" customHeight="1" x14ac:dyDescent="0.25"/>
    <row r="482264" spans="1:1" ht="14.25" customHeight="1" x14ac:dyDescent="0.3">
      <c r="A482264" s="21"/>
    </row>
    <row r="482270" spans="1:1" s="20" customFormat="1" ht="14.25" customHeight="1" x14ac:dyDescent="0.25"/>
    <row r="482286" spans="1:1" ht="14.25" customHeight="1" x14ac:dyDescent="0.3">
      <c r="A482286" s="21"/>
    </row>
    <row r="482292" s="20" customFormat="1" ht="14.25" customHeight="1" x14ac:dyDescent="0.25"/>
    <row r="482308" spans="1:1" ht="14.25" customHeight="1" x14ac:dyDescent="0.3">
      <c r="A482308" s="21"/>
    </row>
    <row r="482314" spans="1:1" s="20" customFormat="1" ht="14.25" customHeight="1" x14ac:dyDescent="0.25"/>
    <row r="482330" spans="1:1" ht="14.25" customHeight="1" x14ac:dyDescent="0.3">
      <c r="A482330" s="21"/>
    </row>
    <row r="482336" spans="1:1" s="20" customFormat="1" ht="14.25" customHeight="1" x14ac:dyDescent="0.25"/>
    <row r="482352" spans="1:1" ht="14.25" customHeight="1" x14ac:dyDescent="0.3">
      <c r="A482352" s="21"/>
    </row>
    <row r="482358" s="20" customFormat="1" ht="14.25" customHeight="1" x14ac:dyDescent="0.25"/>
    <row r="482374" spans="1:1" ht="14.25" customHeight="1" x14ac:dyDescent="0.3">
      <c r="A482374" s="21"/>
    </row>
    <row r="482380" spans="1:1" s="20" customFormat="1" ht="14.25" customHeight="1" x14ac:dyDescent="0.25"/>
    <row r="482396" spans="1:1" ht="14.25" customHeight="1" x14ac:dyDescent="0.3">
      <c r="A482396" s="21"/>
    </row>
    <row r="482402" s="20" customFormat="1" ht="14.25" customHeight="1" x14ac:dyDescent="0.25"/>
    <row r="482418" spans="1:1" ht="14.25" customHeight="1" x14ac:dyDescent="0.3">
      <c r="A482418" s="21"/>
    </row>
    <row r="482424" spans="1:1" s="20" customFormat="1" ht="14.25" customHeight="1" x14ac:dyDescent="0.25"/>
    <row r="482440" spans="1:1" ht="14.25" customHeight="1" x14ac:dyDescent="0.3">
      <c r="A482440" s="21"/>
    </row>
    <row r="482446" spans="1:1" s="20" customFormat="1" ht="14.25" customHeight="1" x14ac:dyDescent="0.25"/>
    <row r="482462" spans="1:1" ht="14.25" customHeight="1" x14ac:dyDescent="0.3">
      <c r="A482462" s="21"/>
    </row>
    <row r="482468" s="20" customFormat="1" ht="14.25" customHeight="1" x14ac:dyDescent="0.25"/>
    <row r="482484" spans="1:1" ht="14.25" customHeight="1" x14ac:dyDescent="0.3">
      <c r="A482484" s="21"/>
    </row>
    <row r="482490" spans="1:1" s="20" customFormat="1" ht="14.25" customHeight="1" x14ac:dyDescent="0.25"/>
    <row r="482506" spans="1:1" ht="14.25" customHeight="1" x14ac:dyDescent="0.3">
      <c r="A482506" s="21"/>
    </row>
    <row r="482512" spans="1:1" s="20" customFormat="1" ht="14.25" customHeight="1" x14ac:dyDescent="0.25"/>
    <row r="482528" spans="1:1" ht="14.25" customHeight="1" x14ac:dyDescent="0.3">
      <c r="A482528" s="21"/>
    </row>
    <row r="482534" s="20" customFormat="1" ht="14.25" customHeight="1" x14ac:dyDescent="0.25"/>
    <row r="482550" spans="1:1" ht="14.25" customHeight="1" x14ac:dyDescent="0.3">
      <c r="A482550" s="21"/>
    </row>
    <row r="482556" spans="1:1" s="20" customFormat="1" ht="14.25" customHeight="1" x14ac:dyDescent="0.25"/>
    <row r="482572" spans="1:1" ht="14.25" customHeight="1" x14ac:dyDescent="0.3">
      <c r="A482572" s="21"/>
    </row>
    <row r="482578" s="20" customFormat="1" ht="14.25" customHeight="1" x14ac:dyDescent="0.25"/>
    <row r="482594" spans="1:1" ht="14.25" customHeight="1" x14ac:dyDescent="0.3">
      <c r="A482594" s="21"/>
    </row>
    <row r="482600" spans="1:1" s="20" customFormat="1" ht="14.25" customHeight="1" x14ac:dyDescent="0.25"/>
    <row r="482616" spans="1:1" ht="14.25" customHeight="1" x14ac:dyDescent="0.3">
      <c r="A482616" s="21"/>
    </row>
    <row r="482622" spans="1:1" s="20" customFormat="1" ht="14.25" customHeight="1" x14ac:dyDescent="0.25"/>
    <row r="482638" spans="1:1" ht="14.25" customHeight="1" x14ac:dyDescent="0.3">
      <c r="A482638" s="21"/>
    </row>
    <row r="482644" s="20" customFormat="1" ht="14.25" customHeight="1" x14ac:dyDescent="0.25"/>
    <row r="482660" spans="1:1" ht="14.25" customHeight="1" x14ac:dyDescent="0.3">
      <c r="A482660" s="21"/>
    </row>
    <row r="482666" spans="1:1" s="20" customFormat="1" ht="14.25" customHeight="1" x14ac:dyDescent="0.25"/>
    <row r="482682" spans="1:1" ht="14.25" customHeight="1" x14ac:dyDescent="0.3">
      <c r="A482682" s="21"/>
    </row>
    <row r="482688" spans="1:1" s="20" customFormat="1" ht="14.25" customHeight="1" x14ac:dyDescent="0.25"/>
    <row r="482704" spans="1:1" ht="14.25" customHeight="1" x14ac:dyDescent="0.3">
      <c r="A482704" s="21"/>
    </row>
    <row r="482710" s="20" customFormat="1" ht="14.25" customHeight="1" x14ac:dyDescent="0.25"/>
    <row r="482726" spans="1:1" ht="14.25" customHeight="1" x14ac:dyDescent="0.3">
      <c r="A482726" s="21"/>
    </row>
    <row r="482732" spans="1:1" s="20" customFormat="1" ht="14.25" customHeight="1" x14ac:dyDescent="0.25"/>
    <row r="482748" spans="1:1" ht="14.25" customHeight="1" x14ac:dyDescent="0.3">
      <c r="A482748" s="21"/>
    </row>
    <row r="482754" s="20" customFormat="1" ht="14.25" customHeight="1" x14ac:dyDescent="0.25"/>
    <row r="482770" spans="1:1" ht="14.25" customHeight="1" x14ac:dyDescent="0.3">
      <c r="A482770" s="21"/>
    </row>
    <row r="482776" spans="1:1" s="20" customFormat="1" ht="14.25" customHeight="1" x14ac:dyDescent="0.25"/>
    <row r="482792" spans="1:1" ht="14.25" customHeight="1" x14ac:dyDescent="0.3">
      <c r="A482792" s="21"/>
    </row>
    <row r="482798" spans="1:1" s="20" customFormat="1" ht="14.25" customHeight="1" x14ac:dyDescent="0.25"/>
    <row r="482814" spans="1:1" ht="14.25" customHeight="1" x14ac:dyDescent="0.3">
      <c r="A482814" s="21"/>
    </row>
    <row r="482820" s="20" customFormat="1" ht="14.25" customHeight="1" x14ac:dyDescent="0.25"/>
    <row r="482836" spans="1:1" ht="14.25" customHeight="1" x14ac:dyDescent="0.3">
      <c r="A482836" s="21"/>
    </row>
    <row r="482842" spans="1:1" s="20" customFormat="1" ht="14.25" customHeight="1" x14ac:dyDescent="0.25"/>
    <row r="482858" spans="1:1" ht="14.25" customHeight="1" x14ac:dyDescent="0.3">
      <c r="A482858" s="21"/>
    </row>
    <row r="482864" spans="1:1" s="20" customFormat="1" ht="14.25" customHeight="1" x14ac:dyDescent="0.25"/>
    <row r="482880" spans="1:1" ht="14.25" customHeight="1" x14ac:dyDescent="0.3">
      <c r="A482880" s="21"/>
    </row>
    <row r="482886" s="20" customFormat="1" ht="14.25" customHeight="1" x14ac:dyDescent="0.25"/>
    <row r="482902" spans="1:1" ht="14.25" customHeight="1" x14ac:dyDescent="0.3">
      <c r="A482902" s="21"/>
    </row>
    <row r="482908" spans="1:1" s="20" customFormat="1" ht="14.25" customHeight="1" x14ac:dyDescent="0.25"/>
    <row r="482924" spans="1:1" ht="14.25" customHeight="1" x14ac:dyDescent="0.3">
      <c r="A482924" s="21"/>
    </row>
    <row r="482930" s="20" customFormat="1" ht="14.25" customHeight="1" x14ac:dyDescent="0.25"/>
    <row r="482946" spans="1:1" ht="14.25" customHeight="1" x14ac:dyDescent="0.3">
      <c r="A482946" s="21"/>
    </row>
    <row r="482952" spans="1:1" s="20" customFormat="1" ht="14.25" customHeight="1" x14ac:dyDescent="0.25"/>
    <row r="482968" spans="1:1" ht="14.25" customHeight="1" x14ac:dyDescent="0.3">
      <c r="A482968" s="21"/>
    </row>
    <row r="482974" spans="1:1" s="20" customFormat="1" ht="14.25" customHeight="1" x14ac:dyDescent="0.25"/>
    <row r="482990" spans="1:1" ht="14.25" customHeight="1" x14ac:dyDescent="0.3">
      <c r="A482990" s="21"/>
    </row>
    <row r="482996" s="20" customFormat="1" ht="14.25" customHeight="1" x14ac:dyDescent="0.25"/>
    <row r="483012" spans="1:1" ht="14.25" customHeight="1" x14ac:dyDescent="0.3">
      <c r="A483012" s="21"/>
    </row>
    <row r="483018" spans="1:1" s="20" customFormat="1" ht="14.25" customHeight="1" x14ac:dyDescent="0.25"/>
    <row r="483034" spans="1:1" ht="14.25" customHeight="1" x14ac:dyDescent="0.3">
      <c r="A483034" s="21"/>
    </row>
    <row r="483040" spans="1:1" s="20" customFormat="1" ht="14.25" customHeight="1" x14ac:dyDescent="0.25"/>
    <row r="483056" spans="1:1" ht="14.25" customHeight="1" x14ac:dyDescent="0.3">
      <c r="A483056" s="21"/>
    </row>
    <row r="483062" s="20" customFormat="1" ht="14.25" customHeight="1" x14ac:dyDescent="0.25"/>
    <row r="483078" spans="1:1" ht="14.25" customHeight="1" x14ac:dyDescent="0.3">
      <c r="A483078" s="21"/>
    </row>
    <row r="483084" spans="1:1" s="20" customFormat="1" ht="14.25" customHeight="1" x14ac:dyDescent="0.25"/>
    <row r="483100" spans="1:1" ht="14.25" customHeight="1" x14ac:dyDescent="0.3">
      <c r="A483100" s="21"/>
    </row>
    <row r="483106" s="20" customFormat="1" ht="14.25" customHeight="1" x14ac:dyDescent="0.25"/>
    <row r="483122" spans="1:1" ht="14.25" customHeight="1" x14ac:dyDescent="0.3">
      <c r="A483122" s="21"/>
    </row>
    <row r="483128" spans="1:1" s="20" customFormat="1" ht="14.25" customHeight="1" x14ac:dyDescent="0.25"/>
    <row r="483144" spans="1:1" ht="14.25" customHeight="1" x14ac:dyDescent="0.3">
      <c r="A483144" s="21"/>
    </row>
    <row r="483150" spans="1:1" s="20" customFormat="1" ht="14.25" customHeight="1" x14ac:dyDescent="0.25"/>
    <row r="483166" spans="1:1" ht="14.25" customHeight="1" x14ac:dyDescent="0.3">
      <c r="A483166" s="21"/>
    </row>
    <row r="483172" s="20" customFormat="1" ht="14.25" customHeight="1" x14ac:dyDescent="0.25"/>
    <row r="483188" spans="1:1" ht="14.25" customHeight="1" x14ac:dyDescent="0.3">
      <c r="A483188" s="21"/>
    </row>
    <row r="483194" spans="1:1" s="20" customFormat="1" ht="14.25" customHeight="1" x14ac:dyDescent="0.25"/>
    <row r="483210" spans="1:1" ht="14.25" customHeight="1" x14ac:dyDescent="0.3">
      <c r="A483210" s="21"/>
    </row>
    <row r="483216" spans="1:1" s="20" customFormat="1" ht="14.25" customHeight="1" x14ac:dyDescent="0.25"/>
    <row r="483232" spans="1:1" ht="14.25" customHeight="1" x14ac:dyDescent="0.3">
      <c r="A483232" s="21"/>
    </row>
    <row r="483238" s="20" customFormat="1" ht="14.25" customHeight="1" x14ac:dyDescent="0.25"/>
    <row r="483254" spans="1:1" ht="14.25" customHeight="1" x14ac:dyDescent="0.3">
      <c r="A483254" s="21"/>
    </row>
    <row r="483260" spans="1:1" s="20" customFormat="1" ht="14.25" customHeight="1" x14ac:dyDescent="0.25"/>
    <row r="483276" spans="1:1" ht="14.25" customHeight="1" x14ac:dyDescent="0.3">
      <c r="A483276" s="21"/>
    </row>
    <row r="483282" s="20" customFormat="1" ht="14.25" customHeight="1" x14ac:dyDescent="0.25"/>
    <row r="483298" spans="1:1" ht="14.25" customHeight="1" x14ac:dyDescent="0.3">
      <c r="A483298" s="21"/>
    </row>
    <row r="483304" spans="1:1" s="20" customFormat="1" ht="14.25" customHeight="1" x14ac:dyDescent="0.25"/>
    <row r="483320" spans="1:1" ht="14.25" customHeight="1" x14ac:dyDescent="0.3">
      <c r="A483320" s="21"/>
    </row>
    <row r="483326" spans="1:1" s="20" customFormat="1" ht="14.25" customHeight="1" x14ac:dyDescent="0.25"/>
    <row r="483342" spans="1:1" ht="14.25" customHeight="1" x14ac:dyDescent="0.3">
      <c r="A483342" s="21"/>
    </row>
    <row r="483348" s="20" customFormat="1" ht="14.25" customHeight="1" x14ac:dyDescent="0.25"/>
    <row r="483364" spans="1:1" ht="14.25" customHeight="1" x14ac:dyDescent="0.3">
      <c r="A483364" s="21"/>
    </row>
    <row r="483370" spans="1:1" s="20" customFormat="1" ht="14.25" customHeight="1" x14ac:dyDescent="0.25"/>
    <row r="483386" spans="1:1" ht="14.25" customHeight="1" x14ac:dyDescent="0.3">
      <c r="A483386" s="21"/>
    </row>
    <row r="483392" spans="1:1" s="20" customFormat="1" ht="14.25" customHeight="1" x14ac:dyDescent="0.25"/>
    <row r="483408" spans="1:1" ht="14.25" customHeight="1" x14ac:dyDescent="0.3">
      <c r="A483408" s="21"/>
    </row>
    <row r="483414" s="20" customFormat="1" ht="14.25" customHeight="1" x14ac:dyDescent="0.25"/>
    <row r="483430" spans="1:1" ht="14.25" customHeight="1" x14ac:dyDescent="0.3">
      <c r="A483430" s="21"/>
    </row>
    <row r="483436" spans="1:1" s="20" customFormat="1" ht="14.25" customHeight="1" x14ac:dyDescent="0.25"/>
    <row r="483452" spans="1:1" ht="14.25" customHeight="1" x14ac:dyDescent="0.3">
      <c r="A483452" s="21"/>
    </row>
    <row r="483458" s="20" customFormat="1" ht="14.25" customHeight="1" x14ac:dyDescent="0.25"/>
    <row r="483474" spans="1:1" ht="14.25" customHeight="1" x14ac:dyDescent="0.3">
      <c r="A483474" s="21"/>
    </row>
    <row r="483480" spans="1:1" s="20" customFormat="1" ht="14.25" customHeight="1" x14ac:dyDescent="0.25"/>
    <row r="483496" spans="1:1" ht="14.25" customHeight="1" x14ac:dyDescent="0.3">
      <c r="A483496" s="21"/>
    </row>
    <row r="483502" spans="1:1" s="20" customFormat="1" ht="14.25" customHeight="1" x14ac:dyDescent="0.25"/>
    <row r="483518" spans="1:1" ht="14.25" customHeight="1" x14ac:dyDescent="0.3">
      <c r="A483518" s="21"/>
    </row>
    <row r="483524" s="20" customFormat="1" ht="14.25" customHeight="1" x14ac:dyDescent="0.25"/>
    <row r="483540" spans="1:1" ht="14.25" customHeight="1" x14ac:dyDescent="0.3">
      <c r="A483540" s="21"/>
    </row>
    <row r="483546" spans="1:1" s="20" customFormat="1" ht="14.25" customHeight="1" x14ac:dyDescent="0.25"/>
    <row r="483562" spans="1:1" ht="14.25" customHeight="1" x14ac:dyDescent="0.3">
      <c r="A483562" s="21"/>
    </row>
    <row r="483568" spans="1:1" s="20" customFormat="1" ht="14.25" customHeight="1" x14ac:dyDescent="0.25"/>
    <row r="483584" spans="1:1" ht="14.25" customHeight="1" x14ac:dyDescent="0.3">
      <c r="A483584" s="21"/>
    </row>
    <row r="483590" s="20" customFormat="1" ht="14.25" customHeight="1" x14ac:dyDescent="0.25"/>
    <row r="483606" spans="1:1" ht="14.25" customHeight="1" x14ac:dyDescent="0.3">
      <c r="A483606" s="21"/>
    </row>
    <row r="483612" spans="1:1" s="20" customFormat="1" ht="14.25" customHeight="1" x14ac:dyDescent="0.25"/>
    <row r="483628" spans="1:1" ht="14.25" customHeight="1" x14ac:dyDescent="0.3">
      <c r="A483628" s="21"/>
    </row>
    <row r="483634" s="20" customFormat="1" ht="14.25" customHeight="1" x14ac:dyDescent="0.25"/>
    <row r="483650" spans="1:1" ht="14.25" customHeight="1" x14ac:dyDescent="0.3">
      <c r="A483650" s="21"/>
    </row>
    <row r="483656" spans="1:1" s="20" customFormat="1" ht="14.25" customHeight="1" x14ac:dyDescent="0.25"/>
    <row r="483672" spans="1:1" ht="14.25" customHeight="1" x14ac:dyDescent="0.3">
      <c r="A483672" s="21"/>
    </row>
    <row r="483678" spans="1:1" s="20" customFormat="1" ht="14.25" customHeight="1" x14ac:dyDescent="0.25"/>
    <row r="483694" spans="1:1" ht="14.25" customHeight="1" x14ac:dyDescent="0.3">
      <c r="A483694" s="21"/>
    </row>
    <row r="483700" s="20" customFormat="1" ht="14.25" customHeight="1" x14ac:dyDescent="0.25"/>
    <row r="483716" spans="1:1" ht="14.25" customHeight="1" x14ac:dyDescent="0.3">
      <c r="A483716" s="21"/>
    </row>
    <row r="483722" spans="1:1" s="20" customFormat="1" ht="14.25" customHeight="1" x14ac:dyDescent="0.25"/>
    <row r="483738" spans="1:1" ht="14.25" customHeight="1" x14ac:dyDescent="0.3">
      <c r="A483738" s="21"/>
    </row>
    <row r="483744" spans="1:1" s="20" customFormat="1" ht="14.25" customHeight="1" x14ac:dyDescent="0.25"/>
    <row r="483760" spans="1:1" ht="14.25" customHeight="1" x14ac:dyDescent="0.3">
      <c r="A483760" s="21"/>
    </row>
    <row r="483766" s="20" customFormat="1" ht="14.25" customHeight="1" x14ac:dyDescent="0.25"/>
    <row r="483782" spans="1:1" ht="14.25" customHeight="1" x14ac:dyDescent="0.3">
      <c r="A483782" s="21"/>
    </row>
    <row r="483788" spans="1:1" s="20" customFormat="1" ht="14.25" customHeight="1" x14ac:dyDescent="0.25"/>
    <row r="483804" spans="1:1" ht="14.25" customHeight="1" x14ac:dyDescent="0.3">
      <c r="A483804" s="21"/>
    </row>
    <row r="483810" s="20" customFormat="1" ht="14.25" customHeight="1" x14ac:dyDescent="0.25"/>
    <row r="483826" spans="1:1" ht="14.25" customHeight="1" x14ac:dyDescent="0.3">
      <c r="A483826" s="21"/>
    </row>
    <row r="483832" spans="1:1" s="20" customFormat="1" ht="14.25" customHeight="1" x14ac:dyDescent="0.25"/>
    <row r="483848" spans="1:1" ht="14.25" customHeight="1" x14ac:dyDescent="0.3">
      <c r="A483848" s="21"/>
    </row>
    <row r="483854" spans="1:1" s="20" customFormat="1" ht="14.25" customHeight="1" x14ac:dyDescent="0.25"/>
    <row r="483870" spans="1:1" ht="14.25" customHeight="1" x14ac:dyDescent="0.3">
      <c r="A483870" s="21"/>
    </row>
    <row r="483876" s="20" customFormat="1" ht="14.25" customHeight="1" x14ac:dyDescent="0.25"/>
    <row r="483892" spans="1:1" ht="14.25" customHeight="1" x14ac:dyDescent="0.3">
      <c r="A483892" s="21"/>
    </row>
    <row r="483898" spans="1:1" s="20" customFormat="1" ht="14.25" customHeight="1" x14ac:dyDescent="0.25"/>
    <row r="483914" spans="1:1" ht="14.25" customHeight="1" x14ac:dyDescent="0.3">
      <c r="A483914" s="21"/>
    </row>
    <row r="483920" spans="1:1" s="20" customFormat="1" ht="14.25" customHeight="1" x14ac:dyDescent="0.25"/>
    <row r="483936" spans="1:1" ht="14.25" customHeight="1" x14ac:dyDescent="0.3">
      <c r="A483936" s="21"/>
    </row>
    <row r="483942" s="20" customFormat="1" ht="14.25" customHeight="1" x14ac:dyDescent="0.25"/>
    <row r="483958" spans="1:1" ht="14.25" customHeight="1" x14ac:dyDescent="0.3">
      <c r="A483958" s="21"/>
    </row>
    <row r="483964" spans="1:1" s="20" customFormat="1" ht="14.25" customHeight="1" x14ac:dyDescent="0.25"/>
    <row r="483980" spans="1:1" ht="14.25" customHeight="1" x14ac:dyDescent="0.3">
      <c r="A483980" s="21"/>
    </row>
    <row r="483986" s="20" customFormat="1" ht="14.25" customHeight="1" x14ac:dyDescent="0.25"/>
    <row r="484002" spans="1:1" ht="14.25" customHeight="1" x14ac:dyDescent="0.3">
      <c r="A484002" s="21"/>
    </row>
    <row r="484008" spans="1:1" s="20" customFormat="1" ht="14.25" customHeight="1" x14ac:dyDescent="0.25"/>
    <row r="484024" spans="1:1" ht="14.25" customHeight="1" x14ac:dyDescent="0.3">
      <c r="A484024" s="21"/>
    </row>
    <row r="484030" spans="1:1" s="20" customFormat="1" ht="14.25" customHeight="1" x14ac:dyDescent="0.25"/>
    <row r="484046" spans="1:1" ht="14.25" customHeight="1" x14ac:dyDescent="0.3">
      <c r="A484046" s="21"/>
    </row>
    <row r="484052" s="20" customFormat="1" ht="14.25" customHeight="1" x14ac:dyDescent="0.25"/>
    <row r="484068" spans="1:1" ht="14.25" customHeight="1" x14ac:dyDescent="0.3">
      <c r="A484068" s="21"/>
    </row>
    <row r="484074" spans="1:1" s="20" customFormat="1" ht="14.25" customHeight="1" x14ac:dyDescent="0.25"/>
    <row r="484090" spans="1:1" ht="14.25" customHeight="1" x14ac:dyDescent="0.3">
      <c r="A484090" s="21"/>
    </row>
    <row r="484096" spans="1:1" s="20" customFormat="1" ht="14.25" customHeight="1" x14ac:dyDescent="0.25"/>
    <row r="484112" spans="1:1" ht="14.25" customHeight="1" x14ac:dyDescent="0.3">
      <c r="A484112" s="21"/>
    </row>
    <row r="484118" s="20" customFormat="1" ht="14.25" customHeight="1" x14ac:dyDescent="0.25"/>
    <row r="484134" spans="1:1" ht="14.25" customHeight="1" x14ac:dyDescent="0.3">
      <c r="A484134" s="21"/>
    </row>
    <row r="484140" spans="1:1" s="20" customFormat="1" ht="14.25" customHeight="1" x14ac:dyDescent="0.25"/>
    <row r="484156" spans="1:1" ht="14.25" customHeight="1" x14ac:dyDescent="0.3">
      <c r="A484156" s="21"/>
    </row>
    <row r="484162" s="20" customFormat="1" ht="14.25" customHeight="1" x14ac:dyDescent="0.25"/>
    <row r="484178" spans="1:1" ht="14.25" customHeight="1" x14ac:dyDescent="0.3">
      <c r="A484178" s="21"/>
    </row>
    <row r="484184" spans="1:1" s="20" customFormat="1" ht="14.25" customHeight="1" x14ac:dyDescent="0.25"/>
    <row r="484200" spans="1:1" ht="14.25" customHeight="1" x14ac:dyDescent="0.3">
      <c r="A484200" s="21"/>
    </row>
    <row r="484206" spans="1:1" s="20" customFormat="1" ht="14.25" customHeight="1" x14ac:dyDescent="0.25"/>
    <row r="484222" spans="1:1" ht="14.25" customHeight="1" x14ac:dyDescent="0.3">
      <c r="A484222" s="21"/>
    </row>
    <row r="484228" s="20" customFormat="1" ht="14.25" customHeight="1" x14ac:dyDescent="0.25"/>
    <row r="484244" spans="1:1" ht="14.25" customHeight="1" x14ac:dyDescent="0.3">
      <c r="A484244" s="21"/>
    </row>
    <row r="484250" spans="1:1" s="20" customFormat="1" ht="14.25" customHeight="1" x14ac:dyDescent="0.25"/>
    <row r="484266" spans="1:1" ht="14.25" customHeight="1" x14ac:dyDescent="0.3">
      <c r="A484266" s="21"/>
    </row>
    <row r="484272" spans="1:1" s="20" customFormat="1" ht="14.25" customHeight="1" x14ac:dyDescent="0.25"/>
    <row r="484288" spans="1:1" ht="14.25" customHeight="1" x14ac:dyDescent="0.3">
      <c r="A484288" s="21"/>
    </row>
    <row r="484294" s="20" customFormat="1" ht="14.25" customHeight="1" x14ac:dyDescent="0.25"/>
    <row r="484310" spans="1:1" ht="14.25" customHeight="1" x14ac:dyDescent="0.3">
      <c r="A484310" s="21"/>
    </row>
    <row r="484316" spans="1:1" s="20" customFormat="1" ht="14.25" customHeight="1" x14ac:dyDescent="0.25"/>
    <row r="484332" spans="1:1" ht="14.25" customHeight="1" x14ac:dyDescent="0.3">
      <c r="A484332" s="21"/>
    </row>
    <row r="484338" s="20" customFormat="1" ht="14.25" customHeight="1" x14ac:dyDescent="0.25"/>
    <row r="484354" spans="1:1" ht="14.25" customHeight="1" x14ac:dyDescent="0.3">
      <c r="A484354" s="21"/>
    </row>
    <row r="484360" spans="1:1" s="20" customFormat="1" ht="14.25" customHeight="1" x14ac:dyDescent="0.25"/>
    <row r="484376" spans="1:1" ht="14.25" customHeight="1" x14ac:dyDescent="0.3">
      <c r="A484376" s="21"/>
    </row>
    <row r="484382" spans="1:1" s="20" customFormat="1" ht="14.25" customHeight="1" x14ac:dyDescent="0.25"/>
    <row r="484398" spans="1:1" ht="14.25" customHeight="1" x14ac:dyDescent="0.3">
      <c r="A484398" s="21"/>
    </row>
    <row r="484404" s="20" customFormat="1" ht="14.25" customHeight="1" x14ac:dyDescent="0.25"/>
    <row r="484420" spans="1:1" ht="14.25" customHeight="1" x14ac:dyDescent="0.3">
      <c r="A484420" s="21"/>
    </row>
    <row r="484426" spans="1:1" s="20" customFormat="1" ht="14.25" customHeight="1" x14ac:dyDescent="0.25"/>
    <row r="484442" spans="1:1" ht="14.25" customHeight="1" x14ac:dyDescent="0.3">
      <c r="A484442" s="21"/>
    </row>
    <row r="484448" spans="1:1" s="20" customFormat="1" ht="14.25" customHeight="1" x14ac:dyDescent="0.25"/>
    <row r="484464" spans="1:1" ht="14.25" customHeight="1" x14ac:dyDescent="0.3">
      <c r="A484464" s="21"/>
    </row>
    <row r="484470" s="20" customFormat="1" ht="14.25" customHeight="1" x14ac:dyDescent="0.25"/>
    <row r="484486" spans="1:1" ht="14.25" customHeight="1" x14ac:dyDescent="0.3">
      <c r="A484486" s="21"/>
    </row>
    <row r="484492" spans="1:1" s="20" customFormat="1" ht="14.25" customHeight="1" x14ac:dyDescent="0.25"/>
    <row r="484508" spans="1:1" ht="14.25" customHeight="1" x14ac:dyDescent="0.3">
      <c r="A484508" s="21"/>
    </row>
    <row r="484514" s="20" customFormat="1" ht="14.25" customHeight="1" x14ac:dyDescent="0.25"/>
    <row r="484530" spans="1:1" ht="14.25" customHeight="1" x14ac:dyDescent="0.3">
      <c r="A484530" s="21"/>
    </row>
    <row r="484536" spans="1:1" s="20" customFormat="1" ht="14.25" customHeight="1" x14ac:dyDescent="0.25"/>
    <row r="484552" spans="1:1" ht="14.25" customHeight="1" x14ac:dyDescent="0.3">
      <c r="A484552" s="21"/>
    </row>
    <row r="484558" spans="1:1" s="20" customFormat="1" ht="14.25" customHeight="1" x14ac:dyDescent="0.25"/>
    <row r="484574" spans="1:1" ht="14.25" customHeight="1" x14ac:dyDescent="0.3">
      <c r="A484574" s="21"/>
    </row>
    <row r="484580" s="20" customFormat="1" ht="14.25" customHeight="1" x14ac:dyDescent="0.25"/>
    <row r="484596" spans="1:1" ht="14.25" customHeight="1" x14ac:dyDescent="0.3">
      <c r="A484596" s="21"/>
    </row>
    <row r="484602" spans="1:1" s="20" customFormat="1" ht="14.25" customHeight="1" x14ac:dyDescent="0.25"/>
    <row r="484618" spans="1:1" ht="14.25" customHeight="1" x14ac:dyDescent="0.3">
      <c r="A484618" s="21"/>
    </row>
    <row r="484624" spans="1:1" s="20" customFormat="1" ht="14.25" customHeight="1" x14ac:dyDescent="0.25"/>
    <row r="484640" spans="1:1" ht="14.25" customHeight="1" x14ac:dyDescent="0.3">
      <c r="A484640" s="21"/>
    </row>
    <row r="484646" s="20" customFormat="1" ht="14.25" customHeight="1" x14ac:dyDescent="0.25"/>
    <row r="484662" spans="1:1" ht="14.25" customHeight="1" x14ac:dyDescent="0.3">
      <c r="A484662" s="21"/>
    </row>
    <row r="484668" spans="1:1" s="20" customFormat="1" ht="14.25" customHeight="1" x14ac:dyDescent="0.25"/>
    <row r="484684" spans="1:1" ht="14.25" customHeight="1" x14ac:dyDescent="0.3">
      <c r="A484684" s="21"/>
    </row>
    <row r="484690" s="20" customFormat="1" ht="14.25" customHeight="1" x14ac:dyDescent="0.25"/>
    <row r="484706" spans="1:1" ht="14.25" customHeight="1" x14ac:dyDescent="0.3">
      <c r="A484706" s="21"/>
    </row>
    <row r="484712" spans="1:1" s="20" customFormat="1" ht="14.25" customHeight="1" x14ac:dyDescent="0.25"/>
    <row r="484728" spans="1:1" ht="14.25" customHeight="1" x14ac:dyDescent="0.3">
      <c r="A484728" s="21"/>
    </row>
    <row r="484734" spans="1:1" s="20" customFormat="1" ht="14.25" customHeight="1" x14ac:dyDescent="0.25"/>
    <row r="484750" spans="1:1" ht="14.25" customHeight="1" x14ac:dyDescent="0.3">
      <c r="A484750" s="21"/>
    </row>
    <row r="484756" s="20" customFormat="1" ht="14.25" customHeight="1" x14ac:dyDescent="0.25"/>
    <row r="484772" spans="1:1" ht="14.25" customHeight="1" x14ac:dyDescent="0.3">
      <c r="A484772" s="21"/>
    </row>
    <row r="484778" spans="1:1" s="20" customFormat="1" ht="14.25" customHeight="1" x14ac:dyDescent="0.25"/>
    <row r="484794" spans="1:1" ht="14.25" customHeight="1" x14ac:dyDescent="0.3">
      <c r="A484794" s="21"/>
    </row>
    <row r="484800" spans="1:1" s="20" customFormat="1" ht="14.25" customHeight="1" x14ac:dyDescent="0.25"/>
    <row r="484816" spans="1:1" ht="14.25" customHeight="1" x14ac:dyDescent="0.3">
      <c r="A484816" s="21"/>
    </row>
    <row r="484822" s="20" customFormat="1" ht="14.25" customHeight="1" x14ac:dyDescent="0.25"/>
    <row r="484838" spans="1:1" ht="14.25" customHeight="1" x14ac:dyDescent="0.3">
      <c r="A484838" s="21"/>
    </row>
    <row r="484844" spans="1:1" s="20" customFormat="1" ht="14.25" customHeight="1" x14ac:dyDescent="0.25"/>
    <row r="484860" spans="1:1" ht="14.25" customHeight="1" x14ac:dyDescent="0.3">
      <c r="A484860" s="21"/>
    </row>
    <row r="484866" s="20" customFormat="1" ht="14.25" customHeight="1" x14ac:dyDescent="0.25"/>
    <row r="484882" spans="1:1" ht="14.25" customHeight="1" x14ac:dyDescent="0.3">
      <c r="A484882" s="21"/>
    </row>
    <row r="484888" spans="1:1" s="20" customFormat="1" ht="14.25" customHeight="1" x14ac:dyDescent="0.25"/>
    <row r="484904" spans="1:1" ht="14.25" customHeight="1" x14ac:dyDescent="0.3">
      <c r="A484904" s="21"/>
    </row>
    <row r="484910" spans="1:1" s="20" customFormat="1" ht="14.25" customHeight="1" x14ac:dyDescent="0.25"/>
    <row r="484926" spans="1:1" ht="14.25" customHeight="1" x14ac:dyDescent="0.3">
      <c r="A484926" s="21"/>
    </row>
    <row r="484932" s="20" customFormat="1" ht="14.25" customHeight="1" x14ac:dyDescent="0.25"/>
    <row r="484948" spans="1:1" ht="14.25" customHeight="1" x14ac:dyDescent="0.3">
      <c r="A484948" s="21"/>
    </row>
    <row r="484954" spans="1:1" s="20" customFormat="1" ht="14.25" customHeight="1" x14ac:dyDescent="0.25"/>
    <row r="484970" spans="1:1" ht="14.25" customHeight="1" x14ac:dyDescent="0.3">
      <c r="A484970" s="21"/>
    </row>
    <row r="484976" spans="1:1" s="20" customFormat="1" ht="14.25" customHeight="1" x14ac:dyDescent="0.25"/>
    <row r="484992" spans="1:1" ht="14.25" customHeight="1" x14ac:dyDescent="0.3">
      <c r="A484992" s="21"/>
    </row>
    <row r="484998" s="20" customFormat="1" ht="14.25" customHeight="1" x14ac:dyDescent="0.25"/>
    <row r="485014" spans="1:1" ht="14.25" customHeight="1" x14ac:dyDescent="0.3">
      <c r="A485014" s="21"/>
    </row>
    <row r="485020" spans="1:1" s="20" customFormat="1" ht="14.25" customHeight="1" x14ac:dyDescent="0.25"/>
    <row r="485036" spans="1:1" ht="14.25" customHeight="1" x14ac:dyDescent="0.3">
      <c r="A485036" s="21"/>
    </row>
    <row r="485042" s="20" customFormat="1" ht="14.25" customHeight="1" x14ac:dyDescent="0.25"/>
    <row r="485058" spans="1:1" ht="14.25" customHeight="1" x14ac:dyDescent="0.3">
      <c r="A485058" s="21"/>
    </row>
    <row r="485064" spans="1:1" s="20" customFormat="1" ht="14.25" customHeight="1" x14ac:dyDescent="0.25"/>
    <row r="485080" spans="1:1" ht="14.25" customHeight="1" x14ac:dyDescent="0.3">
      <c r="A485080" s="21"/>
    </row>
    <row r="485086" spans="1:1" s="20" customFormat="1" ht="14.25" customHeight="1" x14ac:dyDescent="0.25"/>
    <row r="485102" spans="1:1" ht="14.25" customHeight="1" x14ac:dyDescent="0.3">
      <c r="A485102" s="21"/>
    </row>
    <row r="485108" s="20" customFormat="1" ht="14.25" customHeight="1" x14ac:dyDescent="0.25"/>
    <row r="485124" spans="1:1" ht="14.25" customHeight="1" x14ac:dyDescent="0.3">
      <c r="A485124" s="21"/>
    </row>
    <row r="485130" spans="1:1" s="20" customFormat="1" ht="14.25" customHeight="1" x14ac:dyDescent="0.25"/>
    <row r="485146" spans="1:1" ht="14.25" customHeight="1" x14ac:dyDescent="0.3">
      <c r="A485146" s="21"/>
    </row>
    <row r="485152" spans="1:1" s="20" customFormat="1" ht="14.25" customHeight="1" x14ac:dyDescent="0.25"/>
    <row r="485168" spans="1:1" ht="14.25" customHeight="1" x14ac:dyDescent="0.3">
      <c r="A485168" s="21"/>
    </row>
    <row r="485174" s="20" customFormat="1" ht="14.25" customHeight="1" x14ac:dyDescent="0.25"/>
    <row r="485190" spans="1:1" ht="14.25" customHeight="1" x14ac:dyDescent="0.3">
      <c r="A485190" s="21"/>
    </row>
    <row r="485196" spans="1:1" s="20" customFormat="1" ht="14.25" customHeight="1" x14ac:dyDescent="0.25"/>
    <row r="485212" spans="1:1" ht="14.25" customHeight="1" x14ac:dyDescent="0.3">
      <c r="A485212" s="21"/>
    </row>
    <row r="485218" s="20" customFormat="1" ht="14.25" customHeight="1" x14ac:dyDescent="0.25"/>
    <row r="485234" spans="1:1" ht="14.25" customHeight="1" x14ac:dyDescent="0.3">
      <c r="A485234" s="21"/>
    </row>
    <row r="485240" spans="1:1" s="20" customFormat="1" ht="14.25" customHeight="1" x14ac:dyDescent="0.25"/>
    <row r="485256" spans="1:1" ht="14.25" customHeight="1" x14ac:dyDescent="0.3">
      <c r="A485256" s="21"/>
    </row>
    <row r="485262" spans="1:1" s="20" customFormat="1" ht="14.25" customHeight="1" x14ac:dyDescent="0.25"/>
    <row r="485278" spans="1:1" ht="14.25" customHeight="1" x14ac:dyDescent="0.3">
      <c r="A485278" s="21"/>
    </row>
    <row r="485284" s="20" customFormat="1" ht="14.25" customHeight="1" x14ac:dyDescent="0.25"/>
    <row r="485300" spans="1:1" ht="14.25" customHeight="1" x14ac:dyDescent="0.3">
      <c r="A485300" s="21"/>
    </row>
    <row r="485306" spans="1:1" s="20" customFormat="1" ht="14.25" customHeight="1" x14ac:dyDescent="0.25"/>
    <row r="485322" spans="1:1" ht="14.25" customHeight="1" x14ac:dyDescent="0.3">
      <c r="A485322" s="21"/>
    </row>
    <row r="485328" spans="1:1" s="20" customFormat="1" ht="14.25" customHeight="1" x14ac:dyDescent="0.25"/>
    <row r="485344" spans="1:1" ht="14.25" customHeight="1" x14ac:dyDescent="0.3">
      <c r="A485344" s="21"/>
    </row>
    <row r="485350" s="20" customFormat="1" ht="14.25" customHeight="1" x14ac:dyDescent="0.25"/>
    <row r="485366" spans="1:1" ht="14.25" customHeight="1" x14ac:dyDescent="0.3">
      <c r="A485366" s="21"/>
    </row>
    <row r="485372" spans="1:1" s="20" customFormat="1" ht="14.25" customHeight="1" x14ac:dyDescent="0.25"/>
    <row r="485388" spans="1:1" ht="14.25" customHeight="1" x14ac:dyDescent="0.3">
      <c r="A485388" s="21"/>
    </row>
    <row r="485394" s="20" customFormat="1" ht="14.25" customHeight="1" x14ac:dyDescent="0.25"/>
    <row r="485410" spans="1:1" ht="14.25" customHeight="1" x14ac:dyDescent="0.3">
      <c r="A485410" s="21"/>
    </row>
    <row r="485416" spans="1:1" s="20" customFormat="1" ht="14.25" customHeight="1" x14ac:dyDescent="0.25"/>
    <row r="485432" spans="1:1" ht="14.25" customHeight="1" x14ac:dyDescent="0.3">
      <c r="A485432" s="21"/>
    </row>
    <row r="485438" spans="1:1" s="20" customFormat="1" ht="14.25" customHeight="1" x14ac:dyDescent="0.25"/>
    <row r="485454" spans="1:1" ht="14.25" customHeight="1" x14ac:dyDescent="0.3">
      <c r="A485454" s="21"/>
    </row>
    <row r="485460" s="20" customFormat="1" ht="14.25" customHeight="1" x14ac:dyDescent="0.25"/>
    <row r="485476" spans="1:1" ht="14.25" customHeight="1" x14ac:dyDescent="0.3">
      <c r="A485476" s="21"/>
    </row>
    <row r="485482" spans="1:1" s="20" customFormat="1" ht="14.25" customHeight="1" x14ac:dyDescent="0.25"/>
    <row r="485498" spans="1:1" ht="14.25" customHeight="1" x14ac:dyDescent="0.3">
      <c r="A485498" s="21"/>
    </row>
    <row r="485504" spans="1:1" s="20" customFormat="1" ht="14.25" customHeight="1" x14ac:dyDescent="0.25"/>
    <row r="485520" spans="1:1" ht="14.25" customHeight="1" x14ac:dyDescent="0.3">
      <c r="A485520" s="21"/>
    </row>
    <row r="485526" s="20" customFormat="1" ht="14.25" customHeight="1" x14ac:dyDescent="0.25"/>
    <row r="485542" spans="1:1" ht="14.25" customHeight="1" x14ac:dyDescent="0.3">
      <c r="A485542" s="21"/>
    </row>
    <row r="485548" spans="1:1" s="20" customFormat="1" ht="14.25" customHeight="1" x14ac:dyDescent="0.25"/>
    <row r="485564" spans="1:1" ht="14.25" customHeight="1" x14ac:dyDescent="0.3">
      <c r="A485564" s="21"/>
    </row>
    <row r="485570" s="20" customFormat="1" ht="14.25" customHeight="1" x14ac:dyDescent="0.25"/>
    <row r="485586" spans="1:1" ht="14.25" customHeight="1" x14ac:dyDescent="0.3">
      <c r="A485586" s="21"/>
    </row>
    <row r="485592" spans="1:1" s="20" customFormat="1" ht="14.25" customHeight="1" x14ac:dyDescent="0.25"/>
    <row r="485608" spans="1:1" ht="14.25" customHeight="1" x14ac:dyDescent="0.3">
      <c r="A485608" s="21"/>
    </row>
    <row r="485614" spans="1:1" s="20" customFormat="1" ht="14.25" customHeight="1" x14ac:dyDescent="0.25"/>
    <row r="485630" spans="1:1" ht="14.25" customHeight="1" x14ac:dyDescent="0.3">
      <c r="A485630" s="21"/>
    </row>
    <row r="485636" s="20" customFormat="1" ht="14.25" customHeight="1" x14ac:dyDescent="0.25"/>
    <row r="485652" spans="1:1" ht="14.25" customHeight="1" x14ac:dyDescent="0.3">
      <c r="A485652" s="21"/>
    </row>
    <row r="485658" spans="1:1" s="20" customFormat="1" ht="14.25" customHeight="1" x14ac:dyDescent="0.25"/>
    <row r="485674" spans="1:1" ht="14.25" customHeight="1" x14ac:dyDescent="0.3">
      <c r="A485674" s="21"/>
    </row>
    <row r="485680" spans="1:1" s="20" customFormat="1" ht="14.25" customHeight="1" x14ac:dyDescent="0.25"/>
    <row r="485696" spans="1:1" ht="14.25" customHeight="1" x14ac:dyDescent="0.3">
      <c r="A485696" s="21"/>
    </row>
    <row r="485702" s="20" customFormat="1" ht="14.25" customHeight="1" x14ac:dyDescent="0.25"/>
    <row r="485718" spans="1:1" ht="14.25" customHeight="1" x14ac:dyDescent="0.3">
      <c r="A485718" s="21"/>
    </row>
    <row r="485724" spans="1:1" s="20" customFormat="1" ht="14.25" customHeight="1" x14ac:dyDescent="0.25"/>
    <row r="485740" spans="1:1" ht="14.25" customHeight="1" x14ac:dyDescent="0.3">
      <c r="A485740" s="21"/>
    </row>
    <row r="485746" s="20" customFormat="1" ht="14.25" customHeight="1" x14ac:dyDescent="0.25"/>
    <row r="485762" spans="1:1" ht="14.25" customHeight="1" x14ac:dyDescent="0.3">
      <c r="A485762" s="21"/>
    </row>
    <row r="485768" spans="1:1" s="20" customFormat="1" ht="14.25" customHeight="1" x14ac:dyDescent="0.25"/>
    <row r="485784" spans="1:1" ht="14.25" customHeight="1" x14ac:dyDescent="0.3">
      <c r="A485784" s="21"/>
    </row>
    <row r="485790" spans="1:1" s="20" customFormat="1" ht="14.25" customHeight="1" x14ac:dyDescent="0.25"/>
    <row r="485806" spans="1:1" ht="14.25" customHeight="1" x14ac:dyDescent="0.3">
      <c r="A485806" s="21"/>
    </row>
    <row r="485812" s="20" customFormat="1" ht="14.25" customHeight="1" x14ac:dyDescent="0.25"/>
    <row r="485828" spans="1:1" ht="14.25" customHeight="1" x14ac:dyDescent="0.3">
      <c r="A485828" s="21"/>
    </row>
    <row r="485834" spans="1:1" s="20" customFormat="1" ht="14.25" customHeight="1" x14ac:dyDescent="0.25"/>
    <row r="485850" spans="1:1" ht="14.25" customHeight="1" x14ac:dyDescent="0.3">
      <c r="A485850" s="21"/>
    </row>
    <row r="485856" spans="1:1" s="20" customFormat="1" ht="14.25" customHeight="1" x14ac:dyDescent="0.25"/>
    <row r="485872" spans="1:1" ht="14.25" customHeight="1" x14ac:dyDescent="0.3">
      <c r="A485872" s="21"/>
    </row>
    <row r="485878" s="20" customFormat="1" ht="14.25" customHeight="1" x14ac:dyDescent="0.25"/>
    <row r="485894" spans="1:1" ht="14.25" customHeight="1" x14ac:dyDescent="0.3">
      <c r="A485894" s="21"/>
    </row>
    <row r="485900" spans="1:1" s="20" customFormat="1" ht="14.25" customHeight="1" x14ac:dyDescent="0.25"/>
    <row r="485916" spans="1:1" ht="14.25" customHeight="1" x14ac:dyDescent="0.3">
      <c r="A485916" s="21"/>
    </row>
    <row r="485922" s="20" customFormat="1" ht="14.25" customHeight="1" x14ac:dyDescent="0.25"/>
    <row r="485938" spans="1:1" ht="14.25" customHeight="1" x14ac:dyDescent="0.3">
      <c r="A485938" s="21"/>
    </row>
    <row r="485944" spans="1:1" s="20" customFormat="1" ht="14.25" customHeight="1" x14ac:dyDescent="0.25"/>
    <row r="485960" spans="1:1" ht="14.25" customHeight="1" x14ac:dyDescent="0.3">
      <c r="A485960" s="21"/>
    </row>
    <row r="485966" spans="1:1" s="20" customFormat="1" ht="14.25" customHeight="1" x14ac:dyDescent="0.25"/>
    <row r="485982" spans="1:1" ht="14.25" customHeight="1" x14ac:dyDescent="0.3">
      <c r="A485982" s="21"/>
    </row>
    <row r="485988" s="20" customFormat="1" ht="14.25" customHeight="1" x14ac:dyDescent="0.25"/>
    <row r="486004" spans="1:1" ht="14.25" customHeight="1" x14ac:dyDescent="0.3">
      <c r="A486004" s="21"/>
    </row>
    <row r="486010" spans="1:1" s="20" customFormat="1" ht="14.25" customHeight="1" x14ac:dyDescent="0.25"/>
    <row r="486026" spans="1:1" ht="14.25" customHeight="1" x14ac:dyDescent="0.3">
      <c r="A486026" s="21"/>
    </row>
    <row r="486032" spans="1:1" s="20" customFormat="1" ht="14.25" customHeight="1" x14ac:dyDescent="0.25"/>
    <row r="486048" spans="1:1" ht="14.25" customHeight="1" x14ac:dyDescent="0.3">
      <c r="A486048" s="21"/>
    </row>
    <row r="486054" s="20" customFormat="1" ht="14.25" customHeight="1" x14ac:dyDescent="0.25"/>
    <row r="486070" spans="1:1" ht="14.25" customHeight="1" x14ac:dyDescent="0.3">
      <c r="A486070" s="21"/>
    </row>
    <row r="486076" spans="1:1" s="20" customFormat="1" ht="14.25" customHeight="1" x14ac:dyDescent="0.25"/>
    <row r="486092" spans="1:1" ht="14.25" customHeight="1" x14ac:dyDescent="0.3">
      <c r="A486092" s="21"/>
    </row>
    <row r="486098" s="20" customFormat="1" ht="14.25" customHeight="1" x14ac:dyDescent="0.25"/>
    <row r="486114" spans="1:1" ht="14.25" customHeight="1" x14ac:dyDescent="0.3">
      <c r="A486114" s="21"/>
    </row>
    <row r="486120" spans="1:1" s="20" customFormat="1" ht="14.25" customHeight="1" x14ac:dyDescent="0.25"/>
    <row r="486136" spans="1:1" ht="14.25" customHeight="1" x14ac:dyDescent="0.3">
      <c r="A486136" s="21"/>
    </row>
    <row r="486142" spans="1:1" s="20" customFormat="1" ht="14.25" customHeight="1" x14ac:dyDescent="0.25"/>
    <row r="486158" spans="1:1" ht="14.25" customHeight="1" x14ac:dyDescent="0.3">
      <c r="A486158" s="21"/>
    </row>
    <row r="486164" s="20" customFormat="1" ht="14.25" customHeight="1" x14ac:dyDescent="0.25"/>
    <row r="486180" spans="1:1" ht="14.25" customHeight="1" x14ac:dyDescent="0.3">
      <c r="A486180" s="21"/>
    </row>
    <row r="486186" spans="1:1" s="20" customFormat="1" ht="14.25" customHeight="1" x14ac:dyDescent="0.25"/>
    <row r="486202" spans="1:1" ht="14.25" customHeight="1" x14ac:dyDescent="0.3">
      <c r="A486202" s="21"/>
    </row>
    <row r="486208" spans="1:1" s="20" customFormat="1" ht="14.25" customHeight="1" x14ac:dyDescent="0.25"/>
    <row r="486224" spans="1:1" ht="14.25" customHeight="1" x14ac:dyDescent="0.3">
      <c r="A486224" s="21"/>
    </row>
    <row r="486230" s="20" customFormat="1" ht="14.25" customHeight="1" x14ac:dyDescent="0.25"/>
    <row r="486246" spans="1:1" ht="14.25" customHeight="1" x14ac:dyDescent="0.3">
      <c r="A486246" s="21"/>
    </row>
    <row r="486252" spans="1:1" s="20" customFormat="1" ht="14.25" customHeight="1" x14ac:dyDescent="0.25"/>
    <row r="486268" spans="1:1" ht="14.25" customHeight="1" x14ac:dyDescent="0.3">
      <c r="A486268" s="21"/>
    </row>
    <row r="486274" s="20" customFormat="1" ht="14.25" customHeight="1" x14ac:dyDescent="0.25"/>
    <row r="486290" spans="1:1" ht="14.25" customHeight="1" x14ac:dyDescent="0.3">
      <c r="A486290" s="21"/>
    </row>
    <row r="486296" spans="1:1" s="20" customFormat="1" ht="14.25" customHeight="1" x14ac:dyDescent="0.25"/>
    <row r="486312" spans="1:1" ht="14.25" customHeight="1" x14ac:dyDescent="0.3">
      <c r="A486312" s="21"/>
    </row>
    <row r="486318" spans="1:1" s="20" customFormat="1" ht="14.25" customHeight="1" x14ac:dyDescent="0.25"/>
    <row r="486334" spans="1:1" ht="14.25" customHeight="1" x14ac:dyDescent="0.3">
      <c r="A486334" s="21"/>
    </row>
    <row r="486340" s="20" customFormat="1" ht="14.25" customHeight="1" x14ac:dyDescent="0.25"/>
    <row r="486356" spans="1:1" ht="14.25" customHeight="1" x14ac:dyDescent="0.3">
      <c r="A486356" s="21"/>
    </row>
    <row r="486362" spans="1:1" s="20" customFormat="1" ht="14.25" customHeight="1" x14ac:dyDescent="0.25"/>
    <row r="486378" spans="1:1" ht="14.25" customHeight="1" x14ac:dyDescent="0.3">
      <c r="A486378" s="21"/>
    </row>
    <row r="486384" spans="1:1" s="20" customFormat="1" ht="14.25" customHeight="1" x14ac:dyDescent="0.25"/>
    <row r="486400" spans="1:1" ht="14.25" customHeight="1" x14ac:dyDescent="0.3">
      <c r="A486400" s="21"/>
    </row>
    <row r="486406" s="20" customFormat="1" ht="14.25" customHeight="1" x14ac:dyDescent="0.25"/>
    <row r="486422" spans="1:1" ht="14.25" customHeight="1" x14ac:dyDescent="0.3">
      <c r="A486422" s="21"/>
    </row>
    <row r="486428" spans="1:1" s="20" customFormat="1" ht="14.25" customHeight="1" x14ac:dyDescent="0.25"/>
    <row r="486444" spans="1:1" ht="14.25" customHeight="1" x14ac:dyDescent="0.3">
      <c r="A486444" s="21"/>
    </row>
    <row r="486450" s="20" customFormat="1" ht="14.25" customHeight="1" x14ac:dyDescent="0.25"/>
    <row r="486466" spans="1:1" ht="14.25" customHeight="1" x14ac:dyDescent="0.3">
      <c r="A486466" s="21"/>
    </row>
    <row r="486472" spans="1:1" s="20" customFormat="1" ht="14.25" customHeight="1" x14ac:dyDescent="0.25"/>
    <row r="486488" spans="1:1" ht="14.25" customHeight="1" x14ac:dyDescent="0.3">
      <c r="A486488" s="21"/>
    </row>
    <row r="486494" spans="1:1" s="20" customFormat="1" ht="14.25" customHeight="1" x14ac:dyDescent="0.25"/>
    <row r="486510" spans="1:1" ht="14.25" customHeight="1" x14ac:dyDescent="0.3">
      <c r="A486510" s="21"/>
    </row>
    <row r="486516" s="20" customFormat="1" ht="14.25" customHeight="1" x14ac:dyDescent="0.25"/>
    <row r="486532" spans="1:1" ht="14.25" customHeight="1" x14ac:dyDescent="0.3">
      <c r="A486532" s="21"/>
    </row>
    <row r="486538" spans="1:1" s="20" customFormat="1" ht="14.25" customHeight="1" x14ac:dyDescent="0.25"/>
    <row r="486554" spans="1:1" ht="14.25" customHeight="1" x14ac:dyDescent="0.3">
      <c r="A486554" s="21"/>
    </row>
    <row r="486560" spans="1:1" s="20" customFormat="1" ht="14.25" customHeight="1" x14ac:dyDescent="0.25"/>
    <row r="486576" spans="1:1" ht="14.25" customHeight="1" x14ac:dyDescent="0.3">
      <c r="A486576" s="21"/>
    </row>
    <row r="486582" s="20" customFormat="1" ht="14.25" customHeight="1" x14ac:dyDescent="0.25"/>
    <row r="486598" spans="1:1" ht="14.25" customHeight="1" x14ac:dyDescent="0.3">
      <c r="A486598" s="21"/>
    </row>
    <row r="486604" spans="1:1" s="20" customFormat="1" ht="14.25" customHeight="1" x14ac:dyDescent="0.25"/>
    <row r="486620" spans="1:1" ht="14.25" customHeight="1" x14ac:dyDescent="0.3">
      <c r="A486620" s="21"/>
    </row>
    <row r="486626" s="20" customFormat="1" ht="14.25" customHeight="1" x14ac:dyDescent="0.25"/>
    <row r="486642" spans="1:1" ht="14.25" customHeight="1" x14ac:dyDescent="0.3">
      <c r="A486642" s="21"/>
    </row>
    <row r="486648" spans="1:1" s="20" customFormat="1" ht="14.25" customHeight="1" x14ac:dyDescent="0.25"/>
    <row r="486664" spans="1:1" ht="14.25" customHeight="1" x14ac:dyDescent="0.3">
      <c r="A486664" s="21"/>
    </row>
    <row r="486670" spans="1:1" s="20" customFormat="1" ht="14.25" customHeight="1" x14ac:dyDescent="0.25"/>
    <row r="486686" spans="1:1" ht="14.25" customHeight="1" x14ac:dyDescent="0.3">
      <c r="A486686" s="21"/>
    </row>
    <row r="486692" s="20" customFormat="1" ht="14.25" customHeight="1" x14ac:dyDescent="0.25"/>
    <row r="486708" spans="1:1" ht="14.25" customHeight="1" x14ac:dyDescent="0.3">
      <c r="A486708" s="21"/>
    </row>
    <row r="486714" spans="1:1" s="20" customFormat="1" ht="14.25" customHeight="1" x14ac:dyDescent="0.25"/>
    <row r="486730" spans="1:1" ht="14.25" customHeight="1" x14ac:dyDescent="0.3">
      <c r="A486730" s="21"/>
    </row>
    <row r="486736" spans="1:1" s="20" customFormat="1" ht="14.25" customHeight="1" x14ac:dyDescent="0.25"/>
    <row r="486752" spans="1:1" ht="14.25" customHeight="1" x14ac:dyDescent="0.3">
      <c r="A486752" s="21"/>
    </row>
    <row r="486758" s="20" customFormat="1" ht="14.25" customHeight="1" x14ac:dyDescent="0.25"/>
    <row r="486774" spans="1:1" ht="14.25" customHeight="1" x14ac:dyDescent="0.3">
      <c r="A486774" s="21"/>
    </row>
    <row r="486780" spans="1:1" s="20" customFormat="1" ht="14.25" customHeight="1" x14ac:dyDescent="0.25"/>
    <row r="486796" spans="1:1" ht="14.25" customHeight="1" x14ac:dyDescent="0.3">
      <c r="A486796" s="21"/>
    </row>
    <row r="486802" s="20" customFormat="1" ht="14.25" customHeight="1" x14ac:dyDescent="0.25"/>
    <row r="486818" spans="1:1" ht="14.25" customHeight="1" x14ac:dyDescent="0.3">
      <c r="A486818" s="21"/>
    </row>
    <row r="486824" spans="1:1" s="20" customFormat="1" ht="14.25" customHeight="1" x14ac:dyDescent="0.25"/>
    <row r="486840" spans="1:1" ht="14.25" customHeight="1" x14ac:dyDescent="0.3">
      <c r="A486840" s="21"/>
    </row>
    <row r="486846" spans="1:1" s="20" customFormat="1" ht="14.25" customHeight="1" x14ac:dyDescent="0.25"/>
    <row r="486862" spans="1:1" ht="14.25" customHeight="1" x14ac:dyDescent="0.3">
      <c r="A486862" s="21"/>
    </row>
    <row r="486868" s="20" customFormat="1" ht="14.25" customHeight="1" x14ac:dyDescent="0.25"/>
    <row r="486884" spans="1:1" ht="14.25" customHeight="1" x14ac:dyDescent="0.3">
      <c r="A486884" s="21"/>
    </row>
    <row r="486890" spans="1:1" s="20" customFormat="1" ht="14.25" customHeight="1" x14ac:dyDescent="0.25"/>
    <row r="486906" spans="1:1" ht="14.25" customHeight="1" x14ac:dyDescent="0.3">
      <c r="A486906" s="21"/>
    </row>
    <row r="486912" spans="1:1" s="20" customFormat="1" ht="14.25" customHeight="1" x14ac:dyDescent="0.25"/>
    <row r="486928" spans="1:1" ht="14.25" customHeight="1" x14ac:dyDescent="0.3">
      <c r="A486928" s="21"/>
    </row>
    <row r="486934" s="20" customFormat="1" ht="14.25" customHeight="1" x14ac:dyDescent="0.25"/>
    <row r="486950" spans="1:1" ht="14.25" customHeight="1" x14ac:dyDescent="0.3">
      <c r="A486950" s="21"/>
    </row>
    <row r="486956" spans="1:1" s="20" customFormat="1" ht="14.25" customHeight="1" x14ac:dyDescent="0.25"/>
    <row r="486972" spans="1:1" ht="14.25" customHeight="1" x14ac:dyDescent="0.3">
      <c r="A486972" s="21"/>
    </row>
    <row r="486978" s="20" customFormat="1" ht="14.25" customHeight="1" x14ac:dyDescent="0.25"/>
    <row r="486994" spans="1:1" ht="14.25" customHeight="1" x14ac:dyDescent="0.3">
      <c r="A486994" s="21"/>
    </row>
    <row r="487000" spans="1:1" s="20" customFormat="1" ht="14.25" customHeight="1" x14ac:dyDescent="0.25"/>
    <row r="487016" spans="1:1" ht="14.25" customHeight="1" x14ac:dyDescent="0.3">
      <c r="A487016" s="21"/>
    </row>
    <row r="487022" spans="1:1" s="20" customFormat="1" ht="14.25" customHeight="1" x14ac:dyDescent="0.25"/>
    <row r="487038" spans="1:1" ht="14.25" customHeight="1" x14ac:dyDescent="0.3">
      <c r="A487038" s="21"/>
    </row>
    <row r="487044" s="20" customFormat="1" ht="14.25" customHeight="1" x14ac:dyDescent="0.25"/>
    <row r="487060" spans="1:1" ht="14.25" customHeight="1" x14ac:dyDescent="0.3">
      <c r="A487060" s="21"/>
    </row>
    <row r="487066" spans="1:1" s="20" customFormat="1" ht="14.25" customHeight="1" x14ac:dyDescent="0.25"/>
    <row r="487082" spans="1:1" ht="14.25" customHeight="1" x14ac:dyDescent="0.3">
      <c r="A487082" s="21"/>
    </row>
    <row r="487088" spans="1:1" s="20" customFormat="1" ht="14.25" customHeight="1" x14ac:dyDescent="0.25"/>
    <row r="487104" spans="1:1" ht="14.25" customHeight="1" x14ac:dyDescent="0.3">
      <c r="A487104" s="21"/>
    </row>
    <row r="487110" s="20" customFormat="1" ht="14.25" customHeight="1" x14ac:dyDescent="0.25"/>
    <row r="487126" spans="1:1" ht="14.25" customHeight="1" x14ac:dyDescent="0.3">
      <c r="A487126" s="21"/>
    </row>
    <row r="487132" spans="1:1" s="20" customFormat="1" ht="14.25" customHeight="1" x14ac:dyDescent="0.25"/>
    <row r="487148" spans="1:1" ht="14.25" customHeight="1" x14ac:dyDescent="0.3">
      <c r="A487148" s="21"/>
    </row>
    <row r="487154" s="20" customFormat="1" ht="14.25" customHeight="1" x14ac:dyDescent="0.25"/>
    <row r="487170" spans="1:1" ht="14.25" customHeight="1" x14ac:dyDescent="0.3">
      <c r="A487170" s="21"/>
    </row>
    <row r="487176" spans="1:1" s="20" customFormat="1" ht="14.25" customHeight="1" x14ac:dyDescent="0.25"/>
    <row r="487192" spans="1:1" ht="14.25" customHeight="1" x14ac:dyDescent="0.3">
      <c r="A487192" s="21"/>
    </row>
    <row r="487198" spans="1:1" s="20" customFormat="1" ht="14.25" customHeight="1" x14ac:dyDescent="0.25"/>
    <row r="487214" spans="1:1" ht="14.25" customHeight="1" x14ac:dyDescent="0.3">
      <c r="A487214" s="21"/>
    </row>
    <row r="487220" s="20" customFormat="1" ht="14.25" customHeight="1" x14ac:dyDescent="0.25"/>
    <row r="487236" spans="1:1" ht="14.25" customHeight="1" x14ac:dyDescent="0.3">
      <c r="A487236" s="21"/>
    </row>
    <row r="487242" spans="1:1" s="20" customFormat="1" ht="14.25" customHeight="1" x14ac:dyDescent="0.25"/>
    <row r="487258" spans="1:1" ht="14.25" customHeight="1" x14ac:dyDescent="0.3">
      <c r="A487258" s="21"/>
    </row>
    <row r="487264" spans="1:1" s="20" customFormat="1" ht="14.25" customHeight="1" x14ac:dyDescent="0.25"/>
    <row r="487280" spans="1:1" ht="14.25" customHeight="1" x14ac:dyDescent="0.3">
      <c r="A487280" s="21"/>
    </row>
    <row r="487286" s="20" customFormat="1" ht="14.25" customHeight="1" x14ac:dyDescent="0.25"/>
    <row r="487302" spans="1:1" ht="14.25" customHeight="1" x14ac:dyDescent="0.3">
      <c r="A487302" s="21"/>
    </row>
    <row r="487308" spans="1:1" s="20" customFormat="1" ht="14.25" customHeight="1" x14ac:dyDescent="0.25"/>
    <row r="487324" spans="1:1" ht="14.25" customHeight="1" x14ac:dyDescent="0.3">
      <c r="A487324" s="21"/>
    </row>
    <row r="487330" s="20" customFormat="1" ht="14.25" customHeight="1" x14ac:dyDescent="0.25"/>
    <row r="487346" spans="1:1" ht="14.25" customHeight="1" x14ac:dyDescent="0.3">
      <c r="A487346" s="21"/>
    </row>
    <row r="487352" spans="1:1" s="20" customFormat="1" ht="14.25" customHeight="1" x14ac:dyDescent="0.25"/>
    <row r="487368" spans="1:1" ht="14.25" customHeight="1" x14ac:dyDescent="0.3">
      <c r="A487368" s="21"/>
    </row>
    <row r="487374" spans="1:1" s="20" customFormat="1" ht="14.25" customHeight="1" x14ac:dyDescent="0.25"/>
    <row r="487390" spans="1:1" ht="14.25" customHeight="1" x14ac:dyDescent="0.3">
      <c r="A487390" s="21"/>
    </row>
    <row r="487396" s="20" customFormat="1" ht="14.25" customHeight="1" x14ac:dyDescent="0.25"/>
    <row r="487412" spans="1:1" ht="14.25" customHeight="1" x14ac:dyDescent="0.3">
      <c r="A487412" s="21"/>
    </row>
    <row r="487418" spans="1:1" s="20" customFormat="1" ht="14.25" customHeight="1" x14ac:dyDescent="0.25"/>
    <row r="487434" spans="1:1" ht="14.25" customHeight="1" x14ac:dyDescent="0.3">
      <c r="A487434" s="21"/>
    </row>
    <row r="487440" spans="1:1" s="20" customFormat="1" ht="14.25" customHeight="1" x14ac:dyDescent="0.25"/>
    <row r="487456" spans="1:1" ht="14.25" customHeight="1" x14ac:dyDescent="0.3">
      <c r="A487456" s="21"/>
    </row>
    <row r="487462" s="20" customFormat="1" ht="14.25" customHeight="1" x14ac:dyDescent="0.25"/>
    <row r="487478" spans="1:1" ht="14.25" customHeight="1" x14ac:dyDescent="0.3">
      <c r="A487478" s="21"/>
    </row>
    <row r="487484" spans="1:1" s="20" customFormat="1" ht="14.25" customHeight="1" x14ac:dyDescent="0.25"/>
    <row r="487500" spans="1:1" ht="14.25" customHeight="1" x14ac:dyDescent="0.3">
      <c r="A487500" s="21"/>
    </row>
    <row r="487506" s="20" customFormat="1" ht="14.25" customHeight="1" x14ac:dyDescent="0.25"/>
    <row r="487522" spans="1:1" ht="14.25" customHeight="1" x14ac:dyDescent="0.3">
      <c r="A487522" s="21"/>
    </row>
    <row r="487528" spans="1:1" s="20" customFormat="1" ht="14.25" customHeight="1" x14ac:dyDescent="0.25"/>
    <row r="487544" spans="1:1" ht="14.25" customHeight="1" x14ac:dyDescent="0.3">
      <c r="A487544" s="21"/>
    </row>
    <row r="487550" spans="1:1" s="20" customFormat="1" ht="14.25" customHeight="1" x14ac:dyDescent="0.25"/>
    <row r="487566" spans="1:1" ht="14.25" customHeight="1" x14ac:dyDescent="0.3">
      <c r="A487566" s="21"/>
    </row>
    <row r="487572" s="20" customFormat="1" ht="14.25" customHeight="1" x14ac:dyDescent="0.25"/>
    <row r="487588" spans="1:1" ht="14.25" customHeight="1" x14ac:dyDescent="0.3">
      <c r="A487588" s="21"/>
    </row>
    <row r="487594" spans="1:1" s="20" customFormat="1" ht="14.25" customHeight="1" x14ac:dyDescent="0.25"/>
    <row r="487610" spans="1:1" ht="14.25" customHeight="1" x14ac:dyDescent="0.3">
      <c r="A487610" s="21"/>
    </row>
    <row r="487616" spans="1:1" s="20" customFormat="1" ht="14.25" customHeight="1" x14ac:dyDescent="0.25"/>
    <row r="487632" spans="1:1" ht="14.25" customHeight="1" x14ac:dyDescent="0.3">
      <c r="A487632" s="21"/>
    </row>
    <row r="487638" s="20" customFormat="1" ht="14.25" customHeight="1" x14ac:dyDescent="0.25"/>
    <row r="487654" spans="1:1" ht="14.25" customHeight="1" x14ac:dyDescent="0.3">
      <c r="A487654" s="21"/>
    </row>
    <row r="487660" spans="1:1" s="20" customFormat="1" ht="14.25" customHeight="1" x14ac:dyDescent="0.25"/>
    <row r="487676" spans="1:1" ht="14.25" customHeight="1" x14ac:dyDescent="0.3">
      <c r="A487676" s="21"/>
    </row>
    <row r="487682" s="20" customFormat="1" ht="14.25" customHeight="1" x14ac:dyDescent="0.25"/>
    <row r="487698" spans="1:1" ht="14.25" customHeight="1" x14ac:dyDescent="0.3">
      <c r="A487698" s="21"/>
    </row>
    <row r="487704" spans="1:1" s="20" customFormat="1" ht="14.25" customHeight="1" x14ac:dyDescent="0.25"/>
    <row r="487720" spans="1:1" ht="14.25" customHeight="1" x14ac:dyDescent="0.3">
      <c r="A487720" s="21"/>
    </row>
    <row r="487726" spans="1:1" s="20" customFormat="1" ht="14.25" customHeight="1" x14ac:dyDescent="0.25"/>
    <row r="487742" spans="1:1" ht="14.25" customHeight="1" x14ac:dyDescent="0.3">
      <c r="A487742" s="21"/>
    </row>
    <row r="487748" s="20" customFormat="1" ht="14.25" customHeight="1" x14ac:dyDescent="0.25"/>
    <row r="487764" spans="1:1" ht="14.25" customHeight="1" x14ac:dyDescent="0.3">
      <c r="A487764" s="21"/>
    </row>
    <row r="487770" spans="1:1" s="20" customFormat="1" ht="14.25" customHeight="1" x14ac:dyDescent="0.25"/>
    <row r="487786" spans="1:1" ht="14.25" customHeight="1" x14ac:dyDescent="0.3">
      <c r="A487786" s="21"/>
    </row>
    <row r="487792" spans="1:1" s="20" customFormat="1" ht="14.25" customHeight="1" x14ac:dyDescent="0.25"/>
    <row r="487808" spans="1:1" ht="14.25" customHeight="1" x14ac:dyDescent="0.3">
      <c r="A487808" s="21"/>
    </row>
    <row r="487814" s="20" customFormat="1" ht="14.25" customHeight="1" x14ac:dyDescent="0.25"/>
    <row r="487830" spans="1:1" ht="14.25" customHeight="1" x14ac:dyDescent="0.3">
      <c r="A487830" s="21"/>
    </row>
    <row r="487836" spans="1:1" s="20" customFormat="1" ht="14.25" customHeight="1" x14ac:dyDescent="0.25"/>
    <row r="487852" spans="1:1" ht="14.25" customHeight="1" x14ac:dyDescent="0.3">
      <c r="A487852" s="21"/>
    </row>
    <row r="487858" s="20" customFormat="1" ht="14.25" customHeight="1" x14ac:dyDescent="0.25"/>
    <row r="487874" spans="1:1" ht="14.25" customHeight="1" x14ac:dyDescent="0.3">
      <c r="A487874" s="21"/>
    </row>
    <row r="487880" spans="1:1" s="20" customFormat="1" ht="14.25" customHeight="1" x14ac:dyDescent="0.25"/>
    <row r="487896" spans="1:1" ht="14.25" customHeight="1" x14ac:dyDescent="0.3">
      <c r="A487896" s="21"/>
    </row>
    <row r="487902" spans="1:1" s="20" customFormat="1" ht="14.25" customHeight="1" x14ac:dyDescent="0.25"/>
    <row r="487918" spans="1:1" ht="14.25" customHeight="1" x14ac:dyDescent="0.3">
      <c r="A487918" s="21"/>
    </row>
    <row r="487924" s="20" customFormat="1" ht="14.25" customHeight="1" x14ac:dyDescent="0.25"/>
    <row r="487940" spans="1:1" ht="14.25" customHeight="1" x14ac:dyDescent="0.3">
      <c r="A487940" s="21"/>
    </row>
    <row r="487946" spans="1:1" s="20" customFormat="1" ht="14.25" customHeight="1" x14ac:dyDescent="0.25"/>
    <row r="487962" spans="1:1" ht="14.25" customHeight="1" x14ac:dyDescent="0.3">
      <c r="A487962" s="21"/>
    </row>
    <row r="487968" spans="1:1" s="20" customFormat="1" ht="14.25" customHeight="1" x14ac:dyDescent="0.25"/>
    <row r="487984" spans="1:1" ht="14.25" customHeight="1" x14ac:dyDescent="0.3">
      <c r="A487984" s="21"/>
    </row>
    <row r="487990" s="20" customFormat="1" ht="14.25" customHeight="1" x14ac:dyDescent="0.25"/>
    <row r="488006" spans="1:1" ht="14.25" customHeight="1" x14ac:dyDescent="0.3">
      <c r="A488006" s="21"/>
    </row>
    <row r="488012" spans="1:1" s="20" customFormat="1" ht="14.25" customHeight="1" x14ac:dyDescent="0.25"/>
    <row r="488028" spans="1:1" ht="14.25" customHeight="1" x14ac:dyDescent="0.3">
      <c r="A488028" s="21"/>
    </row>
    <row r="488034" s="20" customFormat="1" ht="14.25" customHeight="1" x14ac:dyDescent="0.25"/>
    <row r="488050" spans="1:1" ht="14.25" customHeight="1" x14ac:dyDescent="0.3">
      <c r="A488050" s="21"/>
    </row>
    <row r="488056" spans="1:1" s="20" customFormat="1" ht="14.25" customHeight="1" x14ac:dyDescent="0.25"/>
    <row r="488072" spans="1:1" ht="14.25" customHeight="1" x14ac:dyDescent="0.3">
      <c r="A488072" s="21"/>
    </row>
    <row r="488078" spans="1:1" s="20" customFormat="1" ht="14.25" customHeight="1" x14ac:dyDescent="0.25"/>
    <row r="488094" spans="1:1" ht="14.25" customHeight="1" x14ac:dyDescent="0.3">
      <c r="A488094" s="21"/>
    </row>
    <row r="488100" s="20" customFormat="1" ht="14.25" customHeight="1" x14ac:dyDescent="0.25"/>
    <row r="488116" spans="1:1" ht="14.25" customHeight="1" x14ac:dyDescent="0.3">
      <c r="A488116" s="21"/>
    </row>
    <row r="488122" spans="1:1" s="20" customFormat="1" ht="14.25" customHeight="1" x14ac:dyDescent="0.25"/>
    <row r="488138" spans="1:1" ht="14.25" customHeight="1" x14ac:dyDescent="0.3">
      <c r="A488138" s="21"/>
    </row>
    <row r="488144" spans="1:1" s="20" customFormat="1" ht="14.25" customHeight="1" x14ac:dyDescent="0.25"/>
    <row r="488160" spans="1:1" ht="14.25" customHeight="1" x14ac:dyDescent="0.3">
      <c r="A488160" s="21"/>
    </row>
    <row r="488166" s="20" customFormat="1" ht="14.25" customHeight="1" x14ac:dyDescent="0.25"/>
    <row r="488182" spans="1:1" ht="14.25" customHeight="1" x14ac:dyDescent="0.3">
      <c r="A488182" s="21"/>
    </row>
    <row r="488188" spans="1:1" s="20" customFormat="1" ht="14.25" customHeight="1" x14ac:dyDescent="0.25"/>
    <row r="488204" spans="1:1" ht="14.25" customHeight="1" x14ac:dyDescent="0.3">
      <c r="A488204" s="21"/>
    </row>
    <row r="488210" s="20" customFormat="1" ht="14.25" customHeight="1" x14ac:dyDescent="0.25"/>
    <row r="488226" spans="1:1" ht="14.25" customHeight="1" x14ac:dyDescent="0.3">
      <c r="A488226" s="21"/>
    </row>
    <row r="488232" spans="1:1" s="20" customFormat="1" ht="14.25" customHeight="1" x14ac:dyDescent="0.25"/>
    <row r="488248" spans="1:1" ht="14.25" customHeight="1" x14ac:dyDescent="0.3">
      <c r="A488248" s="21"/>
    </row>
    <row r="488254" spans="1:1" s="20" customFormat="1" ht="14.25" customHeight="1" x14ac:dyDescent="0.25"/>
    <row r="488270" spans="1:1" ht="14.25" customHeight="1" x14ac:dyDescent="0.3">
      <c r="A488270" s="21"/>
    </row>
    <row r="488276" s="20" customFormat="1" ht="14.25" customHeight="1" x14ac:dyDescent="0.25"/>
    <row r="488292" spans="1:1" ht="14.25" customHeight="1" x14ac:dyDescent="0.3">
      <c r="A488292" s="21"/>
    </row>
    <row r="488298" spans="1:1" s="20" customFormat="1" ht="14.25" customHeight="1" x14ac:dyDescent="0.25"/>
    <row r="488314" spans="1:1" ht="14.25" customHeight="1" x14ac:dyDescent="0.3">
      <c r="A488314" s="21"/>
    </row>
    <row r="488320" spans="1:1" s="20" customFormat="1" ht="14.25" customHeight="1" x14ac:dyDescent="0.25"/>
    <row r="488336" spans="1:1" ht="14.25" customHeight="1" x14ac:dyDescent="0.3">
      <c r="A488336" s="21"/>
    </row>
    <row r="488342" s="20" customFormat="1" ht="14.25" customHeight="1" x14ac:dyDescent="0.25"/>
    <row r="488358" spans="1:1" ht="14.25" customHeight="1" x14ac:dyDescent="0.3">
      <c r="A488358" s="21"/>
    </row>
    <row r="488364" spans="1:1" s="20" customFormat="1" ht="14.25" customHeight="1" x14ac:dyDescent="0.25"/>
    <row r="488380" spans="1:1" ht="14.25" customHeight="1" x14ac:dyDescent="0.3">
      <c r="A488380" s="21"/>
    </row>
    <row r="488386" s="20" customFormat="1" ht="14.25" customHeight="1" x14ac:dyDescent="0.25"/>
    <row r="488402" spans="1:1" ht="14.25" customHeight="1" x14ac:dyDescent="0.3">
      <c r="A488402" s="21"/>
    </row>
    <row r="488408" spans="1:1" s="20" customFormat="1" ht="14.25" customHeight="1" x14ac:dyDescent="0.25"/>
    <row r="488424" spans="1:1" ht="14.25" customHeight="1" x14ac:dyDescent="0.3">
      <c r="A488424" s="21"/>
    </row>
    <row r="488430" spans="1:1" s="20" customFormat="1" ht="14.25" customHeight="1" x14ac:dyDescent="0.25"/>
    <row r="488446" spans="1:1" ht="14.25" customHeight="1" x14ac:dyDescent="0.3">
      <c r="A488446" s="21"/>
    </row>
    <row r="488452" s="20" customFormat="1" ht="14.25" customHeight="1" x14ac:dyDescent="0.25"/>
    <row r="488468" spans="1:1" ht="14.25" customHeight="1" x14ac:dyDescent="0.3">
      <c r="A488468" s="21"/>
    </row>
    <row r="488474" spans="1:1" s="20" customFormat="1" ht="14.25" customHeight="1" x14ac:dyDescent="0.25"/>
    <row r="488490" spans="1:1" ht="14.25" customHeight="1" x14ac:dyDescent="0.3">
      <c r="A488490" s="21"/>
    </row>
    <row r="488496" spans="1:1" s="20" customFormat="1" ht="14.25" customHeight="1" x14ac:dyDescent="0.25"/>
    <row r="488512" spans="1:1" ht="14.25" customHeight="1" x14ac:dyDescent="0.3">
      <c r="A488512" s="21"/>
    </row>
    <row r="488518" s="20" customFormat="1" ht="14.25" customHeight="1" x14ac:dyDescent="0.25"/>
    <row r="488534" spans="1:1" ht="14.25" customHeight="1" x14ac:dyDescent="0.3">
      <c r="A488534" s="21"/>
    </row>
    <row r="488540" spans="1:1" s="20" customFormat="1" ht="14.25" customHeight="1" x14ac:dyDescent="0.25"/>
    <row r="488556" spans="1:1" ht="14.25" customHeight="1" x14ac:dyDescent="0.3">
      <c r="A488556" s="21"/>
    </row>
    <row r="488562" s="20" customFormat="1" ht="14.25" customHeight="1" x14ac:dyDescent="0.25"/>
    <row r="488578" spans="1:1" ht="14.25" customHeight="1" x14ac:dyDescent="0.3">
      <c r="A488578" s="21"/>
    </row>
    <row r="488584" spans="1:1" s="20" customFormat="1" ht="14.25" customHeight="1" x14ac:dyDescent="0.25"/>
    <row r="488600" spans="1:1" ht="14.25" customHeight="1" x14ac:dyDescent="0.3">
      <c r="A488600" s="21"/>
    </row>
    <row r="488606" spans="1:1" s="20" customFormat="1" ht="14.25" customHeight="1" x14ac:dyDescent="0.25"/>
    <row r="488622" spans="1:1" ht="14.25" customHeight="1" x14ac:dyDescent="0.3">
      <c r="A488622" s="21"/>
    </row>
    <row r="488628" s="20" customFormat="1" ht="14.25" customHeight="1" x14ac:dyDescent="0.25"/>
    <row r="488644" spans="1:1" ht="14.25" customHeight="1" x14ac:dyDescent="0.3">
      <c r="A488644" s="21"/>
    </row>
    <row r="488650" spans="1:1" s="20" customFormat="1" ht="14.25" customHeight="1" x14ac:dyDescent="0.25"/>
    <row r="488666" spans="1:1" ht="14.25" customHeight="1" x14ac:dyDescent="0.3">
      <c r="A488666" s="21"/>
    </row>
    <row r="488672" spans="1:1" s="20" customFormat="1" ht="14.25" customHeight="1" x14ac:dyDescent="0.25"/>
    <row r="488688" spans="1:1" ht="14.25" customHeight="1" x14ac:dyDescent="0.3">
      <c r="A488688" s="21"/>
    </row>
    <row r="488694" s="20" customFormat="1" ht="14.25" customHeight="1" x14ac:dyDescent="0.25"/>
    <row r="488710" spans="1:1" ht="14.25" customHeight="1" x14ac:dyDescent="0.3">
      <c r="A488710" s="21"/>
    </row>
    <row r="488716" spans="1:1" s="20" customFormat="1" ht="14.25" customHeight="1" x14ac:dyDescent="0.25"/>
    <row r="488732" spans="1:1" ht="14.25" customHeight="1" x14ac:dyDescent="0.3">
      <c r="A488732" s="21"/>
    </row>
    <row r="488738" s="20" customFormat="1" ht="14.25" customHeight="1" x14ac:dyDescent="0.25"/>
    <row r="488754" spans="1:1" ht="14.25" customHeight="1" x14ac:dyDescent="0.3">
      <c r="A488754" s="21"/>
    </row>
    <row r="488760" spans="1:1" s="20" customFormat="1" ht="14.25" customHeight="1" x14ac:dyDescent="0.25"/>
    <row r="488776" spans="1:1" ht="14.25" customHeight="1" x14ac:dyDescent="0.3">
      <c r="A488776" s="21"/>
    </row>
    <row r="488782" spans="1:1" s="20" customFormat="1" ht="14.25" customHeight="1" x14ac:dyDescent="0.25"/>
    <row r="488798" spans="1:1" ht="14.25" customHeight="1" x14ac:dyDescent="0.3">
      <c r="A488798" s="21"/>
    </row>
    <row r="488804" s="20" customFormat="1" ht="14.25" customHeight="1" x14ac:dyDescent="0.25"/>
    <row r="488820" spans="1:1" ht="14.25" customHeight="1" x14ac:dyDescent="0.3">
      <c r="A488820" s="21"/>
    </row>
    <row r="488826" spans="1:1" s="20" customFormat="1" ht="14.25" customHeight="1" x14ac:dyDescent="0.25"/>
    <row r="488842" spans="1:1" ht="14.25" customHeight="1" x14ac:dyDescent="0.3">
      <c r="A488842" s="21"/>
    </row>
    <row r="488848" spans="1:1" s="20" customFormat="1" ht="14.25" customHeight="1" x14ac:dyDescent="0.25"/>
    <row r="488864" spans="1:1" ht="14.25" customHeight="1" x14ac:dyDescent="0.3">
      <c r="A488864" s="21"/>
    </row>
    <row r="488870" s="20" customFormat="1" ht="14.25" customHeight="1" x14ac:dyDescent="0.25"/>
    <row r="488886" spans="1:1" ht="14.25" customHeight="1" x14ac:dyDescent="0.3">
      <c r="A488886" s="21"/>
    </row>
    <row r="488892" spans="1:1" s="20" customFormat="1" ht="14.25" customHeight="1" x14ac:dyDescent="0.25"/>
    <row r="488908" spans="1:1" ht="14.25" customHeight="1" x14ac:dyDescent="0.3">
      <c r="A488908" s="21"/>
    </row>
    <row r="488914" s="20" customFormat="1" ht="14.25" customHeight="1" x14ac:dyDescent="0.25"/>
    <row r="488930" spans="1:1" ht="14.25" customHeight="1" x14ac:dyDescent="0.3">
      <c r="A488930" s="21"/>
    </row>
    <row r="488936" spans="1:1" s="20" customFormat="1" ht="14.25" customHeight="1" x14ac:dyDescent="0.25"/>
    <row r="488952" spans="1:1" ht="14.25" customHeight="1" x14ac:dyDescent="0.3">
      <c r="A488952" s="21"/>
    </row>
    <row r="488958" spans="1:1" s="20" customFormat="1" ht="14.25" customHeight="1" x14ac:dyDescent="0.25"/>
    <row r="488974" spans="1:1" ht="14.25" customHeight="1" x14ac:dyDescent="0.3">
      <c r="A488974" s="21"/>
    </row>
    <row r="488980" s="20" customFormat="1" ht="14.25" customHeight="1" x14ac:dyDescent="0.25"/>
    <row r="488996" spans="1:1" ht="14.25" customHeight="1" x14ac:dyDescent="0.3">
      <c r="A488996" s="21"/>
    </row>
    <row r="489002" spans="1:1" s="20" customFormat="1" ht="14.25" customHeight="1" x14ac:dyDescent="0.25"/>
    <row r="489018" spans="1:1" ht="14.25" customHeight="1" x14ac:dyDescent="0.3">
      <c r="A489018" s="21"/>
    </row>
    <row r="489024" spans="1:1" s="20" customFormat="1" ht="14.25" customHeight="1" x14ac:dyDescent="0.25"/>
    <row r="489040" spans="1:1" ht="14.25" customHeight="1" x14ac:dyDescent="0.3">
      <c r="A489040" s="21"/>
    </row>
    <row r="489046" s="20" customFormat="1" ht="14.25" customHeight="1" x14ac:dyDescent="0.25"/>
    <row r="489062" spans="1:1" ht="14.25" customHeight="1" x14ac:dyDescent="0.3">
      <c r="A489062" s="21"/>
    </row>
    <row r="489068" spans="1:1" s="20" customFormat="1" ht="14.25" customHeight="1" x14ac:dyDescent="0.25"/>
    <row r="489084" spans="1:1" ht="14.25" customHeight="1" x14ac:dyDescent="0.3">
      <c r="A489084" s="21"/>
    </row>
    <row r="489090" s="20" customFormat="1" ht="14.25" customHeight="1" x14ac:dyDescent="0.25"/>
    <row r="489106" spans="1:1" ht="14.25" customHeight="1" x14ac:dyDescent="0.3">
      <c r="A489106" s="21"/>
    </row>
    <row r="489112" spans="1:1" s="20" customFormat="1" ht="14.25" customHeight="1" x14ac:dyDescent="0.25"/>
    <row r="489128" spans="1:1" ht="14.25" customHeight="1" x14ac:dyDescent="0.3">
      <c r="A489128" s="21"/>
    </row>
    <row r="489134" spans="1:1" s="20" customFormat="1" ht="14.25" customHeight="1" x14ac:dyDescent="0.25"/>
    <row r="489150" spans="1:1" ht="14.25" customHeight="1" x14ac:dyDescent="0.3">
      <c r="A489150" s="21"/>
    </row>
    <row r="489156" s="20" customFormat="1" ht="14.25" customHeight="1" x14ac:dyDescent="0.25"/>
    <row r="489172" spans="1:1" ht="14.25" customHeight="1" x14ac:dyDescent="0.3">
      <c r="A489172" s="21"/>
    </row>
    <row r="489178" spans="1:1" s="20" customFormat="1" ht="14.25" customHeight="1" x14ac:dyDescent="0.25"/>
    <row r="489194" spans="1:1" ht="14.25" customHeight="1" x14ac:dyDescent="0.3">
      <c r="A489194" s="21"/>
    </row>
    <row r="489200" spans="1:1" s="20" customFormat="1" ht="14.25" customHeight="1" x14ac:dyDescent="0.25"/>
    <row r="489216" spans="1:1" ht="14.25" customHeight="1" x14ac:dyDescent="0.3">
      <c r="A489216" s="21"/>
    </row>
    <row r="489222" s="20" customFormat="1" ht="14.25" customHeight="1" x14ac:dyDescent="0.25"/>
    <row r="489238" spans="1:1" ht="14.25" customHeight="1" x14ac:dyDescent="0.3">
      <c r="A489238" s="21"/>
    </row>
    <row r="489244" spans="1:1" s="20" customFormat="1" ht="14.25" customHeight="1" x14ac:dyDescent="0.25"/>
    <row r="489260" spans="1:1" ht="14.25" customHeight="1" x14ac:dyDescent="0.3">
      <c r="A489260" s="21"/>
    </row>
    <row r="489266" s="20" customFormat="1" ht="14.25" customHeight="1" x14ac:dyDescent="0.25"/>
    <row r="489282" spans="1:1" ht="14.25" customHeight="1" x14ac:dyDescent="0.3">
      <c r="A489282" s="21"/>
    </row>
    <row r="489288" spans="1:1" s="20" customFormat="1" ht="14.25" customHeight="1" x14ac:dyDescent="0.25"/>
    <row r="489304" spans="1:1" ht="14.25" customHeight="1" x14ac:dyDescent="0.3">
      <c r="A489304" s="21"/>
    </row>
    <row r="489310" spans="1:1" s="20" customFormat="1" ht="14.25" customHeight="1" x14ac:dyDescent="0.25"/>
    <row r="489326" spans="1:1" ht="14.25" customHeight="1" x14ac:dyDescent="0.3">
      <c r="A489326" s="21"/>
    </row>
    <row r="489332" s="20" customFormat="1" ht="14.25" customHeight="1" x14ac:dyDescent="0.25"/>
    <row r="489348" spans="1:1" ht="14.25" customHeight="1" x14ac:dyDescent="0.3">
      <c r="A489348" s="21"/>
    </row>
    <row r="489354" spans="1:1" s="20" customFormat="1" ht="14.25" customHeight="1" x14ac:dyDescent="0.25"/>
    <row r="489370" spans="1:1" ht="14.25" customHeight="1" x14ac:dyDescent="0.3">
      <c r="A489370" s="21"/>
    </row>
    <row r="489376" spans="1:1" s="20" customFormat="1" ht="14.25" customHeight="1" x14ac:dyDescent="0.25"/>
    <row r="489392" spans="1:1" ht="14.25" customHeight="1" x14ac:dyDescent="0.3">
      <c r="A489392" s="21"/>
    </row>
    <row r="489398" s="20" customFormat="1" ht="14.25" customHeight="1" x14ac:dyDescent="0.25"/>
    <row r="489414" spans="1:1" ht="14.25" customHeight="1" x14ac:dyDescent="0.3">
      <c r="A489414" s="21"/>
    </row>
    <row r="489420" spans="1:1" s="20" customFormat="1" ht="14.25" customHeight="1" x14ac:dyDescent="0.25"/>
    <row r="489436" spans="1:1" ht="14.25" customHeight="1" x14ac:dyDescent="0.3">
      <c r="A489436" s="21"/>
    </row>
    <row r="489442" s="20" customFormat="1" ht="14.25" customHeight="1" x14ac:dyDescent="0.25"/>
    <row r="489458" spans="1:1" ht="14.25" customHeight="1" x14ac:dyDescent="0.3">
      <c r="A489458" s="21"/>
    </row>
    <row r="489464" spans="1:1" s="20" customFormat="1" ht="14.25" customHeight="1" x14ac:dyDescent="0.25"/>
    <row r="489480" spans="1:1" ht="14.25" customHeight="1" x14ac:dyDescent="0.3">
      <c r="A489480" s="21"/>
    </row>
    <row r="489486" spans="1:1" s="20" customFormat="1" ht="14.25" customHeight="1" x14ac:dyDescent="0.25"/>
    <row r="489502" spans="1:1" ht="14.25" customHeight="1" x14ac:dyDescent="0.3">
      <c r="A489502" s="21"/>
    </row>
    <row r="489508" s="20" customFormat="1" ht="14.25" customHeight="1" x14ac:dyDescent="0.25"/>
    <row r="489524" spans="1:1" ht="14.25" customHeight="1" x14ac:dyDescent="0.3">
      <c r="A489524" s="21"/>
    </row>
    <row r="489530" spans="1:1" s="20" customFormat="1" ht="14.25" customHeight="1" x14ac:dyDescent="0.25"/>
    <row r="489546" spans="1:1" ht="14.25" customHeight="1" x14ac:dyDescent="0.3">
      <c r="A489546" s="21"/>
    </row>
    <row r="489552" spans="1:1" s="20" customFormat="1" ht="14.25" customHeight="1" x14ac:dyDescent="0.25"/>
    <row r="489568" spans="1:1" ht="14.25" customHeight="1" x14ac:dyDescent="0.3">
      <c r="A489568" s="21"/>
    </row>
    <row r="489574" s="20" customFormat="1" ht="14.25" customHeight="1" x14ac:dyDescent="0.25"/>
    <row r="489590" spans="1:1" ht="14.25" customHeight="1" x14ac:dyDescent="0.3">
      <c r="A489590" s="21"/>
    </row>
    <row r="489596" spans="1:1" s="20" customFormat="1" ht="14.25" customHeight="1" x14ac:dyDescent="0.25"/>
    <row r="489612" spans="1:1" ht="14.25" customHeight="1" x14ac:dyDescent="0.3">
      <c r="A489612" s="21"/>
    </row>
    <row r="489618" s="20" customFormat="1" ht="14.25" customHeight="1" x14ac:dyDescent="0.25"/>
    <row r="489634" spans="1:1" ht="14.25" customHeight="1" x14ac:dyDescent="0.3">
      <c r="A489634" s="21"/>
    </row>
    <row r="489640" spans="1:1" s="20" customFormat="1" ht="14.25" customHeight="1" x14ac:dyDescent="0.25"/>
    <row r="489656" spans="1:1" ht="14.25" customHeight="1" x14ac:dyDescent="0.3">
      <c r="A489656" s="21"/>
    </row>
    <row r="489662" spans="1:1" s="20" customFormat="1" ht="14.25" customHeight="1" x14ac:dyDescent="0.25"/>
    <row r="489678" spans="1:1" ht="14.25" customHeight="1" x14ac:dyDescent="0.3">
      <c r="A489678" s="21"/>
    </row>
    <row r="489684" s="20" customFormat="1" ht="14.25" customHeight="1" x14ac:dyDescent="0.25"/>
    <row r="489700" spans="1:1" ht="14.25" customHeight="1" x14ac:dyDescent="0.3">
      <c r="A489700" s="21"/>
    </row>
    <row r="489706" spans="1:1" s="20" customFormat="1" ht="14.25" customHeight="1" x14ac:dyDescent="0.25"/>
    <row r="489722" spans="1:1" ht="14.25" customHeight="1" x14ac:dyDescent="0.3">
      <c r="A489722" s="21"/>
    </row>
    <row r="489728" spans="1:1" s="20" customFormat="1" ht="14.25" customHeight="1" x14ac:dyDescent="0.25"/>
    <row r="489744" spans="1:1" ht="14.25" customHeight="1" x14ac:dyDescent="0.3">
      <c r="A489744" s="21"/>
    </row>
    <row r="489750" s="20" customFormat="1" ht="14.25" customHeight="1" x14ac:dyDescent="0.25"/>
    <row r="489766" spans="1:1" ht="14.25" customHeight="1" x14ac:dyDescent="0.3">
      <c r="A489766" s="21"/>
    </row>
    <row r="489772" spans="1:1" s="20" customFormat="1" ht="14.25" customHeight="1" x14ac:dyDescent="0.25"/>
    <row r="489788" spans="1:1" ht="14.25" customHeight="1" x14ac:dyDescent="0.3">
      <c r="A489788" s="21"/>
    </row>
    <row r="489794" s="20" customFormat="1" ht="14.25" customHeight="1" x14ac:dyDescent="0.25"/>
    <row r="489810" spans="1:1" ht="14.25" customHeight="1" x14ac:dyDescent="0.3">
      <c r="A489810" s="21"/>
    </row>
    <row r="489816" spans="1:1" s="20" customFormat="1" ht="14.25" customHeight="1" x14ac:dyDescent="0.25"/>
    <row r="489832" spans="1:1" ht="14.25" customHeight="1" x14ac:dyDescent="0.3">
      <c r="A489832" s="21"/>
    </row>
    <row r="489838" spans="1:1" s="20" customFormat="1" ht="14.25" customHeight="1" x14ac:dyDescent="0.25"/>
    <row r="489854" spans="1:1" ht="14.25" customHeight="1" x14ac:dyDescent="0.3">
      <c r="A489854" s="21"/>
    </row>
    <row r="489860" s="20" customFormat="1" ht="14.25" customHeight="1" x14ac:dyDescent="0.25"/>
    <row r="489876" spans="1:1" ht="14.25" customHeight="1" x14ac:dyDescent="0.3">
      <c r="A489876" s="21"/>
    </row>
    <row r="489882" spans="1:1" s="20" customFormat="1" ht="14.25" customHeight="1" x14ac:dyDescent="0.25"/>
    <row r="489898" spans="1:1" ht="14.25" customHeight="1" x14ac:dyDescent="0.3">
      <c r="A489898" s="21"/>
    </row>
    <row r="489904" spans="1:1" s="20" customFormat="1" ht="14.25" customHeight="1" x14ac:dyDescent="0.25"/>
    <row r="489920" spans="1:1" ht="14.25" customHeight="1" x14ac:dyDescent="0.3">
      <c r="A489920" s="21"/>
    </row>
    <row r="489926" s="20" customFormat="1" ht="14.25" customHeight="1" x14ac:dyDescent="0.25"/>
    <row r="489942" spans="1:1" ht="14.25" customHeight="1" x14ac:dyDescent="0.3">
      <c r="A489942" s="21"/>
    </row>
    <row r="489948" spans="1:1" s="20" customFormat="1" ht="14.25" customHeight="1" x14ac:dyDescent="0.25"/>
    <row r="489964" spans="1:1" ht="14.25" customHeight="1" x14ac:dyDescent="0.3">
      <c r="A489964" s="21"/>
    </row>
    <row r="489970" s="20" customFormat="1" ht="14.25" customHeight="1" x14ac:dyDescent="0.25"/>
    <row r="489986" spans="1:1" ht="14.25" customHeight="1" x14ac:dyDescent="0.3">
      <c r="A489986" s="21"/>
    </row>
    <row r="489992" spans="1:1" s="20" customFormat="1" ht="14.25" customHeight="1" x14ac:dyDescent="0.25"/>
    <row r="490008" spans="1:1" ht="14.25" customHeight="1" x14ac:dyDescent="0.3">
      <c r="A490008" s="21"/>
    </row>
    <row r="490014" spans="1:1" s="20" customFormat="1" ht="14.25" customHeight="1" x14ac:dyDescent="0.25"/>
    <row r="490030" spans="1:1" ht="14.25" customHeight="1" x14ac:dyDescent="0.3">
      <c r="A490030" s="21"/>
    </row>
    <row r="490036" s="20" customFormat="1" ht="14.25" customHeight="1" x14ac:dyDescent="0.25"/>
    <row r="490052" spans="1:1" ht="14.25" customHeight="1" x14ac:dyDescent="0.3">
      <c r="A490052" s="21"/>
    </row>
    <row r="490058" spans="1:1" s="20" customFormat="1" ht="14.25" customHeight="1" x14ac:dyDescent="0.25"/>
    <row r="490074" spans="1:1" ht="14.25" customHeight="1" x14ac:dyDescent="0.3">
      <c r="A490074" s="21"/>
    </row>
    <row r="490080" spans="1:1" s="20" customFormat="1" ht="14.25" customHeight="1" x14ac:dyDescent="0.25"/>
    <row r="490096" spans="1:1" ht="14.25" customHeight="1" x14ac:dyDescent="0.3">
      <c r="A490096" s="21"/>
    </row>
    <row r="490102" s="20" customFormat="1" ht="14.25" customHeight="1" x14ac:dyDescent="0.25"/>
    <row r="490118" spans="1:1" ht="14.25" customHeight="1" x14ac:dyDescent="0.3">
      <c r="A490118" s="21"/>
    </row>
    <row r="490124" spans="1:1" s="20" customFormat="1" ht="14.25" customHeight="1" x14ac:dyDescent="0.25"/>
    <row r="490140" spans="1:1" ht="14.25" customHeight="1" x14ac:dyDescent="0.3">
      <c r="A490140" s="21"/>
    </row>
    <row r="490146" s="20" customFormat="1" ht="14.25" customHeight="1" x14ac:dyDescent="0.25"/>
    <row r="490162" spans="1:1" ht="14.25" customHeight="1" x14ac:dyDescent="0.3">
      <c r="A490162" s="21"/>
    </row>
    <row r="490168" spans="1:1" s="20" customFormat="1" ht="14.25" customHeight="1" x14ac:dyDescent="0.25"/>
    <row r="490184" spans="1:1" ht="14.25" customHeight="1" x14ac:dyDescent="0.3">
      <c r="A490184" s="21"/>
    </row>
    <row r="490190" spans="1:1" s="20" customFormat="1" ht="14.25" customHeight="1" x14ac:dyDescent="0.25"/>
    <row r="490206" spans="1:1" ht="14.25" customHeight="1" x14ac:dyDescent="0.3">
      <c r="A490206" s="21"/>
    </row>
    <row r="490212" s="20" customFormat="1" ht="14.25" customHeight="1" x14ac:dyDescent="0.25"/>
    <row r="490228" spans="1:1" ht="14.25" customHeight="1" x14ac:dyDescent="0.3">
      <c r="A490228" s="21"/>
    </row>
    <row r="490234" spans="1:1" s="20" customFormat="1" ht="14.25" customHeight="1" x14ac:dyDescent="0.25"/>
    <row r="490250" spans="1:1" ht="14.25" customHeight="1" x14ac:dyDescent="0.3">
      <c r="A490250" s="21"/>
    </row>
    <row r="490256" spans="1:1" s="20" customFormat="1" ht="14.25" customHeight="1" x14ac:dyDescent="0.25"/>
    <row r="490272" spans="1:1" ht="14.25" customHeight="1" x14ac:dyDescent="0.3">
      <c r="A490272" s="21"/>
    </row>
    <row r="490278" s="20" customFormat="1" ht="14.25" customHeight="1" x14ac:dyDescent="0.25"/>
    <row r="490294" spans="1:1" ht="14.25" customHeight="1" x14ac:dyDescent="0.3">
      <c r="A490294" s="21"/>
    </row>
    <row r="490300" spans="1:1" s="20" customFormat="1" ht="14.25" customHeight="1" x14ac:dyDescent="0.25"/>
    <row r="490316" spans="1:1" ht="14.25" customHeight="1" x14ac:dyDescent="0.3">
      <c r="A490316" s="21"/>
    </row>
    <row r="490322" s="20" customFormat="1" ht="14.25" customHeight="1" x14ac:dyDescent="0.25"/>
    <row r="490338" spans="1:1" ht="14.25" customHeight="1" x14ac:dyDescent="0.3">
      <c r="A490338" s="21"/>
    </row>
    <row r="490344" spans="1:1" s="20" customFormat="1" ht="14.25" customHeight="1" x14ac:dyDescent="0.25"/>
    <row r="490360" spans="1:1" ht="14.25" customHeight="1" x14ac:dyDescent="0.3">
      <c r="A490360" s="21"/>
    </row>
    <row r="490366" spans="1:1" s="20" customFormat="1" ht="14.25" customHeight="1" x14ac:dyDescent="0.25"/>
    <row r="490382" spans="1:1" ht="14.25" customHeight="1" x14ac:dyDescent="0.3">
      <c r="A490382" s="21"/>
    </row>
    <row r="490388" s="20" customFormat="1" ht="14.25" customHeight="1" x14ac:dyDescent="0.25"/>
    <row r="490404" spans="1:1" ht="14.25" customHeight="1" x14ac:dyDescent="0.3">
      <c r="A490404" s="21"/>
    </row>
    <row r="490410" spans="1:1" s="20" customFormat="1" ht="14.25" customHeight="1" x14ac:dyDescent="0.25"/>
    <row r="490426" spans="1:1" ht="14.25" customHeight="1" x14ac:dyDescent="0.3">
      <c r="A490426" s="21"/>
    </row>
    <row r="490432" spans="1:1" s="20" customFormat="1" ht="14.25" customHeight="1" x14ac:dyDescent="0.25"/>
    <row r="490448" spans="1:1" ht="14.25" customHeight="1" x14ac:dyDescent="0.3">
      <c r="A490448" s="21"/>
    </row>
    <row r="490454" s="20" customFormat="1" ht="14.25" customHeight="1" x14ac:dyDescent="0.25"/>
    <row r="490470" spans="1:1" ht="14.25" customHeight="1" x14ac:dyDescent="0.3">
      <c r="A490470" s="21"/>
    </row>
    <row r="490476" spans="1:1" s="20" customFormat="1" ht="14.25" customHeight="1" x14ac:dyDescent="0.25"/>
    <row r="490492" spans="1:1" ht="14.25" customHeight="1" x14ac:dyDescent="0.3">
      <c r="A490492" s="21"/>
    </row>
    <row r="490498" s="20" customFormat="1" ht="14.25" customHeight="1" x14ac:dyDescent="0.25"/>
    <row r="490514" spans="1:1" ht="14.25" customHeight="1" x14ac:dyDescent="0.3">
      <c r="A490514" s="21"/>
    </row>
    <row r="490520" spans="1:1" s="20" customFormat="1" ht="14.25" customHeight="1" x14ac:dyDescent="0.25"/>
    <row r="490536" spans="1:1" ht="14.25" customHeight="1" x14ac:dyDescent="0.3">
      <c r="A490536" s="21"/>
    </row>
    <row r="490542" spans="1:1" s="20" customFormat="1" ht="14.25" customHeight="1" x14ac:dyDescent="0.25"/>
    <row r="490558" spans="1:1" ht="14.25" customHeight="1" x14ac:dyDescent="0.3">
      <c r="A490558" s="21"/>
    </row>
    <row r="490564" s="20" customFormat="1" ht="14.25" customHeight="1" x14ac:dyDescent="0.25"/>
    <row r="490580" spans="1:1" ht="14.25" customHeight="1" x14ac:dyDescent="0.3">
      <c r="A490580" s="21"/>
    </row>
    <row r="490586" spans="1:1" s="20" customFormat="1" ht="14.25" customHeight="1" x14ac:dyDescent="0.25"/>
    <row r="490602" spans="1:1" ht="14.25" customHeight="1" x14ac:dyDescent="0.3">
      <c r="A490602" s="21"/>
    </row>
    <row r="490608" spans="1:1" s="20" customFormat="1" ht="14.25" customHeight="1" x14ac:dyDescent="0.25"/>
    <row r="490624" spans="1:1" ht="14.25" customHeight="1" x14ac:dyDescent="0.3">
      <c r="A490624" s="21"/>
    </row>
    <row r="490630" s="20" customFormat="1" ht="14.25" customHeight="1" x14ac:dyDescent="0.25"/>
    <row r="490646" spans="1:1" ht="14.25" customHeight="1" x14ac:dyDescent="0.3">
      <c r="A490646" s="21"/>
    </row>
    <row r="490652" spans="1:1" s="20" customFormat="1" ht="14.25" customHeight="1" x14ac:dyDescent="0.25"/>
    <row r="490668" spans="1:1" ht="14.25" customHeight="1" x14ac:dyDescent="0.3">
      <c r="A490668" s="21"/>
    </row>
    <row r="490674" s="20" customFormat="1" ht="14.25" customHeight="1" x14ac:dyDescent="0.25"/>
    <row r="490690" spans="1:1" ht="14.25" customHeight="1" x14ac:dyDescent="0.3">
      <c r="A490690" s="21"/>
    </row>
    <row r="490696" spans="1:1" s="20" customFormat="1" ht="14.25" customHeight="1" x14ac:dyDescent="0.25"/>
    <row r="490712" spans="1:1" ht="14.25" customHeight="1" x14ac:dyDescent="0.3">
      <c r="A490712" s="21"/>
    </row>
    <row r="490718" spans="1:1" s="20" customFormat="1" ht="14.25" customHeight="1" x14ac:dyDescent="0.25"/>
    <row r="490734" spans="1:1" ht="14.25" customHeight="1" x14ac:dyDescent="0.3">
      <c r="A490734" s="21"/>
    </row>
    <row r="490740" s="20" customFormat="1" ht="14.25" customHeight="1" x14ac:dyDescent="0.25"/>
    <row r="490756" spans="1:1" ht="14.25" customHeight="1" x14ac:dyDescent="0.3">
      <c r="A490756" s="21"/>
    </row>
    <row r="490762" spans="1:1" s="20" customFormat="1" ht="14.25" customHeight="1" x14ac:dyDescent="0.25"/>
    <row r="490778" spans="1:1" ht="14.25" customHeight="1" x14ac:dyDescent="0.3">
      <c r="A490778" s="21"/>
    </row>
    <row r="490784" spans="1:1" s="20" customFormat="1" ht="14.25" customHeight="1" x14ac:dyDescent="0.25"/>
    <row r="490800" spans="1:1" ht="14.25" customHeight="1" x14ac:dyDescent="0.3">
      <c r="A490800" s="21"/>
    </row>
    <row r="490806" s="20" customFormat="1" ht="14.25" customHeight="1" x14ac:dyDescent="0.25"/>
    <row r="490822" spans="1:1" ht="14.25" customHeight="1" x14ac:dyDescent="0.3">
      <c r="A490822" s="21"/>
    </row>
    <row r="490828" spans="1:1" s="20" customFormat="1" ht="14.25" customHeight="1" x14ac:dyDescent="0.25"/>
    <row r="490844" spans="1:1" ht="14.25" customHeight="1" x14ac:dyDescent="0.3">
      <c r="A490844" s="21"/>
    </row>
    <row r="490850" s="20" customFormat="1" ht="14.25" customHeight="1" x14ac:dyDescent="0.25"/>
    <row r="490866" spans="1:1" ht="14.25" customHeight="1" x14ac:dyDescent="0.3">
      <c r="A490866" s="21"/>
    </row>
    <row r="490872" spans="1:1" s="20" customFormat="1" ht="14.25" customHeight="1" x14ac:dyDescent="0.25"/>
    <row r="490888" spans="1:1" ht="14.25" customHeight="1" x14ac:dyDescent="0.3">
      <c r="A490888" s="21"/>
    </row>
    <row r="490894" spans="1:1" s="20" customFormat="1" ht="14.25" customHeight="1" x14ac:dyDescent="0.25"/>
    <row r="490910" spans="1:1" ht="14.25" customHeight="1" x14ac:dyDescent="0.3">
      <c r="A490910" s="21"/>
    </row>
    <row r="490916" s="20" customFormat="1" ht="14.25" customHeight="1" x14ac:dyDescent="0.25"/>
    <row r="490932" spans="1:1" ht="14.25" customHeight="1" x14ac:dyDescent="0.3">
      <c r="A490932" s="21"/>
    </row>
    <row r="490938" spans="1:1" s="20" customFormat="1" ht="14.25" customHeight="1" x14ac:dyDescent="0.25"/>
    <row r="490954" spans="1:1" ht="14.25" customHeight="1" x14ac:dyDescent="0.3">
      <c r="A490954" s="21"/>
    </row>
    <row r="490960" spans="1:1" s="20" customFormat="1" ht="14.25" customHeight="1" x14ac:dyDescent="0.25"/>
    <row r="490976" spans="1:1" ht="14.25" customHeight="1" x14ac:dyDescent="0.3">
      <c r="A490976" s="21"/>
    </row>
    <row r="490982" s="20" customFormat="1" ht="14.25" customHeight="1" x14ac:dyDescent="0.25"/>
    <row r="490998" spans="1:1" ht="14.25" customHeight="1" x14ac:dyDescent="0.3">
      <c r="A490998" s="21"/>
    </row>
    <row r="491004" spans="1:1" s="20" customFormat="1" ht="14.25" customHeight="1" x14ac:dyDescent="0.25"/>
    <row r="491020" spans="1:1" ht="14.25" customHeight="1" x14ac:dyDescent="0.3">
      <c r="A491020" s="21"/>
    </row>
    <row r="491026" s="20" customFormat="1" ht="14.25" customHeight="1" x14ac:dyDescent="0.25"/>
    <row r="491042" spans="1:1" ht="14.25" customHeight="1" x14ac:dyDescent="0.3">
      <c r="A491042" s="21"/>
    </row>
    <row r="491048" spans="1:1" s="20" customFormat="1" ht="14.25" customHeight="1" x14ac:dyDescent="0.25"/>
    <row r="491064" spans="1:1" ht="14.25" customHeight="1" x14ac:dyDescent="0.3">
      <c r="A491064" s="21"/>
    </row>
    <row r="491070" spans="1:1" s="20" customFormat="1" ht="14.25" customHeight="1" x14ac:dyDescent="0.25"/>
    <row r="491086" spans="1:1" ht="14.25" customHeight="1" x14ac:dyDescent="0.3">
      <c r="A491086" s="21"/>
    </row>
    <row r="491092" s="20" customFormat="1" ht="14.25" customHeight="1" x14ac:dyDescent="0.25"/>
    <row r="491108" spans="1:1" ht="14.25" customHeight="1" x14ac:dyDescent="0.3">
      <c r="A491108" s="21"/>
    </row>
    <row r="491114" spans="1:1" s="20" customFormat="1" ht="14.25" customHeight="1" x14ac:dyDescent="0.25"/>
    <row r="491130" spans="1:1" ht="14.25" customHeight="1" x14ac:dyDescent="0.3">
      <c r="A491130" s="21"/>
    </row>
    <row r="491136" spans="1:1" s="20" customFormat="1" ht="14.25" customHeight="1" x14ac:dyDescent="0.25"/>
    <row r="491152" spans="1:1" ht="14.25" customHeight="1" x14ac:dyDescent="0.3">
      <c r="A491152" s="21"/>
    </row>
    <row r="491158" s="20" customFormat="1" ht="14.25" customHeight="1" x14ac:dyDescent="0.25"/>
    <row r="491174" spans="1:1" ht="14.25" customHeight="1" x14ac:dyDescent="0.3">
      <c r="A491174" s="21"/>
    </row>
    <row r="491180" spans="1:1" s="20" customFormat="1" ht="14.25" customHeight="1" x14ac:dyDescent="0.25"/>
    <row r="491196" spans="1:1" ht="14.25" customHeight="1" x14ac:dyDescent="0.3">
      <c r="A491196" s="21"/>
    </row>
    <row r="491202" s="20" customFormat="1" ht="14.25" customHeight="1" x14ac:dyDescent="0.25"/>
    <row r="491218" spans="1:1" ht="14.25" customHeight="1" x14ac:dyDescent="0.3">
      <c r="A491218" s="21"/>
    </row>
    <row r="491224" spans="1:1" s="20" customFormat="1" ht="14.25" customHeight="1" x14ac:dyDescent="0.25"/>
    <row r="491240" spans="1:1" ht="14.25" customHeight="1" x14ac:dyDescent="0.3">
      <c r="A491240" s="21"/>
    </row>
    <row r="491246" spans="1:1" s="20" customFormat="1" ht="14.25" customHeight="1" x14ac:dyDescent="0.25"/>
    <row r="491262" spans="1:1" ht="14.25" customHeight="1" x14ac:dyDescent="0.3">
      <c r="A491262" s="21"/>
    </row>
    <row r="491268" s="20" customFormat="1" ht="14.25" customHeight="1" x14ac:dyDescent="0.25"/>
    <row r="491284" spans="1:1" ht="14.25" customHeight="1" x14ac:dyDescent="0.3">
      <c r="A491284" s="21"/>
    </row>
    <row r="491290" spans="1:1" s="20" customFormat="1" ht="14.25" customHeight="1" x14ac:dyDescent="0.25"/>
    <row r="491306" spans="1:1" ht="14.25" customHeight="1" x14ac:dyDescent="0.3">
      <c r="A491306" s="21"/>
    </row>
    <row r="491312" spans="1:1" s="20" customFormat="1" ht="14.25" customHeight="1" x14ac:dyDescent="0.25"/>
    <row r="491328" spans="1:1" ht="14.25" customHeight="1" x14ac:dyDescent="0.3">
      <c r="A491328" s="21"/>
    </row>
    <row r="491334" s="20" customFormat="1" ht="14.25" customHeight="1" x14ac:dyDescent="0.25"/>
    <row r="491350" spans="1:1" ht="14.25" customHeight="1" x14ac:dyDescent="0.3">
      <c r="A491350" s="21"/>
    </row>
    <row r="491356" spans="1:1" s="20" customFormat="1" ht="14.25" customHeight="1" x14ac:dyDescent="0.25"/>
    <row r="491372" spans="1:1" ht="14.25" customHeight="1" x14ac:dyDescent="0.3">
      <c r="A491372" s="21"/>
    </row>
    <row r="491378" s="20" customFormat="1" ht="14.25" customHeight="1" x14ac:dyDescent="0.25"/>
    <row r="491394" spans="1:1" ht="14.25" customHeight="1" x14ac:dyDescent="0.3">
      <c r="A491394" s="21"/>
    </row>
    <row r="491400" spans="1:1" s="20" customFormat="1" ht="14.25" customHeight="1" x14ac:dyDescent="0.25"/>
    <row r="491416" spans="1:1" ht="14.25" customHeight="1" x14ac:dyDescent="0.3">
      <c r="A491416" s="21"/>
    </row>
    <row r="491422" spans="1:1" s="20" customFormat="1" ht="14.25" customHeight="1" x14ac:dyDescent="0.25"/>
    <row r="491438" spans="1:1" ht="14.25" customHeight="1" x14ac:dyDescent="0.3">
      <c r="A491438" s="21"/>
    </row>
    <row r="491444" s="20" customFormat="1" ht="14.25" customHeight="1" x14ac:dyDescent="0.25"/>
    <row r="491460" spans="1:1" ht="14.25" customHeight="1" x14ac:dyDescent="0.3">
      <c r="A491460" s="21"/>
    </row>
    <row r="491466" spans="1:1" s="20" customFormat="1" ht="14.25" customHeight="1" x14ac:dyDescent="0.25"/>
    <row r="491482" spans="1:1" ht="14.25" customHeight="1" x14ac:dyDescent="0.3">
      <c r="A491482" s="21"/>
    </row>
    <row r="491488" spans="1:1" s="20" customFormat="1" ht="14.25" customHeight="1" x14ac:dyDescent="0.25"/>
    <row r="491504" spans="1:1" ht="14.25" customHeight="1" x14ac:dyDescent="0.3">
      <c r="A491504" s="21"/>
    </row>
    <row r="491510" s="20" customFormat="1" ht="14.25" customHeight="1" x14ac:dyDescent="0.25"/>
    <row r="491526" spans="1:1" ht="14.25" customHeight="1" x14ac:dyDescent="0.3">
      <c r="A491526" s="21"/>
    </row>
    <row r="491532" spans="1:1" s="20" customFormat="1" ht="14.25" customHeight="1" x14ac:dyDescent="0.25"/>
    <row r="491548" spans="1:1" ht="14.25" customHeight="1" x14ac:dyDescent="0.3">
      <c r="A491548" s="21"/>
    </row>
    <row r="491554" s="20" customFormat="1" ht="14.25" customHeight="1" x14ac:dyDescent="0.25"/>
    <row r="491570" spans="1:1" ht="14.25" customHeight="1" x14ac:dyDescent="0.3">
      <c r="A491570" s="21"/>
    </row>
    <row r="491576" spans="1:1" s="20" customFormat="1" ht="14.25" customHeight="1" x14ac:dyDescent="0.25"/>
    <row r="491592" spans="1:1" ht="14.25" customHeight="1" x14ac:dyDescent="0.3">
      <c r="A491592" s="21"/>
    </row>
    <row r="491598" spans="1:1" s="20" customFormat="1" ht="14.25" customHeight="1" x14ac:dyDescent="0.25"/>
    <row r="491614" spans="1:1" ht="14.25" customHeight="1" x14ac:dyDescent="0.3">
      <c r="A491614" s="21"/>
    </row>
    <row r="491620" s="20" customFormat="1" ht="14.25" customHeight="1" x14ac:dyDescent="0.25"/>
    <row r="491636" spans="1:1" ht="14.25" customHeight="1" x14ac:dyDescent="0.3">
      <c r="A491636" s="21"/>
    </row>
    <row r="491642" spans="1:1" s="20" customFormat="1" ht="14.25" customHeight="1" x14ac:dyDescent="0.25"/>
    <row r="491658" spans="1:1" ht="14.25" customHeight="1" x14ac:dyDescent="0.3">
      <c r="A491658" s="21"/>
    </row>
    <row r="491664" spans="1:1" s="20" customFormat="1" ht="14.25" customHeight="1" x14ac:dyDescent="0.25"/>
    <row r="491680" spans="1:1" ht="14.25" customHeight="1" x14ac:dyDescent="0.3">
      <c r="A491680" s="21"/>
    </row>
    <row r="491686" s="20" customFormat="1" ht="14.25" customHeight="1" x14ac:dyDescent="0.25"/>
    <row r="491702" spans="1:1" ht="14.25" customHeight="1" x14ac:dyDescent="0.3">
      <c r="A491702" s="21"/>
    </row>
    <row r="491708" spans="1:1" s="20" customFormat="1" ht="14.25" customHeight="1" x14ac:dyDescent="0.25"/>
    <row r="491724" spans="1:1" ht="14.25" customHeight="1" x14ac:dyDescent="0.3">
      <c r="A491724" s="21"/>
    </row>
    <row r="491730" s="20" customFormat="1" ht="14.25" customHeight="1" x14ac:dyDescent="0.25"/>
    <row r="491746" spans="1:1" ht="14.25" customHeight="1" x14ac:dyDescent="0.3">
      <c r="A491746" s="21"/>
    </row>
    <row r="491752" spans="1:1" s="20" customFormat="1" ht="14.25" customHeight="1" x14ac:dyDescent="0.25"/>
    <row r="491768" spans="1:1" ht="14.25" customHeight="1" x14ac:dyDescent="0.3">
      <c r="A491768" s="21"/>
    </row>
    <row r="491774" spans="1:1" s="20" customFormat="1" ht="14.25" customHeight="1" x14ac:dyDescent="0.25"/>
    <row r="491790" spans="1:1" ht="14.25" customHeight="1" x14ac:dyDescent="0.3">
      <c r="A491790" s="21"/>
    </row>
    <row r="491796" s="20" customFormat="1" ht="14.25" customHeight="1" x14ac:dyDescent="0.25"/>
    <row r="491812" spans="1:1" ht="14.25" customHeight="1" x14ac:dyDescent="0.3">
      <c r="A491812" s="21"/>
    </row>
    <row r="491818" spans="1:1" s="20" customFormat="1" ht="14.25" customHeight="1" x14ac:dyDescent="0.25"/>
    <row r="491834" spans="1:1" ht="14.25" customHeight="1" x14ac:dyDescent="0.3">
      <c r="A491834" s="21"/>
    </row>
    <row r="491840" spans="1:1" s="20" customFormat="1" ht="14.25" customHeight="1" x14ac:dyDescent="0.25"/>
    <row r="491856" spans="1:1" ht="14.25" customHeight="1" x14ac:dyDescent="0.3">
      <c r="A491856" s="21"/>
    </row>
    <row r="491862" s="20" customFormat="1" ht="14.25" customHeight="1" x14ac:dyDescent="0.25"/>
    <row r="491878" spans="1:1" ht="14.25" customHeight="1" x14ac:dyDescent="0.3">
      <c r="A491878" s="21"/>
    </row>
    <row r="491884" spans="1:1" s="20" customFormat="1" ht="14.25" customHeight="1" x14ac:dyDescent="0.25"/>
    <row r="491900" spans="1:1" ht="14.25" customHeight="1" x14ac:dyDescent="0.3">
      <c r="A491900" s="21"/>
    </row>
    <row r="491906" s="20" customFormat="1" ht="14.25" customHeight="1" x14ac:dyDescent="0.25"/>
    <row r="491922" spans="1:1" ht="14.25" customHeight="1" x14ac:dyDescent="0.3">
      <c r="A491922" s="21"/>
    </row>
    <row r="491928" spans="1:1" s="20" customFormat="1" ht="14.25" customHeight="1" x14ac:dyDescent="0.25"/>
    <row r="491944" spans="1:1" ht="14.25" customHeight="1" x14ac:dyDescent="0.3">
      <c r="A491944" s="21"/>
    </row>
    <row r="491950" spans="1:1" s="20" customFormat="1" ht="14.25" customHeight="1" x14ac:dyDescent="0.25"/>
    <row r="491966" spans="1:1" ht="14.25" customHeight="1" x14ac:dyDescent="0.3">
      <c r="A491966" s="21"/>
    </row>
    <row r="491972" s="20" customFormat="1" ht="14.25" customHeight="1" x14ac:dyDescent="0.25"/>
    <row r="491988" spans="1:1" ht="14.25" customHeight="1" x14ac:dyDescent="0.3">
      <c r="A491988" s="21"/>
    </row>
    <row r="491994" spans="1:1" s="20" customFormat="1" ht="14.25" customHeight="1" x14ac:dyDescent="0.25"/>
    <row r="492010" spans="1:1" ht="14.25" customHeight="1" x14ac:dyDescent="0.3">
      <c r="A492010" s="21"/>
    </row>
    <row r="492016" spans="1:1" s="20" customFormat="1" ht="14.25" customHeight="1" x14ac:dyDescent="0.25"/>
    <row r="492032" spans="1:1" ht="14.25" customHeight="1" x14ac:dyDescent="0.3">
      <c r="A492032" s="21"/>
    </row>
    <row r="492038" s="20" customFormat="1" ht="14.25" customHeight="1" x14ac:dyDescent="0.25"/>
    <row r="492054" spans="1:1" ht="14.25" customHeight="1" x14ac:dyDescent="0.3">
      <c r="A492054" s="21"/>
    </row>
    <row r="492060" spans="1:1" s="20" customFormat="1" ht="14.25" customHeight="1" x14ac:dyDescent="0.25"/>
    <row r="492076" spans="1:1" ht="14.25" customHeight="1" x14ac:dyDescent="0.3">
      <c r="A492076" s="21"/>
    </row>
    <row r="492082" s="20" customFormat="1" ht="14.25" customHeight="1" x14ac:dyDescent="0.25"/>
    <row r="492098" spans="1:1" ht="14.25" customHeight="1" x14ac:dyDescent="0.3">
      <c r="A492098" s="21"/>
    </row>
    <row r="492104" spans="1:1" s="20" customFormat="1" ht="14.25" customHeight="1" x14ac:dyDescent="0.25"/>
    <row r="492120" spans="1:1" ht="14.25" customHeight="1" x14ac:dyDescent="0.3">
      <c r="A492120" s="21"/>
    </row>
    <row r="492126" spans="1:1" s="20" customFormat="1" ht="14.25" customHeight="1" x14ac:dyDescent="0.25"/>
    <row r="492142" spans="1:1" ht="14.25" customHeight="1" x14ac:dyDescent="0.3">
      <c r="A492142" s="21"/>
    </row>
    <row r="492148" s="20" customFormat="1" ht="14.25" customHeight="1" x14ac:dyDescent="0.25"/>
    <row r="492164" spans="1:1" ht="14.25" customHeight="1" x14ac:dyDescent="0.3">
      <c r="A492164" s="21"/>
    </row>
    <row r="492170" spans="1:1" s="20" customFormat="1" ht="14.25" customHeight="1" x14ac:dyDescent="0.25"/>
    <row r="492186" spans="1:1" ht="14.25" customHeight="1" x14ac:dyDescent="0.3">
      <c r="A492186" s="21"/>
    </row>
    <row r="492192" spans="1:1" s="20" customFormat="1" ht="14.25" customHeight="1" x14ac:dyDescent="0.25"/>
    <row r="492208" spans="1:1" ht="14.25" customHeight="1" x14ac:dyDescent="0.3">
      <c r="A492208" s="21"/>
    </row>
    <row r="492214" s="20" customFormat="1" ht="14.25" customHeight="1" x14ac:dyDescent="0.25"/>
    <row r="492230" spans="1:1" ht="14.25" customHeight="1" x14ac:dyDescent="0.3">
      <c r="A492230" s="21"/>
    </row>
    <row r="492236" spans="1:1" s="20" customFormat="1" ht="14.25" customHeight="1" x14ac:dyDescent="0.25"/>
    <row r="492252" spans="1:1" ht="14.25" customHeight="1" x14ac:dyDescent="0.3">
      <c r="A492252" s="21"/>
    </row>
    <row r="492258" s="20" customFormat="1" ht="14.25" customHeight="1" x14ac:dyDescent="0.25"/>
    <row r="492274" spans="1:1" ht="14.25" customHeight="1" x14ac:dyDescent="0.3">
      <c r="A492274" s="21"/>
    </row>
    <row r="492280" spans="1:1" s="20" customFormat="1" ht="14.25" customHeight="1" x14ac:dyDescent="0.25"/>
    <row r="492296" spans="1:1" ht="14.25" customHeight="1" x14ac:dyDescent="0.3">
      <c r="A492296" s="21"/>
    </row>
    <row r="492302" spans="1:1" s="20" customFormat="1" ht="14.25" customHeight="1" x14ac:dyDescent="0.25"/>
    <row r="492318" spans="1:1" ht="14.25" customHeight="1" x14ac:dyDescent="0.3">
      <c r="A492318" s="21"/>
    </row>
    <row r="492324" s="20" customFormat="1" ht="14.25" customHeight="1" x14ac:dyDescent="0.25"/>
    <row r="492340" spans="1:1" ht="14.25" customHeight="1" x14ac:dyDescent="0.3">
      <c r="A492340" s="21"/>
    </row>
    <row r="492346" spans="1:1" s="20" customFormat="1" ht="14.25" customHeight="1" x14ac:dyDescent="0.25"/>
    <row r="492362" spans="1:1" ht="14.25" customHeight="1" x14ac:dyDescent="0.3">
      <c r="A492362" s="21"/>
    </row>
    <row r="492368" spans="1:1" s="20" customFormat="1" ht="14.25" customHeight="1" x14ac:dyDescent="0.25"/>
    <row r="492384" spans="1:1" ht="14.25" customHeight="1" x14ac:dyDescent="0.3">
      <c r="A492384" s="21"/>
    </row>
    <row r="492390" s="20" customFormat="1" ht="14.25" customHeight="1" x14ac:dyDescent="0.25"/>
    <row r="492406" spans="1:1" ht="14.25" customHeight="1" x14ac:dyDescent="0.3">
      <c r="A492406" s="21"/>
    </row>
    <row r="492412" spans="1:1" s="20" customFormat="1" ht="14.25" customHeight="1" x14ac:dyDescent="0.25"/>
    <row r="492428" spans="1:1" ht="14.25" customHeight="1" x14ac:dyDescent="0.3">
      <c r="A492428" s="21"/>
    </row>
    <row r="492434" s="20" customFormat="1" ht="14.25" customHeight="1" x14ac:dyDescent="0.25"/>
    <row r="492450" spans="1:1" ht="14.25" customHeight="1" x14ac:dyDescent="0.3">
      <c r="A492450" s="21"/>
    </row>
    <row r="492456" spans="1:1" s="20" customFormat="1" ht="14.25" customHeight="1" x14ac:dyDescent="0.25"/>
    <row r="492472" spans="1:1" ht="14.25" customHeight="1" x14ac:dyDescent="0.3">
      <c r="A492472" s="21"/>
    </row>
    <row r="492478" spans="1:1" s="20" customFormat="1" ht="14.25" customHeight="1" x14ac:dyDescent="0.25"/>
    <row r="492494" spans="1:1" ht="14.25" customHeight="1" x14ac:dyDescent="0.3">
      <c r="A492494" s="21"/>
    </row>
    <row r="492500" s="20" customFormat="1" ht="14.25" customHeight="1" x14ac:dyDescent="0.25"/>
    <row r="492516" spans="1:1" ht="14.25" customHeight="1" x14ac:dyDescent="0.3">
      <c r="A492516" s="21"/>
    </row>
    <row r="492522" spans="1:1" s="20" customFormat="1" ht="14.25" customHeight="1" x14ac:dyDescent="0.25"/>
    <row r="492538" spans="1:1" ht="14.25" customHeight="1" x14ac:dyDescent="0.3">
      <c r="A492538" s="21"/>
    </row>
    <row r="492544" spans="1:1" s="20" customFormat="1" ht="14.25" customHeight="1" x14ac:dyDescent="0.25"/>
    <row r="492560" spans="1:1" ht="14.25" customHeight="1" x14ac:dyDescent="0.3">
      <c r="A492560" s="21"/>
    </row>
    <row r="492566" s="20" customFormat="1" ht="14.25" customHeight="1" x14ac:dyDescent="0.25"/>
    <row r="492582" spans="1:1" ht="14.25" customHeight="1" x14ac:dyDescent="0.3">
      <c r="A492582" s="21"/>
    </row>
    <row r="492588" spans="1:1" s="20" customFormat="1" ht="14.25" customHeight="1" x14ac:dyDescent="0.25"/>
    <row r="492604" spans="1:1" ht="14.25" customHeight="1" x14ac:dyDescent="0.3">
      <c r="A492604" s="21"/>
    </row>
    <row r="492610" s="20" customFormat="1" ht="14.25" customHeight="1" x14ac:dyDescent="0.25"/>
    <row r="492626" spans="1:1" ht="14.25" customHeight="1" x14ac:dyDescent="0.3">
      <c r="A492626" s="21"/>
    </row>
    <row r="492632" spans="1:1" s="20" customFormat="1" ht="14.25" customHeight="1" x14ac:dyDescent="0.25"/>
    <row r="492648" spans="1:1" ht="14.25" customHeight="1" x14ac:dyDescent="0.3">
      <c r="A492648" s="21"/>
    </row>
    <row r="492654" spans="1:1" s="20" customFormat="1" ht="14.25" customHeight="1" x14ac:dyDescent="0.25"/>
    <row r="492670" spans="1:1" ht="14.25" customHeight="1" x14ac:dyDescent="0.3">
      <c r="A492670" s="21"/>
    </row>
    <row r="492676" s="20" customFormat="1" ht="14.25" customHeight="1" x14ac:dyDescent="0.25"/>
    <row r="492692" spans="1:1" ht="14.25" customHeight="1" x14ac:dyDescent="0.3">
      <c r="A492692" s="21"/>
    </row>
    <row r="492698" spans="1:1" s="20" customFormat="1" ht="14.25" customHeight="1" x14ac:dyDescent="0.25"/>
    <row r="492714" spans="1:1" ht="14.25" customHeight="1" x14ac:dyDescent="0.3">
      <c r="A492714" s="21"/>
    </row>
    <row r="492720" spans="1:1" s="20" customFormat="1" ht="14.25" customHeight="1" x14ac:dyDescent="0.25"/>
    <row r="492736" spans="1:1" ht="14.25" customHeight="1" x14ac:dyDescent="0.3">
      <c r="A492736" s="21"/>
    </row>
    <row r="492742" s="20" customFormat="1" ht="14.25" customHeight="1" x14ac:dyDescent="0.25"/>
    <row r="492758" spans="1:1" ht="14.25" customHeight="1" x14ac:dyDescent="0.3">
      <c r="A492758" s="21"/>
    </row>
    <row r="492764" spans="1:1" s="20" customFormat="1" ht="14.25" customHeight="1" x14ac:dyDescent="0.25"/>
    <row r="492780" spans="1:1" ht="14.25" customHeight="1" x14ac:dyDescent="0.3">
      <c r="A492780" s="21"/>
    </row>
    <row r="492786" s="20" customFormat="1" ht="14.25" customHeight="1" x14ac:dyDescent="0.25"/>
    <row r="492802" spans="1:1" ht="14.25" customHeight="1" x14ac:dyDescent="0.3">
      <c r="A492802" s="21"/>
    </row>
    <row r="492808" spans="1:1" s="20" customFormat="1" ht="14.25" customHeight="1" x14ac:dyDescent="0.25"/>
    <row r="492824" spans="1:1" ht="14.25" customHeight="1" x14ac:dyDescent="0.3">
      <c r="A492824" s="21"/>
    </row>
    <row r="492830" spans="1:1" s="20" customFormat="1" ht="14.25" customHeight="1" x14ac:dyDescent="0.25"/>
    <row r="492846" spans="1:1" ht="14.25" customHeight="1" x14ac:dyDescent="0.3">
      <c r="A492846" s="21"/>
    </row>
    <row r="492852" s="20" customFormat="1" ht="14.25" customHeight="1" x14ac:dyDescent="0.25"/>
    <row r="492868" spans="1:1" ht="14.25" customHeight="1" x14ac:dyDescent="0.3">
      <c r="A492868" s="21"/>
    </row>
    <row r="492874" spans="1:1" s="20" customFormat="1" ht="14.25" customHeight="1" x14ac:dyDescent="0.25"/>
    <row r="492890" spans="1:1" ht="14.25" customHeight="1" x14ac:dyDescent="0.3">
      <c r="A492890" s="21"/>
    </row>
    <row r="492896" spans="1:1" s="20" customFormat="1" ht="14.25" customHeight="1" x14ac:dyDescent="0.25"/>
    <row r="492912" spans="1:1" ht="14.25" customHeight="1" x14ac:dyDescent="0.3">
      <c r="A492912" s="21"/>
    </row>
    <row r="492918" s="20" customFormat="1" ht="14.25" customHeight="1" x14ac:dyDescent="0.25"/>
    <row r="492934" spans="1:1" ht="14.25" customHeight="1" x14ac:dyDescent="0.3">
      <c r="A492934" s="21"/>
    </row>
    <row r="492940" spans="1:1" s="20" customFormat="1" ht="14.25" customHeight="1" x14ac:dyDescent="0.25"/>
    <row r="492956" spans="1:1" ht="14.25" customHeight="1" x14ac:dyDescent="0.3">
      <c r="A492956" s="21"/>
    </row>
    <row r="492962" s="20" customFormat="1" ht="14.25" customHeight="1" x14ac:dyDescent="0.25"/>
    <row r="492978" spans="1:1" ht="14.25" customHeight="1" x14ac:dyDescent="0.3">
      <c r="A492978" s="21"/>
    </row>
    <row r="492984" spans="1:1" s="20" customFormat="1" ht="14.25" customHeight="1" x14ac:dyDescent="0.25"/>
    <row r="493000" spans="1:1" ht="14.25" customHeight="1" x14ac:dyDescent="0.3">
      <c r="A493000" s="21"/>
    </row>
    <row r="493006" spans="1:1" s="20" customFormat="1" ht="14.25" customHeight="1" x14ac:dyDescent="0.25"/>
    <row r="493022" spans="1:1" ht="14.25" customHeight="1" x14ac:dyDescent="0.3">
      <c r="A493022" s="21"/>
    </row>
    <row r="493028" s="20" customFormat="1" ht="14.25" customHeight="1" x14ac:dyDescent="0.25"/>
    <row r="493044" spans="1:1" ht="14.25" customHeight="1" x14ac:dyDescent="0.3">
      <c r="A493044" s="21"/>
    </row>
    <row r="493050" spans="1:1" s="20" customFormat="1" ht="14.25" customHeight="1" x14ac:dyDescent="0.25"/>
    <row r="493066" spans="1:1" ht="14.25" customHeight="1" x14ac:dyDescent="0.3">
      <c r="A493066" s="21"/>
    </row>
    <row r="493072" spans="1:1" s="20" customFormat="1" ht="14.25" customHeight="1" x14ac:dyDescent="0.25"/>
    <row r="493088" spans="1:1" ht="14.25" customHeight="1" x14ac:dyDescent="0.3">
      <c r="A493088" s="21"/>
    </row>
    <row r="493094" s="20" customFormat="1" ht="14.25" customHeight="1" x14ac:dyDescent="0.25"/>
    <row r="493110" spans="1:1" ht="14.25" customHeight="1" x14ac:dyDescent="0.3">
      <c r="A493110" s="21"/>
    </row>
    <row r="493116" spans="1:1" s="20" customFormat="1" ht="14.25" customHeight="1" x14ac:dyDescent="0.25"/>
    <row r="493132" spans="1:1" ht="14.25" customHeight="1" x14ac:dyDescent="0.3">
      <c r="A493132" s="21"/>
    </row>
    <row r="493138" s="20" customFormat="1" ht="14.25" customHeight="1" x14ac:dyDescent="0.25"/>
    <row r="493154" spans="1:1" ht="14.25" customHeight="1" x14ac:dyDescent="0.3">
      <c r="A493154" s="21"/>
    </row>
    <row r="493160" spans="1:1" s="20" customFormat="1" ht="14.25" customHeight="1" x14ac:dyDescent="0.25"/>
    <row r="493176" spans="1:1" ht="14.25" customHeight="1" x14ac:dyDescent="0.3">
      <c r="A493176" s="21"/>
    </row>
    <row r="493182" spans="1:1" s="20" customFormat="1" ht="14.25" customHeight="1" x14ac:dyDescent="0.25"/>
    <row r="493198" spans="1:1" ht="14.25" customHeight="1" x14ac:dyDescent="0.3">
      <c r="A493198" s="21"/>
    </row>
    <row r="493204" s="20" customFormat="1" ht="14.25" customHeight="1" x14ac:dyDescent="0.25"/>
    <row r="493220" spans="1:1" ht="14.25" customHeight="1" x14ac:dyDescent="0.3">
      <c r="A493220" s="21"/>
    </row>
    <row r="493226" spans="1:1" s="20" customFormat="1" ht="14.25" customHeight="1" x14ac:dyDescent="0.25"/>
    <row r="493242" spans="1:1" ht="14.25" customHeight="1" x14ac:dyDescent="0.3">
      <c r="A493242" s="21"/>
    </row>
    <row r="493248" spans="1:1" s="20" customFormat="1" ht="14.25" customHeight="1" x14ac:dyDescent="0.25"/>
    <row r="493264" spans="1:1" ht="14.25" customHeight="1" x14ac:dyDescent="0.3">
      <c r="A493264" s="21"/>
    </row>
    <row r="493270" s="20" customFormat="1" ht="14.25" customHeight="1" x14ac:dyDescent="0.25"/>
    <row r="493286" spans="1:1" ht="14.25" customHeight="1" x14ac:dyDescent="0.3">
      <c r="A493286" s="21"/>
    </row>
    <row r="493292" spans="1:1" s="20" customFormat="1" ht="14.25" customHeight="1" x14ac:dyDescent="0.25"/>
    <row r="493308" spans="1:1" ht="14.25" customHeight="1" x14ac:dyDescent="0.3">
      <c r="A493308" s="21"/>
    </row>
    <row r="493314" s="20" customFormat="1" ht="14.25" customHeight="1" x14ac:dyDescent="0.25"/>
    <row r="493330" spans="1:1" ht="14.25" customHeight="1" x14ac:dyDescent="0.3">
      <c r="A493330" s="21"/>
    </row>
    <row r="493336" spans="1:1" s="20" customFormat="1" ht="14.25" customHeight="1" x14ac:dyDescent="0.25"/>
    <row r="493352" spans="1:1" ht="14.25" customHeight="1" x14ac:dyDescent="0.3">
      <c r="A493352" s="21"/>
    </row>
    <row r="493358" spans="1:1" s="20" customFormat="1" ht="14.25" customHeight="1" x14ac:dyDescent="0.25"/>
    <row r="493374" spans="1:1" ht="14.25" customHeight="1" x14ac:dyDescent="0.3">
      <c r="A493374" s="21"/>
    </row>
    <row r="493380" s="20" customFormat="1" ht="14.25" customHeight="1" x14ac:dyDescent="0.25"/>
    <row r="493396" spans="1:1" ht="14.25" customHeight="1" x14ac:dyDescent="0.3">
      <c r="A493396" s="21"/>
    </row>
    <row r="493402" spans="1:1" s="20" customFormat="1" ht="14.25" customHeight="1" x14ac:dyDescent="0.25"/>
    <row r="493418" spans="1:1" ht="14.25" customHeight="1" x14ac:dyDescent="0.3">
      <c r="A493418" s="21"/>
    </row>
    <row r="493424" spans="1:1" s="20" customFormat="1" ht="14.25" customHeight="1" x14ac:dyDescent="0.25"/>
    <row r="493440" spans="1:1" ht="14.25" customHeight="1" x14ac:dyDescent="0.3">
      <c r="A493440" s="21"/>
    </row>
    <row r="493446" s="20" customFormat="1" ht="14.25" customHeight="1" x14ac:dyDescent="0.25"/>
    <row r="493462" spans="1:1" ht="14.25" customHeight="1" x14ac:dyDescent="0.3">
      <c r="A493462" s="21"/>
    </row>
    <row r="493468" spans="1:1" s="20" customFormat="1" ht="14.25" customHeight="1" x14ac:dyDescent="0.25"/>
    <row r="493484" spans="1:1" ht="14.25" customHeight="1" x14ac:dyDescent="0.3">
      <c r="A493484" s="21"/>
    </row>
    <row r="493490" s="20" customFormat="1" ht="14.25" customHeight="1" x14ac:dyDescent="0.25"/>
    <row r="493506" spans="1:1" ht="14.25" customHeight="1" x14ac:dyDescent="0.3">
      <c r="A493506" s="21"/>
    </row>
    <row r="493512" spans="1:1" s="20" customFormat="1" ht="14.25" customHeight="1" x14ac:dyDescent="0.25"/>
    <row r="493528" spans="1:1" ht="14.25" customHeight="1" x14ac:dyDescent="0.3">
      <c r="A493528" s="21"/>
    </row>
    <row r="493534" spans="1:1" s="20" customFormat="1" ht="14.25" customHeight="1" x14ac:dyDescent="0.25"/>
    <row r="493550" spans="1:1" ht="14.25" customHeight="1" x14ac:dyDescent="0.3">
      <c r="A493550" s="21"/>
    </row>
    <row r="493556" s="20" customFormat="1" ht="14.25" customHeight="1" x14ac:dyDescent="0.25"/>
    <row r="493572" spans="1:1" ht="14.25" customHeight="1" x14ac:dyDescent="0.3">
      <c r="A493572" s="21"/>
    </row>
    <row r="493578" spans="1:1" s="20" customFormat="1" ht="14.25" customHeight="1" x14ac:dyDescent="0.25"/>
    <row r="493594" spans="1:1" ht="14.25" customHeight="1" x14ac:dyDescent="0.3">
      <c r="A493594" s="21"/>
    </row>
    <row r="493600" spans="1:1" s="20" customFormat="1" ht="14.25" customHeight="1" x14ac:dyDescent="0.25"/>
    <row r="493616" spans="1:1" ht="14.25" customHeight="1" x14ac:dyDescent="0.3">
      <c r="A493616" s="21"/>
    </row>
    <row r="493622" s="20" customFormat="1" ht="14.25" customHeight="1" x14ac:dyDescent="0.25"/>
    <row r="493638" spans="1:1" ht="14.25" customHeight="1" x14ac:dyDescent="0.3">
      <c r="A493638" s="21"/>
    </row>
    <row r="493644" spans="1:1" s="20" customFormat="1" ht="14.25" customHeight="1" x14ac:dyDescent="0.25"/>
    <row r="493660" spans="1:1" ht="14.25" customHeight="1" x14ac:dyDescent="0.3">
      <c r="A493660" s="21"/>
    </row>
    <row r="493666" s="20" customFormat="1" ht="14.25" customHeight="1" x14ac:dyDescent="0.25"/>
    <row r="493682" spans="1:1" ht="14.25" customHeight="1" x14ac:dyDescent="0.3">
      <c r="A493682" s="21"/>
    </row>
    <row r="493688" spans="1:1" s="20" customFormat="1" ht="14.25" customHeight="1" x14ac:dyDescent="0.25"/>
    <row r="493704" spans="1:1" ht="14.25" customHeight="1" x14ac:dyDescent="0.3">
      <c r="A493704" s="21"/>
    </row>
    <row r="493710" spans="1:1" s="20" customFormat="1" ht="14.25" customHeight="1" x14ac:dyDescent="0.25"/>
    <row r="493726" spans="1:1" ht="14.25" customHeight="1" x14ac:dyDescent="0.3">
      <c r="A493726" s="21"/>
    </row>
    <row r="493732" s="20" customFormat="1" ht="14.25" customHeight="1" x14ac:dyDescent="0.25"/>
    <row r="493748" spans="1:1" ht="14.25" customHeight="1" x14ac:dyDescent="0.3">
      <c r="A493748" s="21"/>
    </row>
    <row r="493754" spans="1:1" s="20" customFormat="1" ht="14.25" customHeight="1" x14ac:dyDescent="0.25"/>
    <row r="493770" spans="1:1" ht="14.25" customHeight="1" x14ac:dyDescent="0.3">
      <c r="A493770" s="21"/>
    </row>
    <row r="493776" spans="1:1" s="20" customFormat="1" ht="14.25" customHeight="1" x14ac:dyDescent="0.25"/>
    <row r="493792" spans="1:1" ht="14.25" customHeight="1" x14ac:dyDescent="0.3">
      <c r="A493792" s="21"/>
    </row>
    <row r="493798" s="20" customFormat="1" ht="14.25" customHeight="1" x14ac:dyDescent="0.25"/>
    <row r="493814" spans="1:1" ht="14.25" customHeight="1" x14ac:dyDescent="0.3">
      <c r="A493814" s="21"/>
    </row>
    <row r="493820" spans="1:1" s="20" customFormat="1" ht="14.25" customHeight="1" x14ac:dyDescent="0.25"/>
    <row r="493836" spans="1:1" ht="14.25" customHeight="1" x14ac:dyDescent="0.3">
      <c r="A493836" s="21"/>
    </row>
    <row r="493842" s="20" customFormat="1" ht="14.25" customHeight="1" x14ac:dyDescent="0.25"/>
    <row r="493858" spans="1:1" ht="14.25" customHeight="1" x14ac:dyDescent="0.3">
      <c r="A493858" s="21"/>
    </row>
    <row r="493864" spans="1:1" s="20" customFormat="1" ht="14.25" customHeight="1" x14ac:dyDescent="0.25"/>
    <row r="493880" spans="1:1" ht="14.25" customHeight="1" x14ac:dyDescent="0.3">
      <c r="A493880" s="21"/>
    </row>
    <row r="493886" spans="1:1" s="20" customFormat="1" ht="14.25" customHeight="1" x14ac:dyDescent="0.25"/>
    <row r="493902" spans="1:1" ht="14.25" customHeight="1" x14ac:dyDescent="0.3">
      <c r="A493902" s="21"/>
    </row>
    <row r="493908" s="20" customFormat="1" ht="14.25" customHeight="1" x14ac:dyDescent="0.25"/>
    <row r="493924" spans="1:1" ht="14.25" customHeight="1" x14ac:dyDescent="0.3">
      <c r="A493924" s="21"/>
    </row>
    <row r="493930" spans="1:1" s="20" customFormat="1" ht="14.25" customHeight="1" x14ac:dyDescent="0.25"/>
    <row r="493946" spans="1:1" ht="14.25" customHeight="1" x14ac:dyDescent="0.3">
      <c r="A493946" s="21"/>
    </row>
    <row r="493952" spans="1:1" s="20" customFormat="1" ht="14.25" customHeight="1" x14ac:dyDescent="0.25"/>
    <row r="493968" spans="1:1" ht="14.25" customHeight="1" x14ac:dyDescent="0.3">
      <c r="A493968" s="21"/>
    </row>
    <row r="493974" s="20" customFormat="1" ht="14.25" customHeight="1" x14ac:dyDescent="0.25"/>
    <row r="493990" spans="1:1" ht="14.25" customHeight="1" x14ac:dyDescent="0.3">
      <c r="A493990" s="21"/>
    </row>
    <row r="493996" spans="1:1" s="20" customFormat="1" ht="14.25" customHeight="1" x14ac:dyDescent="0.25"/>
    <row r="494012" spans="1:1" ht="14.25" customHeight="1" x14ac:dyDescent="0.3">
      <c r="A494012" s="21"/>
    </row>
    <row r="494018" s="20" customFormat="1" ht="14.25" customHeight="1" x14ac:dyDescent="0.25"/>
    <row r="494034" spans="1:1" ht="14.25" customHeight="1" x14ac:dyDescent="0.3">
      <c r="A494034" s="21"/>
    </row>
    <row r="494040" spans="1:1" s="20" customFormat="1" ht="14.25" customHeight="1" x14ac:dyDescent="0.25"/>
    <row r="494056" spans="1:1" ht="14.25" customHeight="1" x14ac:dyDescent="0.3">
      <c r="A494056" s="21"/>
    </row>
    <row r="494062" spans="1:1" s="20" customFormat="1" ht="14.25" customHeight="1" x14ac:dyDescent="0.25"/>
    <row r="494078" spans="1:1" ht="14.25" customHeight="1" x14ac:dyDescent="0.3">
      <c r="A494078" s="21"/>
    </row>
    <row r="494084" s="20" customFormat="1" ht="14.25" customHeight="1" x14ac:dyDescent="0.25"/>
    <row r="494100" spans="1:1" ht="14.25" customHeight="1" x14ac:dyDescent="0.3">
      <c r="A494100" s="21"/>
    </row>
    <row r="494106" spans="1:1" s="20" customFormat="1" ht="14.25" customHeight="1" x14ac:dyDescent="0.25"/>
    <row r="494122" spans="1:1" ht="14.25" customHeight="1" x14ac:dyDescent="0.3">
      <c r="A494122" s="21"/>
    </row>
    <row r="494128" spans="1:1" s="20" customFormat="1" ht="14.25" customHeight="1" x14ac:dyDescent="0.25"/>
    <row r="494144" spans="1:1" ht="14.25" customHeight="1" x14ac:dyDescent="0.3">
      <c r="A494144" s="21"/>
    </row>
    <row r="494150" s="20" customFormat="1" ht="14.25" customHeight="1" x14ac:dyDescent="0.25"/>
    <row r="494166" spans="1:1" ht="14.25" customHeight="1" x14ac:dyDescent="0.3">
      <c r="A494166" s="21"/>
    </row>
    <row r="494172" spans="1:1" s="20" customFormat="1" ht="14.25" customHeight="1" x14ac:dyDescent="0.25"/>
    <row r="494188" spans="1:1" ht="14.25" customHeight="1" x14ac:dyDescent="0.3">
      <c r="A494188" s="21"/>
    </row>
    <row r="494194" s="20" customFormat="1" ht="14.25" customHeight="1" x14ac:dyDescent="0.25"/>
    <row r="494210" spans="1:1" ht="14.25" customHeight="1" x14ac:dyDescent="0.3">
      <c r="A494210" s="21"/>
    </row>
    <row r="494216" spans="1:1" s="20" customFormat="1" ht="14.25" customHeight="1" x14ac:dyDescent="0.25"/>
    <row r="494232" spans="1:1" ht="14.25" customHeight="1" x14ac:dyDescent="0.3">
      <c r="A494232" s="21"/>
    </row>
    <row r="494238" spans="1:1" s="20" customFormat="1" ht="14.25" customHeight="1" x14ac:dyDescent="0.25"/>
    <row r="494254" spans="1:1" ht="14.25" customHeight="1" x14ac:dyDescent="0.3">
      <c r="A494254" s="21"/>
    </row>
    <row r="494260" s="20" customFormat="1" ht="14.25" customHeight="1" x14ac:dyDescent="0.25"/>
    <row r="494276" spans="1:1" ht="14.25" customHeight="1" x14ac:dyDescent="0.3">
      <c r="A494276" s="21"/>
    </row>
    <row r="494282" spans="1:1" s="20" customFormat="1" ht="14.25" customHeight="1" x14ac:dyDescent="0.25"/>
    <row r="494298" spans="1:1" ht="14.25" customHeight="1" x14ac:dyDescent="0.3">
      <c r="A494298" s="21"/>
    </row>
    <row r="494304" spans="1:1" s="20" customFormat="1" ht="14.25" customHeight="1" x14ac:dyDescent="0.25"/>
    <row r="494320" spans="1:1" ht="14.25" customHeight="1" x14ac:dyDescent="0.3">
      <c r="A494320" s="21"/>
    </row>
    <row r="494326" s="20" customFormat="1" ht="14.25" customHeight="1" x14ac:dyDescent="0.25"/>
    <row r="494342" spans="1:1" ht="14.25" customHeight="1" x14ac:dyDescent="0.3">
      <c r="A494342" s="21"/>
    </row>
    <row r="494348" spans="1:1" s="20" customFormat="1" ht="14.25" customHeight="1" x14ac:dyDescent="0.25"/>
    <row r="494364" spans="1:1" ht="14.25" customHeight="1" x14ac:dyDescent="0.3">
      <c r="A494364" s="21"/>
    </row>
    <row r="494370" s="20" customFormat="1" ht="14.25" customHeight="1" x14ac:dyDescent="0.25"/>
    <row r="494386" spans="1:1" ht="14.25" customHeight="1" x14ac:dyDescent="0.3">
      <c r="A494386" s="21"/>
    </row>
    <row r="494392" spans="1:1" s="20" customFormat="1" ht="14.25" customHeight="1" x14ac:dyDescent="0.25"/>
    <row r="494408" spans="1:1" ht="14.25" customHeight="1" x14ac:dyDescent="0.3">
      <c r="A494408" s="21"/>
    </row>
    <row r="494414" spans="1:1" s="20" customFormat="1" ht="14.25" customHeight="1" x14ac:dyDescent="0.25"/>
    <row r="494430" spans="1:1" ht="14.25" customHeight="1" x14ac:dyDescent="0.3">
      <c r="A494430" s="21"/>
    </row>
    <row r="494436" s="20" customFormat="1" ht="14.25" customHeight="1" x14ac:dyDescent="0.25"/>
    <row r="494452" spans="1:1" ht="14.25" customHeight="1" x14ac:dyDescent="0.3">
      <c r="A494452" s="21"/>
    </row>
    <row r="494458" spans="1:1" s="20" customFormat="1" ht="14.25" customHeight="1" x14ac:dyDescent="0.25"/>
    <row r="494474" spans="1:1" ht="14.25" customHeight="1" x14ac:dyDescent="0.3">
      <c r="A494474" s="21"/>
    </row>
    <row r="494480" spans="1:1" s="20" customFormat="1" ht="14.25" customHeight="1" x14ac:dyDescent="0.25"/>
    <row r="494496" spans="1:1" ht="14.25" customHeight="1" x14ac:dyDescent="0.3">
      <c r="A494496" s="21"/>
    </row>
    <row r="494502" s="20" customFormat="1" ht="14.25" customHeight="1" x14ac:dyDescent="0.25"/>
    <row r="494518" spans="1:1" ht="14.25" customHeight="1" x14ac:dyDescent="0.3">
      <c r="A494518" s="21"/>
    </row>
    <row r="494524" spans="1:1" s="20" customFormat="1" ht="14.25" customHeight="1" x14ac:dyDescent="0.25"/>
    <row r="494540" spans="1:1" ht="14.25" customHeight="1" x14ac:dyDescent="0.3">
      <c r="A494540" s="21"/>
    </row>
    <row r="494546" s="20" customFormat="1" ht="14.25" customHeight="1" x14ac:dyDescent="0.25"/>
    <row r="494562" spans="1:1" ht="14.25" customHeight="1" x14ac:dyDescent="0.3">
      <c r="A494562" s="21"/>
    </row>
    <row r="494568" spans="1:1" s="20" customFormat="1" ht="14.25" customHeight="1" x14ac:dyDescent="0.25"/>
    <row r="494584" spans="1:1" ht="14.25" customHeight="1" x14ac:dyDescent="0.3">
      <c r="A494584" s="21"/>
    </row>
    <row r="494590" spans="1:1" s="20" customFormat="1" ht="14.25" customHeight="1" x14ac:dyDescent="0.25"/>
    <row r="494606" spans="1:1" ht="14.25" customHeight="1" x14ac:dyDescent="0.3">
      <c r="A494606" s="21"/>
    </row>
    <row r="494612" s="20" customFormat="1" ht="14.25" customHeight="1" x14ac:dyDescent="0.25"/>
    <row r="494628" spans="1:1" ht="14.25" customHeight="1" x14ac:dyDescent="0.3">
      <c r="A494628" s="21"/>
    </row>
    <row r="494634" spans="1:1" s="20" customFormat="1" ht="14.25" customHeight="1" x14ac:dyDescent="0.25"/>
    <row r="494650" spans="1:1" ht="14.25" customHeight="1" x14ac:dyDescent="0.3">
      <c r="A494650" s="21"/>
    </row>
    <row r="494656" spans="1:1" s="20" customFormat="1" ht="14.25" customHeight="1" x14ac:dyDescent="0.25"/>
    <row r="494672" spans="1:1" ht="14.25" customHeight="1" x14ac:dyDescent="0.3">
      <c r="A494672" s="21"/>
    </row>
    <row r="494678" s="20" customFormat="1" ht="14.25" customHeight="1" x14ac:dyDescent="0.25"/>
    <row r="494694" spans="1:1" ht="14.25" customHeight="1" x14ac:dyDescent="0.3">
      <c r="A494694" s="21"/>
    </row>
    <row r="494700" spans="1:1" s="20" customFormat="1" ht="14.25" customHeight="1" x14ac:dyDescent="0.25"/>
    <row r="494716" spans="1:1" ht="14.25" customHeight="1" x14ac:dyDescent="0.3">
      <c r="A494716" s="21"/>
    </row>
    <row r="494722" s="20" customFormat="1" ht="14.25" customHeight="1" x14ac:dyDescent="0.25"/>
    <row r="494738" spans="1:1" ht="14.25" customHeight="1" x14ac:dyDescent="0.3">
      <c r="A494738" s="21"/>
    </row>
    <row r="494744" spans="1:1" s="20" customFormat="1" ht="14.25" customHeight="1" x14ac:dyDescent="0.25"/>
    <row r="494760" spans="1:1" ht="14.25" customHeight="1" x14ac:dyDescent="0.3">
      <c r="A494760" s="21"/>
    </row>
    <row r="494766" spans="1:1" s="20" customFormat="1" ht="14.25" customHeight="1" x14ac:dyDescent="0.25"/>
    <row r="494782" spans="1:1" ht="14.25" customHeight="1" x14ac:dyDescent="0.3">
      <c r="A494782" s="21"/>
    </row>
    <row r="494788" s="20" customFormat="1" ht="14.25" customHeight="1" x14ac:dyDescent="0.25"/>
    <row r="494804" spans="1:1" ht="14.25" customHeight="1" x14ac:dyDescent="0.3">
      <c r="A494804" s="21"/>
    </row>
    <row r="494810" spans="1:1" s="20" customFormat="1" ht="14.25" customHeight="1" x14ac:dyDescent="0.25"/>
    <row r="494826" spans="1:1" ht="14.25" customHeight="1" x14ac:dyDescent="0.3">
      <c r="A494826" s="21"/>
    </row>
    <row r="494832" spans="1:1" s="20" customFormat="1" ht="14.25" customHeight="1" x14ac:dyDescent="0.25"/>
    <row r="494848" spans="1:1" ht="14.25" customHeight="1" x14ac:dyDescent="0.3">
      <c r="A494848" s="21"/>
    </row>
    <row r="494854" s="20" customFormat="1" ht="14.25" customHeight="1" x14ac:dyDescent="0.25"/>
    <row r="494870" spans="1:1" ht="14.25" customHeight="1" x14ac:dyDescent="0.3">
      <c r="A494870" s="21"/>
    </row>
    <row r="494876" spans="1:1" s="20" customFormat="1" ht="14.25" customHeight="1" x14ac:dyDescent="0.25"/>
    <row r="494892" spans="1:1" ht="14.25" customHeight="1" x14ac:dyDescent="0.3">
      <c r="A494892" s="21"/>
    </row>
    <row r="494898" s="20" customFormat="1" ht="14.25" customHeight="1" x14ac:dyDescent="0.25"/>
    <row r="494914" spans="1:1" ht="14.25" customHeight="1" x14ac:dyDescent="0.3">
      <c r="A494914" s="21"/>
    </row>
    <row r="494920" spans="1:1" s="20" customFormat="1" ht="14.25" customHeight="1" x14ac:dyDescent="0.25"/>
    <row r="494936" spans="1:1" ht="14.25" customHeight="1" x14ac:dyDescent="0.3">
      <c r="A494936" s="21"/>
    </row>
    <row r="494942" spans="1:1" s="20" customFormat="1" ht="14.25" customHeight="1" x14ac:dyDescent="0.25"/>
    <row r="494958" spans="1:1" ht="14.25" customHeight="1" x14ac:dyDescent="0.3">
      <c r="A494958" s="21"/>
    </row>
    <row r="494964" s="20" customFormat="1" ht="14.25" customHeight="1" x14ac:dyDescent="0.25"/>
    <row r="494980" spans="1:1" ht="14.25" customHeight="1" x14ac:dyDescent="0.3">
      <c r="A494980" s="21"/>
    </row>
    <row r="494986" spans="1:1" s="20" customFormat="1" ht="14.25" customHeight="1" x14ac:dyDescent="0.25"/>
    <row r="495002" spans="1:1" ht="14.25" customHeight="1" x14ac:dyDescent="0.3">
      <c r="A495002" s="21"/>
    </row>
    <row r="495008" spans="1:1" s="20" customFormat="1" ht="14.25" customHeight="1" x14ac:dyDescent="0.25"/>
    <row r="495024" spans="1:1" ht="14.25" customHeight="1" x14ac:dyDescent="0.3">
      <c r="A495024" s="21"/>
    </row>
    <row r="495030" s="20" customFormat="1" ht="14.25" customHeight="1" x14ac:dyDescent="0.25"/>
    <row r="495046" spans="1:1" ht="14.25" customHeight="1" x14ac:dyDescent="0.3">
      <c r="A495046" s="21"/>
    </row>
    <row r="495052" spans="1:1" s="20" customFormat="1" ht="14.25" customHeight="1" x14ac:dyDescent="0.25"/>
    <row r="495068" spans="1:1" ht="14.25" customHeight="1" x14ac:dyDescent="0.3">
      <c r="A495068" s="21"/>
    </row>
    <row r="495074" s="20" customFormat="1" ht="14.25" customHeight="1" x14ac:dyDescent="0.25"/>
    <row r="495090" spans="1:1" ht="14.25" customHeight="1" x14ac:dyDescent="0.3">
      <c r="A495090" s="21"/>
    </row>
    <row r="495096" spans="1:1" s="20" customFormat="1" ht="14.25" customHeight="1" x14ac:dyDescent="0.25"/>
    <row r="495112" spans="1:1" ht="14.25" customHeight="1" x14ac:dyDescent="0.3">
      <c r="A495112" s="21"/>
    </row>
    <row r="495118" spans="1:1" s="20" customFormat="1" ht="14.25" customHeight="1" x14ac:dyDescent="0.25"/>
    <row r="495134" spans="1:1" ht="14.25" customHeight="1" x14ac:dyDescent="0.3">
      <c r="A495134" s="21"/>
    </row>
    <row r="495140" s="20" customFormat="1" ht="14.25" customHeight="1" x14ac:dyDescent="0.25"/>
    <row r="495156" spans="1:1" ht="14.25" customHeight="1" x14ac:dyDescent="0.3">
      <c r="A495156" s="21"/>
    </row>
    <row r="495162" spans="1:1" s="20" customFormat="1" ht="14.25" customHeight="1" x14ac:dyDescent="0.25"/>
    <row r="495178" spans="1:1" ht="14.25" customHeight="1" x14ac:dyDescent="0.3">
      <c r="A495178" s="21"/>
    </row>
    <row r="495184" spans="1:1" s="20" customFormat="1" ht="14.25" customHeight="1" x14ac:dyDescent="0.25"/>
    <row r="495200" spans="1:1" ht="14.25" customHeight="1" x14ac:dyDescent="0.3">
      <c r="A495200" s="21"/>
    </row>
    <row r="495206" s="20" customFormat="1" ht="14.25" customHeight="1" x14ac:dyDescent="0.25"/>
    <row r="495222" spans="1:1" ht="14.25" customHeight="1" x14ac:dyDescent="0.3">
      <c r="A495222" s="21"/>
    </row>
    <row r="495228" spans="1:1" s="20" customFormat="1" ht="14.25" customHeight="1" x14ac:dyDescent="0.25"/>
    <row r="495244" spans="1:1" ht="14.25" customHeight="1" x14ac:dyDescent="0.3">
      <c r="A495244" s="21"/>
    </row>
    <row r="495250" s="20" customFormat="1" ht="14.25" customHeight="1" x14ac:dyDescent="0.25"/>
    <row r="495266" spans="1:1" ht="14.25" customHeight="1" x14ac:dyDescent="0.3">
      <c r="A495266" s="21"/>
    </row>
    <row r="495272" spans="1:1" s="20" customFormat="1" ht="14.25" customHeight="1" x14ac:dyDescent="0.25"/>
    <row r="495288" spans="1:1" ht="14.25" customHeight="1" x14ac:dyDescent="0.3">
      <c r="A495288" s="21"/>
    </row>
    <row r="495294" spans="1:1" s="20" customFormat="1" ht="14.25" customHeight="1" x14ac:dyDescent="0.25"/>
    <row r="495310" spans="1:1" ht="14.25" customHeight="1" x14ac:dyDescent="0.3">
      <c r="A495310" s="21"/>
    </row>
    <row r="495316" s="20" customFormat="1" ht="14.25" customHeight="1" x14ac:dyDescent="0.25"/>
    <row r="495332" spans="1:1" ht="14.25" customHeight="1" x14ac:dyDescent="0.3">
      <c r="A495332" s="21"/>
    </row>
    <row r="495338" spans="1:1" s="20" customFormat="1" ht="14.25" customHeight="1" x14ac:dyDescent="0.25"/>
    <row r="495354" spans="1:1" ht="14.25" customHeight="1" x14ac:dyDescent="0.3">
      <c r="A495354" s="21"/>
    </row>
    <row r="495360" spans="1:1" s="20" customFormat="1" ht="14.25" customHeight="1" x14ac:dyDescent="0.25"/>
    <row r="495376" spans="1:1" ht="14.25" customHeight="1" x14ac:dyDescent="0.3">
      <c r="A495376" s="21"/>
    </row>
    <row r="495382" s="20" customFormat="1" ht="14.25" customHeight="1" x14ac:dyDescent="0.25"/>
    <row r="495398" spans="1:1" ht="14.25" customHeight="1" x14ac:dyDescent="0.3">
      <c r="A495398" s="21"/>
    </row>
    <row r="495404" spans="1:1" s="20" customFormat="1" ht="14.25" customHeight="1" x14ac:dyDescent="0.25"/>
    <row r="495420" spans="1:1" ht="14.25" customHeight="1" x14ac:dyDescent="0.3">
      <c r="A495420" s="21"/>
    </row>
    <row r="495426" s="20" customFormat="1" ht="14.25" customHeight="1" x14ac:dyDescent="0.25"/>
    <row r="495442" spans="1:1" ht="14.25" customHeight="1" x14ac:dyDescent="0.3">
      <c r="A495442" s="21"/>
    </row>
    <row r="495448" spans="1:1" s="20" customFormat="1" ht="14.25" customHeight="1" x14ac:dyDescent="0.25"/>
    <row r="495464" spans="1:1" ht="14.25" customHeight="1" x14ac:dyDescent="0.3">
      <c r="A495464" s="21"/>
    </row>
    <row r="495470" spans="1:1" s="20" customFormat="1" ht="14.25" customHeight="1" x14ac:dyDescent="0.25"/>
    <row r="495486" spans="1:1" ht="14.25" customHeight="1" x14ac:dyDescent="0.3">
      <c r="A495486" s="21"/>
    </row>
    <row r="495492" s="20" customFormat="1" ht="14.25" customHeight="1" x14ac:dyDescent="0.25"/>
    <row r="495508" spans="1:1" ht="14.25" customHeight="1" x14ac:dyDescent="0.3">
      <c r="A495508" s="21"/>
    </row>
    <row r="495514" spans="1:1" s="20" customFormat="1" ht="14.25" customHeight="1" x14ac:dyDescent="0.25"/>
    <row r="495530" spans="1:1" ht="14.25" customHeight="1" x14ac:dyDescent="0.3">
      <c r="A495530" s="21"/>
    </row>
    <row r="495536" spans="1:1" s="20" customFormat="1" ht="14.25" customHeight="1" x14ac:dyDescent="0.25"/>
    <row r="495552" spans="1:1" ht="14.25" customHeight="1" x14ac:dyDescent="0.3">
      <c r="A495552" s="21"/>
    </row>
    <row r="495558" s="20" customFormat="1" ht="14.25" customHeight="1" x14ac:dyDescent="0.25"/>
    <row r="495574" spans="1:1" ht="14.25" customHeight="1" x14ac:dyDescent="0.3">
      <c r="A495574" s="21"/>
    </row>
    <row r="495580" spans="1:1" s="20" customFormat="1" ht="14.25" customHeight="1" x14ac:dyDescent="0.25"/>
    <row r="495596" spans="1:1" ht="14.25" customHeight="1" x14ac:dyDescent="0.3">
      <c r="A495596" s="21"/>
    </row>
    <row r="495602" s="20" customFormat="1" ht="14.25" customHeight="1" x14ac:dyDescent="0.25"/>
    <row r="495618" spans="1:1" ht="14.25" customHeight="1" x14ac:dyDescent="0.3">
      <c r="A495618" s="21"/>
    </row>
    <row r="495624" spans="1:1" s="20" customFormat="1" ht="14.25" customHeight="1" x14ac:dyDescent="0.25"/>
    <row r="495640" spans="1:1" ht="14.25" customHeight="1" x14ac:dyDescent="0.3">
      <c r="A495640" s="21"/>
    </row>
    <row r="495646" spans="1:1" s="20" customFormat="1" ht="14.25" customHeight="1" x14ac:dyDescent="0.25"/>
    <row r="495662" spans="1:1" ht="14.25" customHeight="1" x14ac:dyDescent="0.3">
      <c r="A495662" s="21"/>
    </row>
    <row r="495668" s="20" customFormat="1" ht="14.25" customHeight="1" x14ac:dyDescent="0.25"/>
    <row r="495684" spans="1:1" ht="14.25" customHeight="1" x14ac:dyDescent="0.3">
      <c r="A495684" s="21"/>
    </row>
    <row r="495690" spans="1:1" s="20" customFormat="1" ht="14.25" customHeight="1" x14ac:dyDescent="0.25"/>
    <row r="495706" spans="1:1" ht="14.25" customHeight="1" x14ac:dyDescent="0.3">
      <c r="A495706" s="21"/>
    </row>
    <row r="495712" spans="1:1" s="20" customFormat="1" ht="14.25" customHeight="1" x14ac:dyDescent="0.25"/>
    <row r="495728" spans="1:1" ht="14.25" customHeight="1" x14ac:dyDescent="0.3">
      <c r="A495728" s="21"/>
    </row>
    <row r="495734" s="20" customFormat="1" ht="14.25" customHeight="1" x14ac:dyDescent="0.25"/>
    <row r="495750" spans="1:1" ht="14.25" customHeight="1" x14ac:dyDescent="0.3">
      <c r="A495750" s="21"/>
    </row>
    <row r="495756" spans="1:1" s="20" customFormat="1" ht="14.25" customHeight="1" x14ac:dyDescent="0.25"/>
    <row r="495772" spans="1:1" ht="14.25" customHeight="1" x14ac:dyDescent="0.3">
      <c r="A495772" s="21"/>
    </row>
    <row r="495778" s="20" customFormat="1" ht="14.25" customHeight="1" x14ac:dyDescent="0.25"/>
    <row r="495794" spans="1:1" ht="14.25" customHeight="1" x14ac:dyDescent="0.3">
      <c r="A495794" s="21"/>
    </row>
    <row r="495800" spans="1:1" s="20" customFormat="1" ht="14.25" customHeight="1" x14ac:dyDescent="0.25"/>
    <row r="495816" spans="1:1" ht="14.25" customHeight="1" x14ac:dyDescent="0.3">
      <c r="A495816" s="21"/>
    </row>
    <row r="495822" spans="1:1" s="20" customFormat="1" ht="14.25" customHeight="1" x14ac:dyDescent="0.25"/>
    <row r="495838" spans="1:1" ht="14.25" customHeight="1" x14ac:dyDescent="0.3">
      <c r="A495838" s="21"/>
    </row>
    <row r="495844" s="20" customFormat="1" ht="14.25" customHeight="1" x14ac:dyDescent="0.25"/>
    <row r="495860" spans="1:1" ht="14.25" customHeight="1" x14ac:dyDescent="0.3">
      <c r="A495860" s="21"/>
    </row>
    <row r="495866" spans="1:1" s="20" customFormat="1" ht="14.25" customHeight="1" x14ac:dyDescent="0.25"/>
    <row r="495882" spans="1:1" ht="14.25" customHeight="1" x14ac:dyDescent="0.3">
      <c r="A495882" s="21"/>
    </row>
    <row r="495888" spans="1:1" s="20" customFormat="1" ht="14.25" customHeight="1" x14ac:dyDescent="0.25"/>
    <row r="495904" spans="1:1" ht="14.25" customHeight="1" x14ac:dyDescent="0.3">
      <c r="A495904" s="21"/>
    </row>
    <row r="495910" s="20" customFormat="1" ht="14.25" customHeight="1" x14ac:dyDescent="0.25"/>
    <row r="495926" spans="1:1" ht="14.25" customHeight="1" x14ac:dyDescent="0.3">
      <c r="A495926" s="21"/>
    </row>
    <row r="495932" spans="1:1" s="20" customFormat="1" ht="14.25" customHeight="1" x14ac:dyDescent="0.25"/>
    <row r="495948" spans="1:1" ht="14.25" customHeight="1" x14ac:dyDescent="0.3">
      <c r="A495948" s="21"/>
    </row>
    <row r="495954" s="20" customFormat="1" ht="14.25" customHeight="1" x14ac:dyDescent="0.25"/>
    <row r="495970" spans="1:1" ht="14.25" customHeight="1" x14ac:dyDescent="0.3">
      <c r="A495970" s="21"/>
    </row>
    <row r="495976" spans="1:1" s="20" customFormat="1" ht="14.25" customHeight="1" x14ac:dyDescent="0.25"/>
    <row r="495992" spans="1:1" ht="14.25" customHeight="1" x14ac:dyDescent="0.3">
      <c r="A495992" s="21"/>
    </row>
    <row r="495998" spans="1:1" s="20" customFormat="1" ht="14.25" customHeight="1" x14ac:dyDescent="0.25"/>
    <row r="496014" spans="1:1" ht="14.25" customHeight="1" x14ac:dyDescent="0.3">
      <c r="A496014" s="21"/>
    </row>
    <row r="496020" s="20" customFormat="1" ht="14.25" customHeight="1" x14ac:dyDescent="0.25"/>
    <row r="496036" spans="1:1" ht="14.25" customHeight="1" x14ac:dyDescent="0.3">
      <c r="A496036" s="21"/>
    </row>
    <row r="496042" spans="1:1" s="20" customFormat="1" ht="14.25" customHeight="1" x14ac:dyDescent="0.25"/>
    <row r="496058" spans="1:1" ht="14.25" customHeight="1" x14ac:dyDescent="0.3">
      <c r="A496058" s="21"/>
    </row>
    <row r="496064" spans="1:1" s="20" customFormat="1" ht="14.25" customHeight="1" x14ac:dyDescent="0.25"/>
    <row r="496080" spans="1:1" ht="14.25" customHeight="1" x14ac:dyDescent="0.3">
      <c r="A496080" s="21"/>
    </row>
    <row r="496086" s="20" customFormat="1" ht="14.25" customHeight="1" x14ac:dyDescent="0.25"/>
    <row r="496102" spans="1:1" ht="14.25" customHeight="1" x14ac:dyDescent="0.3">
      <c r="A496102" s="21"/>
    </row>
    <row r="496108" spans="1:1" s="20" customFormat="1" ht="14.25" customHeight="1" x14ac:dyDescent="0.25"/>
    <row r="496124" spans="1:1" ht="14.25" customHeight="1" x14ac:dyDescent="0.3">
      <c r="A496124" s="21"/>
    </row>
    <row r="496130" s="20" customFormat="1" ht="14.25" customHeight="1" x14ac:dyDescent="0.25"/>
    <row r="496146" spans="1:1" ht="14.25" customHeight="1" x14ac:dyDescent="0.3">
      <c r="A496146" s="21"/>
    </row>
    <row r="496152" spans="1:1" s="20" customFormat="1" ht="14.25" customHeight="1" x14ac:dyDescent="0.25"/>
    <row r="496168" spans="1:1" ht="14.25" customHeight="1" x14ac:dyDescent="0.3">
      <c r="A496168" s="21"/>
    </row>
    <row r="496174" spans="1:1" s="20" customFormat="1" ht="14.25" customHeight="1" x14ac:dyDescent="0.25"/>
    <row r="496190" spans="1:1" ht="14.25" customHeight="1" x14ac:dyDescent="0.3">
      <c r="A496190" s="21"/>
    </row>
    <row r="496196" s="20" customFormat="1" ht="14.25" customHeight="1" x14ac:dyDescent="0.25"/>
    <row r="496212" spans="1:1" ht="14.25" customHeight="1" x14ac:dyDescent="0.3">
      <c r="A496212" s="21"/>
    </row>
    <row r="496218" spans="1:1" s="20" customFormat="1" ht="14.25" customHeight="1" x14ac:dyDescent="0.25"/>
    <row r="496234" spans="1:1" ht="14.25" customHeight="1" x14ac:dyDescent="0.3">
      <c r="A496234" s="21"/>
    </row>
    <row r="496240" spans="1:1" s="20" customFormat="1" ht="14.25" customHeight="1" x14ac:dyDescent="0.25"/>
    <row r="496256" spans="1:1" ht="14.25" customHeight="1" x14ac:dyDescent="0.3">
      <c r="A496256" s="21"/>
    </row>
    <row r="496262" s="20" customFormat="1" ht="14.25" customHeight="1" x14ac:dyDescent="0.25"/>
    <row r="496278" spans="1:1" ht="14.25" customHeight="1" x14ac:dyDescent="0.3">
      <c r="A496278" s="21"/>
    </row>
    <row r="496284" spans="1:1" s="20" customFormat="1" ht="14.25" customHeight="1" x14ac:dyDescent="0.25"/>
    <row r="496300" spans="1:1" ht="14.25" customHeight="1" x14ac:dyDescent="0.3">
      <c r="A496300" s="21"/>
    </row>
    <row r="496306" s="20" customFormat="1" ht="14.25" customHeight="1" x14ac:dyDescent="0.25"/>
    <row r="496322" spans="1:1" ht="14.25" customHeight="1" x14ac:dyDescent="0.3">
      <c r="A496322" s="21"/>
    </row>
    <row r="496328" spans="1:1" s="20" customFormat="1" ht="14.25" customHeight="1" x14ac:dyDescent="0.25"/>
    <row r="496344" spans="1:1" ht="14.25" customHeight="1" x14ac:dyDescent="0.3">
      <c r="A496344" s="21"/>
    </row>
    <row r="496350" spans="1:1" s="20" customFormat="1" ht="14.25" customHeight="1" x14ac:dyDescent="0.25"/>
    <row r="496366" spans="1:1" ht="14.25" customHeight="1" x14ac:dyDescent="0.3">
      <c r="A496366" s="21"/>
    </row>
    <row r="496372" s="20" customFormat="1" ht="14.25" customHeight="1" x14ac:dyDescent="0.25"/>
    <row r="496388" spans="1:1" ht="14.25" customHeight="1" x14ac:dyDescent="0.3">
      <c r="A496388" s="21"/>
    </row>
    <row r="496394" spans="1:1" s="20" customFormat="1" ht="14.25" customHeight="1" x14ac:dyDescent="0.25"/>
    <row r="496410" spans="1:1" ht="14.25" customHeight="1" x14ac:dyDescent="0.3">
      <c r="A496410" s="21"/>
    </row>
    <row r="496416" spans="1:1" s="20" customFormat="1" ht="14.25" customHeight="1" x14ac:dyDescent="0.25"/>
    <row r="496432" spans="1:1" ht="14.25" customHeight="1" x14ac:dyDescent="0.3">
      <c r="A496432" s="21"/>
    </row>
    <row r="496438" s="20" customFormat="1" ht="14.25" customHeight="1" x14ac:dyDescent="0.25"/>
    <row r="496454" spans="1:1" ht="14.25" customHeight="1" x14ac:dyDescent="0.3">
      <c r="A496454" s="21"/>
    </row>
    <row r="496460" spans="1:1" s="20" customFormat="1" ht="14.25" customHeight="1" x14ac:dyDescent="0.25"/>
    <row r="496476" spans="1:1" ht="14.25" customHeight="1" x14ac:dyDescent="0.3">
      <c r="A496476" s="21"/>
    </row>
    <row r="496482" s="20" customFormat="1" ht="14.25" customHeight="1" x14ac:dyDescent="0.25"/>
    <row r="496498" spans="1:1" ht="14.25" customHeight="1" x14ac:dyDescent="0.3">
      <c r="A496498" s="21"/>
    </row>
    <row r="496504" spans="1:1" s="20" customFormat="1" ht="14.25" customHeight="1" x14ac:dyDescent="0.25"/>
    <row r="496520" spans="1:1" ht="14.25" customHeight="1" x14ac:dyDescent="0.3">
      <c r="A496520" s="21"/>
    </row>
    <row r="496526" spans="1:1" s="20" customFormat="1" ht="14.25" customHeight="1" x14ac:dyDescent="0.25"/>
    <row r="496542" spans="1:1" ht="14.25" customHeight="1" x14ac:dyDescent="0.3">
      <c r="A496542" s="21"/>
    </row>
    <row r="496548" s="20" customFormat="1" ht="14.25" customHeight="1" x14ac:dyDescent="0.25"/>
    <row r="496564" spans="1:1" ht="14.25" customHeight="1" x14ac:dyDescent="0.3">
      <c r="A496564" s="21"/>
    </row>
    <row r="496570" spans="1:1" s="20" customFormat="1" ht="14.25" customHeight="1" x14ac:dyDescent="0.25"/>
    <row r="496586" spans="1:1" ht="14.25" customHeight="1" x14ac:dyDescent="0.3">
      <c r="A496586" s="21"/>
    </row>
    <row r="496592" spans="1:1" s="20" customFormat="1" ht="14.25" customHeight="1" x14ac:dyDescent="0.25"/>
    <row r="496608" spans="1:1" ht="14.25" customHeight="1" x14ac:dyDescent="0.3">
      <c r="A496608" s="21"/>
    </row>
    <row r="496614" s="20" customFormat="1" ht="14.25" customHeight="1" x14ac:dyDescent="0.25"/>
    <row r="496630" spans="1:1" ht="14.25" customHeight="1" x14ac:dyDescent="0.3">
      <c r="A496630" s="21"/>
    </row>
    <row r="496636" spans="1:1" s="20" customFormat="1" ht="14.25" customHeight="1" x14ac:dyDescent="0.25"/>
    <row r="496652" spans="1:1" ht="14.25" customHeight="1" x14ac:dyDescent="0.3">
      <c r="A496652" s="21"/>
    </row>
    <row r="496658" s="20" customFormat="1" ht="14.25" customHeight="1" x14ac:dyDescent="0.25"/>
    <row r="496674" spans="1:1" ht="14.25" customHeight="1" x14ac:dyDescent="0.3">
      <c r="A496674" s="21"/>
    </row>
    <row r="496680" spans="1:1" s="20" customFormat="1" ht="14.25" customHeight="1" x14ac:dyDescent="0.25"/>
    <row r="496696" spans="1:1" ht="14.25" customHeight="1" x14ac:dyDescent="0.3">
      <c r="A496696" s="21"/>
    </row>
    <row r="496702" spans="1:1" s="20" customFormat="1" ht="14.25" customHeight="1" x14ac:dyDescent="0.25"/>
    <row r="496718" spans="1:1" ht="14.25" customHeight="1" x14ac:dyDescent="0.3">
      <c r="A496718" s="21"/>
    </row>
    <row r="496724" s="20" customFormat="1" ht="14.25" customHeight="1" x14ac:dyDescent="0.25"/>
    <row r="496740" spans="1:1" ht="14.25" customHeight="1" x14ac:dyDescent="0.3">
      <c r="A496740" s="21"/>
    </row>
    <row r="496746" spans="1:1" s="20" customFormat="1" ht="14.25" customHeight="1" x14ac:dyDescent="0.25"/>
    <row r="496762" spans="1:1" ht="14.25" customHeight="1" x14ac:dyDescent="0.3">
      <c r="A496762" s="21"/>
    </row>
    <row r="496768" spans="1:1" s="20" customFormat="1" ht="14.25" customHeight="1" x14ac:dyDescent="0.25"/>
    <row r="496784" spans="1:1" ht="14.25" customHeight="1" x14ac:dyDescent="0.3">
      <c r="A496784" s="21"/>
    </row>
    <row r="496790" s="20" customFormat="1" ht="14.25" customHeight="1" x14ac:dyDescent="0.25"/>
    <row r="496806" spans="1:1" ht="14.25" customHeight="1" x14ac:dyDescent="0.3">
      <c r="A496806" s="21"/>
    </row>
    <row r="496812" spans="1:1" s="20" customFormat="1" ht="14.25" customHeight="1" x14ac:dyDescent="0.25"/>
    <row r="496828" spans="1:1" ht="14.25" customHeight="1" x14ac:dyDescent="0.3">
      <c r="A496828" s="21"/>
    </row>
    <row r="496834" s="20" customFormat="1" ht="14.25" customHeight="1" x14ac:dyDescent="0.25"/>
    <row r="496850" spans="1:1" ht="14.25" customHeight="1" x14ac:dyDescent="0.3">
      <c r="A496850" s="21"/>
    </row>
    <row r="496856" spans="1:1" s="20" customFormat="1" ht="14.25" customHeight="1" x14ac:dyDescent="0.25"/>
    <row r="496872" spans="1:1" ht="14.25" customHeight="1" x14ac:dyDescent="0.3">
      <c r="A496872" s="21"/>
    </row>
    <row r="496878" spans="1:1" s="20" customFormat="1" ht="14.25" customHeight="1" x14ac:dyDescent="0.25"/>
    <row r="496894" spans="1:1" ht="14.25" customHeight="1" x14ac:dyDescent="0.3">
      <c r="A496894" s="21"/>
    </row>
    <row r="496900" s="20" customFormat="1" ht="14.25" customHeight="1" x14ac:dyDescent="0.25"/>
    <row r="496916" spans="1:1" ht="14.25" customHeight="1" x14ac:dyDescent="0.3">
      <c r="A496916" s="21"/>
    </row>
    <row r="496922" spans="1:1" s="20" customFormat="1" ht="14.25" customHeight="1" x14ac:dyDescent="0.25"/>
    <row r="496938" spans="1:1" ht="14.25" customHeight="1" x14ac:dyDescent="0.3">
      <c r="A496938" s="21"/>
    </row>
    <row r="496944" spans="1:1" s="20" customFormat="1" ht="14.25" customHeight="1" x14ac:dyDescent="0.25"/>
    <row r="496960" spans="1:1" ht="14.25" customHeight="1" x14ac:dyDescent="0.3">
      <c r="A496960" s="21"/>
    </row>
    <row r="496966" s="20" customFormat="1" ht="14.25" customHeight="1" x14ac:dyDescent="0.25"/>
    <row r="496982" spans="1:1" ht="14.25" customHeight="1" x14ac:dyDescent="0.3">
      <c r="A496982" s="21"/>
    </row>
    <row r="496988" spans="1:1" s="20" customFormat="1" ht="14.25" customHeight="1" x14ac:dyDescent="0.25"/>
    <row r="497004" spans="1:1" ht="14.25" customHeight="1" x14ac:dyDescent="0.3">
      <c r="A497004" s="21"/>
    </row>
    <row r="497010" s="20" customFormat="1" ht="14.25" customHeight="1" x14ac:dyDescent="0.25"/>
    <row r="497026" spans="1:1" ht="14.25" customHeight="1" x14ac:dyDescent="0.3">
      <c r="A497026" s="21"/>
    </row>
    <row r="497032" spans="1:1" s="20" customFormat="1" ht="14.25" customHeight="1" x14ac:dyDescent="0.25"/>
    <row r="497048" spans="1:1" ht="14.25" customHeight="1" x14ac:dyDescent="0.3">
      <c r="A497048" s="21"/>
    </row>
    <row r="497054" spans="1:1" s="20" customFormat="1" ht="14.25" customHeight="1" x14ac:dyDescent="0.25"/>
    <row r="497070" spans="1:1" ht="14.25" customHeight="1" x14ac:dyDescent="0.3">
      <c r="A497070" s="21"/>
    </row>
    <row r="497076" s="20" customFormat="1" ht="14.25" customHeight="1" x14ac:dyDescent="0.25"/>
    <row r="497092" spans="1:1" ht="14.25" customHeight="1" x14ac:dyDescent="0.3">
      <c r="A497092" s="21"/>
    </row>
    <row r="497098" spans="1:1" s="20" customFormat="1" ht="14.25" customHeight="1" x14ac:dyDescent="0.25"/>
    <row r="497114" spans="1:1" ht="14.25" customHeight="1" x14ac:dyDescent="0.3">
      <c r="A497114" s="21"/>
    </row>
    <row r="497120" spans="1:1" s="20" customFormat="1" ht="14.25" customHeight="1" x14ac:dyDescent="0.25"/>
    <row r="497136" spans="1:1" ht="14.25" customHeight="1" x14ac:dyDescent="0.3">
      <c r="A497136" s="21"/>
    </row>
    <row r="497142" s="20" customFormat="1" ht="14.25" customHeight="1" x14ac:dyDescent="0.25"/>
    <row r="497158" spans="1:1" ht="14.25" customHeight="1" x14ac:dyDescent="0.3">
      <c r="A497158" s="21"/>
    </row>
    <row r="497164" spans="1:1" s="20" customFormat="1" ht="14.25" customHeight="1" x14ac:dyDescent="0.25"/>
    <row r="497180" spans="1:1" ht="14.25" customHeight="1" x14ac:dyDescent="0.3">
      <c r="A497180" s="21"/>
    </row>
    <row r="497186" s="20" customFormat="1" ht="14.25" customHeight="1" x14ac:dyDescent="0.25"/>
    <row r="497202" spans="1:1" ht="14.25" customHeight="1" x14ac:dyDescent="0.3">
      <c r="A497202" s="21"/>
    </row>
    <row r="497208" spans="1:1" s="20" customFormat="1" ht="14.25" customHeight="1" x14ac:dyDescent="0.25"/>
    <row r="497224" spans="1:1" ht="14.25" customHeight="1" x14ac:dyDescent="0.3">
      <c r="A497224" s="21"/>
    </row>
    <row r="497230" spans="1:1" s="20" customFormat="1" ht="14.25" customHeight="1" x14ac:dyDescent="0.25"/>
    <row r="497246" spans="1:1" ht="14.25" customHeight="1" x14ac:dyDescent="0.3">
      <c r="A497246" s="21"/>
    </row>
    <row r="497252" s="20" customFormat="1" ht="14.25" customHeight="1" x14ac:dyDescent="0.25"/>
    <row r="497268" spans="1:1" ht="14.25" customHeight="1" x14ac:dyDescent="0.3">
      <c r="A497268" s="21"/>
    </row>
    <row r="497274" spans="1:1" s="20" customFormat="1" ht="14.25" customHeight="1" x14ac:dyDescent="0.25"/>
    <row r="497290" spans="1:1" ht="14.25" customHeight="1" x14ac:dyDescent="0.3">
      <c r="A497290" s="21"/>
    </row>
    <row r="497296" spans="1:1" s="20" customFormat="1" ht="14.25" customHeight="1" x14ac:dyDescent="0.25"/>
    <row r="497312" spans="1:1" ht="14.25" customHeight="1" x14ac:dyDescent="0.3">
      <c r="A497312" s="21"/>
    </row>
    <row r="497318" s="20" customFormat="1" ht="14.25" customHeight="1" x14ac:dyDescent="0.25"/>
    <row r="497334" spans="1:1" ht="14.25" customHeight="1" x14ac:dyDescent="0.3">
      <c r="A497334" s="21"/>
    </row>
    <row r="497340" spans="1:1" s="20" customFormat="1" ht="14.25" customHeight="1" x14ac:dyDescent="0.25"/>
    <row r="497356" spans="1:1" ht="14.25" customHeight="1" x14ac:dyDescent="0.3">
      <c r="A497356" s="21"/>
    </row>
    <row r="497362" s="20" customFormat="1" ht="14.25" customHeight="1" x14ac:dyDescent="0.25"/>
    <row r="497378" spans="1:1" ht="14.25" customHeight="1" x14ac:dyDescent="0.3">
      <c r="A497378" s="21"/>
    </row>
    <row r="497384" spans="1:1" s="20" customFormat="1" ht="14.25" customHeight="1" x14ac:dyDescent="0.25"/>
    <row r="497400" spans="1:1" ht="14.25" customHeight="1" x14ac:dyDescent="0.3">
      <c r="A497400" s="21"/>
    </row>
    <row r="497406" spans="1:1" s="20" customFormat="1" ht="14.25" customHeight="1" x14ac:dyDescent="0.25"/>
    <row r="497422" spans="1:1" ht="14.25" customHeight="1" x14ac:dyDescent="0.3">
      <c r="A497422" s="21"/>
    </row>
    <row r="497428" s="20" customFormat="1" ht="14.25" customHeight="1" x14ac:dyDescent="0.25"/>
    <row r="497444" spans="1:1" ht="14.25" customHeight="1" x14ac:dyDescent="0.3">
      <c r="A497444" s="21"/>
    </row>
    <row r="497450" spans="1:1" s="20" customFormat="1" ht="14.25" customHeight="1" x14ac:dyDescent="0.25"/>
    <row r="497466" spans="1:1" ht="14.25" customHeight="1" x14ac:dyDescent="0.3">
      <c r="A497466" s="21"/>
    </row>
    <row r="497472" spans="1:1" s="20" customFormat="1" ht="14.25" customHeight="1" x14ac:dyDescent="0.25"/>
    <row r="497488" spans="1:1" ht="14.25" customHeight="1" x14ac:dyDescent="0.3">
      <c r="A497488" s="21"/>
    </row>
    <row r="497494" s="20" customFormat="1" ht="14.25" customHeight="1" x14ac:dyDescent="0.25"/>
    <row r="497510" spans="1:1" ht="14.25" customHeight="1" x14ac:dyDescent="0.3">
      <c r="A497510" s="21"/>
    </row>
    <row r="497516" spans="1:1" s="20" customFormat="1" ht="14.25" customHeight="1" x14ac:dyDescent="0.25"/>
    <row r="497532" spans="1:1" ht="14.25" customHeight="1" x14ac:dyDescent="0.3">
      <c r="A497532" s="21"/>
    </row>
    <row r="497538" s="20" customFormat="1" ht="14.25" customHeight="1" x14ac:dyDescent="0.25"/>
    <row r="497554" spans="1:1" ht="14.25" customHeight="1" x14ac:dyDescent="0.3">
      <c r="A497554" s="21"/>
    </row>
    <row r="497560" spans="1:1" s="20" customFormat="1" ht="14.25" customHeight="1" x14ac:dyDescent="0.25"/>
    <row r="497576" spans="1:1" ht="14.25" customHeight="1" x14ac:dyDescent="0.3">
      <c r="A497576" s="21"/>
    </row>
    <row r="497582" spans="1:1" s="20" customFormat="1" ht="14.25" customHeight="1" x14ac:dyDescent="0.25"/>
    <row r="497598" spans="1:1" ht="14.25" customHeight="1" x14ac:dyDescent="0.3">
      <c r="A497598" s="21"/>
    </row>
    <row r="497604" s="20" customFormat="1" ht="14.25" customHeight="1" x14ac:dyDescent="0.25"/>
    <row r="497620" spans="1:1" ht="14.25" customHeight="1" x14ac:dyDescent="0.3">
      <c r="A497620" s="21"/>
    </row>
    <row r="497626" spans="1:1" s="20" customFormat="1" ht="14.25" customHeight="1" x14ac:dyDescent="0.25"/>
    <row r="497642" spans="1:1" ht="14.25" customHeight="1" x14ac:dyDescent="0.3">
      <c r="A497642" s="21"/>
    </row>
    <row r="497648" spans="1:1" s="20" customFormat="1" ht="14.25" customHeight="1" x14ac:dyDescent="0.25"/>
    <row r="497664" spans="1:1" ht="14.25" customHeight="1" x14ac:dyDescent="0.3">
      <c r="A497664" s="21"/>
    </row>
    <row r="497670" s="20" customFormat="1" ht="14.25" customHeight="1" x14ac:dyDescent="0.25"/>
    <row r="497686" spans="1:1" ht="14.25" customHeight="1" x14ac:dyDescent="0.3">
      <c r="A497686" s="21"/>
    </row>
    <row r="497692" spans="1:1" s="20" customFormat="1" ht="14.25" customHeight="1" x14ac:dyDescent="0.25"/>
    <row r="497708" spans="1:1" ht="14.25" customHeight="1" x14ac:dyDescent="0.3">
      <c r="A497708" s="21"/>
    </row>
    <row r="497714" s="20" customFormat="1" ht="14.25" customHeight="1" x14ac:dyDescent="0.25"/>
    <row r="497730" spans="1:1" ht="14.25" customHeight="1" x14ac:dyDescent="0.3">
      <c r="A497730" s="21"/>
    </row>
    <row r="497736" spans="1:1" s="20" customFormat="1" ht="14.25" customHeight="1" x14ac:dyDescent="0.25"/>
    <row r="497752" spans="1:1" ht="14.25" customHeight="1" x14ac:dyDescent="0.3">
      <c r="A497752" s="21"/>
    </row>
    <row r="497758" spans="1:1" s="20" customFormat="1" ht="14.25" customHeight="1" x14ac:dyDescent="0.25"/>
    <row r="497774" spans="1:1" ht="14.25" customHeight="1" x14ac:dyDescent="0.3">
      <c r="A497774" s="21"/>
    </row>
    <row r="497780" s="20" customFormat="1" ht="14.25" customHeight="1" x14ac:dyDescent="0.25"/>
    <row r="497796" spans="1:1" ht="14.25" customHeight="1" x14ac:dyDescent="0.3">
      <c r="A497796" s="21"/>
    </row>
    <row r="497802" spans="1:1" s="20" customFormat="1" ht="14.25" customHeight="1" x14ac:dyDescent="0.25"/>
    <row r="497818" spans="1:1" ht="14.25" customHeight="1" x14ac:dyDescent="0.3">
      <c r="A497818" s="21"/>
    </row>
    <row r="497824" spans="1:1" s="20" customFormat="1" ht="14.25" customHeight="1" x14ac:dyDescent="0.25"/>
    <row r="497840" spans="1:1" ht="14.25" customHeight="1" x14ac:dyDescent="0.3">
      <c r="A497840" s="21"/>
    </row>
    <row r="497846" s="20" customFormat="1" ht="14.25" customHeight="1" x14ac:dyDescent="0.25"/>
    <row r="497862" spans="1:1" ht="14.25" customHeight="1" x14ac:dyDescent="0.3">
      <c r="A497862" s="21"/>
    </row>
    <row r="497868" spans="1:1" s="20" customFormat="1" ht="14.25" customHeight="1" x14ac:dyDescent="0.25"/>
    <row r="497884" spans="1:1" ht="14.25" customHeight="1" x14ac:dyDescent="0.3">
      <c r="A497884" s="21"/>
    </row>
    <row r="497890" s="20" customFormat="1" ht="14.25" customHeight="1" x14ac:dyDescent="0.25"/>
    <row r="497906" spans="1:1" ht="14.25" customHeight="1" x14ac:dyDescent="0.3">
      <c r="A497906" s="21"/>
    </row>
    <row r="497912" spans="1:1" s="20" customFormat="1" ht="14.25" customHeight="1" x14ac:dyDescent="0.25"/>
    <row r="497928" spans="1:1" ht="14.25" customHeight="1" x14ac:dyDescent="0.3">
      <c r="A497928" s="21"/>
    </row>
    <row r="497934" spans="1:1" s="20" customFormat="1" ht="14.25" customHeight="1" x14ac:dyDescent="0.25"/>
    <row r="497950" spans="1:1" ht="14.25" customHeight="1" x14ac:dyDescent="0.3">
      <c r="A497950" s="21"/>
    </row>
    <row r="497956" s="20" customFormat="1" ht="14.25" customHeight="1" x14ac:dyDescent="0.25"/>
    <row r="497972" spans="1:1" ht="14.25" customHeight="1" x14ac:dyDescent="0.3">
      <c r="A497972" s="21"/>
    </row>
    <row r="497978" spans="1:1" s="20" customFormat="1" ht="14.25" customHeight="1" x14ac:dyDescent="0.25"/>
    <row r="497994" spans="1:1" ht="14.25" customHeight="1" x14ac:dyDescent="0.3">
      <c r="A497994" s="21"/>
    </row>
    <row r="498000" spans="1:1" s="20" customFormat="1" ht="14.25" customHeight="1" x14ac:dyDescent="0.25"/>
    <row r="498016" spans="1:1" ht="14.25" customHeight="1" x14ac:dyDescent="0.3">
      <c r="A498016" s="21"/>
    </row>
    <row r="498022" s="20" customFormat="1" ht="14.25" customHeight="1" x14ac:dyDescent="0.25"/>
    <row r="498038" spans="1:1" ht="14.25" customHeight="1" x14ac:dyDescent="0.3">
      <c r="A498038" s="21"/>
    </row>
    <row r="498044" spans="1:1" s="20" customFormat="1" ht="14.25" customHeight="1" x14ac:dyDescent="0.25"/>
    <row r="498060" spans="1:1" ht="14.25" customHeight="1" x14ac:dyDescent="0.3">
      <c r="A498060" s="21"/>
    </row>
    <row r="498066" s="20" customFormat="1" ht="14.25" customHeight="1" x14ac:dyDescent="0.25"/>
    <row r="498082" spans="1:1" ht="14.25" customHeight="1" x14ac:dyDescent="0.3">
      <c r="A498082" s="21"/>
    </row>
    <row r="498088" spans="1:1" s="20" customFormat="1" ht="14.25" customHeight="1" x14ac:dyDescent="0.25"/>
    <row r="498104" spans="1:1" ht="14.25" customHeight="1" x14ac:dyDescent="0.3">
      <c r="A498104" s="21"/>
    </row>
    <row r="498110" spans="1:1" s="20" customFormat="1" ht="14.25" customHeight="1" x14ac:dyDescent="0.25"/>
    <row r="498126" spans="1:1" ht="14.25" customHeight="1" x14ac:dyDescent="0.3">
      <c r="A498126" s="21"/>
    </row>
    <row r="498132" s="20" customFormat="1" ht="14.25" customHeight="1" x14ac:dyDescent="0.25"/>
    <row r="498148" spans="1:1" ht="14.25" customHeight="1" x14ac:dyDescent="0.3">
      <c r="A498148" s="21"/>
    </row>
    <row r="498154" spans="1:1" s="20" customFormat="1" ht="14.25" customHeight="1" x14ac:dyDescent="0.25"/>
    <row r="498170" spans="1:1" ht="14.25" customHeight="1" x14ac:dyDescent="0.3">
      <c r="A498170" s="21"/>
    </row>
    <row r="498176" spans="1:1" s="20" customFormat="1" ht="14.25" customHeight="1" x14ac:dyDescent="0.25"/>
    <row r="498192" spans="1:1" ht="14.25" customHeight="1" x14ac:dyDescent="0.3">
      <c r="A498192" s="21"/>
    </row>
    <row r="498198" s="20" customFormat="1" ht="14.25" customHeight="1" x14ac:dyDescent="0.25"/>
    <row r="498214" spans="1:1" ht="14.25" customHeight="1" x14ac:dyDescent="0.3">
      <c r="A498214" s="21"/>
    </row>
    <row r="498220" spans="1:1" s="20" customFormat="1" ht="14.25" customHeight="1" x14ac:dyDescent="0.25"/>
    <row r="498236" spans="1:1" ht="14.25" customHeight="1" x14ac:dyDescent="0.3">
      <c r="A498236" s="21"/>
    </row>
    <row r="498242" s="20" customFormat="1" ht="14.25" customHeight="1" x14ac:dyDescent="0.25"/>
    <row r="498258" spans="1:1" ht="14.25" customHeight="1" x14ac:dyDescent="0.3">
      <c r="A498258" s="21"/>
    </row>
    <row r="498264" spans="1:1" s="20" customFormat="1" ht="14.25" customHeight="1" x14ac:dyDescent="0.25"/>
    <row r="498280" spans="1:1" ht="14.25" customHeight="1" x14ac:dyDescent="0.3">
      <c r="A498280" s="21"/>
    </row>
    <row r="498286" spans="1:1" s="20" customFormat="1" ht="14.25" customHeight="1" x14ac:dyDescent="0.25"/>
    <row r="498302" spans="1:1" ht="14.25" customHeight="1" x14ac:dyDescent="0.3">
      <c r="A498302" s="21"/>
    </row>
    <row r="498308" s="20" customFormat="1" ht="14.25" customHeight="1" x14ac:dyDescent="0.25"/>
    <row r="498324" spans="1:1" ht="14.25" customHeight="1" x14ac:dyDescent="0.3">
      <c r="A498324" s="21"/>
    </row>
    <row r="498330" spans="1:1" s="20" customFormat="1" ht="14.25" customHeight="1" x14ac:dyDescent="0.25"/>
    <row r="498346" spans="1:1" ht="14.25" customHeight="1" x14ac:dyDescent="0.3">
      <c r="A498346" s="21"/>
    </row>
    <row r="498352" spans="1:1" s="20" customFormat="1" ht="14.25" customHeight="1" x14ac:dyDescent="0.25"/>
    <row r="498368" spans="1:1" ht="14.25" customHeight="1" x14ac:dyDescent="0.3">
      <c r="A498368" s="21"/>
    </row>
    <row r="498374" s="20" customFormat="1" ht="14.25" customHeight="1" x14ac:dyDescent="0.25"/>
    <row r="498390" spans="1:1" ht="14.25" customHeight="1" x14ac:dyDescent="0.3">
      <c r="A498390" s="21"/>
    </row>
    <row r="498396" spans="1:1" s="20" customFormat="1" ht="14.25" customHeight="1" x14ac:dyDescent="0.25"/>
    <row r="498412" spans="1:1" ht="14.25" customHeight="1" x14ac:dyDescent="0.3">
      <c r="A498412" s="21"/>
    </row>
    <row r="498418" s="20" customFormat="1" ht="14.25" customHeight="1" x14ac:dyDescent="0.25"/>
    <row r="498434" spans="1:1" ht="14.25" customHeight="1" x14ac:dyDescent="0.3">
      <c r="A498434" s="21"/>
    </row>
    <row r="498440" spans="1:1" s="20" customFormat="1" ht="14.25" customHeight="1" x14ac:dyDescent="0.25"/>
    <row r="498456" spans="1:1" ht="14.25" customHeight="1" x14ac:dyDescent="0.3">
      <c r="A498456" s="21"/>
    </row>
    <row r="498462" spans="1:1" s="20" customFormat="1" ht="14.25" customHeight="1" x14ac:dyDescent="0.25"/>
    <row r="498478" spans="1:1" ht="14.25" customHeight="1" x14ac:dyDescent="0.3">
      <c r="A498478" s="21"/>
    </row>
    <row r="498484" s="20" customFormat="1" ht="14.25" customHeight="1" x14ac:dyDescent="0.25"/>
    <row r="498500" spans="1:1" ht="14.25" customHeight="1" x14ac:dyDescent="0.3">
      <c r="A498500" s="21"/>
    </row>
    <row r="498506" spans="1:1" s="20" customFormat="1" ht="14.25" customHeight="1" x14ac:dyDescent="0.25"/>
    <row r="498522" spans="1:1" ht="14.25" customHeight="1" x14ac:dyDescent="0.3">
      <c r="A498522" s="21"/>
    </row>
    <row r="498528" spans="1:1" s="20" customFormat="1" ht="14.25" customHeight="1" x14ac:dyDescent="0.25"/>
    <row r="498544" spans="1:1" ht="14.25" customHeight="1" x14ac:dyDescent="0.3">
      <c r="A498544" s="21"/>
    </row>
    <row r="498550" s="20" customFormat="1" ht="14.25" customHeight="1" x14ac:dyDescent="0.25"/>
    <row r="498566" spans="1:1" ht="14.25" customHeight="1" x14ac:dyDescent="0.3">
      <c r="A498566" s="21"/>
    </row>
    <row r="498572" spans="1:1" s="20" customFormat="1" ht="14.25" customHeight="1" x14ac:dyDescent="0.25"/>
    <row r="498588" spans="1:1" ht="14.25" customHeight="1" x14ac:dyDescent="0.3">
      <c r="A498588" s="21"/>
    </row>
    <row r="498594" s="20" customFormat="1" ht="14.25" customHeight="1" x14ac:dyDescent="0.25"/>
    <row r="498610" spans="1:1" ht="14.25" customHeight="1" x14ac:dyDescent="0.3">
      <c r="A498610" s="21"/>
    </row>
    <row r="498616" spans="1:1" s="20" customFormat="1" ht="14.25" customHeight="1" x14ac:dyDescent="0.25"/>
    <row r="498632" spans="1:1" ht="14.25" customHeight="1" x14ac:dyDescent="0.3">
      <c r="A498632" s="21"/>
    </row>
    <row r="498638" spans="1:1" s="20" customFormat="1" ht="14.25" customHeight="1" x14ac:dyDescent="0.25"/>
    <row r="498654" spans="1:1" ht="14.25" customHeight="1" x14ac:dyDescent="0.3">
      <c r="A498654" s="21"/>
    </row>
    <row r="498660" s="20" customFormat="1" ht="14.25" customHeight="1" x14ac:dyDescent="0.25"/>
    <row r="498676" spans="1:1" ht="14.25" customHeight="1" x14ac:dyDescent="0.3">
      <c r="A498676" s="21"/>
    </row>
    <row r="498682" spans="1:1" s="20" customFormat="1" ht="14.25" customHeight="1" x14ac:dyDescent="0.25"/>
    <row r="498698" spans="1:1" ht="14.25" customHeight="1" x14ac:dyDescent="0.3">
      <c r="A498698" s="21"/>
    </row>
    <row r="498704" spans="1:1" s="20" customFormat="1" ht="14.25" customHeight="1" x14ac:dyDescent="0.25"/>
    <row r="498720" spans="1:1" ht="14.25" customHeight="1" x14ac:dyDescent="0.3">
      <c r="A498720" s="21"/>
    </row>
    <row r="498726" s="20" customFormat="1" ht="14.25" customHeight="1" x14ac:dyDescent="0.25"/>
    <row r="498742" spans="1:1" ht="14.25" customHeight="1" x14ac:dyDescent="0.3">
      <c r="A498742" s="21"/>
    </row>
    <row r="498748" spans="1:1" s="20" customFormat="1" ht="14.25" customHeight="1" x14ac:dyDescent="0.25"/>
    <row r="498764" spans="1:1" ht="14.25" customHeight="1" x14ac:dyDescent="0.3">
      <c r="A498764" s="21"/>
    </row>
    <row r="498770" s="20" customFormat="1" ht="14.25" customHeight="1" x14ac:dyDescent="0.25"/>
    <row r="498786" spans="1:1" ht="14.25" customHeight="1" x14ac:dyDescent="0.3">
      <c r="A498786" s="21"/>
    </row>
    <row r="498792" spans="1:1" s="20" customFormat="1" ht="14.25" customHeight="1" x14ac:dyDescent="0.25"/>
    <row r="498808" spans="1:1" ht="14.25" customHeight="1" x14ac:dyDescent="0.3">
      <c r="A498808" s="21"/>
    </row>
    <row r="498814" spans="1:1" s="20" customFormat="1" ht="14.25" customHeight="1" x14ac:dyDescent="0.25"/>
    <row r="498830" spans="1:1" ht="14.25" customHeight="1" x14ac:dyDescent="0.3">
      <c r="A498830" s="21"/>
    </row>
    <row r="498836" s="20" customFormat="1" ht="14.25" customHeight="1" x14ac:dyDescent="0.25"/>
    <row r="498852" spans="1:1" ht="14.25" customHeight="1" x14ac:dyDescent="0.3">
      <c r="A498852" s="21"/>
    </row>
    <row r="498858" spans="1:1" s="20" customFormat="1" ht="14.25" customHeight="1" x14ac:dyDescent="0.25"/>
    <row r="498874" spans="1:1" ht="14.25" customHeight="1" x14ac:dyDescent="0.3">
      <c r="A498874" s="21"/>
    </row>
    <row r="498880" spans="1:1" s="20" customFormat="1" ht="14.25" customHeight="1" x14ac:dyDescent="0.25"/>
    <row r="498896" spans="1:1" ht="14.25" customHeight="1" x14ac:dyDescent="0.3">
      <c r="A498896" s="21"/>
    </row>
    <row r="498902" s="20" customFormat="1" ht="14.25" customHeight="1" x14ac:dyDescent="0.25"/>
    <row r="498918" spans="1:1" ht="14.25" customHeight="1" x14ac:dyDescent="0.3">
      <c r="A498918" s="21"/>
    </row>
    <row r="498924" spans="1:1" s="20" customFormat="1" ht="14.25" customHeight="1" x14ac:dyDescent="0.25"/>
    <row r="498940" spans="1:1" ht="14.25" customHeight="1" x14ac:dyDescent="0.3">
      <c r="A498940" s="21"/>
    </row>
    <row r="498946" s="20" customFormat="1" ht="14.25" customHeight="1" x14ac:dyDescent="0.25"/>
    <row r="498962" spans="1:1" ht="14.25" customHeight="1" x14ac:dyDescent="0.3">
      <c r="A498962" s="21"/>
    </row>
    <row r="498968" spans="1:1" s="20" customFormat="1" ht="14.25" customHeight="1" x14ac:dyDescent="0.25"/>
    <row r="498984" spans="1:1" ht="14.25" customHeight="1" x14ac:dyDescent="0.3">
      <c r="A498984" s="21"/>
    </row>
    <row r="498990" spans="1:1" s="20" customFormat="1" ht="14.25" customHeight="1" x14ac:dyDescent="0.25"/>
    <row r="499006" spans="1:1" ht="14.25" customHeight="1" x14ac:dyDescent="0.3">
      <c r="A499006" s="21"/>
    </row>
    <row r="499012" s="20" customFormat="1" ht="14.25" customHeight="1" x14ac:dyDescent="0.25"/>
    <row r="499028" spans="1:1" ht="14.25" customHeight="1" x14ac:dyDescent="0.3">
      <c r="A499028" s="21"/>
    </row>
    <row r="499034" spans="1:1" s="20" customFormat="1" ht="14.25" customHeight="1" x14ac:dyDescent="0.25"/>
    <row r="499050" spans="1:1" ht="14.25" customHeight="1" x14ac:dyDescent="0.3">
      <c r="A499050" s="21"/>
    </row>
    <row r="499056" spans="1:1" s="20" customFormat="1" ht="14.25" customHeight="1" x14ac:dyDescent="0.25"/>
    <row r="499072" spans="1:1" ht="14.25" customHeight="1" x14ac:dyDescent="0.3">
      <c r="A499072" s="21"/>
    </row>
    <row r="499078" s="20" customFormat="1" ht="14.25" customHeight="1" x14ac:dyDescent="0.25"/>
    <row r="499094" spans="1:1" ht="14.25" customHeight="1" x14ac:dyDescent="0.3">
      <c r="A499094" s="21"/>
    </row>
    <row r="499100" spans="1:1" s="20" customFormat="1" ht="14.25" customHeight="1" x14ac:dyDescent="0.25"/>
    <row r="499116" spans="1:1" ht="14.25" customHeight="1" x14ac:dyDescent="0.3">
      <c r="A499116" s="21"/>
    </row>
    <row r="499122" s="20" customFormat="1" ht="14.25" customHeight="1" x14ac:dyDescent="0.25"/>
    <row r="499138" spans="1:1" ht="14.25" customHeight="1" x14ac:dyDescent="0.3">
      <c r="A499138" s="21"/>
    </row>
    <row r="499144" spans="1:1" s="20" customFormat="1" ht="14.25" customHeight="1" x14ac:dyDescent="0.25"/>
    <row r="499160" spans="1:1" ht="14.25" customHeight="1" x14ac:dyDescent="0.3">
      <c r="A499160" s="21"/>
    </row>
    <row r="499166" spans="1:1" s="20" customFormat="1" ht="14.25" customHeight="1" x14ac:dyDescent="0.25"/>
    <row r="499182" spans="1:1" ht="14.25" customHeight="1" x14ac:dyDescent="0.3">
      <c r="A499182" s="21"/>
    </row>
    <row r="499188" s="20" customFormat="1" ht="14.25" customHeight="1" x14ac:dyDescent="0.25"/>
    <row r="499204" spans="1:1" ht="14.25" customHeight="1" x14ac:dyDescent="0.3">
      <c r="A499204" s="21"/>
    </row>
    <row r="499210" spans="1:1" s="20" customFormat="1" ht="14.25" customHeight="1" x14ac:dyDescent="0.25"/>
    <row r="499226" spans="1:1" ht="14.25" customHeight="1" x14ac:dyDescent="0.3">
      <c r="A499226" s="21"/>
    </row>
    <row r="499232" spans="1:1" s="20" customFormat="1" ht="14.25" customHeight="1" x14ac:dyDescent="0.25"/>
    <row r="499248" spans="1:1" ht="14.25" customHeight="1" x14ac:dyDescent="0.3">
      <c r="A499248" s="21"/>
    </row>
    <row r="499254" s="20" customFormat="1" ht="14.25" customHeight="1" x14ac:dyDescent="0.25"/>
    <row r="499270" spans="1:1" ht="14.25" customHeight="1" x14ac:dyDescent="0.3">
      <c r="A499270" s="21"/>
    </row>
    <row r="499276" spans="1:1" s="20" customFormat="1" ht="14.25" customHeight="1" x14ac:dyDescent="0.25"/>
    <row r="499292" spans="1:1" ht="14.25" customHeight="1" x14ac:dyDescent="0.3">
      <c r="A499292" s="21"/>
    </row>
    <row r="499298" s="20" customFormat="1" ht="14.25" customHeight="1" x14ac:dyDescent="0.25"/>
    <row r="499314" spans="1:1" ht="14.25" customHeight="1" x14ac:dyDescent="0.3">
      <c r="A499314" s="21"/>
    </row>
    <row r="499320" spans="1:1" s="20" customFormat="1" ht="14.25" customHeight="1" x14ac:dyDescent="0.25"/>
    <row r="499336" spans="1:1" ht="14.25" customHeight="1" x14ac:dyDescent="0.3">
      <c r="A499336" s="21"/>
    </row>
    <row r="499342" spans="1:1" s="20" customFormat="1" ht="14.25" customHeight="1" x14ac:dyDescent="0.25"/>
    <row r="499358" spans="1:1" ht="14.25" customHeight="1" x14ac:dyDescent="0.3">
      <c r="A499358" s="21"/>
    </row>
    <row r="499364" s="20" customFormat="1" ht="14.25" customHeight="1" x14ac:dyDescent="0.25"/>
    <row r="499380" spans="1:1" ht="14.25" customHeight="1" x14ac:dyDescent="0.3">
      <c r="A499380" s="21"/>
    </row>
    <row r="499386" spans="1:1" s="20" customFormat="1" ht="14.25" customHeight="1" x14ac:dyDescent="0.25"/>
    <row r="499402" spans="1:1" ht="14.25" customHeight="1" x14ac:dyDescent="0.3">
      <c r="A499402" s="21"/>
    </row>
    <row r="499408" spans="1:1" s="20" customFormat="1" ht="14.25" customHeight="1" x14ac:dyDescent="0.25"/>
    <row r="499424" spans="1:1" ht="14.25" customHeight="1" x14ac:dyDescent="0.3">
      <c r="A499424" s="21"/>
    </row>
    <row r="499430" s="20" customFormat="1" ht="14.25" customHeight="1" x14ac:dyDescent="0.25"/>
    <row r="499446" spans="1:1" ht="14.25" customHeight="1" x14ac:dyDescent="0.3">
      <c r="A499446" s="21"/>
    </row>
    <row r="499452" spans="1:1" s="20" customFormat="1" ht="14.25" customHeight="1" x14ac:dyDescent="0.25"/>
    <row r="499468" spans="1:1" ht="14.25" customHeight="1" x14ac:dyDescent="0.3">
      <c r="A499468" s="21"/>
    </row>
    <row r="499474" s="20" customFormat="1" ht="14.25" customHeight="1" x14ac:dyDescent="0.25"/>
    <row r="499490" spans="1:1" ht="14.25" customHeight="1" x14ac:dyDescent="0.3">
      <c r="A499490" s="21"/>
    </row>
    <row r="499496" spans="1:1" s="20" customFormat="1" ht="14.25" customHeight="1" x14ac:dyDescent="0.25"/>
    <row r="499512" spans="1:1" ht="14.25" customHeight="1" x14ac:dyDescent="0.3">
      <c r="A499512" s="21"/>
    </row>
    <row r="499518" spans="1:1" s="20" customFormat="1" ht="14.25" customHeight="1" x14ac:dyDescent="0.25"/>
    <row r="499534" spans="1:1" ht="14.25" customHeight="1" x14ac:dyDescent="0.3">
      <c r="A499534" s="21"/>
    </row>
    <row r="499540" s="20" customFormat="1" ht="14.25" customHeight="1" x14ac:dyDescent="0.25"/>
    <row r="499556" spans="1:1" ht="14.25" customHeight="1" x14ac:dyDescent="0.3">
      <c r="A499556" s="21"/>
    </row>
    <row r="499562" spans="1:1" s="20" customFormat="1" ht="14.25" customHeight="1" x14ac:dyDescent="0.25"/>
    <row r="499578" spans="1:1" ht="14.25" customHeight="1" x14ac:dyDescent="0.3">
      <c r="A499578" s="21"/>
    </row>
    <row r="499584" spans="1:1" s="20" customFormat="1" ht="14.25" customHeight="1" x14ac:dyDescent="0.25"/>
    <row r="499600" spans="1:1" ht="14.25" customHeight="1" x14ac:dyDescent="0.3">
      <c r="A499600" s="21"/>
    </row>
    <row r="499606" s="20" customFormat="1" ht="14.25" customHeight="1" x14ac:dyDescent="0.25"/>
    <row r="499622" spans="1:1" ht="14.25" customHeight="1" x14ac:dyDescent="0.3">
      <c r="A499622" s="21"/>
    </row>
    <row r="499628" spans="1:1" s="20" customFormat="1" ht="14.25" customHeight="1" x14ac:dyDescent="0.25"/>
    <row r="499644" spans="1:1" ht="14.25" customHeight="1" x14ac:dyDescent="0.3">
      <c r="A499644" s="21"/>
    </row>
    <row r="499650" s="20" customFormat="1" ht="14.25" customHeight="1" x14ac:dyDescent="0.25"/>
    <row r="499666" spans="1:1" ht="14.25" customHeight="1" x14ac:dyDescent="0.3">
      <c r="A499666" s="21"/>
    </row>
    <row r="499672" spans="1:1" s="20" customFormat="1" ht="14.25" customHeight="1" x14ac:dyDescent="0.25"/>
    <row r="499688" spans="1:1" ht="14.25" customHeight="1" x14ac:dyDescent="0.3">
      <c r="A499688" s="21"/>
    </row>
    <row r="499694" spans="1:1" s="20" customFormat="1" ht="14.25" customHeight="1" x14ac:dyDescent="0.25"/>
    <row r="499710" spans="1:1" ht="14.25" customHeight="1" x14ac:dyDescent="0.3">
      <c r="A499710" s="21"/>
    </row>
    <row r="499716" s="20" customFormat="1" ht="14.25" customHeight="1" x14ac:dyDescent="0.25"/>
    <row r="499732" spans="1:1" ht="14.25" customHeight="1" x14ac:dyDescent="0.3">
      <c r="A499732" s="21"/>
    </row>
    <row r="499738" spans="1:1" s="20" customFormat="1" ht="14.25" customHeight="1" x14ac:dyDescent="0.25"/>
    <row r="499754" spans="1:1" ht="14.25" customHeight="1" x14ac:dyDescent="0.3">
      <c r="A499754" s="21"/>
    </row>
    <row r="499760" spans="1:1" s="20" customFormat="1" ht="14.25" customHeight="1" x14ac:dyDescent="0.25"/>
    <row r="499776" spans="1:1" ht="14.25" customHeight="1" x14ac:dyDescent="0.3">
      <c r="A499776" s="21"/>
    </row>
    <row r="499782" s="20" customFormat="1" ht="14.25" customHeight="1" x14ac:dyDescent="0.25"/>
    <row r="499798" spans="1:1" ht="14.25" customHeight="1" x14ac:dyDescent="0.3">
      <c r="A499798" s="21"/>
    </row>
    <row r="499804" spans="1:1" s="20" customFormat="1" ht="14.25" customHeight="1" x14ac:dyDescent="0.25"/>
    <row r="499820" spans="1:1" ht="14.25" customHeight="1" x14ac:dyDescent="0.3">
      <c r="A499820" s="21"/>
    </row>
    <row r="499826" s="20" customFormat="1" ht="14.25" customHeight="1" x14ac:dyDescent="0.25"/>
    <row r="499842" spans="1:1" ht="14.25" customHeight="1" x14ac:dyDescent="0.3">
      <c r="A499842" s="21"/>
    </row>
    <row r="499848" spans="1:1" s="20" customFormat="1" ht="14.25" customHeight="1" x14ac:dyDescent="0.25"/>
    <row r="499864" spans="1:1" ht="14.25" customHeight="1" x14ac:dyDescent="0.3">
      <c r="A499864" s="21"/>
    </row>
    <row r="499870" spans="1:1" s="20" customFormat="1" ht="14.25" customHeight="1" x14ac:dyDescent="0.25"/>
    <row r="499886" spans="1:1" ht="14.25" customHeight="1" x14ac:dyDescent="0.3">
      <c r="A499886" s="21"/>
    </row>
    <row r="499892" s="20" customFormat="1" ht="14.25" customHeight="1" x14ac:dyDescent="0.25"/>
    <row r="499908" spans="1:1" ht="14.25" customHeight="1" x14ac:dyDescent="0.3">
      <c r="A499908" s="21"/>
    </row>
    <row r="499914" spans="1:1" s="20" customFormat="1" ht="14.25" customHeight="1" x14ac:dyDescent="0.25"/>
    <row r="499930" spans="1:1" ht="14.25" customHeight="1" x14ac:dyDescent="0.3">
      <c r="A499930" s="21"/>
    </row>
    <row r="499936" spans="1:1" s="20" customFormat="1" ht="14.25" customHeight="1" x14ac:dyDescent="0.25"/>
    <row r="499952" spans="1:1" ht="14.25" customHeight="1" x14ac:dyDescent="0.3">
      <c r="A499952" s="21"/>
    </row>
    <row r="499958" s="20" customFormat="1" ht="14.25" customHeight="1" x14ac:dyDescent="0.25"/>
    <row r="499974" spans="1:1" ht="14.25" customHeight="1" x14ac:dyDescent="0.3">
      <c r="A499974" s="21"/>
    </row>
    <row r="499980" spans="1:1" s="20" customFormat="1" ht="14.25" customHeight="1" x14ac:dyDescent="0.25"/>
    <row r="499996" spans="1:1" ht="14.25" customHeight="1" x14ac:dyDescent="0.3">
      <c r="A499996" s="21"/>
    </row>
    <row r="500002" s="20" customFormat="1" ht="14.25" customHeight="1" x14ac:dyDescent="0.25"/>
    <row r="500018" spans="1:1" ht="14.25" customHeight="1" x14ac:dyDescent="0.3">
      <c r="A500018" s="21"/>
    </row>
    <row r="500024" spans="1:1" s="20" customFormat="1" ht="14.25" customHeight="1" x14ac:dyDescent="0.25"/>
    <row r="500040" spans="1:1" ht="14.25" customHeight="1" x14ac:dyDescent="0.3">
      <c r="A500040" s="21"/>
    </row>
    <row r="500046" spans="1:1" s="20" customFormat="1" ht="14.25" customHeight="1" x14ac:dyDescent="0.25"/>
    <row r="500062" spans="1:1" ht="14.25" customHeight="1" x14ac:dyDescent="0.3">
      <c r="A500062" s="21"/>
    </row>
    <row r="500068" s="20" customFormat="1" ht="14.25" customHeight="1" x14ac:dyDescent="0.25"/>
    <row r="500084" spans="1:1" ht="14.25" customHeight="1" x14ac:dyDescent="0.3">
      <c r="A500084" s="21"/>
    </row>
    <row r="500090" spans="1:1" s="20" customFormat="1" ht="14.25" customHeight="1" x14ac:dyDescent="0.25"/>
    <row r="500106" spans="1:1" ht="14.25" customHeight="1" x14ac:dyDescent="0.3">
      <c r="A500106" s="21"/>
    </row>
    <row r="500112" spans="1:1" s="20" customFormat="1" ht="14.25" customHeight="1" x14ac:dyDescent="0.25"/>
    <row r="500128" spans="1:1" ht="14.25" customHeight="1" x14ac:dyDescent="0.3">
      <c r="A500128" s="21"/>
    </row>
    <row r="500134" s="20" customFormat="1" ht="14.25" customHeight="1" x14ac:dyDescent="0.25"/>
    <row r="500150" spans="1:1" ht="14.25" customHeight="1" x14ac:dyDescent="0.3">
      <c r="A500150" s="21"/>
    </row>
    <row r="500156" spans="1:1" s="20" customFormat="1" ht="14.25" customHeight="1" x14ac:dyDescent="0.25"/>
    <row r="500172" spans="1:1" ht="14.25" customHeight="1" x14ac:dyDescent="0.3">
      <c r="A500172" s="21"/>
    </row>
    <row r="500178" s="20" customFormat="1" ht="14.25" customHeight="1" x14ac:dyDescent="0.25"/>
    <row r="500194" spans="1:1" ht="14.25" customHeight="1" x14ac:dyDescent="0.3">
      <c r="A500194" s="21"/>
    </row>
    <row r="500200" spans="1:1" s="20" customFormat="1" ht="14.25" customHeight="1" x14ac:dyDescent="0.25"/>
    <row r="500216" spans="1:1" ht="14.25" customHeight="1" x14ac:dyDescent="0.3">
      <c r="A500216" s="21"/>
    </row>
    <row r="500222" spans="1:1" s="20" customFormat="1" ht="14.25" customHeight="1" x14ac:dyDescent="0.25"/>
    <row r="500238" spans="1:1" ht="14.25" customHeight="1" x14ac:dyDescent="0.3">
      <c r="A500238" s="21"/>
    </row>
    <row r="500244" s="20" customFormat="1" ht="14.25" customHeight="1" x14ac:dyDescent="0.25"/>
    <row r="500260" spans="1:1" ht="14.25" customHeight="1" x14ac:dyDescent="0.3">
      <c r="A500260" s="21"/>
    </row>
    <row r="500266" spans="1:1" s="20" customFormat="1" ht="14.25" customHeight="1" x14ac:dyDescent="0.25"/>
    <row r="500282" spans="1:1" ht="14.25" customHeight="1" x14ac:dyDescent="0.3">
      <c r="A500282" s="21"/>
    </row>
    <row r="500288" spans="1:1" s="20" customFormat="1" ht="14.25" customHeight="1" x14ac:dyDescent="0.25"/>
    <row r="500304" spans="1:1" ht="14.25" customHeight="1" x14ac:dyDescent="0.3">
      <c r="A500304" s="21"/>
    </row>
    <row r="500310" s="20" customFormat="1" ht="14.25" customHeight="1" x14ac:dyDescent="0.25"/>
    <row r="500326" spans="1:1" ht="14.25" customHeight="1" x14ac:dyDescent="0.3">
      <c r="A500326" s="21"/>
    </row>
    <row r="500332" spans="1:1" s="20" customFormat="1" ht="14.25" customHeight="1" x14ac:dyDescent="0.25"/>
    <row r="500348" spans="1:1" ht="14.25" customHeight="1" x14ac:dyDescent="0.3">
      <c r="A500348" s="21"/>
    </row>
    <row r="500354" s="20" customFormat="1" ht="14.25" customHeight="1" x14ac:dyDescent="0.25"/>
    <row r="500370" spans="1:1" ht="14.25" customHeight="1" x14ac:dyDescent="0.3">
      <c r="A500370" s="21"/>
    </row>
    <row r="500376" spans="1:1" s="20" customFormat="1" ht="14.25" customHeight="1" x14ac:dyDescent="0.25"/>
    <row r="500392" spans="1:1" ht="14.25" customHeight="1" x14ac:dyDescent="0.3">
      <c r="A500392" s="21"/>
    </row>
    <row r="500398" spans="1:1" s="20" customFormat="1" ht="14.25" customHeight="1" x14ac:dyDescent="0.25"/>
    <row r="500414" spans="1:1" ht="14.25" customHeight="1" x14ac:dyDescent="0.3">
      <c r="A500414" s="21"/>
    </row>
    <row r="500420" s="20" customFormat="1" ht="14.25" customHeight="1" x14ac:dyDescent="0.25"/>
    <row r="500436" spans="1:1" ht="14.25" customHeight="1" x14ac:dyDescent="0.3">
      <c r="A500436" s="21"/>
    </row>
    <row r="500442" spans="1:1" s="20" customFormat="1" ht="14.25" customHeight="1" x14ac:dyDescent="0.25"/>
    <row r="500458" spans="1:1" ht="14.25" customHeight="1" x14ac:dyDescent="0.3">
      <c r="A500458" s="21"/>
    </row>
    <row r="500464" spans="1:1" s="20" customFormat="1" ht="14.25" customHeight="1" x14ac:dyDescent="0.25"/>
    <row r="500480" spans="1:1" ht="14.25" customHeight="1" x14ac:dyDescent="0.3">
      <c r="A500480" s="21"/>
    </row>
    <row r="500486" s="20" customFormat="1" ht="14.25" customHeight="1" x14ac:dyDescent="0.25"/>
    <row r="500502" spans="1:1" ht="14.25" customHeight="1" x14ac:dyDescent="0.3">
      <c r="A500502" s="21"/>
    </row>
    <row r="500508" spans="1:1" s="20" customFormat="1" ht="14.25" customHeight="1" x14ac:dyDescent="0.25"/>
    <row r="500524" spans="1:1" ht="14.25" customHeight="1" x14ac:dyDescent="0.3">
      <c r="A500524" s="21"/>
    </row>
    <row r="500530" s="20" customFormat="1" ht="14.25" customHeight="1" x14ac:dyDescent="0.25"/>
    <row r="500546" spans="1:1" ht="14.25" customHeight="1" x14ac:dyDescent="0.3">
      <c r="A500546" s="21"/>
    </row>
    <row r="500552" spans="1:1" s="20" customFormat="1" ht="14.25" customHeight="1" x14ac:dyDescent="0.25"/>
    <row r="500568" spans="1:1" ht="14.25" customHeight="1" x14ac:dyDescent="0.3">
      <c r="A500568" s="21"/>
    </row>
    <row r="500574" spans="1:1" s="20" customFormat="1" ht="14.25" customHeight="1" x14ac:dyDescent="0.25"/>
    <row r="500590" spans="1:1" ht="14.25" customHeight="1" x14ac:dyDescent="0.3">
      <c r="A500590" s="21"/>
    </row>
    <row r="500596" s="20" customFormat="1" ht="14.25" customHeight="1" x14ac:dyDescent="0.25"/>
    <row r="500612" spans="1:1" ht="14.25" customHeight="1" x14ac:dyDescent="0.3">
      <c r="A500612" s="21"/>
    </row>
    <row r="500618" spans="1:1" s="20" customFormat="1" ht="14.25" customHeight="1" x14ac:dyDescent="0.25"/>
    <row r="500634" spans="1:1" ht="14.25" customHeight="1" x14ac:dyDescent="0.3">
      <c r="A500634" s="21"/>
    </row>
    <row r="500640" spans="1:1" s="20" customFormat="1" ht="14.25" customHeight="1" x14ac:dyDescent="0.25"/>
    <row r="500656" spans="1:1" ht="14.25" customHeight="1" x14ac:dyDescent="0.3">
      <c r="A500656" s="21"/>
    </row>
    <row r="500662" s="20" customFormat="1" ht="14.25" customHeight="1" x14ac:dyDescent="0.25"/>
    <row r="500678" spans="1:1" ht="14.25" customHeight="1" x14ac:dyDescent="0.3">
      <c r="A500678" s="21"/>
    </row>
    <row r="500684" spans="1:1" s="20" customFormat="1" ht="14.25" customHeight="1" x14ac:dyDescent="0.25"/>
    <row r="500700" spans="1:1" ht="14.25" customHeight="1" x14ac:dyDescent="0.3">
      <c r="A500700" s="21"/>
    </row>
    <row r="500706" s="20" customFormat="1" ht="14.25" customHeight="1" x14ac:dyDescent="0.25"/>
    <row r="500722" spans="1:1" ht="14.25" customHeight="1" x14ac:dyDescent="0.3">
      <c r="A500722" s="21"/>
    </row>
    <row r="500728" spans="1:1" s="20" customFormat="1" ht="14.25" customHeight="1" x14ac:dyDescent="0.25"/>
    <row r="500744" spans="1:1" ht="14.25" customHeight="1" x14ac:dyDescent="0.3">
      <c r="A500744" s="21"/>
    </row>
    <row r="500750" spans="1:1" s="20" customFormat="1" ht="14.25" customHeight="1" x14ac:dyDescent="0.25"/>
    <row r="500766" spans="1:1" ht="14.25" customHeight="1" x14ac:dyDescent="0.3">
      <c r="A500766" s="21"/>
    </row>
    <row r="500772" s="20" customFormat="1" ht="14.25" customHeight="1" x14ac:dyDescent="0.25"/>
    <row r="500788" spans="1:1" ht="14.25" customHeight="1" x14ac:dyDescent="0.3">
      <c r="A500788" s="21"/>
    </row>
    <row r="500794" spans="1:1" s="20" customFormat="1" ht="14.25" customHeight="1" x14ac:dyDescent="0.25"/>
    <row r="500810" spans="1:1" ht="14.25" customHeight="1" x14ac:dyDescent="0.3">
      <c r="A500810" s="21"/>
    </row>
    <row r="500816" spans="1:1" s="20" customFormat="1" ht="14.25" customHeight="1" x14ac:dyDescent="0.25"/>
    <row r="500832" spans="1:1" ht="14.25" customHeight="1" x14ac:dyDescent="0.3">
      <c r="A500832" s="21"/>
    </row>
    <row r="500838" s="20" customFormat="1" ht="14.25" customHeight="1" x14ac:dyDescent="0.25"/>
    <row r="500854" spans="1:1" ht="14.25" customHeight="1" x14ac:dyDescent="0.3">
      <c r="A500854" s="21"/>
    </row>
    <row r="500860" spans="1:1" s="20" customFormat="1" ht="14.25" customHeight="1" x14ac:dyDescent="0.25"/>
    <row r="500876" spans="1:1" ht="14.25" customHeight="1" x14ac:dyDescent="0.3">
      <c r="A500876" s="21"/>
    </row>
    <row r="500882" s="20" customFormat="1" ht="14.25" customHeight="1" x14ac:dyDescent="0.25"/>
    <row r="500898" spans="1:1" ht="14.25" customHeight="1" x14ac:dyDescent="0.3">
      <c r="A500898" s="21"/>
    </row>
    <row r="500904" spans="1:1" s="20" customFormat="1" ht="14.25" customHeight="1" x14ac:dyDescent="0.25"/>
    <row r="500920" spans="1:1" ht="14.25" customHeight="1" x14ac:dyDescent="0.3">
      <c r="A500920" s="21"/>
    </row>
    <row r="500926" spans="1:1" s="20" customFormat="1" ht="14.25" customHeight="1" x14ac:dyDescent="0.25"/>
    <row r="500942" spans="1:1" ht="14.25" customHeight="1" x14ac:dyDescent="0.3">
      <c r="A500942" s="21"/>
    </row>
    <row r="500948" s="20" customFormat="1" ht="14.25" customHeight="1" x14ac:dyDescent="0.25"/>
    <row r="500964" spans="1:1" ht="14.25" customHeight="1" x14ac:dyDescent="0.3">
      <c r="A500964" s="21"/>
    </row>
    <row r="500970" spans="1:1" s="20" customFormat="1" ht="14.25" customHeight="1" x14ac:dyDescent="0.25"/>
    <row r="500986" spans="1:1" ht="14.25" customHeight="1" x14ac:dyDescent="0.3">
      <c r="A500986" s="21"/>
    </row>
    <row r="500992" spans="1:1" s="20" customFormat="1" ht="14.25" customHeight="1" x14ac:dyDescent="0.25"/>
    <row r="501008" spans="1:1" ht="14.25" customHeight="1" x14ac:dyDescent="0.3">
      <c r="A501008" s="21"/>
    </row>
    <row r="501014" s="20" customFormat="1" ht="14.25" customHeight="1" x14ac:dyDescent="0.25"/>
    <row r="501030" spans="1:1" ht="14.25" customHeight="1" x14ac:dyDescent="0.3">
      <c r="A501030" s="21"/>
    </row>
    <row r="501036" spans="1:1" s="20" customFormat="1" ht="14.25" customHeight="1" x14ac:dyDescent="0.25"/>
    <row r="501052" spans="1:1" ht="14.25" customHeight="1" x14ac:dyDescent="0.3">
      <c r="A501052" s="21"/>
    </row>
    <row r="501058" s="20" customFormat="1" ht="14.25" customHeight="1" x14ac:dyDescent="0.25"/>
    <row r="501074" spans="1:1" ht="14.25" customHeight="1" x14ac:dyDescent="0.3">
      <c r="A501074" s="21"/>
    </row>
    <row r="501080" spans="1:1" s="20" customFormat="1" ht="14.25" customHeight="1" x14ac:dyDescent="0.25"/>
    <row r="501096" spans="1:1" ht="14.25" customHeight="1" x14ac:dyDescent="0.3">
      <c r="A501096" s="21"/>
    </row>
    <row r="501102" spans="1:1" s="20" customFormat="1" ht="14.25" customHeight="1" x14ac:dyDescent="0.25"/>
    <row r="501118" spans="1:1" ht="14.25" customHeight="1" x14ac:dyDescent="0.3">
      <c r="A501118" s="21"/>
    </row>
    <row r="501124" s="20" customFormat="1" ht="14.25" customHeight="1" x14ac:dyDescent="0.25"/>
    <row r="501140" spans="1:1" ht="14.25" customHeight="1" x14ac:dyDescent="0.3">
      <c r="A501140" s="21"/>
    </row>
    <row r="501146" spans="1:1" s="20" customFormat="1" ht="14.25" customHeight="1" x14ac:dyDescent="0.25"/>
    <row r="501162" spans="1:1" ht="14.25" customHeight="1" x14ac:dyDescent="0.3">
      <c r="A501162" s="21"/>
    </row>
    <row r="501168" spans="1:1" s="20" customFormat="1" ht="14.25" customHeight="1" x14ac:dyDescent="0.25"/>
    <row r="501184" spans="1:1" ht="14.25" customHeight="1" x14ac:dyDescent="0.3">
      <c r="A501184" s="21"/>
    </row>
    <row r="501190" s="20" customFormat="1" ht="14.25" customHeight="1" x14ac:dyDescent="0.25"/>
    <row r="501206" spans="1:1" ht="14.25" customHeight="1" x14ac:dyDescent="0.3">
      <c r="A501206" s="21"/>
    </row>
    <row r="501212" spans="1:1" s="20" customFormat="1" ht="14.25" customHeight="1" x14ac:dyDescent="0.25"/>
    <row r="501228" spans="1:1" ht="14.25" customHeight="1" x14ac:dyDescent="0.3">
      <c r="A501228" s="21"/>
    </row>
    <row r="501234" s="20" customFormat="1" ht="14.25" customHeight="1" x14ac:dyDescent="0.25"/>
    <row r="501250" spans="1:1" ht="14.25" customHeight="1" x14ac:dyDescent="0.3">
      <c r="A501250" s="21"/>
    </row>
    <row r="501256" spans="1:1" s="20" customFormat="1" ht="14.25" customHeight="1" x14ac:dyDescent="0.25"/>
    <row r="501272" spans="1:1" ht="14.25" customHeight="1" x14ac:dyDescent="0.3">
      <c r="A501272" s="21"/>
    </row>
    <row r="501278" spans="1:1" s="20" customFormat="1" ht="14.25" customHeight="1" x14ac:dyDescent="0.25"/>
    <row r="501294" spans="1:1" ht="14.25" customHeight="1" x14ac:dyDescent="0.3">
      <c r="A501294" s="21"/>
    </row>
    <row r="501300" s="20" customFormat="1" ht="14.25" customHeight="1" x14ac:dyDescent="0.25"/>
    <row r="501316" spans="1:1" ht="14.25" customHeight="1" x14ac:dyDescent="0.3">
      <c r="A501316" s="21"/>
    </row>
    <row r="501322" spans="1:1" s="20" customFormat="1" ht="14.25" customHeight="1" x14ac:dyDescent="0.25"/>
    <row r="501338" spans="1:1" ht="14.25" customHeight="1" x14ac:dyDescent="0.3">
      <c r="A501338" s="21"/>
    </row>
    <row r="501344" spans="1:1" s="20" customFormat="1" ht="14.25" customHeight="1" x14ac:dyDescent="0.25"/>
    <row r="501360" spans="1:1" ht="14.25" customHeight="1" x14ac:dyDescent="0.3">
      <c r="A501360" s="21"/>
    </row>
    <row r="501366" s="20" customFormat="1" ht="14.25" customHeight="1" x14ac:dyDescent="0.25"/>
    <row r="501382" spans="1:1" ht="14.25" customHeight="1" x14ac:dyDescent="0.3">
      <c r="A501382" s="21"/>
    </row>
    <row r="501388" spans="1:1" s="20" customFormat="1" ht="14.25" customHeight="1" x14ac:dyDescent="0.25"/>
    <row r="501404" spans="1:1" ht="14.25" customHeight="1" x14ac:dyDescent="0.3">
      <c r="A501404" s="21"/>
    </row>
    <row r="501410" s="20" customFormat="1" ht="14.25" customHeight="1" x14ac:dyDescent="0.25"/>
    <row r="501426" spans="1:1" ht="14.25" customHeight="1" x14ac:dyDescent="0.3">
      <c r="A501426" s="21"/>
    </row>
    <row r="501432" spans="1:1" s="20" customFormat="1" ht="14.25" customHeight="1" x14ac:dyDescent="0.25"/>
    <row r="501448" spans="1:1" ht="14.25" customHeight="1" x14ac:dyDescent="0.3">
      <c r="A501448" s="21"/>
    </row>
    <row r="501454" spans="1:1" s="20" customFormat="1" ht="14.25" customHeight="1" x14ac:dyDescent="0.25"/>
    <row r="501470" spans="1:1" ht="14.25" customHeight="1" x14ac:dyDescent="0.3">
      <c r="A501470" s="21"/>
    </row>
    <row r="501476" s="20" customFormat="1" ht="14.25" customHeight="1" x14ac:dyDescent="0.25"/>
    <row r="501492" spans="1:1" ht="14.25" customHeight="1" x14ac:dyDescent="0.3">
      <c r="A501492" s="21"/>
    </row>
    <row r="501498" spans="1:1" s="20" customFormat="1" ht="14.25" customHeight="1" x14ac:dyDescent="0.25"/>
    <row r="501514" spans="1:1" ht="14.25" customHeight="1" x14ac:dyDescent="0.3">
      <c r="A501514" s="21"/>
    </row>
    <row r="501520" spans="1:1" s="20" customFormat="1" ht="14.25" customHeight="1" x14ac:dyDescent="0.25"/>
    <row r="501536" spans="1:1" ht="14.25" customHeight="1" x14ac:dyDescent="0.3">
      <c r="A501536" s="21"/>
    </row>
    <row r="501542" s="20" customFormat="1" ht="14.25" customHeight="1" x14ac:dyDescent="0.25"/>
    <row r="501558" spans="1:1" ht="14.25" customHeight="1" x14ac:dyDescent="0.3">
      <c r="A501558" s="21"/>
    </row>
    <row r="501564" spans="1:1" s="20" customFormat="1" ht="14.25" customHeight="1" x14ac:dyDescent="0.25"/>
    <row r="501580" spans="1:1" ht="14.25" customHeight="1" x14ac:dyDescent="0.3">
      <c r="A501580" s="21"/>
    </row>
    <row r="501586" s="20" customFormat="1" ht="14.25" customHeight="1" x14ac:dyDescent="0.25"/>
    <row r="501602" spans="1:1" ht="14.25" customHeight="1" x14ac:dyDescent="0.3">
      <c r="A501602" s="21"/>
    </row>
    <row r="501608" spans="1:1" s="20" customFormat="1" ht="14.25" customHeight="1" x14ac:dyDescent="0.25"/>
    <row r="501624" spans="1:1" ht="14.25" customHeight="1" x14ac:dyDescent="0.3">
      <c r="A501624" s="21"/>
    </row>
    <row r="501630" spans="1:1" s="20" customFormat="1" ht="14.25" customHeight="1" x14ac:dyDescent="0.25"/>
    <row r="501646" spans="1:1" ht="14.25" customHeight="1" x14ac:dyDescent="0.3">
      <c r="A501646" s="21"/>
    </row>
    <row r="501652" s="20" customFormat="1" ht="14.25" customHeight="1" x14ac:dyDescent="0.25"/>
    <row r="501668" spans="1:1" ht="14.25" customHeight="1" x14ac:dyDescent="0.3">
      <c r="A501668" s="21"/>
    </row>
    <row r="501674" spans="1:1" s="20" customFormat="1" ht="14.25" customHeight="1" x14ac:dyDescent="0.25"/>
    <row r="501690" spans="1:1" ht="14.25" customHeight="1" x14ac:dyDescent="0.3">
      <c r="A501690" s="21"/>
    </row>
    <row r="501696" spans="1:1" s="20" customFormat="1" ht="14.25" customHeight="1" x14ac:dyDescent="0.25"/>
    <row r="501712" spans="1:1" ht="14.25" customHeight="1" x14ac:dyDescent="0.3">
      <c r="A501712" s="21"/>
    </row>
    <row r="501718" s="20" customFormat="1" ht="14.25" customHeight="1" x14ac:dyDescent="0.25"/>
    <row r="501734" spans="1:1" ht="14.25" customHeight="1" x14ac:dyDescent="0.3">
      <c r="A501734" s="21"/>
    </row>
    <row r="501740" spans="1:1" s="20" customFormat="1" ht="14.25" customHeight="1" x14ac:dyDescent="0.25"/>
    <row r="501756" spans="1:1" ht="14.25" customHeight="1" x14ac:dyDescent="0.3">
      <c r="A501756" s="21"/>
    </row>
    <row r="501762" s="20" customFormat="1" ht="14.25" customHeight="1" x14ac:dyDescent="0.25"/>
    <row r="501778" spans="1:1" ht="14.25" customHeight="1" x14ac:dyDescent="0.3">
      <c r="A501778" s="21"/>
    </row>
    <row r="501784" spans="1:1" s="20" customFormat="1" ht="14.25" customHeight="1" x14ac:dyDescent="0.25"/>
    <row r="501800" spans="1:1" ht="14.25" customHeight="1" x14ac:dyDescent="0.3">
      <c r="A501800" s="21"/>
    </row>
    <row r="501806" spans="1:1" s="20" customFormat="1" ht="14.25" customHeight="1" x14ac:dyDescent="0.25"/>
    <row r="501822" spans="1:1" ht="14.25" customHeight="1" x14ac:dyDescent="0.3">
      <c r="A501822" s="21"/>
    </row>
    <row r="501828" s="20" customFormat="1" ht="14.25" customHeight="1" x14ac:dyDescent="0.25"/>
    <row r="501844" spans="1:1" ht="14.25" customHeight="1" x14ac:dyDescent="0.3">
      <c r="A501844" s="21"/>
    </row>
    <row r="501850" spans="1:1" s="20" customFormat="1" ht="14.25" customHeight="1" x14ac:dyDescent="0.25"/>
    <row r="501866" spans="1:1" ht="14.25" customHeight="1" x14ac:dyDescent="0.3">
      <c r="A501866" s="21"/>
    </row>
    <row r="501872" spans="1:1" s="20" customFormat="1" ht="14.25" customHeight="1" x14ac:dyDescent="0.25"/>
    <row r="501888" spans="1:1" ht="14.25" customHeight="1" x14ac:dyDescent="0.3">
      <c r="A501888" s="21"/>
    </row>
    <row r="501894" s="20" customFormat="1" ht="14.25" customHeight="1" x14ac:dyDescent="0.25"/>
    <row r="501910" spans="1:1" ht="14.25" customHeight="1" x14ac:dyDescent="0.3">
      <c r="A501910" s="21"/>
    </row>
    <row r="501916" spans="1:1" s="20" customFormat="1" ht="14.25" customHeight="1" x14ac:dyDescent="0.25"/>
    <row r="501932" spans="1:1" ht="14.25" customHeight="1" x14ac:dyDescent="0.3">
      <c r="A501932" s="21"/>
    </row>
    <row r="501938" s="20" customFormat="1" ht="14.25" customHeight="1" x14ac:dyDescent="0.25"/>
    <row r="501954" spans="1:1" ht="14.25" customHeight="1" x14ac:dyDescent="0.3">
      <c r="A501954" s="21"/>
    </row>
    <row r="501960" spans="1:1" s="20" customFormat="1" ht="14.25" customHeight="1" x14ac:dyDescent="0.25"/>
    <row r="501976" spans="1:1" ht="14.25" customHeight="1" x14ac:dyDescent="0.3">
      <c r="A501976" s="21"/>
    </row>
    <row r="501982" spans="1:1" s="20" customFormat="1" ht="14.25" customHeight="1" x14ac:dyDescent="0.25"/>
    <row r="501998" spans="1:1" ht="14.25" customHeight="1" x14ac:dyDescent="0.3">
      <c r="A501998" s="21"/>
    </row>
    <row r="502004" s="20" customFormat="1" ht="14.25" customHeight="1" x14ac:dyDescent="0.25"/>
    <row r="502020" spans="1:1" ht="14.25" customHeight="1" x14ac:dyDescent="0.3">
      <c r="A502020" s="21"/>
    </row>
    <row r="502026" spans="1:1" s="20" customFormat="1" ht="14.25" customHeight="1" x14ac:dyDescent="0.25"/>
    <row r="502042" spans="1:1" ht="14.25" customHeight="1" x14ac:dyDescent="0.3">
      <c r="A502042" s="21"/>
    </row>
    <row r="502048" spans="1:1" s="20" customFormat="1" ht="14.25" customHeight="1" x14ac:dyDescent="0.25"/>
    <row r="502064" spans="1:1" ht="14.25" customHeight="1" x14ac:dyDescent="0.3">
      <c r="A502064" s="21"/>
    </row>
    <row r="502070" s="20" customFormat="1" ht="14.25" customHeight="1" x14ac:dyDescent="0.25"/>
    <row r="502086" spans="1:1" ht="14.25" customHeight="1" x14ac:dyDescent="0.3">
      <c r="A502086" s="21"/>
    </row>
    <row r="502092" spans="1:1" s="20" customFormat="1" ht="14.25" customHeight="1" x14ac:dyDescent="0.25"/>
    <row r="502108" spans="1:1" ht="14.25" customHeight="1" x14ac:dyDescent="0.3">
      <c r="A502108" s="21"/>
    </row>
    <row r="502114" s="20" customFormat="1" ht="14.25" customHeight="1" x14ac:dyDescent="0.25"/>
    <row r="502130" spans="1:1" ht="14.25" customHeight="1" x14ac:dyDescent="0.3">
      <c r="A502130" s="21"/>
    </row>
    <row r="502136" spans="1:1" s="20" customFormat="1" ht="14.25" customHeight="1" x14ac:dyDescent="0.25"/>
    <row r="502152" spans="1:1" ht="14.25" customHeight="1" x14ac:dyDescent="0.3">
      <c r="A502152" s="21"/>
    </row>
    <row r="502158" spans="1:1" s="20" customFormat="1" ht="14.25" customHeight="1" x14ac:dyDescent="0.25"/>
    <row r="502174" spans="1:1" ht="14.25" customHeight="1" x14ac:dyDescent="0.3">
      <c r="A502174" s="21"/>
    </row>
    <row r="502180" s="20" customFormat="1" ht="14.25" customHeight="1" x14ac:dyDescent="0.25"/>
    <row r="502196" spans="1:1" ht="14.25" customHeight="1" x14ac:dyDescent="0.3">
      <c r="A502196" s="21"/>
    </row>
    <row r="502202" spans="1:1" s="20" customFormat="1" ht="14.25" customHeight="1" x14ac:dyDescent="0.25"/>
    <row r="502218" spans="1:1" ht="14.25" customHeight="1" x14ac:dyDescent="0.3">
      <c r="A502218" s="21"/>
    </row>
    <row r="502224" spans="1:1" s="20" customFormat="1" ht="14.25" customHeight="1" x14ac:dyDescent="0.25"/>
    <row r="502240" spans="1:1" ht="14.25" customHeight="1" x14ac:dyDescent="0.3">
      <c r="A502240" s="21"/>
    </row>
    <row r="502246" s="20" customFormat="1" ht="14.25" customHeight="1" x14ac:dyDescent="0.25"/>
    <row r="502262" spans="1:1" ht="14.25" customHeight="1" x14ac:dyDescent="0.3">
      <c r="A502262" s="21"/>
    </row>
    <row r="502268" spans="1:1" s="20" customFormat="1" ht="14.25" customHeight="1" x14ac:dyDescent="0.25"/>
    <row r="502284" spans="1:1" ht="14.25" customHeight="1" x14ac:dyDescent="0.3">
      <c r="A502284" s="21"/>
    </row>
    <row r="502290" s="20" customFormat="1" ht="14.25" customHeight="1" x14ac:dyDescent="0.25"/>
    <row r="502306" spans="1:1" ht="14.25" customHeight="1" x14ac:dyDescent="0.3">
      <c r="A502306" s="21"/>
    </row>
    <row r="502312" spans="1:1" s="20" customFormat="1" ht="14.25" customHeight="1" x14ac:dyDescent="0.25"/>
    <row r="502328" spans="1:1" ht="14.25" customHeight="1" x14ac:dyDescent="0.3">
      <c r="A502328" s="21"/>
    </row>
    <row r="502334" spans="1:1" s="20" customFormat="1" ht="14.25" customHeight="1" x14ac:dyDescent="0.25"/>
    <row r="502350" spans="1:1" ht="14.25" customHeight="1" x14ac:dyDescent="0.3">
      <c r="A502350" s="21"/>
    </row>
    <row r="502356" s="20" customFormat="1" ht="14.25" customHeight="1" x14ac:dyDescent="0.25"/>
    <row r="502372" spans="1:1" ht="14.25" customHeight="1" x14ac:dyDescent="0.3">
      <c r="A502372" s="21"/>
    </row>
    <row r="502378" spans="1:1" s="20" customFormat="1" ht="14.25" customHeight="1" x14ac:dyDescent="0.25"/>
    <row r="502394" spans="1:1" ht="14.25" customHeight="1" x14ac:dyDescent="0.3">
      <c r="A502394" s="21"/>
    </row>
    <row r="502400" spans="1:1" s="20" customFormat="1" ht="14.25" customHeight="1" x14ac:dyDescent="0.25"/>
    <row r="502416" spans="1:1" ht="14.25" customHeight="1" x14ac:dyDescent="0.3">
      <c r="A502416" s="21"/>
    </row>
    <row r="502422" s="20" customFormat="1" ht="14.25" customHeight="1" x14ac:dyDescent="0.25"/>
    <row r="502438" spans="1:1" ht="14.25" customHeight="1" x14ac:dyDescent="0.3">
      <c r="A502438" s="21"/>
    </row>
    <row r="502444" spans="1:1" s="20" customFormat="1" ht="14.25" customHeight="1" x14ac:dyDescent="0.25"/>
    <row r="502460" spans="1:1" ht="14.25" customHeight="1" x14ac:dyDescent="0.3">
      <c r="A502460" s="21"/>
    </row>
    <row r="502466" s="20" customFormat="1" ht="14.25" customHeight="1" x14ac:dyDescent="0.25"/>
    <row r="502482" spans="1:1" ht="14.25" customHeight="1" x14ac:dyDescent="0.3">
      <c r="A502482" s="21"/>
    </row>
    <row r="502488" spans="1:1" s="20" customFormat="1" ht="14.25" customHeight="1" x14ac:dyDescent="0.25"/>
    <row r="502504" spans="1:1" ht="14.25" customHeight="1" x14ac:dyDescent="0.3">
      <c r="A502504" s="21"/>
    </row>
    <row r="502510" spans="1:1" s="20" customFormat="1" ht="14.25" customHeight="1" x14ac:dyDescent="0.25"/>
    <row r="502526" spans="1:1" ht="14.25" customHeight="1" x14ac:dyDescent="0.3">
      <c r="A502526" s="21"/>
    </row>
    <row r="502532" s="20" customFormat="1" ht="14.25" customHeight="1" x14ac:dyDescent="0.25"/>
    <row r="502548" spans="1:1" ht="14.25" customHeight="1" x14ac:dyDescent="0.3">
      <c r="A502548" s="21"/>
    </row>
    <row r="502554" spans="1:1" s="20" customFormat="1" ht="14.25" customHeight="1" x14ac:dyDescent="0.25"/>
    <row r="502570" spans="1:1" ht="14.25" customHeight="1" x14ac:dyDescent="0.3">
      <c r="A502570" s="21"/>
    </row>
    <row r="502576" spans="1:1" s="20" customFormat="1" ht="14.25" customHeight="1" x14ac:dyDescent="0.25"/>
    <row r="502592" spans="1:1" ht="14.25" customHeight="1" x14ac:dyDescent="0.3">
      <c r="A502592" s="21"/>
    </row>
    <row r="502598" s="20" customFormat="1" ht="14.25" customHeight="1" x14ac:dyDescent="0.25"/>
    <row r="502614" spans="1:1" ht="14.25" customHeight="1" x14ac:dyDescent="0.3">
      <c r="A502614" s="21"/>
    </row>
    <row r="502620" spans="1:1" s="20" customFormat="1" ht="14.25" customHeight="1" x14ac:dyDescent="0.25"/>
    <row r="502636" spans="1:1" ht="14.25" customHeight="1" x14ac:dyDescent="0.3">
      <c r="A502636" s="21"/>
    </row>
    <row r="502642" s="20" customFormat="1" ht="14.25" customHeight="1" x14ac:dyDescent="0.25"/>
    <row r="502658" spans="1:1" ht="14.25" customHeight="1" x14ac:dyDescent="0.3">
      <c r="A502658" s="21"/>
    </row>
    <row r="502664" spans="1:1" s="20" customFormat="1" ht="14.25" customHeight="1" x14ac:dyDescent="0.25"/>
    <row r="502680" spans="1:1" ht="14.25" customHeight="1" x14ac:dyDescent="0.3">
      <c r="A502680" s="21"/>
    </row>
    <row r="502686" spans="1:1" s="20" customFormat="1" ht="14.25" customHeight="1" x14ac:dyDescent="0.25"/>
    <row r="502702" spans="1:1" ht="14.25" customHeight="1" x14ac:dyDescent="0.3">
      <c r="A502702" s="21"/>
    </row>
    <row r="502708" s="20" customFormat="1" ht="14.25" customHeight="1" x14ac:dyDescent="0.25"/>
    <row r="502724" spans="1:1" ht="14.25" customHeight="1" x14ac:dyDescent="0.3">
      <c r="A502724" s="21"/>
    </row>
    <row r="502730" spans="1:1" s="20" customFormat="1" ht="14.25" customHeight="1" x14ac:dyDescent="0.25"/>
    <row r="502746" spans="1:1" ht="14.25" customHeight="1" x14ac:dyDescent="0.3">
      <c r="A502746" s="21"/>
    </row>
    <row r="502752" spans="1:1" s="20" customFormat="1" ht="14.25" customHeight="1" x14ac:dyDescent="0.25"/>
    <row r="502768" spans="1:1" ht="14.25" customHeight="1" x14ac:dyDescent="0.3">
      <c r="A502768" s="21"/>
    </row>
    <row r="502774" s="20" customFormat="1" ht="14.25" customHeight="1" x14ac:dyDescent="0.25"/>
    <row r="502790" spans="1:1" ht="14.25" customHeight="1" x14ac:dyDescent="0.3">
      <c r="A502790" s="21"/>
    </row>
    <row r="502796" spans="1:1" s="20" customFormat="1" ht="14.25" customHeight="1" x14ac:dyDescent="0.25"/>
    <row r="502812" spans="1:1" ht="14.25" customHeight="1" x14ac:dyDescent="0.3">
      <c r="A502812" s="21"/>
    </row>
    <row r="502818" s="20" customFormat="1" ht="14.25" customHeight="1" x14ac:dyDescent="0.25"/>
    <row r="502834" spans="1:1" ht="14.25" customHeight="1" x14ac:dyDescent="0.3">
      <c r="A502834" s="21"/>
    </row>
    <row r="502840" spans="1:1" s="20" customFormat="1" ht="14.25" customHeight="1" x14ac:dyDescent="0.25"/>
    <row r="502856" spans="1:1" ht="14.25" customHeight="1" x14ac:dyDescent="0.3">
      <c r="A502856" s="21"/>
    </row>
    <row r="502862" spans="1:1" s="20" customFormat="1" ht="14.25" customHeight="1" x14ac:dyDescent="0.25"/>
    <row r="502878" spans="1:1" ht="14.25" customHeight="1" x14ac:dyDescent="0.3">
      <c r="A502878" s="21"/>
    </row>
    <row r="502884" s="20" customFormat="1" ht="14.25" customHeight="1" x14ac:dyDescent="0.25"/>
    <row r="502900" spans="1:1" ht="14.25" customHeight="1" x14ac:dyDescent="0.3">
      <c r="A502900" s="21"/>
    </row>
    <row r="502906" spans="1:1" s="20" customFormat="1" ht="14.25" customHeight="1" x14ac:dyDescent="0.25"/>
    <row r="502922" spans="1:1" ht="14.25" customHeight="1" x14ac:dyDescent="0.3">
      <c r="A502922" s="21"/>
    </row>
    <row r="502928" spans="1:1" s="20" customFormat="1" ht="14.25" customHeight="1" x14ac:dyDescent="0.25"/>
    <row r="502944" spans="1:1" ht="14.25" customHeight="1" x14ac:dyDescent="0.3">
      <c r="A502944" s="21"/>
    </row>
    <row r="502950" s="20" customFormat="1" ht="14.25" customHeight="1" x14ac:dyDescent="0.25"/>
    <row r="502966" spans="1:1" ht="14.25" customHeight="1" x14ac:dyDescent="0.3">
      <c r="A502966" s="21"/>
    </row>
    <row r="502972" spans="1:1" s="20" customFormat="1" ht="14.25" customHeight="1" x14ac:dyDescent="0.25"/>
    <row r="502988" spans="1:1" ht="14.25" customHeight="1" x14ac:dyDescent="0.3">
      <c r="A502988" s="21"/>
    </row>
    <row r="502994" s="20" customFormat="1" ht="14.25" customHeight="1" x14ac:dyDescent="0.25"/>
    <row r="503010" spans="1:1" ht="14.25" customHeight="1" x14ac:dyDescent="0.3">
      <c r="A503010" s="21"/>
    </row>
    <row r="503016" spans="1:1" s="20" customFormat="1" ht="14.25" customHeight="1" x14ac:dyDescent="0.25"/>
    <row r="503032" spans="1:1" ht="14.25" customHeight="1" x14ac:dyDescent="0.3">
      <c r="A503032" s="21"/>
    </row>
    <row r="503038" spans="1:1" s="20" customFormat="1" ht="14.25" customHeight="1" x14ac:dyDescent="0.25"/>
    <row r="503054" spans="1:1" ht="14.25" customHeight="1" x14ac:dyDescent="0.3">
      <c r="A503054" s="21"/>
    </row>
    <row r="503060" s="20" customFormat="1" ht="14.25" customHeight="1" x14ac:dyDescent="0.25"/>
    <row r="503076" spans="1:1" ht="14.25" customHeight="1" x14ac:dyDescent="0.3">
      <c r="A503076" s="21"/>
    </row>
    <row r="503082" spans="1:1" s="20" customFormat="1" ht="14.25" customHeight="1" x14ac:dyDescent="0.25"/>
    <row r="503098" spans="1:1" ht="14.25" customHeight="1" x14ac:dyDescent="0.3">
      <c r="A503098" s="21"/>
    </row>
    <row r="503104" spans="1:1" s="20" customFormat="1" ht="14.25" customHeight="1" x14ac:dyDescent="0.25"/>
    <row r="503120" spans="1:1" ht="14.25" customHeight="1" x14ac:dyDescent="0.3">
      <c r="A503120" s="21"/>
    </row>
    <row r="503126" s="20" customFormat="1" ht="14.25" customHeight="1" x14ac:dyDescent="0.25"/>
    <row r="503142" spans="1:1" ht="14.25" customHeight="1" x14ac:dyDescent="0.3">
      <c r="A503142" s="21"/>
    </row>
    <row r="503148" spans="1:1" s="20" customFormat="1" ht="14.25" customHeight="1" x14ac:dyDescent="0.25"/>
    <row r="503164" spans="1:1" ht="14.25" customHeight="1" x14ac:dyDescent="0.3">
      <c r="A503164" s="21"/>
    </row>
    <row r="503170" s="20" customFormat="1" ht="14.25" customHeight="1" x14ac:dyDescent="0.25"/>
    <row r="503186" spans="1:1" ht="14.25" customHeight="1" x14ac:dyDescent="0.3">
      <c r="A503186" s="21"/>
    </row>
    <row r="503192" spans="1:1" s="20" customFormat="1" ht="14.25" customHeight="1" x14ac:dyDescent="0.25"/>
    <row r="503208" spans="1:1" ht="14.25" customHeight="1" x14ac:dyDescent="0.3">
      <c r="A503208" s="21"/>
    </row>
    <row r="503214" spans="1:1" s="20" customFormat="1" ht="14.25" customHeight="1" x14ac:dyDescent="0.25"/>
    <row r="503230" spans="1:1" ht="14.25" customHeight="1" x14ac:dyDescent="0.3">
      <c r="A503230" s="21"/>
    </row>
    <row r="503236" s="20" customFormat="1" ht="14.25" customHeight="1" x14ac:dyDescent="0.25"/>
    <row r="503252" spans="1:1" ht="14.25" customHeight="1" x14ac:dyDescent="0.3">
      <c r="A503252" s="21"/>
    </row>
    <row r="503258" spans="1:1" s="20" customFormat="1" ht="14.25" customHeight="1" x14ac:dyDescent="0.25"/>
    <row r="503274" spans="1:1" ht="14.25" customHeight="1" x14ac:dyDescent="0.3">
      <c r="A503274" s="21"/>
    </row>
    <row r="503280" spans="1:1" s="20" customFormat="1" ht="14.25" customHeight="1" x14ac:dyDescent="0.25"/>
    <row r="503296" spans="1:1" ht="14.25" customHeight="1" x14ac:dyDescent="0.3">
      <c r="A503296" s="21"/>
    </row>
    <row r="503302" s="20" customFormat="1" ht="14.25" customHeight="1" x14ac:dyDescent="0.25"/>
    <row r="503318" spans="1:1" ht="14.25" customHeight="1" x14ac:dyDescent="0.3">
      <c r="A503318" s="21"/>
    </row>
    <row r="503324" spans="1:1" s="20" customFormat="1" ht="14.25" customHeight="1" x14ac:dyDescent="0.25"/>
    <row r="503340" spans="1:1" ht="14.25" customHeight="1" x14ac:dyDescent="0.3">
      <c r="A503340" s="21"/>
    </row>
    <row r="503346" s="20" customFormat="1" ht="14.25" customHeight="1" x14ac:dyDescent="0.25"/>
    <row r="503362" spans="1:1" ht="14.25" customHeight="1" x14ac:dyDescent="0.3">
      <c r="A503362" s="21"/>
    </row>
    <row r="503368" spans="1:1" s="20" customFormat="1" ht="14.25" customHeight="1" x14ac:dyDescent="0.25"/>
    <row r="503384" spans="1:1" ht="14.25" customHeight="1" x14ac:dyDescent="0.3">
      <c r="A503384" s="21"/>
    </row>
    <row r="503390" spans="1:1" s="20" customFormat="1" ht="14.25" customHeight="1" x14ac:dyDescent="0.25"/>
    <row r="503406" spans="1:1" ht="14.25" customHeight="1" x14ac:dyDescent="0.3">
      <c r="A503406" s="21"/>
    </row>
    <row r="503412" s="20" customFormat="1" ht="14.25" customHeight="1" x14ac:dyDescent="0.25"/>
    <row r="503428" spans="1:1" ht="14.25" customHeight="1" x14ac:dyDescent="0.3">
      <c r="A503428" s="21"/>
    </row>
    <row r="503434" spans="1:1" s="20" customFormat="1" ht="14.25" customHeight="1" x14ac:dyDescent="0.25"/>
    <row r="503450" spans="1:1" ht="14.25" customHeight="1" x14ac:dyDescent="0.3">
      <c r="A503450" s="21"/>
    </row>
    <row r="503456" spans="1:1" s="20" customFormat="1" ht="14.25" customHeight="1" x14ac:dyDescent="0.25"/>
    <row r="503472" spans="1:1" ht="14.25" customHeight="1" x14ac:dyDescent="0.3">
      <c r="A503472" s="21"/>
    </row>
    <row r="503478" s="20" customFormat="1" ht="14.25" customHeight="1" x14ac:dyDescent="0.25"/>
    <row r="503494" spans="1:1" ht="14.25" customHeight="1" x14ac:dyDescent="0.3">
      <c r="A503494" s="21"/>
    </row>
    <row r="503500" spans="1:1" s="20" customFormat="1" ht="14.25" customHeight="1" x14ac:dyDescent="0.25"/>
    <row r="503516" spans="1:1" ht="14.25" customHeight="1" x14ac:dyDescent="0.3">
      <c r="A503516" s="21"/>
    </row>
    <row r="503522" s="20" customFormat="1" ht="14.25" customHeight="1" x14ac:dyDescent="0.25"/>
    <row r="503538" spans="1:1" ht="14.25" customHeight="1" x14ac:dyDescent="0.3">
      <c r="A503538" s="21"/>
    </row>
    <row r="503544" spans="1:1" s="20" customFormat="1" ht="14.25" customHeight="1" x14ac:dyDescent="0.25"/>
    <row r="503560" spans="1:1" ht="14.25" customHeight="1" x14ac:dyDescent="0.3">
      <c r="A503560" s="21"/>
    </row>
    <row r="503566" spans="1:1" s="20" customFormat="1" ht="14.25" customHeight="1" x14ac:dyDescent="0.25"/>
    <row r="503582" spans="1:1" ht="14.25" customHeight="1" x14ac:dyDescent="0.3">
      <c r="A503582" s="21"/>
    </row>
    <row r="503588" s="20" customFormat="1" ht="14.25" customHeight="1" x14ac:dyDescent="0.25"/>
    <row r="503604" spans="1:1" ht="14.25" customHeight="1" x14ac:dyDescent="0.3">
      <c r="A503604" s="21"/>
    </row>
    <row r="503610" spans="1:1" s="20" customFormat="1" ht="14.25" customHeight="1" x14ac:dyDescent="0.25"/>
    <row r="503626" spans="1:1" ht="14.25" customHeight="1" x14ac:dyDescent="0.3">
      <c r="A503626" s="21"/>
    </row>
    <row r="503632" spans="1:1" s="20" customFormat="1" ht="14.25" customHeight="1" x14ac:dyDescent="0.25"/>
    <row r="503648" spans="1:1" ht="14.25" customHeight="1" x14ac:dyDescent="0.3">
      <c r="A503648" s="21"/>
    </row>
    <row r="503654" s="20" customFormat="1" ht="14.25" customHeight="1" x14ac:dyDescent="0.25"/>
    <row r="503670" spans="1:1" ht="14.25" customHeight="1" x14ac:dyDescent="0.3">
      <c r="A503670" s="21"/>
    </row>
    <row r="503676" spans="1:1" s="20" customFormat="1" ht="14.25" customHeight="1" x14ac:dyDescent="0.25"/>
    <row r="503692" spans="1:1" ht="14.25" customHeight="1" x14ac:dyDescent="0.3">
      <c r="A503692" s="21"/>
    </row>
    <row r="503698" s="20" customFormat="1" ht="14.25" customHeight="1" x14ac:dyDescent="0.25"/>
    <row r="503714" spans="1:1" ht="14.25" customHeight="1" x14ac:dyDescent="0.3">
      <c r="A503714" s="21"/>
    </row>
    <row r="503720" spans="1:1" s="20" customFormat="1" ht="14.25" customHeight="1" x14ac:dyDescent="0.25"/>
    <row r="503736" spans="1:1" ht="14.25" customHeight="1" x14ac:dyDescent="0.3">
      <c r="A503736" s="21"/>
    </row>
    <row r="503742" spans="1:1" s="20" customFormat="1" ht="14.25" customHeight="1" x14ac:dyDescent="0.25"/>
    <row r="503758" spans="1:1" ht="14.25" customHeight="1" x14ac:dyDescent="0.3">
      <c r="A503758" s="21"/>
    </row>
    <row r="503764" s="20" customFormat="1" ht="14.25" customHeight="1" x14ac:dyDescent="0.25"/>
    <row r="503780" spans="1:1" ht="14.25" customHeight="1" x14ac:dyDescent="0.3">
      <c r="A503780" s="21"/>
    </row>
    <row r="503786" spans="1:1" s="20" customFormat="1" ht="14.25" customHeight="1" x14ac:dyDescent="0.25"/>
    <row r="503802" spans="1:1" ht="14.25" customHeight="1" x14ac:dyDescent="0.3">
      <c r="A503802" s="21"/>
    </row>
    <row r="503808" spans="1:1" s="20" customFormat="1" ht="14.25" customHeight="1" x14ac:dyDescent="0.25"/>
    <row r="503824" spans="1:1" ht="14.25" customHeight="1" x14ac:dyDescent="0.3">
      <c r="A503824" s="21"/>
    </row>
    <row r="503830" s="20" customFormat="1" ht="14.25" customHeight="1" x14ac:dyDescent="0.25"/>
    <row r="503846" spans="1:1" ht="14.25" customHeight="1" x14ac:dyDescent="0.3">
      <c r="A503846" s="21"/>
    </row>
    <row r="503852" spans="1:1" s="20" customFormat="1" ht="14.25" customHeight="1" x14ac:dyDescent="0.25"/>
    <row r="503868" spans="1:1" ht="14.25" customHeight="1" x14ac:dyDescent="0.3">
      <c r="A503868" s="21"/>
    </row>
    <row r="503874" s="20" customFormat="1" ht="14.25" customHeight="1" x14ac:dyDescent="0.25"/>
    <row r="503890" spans="1:1" ht="14.25" customHeight="1" x14ac:dyDescent="0.3">
      <c r="A503890" s="21"/>
    </row>
    <row r="503896" spans="1:1" s="20" customFormat="1" ht="14.25" customHeight="1" x14ac:dyDescent="0.25"/>
    <row r="503912" spans="1:1" ht="14.25" customHeight="1" x14ac:dyDescent="0.3">
      <c r="A503912" s="21"/>
    </row>
    <row r="503918" spans="1:1" s="20" customFormat="1" ht="14.25" customHeight="1" x14ac:dyDescent="0.25"/>
    <row r="503934" spans="1:1" ht="14.25" customHeight="1" x14ac:dyDescent="0.3">
      <c r="A503934" s="21"/>
    </row>
    <row r="503940" s="20" customFormat="1" ht="14.25" customHeight="1" x14ac:dyDescent="0.25"/>
    <row r="503956" spans="1:1" ht="14.25" customHeight="1" x14ac:dyDescent="0.3">
      <c r="A503956" s="21"/>
    </row>
    <row r="503962" spans="1:1" s="20" customFormat="1" ht="14.25" customHeight="1" x14ac:dyDescent="0.25"/>
    <row r="503978" spans="1:1" ht="14.25" customHeight="1" x14ac:dyDescent="0.3">
      <c r="A503978" s="21"/>
    </row>
    <row r="503984" spans="1:1" s="20" customFormat="1" ht="14.25" customHeight="1" x14ac:dyDescent="0.25"/>
    <row r="504000" spans="1:1" ht="14.25" customHeight="1" x14ac:dyDescent="0.3">
      <c r="A504000" s="21"/>
    </row>
    <row r="504006" s="20" customFormat="1" ht="14.25" customHeight="1" x14ac:dyDescent="0.25"/>
    <row r="504022" spans="1:1" ht="14.25" customHeight="1" x14ac:dyDescent="0.3">
      <c r="A504022" s="21"/>
    </row>
    <row r="504028" spans="1:1" s="20" customFormat="1" ht="14.25" customHeight="1" x14ac:dyDescent="0.25"/>
    <row r="504044" spans="1:1" ht="14.25" customHeight="1" x14ac:dyDescent="0.3">
      <c r="A504044" s="21"/>
    </row>
    <row r="504050" s="20" customFormat="1" ht="14.25" customHeight="1" x14ac:dyDescent="0.25"/>
    <row r="504066" spans="1:1" ht="14.25" customHeight="1" x14ac:dyDescent="0.3">
      <c r="A504066" s="21"/>
    </row>
    <row r="504072" spans="1:1" s="20" customFormat="1" ht="14.25" customHeight="1" x14ac:dyDescent="0.25"/>
    <row r="504088" spans="1:1" ht="14.25" customHeight="1" x14ac:dyDescent="0.3">
      <c r="A504088" s="21"/>
    </row>
    <row r="504094" spans="1:1" s="20" customFormat="1" ht="14.25" customHeight="1" x14ac:dyDescent="0.25"/>
    <row r="504110" spans="1:1" ht="14.25" customHeight="1" x14ac:dyDescent="0.3">
      <c r="A504110" s="21"/>
    </row>
    <row r="504116" s="20" customFormat="1" ht="14.25" customHeight="1" x14ac:dyDescent="0.25"/>
    <row r="504132" spans="1:1" ht="14.25" customHeight="1" x14ac:dyDescent="0.3">
      <c r="A504132" s="21"/>
    </row>
    <row r="504138" spans="1:1" s="20" customFormat="1" ht="14.25" customHeight="1" x14ac:dyDescent="0.25"/>
    <row r="504154" spans="1:1" ht="14.25" customHeight="1" x14ac:dyDescent="0.3">
      <c r="A504154" s="21"/>
    </row>
    <row r="504160" spans="1:1" s="20" customFormat="1" ht="14.25" customHeight="1" x14ac:dyDescent="0.25"/>
    <row r="504176" spans="1:1" ht="14.25" customHeight="1" x14ac:dyDescent="0.3">
      <c r="A504176" s="21"/>
    </row>
    <row r="504182" s="20" customFormat="1" ht="14.25" customHeight="1" x14ac:dyDescent="0.25"/>
    <row r="504198" spans="1:1" ht="14.25" customHeight="1" x14ac:dyDescent="0.3">
      <c r="A504198" s="21"/>
    </row>
    <row r="504204" spans="1:1" s="20" customFormat="1" ht="14.25" customHeight="1" x14ac:dyDescent="0.25"/>
    <row r="504220" spans="1:1" ht="14.25" customHeight="1" x14ac:dyDescent="0.3">
      <c r="A504220" s="21"/>
    </row>
    <row r="504226" s="20" customFormat="1" ht="14.25" customHeight="1" x14ac:dyDescent="0.25"/>
    <row r="504242" spans="1:1" ht="14.25" customHeight="1" x14ac:dyDescent="0.3">
      <c r="A504242" s="21"/>
    </row>
    <row r="504248" spans="1:1" s="20" customFormat="1" ht="14.25" customHeight="1" x14ac:dyDescent="0.25"/>
    <row r="504264" spans="1:1" ht="14.25" customHeight="1" x14ac:dyDescent="0.3">
      <c r="A504264" s="21"/>
    </row>
    <row r="504270" spans="1:1" s="20" customFormat="1" ht="14.25" customHeight="1" x14ac:dyDescent="0.25"/>
    <row r="504286" spans="1:1" ht="14.25" customHeight="1" x14ac:dyDescent="0.3">
      <c r="A504286" s="21"/>
    </row>
    <row r="504292" s="20" customFormat="1" ht="14.25" customHeight="1" x14ac:dyDescent="0.25"/>
    <row r="504308" spans="1:1" ht="14.25" customHeight="1" x14ac:dyDescent="0.3">
      <c r="A504308" s="21"/>
    </row>
    <row r="504314" spans="1:1" s="20" customFormat="1" ht="14.25" customHeight="1" x14ac:dyDescent="0.25"/>
    <row r="504330" spans="1:1" ht="14.25" customHeight="1" x14ac:dyDescent="0.3">
      <c r="A504330" s="21"/>
    </row>
    <row r="504336" spans="1:1" s="20" customFormat="1" ht="14.25" customHeight="1" x14ac:dyDescent="0.25"/>
    <row r="504352" spans="1:1" ht="14.25" customHeight="1" x14ac:dyDescent="0.3">
      <c r="A504352" s="21"/>
    </row>
    <row r="504358" s="20" customFormat="1" ht="14.25" customHeight="1" x14ac:dyDescent="0.25"/>
    <row r="504374" spans="1:1" ht="14.25" customHeight="1" x14ac:dyDescent="0.3">
      <c r="A504374" s="21"/>
    </row>
    <row r="504380" spans="1:1" s="20" customFormat="1" ht="14.25" customHeight="1" x14ac:dyDescent="0.25"/>
    <row r="504396" spans="1:1" ht="14.25" customHeight="1" x14ac:dyDescent="0.3">
      <c r="A504396" s="21"/>
    </row>
    <row r="504402" s="20" customFormat="1" ht="14.25" customHeight="1" x14ac:dyDescent="0.25"/>
    <row r="504418" spans="1:1" ht="14.25" customHeight="1" x14ac:dyDescent="0.3">
      <c r="A504418" s="21"/>
    </row>
    <row r="504424" spans="1:1" s="20" customFormat="1" ht="14.25" customHeight="1" x14ac:dyDescent="0.25"/>
    <row r="504440" spans="1:1" ht="14.25" customHeight="1" x14ac:dyDescent="0.3">
      <c r="A504440" s="21"/>
    </row>
    <row r="504446" spans="1:1" s="20" customFormat="1" ht="14.25" customHeight="1" x14ac:dyDescent="0.25"/>
    <row r="504462" spans="1:1" ht="14.25" customHeight="1" x14ac:dyDescent="0.3">
      <c r="A504462" s="21"/>
    </row>
    <row r="504468" s="20" customFormat="1" ht="14.25" customHeight="1" x14ac:dyDescent="0.25"/>
    <row r="504484" spans="1:1" ht="14.25" customHeight="1" x14ac:dyDescent="0.3">
      <c r="A504484" s="21"/>
    </row>
    <row r="504490" spans="1:1" s="20" customFormat="1" ht="14.25" customHeight="1" x14ac:dyDescent="0.25"/>
    <row r="504506" spans="1:1" ht="14.25" customHeight="1" x14ac:dyDescent="0.3">
      <c r="A504506" s="21"/>
    </row>
    <row r="504512" spans="1:1" s="20" customFormat="1" ht="14.25" customHeight="1" x14ac:dyDescent="0.25"/>
    <row r="504528" spans="1:1" ht="14.25" customHeight="1" x14ac:dyDescent="0.3">
      <c r="A504528" s="21"/>
    </row>
    <row r="504534" s="20" customFormat="1" ht="14.25" customHeight="1" x14ac:dyDescent="0.25"/>
    <row r="504550" spans="1:1" ht="14.25" customHeight="1" x14ac:dyDescent="0.3">
      <c r="A504550" s="21"/>
    </row>
    <row r="504556" spans="1:1" s="20" customFormat="1" ht="14.25" customHeight="1" x14ac:dyDescent="0.25"/>
    <row r="504572" spans="1:1" ht="14.25" customHeight="1" x14ac:dyDescent="0.3">
      <c r="A504572" s="21"/>
    </row>
    <row r="504578" s="20" customFormat="1" ht="14.25" customHeight="1" x14ac:dyDescent="0.25"/>
    <row r="504594" spans="1:1" ht="14.25" customHeight="1" x14ac:dyDescent="0.3">
      <c r="A504594" s="21"/>
    </row>
    <row r="504600" spans="1:1" s="20" customFormat="1" ht="14.25" customHeight="1" x14ac:dyDescent="0.25"/>
    <row r="504616" spans="1:1" ht="14.25" customHeight="1" x14ac:dyDescent="0.3">
      <c r="A504616" s="21"/>
    </row>
    <row r="504622" spans="1:1" s="20" customFormat="1" ht="14.25" customHeight="1" x14ac:dyDescent="0.25"/>
    <row r="504638" spans="1:1" ht="14.25" customHeight="1" x14ac:dyDescent="0.3">
      <c r="A504638" s="21"/>
    </row>
    <row r="504644" s="20" customFormat="1" ht="14.25" customHeight="1" x14ac:dyDescent="0.25"/>
    <row r="504660" spans="1:1" ht="14.25" customHeight="1" x14ac:dyDescent="0.3">
      <c r="A504660" s="21"/>
    </row>
    <row r="504666" spans="1:1" s="20" customFormat="1" ht="14.25" customHeight="1" x14ac:dyDescent="0.25"/>
    <row r="504682" spans="1:1" ht="14.25" customHeight="1" x14ac:dyDescent="0.3">
      <c r="A504682" s="21"/>
    </row>
    <row r="504688" spans="1:1" s="20" customFormat="1" ht="14.25" customHeight="1" x14ac:dyDescent="0.25"/>
    <row r="504704" spans="1:1" ht="14.25" customHeight="1" x14ac:dyDescent="0.3">
      <c r="A504704" s="21"/>
    </row>
    <row r="504710" s="20" customFormat="1" ht="14.25" customHeight="1" x14ac:dyDescent="0.25"/>
    <row r="504726" spans="1:1" ht="14.25" customHeight="1" x14ac:dyDescent="0.3">
      <c r="A504726" s="21"/>
    </row>
    <row r="504732" spans="1:1" s="20" customFormat="1" ht="14.25" customHeight="1" x14ac:dyDescent="0.25"/>
    <row r="504748" spans="1:1" ht="14.25" customHeight="1" x14ac:dyDescent="0.3">
      <c r="A504748" s="21"/>
    </row>
    <row r="504754" s="20" customFormat="1" ht="14.25" customHeight="1" x14ac:dyDescent="0.25"/>
    <row r="504770" spans="1:1" ht="14.25" customHeight="1" x14ac:dyDescent="0.3">
      <c r="A504770" s="21"/>
    </row>
    <row r="504776" spans="1:1" s="20" customFormat="1" ht="14.25" customHeight="1" x14ac:dyDescent="0.25"/>
    <row r="504792" spans="1:1" ht="14.25" customHeight="1" x14ac:dyDescent="0.3">
      <c r="A504792" s="21"/>
    </row>
    <row r="504798" spans="1:1" s="20" customFormat="1" ht="14.25" customHeight="1" x14ac:dyDescent="0.25"/>
    <row r="504814" spans="1:1" ht="14.25" customHeight="1" x14ac:dyDescent="0.3">
      <c r="A504814" s="21"/>
    </row>
    <row r="504820" s="20" customFormat="1" ht="14.25" customHeight="1" x14ac:dyDescent="0.25"/>
    <row r="504836" spans="1:1" ht="14.25" customHeight="1" x14ac:dyDescent="0.3">
      <c r="A504836" s="21"/>
    </row>
    <row r="504842" spans="1:1" s="20" customFormat="1" ht="14.25" customHeight="1" x14ac:dyDescent="0.25"/>
    <row r="504858" spans="1:1" ht="14.25" customHeight="1" x14ac:dyDescent="0.3">
      <c r="A504858" s="21"/>
    </row>
    <row r="504864" spans="1:1" s="20" customFormat="1" ht="14.25" customHeight="1" x14ac:dyDescent="0.25"/>
    <row r="504880" spans="1:1" ht="14.25" customHeight="1" x14ac:dyDescent="0.3">
      <c r="A504880" s="21"/>
    </row>
    <row r="504886" s="20" customFormat="1" ht="14.25" customHeight="1" x14ac:dyDescent="0.25"/>
    <row r="504902" spans="1:1" ht="14.25" customHeight="1" x14ac:dyDescent="0.3">
      <c r="A504902" s="21"/>
    </row>
    <row r="504908" spans="1:1" s="20" customFormat="1" ht="14.25" customHeight="1" x14ac:dyDescent="0.25"/>
    <row r="504924" spans="1:1" ht="14.25" customHeight="1" x14ac:dyDescent="0.3">
      <c r="A504924" s="21"/>
    </row>
    <row r="504930" s="20" customFormat="1" ht="14.25" customHeight="1" x14ac:dyDescent="0.25"/>
    <row r="504946" spans="1:1" ht="14.25" customHeight="1" x14ac:dyDescent="0.3">
      <c r="A504946" s="21"/>
    </row>
    <row r="504952" spans="1:1" s="20" customFormat="1" ht="14.25" customHeight="1" x14ac:dyDescent="0.25"/>
    <row r="504968" spans="1:1" ht="14.25" customHeight="1" x14ac:dyDescent="0.3">
      <c r="A504968" s="21"/>
    </row>
    <row r="504974" spans="1:1" s="20" customFormat="1" ht="14.25" customHeight="1" x14ac:dyDescent="0.25"/>
    <row r="504990" spans="1:1" ht="14.25" customHeight="1" x14ac:dyDescent="0.3">
      <c r="A504990" s="21"/>
    </row>
    <row r="504996" s="20" customFormat="1" ht="14.25" customHeight="1" x14ac:dyDescent="0.25"/>
    <row r="505012" spans="1:1" ht="14.25" customHeight="1" x14ac:dyDescent="0.3">
      <c r="A505012" s="21"/>
    </row>
    <row r="505018" spans="1:1" s="20" customFormat="1" ht="14.25" customHeight="1" x14ac:dyDescent="0.25"/>
    <row r="505034" spans="1:1" ht="14.25" customHeight="1" x14ac:dyDescent="0.3">
      <c r="A505034" s="21"/>
    </row>
    <row r="505040" spans="1:1" s="20" customFormat="1" ht="14.25" customHeight="1" x14ac:dyDescent="0.25"/>
    <row r="505056" spans="1:1" ht="14.25" customHeight="1" x14ac:dyDescent="0.3">
      <c r="A505056" s="21"/>
    </row>
    <row r="505062" s="20" customFormat="1" ht="14.25" customHeight="1" x14ac:dyDescent="0.25"/>
    <row r="505078" spans="1:1" ht="14.25" customHeight="1" x14ac:dyDescent="0.3">
      <c r="A505078" s="21"/>
    </row>
    <row r="505084" spans="1:1" s="20" customFormat="1" ht="14.25" customHeight="1" x14ac:dyDescent="0.25"/>
    <row r="505100" spans="1:1" ht="14.25" customHeight="1" x14ac:dyDescent="0.3">
      <c r="A505100" s="21"/>
    </row>
    <row r="505106" s="20" customFormat="1" ht="14.25" customHeight="1" x14ac:dyDescent="0.25"/>
    <row r="505122" spans="1:1" ht="14.25" customHeight="1" x14ac:dyDescent="0.3">
      <c r="A505122" s="21"/>
    </row>
    <row r="505128" spans="1:1" s="20" customFormat="1" ht="14.25" customHeight="1" x14ac:dyDescent="0.25"/>
    <row r="505144" spans="1:1" ht="14.25" customHeight="1" x14ac:dyDescent="0.3">
      <c r="A505144" s="21"/>
    </row>
    <row r="505150" spans="1:1" s="20" customFormat="1" ht="14.25" customHeight="1" x14ac:dyDescent="0.25"/>
    <row r="505166" spans="1:1" ht="14.25" customHeight="1" x14ac:dyDescent="0.3">
      <c r="A505166" s="21"/>
    </row>
    <row r="505172" s="20" customFormat="1" ht="14.25" customHeight="1" x14ac:dyDescent="0.25"/>
    <row r="505188" spans="1:1" ht="14.25" customHeight="1" x14ac:dyDescent="0.3">
      <c r="A505188" s="21"/>
    </row>
    <row r="505194" spans="1:1" s="20" customFormat="1" ht="14.25" customHeight="1" x14ac:dyDescent="0.25"/>
    <row r="505210" spans="1:1" ht="14.25" customHeight="1" x14ac:dyDescent="0.3">
      <c r="A505210" s="21"/>
    </row>
    <row r="505216" spans="1:1" s="20" customFormat="1" ht="14.25" customHeight="1" x14ac:dyDescent="0.25"/>
    <row r="505232" spans="1:1" ht="14.25" customHeight="1" x14ac:dyDescent="0.3">
      <c r="A505232" s="21"/>
    </row>
    <row r="505238" s="20" customFormat="1" ht="14.25" customHeight="1" x14ac:dyDescent="0.25"/>
    <row r="505254" spans="1:1" ht="14.25" customHeight="1" x14ac:dyDescent="0.3">
      <c r="A505254" s="21"/>
    </row>
    <row r="505260" spans="1:1" s="20" customFormat="1" ht="14.25" customHeight="1" x14ac:dyDescent="0.25"/>
    <row r="505276" spans="1:1" ht="14.25" customHeight="1" x14ac:dyDescent="0.3">
      <c r="A505276" s="21"/>
    </row>
    <row r="505282" s="20" customFormat="1" ht="14.25" customHeight="1" x14ac:dyDescent="0.25"/>
    <row r="505298" spans="1:1" ht="14.25" customHeight="1" x14ac:dyDescent="0.3">
      <c r="A505298" s="21"/>
    </row>
    <row r="505304" spans="1:1" s="20" customFormat="1" ht="14.25" customHeight="1" x14ac:dyDescent="0.25"/>
    <row r="505320" spans="1:1" ht="14.25" customHeight="1" x14ac:dyDescent="0.3">
      <c r="A505320" s="21"/>
    </row>
    <row r="505326" spans="1:1" s="20" customFormat="1" ht="14.25" customHeight="1" x14ac:dyDescent="0.25"/>
    <row r="505342" spans="1:1" ht="14.25" customHeight="1" x14ac:dyDescent="0.3">
      <c r="A505342" s="21"/>
    </row>
    <row r="505348" s="20" customFormat="1" ht="14.25" customHeight="1" x14ac:dyDescent="0.25"/>
    <row r="505364" spans="1:1" ht="14.25" customHeight="1" x14ac:dyDescent="0.3">
      <c r="A505364" s="21"/>
    </row>
    <row r="505370" spans="1:1" s="20" customFormat="1" ht="14.25" customHeight="1" x14ac:dyDescent="0.25"/>
    <row r="505386" spans="1:1" ht="14.25" customHeight="1" x14ac:dyDescent="0.3">
      <c r="A505386" s="21"/>
    </row>
    <row r="505392" spans="1:1" s="20" customFormat="1" ht="14.25" customHeight="1" x14ac:dyDescent="0.25"/>
    <row r="505408" spans="1:1" ht="14.25" customHeight="1" x14ac:dyDescent="0.3">
      <c r="A505408" s="21"/>
    </row>
    <row r="505414" s="20" customFormat="1" ht="14.25" customHeight="1" x14ac:dyDescent="0.25"/>
    <row r="505430" spans="1:1" ht="14.25" customHeight="1" x14ac:dyDescent="0.3">
      <c r="A505430" s="21"/>
    </row>
    <row r="505436" spans="1:1" s="20" customFormat="1" ht="14.25" customHeight="1" x14ac:dyDescent="0.25"/>
    <row r="505452" spans="1:1" ht="14.25" customHeight="1" x14ac:dyDescent="0.3">
      <c r="A505452" s="21"/>
    </row>
    <row r="505458" s="20" customFormat="1" ht="14.25" customHeight="1" x14ac:dyDescent="0.25"/>
    <row r="505474" spans="1:1" ht="14.25" customHeight="1" x14ac:dyDescent="0.3">
      <c r="A505474" s="21"/>
    </row>
    <row r="505480" spans="1:1" s="20" customFormat="1" ht="14.25" customHeight="1" x14ac:dyDescent="0.25"/>
    <row r="505496" spans="1:1" ht="14.25" customHeight="1" x14ac:dyDescent="0.3">
      <c r="A505496" s="21"/>
    </row>
    <row r="505502" spans="1:1" s="20" customFormat="1" ht="14.25" customHeight="1" x14ac:dyDescent="0.25"/>
    <row r="505518" spans="1:1" ht="14.25" customHeight="1" x14ac:dyDescent="0.3">
      <c r="A505518" s="21"/>
    </row>
    <row r="505524" s="20" customFormat="1" ht="14.25" customHeight="1" x14ac:dyDescent="0.25"/>
    <row r="505540" spans="1:1" ht="14.25" customHeight="1" x14ac:dyDescent="0.3">
      <c r="A505540" s="21"/>
    </row>
    <row r="505546" spans="1:1" s="20" customFormat="1" ht="14.25" customHeight="1" x14ac:dyDescent="0.25"/>
    <row r="505562" spans="1:1" ht="14.25" customHeight="1" x14ac:dyDescent="0.3">
      <c r="A505562" s="21"/>
    </row>
    <row r="505568" spans="1:1" s="20" customFormat="1" ht="14.25" customHeight="1" x14ac:dyDescent="0.25"/>
    <row r="505584" spans="1:1" ht="14.25" customHeight="1" x14ac:dyDescent="0.3">
      <c r="A505584" s="21"/>
    </row>
    <row r="505590" s="20" customFormat="1" ht="14.25" customHeight="1" x14ac:dyDescent="0.25"/>
    <row r="505606" spans="1:1" ht="14.25" customHeight="1" x14ac:dyDescent="0.3">
      <c r="A505606" s="21"/>
    </row>
    <row r="505612" spans="1:1" s="20" customFormat="1" ht="14.25" customHeight="1" x14ac:dyDescent="0.25"/>
    <row r="505628" spans="1:1" ht="14.25" customHeight="1" x14ac:dyDescent="0.3">
      <c r="A505628" s="21"/>
    </row>
    <row r="505634" s="20" customFormat="1" ht="14.25" customHeight="1" x14ac:dyDescent="0.25"/>
    <row r="505650" spans="1:1" ht="14.25" customHeight="1" x14ac:dyDescent="0.3">
      <c r="A505650" s="21"/>
    </row>
    <row r="505656" spans="1:1" s="20" customFormat="1" ht="14.25" customHeight="1" x14ac:dyDescent="0.25"/>
    <row r="505672" spans="1:1" ht="14.25" customHeight="1" x14ac:dyDescent="0.3">
      <c r="A505672" s="21"/>
    </row>
    <row r="505678" spans="1:1" s="20" customFormat="1" ht="14.25" customHeight="1" x14ac:dyDescent="0.25"/>
    <row r="505694" spans="1:1" ht="14.25" customHeight="1" x14ac:dyDescent="0.3">
      <c r="A505694" s="21"/>
    </row>
    <row r="505700" s="20" customFormat="1" ht="14.25" customHeight="1" x14ac:dyDescent="0.25"/>
    <row r="505716" spans="1:1" ht="14.25" customHeight="1" x14ac:dyDescent="0.3">
      <c r="A505716" s="21"/>
    </row>
    <row r="505722" spans="1:1" s="20" customFormat="1" ht="14.25" customHeight="1" x14ac:dyDescent="0.25"/>
    <row r="505738" spans="1:1" ht="14.25" customHeight="1" x14ac:dyDescent="0.3">
      <c r="A505738" s="21"/>
    </row>
    <row r="505744" spans="1:1" s="20" customFormat="1" ht="14.25" customHeight="1" x14ac:dyDescent="0.25"/>
    <row r="505760" spans="1:1" ht="14.25" customHeight="1" x14ac:dyDescent="0.3">
      <c r="A505760" s="21"/>
    </row>
    <row r="505766" s="20" customFormat="1" ht="14.25" customHeight="1" x14ac:dyDescent="0.25"/>
    <row r="505782" spans="1:1" ht="14.25" customHeight="1" x14ac:dyDescent="0.3">
      <c r="A505782" s="21"/>
    </row>
    <row r="505788" spans="1:1" s="20" customFormat="1" ht="14.25" customHeight="1" x14ac:dyDescent="0.25"/>
    <row r="505804" spans="1:1" ht="14.25" customHeight="1" x14ac:dyDescent="0.3">
      <c r="A505804" s="21"/>
    </row>
    <row r="505810" s="20" customFormat="1" ht="14.25" customHeight="1" x14ac:dyDescent="0.25"/>
    <row r="505826" spans="1:1" ht="14.25" customHeight="1" x14ac:dyDescent="0.3">
      <c r="A505826" s="21"/>
    </row>
    <row r="505832" spans="1:1" s="20" customFormat="1" ht="14.25" customHeight="1" x14ac:dyDescent="0.25"/>
    <row r="505848" spans="1:1" ht="14.25" customHeight="1" x14ac:dyDescent="0.3">
      <c r="A505848" s="21"/>
    </row>
    <row r="505854" spans="1:1" s="20" customFormat="1" ht="14.25" customHeight="1" x14ac:dyDescent="0.25"/>
    <row r="505870" spans="1:1" ht="14.25" customHeight="1" x14ac:dyDescent="0.3">
      <c r="A505870" s="21"/>
    </row>
    <row r="505876" s="20" customFormat="1" ht="14.25" customHeight="1" x14ac:dyDescent="0.25"/>
    <row r="505892" spans="1:1" ht="14.25" customHeight="1" x14ac:dyDescent="0.3">
      <c r="A505892" s="21"/>
    </row>
    <row r="505898" spans="1:1" s="20" customFormat="1" ht="14.25" customHeight="1" x14ac:dyDescent="0.25"/>
    <row r="505914" spans="1:1" ht="14.25" customHeight="1" x14ac:dyDescent="0.3">
      <c r="A505914" s="21"/>
    </row>
    <row r="505920" spans="1:1" s="20" customFormat="1" ht="14.25" customHeight="1" x14ac:dyDescent="0.25"/>
    <row r="505936" spans="1:1" ht="14.25" customHeight="1" x14ac:dyDescent="0.3">
      <c r="A505936" s="21"/>
    </row>
    <row r="505942" s="20" customFormat="1" ht="14.25" customHeight="1" x14ac:dyDescent="0.25"/>
    <row r="505958" spans="1:1" ht="14.25" customHeight="1" x14ac:dyDescent="0.3">
      <c r="A505958" s="21"/>
    </row>
    <row r="505964" spans="1:1" s="20" customFormat="1" ht="14.25" customHeight="1" x14ac:dyDescent="0.25"/>
    <row r="505980" spans="1:1" ht="14.25" customHeight="1" x14ac:dyDescent="0.3">
      <c r="A505980" s="21"/>
    </row>
    <row r="505986" s="20" customFormat="1" ht="14.25" customHeight="1" x14ac:dyDescent="0.25"/>
    <row r="506002" spans="1:1" ht="14.25" customHeight="1" x14ac:dyDescent="0.3">
      <c r="A506002" s="21"/>
    </row>
    <row r="506008" spans="1:1" s="20" customFormat="1" ht="14.25" customHeight="1" x14ac:dyDescent="0.25"/>
    <row r="506024" spans="1:1" ht="14.25" customHeight="1" x14ac:dyDescent="0.3">
      <c r="A506024" s="21"/>
    </row>
    <row r="506030" spans="1:1" s="20" customFormat="1" ht="14.25" customHeight="1" x14ac:dyDescent="0.25"/>
    <row r="506046" spans="1:1" ht="14.25" customHeight="1" x14ac:dyDescent="0.3">
      <c r="A506046" s="21"/>
    </row>
    <row r="506052" s="20" customFormat="1" ht="14.25" customHeight="1" x14ac:dyDescent="0.25"/>
    <row r="506068" spans="1:1" ht="14.25" customHeight="1" x14ac:dyDescent="0.3">
      <c r="A506068" s="21"/>
    </row>
    <row r="506074" spans="1:1" s="20" customFormat="1" ht="14.25" customHeight="1" x14ac:dyDescent="0.25"/>
    <row r="506090" spans="1:1" ht="14.25" customHeight="1" x14ac:dyDescent="0.3">
      <c r="A506090" s="21"/>
    </row>
    <row r="506096" spans="1:1" s="20" customFormat="1" ht="14.25" customHeight="1" x14ac:dyDescent="0.25"/>
    <row r="506112" spans="1:1" ht="14.25" customHeight="1" x14ac:dyDescent="0.3">
      <c r="A506112" s="21"/>
    </row>
    <row r="506118" s="20" customFormat="1" ht="14.25" customHeight="1" x14ac:dyDescent="0.25"/>
    <row r="506134" spans="1:1" ht="14.25" customHeight="1" x14ac:dyDescent="0.3">
      <c r="A506134" s="21"/>
    </row>
    <row r="506140" spans="1:1" s="20" customFormat="1" ht="14.25" customHeight="1" x14ac:dyDescent="0.25"/>
    <row r="506156" spans="1:1" ht="14.25" customHeight="1" x14ac:dyDescent="0.3">
      <c r="A506156" s="21"/>
    </row>
    <row r="506162" s="20" customFormat="1" ht="14.25" customHeight="1" x14ac:dyDescent="0.25"/>
    <row r="506178" spans="1:1" ht="14.25" customHeight="1" x14ac:dyDescent="0.3">
      <c r="A506178" s="21"/>
    </row>
    <row r="506184" spans="1:1" s="20" customFormat="1" ht="14.25" customHeight="1" x14ac:dyDescent="0.25"/>
    <row r="506200" spans="1:1" ht="14.25" customHeight="1" x14ac:dyDescent="0.3">
      <c r="A506200" s="21"/>
    </row>
    <row r="506206" spans="1:1" s="20" customFormat="1" ht="14.25" customHeight="1" x14ac:dyDescent="0.25"/>
    <row r="506222" spans="1:1" ht="14.25" customHeight="1" x14ac:dyDescent="0.3">
      <c r="A506222" s="21"/>
    </row>
    <row r="506228" s="20" customFormat="1" ht="14.25" customHeight="1" x14ac:dyDescent="0.25"/>
    <row r="506244" spans="1:1" ht="14.25" customHeight="1" x14ac:dyDescent="0.3">
      <c r="A506244" s="21"/>
    </row>
    <row r="506250" spans="1:1" s="20" customFormat="1" ht="14.25" customHeight="1" x14ac:dyDescent="0.25"/>
    <row r="506266" spans="1:1" ht="14.25" customHeight="1" x14ac:dyDescent="0.3">
      <c r="A506266" s="21"/>
    </row>
    <row r="506272" spans="1:1" s="20" customFormat="1" ht="14.25" customHeight="1" x14ac:dyDescent="0.25"/>
    <row r="506288" spans="1:1" ht="14.25" customHeight="1" x14ac:dyDescent="0.3">
      <c r="A506288" s="21"/>
    </row>
    <row r="506294" s="20" customFormat="1" ht="14.25" customHeight="1" x14ac:dyDescent="0.25"/>
    <row r="506310" spans="1:1" ht="14.25" customHeight="1" x14ac:dyDescent="0.3">
      <c r="A506310" s="21"/>
    </row>
    <row r="506316" spans="1:1" s="20" customFormat="1" ht="14.25" customHeight="1" x14ac:dyDescent="0.25"/>
    <row r="506332" spans="1:1" ht="14.25" customHeight="1" x14ac:dyDescent="0.3">
      <c r="A506332" s="21"/>
    </row>
    <row r="506338" s="20" customFormat="1" ht="14.25" customHeight="1" x14ac:dyDescent="0.25"/>
    <row r="506354" spans="1:1" ht="14.25" customHeight="1" x14ac:dyDescent="0.3">
      <c r="A506354" s="21"/>
    </row>
    <row r="506360" spans="1:1" s="20" customFormat="1" ht="14.25" customHeight="1" x14ac:dyDescent="0.25"/>
    <row r="506376" spans="1:1" ht="14.25" customHeight="1" x14ac:dyDescent="0.3">
      <c r="A506376" s="21"/>
    </row>
    <row r="506382" spans="1:1" s="20" customFormat="1" ht="14.25" customHeight="1" x14ac:dyDescent="0.25"/>
    <row r="506398" spans="1:1" ht="14.25" customHeight="1" x14ac:dyDescent="0.3">
      <c r="A506398" s="21"/>
    </row>
    <row r="506404" s="20" customFormat="1" ht="14.25" customHeight="1" x14ac:dyDescent="0.25"/>
    <row r="506420" spans="1:1" ht="14.25" customHeight="1" x14ac:dyDescent="0.3">
      <c r="A506420" s="21"/>
    </row>
    <row r="506426" spans="1:1" s="20" customFormat="1" ht="14.25" customHeight="1" x14ac:dyDescent="0.25"/>
    <row r="506442" spans="1:1" ht="14.25" customHeight="1" x14ac:dyDescent="0.3">
      <c r="A506442" s="21"/>
    </row>
    <row r="506448" spans="1:1" s="20" customFormat="1" ht="14.25" customHeight="1" x14ac:dyDescent="0.25"/>
    <row r="506464" spans="1:1" ht="14.25" customHeight="1" x14ac:dyDescent="0.3">
      <c r="A506464" s="21"/>
    </row>
    <row r="506470" s="20" customFormat="1" ht="14.25" customHeight="1" x14ac:dyDescent="0.25"/>
    <row r="506486" spans="1:1" ht="14.25" customHeight="1" x14ac:dyDescent="0.3">
      <c r="A506486" s="21"/>
    </row>
    <row r="506492" spans="1:1" s="20" customFormat="1" ht="14.25" customHeight="1" x14ac:dyDescent="0.25"/>
    <row r="506508" spans="1:1" ht="14.25" customHeight="1" x14ac:dyDescent="0.3">
      <c r="A506508" s="21"/>
    </row>
    <row r="506514" s="20" customFormat="1" ht="14.25" customHeight="1" x14ac:dyDescent="0.25"/>
    <row r="506530" spans="1:1" ht="14.25" customHeight="1" x14ac:dyDescent="0.3">
      <c r="A506530" s="21"/>
    </row>
    <row r="506536" spans="1:1" s="20" customFormat="1" ht="14.25" customHeight="1" x14ac:dyDescent="0.25"/>
    <row r="506552" spans="1:1" ht="14.25" customHeight="1" x14ac:dyDescent="0.3">
      <c r="A506552" s="21"/>
    </row>
    <row r="506558" spans="1:1" s="20" customFormat="1" ht="14.25" customHeight="1" x14ac:dyDescent="0.25"/>
    <row r="506574" spans="1:1" ht="14.25" customHeight="1" x14ac:dyDescent="0.3">
      <c r="A506574" s="21"/>
    </row>
    <row r="506580" s="20" customFormat="1" ht="14.25" customHeight="1" x14ac:dyDescent="0.25"/>
    <row r="506596" spans="1:1" ht="14.25" customHeight="1" x14ac:dyDescent="0.3">
      <c r="A506596" s="21"/>
    </row>
    <row r="506602" spans="1:1" s="20" customFormat="1" ht="14.25" customHeight="1" x14ac:dyDescent="0.25"/>
    <row r="506618" spans="1:1" ht="14.25" customHeight="1" x14ac:dyDescent="0.3">
      <c r="A506618" s="21"/>
    </row>
    <row r="506624" spans="1:1" s="20" customFormat="1" ht="14.25" customHeight="1" x14ac:dyDescent="0.25"/>
    <row r="506640" spans="1:1" ht="14.25" customHeight="1" x14ac:dyDescent="0.3">
      <c r="A506640" s="21"/>
    </row>
    <row r="506646" s="20" customFormat="1" ht="14.25" customHeight="1" x14ac:dyDescent="0.25"/>
    <row r="506662" spans="1:1" ht="14.25" customHeight="1" x14ac:dyDescent="0.3">
      <c r="A506662" s="21"/>
    </row>
    <row r="506668" spans="1:1" s="20" customFormat="1" ht="14.25" customHeight="1" x14ac:dyDescent="0.25"/>
    <row r="506684" spans="1:1" ht="14.25" customHeight="1" x14ac:dyDescent="0.3">
      <c r="A506684" s="21"/>
    </row>
    <row r="506690" s="20" customFormat="1" ht="14.25" customHeight="1" x14ac:dyDescent="0.25"/>
    <row r="506706" spans="1:1" ht="14.25" customHeight="1" x14ac:dyDescent="0.3">
      <c r="A506706" s="21"/>
    </row>
    <row r="506712" spans="1:1" s="20" customFormat="1" ht="14.25" customHeight="1" x14ac:dyDescent="0.25"/>
    <row r="506728" spans="1:1" ht="14.25" customHeight="1" x14ac:dyDescent="0.3">
      <c r="A506728" s="21"/>
    </row>
    <row r="506734" spans="1:1" s="20" customFormat="1" ht="14.25" customHeight="1" x14ac:dyDescent="0.25"/>
    <row r="506750" spans="1:1" ht="14.25" customHeight="1" x14ac:dyDescent="0.3">
      <c r="A506750" s="21"/>
    </row>
    <row r="506756" s="20" customFormat="1" ht="14.25" customHeight="1" x14ac:dyDescent="0.25"/>
    <row r="506772" spans="1:1" ht="14.25" customHeight="1" x14ac:dyDescent="0.3">
      <c r="A506772" s="21"/>
    </row>
    <row r="506778" spans="1:1" s="20" customFormat="1" ht="14.25" customHeight="1" x14ac:dyDescent="0.25"/>
    <row r="506794" spans="1:1" ht="14.25" customHeight="1" x14ac:dyDescent="0.3">
      <c r="A506794" s="21"/>
    </row>
    <row r="506800" spans="1:1" s="20" customFormat="1" ht="14.25" customHeight="1" x14ac:dyDescent="0.25"/>
    <row r="506816" spans="1:1" ht="14.25" customHeight="1" x14ac:dyDescent="0.3">
      <c r="A506816" s="21"/>
    </row>
    <row r="506822" s="20" customFormat="1" ht="14.25" customHeight="1" x14ac:dyDescent="0.25"/>
    <row r="506838" spans="1:1" ht="14.25" customHeight="1" x14ac:dyDescent="0.3">
      <c r="A506838" s="21"/>
    </row>
    <row r="506844" spans="1:1" s="20" customFormat="1" ht="14.25" customHeight="1" x14ac:dyDescent="0.25"/>
    <row r="506860" spans="1:1" ht="14.25" customHeight="1" x14ac:dyDescent="0.3">
      <c r="A506860" s="21"/>
    </row>
    <row r="506866" s="20" customFormat="1" ht="14.25" customHeight="1" x14ac:dyDescent="0.25"/>
    <row r="506882" spans="1:1" ht="14.25" customHeight="1" x14ac:dyDescent="0.3">
      <c r="A506882" s="21"/>
    </row>
    <row r="506888" spans="1:1" s="20" customFormat="1" ht="14.25" customHeight="1" x14ac:dyDescent="0.25"/>
    <row r="506904" spans="1:1" ht="14.25" customHeight="1" x14ac:dyDescent="0.3">
      <c r="A506904" s="21"/>
    </row>
    <row r="506910" spans="1:1" s="20" customFormat="1" ht="14.25" customHeight="1" x14ac:dyDescent="0.25"/>
    <row r="506926" spans="1:1" ht="14.25" customHeight="1" x14ac:dyDescent="0.3">
      <c r="A506926" s="21"/>
    </row>
    <row r="506932" s="20" customFormat="1" ht="14.25" customHeight="1" x14ac:dyDescent="0.25"/>
    <row r="506948" spans="1:1" ht="14.25" customHeight="1" x14ac:dyDescent="0.3">
      <c r="A506948" s="21"/>
    </row>
    <row r="506954" spans="1:1" s="20" customFormat="1" ht="14.25" customHeight="1" x14ac:dyDescent="0.25"/>
    <row r="506970" spans="1:1" ht="14.25" customHeight="1" x14ac:dyDescent="0.3">
      <c r="A506970" s="21"/>
    </row>
    <row r="506976" spans="1:1" s="20" customFormat="1" ht="14.25" customHeight="1" x14ac:dyDescent="0.25"/>
    <row r="506992" spans="1:1" ht="14.25" customHeight="1" x14ac:dyDescent="0.3">
      <c r="A506992" s="21"/>
    </row>
    <row r="506998" s="20" customFormat="1" ht="14.25" customHeight="1" x14ac:dyDescent="0.25"/>
    <row r="507014" spans="1:1" ht="14.25" customHeight="1" x14ac:dyDescent="0.3">
      <c r="A507014" s="21"/>
    </row>
    <row r="507020" spans="1:1" s="20" customFormat="1" ht="14.25" customHeight="1" x14ac:dyDescent="0.25"/>
    <row r="507036" spans="1:1" ht="14.25" customHeight="1" x14ac:dyDescent="0.3">
      <c r="A507036" s="21"/>
    </row>
    <row r="507042" s="20" customFormat="1" ht="14.25" customHeight="1" x14ac:dyDescent="0.25"/>
    <row r="507058" spans="1:1" ht="14.25" customHeight="1" x14ac:dyDescent="0.3">
      <c r="A507058" s="21"/>
    </row>
    <row r="507064" spans="1:1" s="20" customFormat="1" ht="14.25" customHeight="1" x14ac:dyDescent="0.25"/>
    <row r="507080" spans="1:1" ht="14.25" customHeight="1" x14ac:dyDescent="0.3">
      <c r="A507080" s="21"/>
    </row>
    <row r="507086" spans="1:1" s="20" customFormat="1" ht="14.25" customHeight="1" x14ac:dyDescent="0.25"/>
    <row r="507102" spans="1:1" ht="14.25" customHeight="1" x14ac:dyDescent="0.3">
      <c r="A507102" s="21"/>
    </row>
    <row r="507108" s="20" customFormat="1" ht="14.25" customHeight="1" x14ac:dyDescent="0.25"/>
    <row r="507124" spans="1:1" ht="14.25" customHeight="1" x14ac:dyDescent="0.3">
      <c r="A507124" s="21"/>
    </row>
    <row r="507130" spans="1:1" s="20" customFormat="1" ht="14.25" customHeight="1" x14ac:dyDescent="0.25"/>
    <row r="507146" spans="1:1" ht="14.25" customHeight="1" x14ac:dyDescent="0.3">
      <c r="A507146" s="21"/>
    </row>
    <row r="507152" spans="1:1" s="20" customFormat="1" ht="14.25" customHeight="1" x14ac:dyDescent="0.25"/>
    <row r="507168" spans="1:1" ht="14.25" customHeight="1" x14ac:dyDescent="0.3">
      <c r="A507168" s="21"/>
    </row>
    <row r="507174" s="20" customFormat="1" ht="14.25" customHeight="1" x14ac:dyDescent="0.25"/>
    <row r="507190" spans="1:1" ht="14.25" customHeight="1" x14ac:dyDescent="0.3">
      <c r="A507190" s="21"/>
    </row>
    <row r="507196" spans="1:1" s="20" customFormat="1" ht="14.25" customHeight="1" x14ac:dyDescent="0.25"/>
    <row r="507212" spans="1:1" ht="14.25" customHeight="1" x14ac:dyDescent="0.3">
      <c r="A507212" s="21"/>
    </row>
    <row r="507218" s="20" customFormat="1" ht="14.25" customHeight="1" x14ac:dyDescent="0.25"/>
    <row r="507234" spans="1:1" ht="14.25" customHeight="1" x14ac:dyDescent="0.3">
      <c r="A507234" s="21"/>
    </row>
    <row r="507240" spans="1:1" s="20" customFormat="1" ht="14.25" customHeight="1" x14ac:dyDescent="0.25"/>
    <row r="507256" spans="1:1" ht="14.25" customHeight="1" x14ac:dyDescent="0.3">
      <c r="A507256" s="21"/>
    </row>
    <row r="507262" spans="1:1" s="20" customFormat="1" ht="14.25" customHeight="1" x14ac:dyDescent="0.25"/>
    <row r="507278" spans="1:1" ht="14.25" customHeight="1" x14ac:dyDescent="0.3">
      <c r="A507278" s="21"/>
    </row>
    <row r="507284" s="20" customFormat="1" ht="14.25" customHeight="1" x14ac:dyDescent="0.25"/>
    <row r="507300" spans="1:1" ht="14.25" customHeight="1" x14ac:dyDescent="0.3">
      <c r="A507300" s="21"/>
    </row>
    <row r="507306" spans="1:1" s="20" customFormat="1" ht="14.25" customHeight="1" x14ac:dyDescent="0.25"/>
    <row r="507322" spans="1:1" ht="14.25" customHeight="1" x14ac:dyDescent="0.3">
      <c r="A507322" s="21"/>
    </row>
    <row r="507328" spans="1:1" s="20" customFormat="1" ht="14.25" customHeight="1" x14ac:dyDescent="0.25"/>
    <row r="507344" spans="1:1" ht="14.25" customHeight="1" x14ac:dyDescent="0.3">
      <c r="A507344" s="21"/>
    </row>
    <row r="507350" s="20" customFormat="1" ht="14.25" customHeight="1" x14ac:dyDescent="0.25"/>
    <row r="507366" spans="1:1" ht="14.25" customHeight="1" x14ac:dyDescent="0.3">
      <c r="A507366" s="21"/>
    </row>
    <row r="507372" spans="1:1" s="20" customFormat="1" ht="14.25" customHeight="1" x14ac:dyDescent="0.25"/>
    <row r="507388" spans="1:1" ht="14.25" customHeight="1" x14ac:dyDescent="0.3">
      <c r="A507388" s="21"/>
    </row>
    <row r="507394" s="20" customFormat="1" ht="14.25" customHeight="1" x14ac:dyDescent="0.25"/>
    <row r="507410" spans="1:1" ht="14.25" customHeight="1" x14ac:dyDescent="0.3">
      <c r="A507410" s="21"/>
    </row>
    <row r="507416" spans="1:1" s="20" customFormat="1" ht="14.25" customHeight="1" x14ac:dyDescent="0.25"/>
    <row r="507432" spans="1:1" ht="14.25" customHeight="1" x14ac:dyDescent="0.3">
      <c r="A507432" s="21"/>
    </row>
    <row r="507438" spans="1:1" s="20" customFormat="1" ht="14.25" customHeight="1" x14ac:dyDescent="0.25"/>
    <row r="507454" spans="1:1" ht="14.25" customHeight="1" x14ac:dyDescent="0.3">
      <c r="A507454" s="21"/>
    </row>
    <row r="507460" s="20" customFormat="1" ht="14.25" customHeight="1" x14ac:dyDescent="0.25"/>
    <row r="507476" spans="1:1" ht="14.25" customHeight="1" x14ac:dyDescent="0.3">
      <c r="A507476" s="21"/>
    </row>
    <row r="507482" spans="1:1" s="20" customFormat="1" ht="14.25" customHeight="1" x14ac:dyDescent="0.25"/>
    <row r="507498" spans="1:1" ht="14.25" customHeight="1" x14ac:dyDescent="0.3">
      <c r="A507498" s="21"/>
    </row>
    <row r="507504" spans="1:1" s="20" customFormat="1" ht="14.25" customHeight="1" x14ac:dyDescent="0.25"/>
    <row r="507520" spans="1:1" ht="14.25" customHeight="1" x14ac:dyDescent="0.3">
      <c r="A507520" s="21"/>
    </row>
    <row r="507526" s="20" customFormat="1" ht="14.25" customHeight="1" x14ac:dyDescent="0.25"/>
    <row r="507542" spans="1:1" ht="14.25" customHeight="1" x14ac:dyDescent="0.3">
      <c r="A507542" s="21"/>
    </row>
    <row r="507548" spans="1:1" s="20" customFormat="1" ht="14.25" customHeight="1" x14ac:dyDescent="0.25"/>
    <row r="507564" spans="1:1" ht="14.25" customHeight="1" x14ac:dyDescent="0.3">
      <c r="A507564" s="21"/>
    </row>
    <row r="507570" s="20" customFormat="1" ht="14.25" customHeight="1" x14ac:dyDescent="0.25"/>
    <row r="507586" spans="1:1" ht="14.25" customHeight="1" x14ac:dyDescent="0.3">
      <c r="A507586" s="21"/>
    </row>
    <row r="507592" spans="1:1" s="20" customFormat="1" ht="14.25" customHeight="1" x14ac:dyDescent="0.25"/>
    <row r="507608" spans="1:1" ht="14.25" customHeight="1" x14ac:dyDescent="0.3">
      <c r="A507608" s="21"/>
    </row>
    <row r="507614" spans="1:1" s="20" customFormat="1" ht="14.25" customHeight="1" x14ac:dyDescent="0.25"/>
    <row r="507630" spans="1:1" ht="14.25" customHeight="1" x14ac:dyDescent="0.3">
      <c r="A507630" s="21"/>
    </row>
    <row r="507636" s="20" customFormat="1" ht="14.25" customHeight="1" x14ac:dyDescent="0.25"/>
    <row r="507652" spans="1:1" ht="14.25" customHeight="1" x14ac:dyDescent="0.3">
      <c r="A507652" s="21"/>
    </row>
    <row r="507658" spans="1:1" s="20" customFormat="1" ht="14.25" customHeight="1" x14ac:dyDescent="0.25"/>
    <row r="507674" spans="1:1" ht="14.25" customHeight="1" x14ac:dyDescent="0.3">
      <c r="A507674" s="21"/>
    </row>
    <row r="507680" spans="1:1" s="20" customFormat="1" ht="14.25" customHeight="1" x14ac:dyDescent="0.25"/>
    <row r="507696" spans="1:1" ht="14.25" customHeight="1" x14ac:dyDescent="0.3">
      <c r="A507696" s="21"/>
    </row>
    <row r="507702" s="20" customFormat="1" ht="14.25" customHeight="1" x14ac:dyDescent="0.25"/>
    <row r="507718" spans="1:1" ht="14.25" customHeight="1" x14ac:dyDescent="0.3">
      <c r="A507718" s="21"/>
    </row>
    <row r="507724" spans="1:1" s="20" customFormat="1" ht="14.25" customHeight="1" x14ac:dyDescent="0.25"/>
    <row r="507740" spans="1:1" ht="14.25" customHeight="1" x14ac:dyDescent="0.3">
      <c r="A507740" s="21"/>
    </row>
    <row r="507746" s="20" customFormat="1" ht="14.25" customHeight="1" x14ac:dyDescent="0.25"/>
    <row r="507762" spans="1:1" ht="14.25" customHeight="1" x14ac:dyDescent="0.3">
      <c r="A507762" s="21"/>
    </row>
    <row r="507768" spans="1:1" s="20" customFormat="1" ht="14.25" customHeight="1" x14ac:dyDescent="0.25"/>
    <row r="507784" spans="1:1" ht="14.25" customHeight="1" x14ac:dyDescent="0.3">
      <c r="A507784" s="21"/>
    </row>
    <row r="507790" spans="1:1" s="20" customFormat="1" ht="14.25" customHeight="1" x14ac:dyDescent="0.25"/>
    <row r="507806" spans="1:1" ht="14.25" customHeight="1" x14ac:dyDescent="0.3">
      <c r="A507806" s="21"/>
    </row>
    <row r="507812" s="20" customFormat="1" ht="14.25" customHeight="1" x14ac:dyDescent="0.25"/>
    <row r="507828" spans="1:1" ht="14.25" customHeight="1" x14ac:dyDescent="0.3">
      <c r="A507828" s="21"/>
    </row>
    <row r="507834" spans="1:1" s="20" customFormat="1" ht="14.25" customHeight="1" x14ac:dyDescent="0.25"/>
    <row r="507850" spans="1:1" ht="14.25" customHeight="1" x14ac:dyDescent="0.3">
      <c r="A507850" s="21"/>
    </row>
    <row r="507856" spans="1:1" s="20" customFormat="1" ht="14.25" customHeight="1" x14ac:dyDescent="0.25"/>
    <row r="507872" spans="1:1" ht="14.25" customHeight="1" x14ac:dyDescent="0.3">
      <c r="A507872" s="21"/>
    </row>
    <row r="507878" s="20" customFormat="1" ht="14.25" customHeight="1" x14ac:dyDescent="0.25"/>
    <row r="507894" spans="1:1" ht="14.25" customHeight="1" x14ac:dyDescent="0.3">
      <c r="A507894" s="21"/>
    </row>
    <row r="507900" spans="1:1" s="20" customFormat="1" ht="14.25" customHeight="1" x14ac:dyDescent="0.25"/>
    <row r="507916" spans="1:1" ht="14.25" customHeight="1" x14ac:dyDescent="0.3">
      <c r="A507916" s="21"/>
    </row>
    <row r="507922" s="20" customFormat="1" ht="14.25" customHeight="1" x14ac:dyDescent="0.25"/>
    <row r="507938" spans="1:1" ht="14.25" customHeight="1" x14ac:dyDescent="0.3">
      <c r="A507938" s="21"/>
    </row>
    <row r="507944" spans="1:1" s="20" customFormat="1" ht="14.25" customHeight="1" x14ac:dyDescent="0.25"/>
    <row r="507960" spans="1:1" ht="14.25" customHeight="1" x14ac:dyDescent="0.3">
      <c r="A507960" s="21"/>
    </row>
    <row r="507966" spans="1:1" s="20" customFormat="1" ht="14.25" customHeight="1" x14ac:dyDescent="0.25"/>
    <row r="507982" spans="1:1" ht="14.25" customHeight="1" x14ac:dyDescent="0.3">
      <c r="A507982" s="21"/>
    </row>
    <row r="507988" s="20" customFormat="1" ht="14.25" customHeight="1" x14ac:dyDescent="0.25"/>
    <row r="508004" spans="1:1" ht="14.25" customHeight="1" x14ac:dyDescent="0.3">
      <c r="A508004" s="21"/>
    </row>
    <row r="508010" spans="1:1" s="20" customFormat="1" ht="14.25" customHeight="1" x14ac:dyDescent="0.25"/>
    <row r="508026" spans="1:1" ht="14.25" customHeight="1" x14ac:dyDescent="0.3">
      <c r="A508026" s="21"/>
    </row>
    <row r="508032" spans="1:1" s="20" customFormat="1" ht="14.25" customHeight="1" x14ac:dyDescent="0.25"/>
    <row r="508048" spans="1:1" ht="14.25" customHeight="1" x14ac:dyDescent="0.3">
      <c r="A508048" s="21"/>
    </row>
    <row r="508054" s="20" customFormat="1" ht="14.25" customHeight="1" x14ac:dyDescent="0.25"/>
    <row r="508070" spans="1:1" ht="14.25" customHeight="1" x14ac:dyDescent="0.3">
      <c r="A508070" s="21"/>
    </row>
    <row r="508076" spans="1:1" s="20" customFormat="1" ht="14.25" customHeight="1" x14ac:dyDescent="0.25"/>
    <row r="508092" spans="1:1" ht="14.25" customHeight="1" x14ac:dyDescent="0.3">
      <c r="A508092" s="21"/>
    </row>
    <row r="508098" s="20" customFormat="1" ht="14.25" customHeight="1" x14ac:dyDescent="0.25"/>
    <row r="508114" spans="1:1" ht="14.25" customHeight="1" x14ac:dyDescent="0.3">
      <c r="A508114" s="21"/>
    </row>
    <row r="508120" spans="1:1" s="20" customFormat="1" ht="14.25" customHeight="1" x14ac:dyDescent="0.25"/>
    <row r="508136" spans="1:1" ht="14.25" customHeight="1" x14ac:dyDescent="0.3">
      <c r="A508136" s="21"/>
    </row>
    <row r="508142" spans="1:1" s="20" customFormat="1" ht="14.25" customHeight="1" x14ac:dyDescent="0.25"/>
    <row r="508158" spans="1:1" ht="14.25" customHeight="1" x14ac:dyDescent="0.3">
      <c r="A508158" s="21"/>
    </row>
    <row r="508164" s="20" customFormat="1" ht="14.25" customHeight="1" x14ac:dyDescent="0.25"/>
    <row r="508180" spans="1:1" ht="14.25" customHeight="1" x14ac:dyDescent="0.3">
      <c r="A508180" s="21"/>
    </row>
    <row r="508186" spans="1:1" s="20" customFormat="1" ht="14.25" customHeight="1" x14ac:dyDescent="0.25"/>
    <row r="508202" spans="1:1" ht="14.25" customHeight="1" x14ac:dyDescent="0.3">
      <c r="A508202" s="21"/>
    </row>
    <row r="508208" spans="1:1" s="20" customFormat="1" ht="14.25" customHeight="1" x14ac:dyDescent="0.25"/>
    <row r="508224" spans="1:1" ht="14.25" customHeight="1" x14ac:dyDescent="0.3">
      <c r="A508224" s="21"/>
    </row>
    <row r="508230" s="20" customFormat="1" ht="14.25" customHeight="1" x14ac:dyDescent="0.25"/>
    <row r="508246" spans="1:1" ht="14.25" customHeight="1" x14ac:dyDescent="0.3">
      <c r="A508246" s="21"/>
    </row>
    <row r="508252" spans="1:1" s="20" customFormat="1" ht="14.25" customHeight="1" x14ac:dyDescent="0.25"/>
    <row r="508268" spans="1:1" ht="14.25" customHeight="1" x14ac:dyDescent="0.3">
      <c r="A508268" s="21"/>
    </row>
    <row r="508274" s="20" customFormat="1" ht="14.25" customHeight="1" x14ac:dyDescent="0.25"/>
    <row r="508290" spans="1:1" ht="14.25" customHeight="1" x14ac:dyDescent="0.3">
      <c r="A508290" s="21"/>
    </row>
    <row r="508296" spans="1:1" s="20" customFormat="1" ht="14.25" customHeight="1" x14ac:dyDescent="0.25"/>
    <row r="508312" spans="1:1" ht="14.25" customHeight="1" x14ac:dyDescent="0.3">
      <c r="A508312" s="21"/>
    </row>
    <row r="508318" spans="1:1" s="20" customFormat="1" ht="14.25" customHeight="1" x14ac:dyDescent="0.25"/>
    <row r="508334" spans="1:1" ht="14.25" customHeight="1" x14ac:dyDescent="0.3">
      <c r="A508334" s="21"/>
    </row>
    <row r="508340" s="20" customFormat="1" ht="14.25" customHeight="1" x14ac:dyDescent="0.25"/>
    <row r="508356" spans="1:1" ht="14.25" customHeight="1" x14ac:dyDescent="0.3">
      <c r="A508356" s="21"/>
    </row>
    <row r="508362" spans="1:1" s="20" customFormat="1" ht="14.25" customHeight="1" x14ac:dyDescent="0.25"/>
    <row r="508378" spans="1:1" ht="14.25" customHeight="1" x14ac:dyDescent="0.3">
      <c r="A508378" s="21"/>
    </row>
    <row r="508384" spans="1:1" s="20" customFormat="1" ht="14.25" customHeight="1" x14ac:dyDescent="0.25"/>
    <row r="508400" spans="1:1" ht="14.25" customHeight="1" x14ac:dyDescent="0.3">
      <c r="A508400" s="21"/>
    </row>
    <row r="508406" s="20" customFormat="1" ht="14.25" customHeight="1" x14ac:dyDescent="0.25"/>
    <row r="508422" spans="1:1" ht="14.25" customHeight="1" x14ac:dyDescent="0.3">
      <c r="A508422" s="21"/>
    </row>
    <row r="508428" spans="1:1" s="20" customFormat="1" ht="14.25" customHeight="1" x14ac:dyDescent="0.25"/>
    <row r="508444" spans="1:1" ht="14.25" customHeight="1" x14ac:dyDescent="0.3">
      <c r="A508444" s="21"/>
    </row>
    <row r="508450" s="20" customFormat="1" ht="14.25" customHeight="1" x14ac:dyDescent="0.25"/>
    <row r="508466" spans="1:1" ht="14.25" customHeight="1" x14ac:dyDescent="0.3">
      <c r="A508466" s="21"/>
    </row>
    <row r="508472" spans="1:1" s="20" customFormat="1" ht="14.25" customHeight="1" x14ac:dyDescent="0.25"/>
    <row r="508488" spans="1:1" ht="14.25" customHeight="1" x14ac:dyDescent="0.3">
      <c r="A508488" s="21"/>
    </row>
    <row r="508494" spans="1:1" s="20" customFormat="1" ht="14.25" customHeight="1" x14ac:dyDescent="0.25"/>
    <row r="508510" spans="1:1" ht="14.25" customHeight="1" x14ac:dyDescent="0.3">
      <c r="A508510" s="21"/>
    </row>
    <row r="508516" s="20" customFormat="1" ht="14.25" customHeight="1" x14ac:dyDescent="0.25"/>
    <row r="508532" spans="1:1" ht="14.25" customHeight="1" x14ac:dyDescent="0.3">
      <c r="A508532" s="21"/>
    </row>
    <row r="508538" spans="1:1" s="20" customFormat="1" ht="14.25" customHeight="1" x14ac:dyDescent="0.25"/>
    <row r="508554" spans="1:1" ht="14.25" customHeight="1" x14ac:dyDescent="0.3">
      <c r="A508554" s="21"/>
    </row>
    <row r="508560" spans="1:1" s="20" customFormat="1" ht="14.25" customHeight="1" x14ac:dyDescent="0.25"/>
    <row r="508576" spans="1:1" ht="14.25" customHeight="1" x14ac:dyDescent="0.3">
      <c r="A508576" s="21"/>
    </row>
    <row r="508582" s="20" customFormat="1" ht="14.25" customHeight="1" x14ac:dyDescent="0.25"/>
    <row r="508598" spans="1:1" ht="14.25" customHeight="1" x14ac:dyDescent="0.3">
      <c r="A508598" s="21"/>
    </row>
    <row r="508604" spans="1:1" s="20" customFormat="1" ht="14.25" customHeight="1" x14ac:dyDescent="0.25"/>
    <row r="508620" spans="1:1" ht="14.25" customHeight="1" x14ac:dyDescent="0.3">
      <c r="A508620" s="21"/>
    </row>
    <row r="508626" s="20" customFormat="1" ht="14.25" customHeight="1" x14ac:dyDescent="0.25"/>
    <row r="508642" spans="1:1" ht="14.25" customHeight="1" x14ac:dyDescent="0.3">
      <c r="A508642" s="21"/>
    </row>
    <row r="508648" spans="1:1" s="20" customFormat="1" ht="14.25" customHeight="1" x14ac:dyDescent="0.25"/>
    <row r="508664" spans="1:1" ht="14.25" customHeight="1" x14ac:dyDescent="0.3">
      <c r="A508664" s="21"/>
    </row>
    <row r="508670" spans="1:1" s="20" customFormat="1" ht="14.25" customHeight="1" x14ac:dyDescent="0.25"/>
    <row r="508686" spans="1:1" ht="14.25" customHeight="1" x14ac:dyDescent="0.3">
      <c r="A508686" s="21"/>
    </row>
    <row r="508692" s="20" customFormat="1" ht="14.25" customHeight="1" x14ac:dyDescent="0.25"/>
    <row r="508708" spans="1:1" ht="14.25" customHeight="1" x14ac:dyDescent="0.3">
      <c r="A508708" s="21"/>
    </row>
    <row r="508714" spans="1:1" s="20" customFormat="1" ht="14.25" customHeight="1" x14ac:dyDescent="0.25"/>
    <row r="508730" spans="1:1" ht="14.25" customHeight="1" x14ac:dyDescent="0.3">
      <c r="A508730" s="21"/>
    </row>
    <row r="508736" spans="1:1" s="20" customFormat="1" ht="14.25" customHeight="1" x14ac:dyDescent="0.25"/>
    <row r="508752" spans="1:1" ht="14.25" customHeight="1" x14ac:dyDescent="0.3">
      <c r="A508752" s="21"/>
    </row>
    <row r="508758" s="20" customFormat="1" ht="14.25" customHeight="1" x14ac:dyDescent="0.25"/>
    <row r="508774" spans="1:1" ht="14.25" customHeight="1" x14ac:dyDescent="0.3">
      <c r="A508774" s="21"/>
    </row>
    <row r="508780" spans="1:1" s="20" customFormat="1" ht="14.25" customHeight="1" x14ac:dyDescent="0.25"/>
    <row r="508796" spans="1:1" ht="14.25" customHeight="1" x14ac:dyDescent="0.3">
      <c r="A508796" s="21"/>
    </row>
    <row r="508802" s="20" customFormat="1" ht="14.25" customHeight="1" x14ac:dyDescent="0.25"/>
    <row r="508818" spans="1:1" ht="14.25" customHeight="1" x14ac:dyDescent="0.3">
      <c r="A508818" s="21"/>
    </row>
    <row r="508824" spans="1:1" s="20" customFormat="1" ht="14.25" customHeight="1" x14ac:dyDescent="0.25"/>
    <row r="508840" spans="1:1" ht="14.25" customHeight="1" x14ac:dyDescent="0.3">
      <c r="A508840" s="21"/>
    </row>
    <row r="508846" spans="1:1" s="20" customFormat="1" ht="14.25" customHeight="1" x14ac:dyDescent="0.25"/>
    <row r="508862" spans="1:1" ht="14.25" customHeight="1" x14ac:dyDescent="0.3">
      <c r="A508862" s="21"/>
    </row>
    <row r="508868" s="20" customFormat="1" ht="14.25" customHeight="1" x14ac:dyDescent="0.25"/>
    <row r="508884" spans="1:1" ht="14.25" customHeight="1" x14ac:dyDescent="0.3">
      <c r="A508884" s="21"/>
    </row>
    <row r="508890" spans="1:1" s="20" customFormat="1" ht="14.25" customHeight="1" x14ac:dyDescent="0.25"/>
    <row r="508906" spans="1:1" ht="14.25" customHeight="1" x14ac:dyDescent="0.3">
      <c r="A508906" s="21"/>
    </row>
    <row r="508912" spans="1:1" s="20" customFormat="1" ht="14.25" customHeight="1" x14ac:dyDescent="0.25"/>
    <row r="508928" spans="1:1" ht="14.25" customHeight="1" x14ac:dyDescent="0.3">
      <c r="A508928" s="21"/>
    </row>
    <row r="508934" s="20" customFormat="1" ht="14.25" customHeight="1" x14ac:dyDescent="0.25"/>
    <row r="508950" spans="1:1" ht="14.25" customHeight="1" x14ac:dyDescent="0.3">
      <c r="A508950" s="21"/>
    </row>
    <row r="508956" spans="1:1" s="20" customFormat="1" ht="14.25" customHeight="1" x14ac:dyDescent="0.25"/>
    <row r="508972" spans="1:1" ht="14.25" customHeight="1" x14ac:dyDescent="0.3">
      <c r="A508972" s="21"/>
    </row>
    <row r="508978" s="20" customFormat="1" ht="14.25" customHeight="1" x14ac:dyDescent="0.25"/>
    <row r="508994" spans="1:1" ht="14.25" customHeight="1" x14ac:dyDescent="0.3">
      <c r="A508994" s="21"/>
    </row>
    <row r="509000" spans="1:1" s="20" customFormat="1" ht="14.25" customHeight="1" x14ac:dyDescent="0.25"/>
    <row r="509016" spans="1:1" ht="14.25" customHeight="1" x14ac:dyDescent="0.3">
      <c r="A509016" s="21"/>
    </row>
    <row r="509022" spans="1:1" s="20" customFormat="1" ht="14.25" customHeight="1" x14ac:dyDescent="0.25"/>
    <row r="509038" spans="1:1" ht="14.25" customHeight="1" x14ac:dyDescent="0.3">
      <c r="A509038" s="21"/>
    </row>
    <row r="509044" s="20" customFormat="1" ht="14.25" customHeight="1" x14ac:dyDescent="0.25"/>
    <row r="509060" spans="1:1" ht="14.25" customHeight="1" x14ac:dyDescent="0.3">
      <c r="A509060" s="21"/>
    </row>
    <row r="509066" spans="1:1" s="20" customFormat="1" ht="14.25" customHeight="1" x14ac:dyDescent="0.25"/>
    <row r="509082" spans="1:1" ht="14.25" customHeight="1" x14ac:dyDescent="0.3">
      <c r="A509082" s="21"/>
    </row>
    <row r="509088" spans="1:1" s="20" customFormat="1" ht="14.25" customHeight="1" x14ac:dyDescent="0.25"/>
    <row r="509104" spans="1:1" ht="14.25" customHeight="1" x14ac:dyDescent="0.3">
      <c r="A509104" s="21"/>
    </row>
    <row r="509110" s="20" customFormat="1" ht="14.25" customHeight="1" x14ac:dyDescent="0.25"/>
    <row r="509126" spans="1:1" ht="14.25" customHeight="1" x14ac:dyDescent="0.3">
      <c r="A509126" s="21"/>
    </row>
    <row r="509132" spans="1:1" s="20" customFormat="1" ht="14.25" customHeight="1" x14ac:dyDescent="0.25"/>
    <row r="509148" spans="1:1" ht="14.25" customHeight="1" x14ac:dyDescent="0.3">
      <c r="A509148" s="21"/>
    </row>
    <row r="509154" s="20" customFormat="1" ht="14.25" customHeight="1" x14ac:dyDescent="0.25"/>
    <row r="509170" spans="1:1" ht="14.25" customHeight="1" x14ac:dyDescent="0.3">
      <c r="A509170" s="21"/>
    </row>
    <row r="509176" spans="1:1" s="20" customFormat="1" ht="14.25" customHeight="1" x14ac:dyDescent="0.25"/>
    <row r="509192" spans="1:1" ht="14.25" customHeight="1" x14ac:dyDescent="0.3">
      <c r="A509192" s="21"/>
    </row>
    <row r="509198" spans="1:1" s="20" customFormat="1" ht="14.25" customHeight="1" x14ac:dyDescent="0.25"/>
    <row r="509214" spans="1:1" ht="14.25" customHeight="1" x14ac:dyDescent="0.3">
      <c r="A509214" s="21"/>
    </row>
    <row r="509220" s="20" customFormat="1" ht="14.25" customHeight="1" x14ac:dyDescent="0.25"/>
    <row r="509236" spans="1:1" ht="14.25" customHeight="1" x14ac:dyDescent="0.3">
      <c r="A509236" s="21"/>
    </row>
    <row r="509242" spans="1:1" s="20" customFormat="1" ht="14.25" customHeight="1" x14ac:dyDescent="0.25"/>
    <row r="509258" spans="1:1" ht="14.25" customHeight="1" x14ac:dyDescent="0.3">
      <c r="A509258" s="21"/>
    </row>
    <row r="509264" spans="1:1" s="20" customFormat="1" ht="14.25" customHeight="1" x14ac:dyDescent="0.25"/>
    <row r="509280" spans="1:1" ht="14.25" customHeight="1" x14ac:dyDescent="0.3">
      <c r="A509280" s="21"/>
    </row>
    <row r="509286" s="20" customFormat="1" ht="14.25" customHeight="1" x14ac:dyDescent="0.25"/>
    <row r="509302" spans="1:1" ht="14.25" customHeight="1" x14ac:dyDescent="0.3">
      <c r="A509302" s="21"/>
    </row>
    <row r="509308" spans="1:1" s="20" customFormat="1" ht="14.25" customHeight="1" x14ac:dyDescent="0.25"/>
    <row r="509324" spans="1:1" ht="14.25" customHeight="1" x14ac:dyDescent="0.3">
      <c r="A509324" s="21"/>
    </row>
    <row r="509330" s="20" customFormat="1" ht="14.25" customHeight="1" x14ac:dyDescent="0.25"/>
    <row r="509346" spans="1:1" ht="14.25" customHeight="1" x14ac:dyDescent="0.3">
      <c r="A509346" s="21"/>
    </row>
    <row r="509352" spans="1:1" s="20" customFormat="1" ht="14.25" customHeight="1" x14ac:dyDescent="0.25"/>
    <row r="509368" spans="1:1" ht="14.25" customHeight="1" x14ac:dyDescent="0.3">
      <c r="A509368" s="21"/>
    </row>
    <row r="509374" spans="1:1" s="20" customFormat="1" ht="14.25" customHeight="1" x14ac:dyDescent="0.25"/>
    <row r="509390" spans="1:1" ht="14.25" customHeight="1" x14ac:dyDescent="0.3">
      <c r="A509390" s="21"/>
    </row>
    <row r="509396" s="20" customFormat="1" ht="14.25" customHeight="1" x14ac:dyDescent="0.25"/>
    <row r="509412" spans="1:1" ht="14.25" customHeight="1" x14ac:dyDescent="0.3">
      <c r="A509412" s="21"/>
    </row>
    <row r="509418" spans="1:1" s="20" customFormat="1" ht="14.25" customHeight="1" x14ac:dyDescent="0.25"/>
    <row r="509434" spans="1:1" ht="14.25" customHeight="1" x14ac:dyDescent="0.3">
      <c r="A509434" s="21"/>
    </row>
    <row r="509440" spans="1:1" s="20" customFormat="1" ht="14.25" customHeight="1" x14ac:dyDescent="0.25"/>
    <row r="509456" spans="1:1" ht="14.25" customHeight="1" x14ac:dyDescent="0.3">
      <c r="A509456" s="21"/>
    </row>
    <row r="509462" s="20" customFormat="1" ht="14.25" customHeight="1" x14ac:dyDescent="0.25"/>
    <row r="509478" spans="1:1" ht="14.25" customHeight="1" x14ac:dyDescent="0.3">
      <c r="A509478" s="21"/>
    </row>
    <row r="509484" spans="1:1" s="20" customFormat="1" ht="14.25" customHeight="1" x14ac:dyDescent="0.25"/>
    <row r="509500" spans="1:1" ht="14.25" customHeight="1" x14ac:dyDescent="0.3">
      <c r="A509500" s="21"/>
    </row>
    <row r="509506" s="20" customFormat="1" ht="14.25" customHeight="1" x14ac:dyDescent="0.25"/>
    <row r="509522" spans="1:1" ht="14.25" customHeight="1" x14ac:dyDescent="0.3">
      <c r="A509522" s="21"/>
    </row>
    <row r="509528" spans="1:1" s="20" customFormat="1" ht="14.25" customHeight="1" x14ac:dyDescent="0.25"/>
    <row r="509544" spans="1:1" ht="14.25" customHeight="1" x14ac:dyDescent="0.3">
      <c r="A509544" s="21"/>
    </row>
    <row r="509550" spans="1:1" s="20" customFormat="1" ht="14.25" customHeight="1" x14ac:dyDescent="0.25"/>
    <row r="509566" spans="1:1" ht="14.25" customHeight="1" x14ac:dyDescent="0.3">
      <c r="A509566" s="21"/>
    </row>
    <row r="509572" s="20" customFormat="1" ht="14.25" customHeight="1" x14ac:dyDescent="0.25"/>
    <row r="509588" spans="1:1" ht="14.25" customHeight="1" x14ac:dyDescent="0.3">
      <c r="A509588" s="21"/>
    </row>
    <row r="509594" spans="1:1" s="20" customFormat="1" ht="14.25" customHeight="1" x14ac:dyDescent="0.25"/>
    <row r="509610" spans="1:1" ht="14.25" customHeight="1" x14ac:dyDescent="0.3">
      <c r="A509610" s="21"/>
    </row>
    <row r="509616" spans="1:1" s="20" customFormat="1" ht="14.25" customHeight="1" x14ac:dyDescent="0.25"/>
    <row r="509632" spans="1:1" ht="14.25" customHeight="1" x14ac:dyDescent="0.3">
      <c r="A509632" s="21"/>
    </row>
    <row r="509638" s="20" customFormat="1" ht="14.25" customHeight="1" x14ac:dyDescent="0.25"/>
    <row r="509654" spans="1:1" ht="14.25" customHeight="1" x14ac:dyDescent="0.3">
      <c r="A509654" s="21"/>
    </row>
    <row r="509660" spans="1:1" s="20" customFormat="1" ht="14.25" customHeight="1" x14ac:dyDescent="0.25"/>
    <row r="509676" spans="1:1" ht="14.25" customHeight="1" x14ac:dyDescent="0.3">
      <c r="A509676" s="21"/>
    </row>
    <row r="509682" s="20" customFormat="1" ht="14.25" customHeight="1" x14ac:dyDescent="0.25"/>
    <row r="509698" spans="1:1" ht="14.25" customHeight="1" x14ac:dyDescent="0.3">
      <c r="A509698" s="21"/>
    </row>
    <row r="509704" spans="1:1" s="20" customFormat="1" ht="14.25" customHeight="1" x14ac:dyDescent="0.25"/>
    <row r="509720" spans="1:1" ht="14.25" customHeight="1" x14ac:dyDescent="0.3">
      <c r="A509720" s="21"/>
    </row>
    <row r="509726" spans="1:1" s="20" customFormat="1" ht="14.25" customHeight="1" x14ac:dyDescent="0.25"/>
    <row r="509742" spans="1:1" ht="14.25" customHeight="1" x14ac:dyDescent="0.3">
      <c r="A509742" s="21"/>
    </row>
    <row r="509748" s="20" customFormat="1" ht="14.25" customHeight="1" x14ac:dyDescent="0.25"/>
    <row r="509764" spans="1:1" ht="14.25" customHeight="1" x14ac:dyDescent="0.3">
      <c r="A509764" s="21"/>
    </row>
    <row r="509770" spans="1:1" s="20" customFormat="1" ht="14.25" customHeight="1" x14ac:dyDescent="0.25"/>
    <row r="509786" spans="1:1" ht="14.25" customHeight="1" x14ac:dyDescent="0.3">
      <c r="A509786" s="21"/>
    </row>
    <row r="509792" spans="1:1" s="20" customFormat="1" ht="14.25" customHeight="1" x14ac:dyDescent="0.25"/>
    <row r="509808" spans="1:1" ht="14.25" customHeight="1" x14ac:dyDescent="0.3">
      <c r="A509808" s="21"/>
    </row>
    <row r="509814" s="20" customFormat="1" ht="14.25" customHeight="1" x14ac:dyDescent="0.25"/>
    <row r="509830" spans="1:1" ht="14.25" customHeight="1" x14ac:dyDescent="0.3">
      <c r="A509830" s="21"/>
    </row>
    <row r="509836" spans="1:1" s="20" customFormat="1" ht="14.25" customHeight="1" x14ac:dyDescent="0.25"/>
    <row r="509852" spans="1:1" ht="14.25" customHeight="1" x14ac:dyDescent="0.3">
      <c r="A509852" s="21"/>
    </row>
    <row r="509858" s="20" customFormat="1" ht="14.25" customHeight="1" x14ac:dyDescent="0.25"/>
    <row r="509874" spans="1:1" ht="14.25" customHeight="1" x14ac:dyDescent="0.3">
      <c r="A509874" s="21"/>
    </row>
    <row r="509880" spans="1:1" s="20" customFormat="1" ht="14.25" customHeight="1" x14ac:dyDescent="0.25"/>
    <row r="509896" spans="1:1" ht="14.25" customHeight="1" x14ac:dyDescent="0.3">
      <c r="A509896" s="21"/>
    </row>
    <row r="509902" spans="1:1" s="20" customFormat="1" ht="14.25" customHeight="1" x14ac:dyDescent="0.25"/>
    <row r="509918" spans="1:1" ht="14.25" customHeight="1" x14ac:dyDescent="0.3">
      <c r="A509918" s="21"/>
    </row>
    <row r="509924" s="20" customFormat="1" ht="14.25" customHeight="1" x14ac:dyDescent="0.25"/>
    <row r="509940" spans="1:1" ht="14.25" customHeight="1" x14ac:dyDescent="0.3">
      <c r="A509940" s="21"/>
    </row>
    <row r="509946" spans="1:1" s="20" customFormat="1" ht="14.25" customHeight="1" x14ac:dyDescent="0.25"/>
    <row r="509962" spans="1:1" ht="14.25" customHeight="1" x14ac:dyDescent="0.3">
      <c r="A509962" s="21"/>
    </row>
    <row r="509968" spans="1:1" s="20" customFormat="1" ht="14.25" customHeight="1" x14ac:dyDescent="0.25"/>
    <row r="509984" spans="1:1" ht="14.25" customHeight="1" x14ac:dyDescent="0.3">
      <c r="A509984" s="21"/>
    </row>
    <row r="509990" s="20" customFormat="1" ht="14.25" customHeight="1" x14ac:dyDescent="0.25"/>
    <row r="510006" spans="1:1" ht="14.25" customHeight="1" x14ac:dyDescent="0.3">
      <c r="A510006" s="21"/>
    </row>
    <row r="510012" spans="1:1" s="20" customFormat="1" ht="14.25" customHeight="1" x14ac:dyDescent="0.25"/>
    <row r="510028" spans="1:1" ht="14.25" customHeight="1" x14ac:dyDescent="0.3">
      <c r="A510028" s="21"/>
    </row>
    <row r="510034" s="20" customFormat="1" ht="14.25" customHeight="1" x14ac:dyDescent="0.25"/>
    <row r="510050" spans="1:1" ht="14.25" customHeight="1" x14ac:dyDescent="0.3">
      <c r="A510050" s="21"/>
    </row>
    <row r="510056" spans="1:1" s="20" customFormat="1" ht="14.25" customHeight="1" x14ac:dyDescent="0.25"/>
    <row r="510072" spans="1:1" ht="14.25" customHeight="1" x14ac:dyDescent="0.3">
      <c r="A510072" s="21"/>
    </row>
    <row r="510078" spans="1:1" s="20" customFormat="1" ht="14.25" customHeight="1" x14ac:dyDescent="0.25"/>
    <row r="510094" spans="1:1" ht="14.25" customHeight="1" x14ac:dyDescent="0.3">
      <c r="A510094" s="21"/>
    </row>
    <row r="510100" s="20" customFormat="1" ht="14.25" customHeight="1" x14ac:dyDescent="0.25"/>
    <row r="510116" spans="1:1" ht="14.25" customHeight="1" x14ac:dyDescent="0.3">
      <c r="A510116" s="21"/>
    </row>
    <row r="510122" spans="1:1" s="20" customFormat="1" ht="14.25" customHeight="1" x14ac:dyDescent="0.25"/>
    <row r="510138" spans="1:1" ht="14.25" customHeight="1" x14ac:dyDescent="0.3">
      <c r="A510138" s="21"/>
    </row>
    <row r="510144" spans="1:1" s="20" customFormat="1" ht="14.25" customHeight="1" x14ac:dyDescent="0.25"/>
    <row r="510160" spans="1:1" ht="14.25" customHeight="1" x14ac:dyDescent="0.3">
      <c r="A510160" s="21"/>
    </row>
    <row r="510166" s="20" customFormat="1" ht="14.25" customHeight="1" x14ac:dyDescent="0.25"/>
    <row r="510182" spans="1:1" ht="14.25" customHeight="1" x14ac:dyDescent="0.3">
      <c r="A510182" s="21"/>
    </row>
    <row r="510188" spans="1:1" s="20" customFormat="1" ht="14.25" customHeight="1" x14ac:dyDescent="0.25"/>
    <row r="510204" spans="1:1" ht="14.25" customHeight="1" x14ac:dyDescent="0.3">
      <c r="A510204" s="21"/>
    </row>
    <row r="510210" s="20" customFormat="1" ht="14.25" customHeight="1" x14ac:dyDescent="0.25"/>
    <row r="510226" spans="1:1" ht="14.25" customHeight="1" x14ac:dyDescent="0.3">
      <c r="A510226" s="21"/>
    </row>
    <row r="510232" spans="1:1" s="20" customFormat="1" ht="14.25" customHeight="1" x14ac:dyDescent="0.25"/>
    <row r="510248" spans="1:1" ht="14.25" customHeight="1" x14ac:dyDescent="0.3">
      <c r="A510248" s="21"/>
    </row>
    <row r="510254" spans="1:1" s="20" customFormat="1" ht="14.25" customHeight="1" x14ac:dyDescent="0.25"/>
    <row r="510270" spans="1:1" ht="14.25" customHeight="1" x14ac:dyDescent="0.3">
      <c r="A510270" s="21"/>
    </row>
    <row r="510276" s="20" customFormat="1" ht="14.25" customHeight="1" x14ac:dyDescent="0.25"/>
    <row r="510292" spans="1:1" ht="14.25" customHeight="1" x14ac:dyDescent="0.3">
      <c r="A510292" s="21"/>
    </row>
    <row r="510298" spans="1:1" s="20" customFormat="1" ht="14.25" customHeight="1" x14ac:dyDescent="0.25"/>
    <row r="510314" spans="1:1" ht="14.25" customHeight="1" x14ac:dyDescent="0.3">
      <c r="A510314" s="21"/>
    </row>
    <row r="510320" spans="1:1" s="20" customFormat="1" ht="14.25" customHeight="1" x14ac:dyDescent="0.25"/>
    <row r="510336" spans="1:1" ht="14.25" customHeight="1" x14ac:dyDescent="0.3">
      <c r="A510336" s="21"/>
    </row>
    <row r="510342" s="20" customFormat="1" ht="14.25" customHeight="1" x14ac:dyDescent="0.25"/>
    <row r="510358" spans="1:1" ht="14.25" customHeight="1" x14ac:dyDescent="0.3">
      <c r="A510358" s="21"/>
    </row>
    <row r="510364" spans="1:1" s="20" customFormat="1" ht="14.25" customHeight="1" x14ac:dyDescent="0.25"/>
    <row r="510380" spans="1:1" ht="14.25" customHeight="1" x14ac:dyDescent="0.3">
      <c r="A510380" s="21"/>
    </row>
    <row r="510386" s="20" customFormat="1" ht="14.25" customHeight="1" x14ac:dyDescent="0.25"/>
    <row r="510402" spans="1:1" ht="14.25" customHeight="1" x14ac:dyDescent="0.3">
      <c r="A510402" s="21"/>
    </row>
    <row r="510408" spans="1:1" s="20" customFormat="1" ht="14.25" customHeight="1" x14ac:dyDescent="0.25"/>
    <row r="510424" spans="1:1" ht="14.25" customHeight="1" x14ac:dyDescent="0.3">
      <c r="A510424" s="21"/>
    </row>
    <row r="510430" spans="1:1" s="20" customFormat="1" ht="14.25" customHeight="1" x14ac:dyDescent="0.25"/>
    <row r="510446" spans="1:1" ht="14.25" customHeight="1" x14ac:dyDescent="0.3">
      <c r="A510446" s="21"/>
    </row>
    <row r="510452" s="20" customFormat="1" ht="14.25" customHeight="1" x14ac:dyDescent="0.25"/>
    <row r="510468" spans="1:1" ht="14.25" customHeight="1" x14ac:dyDescent="0.3">
      <c r="A510468" s="21"/>
    </row>
    <row r="510474" spans="1:1" s="20" customFormat="1" ht="14.25" customHeight="1" x14ac:dyDescent="0.25"/>
    <row r="510490" spans="1:1" ht="14.25" customHeight="1" x14ac:dyDescent="0.3">
      <c r="A510490" s="21"/>
    </row>
    <row r="510496" spans="1:1" s="20" customFormat="1" ht="14.25" customHeight="1" x14ac:dyDescent="0.25"/>
    <row r="510512" spans="1:1" ht="14.25" customHeight="1" x14ac:dyDescent="0.3">
      <c r="A510512" s="21"/>
    </row>
    <row r="510518" s="20" customFormat="1" ht="14.25" customHeight="1" x14ac:dyDescent="0.25"/>
    <row r="510534" spans="1:1" ht="14.25" customHeight="1" x14ac:dyDescent="0.3">
      <c r="A510534" s="21"/>
    </row>
    <row r="510540" spans="1:1" s="20" customFormat="1" ht="14.25" customHeight="1" x14ac:dyDescent="0.25"/>
    <row r="510556" spans="1:1" ht="14.25" customHeight="1" x14ac:dyDescent="0.3">
      <c r="A510556" s="21"/>
    </row>
    <row r="510562" s="20" customFormat="1" ht="14.25" customHeight="1" x14ac:dyDescent="0.25"/>
    <row r="510578" spans="1:1" ht="14.25" customHeight="1" x14ac:dyDescent="0.3">
      <c r="A510578" s="21"/>
    </row>
    <row r="510584" spans="1:1" s="20" customFormat="1" ht="14.25" customHeight="1" x14ac:dyDescent="0.25"/>
    <row r="510600" spans="1:1" ht="14.25" customHeight="1" x14ac:dyDescent="0.3">
      <c r="A510600" s="21"/>
    </row>
    <row r="510606" spans="1:1" s="20" customFormat="1" ht="14.25" customHeight="1" x14ac:dyDescent="0.25"/>
    <row r="510622" spans="1:1" ht="14.25" customHeight="1" x14ac:dyDescent="0.3">
      <c r="A510622" s="21"/>
    </row>
    <row r="510628" s="20" customFormat="1" ht="14.25" customHeight="1" x14ac:dyDescent="0.25"/>
    <row r="510644" spans="1:1" ht="14.25" customHeight="1" x14ac:dyDescent="0.3">
      <c r="A510644" s="21"/>
    </row>
    <row r="510650" spans="1:1" s="20" customFormat="1" ht="14.25" customHeight="1" x14ac:dyDescent="0.25"/>
    <row r="510666" spans="1:1" ht="14.25" customHeight="1" x14ac:dyDescent="0.3">
      <c r="A510666" s="21"/>
    </row>
    <row r="510672" spans="1:1" s="20" customFormat="1" ht="14.25" customHeight="1" x14ac:dyDescent="0.25"/>
    <row r="510688" spans="1:1" ht="14.25" customHeight="1" x14ac:dyDescent="0.3">
      <c r="A510688" s="21"/>
    </row>
    <row r="510694" s="20" customFormat="1" ht="14.25" customHeight="1" x14ac:dyDescent="0.25"/>
    <row r="510710" spans="1:1" ht="14.25" customHeight="1" x14ac:dyDescent="0.3">
      <c r="A510710" s="21"/>
    </row>
    <row r="510716" spans="1:1" s="20" customFormat="1" ht="14.25" customHeight="1" x14ac:dyDescent="0.25"/>
    <row r="510732" spans="1:1" ht="14.25" customHeight="1" x14ac:dyDescent="0.3">
      <c r="A510732" s="21"/>
    </row>
    <row r="510738" s="20" customFormat="1" ht="14.25" customHeight="1" x14ac:dyDescent="0.25"/>
    <row r="510754" spans="1:1" ht="14.25" customHeight="1" x14ac:dyDescent="0.3">
      <c r="A510754" s="21"/>
    </row>
    <row r="510760" spans="1:1" s="20" customFormat="1" ht="14.25" customHeight="1" x14ac:dyDescent="0.25"/>
    <row r="510776" spans="1:1" ht="14.25" customHeight="1" x14ac:dyDescent="0.3">
      <c r="A510776" s="21"/>
    </row>
    <row r="510782" spans="1:1" s="20" customFormat="1" ht="14.25" customHeight="1" x14ac:dyDescent="0.25"/>
    <row r="510798" spans="1:1" ht="14.25" customHeight="1" x14ac:dyDescent="0.3">
      <c r="A510798" s="21"/>
    </row>
    <row r="510804" s="20" customFormat="1" ht="14.25" customHeight="1" x14ac:dyDescent="0.25"/>
    <row r="510820" spans="1:1" ht="14.25" customHeight="1" x14ac:dyDescent="0.3">
      <c r="A510820" s="21"/>
    </row>
    <row r="510826" spans="1:1" s="20" customFormat="1" ht="14.25" customHeight="1" x14ac:dyDescent="0.25"/>
    <row r="510842" spans="1:1" ht="14.25" customHeight="1" x14ac:dyDescent="0.3">
      <c r="A510842" s="21"/>
    </row>
    <row r="510848" spans="1:1" s="20" customFormat="1" ht="14.25" customHeight="1" x14ac:dyDescent="0.25"/>
    <row r="510864" spans="1:1" ht="14.25" customHeight="1" x14ac:dyDescent="0.3">
      <c r="A510864" s="21"/>
    </row>
    <row r="510870" s="20" customFormat="1" ht="14.25" customHeight="1" x14ac:dyDescent="0.25"/>
    <row r="510886" spans="1:1" ht="14.25" customHeight="1" x14ac:dyDescent="0.3">
      <c r="A510886" s="21"/>
    </row>
    <row r="510892" spans="1:1" s="20" customFormat="1" ht="14.25" customHeight="1" x14ac:dyDescent="0.25"/>
    <row r="510908" spans="1:1" ht="14.25" customHeight="1" x14ac:dyDescent="0.3">
      <c r="A510908" s="21"/>
    </row>
    <row r="510914" s="20" customFormat="1" ht="14.25" customHeight="1" x14ac:dyDescent="0.25"/>
    <row r="510930" spans="1:1" ht="14.25" customHeight="1" x14ac:dyDescent="0.3">
      <c r="A510930" s="21"/>
    </row>
    <row r="510936" spans="1:1" s="20" customFormat="1" ht="14.25" customHeight="1" x14ac:dyDescent="0.25"/>
    <row r="510952" spans="1:1" ht="14.25" customHeight="1" x14ac:dyDescent="0.3">
      <c r="A510952" s="21"/>
    </row>
    <row r="510958" spans="1:1" s="20" customFormat="1" ht="14.25" customHeight="1" x14ac:dyDescent="0.25"/>
    <row r="510974" spans="1:1" ht="14.25" customHeight="1" x14ac:dyDescent="0.3">
      <c r="A510974" s="21"/>
    </row>
    <row r="510980" s="20" customFormat="1" ht="14.25" customHeight="1" x14ac:dyDescent="0.25"/>
    <row r="510996" spans="1:1" ht="14.25" customHeight="1" x14ac:dyDescent="0.3">
      <c r="A510996" s="21"/>
    </row>
    <row r="511002" spans="1:1" s="20" customFormat="1" ht="14.25" customHeight="1" x14ac:dyDescent="0.25"/>
    <row r="511018" spans="1:1" ht="14.25" customHeight="1" x14ac:dyDescent="0.3">
      <c r="A511018" s="21"/>
    </row>
    <row r="511024" spans="1:1" s="20" customFormat="1" ht="14.25" customHeight="1" x14ac:dyDescent="0.25"/>
    <row r="511040" spans="1:1" ht="14.25" customHeight="1" x14ac:dyDescent="0.3">
      <c r="A511040" s="21"/>
    </row>
    <row r="511046" s="20" customFormat="1" ht="14.25" customHeight="1" x14ac:dyDescent="0.25"/>
    <row r="511062" spans="1:1" ht="14.25" customHeight="1" x14ac:dyDescent="0.3">
      <c r="A511062" s="21"/>
    </row>
    <row r="511068" spans="1:1" s="20" customFormat="1" ht="14.25" customHeight="1" x14ac:dyDescent="0.25"/>
    <row r="511084" spans="1:1" ht="14.25" customHeight="1" x14ac:dyDescent="0.3">
      <c r="A511084" s="21"/>
    </row>
    <row r="511090" s="20" customFormat="1" ht="14.25" customHeight="1" x14ac:dyDescent="0.25"/>
    <row r="511106" spans="1:1" ht="14.25" customHeight="1" x14ac:dyDescent="0.3">
      <c r="A511106" s="21"/>
    </row>
    <row r="511112" spans="1:1" s="20" customFormat="1" ht="14.25" customHeight="1" x14ac:dyDescent="0.25"/>
    <row r="511128" spans="1:1" ht="14.25" customHeight="1" x14ac:dyDescent="0.3">
      <c r="A511128" s="21"/>
    </row>
    <row r="511134" spans="1:1" s="20" customFormat="1" ht="14.25" customHeight="1" x14ac:dyDescent="0.25"/>
    <row r="511150" spans="1:1" ht="14.25" customHeight="1" x14ac:dyDescent="0.3">
      <c r="A511150" s="21"/>
    </row>
    <row r="511156" s="20" customFormat="1" ht="14.25" customHeight="1" x14ac:dyDescent="0.25"/>
    <row r="511172" spans="1:1" ht="14.25" customHeight="1" x14ac:dyDescent="0.3">
      <c r="A511172" s="21"/>
    </row>
    <row r="511178" spans="1:1" s="20" customFormat="1" ht="14.25" customHeight="1" x14ac:dyDescent="0.25"/>
    <row r="511194" spans="1:1" ht="14.25" customHeight="1" x14ac:dyDescent="0.3">
      <c r="A511194" s="21"/>
    </row>
    <row r="511200" spans="1:1" s="20" customFormat="1" ht="14.25" customHeight="1" x14ac:dyDescent="0.25"/>
    <row r="511216" spans="1:1" ht="14.25" customHeight="1" x14ac:dyDescent="0.3">
      <c r="A511216" s="21"/>
    </row>
    <row r="511222" s="20" customFormat="1" ht="14.25" customHeight="1" x14ac:dyDescent="0.25"/>
    <row r="511238" spans="1:1" ht="14.25" customHeight="1" x14ac:dyDescent="0.3">
      <c r="A511238" s="21"/>
    </row>
    <row r="511244" spans="1:1" s="20" customFormat="1" ht="14.25" customHeight="1" x14ac:dyDescent="0.25"/>
    <row r="511260" spans="1:1" ht="14.25" customHeight="1" x14ac:dyDescent="0.3">
      <c r="A511260" s="21"/>
    </row>
    <row r="511266" s="20" customFormat="1" ht="14.25" customHeight="1" x14ac:dyDescent="0.25"/>
    <row r="511282" spans="1:1" ht="14.25" customHeight="1" x14ac:dyDescent="0.3">
      <c r="A511282" s="21"/>
    </row>
    <row r="511288" spans="1:1" s="20" customFormat="1" ht="14.25" customHeight="1" x14ac:dyDescent="0.25"/>
    <row r="511304" spans="1:1" ht="14.25" customHeight="1" x14ac:dyDescent="0.3">
      <c r="A511304" s="21"/>
    </row>
    <row r="511310" spans="1:1" s="20" customFormat="1" ht="14.25" customHeight="1" x14ac:dyDescent="0.25"/>
    <row r="511326" spans="1:1" ht="14.25" customHeight="1" x14ac:dyDescent="0.3">
      <c r="A511326" s="21"/>
    </row>
    <row r="511332" s="20" customFormat="1" ht="14.25" customHeight="1" x14ac:dyDescent="0.25"/>
    <row r="511348" spans="1:1" ht="14.25" customHeight="1" x14ac:dyDescent="0.3">
      <c r="A511348" s="21"/>
    </row>
    <row r="511354" spans="1:1" s="20" customFormat="1" ht="14.25" customHeight="1" x14ac:dyDescent="0.25"/>
    <row r="511370" spans="1:1" ht="14.25" customHeight="1" x14ac:dyDescent="0.3">
      <c r="A511370" s="21"/>
    </row>
    <row r="511376" spans="1:1" s="20" customFormat="1" ht="14.25" customHeight="1" x14ac:dyDescent="0.25"/>
    <row r="511392" spans="1:1" ht="14.25" customHeight="1" x14ac:dyDescent="0.3">
      <c r="A511392" s="21"/>
    </row>
    <row r="511398" s="20" customFormat="1" ht="14.25" customHeight="1" x14ac:dyDescent="0.25"/>
    <row r="511414" spans="1:1" ht="14.25" customHeight="1" x14ac:dyDescent="0.3">
      <c r="A511414" s="21"/>
    </row>
    <row r="511420" spans="1:1" s="20" customFormat="1" ht="14.25" customHeight="1" x14ac:dyDescent="0.25"/>
    <row r="511436" spans="1:1" ht="14.25" customHeight="1" x14ac:dyDescent="0.3">
      <c r="A511436" s="21"/>
    </row>
    <row r="511442" s="20" customFormat="1" ht="14.25" customHeight="1" x14ac:dyDescent="0.25"/>
    <row r="511458" spans="1:1" ht="14.25" customHeight="1" x14ac:dyDescent="0.3">
      <c r="A511458" s="21"/>
    </row>
    <row r="511464" spans="1:1" s="20" customFormat="1" ht="14.25" customHeight="1" x14ac:dyDescent="0.25"/>
    <row r="511480" spans="1:1" ht="14.25" customHeight="1" x14ac:dyDescent="0.3">
      <c r="A511480" s="21"/>
    </row>
    <row r="511486" spans="1:1" s="20" customFormat="1" ht="14.25" customHeight="1" x14ac:dyDescent="0.25"/>
    <row r="511502" spans="1:1" ht="14.25" customHeight="1" x14ac:dyDescent="0.3">
      <c r="A511502" s="21"/>
    </row>
    <row r="511508" s="20" customFormat="1" ht="14.25" customHeight="1" x14ac:dyDescent="0.25"/>
    <row r="511524" spans="1:1" ht="14.25" customHeight="1" x14ac:dyDescent="0.3">
      <c r="A511524" s="21"/>
    </row>
    <row r="511530" spans="1:1" s="20" customFormat="1" ht="14.25" customHeight="1" x14ac:dyDescent="0.25"/>
    <row r="511546" spans="1:1" ht="14.25" customHeight="1" x14ac:dyDescent="0.3">
      <c r="A511546" s="21"/>
    </row>
    <row r="511552" spans="1:1" s="20" customFormat="1" ht="14.25" customHeight="1" x14ac:dyDescent="0.25"/>
    <row r="511568" spans="1:1" ht="14.25" customHeight="1" x14ac:dyDescent="0.3">
      <c r="A511568" s="21"/>
    </row>
    <row r="511574" s="20" customFormat="1" ht="14.25" customHeight="1" x14ac:dyDescent="0.25"/>
    <row r="511590" spans="1:1" ht="14.25" customHeight="1" x14ac:dyDescent="0.3">
      <c r="A511590" s="21"/>
    </row>
    <row r="511596" spans="1:1" s="20" customFormat="1" ht="14.25" customHeight="1" x14ac:dyDescent="0.25"/>
    <row r="511612" spans="1:1" ht="14.25" customHeight="1" x14ac:dyDescent="0.3">
      <c r="A511612" s="21"/>
    </row>
    <row r="511618" s="20" customFormat="1" ht="14.25" customHeight="1" x14ac:dyDescent="0.25"/>
    <row r="511634" spans="1:1" ht="14.25" customHeight="1" x14ac:dyDescent="0.3">
      <c r="A511634" s="21"/>
    </row>
    <row r="511640" spans="1:1" s="20" customFormat="1" ht="14.25" customHeight="1" x14ac:dyDescent="0.25"/>
    <row r="511656" spans="1:1" ht="14.25" customHeight="1" x14ac:dyDescent="0.3">
      <c r="A511656" s="21"/>
    </row>
    <row r="511662" spans="1:1" s="20" customFormat="1" ht="14.25" customHeight="1" x14ac:dyDescent="0.25"/>
    <row r="511678" spans="1:1" ht="14.25" customHeight="1" x14ac:dyDescent="0.3">
      <c r="A511678" s="21"/>
    </row>
    <row r="511684" s="20" customFormat="1" ht="14.25" customHeight="1" x14ac:dyDescent="0.25"/>
    <row r="511700" spans="1:1" ht="14.25" customHeight="1" x14ac:dyDescent="0.3">
      <c r="A511700" s="21"/>
    </row>
    <row r="511706" spans="1:1" s="20" customFormat="1" ht="14.25" customHeight="1" x14ac:dyDescent="0.25"/>
    <row r="511722" spans="1:1" ht="14.25" customHeight="1" x14ac:dyDescent="0.3">
      <c r="A511722" s="21"/>
    </row>
    <row r="511728" spans="1:1" s="20" customFormat="1" ht="14.25" customHeight="1" x14ac:dyDescent="0.25"/>
    <row r="511744" spans="1:1" ht="14.25" customHeight="1" x14ac:dyDescent="0.3">
      <c r="A511744" s="21"/>
    </row>
    <row r="511750" s="20" customFormat="1" ht="14.25" customHeight="1" x14ac:dyDescent="0.25"/>
    <row r="511766" spans="1:1" ht="14.25" customHeight="1" x14ac:dyDescent="0.3">
      <c r="A511766" s="21"/>
    </row>
    <row r="511772" spans="1:1" s="20" customFormat="1" ht="14.25" customHeight="1" x14ac:dyDescent="0.25"/>
    <row r="511788" spans="1:1" ht="14.25" customHeight="1" x14ac:dyDescent="0.3">
      <c r="A511788" s="21"/>
    </row>
    <row r="511794" s="20" customFormat="1" ht="14.25" customHeight="1" x14ac:dyDescent="0.25"/>
    <row r="511810" spans="1:1" ht="14.25" customHeight="1" x14ac:dyDescent="0.3">
      <c r="A511810" s="21"/>
    </row>
    <row r="511816" spans="1:1" s="20" customFormat="1" ht="14.25" customHeight="1" x14ac:dyDescent="0.25"/>
    <row r="511832" spans="1:1" ht="14.25" customHeight="1" x14ac:dyDescent="0.3">
      <c r="A511832" s="21"/>
    </row>
    <row r="511838" spans="1:1" s="20" customFormat="1" ht="14.25" customHeight="1" x14ac:dyDescent="0.25"/>
    <row r="511854" spans="1:1" ht="14.25" customHeight="1" x14ac:dyDescent="0.3">
      <c r="A511854" s="21"/>
    </row>
    <row r="511860" s="20" customFormat="1" ht="14.25" customHeight="1" x14ac:dyDescent="0.25"/>
    <row r="511876" spans="1:1" ht="14.25" customHeight="1" x14ac:dyDescent="0.3">
      <c r="A511876" s="21"/>
    </row>
    <row r="511882" spans="1:1" s="20" customFormat="1" ht="14.25" customHeight="1" x14ac:dyDescent="0.25"/>
    <row r="511898" spans="1:1" ht="14.25" customHeight="1" x14ac:dyDescent="0.3">
      <c r="A511898" s="21"/>
    </row>
    <row r="511904" spans="1:1" s="20" customFormat="1" ht="14.25" customHeight="1" x14ac:dyDescent="0.25"/>
    <row r="511920" spans="1:1" ht="14.25" customHeight="1" x14ac:dyDescent="0.3">
      <c r="A511920" s="21"/>
    </row>
    <row r="511926" s="20" customFormat="1" ht="14.25" customHeight="1" x14ac:dyDescent="0.25"/>
    <row r="511942" spans="1:1" ht="14.25" customHeight="1" x14ac:dyDescent="0.3">
      <c r="A511942" s="21"/>
    </row>
    <row r="511948" spans="1:1" s="20" customFormat="1" ht="14.25" customHeight="1" x14ac:dyDescent="0.25"/>
    <row r="511964" spans="1:1" ht="14.25" customHeight="1" x14ac:dyDescent="0.3">
      <c r="A511964" s="21"/>
    </row>
    <row r="511970" s="20" customFormat="1" ht="14.25" customHeight="1" x14ac:dyDescent="0.25"/>
    <row r="511986" spans="1:1" ht="14.25" customHeight="1" x14ac:dyDescent="0.3">
      <c r="A511986" s="21"/>
    </row>
    <row r="511992" spans="1:1" s="20" customFormat="1" ht="14.25" customHeight="1" x14ac:dyDescent="0.25"/>
    <row r="512008" spans="1:1" ht="14.25" customHeight="1" x14ac:dyDescent="0.3">
      <c r="A512008" s="21"/>
    </row>
    <row r="512014" spans="1:1" s="20" customFormat="1" ht="14.25" customHeight="1" x14ac:dyDescent="0.25"/>
    <row r="512030" spans="1:1" ht="14.25" customHeight="1" x14ac:dyDescent="0.3">
      <c r="A512030" s="21"/>
    </row>
    <row r="512036" s="20" customFormat="1" ht="14.25" customHeight="1" x14ac:dyDescent="0.25"/>
    <row r="512052" spans="1:1" ht="14.25" customHeight="1" x14ac:dyDescent="0.3">
      <c r="A512052" s="21"/>
    </row>
    <row r="512058" spans="1:1" s="20" customFormat="1" ht="14.25" customHeight="1" x14ac:dyDescent="0.25"/>
    <row r="512074" spans="1:1" ht="14.25" customHeight="1" x14ac:dyDescent="0.3">
      <c r="A512074" s="21"/>
    </row>
    <row r="512080" spans="1:1" s="20" customFormat="1" ht="14.25" customHeight="1" x14ac:dyDescent="0.25"/>
    <row r="512096" spans="1:1" ht="14.25" customHeight="1" x14ac:dyDescent="0.3">
      <c r="A512096" s="21"/>
    </row>
    <row r="512102" s="20" customFormat="1" ht="14.25" customHeight="1" x14ac:dyDescent="0.25"/>
    <row r="512118" spans="1:1" ht="14.25" customHeight="1" x14ac:dyDescent="0.3">
      <c r="A512118" s="21"/>
    </row>
    <row r="512124" spans="1:1" s="20" customFormat="1" ht="14.25" customHeight="1" x14ac:dyDescent="0.25"/>
    <row r="512140" spans="1:1" ht="14.25" customHeight="1" x14ac:dyDescent="0.3">
      <c r="A512140" s="21"/>
    </row>
    <row r="512146" s="20" customFormat="1" ht="14.25" customHeight="1" x14ac:dyDescent="0.25"/>
    <row r="512162" spans="1:1" ht="14.25" customHeight="1" x14ac:dyDescent="0.3">
      <c r="A512162" s="21"/>
    </row>
    <row r="512168" spans="1:1" s="20" customFormat="1" ht="14.25" customHeight="1" x14ac:dyDescent="0.25"/>
    <row r="512184" spans="1:1" ht="14.25" customHeight="1" x14ac:dyDescent="0.3">
      <c r="A512184" s="21"/>
    </row>
    <row r="512190" spans="1:1" s="20" customFormat="1" ht="14.25" customHeight="1" x14ac:dyDescent="0.25"/>
    <row r="512206" spans="1:1" ht="14.25" customHeight="1" x14ac:dyDescent="0.3">
      <c r="A512206" s="21"/>
    </row>
    <row r="512212" s="20" customFormat="1" ht="14.25" customHeight="1" x14ac:dyDescent="0.25"/>
    <row r="512228" spans="1:1" ht="14.25" customHeight="1" x14ac:dyDescent="0.3">
      <c r="A512228" s="21"/>
    </row>
    <row r="512234" spans="1:1" s="20" customFormat="1" ht="14.25" customHeight="1" x14ac:dyDescent="0.25"/>
    <row r="512250" spans="1:1" ht="14.25" customHeight="1" x14ac:dyDescent="0.3">
      <c r="A512250" s="21"/>
    </row>
    <row r="512256" spans="1:1" s="20" customFormat="1" ht="14.25" customHeight="1" x14ac:dyDescent="0.25"/>
    <row r="512272" spans="1:1" ht="14.25" customHeight="1" x14ac:dyDescent="0.3">
      <c r="A512272" s="21"/>
    </row>
    <row r="512278" s="20" customFormat="1" ht="14.25" customHeight="1" x14ac:dyDescent="0.25"/>
    <row r="512294" spans="1:1" ht="14.25" customHeight="1" x14ac:dyDescent="0.3">
      <c r="A512294" s="21"/>
    </row>
    <row r="512300" spans="1:1" s="20" customFormat="1" ht="14.25" customHeight="1" x14ac:dyDescent="0.25"/>
    <row r="512316" spans="1:1" ht="14.25" customHeight="1" x14ac:dyDescent="0.3">
      <c r="A512316" s="21"/>
    </row>
    <row r="512322" s="20" customFormat="1" ht="14.25" customHeight="1" x14ac:dyDescent="0.25"/>
    <row r="512338" spans="1:1" ht="14.25" customHeight="1" x14ac:dyDescent="0.3">
      <c r="A512338" s="21"/>
    </row>
    <row r="512344" spans="1:1" s="20" customFormat="1" ht="14.25" customHeight="1" x14ac:dyDescent="0.25"/>
    <row r="512360" spans="1:1" ht="14.25" customHeight="1" x14ac:dyDescent="0.3">
      <c r="A512360" s="21"/>
    </row>
    <row r="512366" spans="1:1" s="20" customFormat="1" ht="14.25" customHeight="1" x14ac:dyDescent="0.25"/>
    <row r="512382" spans="1:1" ht="14.25" customHeight="1" x14ac:dyDescent="0.3">
      <c r="A512382" s="21"/>
    </row>
    <row r="512388" s="20" customFormat="1" ht="14.25" customHeight="1" x14ac:dyDescent="0.25"/>
    <row r="512404" spans="1:1" ht="14.25" customHeight="1" x14ac:dyDescent="0.3">
      <c r="A512404" s="21"/>
    </row>
    <row r="512410" spans="1:1" s="20" customFormat="1" ht="14.25" customHeight="1" x14ac:dyDescent="0.25"/>
    <row r="512426" spans="1:1" ht="14.25" customHeight="1" x14ac:dyDescent="0.3">
      <c r="A512426" s="21"/>
    </row>
    <row r="512432" spans="1:1" s="20" customFormat="1" ht="14.25" customHeight="1" x14ac:dyDescent="0.25"/>
    <row r="512448" spans="1:1" ht="14.25" customHeight="1" x14ac:dyDescent="0.3">
      <c r="A512448" s="21"/>
    </row>
    <row r="512454" s="20" customFormat="1" ht="14.25" customHeight="1" x14ac:dyDescent="0.25"/>
    <row r="512470" spans="1:1" ht="14.25" customHeight="1" x14ac:dyDescent="0.3">
      <c r="A512470" s="21"/>
    </row>
    <row r="512476" spans="1:1" s="20" customFormat="1" ht="14.25" customHeight="1" x14ac:dyDescent="0.25"/>
    <row r="512492" spans="1:1" ht="14.25" customHeight="1" x14ac:dyDescent="0.3">
      <c r="A512492" s="21"/>
    </row>
    <row r="512498" s="20" customFormat="1" ht="14.25" customHeight="1" x14ac:dyDescent="0.25"/>
    <row r="512514" spans="1:1" ht="14.25" customHeight="1" x14ac:dyDescent="0.3">
      <c r="A512514" s="21"/>
    </row>
    <row r="512520" spans="1:1" s="20" customFormat="1" ht="14.25" customHeight="1" x14ac:dyDescent="0.25"/>
    <row r="512536" spans="1:1" ht="14.25" customHeight="1" x14ac:dyDescent="0.3">
      <c r="A512536" s="21"/>
    </row>
    <row r="512542" spans="1:1" s="20" customFormat="1" ht="14.25" customHeight="1" x14ac:dyDescent="0.25"/>
    <row r="512558" spans="1:1" ht="14.25" customHeight="1" x14ac:dyDescent="0.3">
      <c r="A512558" s="21"/>
    </row>
    <row r="512564" s="20" customFormat="1" ht="14.25" customHeight="1" x14ac:dyDescent="0.25"/>
    <row r="512580" spans="1:1" ht="14.25" customHeight="1" x14ac:dyDescent="0.3">
      <c r="A512580" s="21"/>
    </row>
    <row r="512586" spans="1:1" s="20" customFormat="1" ht="14.25" customHeight="1" x14ac:dyDescent="0.25"/>
    <row r="512602" spans="1:1" ht="14.25" customHeight="1" x14ac:dyDescent="0.3">
      <c r="A512602" s="21"/>
    </row>
    <row r="512608" spans="1:1" s="20" customFormat="1" ht="14.25" customHeight="1" x14ac:dyDescent="0.25"/>
    <row r="512624" spans="1:1" ht="14.25" customHeight="1" x14ac:dyDescent="0.3">
      <c r="A512624" s="21"/>
    </row>
    <row r="512630" s="20" customFormat="1" ht="14.25" customHeight="1" x14ac:dyDescent="0.25"/>
    <row r="512646" spans="1:1" ht="14.25" customHeight="1" x14ac:dyDescent="0.3">
      <c r="A512646" s="21"/>
    </row>
    <row r="512652" spans="1:1" s="20" customFormat="1" ht="14.25" customHeight="1" x14ac:dyDescent="0.25"/>
    <row r="512668" spans="1:1" ht="14.25" customHeight="1" x14ac:dyDescent="0.3">
      <c r="A512668" s="21"/>
    </row>
    <row r="512674" s="20" customFormat="1" ht="14.25" customHeight="1" x14ac:dyDescent="0.25"/>
    <row r="512690" spans="1:1" ht="14.25" customHeight="1" x14ac:dyDescent="0.3">
      <c r="A512690" s="21"/>
    </row>
    <row r="512696" spans="1:1" s="20" customFormat="1" ht="14.25" customHeight="1" x14ac:dyDescent="0.25"/>
    <row r="512712" spans="1:1" ht="14.25" customHeight="1" x14ac:dyDescent="0.3">
      <c r="A512712" s="21"/>
    </row>
    <row r="512718" spans="1:1" s="20" customFormat="1" ht="14.25" customHeight="1" x14ac:dyDescent="0.25"/>
    <row r="512734" spans="1:1" ht="14.25" customHeight="1" x14ac:dyDescent="0.3">
      <c r="A512734" s="21"/>
    </row>
    <row r="512740" s="20" customFormat="1" ht="14.25" customHeight="1" x14ac:dyDescent="0.25"/>
    <row r="512756" spans="1:1" ht="14.25" customHeight="1" x14ac:dyDescent="0.3">
      <c r="A512756" s="21"/>
    </row>
    <row r="512762" spans="1:1" s="20" customFormat="1" ht="14.25" customHeight="1" x14ac:dyDescent="0.25"/>
    <row r="512778" spans="1:1" ht="14.25" customHeight="1" x14ac:dyDescent="0.3">
      <c r="A512778" s="21"/>
    </row>
    <row r="512784" spans="1:1" s="20" customFormat="1" ht="14.25" customHeight="1" x14ac:dyDescent="0.25"/>
    <row r="512800" spans="1:1" ht="14.25" customHeight="1" x14ac:dyDescent="0.3">
      <c r="A512800" s="21"/>
    </row>
    <row r="512806" s="20" customFormat="1" ht="14.25" customHeight="1" x14ac:dyDescent="0.25"/>
    <row r="512822" spans="1:1" ht="14.25" customHeight="1" x14ac:dyDescent="0.3">
      <c r="A512822" s="21"/>
    </row>
    <row r="512828" spans="1:1" s="20" customFormat="1" ht="14.25" customHeight="1" x14ac:dyDescent="0.25"/>
    <row r="512844" spans="1:1" ht="14.25" customHeight="1" x14ac:dyDescent="0.3">
      <c r="A512844" s="21"/>
    </row>
    <row r="512850" s="20" customFormat="1" ht="14.25" customHeight="1" x14ac:dyDescent="0.25"/>
    <row r="512866" spans="1:1" ht="14.25" customHeight="1" x14ac:dyDescent="0.3">
      <c r="A512866" s="21"/>
    </row>
    <row r="512872" spans="1:1" s="20" customFormat="1" ht="14.25" customHeight="1" x14ac:dyDescent="0.25"/>
    <row r="512888" spans="1:1" ht="14.25" customHeight="1" x14ac:dyDescent="0.3">
      <c r="A512888" s="21"/>
    </row>
    <row r="512894" spans="1:1" s="20" customFormat="1" ht="14.25" customHeight="1" x14ac:dyDescent="0.25"/>
    <row r="512910" spans="1:1" ht="14.25" customHeight="1" x14ac:dyDescent="0.3">
      <c r="A512910" s="21"/>
    </row>
    <row r="512916" s="20" customFormat="1" ht="14.25" customHeight="1" x14ac:dyDescent="0.25"/>
    <row r="512932" spans="1:1" ht="14.25" customHeight="1" x14ac:dyDescent="0.3">
      <c r="A512932" s="21"/>
    </row>
    <row r="512938" spans="1:1" s="20" customFormat="1" ht="14.25" customHeight="1" x14ac:dyDescent="0.25"/>
    <row r="512954" spans="1:1" ht="14.25" customHeight="1" x14ac:dyDescent="0.3">
      <c r="A512954" s="21"/>
    </row>
    <row r="512960" spans="1:1" s="20" customFormat="1" ht="14.25" customHeight="1" x14ac:dyDescent="0.25"/>
    <row r="512976" spans="1:1" ht="14.25" customHeight="1" x14ac:dyDescent="0.3">
      <c r="A512976" s="21"/>
    </row>
    <row r="512982" s="20" customFormat="1" ht="14.25" customHeight="1" x14ac:dyDescent="0.25"/>
    <row r="512998" spans="1:1" ht="14.25" customHeight="1" x14ac:dyDescent="0.3">
      <c r="A512998" s="21"/>
    </row>
    <row r="513004" spans="1:1" s="20" customFormat="1" ht="14.25" customHeight="1" x14ac:dyDescent="0.25"/>
    <row r="513020" spans="1:1" ht="14.25" customHeight="1" x14ac:dyDescent="0.3">
      <c r="A513020" s="21"/>
    </row>
    <row r="513026" s="20" customFormat="1" ht="14.25" customHeight="1" x14ac:dyDescent="0.25"/>
    <row r="513042" spans="1:1" ht="14.25" customHeight="1" x14ac:dyDescent="0.3">
      <c r="A513042" s="21"/>
    </row>
    <row r="513048" spans="1:1" s="20" customFormat="1" ht="14.25" customHeight="1" x14ac:dyDescent="0.25"/>
    <row r="513064" spans="1:1" ht="14.25" customHeight="1" x14ac:dyDescent="0.3">
      <c r="A513064" s="21"/>
    </row>
    <row r="513070" spans="1:1" s="20" customFormat="1" ht="14.25" customHeight="1" x14ac:dyDescent="0.25"/>
    <row r="513086" spans="1:1" ht="14.25" customHeight="1" x14ac:dyDescent="0.3">
      <c r="A513086" s="21"/>
    </row>
    <row r="513092" s="20" customFormat="1" ht="14.25" customHeight="1" x14ac:dyDescent="0.25"/>
    <row r="513108" spans="1:1" ht="14.25" customHeight="1" x14ac:dyDescent="0.3">
      <c r="A513108" s="21"/>
    </row>
    <row r="513114" spans="1:1" s="20" customFormat="1" ht="14.25" customHeight="1" x14ac:dyDescent="0.25"/>
    <row r="513130" spans="1:1" ht="14.25" customHeight="1" x14ac:dyDescent="0.3">
      <c r="A513130" s="21"/>
    </row>
    <row r="513136" spans="1:1" s="20" customFormat="1" ht="14.25" customHeight="1" x14ac:dyDescent="0.25"/>
    <row r="513152" spans="1:1" ht="14.25" customHeight="1" x14ac:dyDescent="0.3">
      <c r="A513152" s="21"/>
    </row>
    <row r="513158" s="20" customFormat="1" ht="14.25" customHeight="1" x14ac:dyDescent="0.25"/>
    <row r="513174" spans="1:1" ht="14.25" customHeight="1" x14ac:dyDescent="0.3">
      <c r="A513174" s="21"/>
    </row>
    <row r="513180" spans="1:1" s="20" customFormat="1" ht="14.25" customHeight="1" x14ac:dyDescent="0.25"/>
    <row r="513196" spans="1:1" ht="14.25" customHeight="1" x14ac:dyDescent="0.3">
      <c r="A513196" s="21"/>
    </row>
    <row r="513202" s="20" customFormat="1" ht="14.25" customHeight="1" x14ac:dyDescent="0.25"/>
    <row r="513218" spans="1:1" ht="14.25" customHeight="1" x14ac:dyDescent="0.3">
      <c r="A513218" s="21"/>
    </row>
    <row r="513224" spans="1:1" s="20" customFormat="1" ht="14.25" customHeight="1" x14ac:dyDescent="0.25"/>
    <row r="513240" spans="1:1" ht="14.25" customHeight="1" x14ac:dyDescent="0.3">
      <c r="A513240" s="21"/>
    </row>
    <row r="513246" spans="1:1" s="20" customFormat="1" ht="14.25" customHeight="1" x14ac:dyDescent="0.25"/>
    <row r="513262" spans="1:1" ht="14.25" customHeight="1" x14ac:dyDescent="0.3">
      <c r="A513262" s="21"/>
    </row>
    <row r="513268" s="20" customFormat="1" ht="14.25" customHeight="1" x14ac:dyDescent="0.25"/>
    <row r="513284" spans="1:1" ht="14.25" customHeight="1" x14ac:dyDescent="0.3">
      <c r="A513284" s="21"/>
    </row>
    <row r="513290" spans="1:1" s="20" customFormat="1" ht="14.25" customHeight="1" x14ac:dyDescent="0.25"/>
    <row r="513306" spans="1:1" ht="14.25" customHeight="1" x14ac:dyDescent="0.3">
      <c r="A513306" s="21"/>
    </row>
    <row r="513312" spans="1:1" s="20" customFormat="1" ht="14.25" customHeight="1" x14ac:dyDescent="0.25"/>
    <row r="513328" spans="1:1" ht="14.25" customHeight="1" x14ac:dyDescent="0.3">
      <c r="A513328" s="21"/>
    </row>
    <row r="513334" s="20" customFormat="1" ht="14.25" customHeight="1" x14ac:dyDescent="0.25"/>
    <row r="513350" spans="1:1" ht="14.25" customHeight="1" x14ac:dyDescent="0.3">
      <c r="A513350" s="21"/>
    </row>
    <row r="513356" spans="1:1" s="20" customFormat="1" ht="14.25" customHeight="1" x14ac:dyDescent="0.25"/>
    <row r="513372" spans="1:1" ht="14.25" customHeight="1" x14ac:dyDescent="0.3">
      <c r="A513372" s="21"/>
    </row>
    <row r="513378" s="20" customFormat="1" ht="14.25" customHeight="1" x14ac:dyDescent="0.25"/>
    <row r="513394" spans="1:1" ht="14.25" customHeight="1" x14ac:dyDescent="0.3">
      <c r="A513394" s="21"/>
    </row>
    <row r="513400" spans="1:1" s="20" customFormat="1" ht="14.25" customHeight="1" x14ac:dyDescent="0.25"/>
    <row r="513416" spans="1:1" ht="14.25" customHeight="1" x14ac:dyDescent="0.3">
      <c r="A513416" s="21"/>
    </row>
    <row r="513422" spans="1:1" s="20" customFormat="1" ht="14.25" customHeight="1" x14ac:dyDescent="0.25"/>
    <row r="513438" spans="1:1" ht="14.25" customHeight="1" x14ac:dyDescent="0.3">
      <c r="A513438" s="21"/>
    </row>
    <row r="513444" s="20" customFormat="1" ht="14.25" customHeight="1" x14ac:dyDescent="0.25"/>
    <row r="513460" spans="1:1" ht="14.25" customHeight="1" x14ac:dyDescent="0.3">
      <c r="A513460" s="21"/>
    </row>
    <row r="513466" spans="1:1" s="20" customFormat="1" ht="14.25" customHeight="1" x14ac:dyDescent="0.25"/>
    <row r="513482" spans="1:1" ht="14.25" customHeight="1" x14ac:dyDescent="0.3">
      <c r="A513482" s="21"/>
    </row>
    <row r="513488" spans="1:1" s="20" customFormat="1" ht="14.25" customHeight="1" x14ac:dyDescent="0.25"/>
    <row r="513504" spans="1:1" ht="14.25" customHeight="1" x14ac:dyDescent="0.3">
      <c r="A513504" s="21"/>
    </row>
    <row r="513510" s="20" customFormat="1" ht="14.25" customHeight="1" x14ac:dyDescent="0.25"/>
    <row r="513526" spans="1:1" ht="14.25" customHeight="1" x14ac:dyDescent="0.3">
      <c r="A513526" s="21"/>
    </row>
    <row r="513532" spans="1:1" s="20" customFormat="1" ht="14.25" customHeight="1" x14ac:dyDescent="0.25"/>
    <row r="513548" spans="1:1" ht="14.25" customHeight="1" x14ac:dyDescent="0.3">
      <c r="A513548" s="21"/>
    </row>
    <row r="513554" s="20" customFormat="1" ht="14.25" customHeight="1" x14ac:dyDescent="0.25"/>
    <row r="513570" spans="1:1" ht="14.25" customHeight="1" x14ac:dyDescent="0.3">
      <c r="A513570" s="21"/>
    </row>
    <row r="513576" spans="1:1" s="20" customFormat="1" ht="14.25" customHeight="1" x14ac:dyDescent="0.25"/>
    <row r="513592" spans="1:1" ht="14.25" customHeight="1" x14ac:dyDescent="0.3">
      <c r="A513592" s="21"/>
    </row>
    <row r="513598" spans="1:1" s="20" customFormat="1" ht="14.25" customHeight="1" x14ac:dyDescent="0.25"/>
    <row r="513614" spans="1:1" ht="14.25" customHeight="1" x14ac:dyDescent="0.3">
      <c r="A513614" s="21"/>
    </row>
    <row r="513620" s="20" customFormat="1" ht="14.25" customHeight="1" x14ac:dyDescent="0.25"/>
    <row r="513636" spans="1:1" ht="14.25" customHeight="1" x14ac:dyDescent="0.3">
      <c r="A513636" s="21"/>
    </row>
    <row r="513642" spans="1:1" s="20" customFormat="1" ht="14.25" customHeight="1" x14ac:dyDescent="0.25"/>
    <row r="513658" spans="1:1" ht="14.25" customHeight="1" x14ac:dyDescent="0.3">
      <c r="A513658" s="21"/>
    </row>
    <row r="513664" spans="1:1" s="20" customFormat="1" ht="14.25" customHeight="1" x14ac:dyDescent="0.25"/>
    <row r="513680" spans="1:1" ht="14.25" customHeight="1" x14ac:dyDescent="0.3">
      <c r="A513680" s="21"/>
    </row>
    <row r="513686" s="20" customFormat="1" ht="14.25" customHeight="1" x14ac:dyDescent="0.25"/>
    <row r="513702" spans="1:1" ht="14.25" customHeight="1" x14ac:dyDescent="0.3">
      <c r="A513702" s="21"/>
    </row>
    <row r="513708" spans="1:1" s="20" customFormat="1" ht="14.25" customHeight="1" x14ac:dyDescent="0.25"/>
    <row r="513724" spans="1:1" ht="14.25" customHeight="1" x14ac:dyDescent="0.3">
      <c r="A513724" s="21"/>
    </row>
    <row r="513730" s="20" customFormat="1" ht="14.25" customHeight="1" x14ac:dyDescent="0.25"/>
    <row r="513746" spans="1:1" ht="14.25" customHeight="1" x14ac:dyDescent="0.3">
      <c r="A513746" s="21"/>
    </row>
    <row r="513752" spans="1:1" s="20" customFormat="1" ht="14.25" customHeight="1" x14ac:dyDescent="0.25"/>
    <row r="513768" spans="1:1" ht="14.25" customHeight="1" x14ac:dyDescent="0.3">
      <c r="A513768" s="21"/>
    </row>
    <row r="513774" spans="1:1" s="20" customFormat="1" ht="14.25" customHeight="1" x14ac:dyDescent="0.25"/>
    <row r="513790" spans="1:1" ht="14.25" customHeight="1" x14ac:dyDescent="0.3">
      <c r="A513790" s="21"/>
    </row>
    <row r="513796" s="20" customFormat="1" ht="14.25" customHeight="1" x14ac:dyDescent="0.25"/>
    <row r="513812" spans="1:1" ht="14.25" customHeight="1" x14ac:dyDescent="0.3">
      <c r="A513812" s="21"/>
    </row>
    <row r="513818" spans="1:1" s="20" customFormat="1" ht="14.25" customHeight="1" x14ac:dyDescent="0.25"/>
    <row r="513834" spans="1:1" ht="14.25" customHeight="1" x14ac:dyDescent="0.3">
      <c r="A513834" s="21"/>
    </row>
    <row r="513840" spans="1:1" s="20" customFormat="1" ht="14.25" customHeight="1" x14ac:dyDescent="0.25"/>
    <row r="513856" spans="1:1" ht="14.25" customHeight="1" x14ac:dyDescent="0.3">
      <c r="A513856" s="21"/>
    </row>
    <row r="513862" s="20" customFormat="1" ht="14.25" customHeight="1" x14ac:dyDescent="0.25"/>
    <row r="513878" spans="1:1" ht="14.25" customHeight="1" x14ac:dyDescent="0.3">
      <c r="A513878" s="21"/>
    </row>
    <row r="513884" spans="1:1" s="20" customFormat="1" ht="14.25" customHeight="1" x14ac:dyDescent="0.25"/>
    <row r="513900" spans="1:1" ht="14.25" customHeight="1" x14ac:dyDescent="0.3">
      <c r="A513900" s="21"/>
    </row>
    <row r="513906" s="20" customFormat="1" ht="14.25" customHeight="1" x14ac:dyDescent="0.25"/>
    <row r="513922" spans="1:1" ht="14.25" customHeight="1" x14ac:dyDescent="0.3">
      <c r="A513922" s="21"/>
    </row>
    <row r="513928" spans="1:1" s="20" customFormat="1" ht="14.25" customHeight="1" x14ac:dyDescent="0.25"/>
    <row r="513944" spans="1:1" ht="14.25" customHeight="1" x14ac:dyDescent="0.3">
      <c r="A513944" s="21"/>
    </row>
    <row r="513950" spans="1:1" s="20" customFormat="1" ht="14.25" customHeight="1" x14ac:dyDescent="0.25"/>
    <row r="513966" spans="1:1" ht="14.25" customHeight="1" x14ac:dyDescent="0.3">
      <c r="A513966" s="21"/>
    </row>
    <row r="513972" s="20" customFormat="1" ht="14.25" customHeight="1" x14ac:dyDescent="0.25"/>
    <row r="513988" spans="1:1" ht="14.25" customHeight="1" x14ac:dyDescent="0.3">
      <c r="A513988" s="21"/>
    </row>
    <row r="513994" spans="1:1" s="20" customFormat="1" ht="14.25" customHeight="1" x14ac:dyDescent="0.25"/>
    <row r="514010" spans="1:1" ht="14.25" customHeight="1" x14ac:dyDescent="0.3">
      <c r="A514010" s="21"/>
    </row>
    <row r="514016" spans="1:1" s="20" customFormat="1" ht="14.25" customHeight="1" x14ac:dyDescent="0.25"/>
    <row r="514032" spans="1:1" ht="14.25" customHeight="1" x14ac:dyDescent="0.3">
      <c r="A514032" s="21"/>
    </row>
    <row r="514038" s="20" customFormat="1" ht="14.25" customHeight="1" x14ac:dyDescent="0.25"/>
    <row r="514054" spans="1:1" ht="14.25" customHeight="1" x14ac:dyDescent="0.3">
      <c r="A514054" s="21"/>
    </row>
    <row r="514060" spans="1:1" s="20" customFormat="1" ht="14.25" customHeight="1" x14ac:dyDescent="0.25"/>
    <row r="514076" spans="1:1" ht="14.25" customHeight="1" x14ac:dyDescent="0.3">
      <c r="A514076" s="21"/>
    </row>
    <row r="514082" s="20" customFormat="1" ht="14.25" customHeight="1" x14ac:dyDescent="0.25"/>
    <row r="514098" spans="1:1" ht="14.25" customHeight="1" x14ac:dyDescent="0.3">
      <c r="A514098" s="21"/>
    </row>
    <row r="514104" spans="1:1" s="20" customFormat="1" ht="14.25" customHeight="1" x14ac:dyDescent="0.25"/>
    <row r="514120" spans="1:1" ht="14.25" customHeight="1" x14ac:dyDescent="0.3">
      <c r="A514120" s="21"/>
    </row>
    <row r="514126" spans="1:1" s="20" customFormat="1" ht="14.25" customHeight="1" x14ac:dyDescent="0.25"/>
    <row r="514142" spans="1:1" ht="14.25" customHeight="1" x14ac:dyDescent="0.3">
      <c r="A514142" s="21"/>
    </row>
    <row r="514148" s="20" customFormat="1" ht="14.25" customHeight="1" x14ac:dyDescent="0.25"/>
    <row r="514164" spans="1:1" ht="14.25" customHeight="1" x14ac:dyDescent="0.3">
      <c r="A514164" s="21"/>
    </row>
    <row r="514170" spans="1:1" s="20" customFormat="1" ht="14.25" customHeight="1" x14ac:dyDescent="0.25"/>
    <row r="514186" spans="1:1" ht="14.25" customHeight="1" x14ac:dyDescent="0.3">
      <c r="A514186" s="21"/>
    </row>
    <row r="514192" spans="1:1" s="20" customFormat="1" ht="14.25" customHeight="1" x14ac:dyDescent="0.25"/>
    <row r="514208" spans="1:1" ht="14.25" customHeight="1" x14ac:dyDescent="0.3">
      <c r="A514208" s="21"/>
    </row>
    <row r="514214" s="20" customFormat="1" ht="14.25" customHeight="1" x14ac:dyDescent="0.25"/>
    <row r="514230" spans="1:1" ht="14.25" customHeight="1" x14ac:dyDescent="0.3">
      <c r="A514230" s="21"/>
    </row>
    <row r="514236" spans="1:1" s="20" customFormat="1" ht="14.25" customHeight="1" x14ac:dyDescent="0.25"/>
    <row r="514252" spans="1:1" ht="14.25" customHeight="1" x14ac:dyDescent="0.3">
      <c r="A514252" s="21"/>
    </row>
    <row r="514258" s="20" customFormat="1" ht="14.25" customHeight="1" x14ac:dyDescent="0.25"/>
    <row r="514274" spans="1:1" ht="14.25" customHeight="1" x14ac:dyDescent="0.3">
      <c r="A514274" s="21"/>
    </row>
    <row r="514280" spans="1:1" s="20" customFormat="1" ht="14.25" customHeight="1" x14ac:dyDescent="0.25"/>
    <row r="514296" spans="1:1" ht="14.25" customHeight="1" x14ac:dyDescent="0.3">
      <c r="A514296" s="21"/>
    </row>
    <row r="514302" spans="1:1" s="20" customFormat="1" ht="14.25" customHeight="1" x14ac:dyDescent="0.25"/>
    <row r="514318" spans="1:1" ht="14.25" customHeight="1" x14ac:dyDescent="0.3">
      <c r="A514318" s="21"/>
    </row>
    <row r="514324" s="20" customFormat="1" ht="14.25" customHeight="1" x14ac:dyDescent="0.25"/>
    <row r="514340" spans="1:1" ht="14.25" customHeight="1" x14ac:dyDescent="0.3">
      <c r="A514340" s="21"/>
    </row>
    <row r="514346" spans="1:1" s="20" customFormat="1" ht="14.25" customHeight="1" x14ac:dyDescent="0.25"/>
    <row r="514362" spans="1:1" ht="14.25" customHeight="1" x14ac:dyDescent="0.3">
      <c r="A514362" s="21"/>
    </row>
    <row r="514368" spans="1:1" s="20" customFormat="1" ht="14.25" customHeight="1" x14ac:dyDescent="0.25"/>
    <row r="514384" spans="1:1" ht="14.25" customHeight="1" x14ac:dyDescent="0.3">
      <c r="A514384" s="21"/>
    </row>
    <row r="514390" s="20" customFormat="1" ht="14.25" customHeight="1" x14ac:dyDescent="0.25"/>
    <row r="514406" spans="1:1" ht="14.25" customHeight="1" x14ac:dyDescent="0.3">
      <c r="A514406" s="21"/>
    </row>
    <row r="514412" spans="1:1" s="20" customFormat="1" ht="14.25" customHeight="1" x14ac:dyDescent="0.25"/>
    <row r="514428" spans="1:1" ht="14.25" customHeight="1" x14ac:dyDescent="0.3">
      <c r="A514428" s="21"/>
    </row>
    <row r="514434" s="20" customFormat="1" ht="14.25" customHeight="1" x14ac:dyDescent="0.25"/>
    <row r="514450" spans="1:1" ht="14.25" customHeight="1" x14ac:dyDescent="0.3">
      <c r="A514450" s="21"/>
    </row>
    <row r="514456" spans="1:1" s="20" customFormat="1" ht="14.25" customHeight="1" x14ac:dyDescent="0.25"/>
    <row r="514472" spans="1:1" ht="14.25" customHeight="1" x14ac:dyDescent="0.3">
      <c r="A514472" s="21"/>
    </row>
    <row r="514478" spans="1:1" s="20" customFormat="1" ht="14.25" customHeight="1" x14ac:dyDescent="0.25"/>
    <row r="514494" spans="1:1" ht="14.25" customHeight="1" x14ac:dyDescent="0.3">
      <c r="A514494" s="21"/>
    </row>
    <row r="514500" s="20" customFormat="1" ht="14.25" customHeight="1" x14ac:dyDescent="0.25"/>
    <row r="514516" spans="1:1" ht="14.25" customHeight="1" x14ac:dyDescent="0.3">
      <c r="A514516" s="21"/>
    </row>
    <row r="514522" spans="1:1" s="20" customFormat="1" ht="14.25" customHeight="1" x14ac:dyDescent="0.25"/>
    <row r="514538" spans="1:1" ht="14.25" customHeight="1" x14ac:dyDescent="0.3">
      <c r="A514538" s="21"/>
    </row>
    <row r="514544" spans="1:1" s="20" customFormat="1" ht="14.25" customHeight="1" x14ac:dyDescent="0.25"/>
    <row r="514560" spans="1:1" ht="14.25" customHeight="1" x14ac:dyDescent="0.3">
      <c r="A514560" s="21"/>
    </row>
    <row r="514566" s="20" customFormat="1" ht="14.25" customHeight="1" x14ac:dyDescent="0.25"/>
    <row r="514582" spans="1:1" ht="14.25" customHeight="1" x14ac:dyDescent="0.3">
      <c r="A514582" s="21"/>
    </row>
    <row r="514588" spans="1:1" s="20" customFormat="1" ht="14.25" customHeight="1" x14ac:dyDescent="0.25"/>
    <row r="514604" spans="1:1" ht="14.25" customHeight="1" x14ac:dyDescent="0.3">
      <c r="A514604" s="21"/>
    </row>
    <row r="514610" s="20" customFormat="1" ht="14.25" customHeight="1" x14ac:dyDescent="0.25"/>
    <row r="514626" spans="1:1" ht="14.25" customHeight="1" x14ac:dyDescent="0.3">
      <c r="A514626" s="21"/>
    </row>
    <row r="514632" spans="1:1" s="20" customFormat="1" ht="14.25" customHeight="1" x14ac:dyDescent="0.25"/>
    <row r="514648" spans="1:1" ht="14.25" customHeight="1" x14ac:dyDescent="0.3">
      <c r="A514648" s="21"/>
    </row>
    <row r="514654" spans="1:1" s="20" customFormat="1" ht="14.25" customHeight="1" x14ac:dyDescent="0.25"/>
    <row r="514670" spans="1:1" ht="14.25" customHeight="1" x14ac:dyDescent="0.3">
      <c r="A514670" s="21"/>
    </row>
    <row r="514676" s="20" customFormat="1" ht="14.25" customHeight="1" x14ac:dyDescent="0.25"/>
    <row r="514692" spans="1:1" ht="14.25" customHeight="1" x14ac:dyDescent="0.3">
      <c r="A514692" s="21"/>
    </row>
    <row r="514698" spans="1:1" s="20" customFormat="1" ht="14.25" customHeight="1" x14ac:dyDescent="0.25"/>
    <row r="514714" spans="1:1" ht="14.25" customHeight="1" x14ac:dyDescent="0.3">
      <c r="A514714" s="21"/>
    </row>
    <row r="514720" spans="1:1" s="20" customFormat="1" ht="14.25" customHeight="1" x14ac:dyDescent="0.25"/>
    <row r="514736" spans="1:1" ht="14.25" customHeight="1" x14ac:dyDescent="0.3">
      <c r="A514736" s="21"/>
    </row>
    <row r="514742" s="20" customFormat="1" ht="14.25" customHeight="1" x14ac:dyDescent="0.25"/>
    <row r="514758" spans="1:1" ht="14.25" customHeight="1" x14ac:dyDescent="0.3">
      <c r="A514758" s="21"/>
    </row>
    <row r="514764" spans="1:1" s="20" customFormat="1" ht="14.25" customHeight="1" x14ac:dyDescent="0.25"/>
    <row r="514780" spans="1:1" ht="14.25" customHeight="1" x14ac:dyDescent="0.3">
      <c r="A514780" s="21"/>
    </row>
    <row r="514786" s="20" customFormat="1" ht="14.25" customHeight="1" x14ac:dyDescent="0.25"/>
    <row r="514802" spans="1:1" ht="14.25" customHeight="1" x14ac:dyDescent="0.3">
      <c r="A514802" s="21"/>
    </row>
    <row r="514808" spans="1:1" s="20" customFormat="1" ht="14.25" customHeight="1" x14ac:dyDescent="0.25"/>
    <row r="514824" spans="1:1" ht="14.25" customHeight="1" x14ac:dyDescent="0.3">
      <c r="A514824" s="21"/>
    </row>
    <row r="514830" spans="1:1" s="20" customFormat="1" ht="14.25" customHeight="1" x14ac:dyDescent="0.25"/>
    <row r="514846" spans="1:1" ht="14.25" customHeight="1" x14ac:dyDescent="0.3">
      <c r="A514846" s="21"/>
    </row>
    <row r="514852" s="20" customFormat="1" ht="14.25" customHeight="1" x14ac:dyDescent="0.25"/>
    <row r="514868" spans="1:1" ht="14.25" customHeight="1" x14ac:dyDescent="0.3">
      <c r="A514868" s="21"/>
    </row>
    <row r="514874" spans="1:1" s="20" customFormat="1" ht="14.25" customHeight="1" x14ac:dyDescent="0.25"/>
    <row r="514890" spans="1:1" ht="14.25" customHeight="1" x14ac:dyDescent="0.3">
      <c r="A514890" s="21"/>
    </row>
    <row r="514896" spans="1:1" s="20" customFormat="1" ht="14.25" customHeight="1" x14ac:dyDescent="0.25"/>
    <row r="514912" spans="1:1" ht="14.25" customHeight="1" x14ac:dyDescent="0.3">
      <c r="A514912" s="21"/>
    </row>
    <row r="514918" s="20" customFormat="1" ht="14.25" customHeight="1" x14ac:dyDescent="0.25"/>
    <row r="514934" spans="1:1" ht="14.25" customHeight="1" x14ac:dyDescent="0.3">
      <c r="A514934" s="21"/>
    </row>
    <row r="514940" spans="1:1" s="20" customFormat="1" ht="14.25" customHeight="1" x14ac:dyDescent="0.25"/>
    <row r="514956" spans="1:1" ht="14.25" customHeight="1" x14ac:dyDescent="0.3">
      <c r="A514956" s="21"/>
    </row>
    <row r="514962" s="20" customFormat="1" ht="14.25" customHeight="1" x14ac:dyDescent="0.25"/>
    <row r="514978" spans="1:1" ht="14.25" customHeight="1" x14ac:dyDescent="0.3">
      <c r="A514978" s="21"/>
    </row>
    <row r="514984" spans="1:1" s="20" customFormat="1" ht="14.25" customHeight="1" x14ac:dyDescent="0.25"/>
    <row r="515000" spans="1:1" ht="14.25" customHeight="1" x14ac:dyDescent="0.3">
      <c r="A515000" s="21"/>
    </row>
    <row r="515006" spans="1:1" s="20" customFormat="1" ht="14.25" customHeight="1" x14ac:dyDescent="0.25"/>
    <row r="515022" spans="1:1" ht="14.25" customHeight="1" x14ac:dyDescent="0.3">
      <c r="A515022" s="21"/>
    </row>
    <row r="515028" s="20" customFormat="1" ht="14.25" customHeight="1" x14ac:dyDescent="0.25"/>
    <row r="515044" spans="1:1" ht="14.25" customHeight="1" x14ac:dyDescent="0.3">
      <c r="A515044" s="21"/>
    </row>
    <row r="515050" spans="1:1" s="20" customFormat="1" ht="14.25" customHeight="1" x14ac:dyDescent="0.25"/>
    <row r="515066" spans="1:1" ht="14.25" customHeight="1" x14ac:dyDescent="0.3">
      <c r="A515066" s="21"/>
    </row>
    <row r="515072" spans="1:1" s="20" customFormat="1" ht="14.25" customHeight="1" x14ac:dyDescent="0.25"/>
    <row r="515088" spans="1:1" ht="14.25" customHeight="1" x14ac:dyDescent="0.3">
      <c r="A515088" s="21"/>
    </row>
    <row r="515094" s="20" customFormat="1" ht="14.25" customHeight="1" x14ac:dyDescent="0.25"/>
    <row r="515110" spans="1:1" ht="14.25" customHeight="1" x14ac:dyDescent="0.3">
      <c r="A515110" s="21"/>
    </row>
    <row r="515116" spans="1:1" s="20" customFormat="1" ht="14.25" customHeight="1" x14ac:dyDescent="0.25"/>
    <row r="515132" spans="1:1" ht="14.25" customHeight="1" x14ac:dyDescent="0.3">
      <c r="A515132" s="21"/>
    </row>
    <row r="515138" s="20" customFormat="1" ht="14.25" customHeight="1" x14ac:dyDescent="0.25"/>
    <row r="515154" spans="1:1" ht="14.25" customHeight="1" x14ac:dyDescent="0.3">
      <c r="A515154" s="21"/>
    </row>
    <row r="515160" spans="1:1" s="20" customFormat="1" ht="14.25" customHeight="1" x14ac:dyDescent="0.25"/>
    <row r="515176" spans="1:1" ht="14.25" customHeight="1" x14ac:dyDescent="0.3">
      <c r="A515176" s="21"/>
    </row>
    <row r="515182" spans="1:1" s="20" customFormat="1" ht="14.25" customHeight="1" x14ac:dyDescent="0.25"/>
    <row r="515198" spans="1:1" ht="14.25" customHeight="1" x14ac:dyDescent="0.3">
      <c r="A515198" s="21"/>
    </row>
    <row r="515204" s="20" customFormat="1" ht="14.25" customHeight="1" x14ac:dyDescent="0.25"/>
    <row r="515220" spans="1:1" ht="14.25" customHeight="1" x14ac:dyDescent="0.3">
      <c r="A515220" s="21"/>
    </row>
    <row r="515226" spans="1:1" s="20" customFormat="1" ht="14.25" customHeight="1" x14ac:dyDescent="0.25"/>
    <row r="515242" spans="1:1" ht="14.25" customHeight="1" x14ac:dyDescent="0.3">
      <c r="A515242" s="21"/>
    </row>
    <row r="515248" spans="1:1" s="20" customFormat="1" ht="14.25" customHeight="1" x14ac:dyDescent="0.25"/>
    <row r="515264" spans="1:1" ht="14.25" customHeight="1" x14ac:dyDescent="0.3">
      <c r="A515264" s="21"/>
    </row>
    <row r="515270" s="20" customFormat="1" ht="14.25" customHeight="1" x14ac:dyDescent="0.25"/>
    <row r="515286" spans="1:1" ht="14.25" customHeight="1" x14ac:dyDescent="0.3">
      <c r="A515286" s="21"/>
    </row>
    <row r="515292" spans="1:1" s="20" customFormat="1" ht="14.25" customHeight="1" x14ac:dyDescent="0.25"/>
    <row r="515308" spans="1:1" ht="14.25" customHeight="1" x14ac:dyDescent="0.3">
      <c r="A515308" s="21"/>
    </row>
    <row r="515314" s="20" customFormat="1" ht="14.25" customHeight="1" x14ac:dyDescent="0.25"/>
    <row r="515330" spans="1:1" ht="14.25" customHeight="1" x14ac:dyDescent="0.3">
      <c r="A515330" s="21"/>
    </row>
    <row r="515336" spans="1:1" s="20" customFormat="1" ht="14.25" customHeight="1" x14ac:dyDescent="0.25"/>
    <row r="515352" spans="1:1" ht="14.25" customHeight="1" x14ac:dyDescent="0.3">
      <c r="A515352" s="21"/>
    </row>
    <row r="515358" spans="1:1" s="20" customFormat="1" ht="14.25" customHeight="1" x14ac:dyDescent="0.25"/>
    <row r="515374" spans="1:1" ht="14.25" customHeight="1" x14ac:dyDescent="0.3">
      <c r="A515374" s="21"/>
    </row>
    <row r="515380" s="20" customFormat="1" ht="14.25" customHeight="1" x14ac:dyDescent="0.25"/>
    <row r="515396" spans="1:1" ht="14.25" customHeight="1" x14ac:dyDescent="0.3">
      <c r="A515396" s="21"/>
    </row>
    <row r="515402" spans="1:1" s="20" customFormat="1" ht="14.25" customHeight="1" x14ac:dyDescent="0.25"/>
    <row r="515418" spans="1:1" ht="14.25" customHeight="1" x14ac:dyDescent="0.3">
      <c r="A515418" s="21"/>
    </row>
    <row r="515424" spans="1:1" s="20" customFormat="1" ht="14.25" customHeight="1" x14ac:dyDescent="0.25"/>
    <row r="515440" spans="1:1" ht="14.25" customHeight="1" x14ac:dyDescent="0.3">
      <c r="A515440" s="21"/>
    </row>
    <row r="515446" s="20" customFormat="1" ht="14.25" customHeight="1" x14ac:dyDescent="0.25"/>
    <row r="515462" spans="1:1" ht="14.25" customHeight="1" x14ac:dyDescent="0.3">
      <c r="A515462" s="21"/>
    </row>
    <row r="515468" spans="1:1" s="20" customFormat="1" ht="14.25" customHeight="1" x14ac:dyDescent="0.25"/>
    <row r="515484" spans="1:1" ht="14.25" customHeight="1" x14ac:dyDescent="0.3">
      <c r="A515484" s="21"/>
    </row>
    <row r="515490" s="20" customFormat="1" ht="14.25" customHeight="1" x14ac:dyDescent="0.25"/>
    <row r="515506" spans="1:1" ht="14.25" customHeight="1" x14ac:dyDescent="0.3">
      <c r="A515506" s="21"/>
    </row>
    <row r="515512" spans="1:1" s="20" customFormat="1" ht="14.25" customHeight="1" x14ac:dyDescent="0.25"/>
    <row r="515528" spans="1:1" ht="14.25" customHeight="1" x14ac:dyDescent="0.3">
      <c r="A515528" s="21"/>
    </row>
    <row r="515534" spans="1:1" s="20" customFormat="1" ht="14.25" customHeight="1" x14ac:dyDescent="0.25"/>
    <row r="515550" spans="1:1" ht="14.25" customHeight="1" x14ac:dyDescent="0.3">
      <c r="A515550" s="21"/>
    </row>
    <row r="515556" s="20" customFormat="1" ht="14.25" customHeight="1" x14ac:dyDescent="0.25"/>
    <row r="515572" spans="1:1" ht="14.25" customHeight="1" x14ac:dyDescent="0.3">
      <c r="A515572" s="21"/>
    </row>
    <row r="515578" spans="1:1" s="20" customFormat="1" ht="14.25" customHeight="1" x14ac:dyDescent="0.25"/>
    <row r="515594" spans="1:1" ht="14.25" customHeight="1" x14ac:dyDescent="0.3">
      <c r="A515594" s="21"/>
    </row>
    <row r="515600" spans="1:1" s="20" customFormat="1" ht="14.25" customHeight="1" x14ac:dyDescent="0.25"/>
    <row r="515616" spans="1:1" ht="14.25" customHeight="1" x14ac:dyDescent="0.3">
      <c r="A515616" s="21"/>
    </row>
    <row r="515622" s="20" customFormat="1" ht="14.25" customHeight="1" x14ac:dyDescent="0.25"/>
    <row r="515638" spans="1:1" ht="14.25" customHeight="1" x14ac:dyDescent="0.3">
      <c r="A515638" s="21"/>
    </row>
    <row r="515644" spans="1:1" s="20" customFormat="1" ht="14.25" customHeight="1" x14ac:dyDescent="0.25"/>
    <row r="515660" spans="1:1" ht="14.25" customHeight="1" x14ac:dyDescent="0.3">
      <c r="A515660" s="21"/>
    </row>
    <row r="515666" s="20" customFormat="1" ht="14.25" customHeight="1" x14ac:dyDescent="0.25"/>
    <row r="515682" spans="1:1" ht="14.25" customHeight="1" x14ac:dyDescent="0.3">
      <c r="A515682" s="21"/>
    </row>
    <row r="515688" spans="1:1" s="20" customFormat="1" ht="14.25" customHeight="1" x14ac:dyDescent="0.25"/>
    <row r="515704" spans="1:1" ht="14.25" customHeight="1" x14ac:dyDescent="0.3">
      <c r="A515704" s="21"/>
    </row>
    <row r="515710" spans="1:1" s="20" customFormat="1" ht="14.25" customHeight="1" x14ac:dyDescent="0.25"/>
    <row r="515726" spans="1:1" ht="14.25" customHeight="1" x14ac:dyDescent="0.3">
      <c r="A515726" s="21"/>
    </row>
    <row r="515732" s="20" customFormat="1" ht="14.25" customHeight="1" x14ac:dyDescent="0.25"/>
    <row r="515748" spans="1:1" ht="14.25" customHeight="1" x14ac:dyDescent="0.3">
      <c r="A515748" s="21"/>
    </row>
    <row r="515754" spans="1:1" s="20" customFormat="1" ht="14.25" customHeight="1" x14ac:dyDescent="0.25"/>
    <row r="515770" spans="1:1" ht="14.25" customHeight="1" x14ac:dyDescent="0.3">
      <c r="A515770" s="21"/>
    </row>
    <row r="515776" spans="1:1" s="20" customFormat="1" ht="14.25" customHeight="1" x14ac:dyDescent="0.25"/>
    <row r="515792" spans="1:1" ht="14.25" customHeight="1" x14ac:dyDescent="0.3">
      <c r="A515792" s="21"/>
    </row>
    <row r="515798" s="20" customFormat="1" ht="14.25" customHeight="1" x14ac:dyDescent="0.25"/>
    <row r="515814" spans="1:1" ht="14.25" customHeight="1" x14ac:dyDescent="0.3">
      <c r="A515814" s="21"/>
    </row>
    <row r="515820" spans="1:1" s="20" customFormat="1" ht="14.25" customHeight="1" x14ac:dyDescent="0.25"/>
    <row r="515836" spans="1:1" ht="14.25" customHeight="1" x14ac:dyDescent="0.3">
      <c r="A515836" s="21"/>
    </row>
    <row r="515842" s="20" customFormat="1" ht="14.25" customHeight="1" x14ac:dyDescent="0.25"/>
    <row r="515858" spans="1:1" ht="14.25" customHeight="1" x14ac:dyDescent="0.3">
      <c r="A515858" s="21"/>
    </row>
    <row r="515864" spans="1:1" s="20" customFormat="1" ht="14.25" customHeight="1" x14ac:dyDescent="0.25"/>
    <row r="515880" spans="1:1" ht="14.25" customHeight="1" x14ac:dyDescent="0.3">
      <c r="A515880" s="21"/>
    </row>
    <row r="515886" spans="1:1" s="20" customFormat="1" ht="14.25" customHeight="1" x14ac:dyDescent="0.25"/>
    <row r="515902" spans="1:1" ht="14.25" customHeight="1" x14ac:dyDescent="0.3">
      <c r="A515902" s="21"/>
    </row>
    <row r="515908" s="20" customFormat="1" ht="14.25" customHeight="1" x14ac:dyDescent="0.25"/>
    <row r="515924" spans="1:1" ht="14.25" customHeight="1" x14ac:dyDescent="0.3">
      <c r="A515924" s="21"/>
    </row>
    <row r="515930" spans="1:1" s="20" customFormat="1" ht="14.25" customHeight="1" x14ac:dyDescent="0.25"/>
    <row r="515946" spans="1:1" ht="14.25" customHeight="1" x14ac:dyDescent="0.3">
      <c r="A515946" s="21"/>
    </row>
    <row r="515952" spans="1:1" s="20" customFormat="1" ht="14.25" customHeight="1" x14ac:dyDescent="0.25"/>
    <row r="515968" spans="1:1" ht="14.25" customHeight="1" x14ac:dyDescent="0.3">
      <c r="A515968" s="21"/>
    </row>
    <row r="515974" s="20" customFormat="1" ht="14.25" customHeight="1" x14ac:dyDescent="0.25"/>
    <row r="515990" spans="1:1" ht="14.25" customHeight="1" x14ac:dyDescent="0.3">
      <c r="A515990" s="21"/>
    </row>
    <row r="515996" spans="1:1" s="20" customFormat="1" ht="14.25" customHeight="1" x14ac:dyDescent="0.25"/>
    <row r="516012" spans="1:1" ht="14.25" customHeight="1" x14ac:dyDescent="0.3">
      <c r="A516012" s="21"/>
    </row>
    <row r="516018" s="20" customFormat="1" ht="14.25" customHeight="1" x14ac:dyDescent="0.25"/>
    <row r="516034" spans="1:1" ht="14.25" customHeight="1" x14ac:dyDescent="0.3">
      <c r="A516034" s="21"/>
    </row>
    <row r="516040" spans="1:1" s="20" customFormat="1" ht="14.25" customHeight="1" x14ac:dyDescent="0.25"/>
    <row r="516056" spans="1:1" ht="14.25" customHeight="1" x14ac:dyDescent="0.3">
      <c r="A516056" s="21"/>
    </row>
    <row r="516062" spans="1:1" s="20" customFormat="1" ht="14.25" customHeight="1" x14ac:dyDescent="0.25"/>
    <row r="516078" spans="1:1" ht="14.25" customHeight="1" x14ac:dyDescent="0.3">
      <c r="A516078" s="21"/>
    </row>
    <row r="516084" s="20" customFormat="1" ht="14.25" customHeight="1" x14ac:dyDescent="0.25"/>
    <row r="516100" spans="1:1" ht="14.25" customHeight="1" x14ac:dyDescent="0.3">
      <c r="A516100" s="21"/>
    </row>
    <row r="516106" spans="1:1" s="20" customFormat="1" ht="14.25" customHeight="1" x14ac:dyDescent="0.25"/>
    <row r="516122" spans="1:1" ht="14.25" customHeight="1" x14ac:dyDescent="0.3">
      <c r="A516122" s="21"/>
    </row>
    <row r="516128" spans="1:1" s="20" customFormat="1" ht="14.25" customHeight="1" x14ac:dyDescent="0.25"/>
    <row r="516144" spans="1:1" ht="14.25" customHeight="1" x14ac:dyDescent="0.3">
      <c r="A516144" s="21"/>
    </row>
    <row r="516150" s="20" customFormat="1" ht="14.25" customHeight="1" x14ac:dyDescent="0.25"/>
    <row r="516166" spans="1:1" ht="14.25" customHeight="1" x14ac:dyDescent="0.3">
      <c r="A516166" s="21"/>
    </row>
    <row r="516172" spans="1:1" s="20" customFormat="1" ht="14.25" customHeight="1" x14ac:dyDescent="0.25"/>
    <row r="516188" spans="1:1" ht="14.25" customHeight="1" x14ac:dyDescent="0.3">
      <c r="A516188" s="21"/>
    </row>
    <row r="516194" s="20" customFormat="1" ht="14.25" customHeight="1" x14ac:dyDescent="0.25"/>
    <row r="516210" spans="1:1" ht="14.25" customHeight="1" x14ac:dyDescent="0.3">
      <c r="A516210" s="21"/>
    </row>
    <row r="516216" spans="1:1" s="20" customFormat="1" ht="14.25" customHeight="1" x14ac:dyDescent="0.25"/>
    <row r="516232" spans="1:1" ht="14.25" customHeight="1" x14ac:dyDescent="0.3">
      <c r="A516232" s="21"/>
    </row>
    <row r="516238" spans="1:1" s="20" customFormat="1" ht="14.25" customHeight="1" x14ac:dyDescent="0.25"/>
    <row r="516254" spans="1:1" ht="14.25" customHeight="1" x14ac:dyDescent="0.3">
      <c r="A516254" s="21"/>
    </row>
    <row r="516260" s="20" customFormat="1" ht="14.25" customHeight="1" x14ac:dyDescent="0.25"/>
    <row r="516276" spans="1:1" ht="14.25" customHeight="1" x14ac:dyDescent="0.3">
      <c r="A516276" s="21"/>
    </row>
    <row r="516282" spans="1:1" s="20" customFormat="1" ht="14.25" customHeight="1" x14ac:dyDescent="0.25"/>
    <row r="516298" spans="1:1" ht="14.25" customHeight="1" x14ac:dyDescent="0.3">
      <c r="A516298" s="21"/>
    </row>
    <row r="516304" spans="1:1" s="20" customFormat="1" ht="14.25" customHeight="1" x14ac:dyDescent="0.25"/>
    <row r="516320" spans="1:1" ht="14.25" customHeight="1" x14ac:dyDescent="0.3">
      <c r="A516320" s="21"/>
    </row>
    <row r="516326" s="20" customFormat="1" ht="14.25" customHeight="1" x14ac:dyDescent="0.25"/>
    <row r="516342" spans="1:1" ht="14.25" customHeight="1" x14ac:dyDescent="0.3">
      <c r="A516342" s="21"/>
    </row>
    <row r="516348" spans="1:1" s="20" customFormat="1" ht="14.25" customHeight="1" x14ac:dyDescent="0.25"/>
    <row r="516364" spans="1:1" ht="14.25" customHeight="1" x14ac:dyDescent="0.3">
      <c r="A516364" s="21"/>
    </row>
    <row r="516370" s="20" customFormat="1" ht="14.25" customHeight="1" x14ac:dyDescent="0.25"/>
    <row r="516386" spans="1:1" ht="14.25" customHeight="1" x14ac:dyDescent="0.3">
      <c r="A516386" s="21"/>
    </row>
    <row r="516392" spans="1:1" s="20" customFormat="1" ht="14.25" customHeight="1" x14ac:dyDescent="0.25"/>
    <row r="516408" spans="1:1" ht="14.25" customHeight="1" x14ac:dyDescent="0.3">
      <c r="A516408" s="21"/>
    </row>
    <row r="516414" spans="1:1" s="20" customFormat="1" ht="14.25" customHeight="1" x14ac:dyDescent="0.25"/>
    <row r="516430" spans="1:1" ht="14.25" customHeight="1" x14ac:dyDescent="0.3">
      <c r="A516430" s="21"/>
    </row>
    <row r="516436" s="20" customFormat="1" ht="14.25" customHeight="1" x14ac:dyDescent="0.25"/>
    <row r="516452" spans="1:1" ht="14.25" customHeight="1" x14ac:dyDescent="0.3">
      <c r="A516452" s="21"/>
    </row>
    <row r="516458" spans="1:1" s="20" customFormat="1" ht="14.25" customHeight="1" x14ac:dyDescent="0.25"/>
    <row r="516474" spans="1:1" ht="14.25" customHeight="1" x14ac:dyDescent="0.3">
      <c r="A516474" s="21"/>
    </row>
    <row r="516480" spans="1:1" s="20" customFormat="1" ht="14.25" customHeight="1" x14ac:dyDescent="0.25"/>
    <row r="516496" spans="1:1" ht="14.25" customHeight="1" x14ac:dyDescent="0.3">
      <c r="A516496" s="21"/>
    </row>
    <row r="516502" s="20" customFormat="1" ht="14.25" customHeight="1" x14ac:dyDescent="0.25"/>
    <row r="516518" spans="1:1" ht="14.25" customHeight="1" x14ac:dyDescent="0.3">
      <c r="A516518" s="21"/>
    </row>
    <row r="516524" spans="1:1" s="20" customFormat="1" ht="14.25" customHeight="1" x14ac:dyDescent="0.25"/>
    <row r="516540" spans="1:1" ht="14.25" customHeight="1" x14ac:dyDescent="0.3">
      <c r="A516540" s="21"/>
    </row>
    <row r="516546" s="20" customFormat="1" ht="14.25" customHeight="1" x14ac:dyDescent="0.25"/>
    <row r="516562" spans="1:1" ht="14.25" customHeight="1" x14ac:dyDescent="0.3">
      <c r="A516562" s="21"/>
    </row>
    <row r="516568" spans="1:1" s="20" customFormat="1" ht="14.25" customHeight="1" x14ac:dyDescent="0.25"/>
    <row r="516584" spans="1:1" ht="14.25" customHeight="1" x14ac:dyDescent="0.3">
      <c r="A516584" s="21"/>
    </row>
    <row r="516590" spans="1:1" s="20" customFormat="1" ht="14.25" customHeight="1" x14ac:dyDescent="0.25"/>
    <row r="516606" spans="1:1" ht="14.25" customHeight="1" x14ac:dyDescent="0.3">
      <c r="A516606" s="21"/>
    </row>
    <row r="516612" s="20" customFormat="1" ht="14.25" customHeight="1" x14ac:dyDescent="0.25"/>
    <row r="516628" spans="1:1" ht="14.25" customHeight="1" x14ac:dyDescent="0.3">
      <c r="A516628" s="21"/>
    </row>
    <row r="516634" spans="1:1" s="20" customFormat="1" ht="14.25" customHeight="1" x14ac:dyDescent="0.25"/>
    <row r="516650" spans="1:1" ht="14.25" customHeight="1" x14ac:dyDescent="0.3">
      <c r="A516650" s="21"/>
    </row>
    <row r="516656" spans="1:1" s="20" customFormat="1" ht="14.25" customHeight="1" x14ac:dyDescent="0.25"/>
    <row r="516672" spans="1:1" ht="14.25" customHeight="1" x14ac:dyDescent="0.3">
      <c r="A516672" s="21"/>
    </row>
    <row r="516678" s="20" customFormat="1" ht="14.25" customHeight="1" x14ac:dyDescent="0.25"/>
    <row r="516694" spans="1:1" ht="14.25" customHeight="1" x14ac:dyDescent="0.3">
      <c r="A516694" s="21"/>
    </row>
    <row r="516700" spans="1:1" s="20" customFormat="1" ht="14.25" customHeight="1" x14ac:dyDescent="0.25"/>
    <row r="516716" spans="1:1" ht="14.25" customHeight="1" x14ac:dyDescent="0.3">
      <c r="A516716" s="21"/>
    </row>
    <row r="516722" s="20" customFormat="1" ht="14.25" customHeight="1" x14ac:dyDescent="0.25"/>
    <row r="516738" spans="1:1" ht="14.25" customHeight="1" x14ac:dyDescent="0.3">
      <c r="A516738" s="21"/>
    </row>
    <row r="516744" spans="1:1" s="20" customFormat="1" ht="14.25" customHeight="1" x14ac:dyDescent="0.25"/>
    <row r="516760" spans="1:1" ht="14.25" customHeight="1" x14ac:dyDescent="0.3">
      <c r="A516760" s="21"/>
    </row>
    <row r="516766" spans="1:1" s="20" customFormat="1" ht="14.25" customHeight="1" x14ac:dyDescent="0.25"/>
    <row r="516782" spans="1:1" ht="14.25" customHeight="1" x14ac:dyDescent="0.3">
      <c r="A516782" s="21"/>
    </row>
    <row r="516788" s="20" customFormat="1" ht="14.25" customHeight="1" x14ac:dyDescent="0.25"/>
    <row r="516804" spans="1:1" ht="14.25" customHeight="1" x14ac:dyDescent="0.3">
      <c r="A516804" s="21"/>
    </row>
    <row r="516810" spans="1:1" s="20" customFormat="1" ht="14.25" customHeight="1" x14ac:dyDescent="0.25"/>
    <row r="516826" spans="1:1" ht="14.25" customHeight="1" x14ac:dyDescent="0.3">
      <c r="A516826" s="21"/>
    </row>
    <row r="516832" spans="1:1" s="20" customFormat="1" ht="14.25" customHeight="1" x14ac:dyDescent="0.25"/>
    <row r="516848" spans="1:1" ht="14.25" customHeight="1" x14ac:dyDescent="0.3">
      <c r="A516848" s="21"/>
    </row>
    <row r="516854" s="20" customFormat="1" ht="14.25" customHeight="1" x14ac:dyDescent="0.25"/>
    <row r="516870" spans="1:1" ht="14.25" customHeight="1" x14ac:dyDescent="0.3">
      <c r="A516870" s="21"/>
    </row>
    <row r="516876" spans="1:1" s="20" customFormat="1" ht="14.25" customHeight="1" x14ac:dyDescent="0.25"/>
    <row r="516892" spans="1:1" ht="14.25" customHeight="1" x14ac:dyDescent="0.3">
      <c r="A516892" s="21"/>
    </row>
    <row r="516898" s="20" customFormat="1" ht="14.25" customHeight="1" x14ac:dyDescent="0.25"/>
    <row r="516914" spans="1:1" ht="14.25" customHeight="1" x14ac:dyDescent="0.3">
      <c r="A516914" s="21"/>
    </row>
    <row r="516920" spans="1:1" s="20" customFormat="1" ht="14.25" customHeight="1" x14ac:dyDescent="0.25"/>
    <row r="516936" spans="1:1" ht="14.25" customHeight="1" x14ac:dyDescent="0.3">
      <c r="A516936" s="21"/>
    </row>
    <row r="516942" spans="1:1" s="20" customFormat="1" ht="14.25" customHeight="1" x14ac:dyDescent="0.25"/>
    <row r="516958" spans="1:1" ht="14.25" customHeight="1" x14ac:dyDescent="0.3">
      <c r="A516958" s="21"/>
    </row>
    <row r="516964" s="20" customFormat="1" ht="14.25" customHeight="1" x14ac:dyDescent="0.25"/>
    <row r="516980" spans="1:1" ht="14.25" customHeight="1" x14ac:dyDescent="0.3">
      <c r="A516980" s="21"/>
    </row>
    <row r="516986" spans="1:1" s="20" customFormat="1" ht="14.25" customHeight="1" x14ac:dyDescent="0.25"/>
    <row r="517002" spans="1:1" ht="14.25" customHeight="1" x14ac:dyDescent="0.3">
      <c r="A517002" s="21"/>
    </row>
    <row r="517008" spans="1:1" s="20" customFormat="1" ht="14.25" customHeight="1" x14ac:dyDescent="0.25"/>
    <row r="517024" spans="1:1" ht="14.25" customHeight="1" x14ac:dyDescent="0.3">
      <c r="A517024" s="21"/>
    </row>
    <row r="517030" s="20" customFormat="1" ht="14.25" customHeight="1" x14ac:dyDescent="0.25"/>
    <row r="517046" spans="1:1" ht="14.25" customHeight="1" x14ac:dyDescent="0.3">
      <c r="A517046" s="21"/>
    </row>
    <row r="517052" spans="1:1" s="20" customFormat="1" ht="14.25" customHeight="1" x14ac:dyDescent="0.25"/>
    <row r="517068" spans="1:1" ht="14.25" customHeight="1" x14ac:dyDescent="0.3">
      <c r="A517068" s="21"/>
    </row>
    <row r="517074" s="20" customFormat="1" ht="14.25" customHeight="1" x14ac:dyDescent="0.25"/>
    <row r="517090" spans="1:1" ht="14.25" customHeight="1" x14ac:dyDescent="0.3">
      <c r="A517090" s="21"/>
    </row>
    <row r="517096" spans="1:1" s="20" customFormat="1" ht="14.25" customHeight="1" x14ac:dyDescent="0.25"/>
    <row r="517112" spans="1:1" ht="14.25" customHeight="1" x14ac:dyDescent="0.3">
      <c r="A517112" s="21"/>
    </row>
    <row r="517118" spans="1:1" s="20" customFormat="1" ht="14.25" customHeight="1" x14ac:dyDescent="0.25"/>
    <row r="517134" spans="1:1" ht="14.25" customHeight="1" x14ac:dyDescent="0.3">
      <c r="A517134" s="21"/>
    </row>
    <row r="517140" s="20" customFormat="1" ht="14.25" customHeight="1" x14ac:dyDescent="0.25"/>
    <row r="517156" spans="1:1" ht="14.25" customHeight="1" x14ac:dyDescent="0.3">
      <c r="A517156" s="21"/>
    </row>
    <row r="517162" spans="1:1" s="20" customFormat="1" ht="14.25" customHeight="1" x14ac:dyDescent="0.25"/>
    <row r="517178" spans="1:1" ht="14.25" customHeight="1" x14ac:dyDescent="0.3">
      <c r="A517178" s="21"/>
    </row>
    <row r="517184" spans="1:1" s="20" customFormat="1" ht="14.25" customHeight="1" x14ac:dyDescent="0.25"/>
    <row r="517200" spans="1:1" ht="14.25" customHeight="1" x14ac:dyDescent="0.3">
      <c r="A517200" s="21"/>
    </row>
    <row r="517206" s="20" customFormat="1" ht="14.25" customHeight="1" x14ac:dyDescent="0.25"/>
    <row r="517222" spans="1:1" ht="14.25" customHeight="1" x14ac:dyDescent="0.3">
      <c r="A517222" s="21"/>
    </row>
    <row r="517228" spans="1:1" s="20" customFormat="1" ht="14.25" customHeight="1" x14ac:dyDescent="0.25"/>
    <row r="517244" spans="1:1" ht="14.25" customHeight="1" x14ac:dyDescent="0.3">
      <c r="A517244" s="21"/>
    </row>
    <row r="517250" s="20" customFormat="1" ht="14.25" customHeight="1" x14ac:dyDescent="0.25"/>
    <row r="517266" spans="1:1" ht="14.25" customHeight="1" x14ac:dyDescent="0.3">
      <c r="A517266" s="21"/>
    </row>
    <row r="517272" spans="1:1" s="20" customFormat="1" ht="14.25" customHeight="1" x14ac:dyDescent="0.25"/>
    <row r="517288" spans="1:1" ht="14.25" customHeight="1" x14ac:dyDescent="0.3">
      <c r="A517288" s="21"/>
    </row>
    <row r="517294" spans="1:1" s="20" customFormat="1" ht="14.25" customHeight="1" x14ac:dyDescent="0.25"/>
    <row r="517310" spans="1:1" ht="14.25" customHeight="1" x14ac:dyDescent="0.3">
      <c r="A517310" s="21"/>
    </row>
    <row r="517316" s="20" customFormat="1" ht="14.25" customHeight="1" x14ac:dyDescent="0.25"/>
    <row r="517332" spans="1:1" ht="14.25" customHeight="1" x14ac:dyDescent="0.3">
      <c r="A517332" s="21"/>
    </row>
    <row r="517338" spans="1:1" s="20" customFormat="1" ht="14.25" customHeight="1" x14ac:dyDescent="0.25"/>
    <row r="517354" spans="1:1" ht="14.25" customHeight="1" x14ac:dyDescent="0.3">
      <c r="A517354" s="21"/>
    </row>
    <row r="517360" spans="1:1" s="20" customFormat="1" ht="14.25" customHeight="1" x14ac:dyDescent="0.25"/>
    <row r="517376" spans="1:1" ht="14.25" customHeight="1" x14ac:dyDescent="0.3">
      <c r="A517376" s="21"/>
    </row>
    <row r="517382" s="20" customFormat="1" ht="14.25" customHeight="1" x14ac:dyDescent="0.25"/>
    <row r="517398" spans="1:1" ht="14.25" customHeight="1" x14ac:dyDescent="0.3">
      <c r="A517398" s="21"/>
    </row>
    <row r="517404" spans="1:1" s="20" customFormat="1" ht="14.25" customHeight="1" x14ac:dyDescent="0.25"/>
    <row r="517420" spans="1:1" ht="14.25" customHeight="1" x14ac:dyDescent="0.3">
      <c r="A517420" s="21"/>
    </row>
    <row r="517426" s="20" customFormat="1" ht="14.25" customHeight="1" x14ac:dyDescent="0.25"/>
    <row r="517442" spans="1:1" ht="14.25" customHeight="1" x14ac:dyDescent="0.3">
      <c r="A517442" s="21"/>
    </row>
    <row r="517448" spans="1:1" s="20" customFormat="1" ht="14.25" customHeight="1" x14ac:dyDescent="0.25"/>
    <row r="517464" spans="1:1" ht="14.25" customHeight="1" x14ac:dyDescent="0.3">
      <c r="A517464" s="21"/>
    </row>
    <row r="517470" spans="1:1" s="20" customFormat="1" ht="14.25" customHeight="1" x14ac:dyDescent="0.25"/>
    <row r="517486" spans="1:1" ht="14.25" customHeight="1" x14ac:dyDescent="0.3">
      <c r="A517486" s="21"/>
    </row>
    <row r="517492" s="20" customFormat="1" ht="14.25" customHeight="1" x14ac:dyDescent="0.25"/>
    <row r="517508" spans="1:1" ht="14.25" customHeight="1" x14ac:dyDescent="0.3">
      <c r="A517508" s="21"/>
    </row>
    <row r="517514" spans="1:1" s="20" customFormat="1" ht="14.25" customHeight="1" x14ac:dyDescent="0.25"/>
    <row r="517530" spans="1:1" ht="14.25" customHeight="1" x14ac:dyDescent="0.3">
      <c r="A517530" s="21"/>
    </row>
    <row r="517536" spans="1:1" s="20" customFormat="1" ht="14.25" customHeight="1" x14ac:dyDescent="0.25"/>
    <row r="517552" spans="1:1" ht="14.25" customHeight="1" x14ac:dyDescent="0.3">
      <c r="A517552" s="21"/>
    </row>
    <row r="517558" s="20" customFormat="1" ht="14.25" customHeight="1" x14ac:dyDescent="0.25"/>
    <row r="517574" spans="1:1" ht="14.25" customHeight="1" x14ac:dyDescent="0.3">
      <c r="A517574" s="21"/>
    </row>
    <row r="517580" spans="1:1" s="20" customFormat="1" ht="14.25" customHeight="1" x14ac:dyDescent="0.25"/>
    <row r="517596" spans="1:1" ht="14.25" customHeight="1" x14ac:dyDescent="0.3">
      <c r="A517596" s="21"/>
    </row>
    <row r="517602" s="20" customFormat="1" ht="14.25" customHeight="1" x14ac:dyDescent="0.25"/>
    <row r="517618" spans="1:1" ht="14.25" customHeight="1" x14ac:dyDescent="0.3">
      <c r="A517618" s="21"/>
    </row>
    <row r="517624" spans="1:1" s="20" customFormat="1" ht="14.25" customHeight="1" x14ac:dyDescent="0.25"/>
    <row r="517640" spans="1:1" ht="14.25" customHeight="1" x14ac:dyDescent="0.3">
      <c r="A517640" s="21"/>
    </row>
    <row r="517646" spans="1:1" s="20" customFormat="1" ht="14.25" customHeight="1" x14ac:dyDescent="0.25"/>
    <row r="517662" spans="1:1" ht="14.25" customHeight="1" x14ac:dyDescent="0.3">
      <c r="A517662" s="21"/>
    </row>
    <row r="517668" s="20" customFormat="1" ht="14.25" customHeight="1" x14ac:dyDescent="0.25"/>
    <row r="517684" spans="1:1" ht="14.25" customHeight="1" x14ac:dyDescent="0.3">
      <c r="A517684" s="21"/>
    </row>
    <row r="517690" spans="1:1" s="20" customFormat="1" ht="14.25" customHeight="1" x14ac:dyDescent="0.25"/>
    <row r="517706" spans="1:1" ht="14.25" customHeight="1" x14ac:dyDescent="0.3">
      <c r="A517706" s="21"/>
    </row>
    <row r="517712" spans="1:1" s="20" customFormat="1" ht="14.25" customHeight="1" x14ac:dyDescent="0.25"/>
    <row r="517728" spans="1:1" ht="14.25" customHeight="1" x14ac:dyDescent="0.3">
      <c r="A517728" s="21"/>
    </row>
    <row r="517734" s="20" customFormat="1" ht="14.25" customHeight="1" x14ac:dyDescent="0.25"/>
    <row r="517750" spans="1:1" ht="14.25" customHeight="1" x14ac:dyDescent="0.3">
      <c r="A517750" s="21"/>
    </row>
    <row r="517756" spans="1:1" s="20" customFormat="1" ht="14.25" customHeight="1" x14ac:dyDescent="0.25"/>
    <row r="517772" spans="1:1" ht="14.25" customHeight="1" x14ac:dyDescent="0.3">
      <c r="A517772" s="21"/>
    </row>
    <row r="517778" s="20" customFormat="1" ht="14.25" customHeight="1" x14ac:dyDescent="0.25"/>
    <row r="517794" spans="1:1" ht="14.25" customHeight="1" x14ac:dyDescent="0.3">
      <c r="A517794" s="21"/>
    </row>
    <row r="517800" spans="1:1" s="20" customFormat="1" ht="14.25" customHeight="1" x14ac:dyDescent="0.25"/>
    <row r="517816" spans="1:1" ht="14.25" customHeight="1" x14ac:dyDescent="0.3">
      <c r="A517816" s="21"/>
    </row>
    <row r="517822" spans="1:1" s="20" customFormat="1" ht="14.25" customHeight="1" x14ac:dyDescent="0.25"/>
    <row r="517838" spans="1:1" ht="14.25" customHeight="1" x14ac:dyDescent="0.3">
      <c r="A517838" s="21"/>
    </row>
    <row r="517844" s="20" customFormat="1" ht="14.25" customHeight="1" x14ac:dyDescent="0.25"/>
    <row r="517860" spans="1:1" ht="14.25" customHeight="1" x14ac:dyDescent="0.3">
      <c r="A517860" s="21"/>
    </row>
    <row r="517866" spans="1:1" s="20" customFormat="1" ht="14.25" customHeight="1" x14ac:dyDescent="0.25"/>
    <row r="517882" spans="1:1" ht="14.25" customHeight="1" x14ac:dyDescent="0.3">
      <c r="A517882" s="21"/>
    </row>
    <row r="517888" spans="1:1" s="20" customFormat="1" ht="14.25" customHeight="1" x14ac:dyDescent="0.25"/>
    <row r="517904" spans="1:1" ht="14.25" customHeight="1" x14ac:dyDescent="0.3">
      <c r="A517904" s="21"/>
    </row>
    <row r="517910" s="20" customFormat="1" ht="14.25" customHeight="1" x14ac:dyDescent="0.25"/>
    <row r="517926" spans="1:1" ht="14.25" customHeight="1" x14ac:dyDescent="0.3">
      <c r="A517926" s="21"/>
    </row>
    <row r="517932" spans="1:1" s="20" customFormat="1" ht="14.25" customHeight="1" x14ac:dyDescent="0.25"/>
    <row r="517948" spans="1:1" ht="14.25" customHeight="1" x14ac:dyDescent="0.3">
      <c r="A517948" s="21"/>
    </row>
    <row r="517954" s="20" customFormat="1" ht="14.25" customHeight="1" x14ac:dyDescent="0.25"/>
    <row r="517970" spans="1:1" ht="14.25" customHeight="1" x14ac:dyDescent="0.3">
      <c r="A517970" s="21"/>
    </row>
    <row r="517976" spans="1:1" s="20" customFormat="1" ht="14.25" customHeight="1" x14ac:dyDescent="0.25"/>
    <row r="517992" spans="1:1" ht="14.25" customHeight="1" x14ac:dyDescent="0.3">
      <c r="A517992" s="21"/>
    </row>
    <row r="517998" spans="1:1" s="20" customFormat="1" ht="14.25" customHeight="1" x14ac:dyDescent="0.25"/>
    <row r="518014" spans="1:1" ht="14.25" customHeight="1" x14ac:dyDescent="0.3">
      <c r="A518014" s="21"/>
    </row>
    <row r="518020" s="20" customFormat="1" ht="14.25" customHeight="1" x14ac:dyDescent="0.25"/>
    <row r="518036" spans="1:1" ht="14.25" customHeight="1" x14ac:dyDescent="0.3">
      <c r="A518036" s="21"/>
    </row>
    <row r="518042" spans="1:1" s="20" customFormat="1" ht="14.25" customHeight="1" x14ac:dyDescent="0.25"/>
    <row r="518058" spans="1:1" ht="14.25" customHeight="1" x14ac:dyDescent="0.3">
      <c r="A518058" s="21"/>
    </row>
    <row r="518064" spans="1:1" s="20" customFormat="1" ht="14.25" customHeight="1" x14ac:dyDescent="0.25"/>
    <row r="518080" spans="1:1" ht="14.25" customHeight="1" x14ac:dyDescent="0.3">
      <c r="A518080" s="21"/>
    </row>
    <row r="518086" s="20" customFormat="1" ht="14.25" customHeight="1" x14ac:dyDescent="0.25"/>
    <row r="518102" spans="1:1" ht="14.25" customHeight="1" x14ac:dyDescent="0.3">
      <c r="A518102" s="21"/>
    </row>
    <row r="518108" spans="1:1" s="20" customFormat="1" ht="14.25" customHeight="1" x14ac:dyDescent="0.25"/>
    <row r="518124" spans="1:1" ht="14.25" customHeight="1" x14ac:dyDescent="0.3">
      <c r="A518124" s="21"/>
    </row>
    <row r="518130" s="20" customFormat="1" ht="14.25" customHeight="1" x14ac:dyDescent="0.25"/>
    <row r="518146" spans="1:1" ht="14.25" customHeight="1" x14ac:dyDescent="0.3">
      <c r="A518146" s="21"/>
    </row>
    <row r="518152" spans="1:1" s="20" customFormat="1" ht="14.25" customHeight="1" x14ac:dyDescent="0.25"/>
    <row r="518168" spans="1:1" ht="14.25" customHeight="1" x14ac:dyDescent="0.3">
      <c r="A518168" s="21"/>
    </row>
    <row r="518174" spans="1:1" s="20" customFormat="1" ht="14.25" customHeight="1" x14ac:dyDescent="0.25"/>
    <row r="518190" spans="1:1" ht="14.25" customHeight="1" x14ac:dyDescent="0.3">
      <c r="A518190" s="21"/>
    </row>
    <row r="518196" s="20" customFormat="1" ht="14.25" customHeight="1" x14ac:dyDescent="0.25"/>
    <row r="518212" spans="1:1" ht="14.25" customHeight="1" x14ac:dyDescent="0.3">
      <c r="A518212" s="21"/>
    </row>
    <row r="518218" spans="1:1" s="20" customFormat="1" ht="14.25" customHeight="1" x14ac:dyDescent="0.25"/>
    <row r="518234" spans="1:1" ht="14.25" customHeight="1" x14ac:dyDescent="0.3">
      <c r="A518234" s="21"/>
    </row>
    <row r="518240" spans="1:1" s="20" customFormat="1" ht="14.25" customHeight="1" x14ac:dyDescent="0.25"/>
    <row r="518256" spans="1:1" ht="14.25" customHeight="1" x14ac:dyDescent="0.3">
      <c r="A518256" s="21"/>
    </row>
    <row r="518262" s="20" customFormat="1" ht="14.25" customHeight="1" x14ac:dyDescent="0.25"/>
    <row r="518278" spans="1:1" ht="14.25" customHeight="1" x14ac:dyDescent="0.3">
      <c r="A518278" s="21"/>
    </row>
    <row r="518284" spans="1:1" s="20" customFormat="1" ht="14.25" customHeight="1" x14ac:dyDescent="0.25"/>
    <row r="518300" spans="1:1" ht="14.25" customHeight="1" x14ac:dyDescent="0.3">
      <c r="A518300" s="21"/>
    </row>
    <row r="518306" s="20" customFormat="1" ht="14.25" customHeight="1" x14ac:dyDescent="0.25"/>
    <row r="518322" spans="1:1" ht="14.25" customHeight="1" x14ac:dyDescent="0.3">
      <c r="A518322" s="21"/>
    </row>
    <row r="518328" spans="1:1" s="20" customFormat="1" ht="14.25" customHeight="1" x14ac:dyDescent="0.25"/>
    <row r="518344" spans="1:1" ht="14.25" customHeight="1" x14ac:dyDescent="0.3">
      <c r="A518344" s="21"/>
    </row>
    <row r="518350" spans="1:1" s="20" customFormat="1" ht="14.25" customHeight="1" x14ac:dyDescent="0.25"/>
    <row r="518366" spans="1:1" ht="14.25" customHeight="1" x14ac:dyDescent="0.3">
      <c r="A518366" s="21"/>
    </row>
    <row r="518372" s="20" customFormat="1" ht="14.25" customHeight="1" x14ac:dyDescent="0.25"/>
    <row r="518388" spans="1:1" ht="14.25" customHeight="1" x14ac:dyDescent="0.3">
      <c r="A518388" s="21"/>
    </row>
    <row r="518394" spans="1:1" s="20" customFormat="1" ht="14.25" customHeight="1" x14ac:dyDescent="0.25"/>
    <row r="518410" spans="1:1" ht="14.25" customHeight="1" x14ac:dyDescent="0.3">
      <c r="A518410" s="21"/>
    </row>
    <row r="518416" spans="1:1" s="20" customFormat="1" ht="14.25" customHeight="1" x14ac:dyDescent="0.25"/>
    <row r="518432" spans="1:1" ht="14.25" customHeight="1" x14ac:dyDescent="0.3">
      <c r="A518432" s="21"/>
    </row>
    <row r="518438" s="20" customFormat="1" ht="14.25" customHeight="1" x14ac:dyDescent="0.25"/>
    <row r="518454" spans="1:1" ht="14.25" customHeight="1" x14ac:dyDescent="0.3">
      <c r="A518454" s="21"/>
    </row>
    <row r="518460" spans="1:1" s="20" customFormat="1" ht="14.25" customHeight="1" x14ac:dyDescent="0.25"/>
    <row r="518476" spans="1:1" ht="14.25" customHeight="1" x14ac:dyDescent="0.3">
      <c r="A518476" s="21"/>
    </row>
    <row r="518482" s="20" customFormat="1" ht="14.25" customHeight="1" x14ac:dyDescent="0.25"/>
    <row r="518498" spans="1:1" ht="14.25" customHeight="1" x14ac:dyDescent="0.3">
      <c r="A518498" s="21"/>
    </row>
    <row r="518504" spans="1:1" s="20" customFormat="1" ht="14.25" customHeight="1" x14ac:dyDescent="0.25"/>
    <row r="518520" spans="1:1" ht="14.25" customHeight="1" x14ac:dyDescent="0.3">
      <c r="A518520" s="21"/>
    </row>
    <row r="518526" spans="1:1" s="20" customFormat="1" ht="14.25" customHeight="1" x14ac:dyDescent="0.25"/>
    <row r="518542" spans="1:1" ht="14.25" customHeight="1" x14ac:dyDescent="0.3">
      <c r="A518542" s="21"/>
    </row>
    <row r="518548" s="20" customFormat="1" ht="14.25" customHeight="1" x14ac:dyDescent="0.25"/>
    <row r="518564" spans="1:1" ht="14.25" customHeight="1" x14ac:dyDescent="0.3">
      <c r="A518564" s="21"/>
    </row>
    <row r="518570" spans="1:1" s="20" customFormat="1" ht="14.25" customHeight="1" x14ac:dyDescent="0.25"/>
    <row r="518586" spans="1:1" ht="14.25" customHeight="1" x14ac:dyDescent="0.3">
      <c r="A518586" s="21"/>
    </row>
    <row r="518592" spans="1:1" s="20" customFormat="1" ht="14.25" customHeight="1" x14ac:dyDescent="0.25"/>
    <row r="518608" spans="1:1" ht="14.25" customHeight="1" x14ac:dyDescent="0.3">
      <c r="A518608" s="21"/>
    </row>
    <row r="518614" s="20" customFormat="1" ht="14.25" customHeight="1" x14ac:dyDescent="0.25"/>
    <row r="518630" spans="1:1" ht="14.25" customHeight="1" x14ac:dyDescent="0.3">
      <c r="A518630" s="21"/>
    </row>
    <row r="518636" spans="1:1" s="20" customFormat="1" ht="14.25" customHeight="1" x14ac:dyDescent="0.25"/>
    <row r="518652" spans="1:1" ht="14.25" customHeight="1" x14ac:dyDescent="0.3">
      <c r="A518652" s="21"/>
    </row>
    <row r="518658" s="20" customFormat="1" ht="14.25" customHeight="1" x14ac:dyDescent="0.25"/>
    <row r="518674" spans="1:1" ht="14.25" customHeight="1" x14ac:dyDescent="0.3">
      <c r="A518674" s="21"/>
    </row>
    <row r="518680" spans="1:1" s="20" customFormat="1" ht="14.25" customHeight="1" x14ac:dyDescent="0.25"/>
    <row r="518696" spans="1:1" ht="14.25" customHeight="1" x14ac:dyDescent="0.3">
      <c r="A518696" s="21"/>
    </row>
    <row r="518702" spans="1:1" s="20" customFormat="1" ht="14.25" customHeight="1" x14ac:dyDescent="0.25"/>
    <row r="518718" spans="1:1" ht="14.25" customHeight="1" x14ac:dyDescent="0.3">
      <c r="A518718" s="21"/>
    </row>
    <row r="518724" s="20" customFormat="1" ht="14.25" customHeight="1" x14ac:dyDescent="0.25"/>
    <row r="518740" spans="1:1" ht="14.25" customHeight="1" x14ac:dyDescent="0.3">
      <c r="A518740" s="21"/>
    </row>
    <row r="518746" spans="1:1" s="20" customFormat="1" ht="14.25" customHeight="1" x14ac:dyDescent="0.25"/>
    <row r="518762" spans="1:1" ht="14.25" customHeight="1" x14ac:dyDescent="0.3">
      <c r="A518762" s="21"/>
    </row>
    <row r="518768" spans="1:1" s="20" customFormat="1" ht="14.25" customHeight="1" x14ac:dyDescent="0.25"/>
    <row r="518784" spans="1:1" ht="14.25" customHeight="1" x14ac:dyDescent="0.3">
      <c r="A518784" s="21"/>
    </row>
    <row r="518790" s="20" customFormat="1" ht="14.25" customHeight="1" x14ac:dyDescent="0.25"/>
    <row r="518806" spans="1:1" ht="14.25" customHeight="1" x14ac:dyDescent="0.3">
      <c r="A518806" s="21"/>
    </row>
    <row r="518812" spans="1:1" s="20" customFormat="1" ht="14.25" customHeight="1" x14ac:dyDescent="0.25"/>
    <row r="518828" spans="1:1" ht="14.25" customHeight="1" x14ac:dyDescent="0.3">
      <c r="A518828" s="21"/>
    </row>
    <row r="518834" s="20" customFormat="1" ht="14.25" customHeight="1" x14ac:dyDescent="0.25"/>
    <row r="518850" spans="1:1" ht="14.25" customHeight="1" x14ac:dyDescent="0.3">
      <c r="A518850" s="21"/>
    </row>
    <row r="518856" spans="1:1" s="20" customFormat="1" ht="14.25" customHeight="1" x14ac:dyDescent="0.25"/>
    <row r="518872" spans="1:1" ht="14.25" customHeight="1" x14ac:dyDescent="0.3">
      <c r="A518872" s="21"/>
    </row>
    <row r="518878" spans="1:1" s="20" customFormat="1" ht="14.25" customHeight="1" x14ac:dyDescent="0.25"/>
    <row r="518894" spans="1:1" ht="14.25" customHeight="1" x14ac:dyDescent="0.3">
      <c r="A518894" s="21"/>
    </row>
    <row r="518900" s="20" customFormat="1" ht="14.25" customHeight="1" x14ac:dyDescent="0.25"/>
    <row r="518916" spans="1:1" ht="14.25" customHeight="1" x14ac:dyDescent="0.3">
      <c r="A518916" s="21"/>
    </row>
    <row r="518922" spans="1:1" s="20" customFormat="1" ht="14.25" customHeight="1" x14ac:dyDescent="0.25"/>
    <row r="518938" spans="1:1" ht="14.25" customHeight="1" x14ac:dyDescent="0.3">
      <c r="A518938" s="21"/>
    </row>
    <row r="518944" spans="1:1" s="20" customFormat="1" ht="14.25" customHeight="1" x14ac:dyDescent="0.25"/>
    <row r="518960" spans="1:1" ht="14.25" customHeight="1" x14ac:dyDescent="0.3">
      <c r="A518960" s="21"/>
    </row>
    <row r="518966" s="20" customFormat="1" ht="14.25" customHeight="1" x14ac:dyDescent="0.25"/>
    <row r="518982" spans="1:1" ht="14.25" customHeight="1" x14ac:dyDescent="0.3">
      <c r="A518982" s="21"/>
    </row>
    <row r="518988" spans="1:1" s="20" customFormat="1" ht="14.25" customHeight="1" x14ac:dyDescent="0.25"/>
    <row r="519004" spans="1:1" ht="14.25" customHeight="1" x14ac:dyDescent="0.3">
      <c r="A519004" s="21"/>
    </row>
    <row r="519010" s="20" customFormat="1" ht="14.25" customHeight="1" x14ac:dyDescent="0.25"/>
    <row r="519026" spans="1:1" ht="14.25" customHeight="1" x14ac:dyDescent="0.3">
      <c r="A519026" s="21"/>
    </row>
    <row r="519032" spans="1:1" s="20" customFormat="1" ht="14.25" customHeight="1" x14ac:dyDescent="0.25"/>
    <row r="519048" spans="1:1" ht="14.25" customHeight="1" x14ac:dyDescent="0.3">
      <c r="A519048" s="21"/>
    </row>
    <row r="519054" spans="1:1" s="20" customFormat="1" ht="14.25" customHeight="1" x14ac:dyDescent="0.25"/>
    <row r="519070" spans="1:1" ht="14.25" customHeight="1" x14ac:dyDescent="0.3">
      <c r="A519070" s="21"/>
    </row>
    <row r="519076" s="20" customFormat="1" ht="14.25" customHeight="1" x14ac:dyDescent="0.25"/>
    <row r="519092" spans="1:1" ht="14.25" customHeight="1" x14ac:dyDescent="0.3">
      <c r="A519092" s="21"/>
    </row>
    <row r="519098" spans="1:1" s="20" customFormat="1" ht="14.25" customHeight="1" x14ac:dyDescent="0.25"/>
    <row r="519114" spans="1:1" ht="14.25" customHeight="1" x14ac:dyDescent="0.3">
      <c r="A519114" s="21"/>
    </row>
    <row r="519120" spans="1:1" s="20" customFormat="1" ht="14.25" customHeight="1" x14ac:dyDescent="0.25"/>
    <row r="519136" spans="1:1" ht="14.25" customHeight="1" x14ac:dyDescent="0.3">
      <c r="A519136" s="21"/>
    </row>
    <row r="519142" s="20" customFormat="1" ht="14.25" customHeight="1" x14ac:dyDescent="0.25"/>
    <row r="519158" spans="1:1" ht="14.25" customHeight="1" x14ac:dyDescent="0.3">
      <c r="A519158" s="21"/>
    </row>
    <row r="519164" spans="1:1" s="20" customFormat="1" ht="14.25" customHeight="1" x14ac:dyDescent="0.25"/>
    <row r="519180" spans="1:1" ht="14.25" customHeight="1" x14ac:dyDescent="0.3">
      <c r="A519180" s="21"/>
    </row>
    <row r="519186" s="20" customFormat="1" ht="14.25" customHeight="1" x14ac:dyDescent="0.25"/>
    <row r="519202" spans="1:1" ht="14.25" customHeight="1" x14ac:dyDescent="0.3">
      <c r="A519202" s="21"/>
    </row>
    <row r="519208" spans="1:1" s="20" customFormat="1" ht="14.25" customHeight="1" x14ac:dyDescent="0.25"/>
    <row r="519224" spans="1:1" ht="14.25" customHeight="1" x14ac:dyDescent="0.3">
      <c r="A519224" s="21"/>
    </row>
    <row r="519230" spans="1:1" s="20" customFormat="1" ht="14.25" customHeight="1" x14ac:dyDescent="0.25"/>
    <row r="519246" spans="1:1" ht="14.25" customHeight="1" x14ac:dyDescent="0.3">
      <c r="A519246" s="21"/>
    </row>
    <row r="519252" s="20" customFormat="1" ht="14.25" customHeight="1" x14ac:dyDescent="0.25"/>
    <row r="519268" spans="1:1" ht="14.25" customHeight="1" x14ac:dyDescent="0.3">
      <c r="A519268" s="21"/>
    </row>
    <row r="519274" spans="1:1" s="20" customFormat="1" ht="14.25" customHeight="1" x14ac:dyDescent="0.25"/>
    <row r="519290" spans="1:1" ht="14.25" customHeight="1" x14ac:dyDescent="0.3">
      <c r="A519290" s="21"/>
    </row>
    <row r="519296" spans="1:1" s="20" customFormat="1" ht="14.25" customHeight="1" x14ac:dyDescent="0.25"/>
    <row r="519312" spans="1:1" ht="14.25" customHeight="1" x14ac:dyDescent="0.3">
      <c r="A519312" s="21"/>
    </row>
    <row r="519318" s="20" customFormat="1" ht="14.25" customHeight="1" x14ac:dyDescent="0.25"/>
    <row r="519334" spans="1:1" ht="14.25" customHeight="1" x14ac:dyDescent="0.3">
      <c r="A519334" s="21"/>
    </row>
    <row r="519340" spans="1:1" s="20" customFormat="1" ht="14.25" customHeight="1" x14ac:dyDescent="0.25"/>
    <row r="519356" spans="1:1" ht="14.25" customHeight="1" x14ac:dyDescent="0.3">
      <c r="A519356" s="21"/>
    </row>
    <row r="519362" s="20" customFormat="1" ht="14.25" customHeight="1" x14ac:dyDescent="0.25"/>
    <row r="519378" spans="1:1" ht="14.25" customHeight="1" x14ac:dyDescent="0.3">
      <c r="A519378" s="21"/>
    </row>
    <row r="519384" spans="1:1" s="20" customFormat="1" ht="14.25" customHeight="1" x14ac:dyDescent="0.25"/>
    <row r="519400" spans="1:1" ht="14.25" customHeight="1" x14ac:dyDescent="0.3">
      <c r="A519400" s="21"/>
    </row>
    <row r="519406" spans="1:1" s="20" customFormat="1" ht="14.25" customHeight="1" x14ac:dyDescent="0.25"/>
    <row r="519422" spans="1:1" ht="14.25" customHeight="1" x14ac:dyDescent="0.3">
      <c r="A519422" s="21"/>
    </row>
    <row r="519428" s="20" customFormat="1" ht="14.25" customHeight="1" x14ac:dyDescent="0.25"/>
    <row r="519444" spans="1:1" ht="14.25" customHeight="1" x14ac:dyDescent="0.3">
      <c r="A519444" s="21"/>
    </row>
    <row r="519450" spans="1:1" s="20" customFormat="1" ht="14.25" customHeight="1" x14ac:dyDescent="0.25"/>
    <row r="519466" spans="1:1" ht="14.25" customHeight="1" x14ac:dyDescent="0.3">
      <c r="A519466" s="21"/>
    </row>
    <row r="519472" spans="1:1" s="20" customFormat="1" ht="14.25" customHeight="1" x14ac:dyDescent="0.25"/>
    <row r="519488" spans="1:1" ht="14.25" customHeight="1" x14ac:dyDescent="0.3">
      <c r="A519488" s="21"/>
    </row>
    <row r="519494" s="20" customFormat="1" ht="14.25" customHeight="1" x14ac:dyDescent="0.25"/>
    <row r="519510" spans="1:1" ht="14.25" customHeight="1" x14ac:dyDescent="0.3">
      <c r="A519510" s="21"/>
    </row>
    <row r="519516" spans="1:1" s="20" customFormat="1" ht="14.25" customHeight="1" x14ac:dyDescent="0.25"/>
    <row r="519532" spans="1:1" ht="14.25" customHeight="1" x14ac:dyDescent="0.3">
      <c r="A519532" s="21"/>
    </row>
    <row r="519538" s="20" customFormat="1" ht="14.25" customHeight="1" x14ac:dyDescent="0.25"/>
    <row r="519554" spans="1:1" ht="14.25" customHeight="1" x14ac:dyDescent="0.3">
      <c r="A519554" s="21"/>
    </row>
    <row r="519560" spans="1:1" s="20" customFormat="1" ht="14.25" customHeight="1" x14ac:dyDescent="0.25"/>
    <row r="519576" spans="1:1" ht="14.25" customHeight="1" x14ac:dyDescent="0.3">
      <c r="A519576" s="21"/>
    </row>
    <row r="519582" spans="1:1" s="20" customFormat="1" ht="14.25" customHeight="1" x14ac:dyDescent="0.25"/>
    <row r="519598" spans="1:1" ht="14.25" customHeight="1" x14ac:dyDescent="0.3">
      <c r="A519598" s="21"/>
    </row>
    <row r="519604" s="20" customFormat="1" ht="14.25" customHeight="1" x14ac:dyDescent="0.25"/>
    <row r="519620" spans="1:1" ht="14.25" customHeight="1" x14ac:dyDescent="0.3">
      <c r="A519620" s="21"/>
    </row>
    <row r="519626" spans="1:1" s="20" customFormat="1" ht="14.25" customHeight="1" x14ac:dyDescent="0.25"/>
    <row r="519642" spans="1:1" ht="14.25" customHeight="1" x14ac:dyDescent="0.3">
      <c r="A519642" s="21"/>
    </row>
    <row r="519648" spans="1:1" s="20" customFormat="1" ht="14.25" customHeight="1" x14ac:dyDescent="0.25"/>
    <row r="519664" spans="1:1" ht="14.25" customHeight="1" x14ac:dyDescent="0.3">
      <c r="A519664" s="21"/>
    </row>
    <row r="519670" s="20" customFormat="1" ht="14.25" customHeight="1" x14ac:dyDescent="0.25"/>
    <row r="519686" spans="1:1" ht="14.25" customHeight="1" x14ac:dyDescent="0.3">
      <c r="A519686" s="21"/>
    </row>
    <row r="519692" spans="1:1" s="20" customFormat="1" ht="14.25" customHeight="1" x14ac:dyDescent="0.25"/>
    <row r="519708" spans="1:1" ht="14.25" customHeight="1" x14ac:dyDescent="0.3">
      <c r="A519708" s="21"/>
    </row>
    <row r="519714" s="20" customFormat="1" ht="14.25" customHeight="1" x14ac:dyDescent="0.25"/>
    <row r="519730" spans="1:1" ht="14.25" customHeight="1" x14ac:dyDescent="0.3">
      <c r="A519730" s="21"/>
    </row>
    <row r="519736" spans="1:1" s="20" customFormat="1" ht="14.25" customHeight="1" x14ac:dyDescent="0.25"/>
    <row r="519752" spans="1:1" ht="14.25" customHeight="1" x14ac:dyDescent="0.3">
      <c r="A519752" s="21"/>
    </row>
    <row r="519758" spans="1:1" s="20" customFormat="1" ht="14.25" customHeight="1" x14ac:dyDescent="0.25"/>
    <row r="519774" spans="1:1" ht="14.25" customHeight="1" x14ac:dyDescent="0.3">
      <c r="A519774" s="21"/>
    </row>
    <row r="519780" s="20" customFormat="1" ht="14.25" customHeight="1" x14ac:dyDescent="0.25"/>
    <row r="519796" spans="1:1" ht="14.25" customHeight="1" x14ac:dyDescent="0.3">
      <c r="A519796" s="21"/>
    </row>
    <row r="519802" spans="1:1" s="20" customFormat="1" ht="14.25" customHeight="1" x14ac:dyDescent="0.25"/>
    <row r="519818" spans="1:1" ht="14.25" customHeight="1" x14ac:dyDescent="0.3">
      <c r="A519818" s="21"/>
    </row>
    <row r="519824" spans="1:1" s="20" customFormat="1" ht="14.25" customHeight="1" x14ac:dyDescent="0.25"/>
    <row r="519840" spans="1:1" ht="14.25" customHeight="1" x14ac:dyDescent="0.3">
      <c r="A519840" s="21"/>
    </row>
    <row r="519846" s="20" customFormat="1" ht="14.25" customHeight="1" x14ac:dyDescent="0.25"/>
    <row r="519862" spans="1:1" ht="14.25" customHeight="1" x14ac:dyDescent="0.3">
      <c r="A519862" s="21"/>
    </row>
    <row r="519868" spans="1:1" s="20" customFormat="1" ht="14.25" customHeight="1" x14ac:dyDescent="0.25"/>
    <row r="519884" spans="1:1" ht="14.25" customHeight="1" x14ac:dyDescent="0.3">
      <c r="A519884" s="21"/>
    </row>
    <row r="519890" s="20" customFormat="1" ht="14.25" customHeight="1" x14ac:dyDescent="0.25"/>
    <row r="519906" spans="1:1" ht="14.25" customHeight="1" x14ac:dyDescent="0.3">
      <c r="A519906" s="21"/>
    </row>
    <row r="519912" spans="1:1" s="20" customFormat="1" ht="14.25" customHeight="1" x14ac:dyDescent="0.25"/>
    <row r="519928" spans="1:1" ht="14.25" customHeight="1" x14ac:dyDescent="0.3">
      <c r="A519928" s="21"/>
    </row>
    <row r="519934" spans="1:1" s="20" customFormat="1" ht="14.25" customHeight="1" x14ac:dyDescent="0.25"/>
    <row r="519950" spans="1:1" ht="14.25" customHeight="1" x14ac:dyDescent="0.3">
      <c r="A519950" s="21"/>
    </row>
    <row r="519956" s="20" customFormat="1" ht="14.25" customHeight="1" x14ac:dyDescent="0.25"/>
    <row r="519972" spans="1:1" ht="14.25" customHeight="1" x14ac:dyDescent="0.3">
      <c r="A519972" s="21"/>
    </row>
    <row r="519978" spans="1:1" s="20" customFormat="1" ht="14.25" customHeight="1" x14ac:dyDescent="0.25"/>
    <row r="519994" spans="1:1" ht="14.25" customHeight="1" x14ac:dyDescent="0.3">
      <c r="A519994" s="21"/>
    </row>
    <row r="520000" spans="1:1" s="20" customFormat="1" ht="14.25" customHeight="1" x14ac:dyDescent="0.25"/>
    <row r="520016" spans="1:1" ht="14.25" customHeight="1" x14ac:dyDescent="0.3">
      <c r="A520016" s="21"/>
    </row>
    <row r="520022" s="20" customFormat="1" ht="14.25" customHeight="1" x14ac:dyDescent="0.25"/>
    <row r="520038" spans="1:1" ht="14.25" customHeight="1" x14ac:dyDescent="0.3">
      <c r="A520038" s="21"/>
    </row>
    <row r="520044" spans="1:1" s="20" customFormat="1" ht="14.25" customHeight="1" x14ac:dyDescent="0.25"/>
    <row r="520060" spans="1:1" ht="14.25" customHeight="1" x14ac:dyDescent="0.3">
      <c r="A520060" s="21"/>
    </row>
    <row r="520066" s="20" customFormat="1" ht="14.25" customHeight="1" x14ac:dyDescent="0.25"/>
    <row r="520082" spans="1:1" ht="14.25" customHeight="1" x14ac:dyDescent="0.3">
      <c r="A520082" s="21"/>
    </row>
    <row r="520088" spans="1:1" s="20" customFormat="1" ht="14.25" customHeight="1" x14ac:dyDescent="0.25"/>
    <row r="520104" spans="1:1" ht="14.25" customHeight="1" x14ac:dyDescent="0.3">
      <c r="A520104" s="21"/>
    </row>
    <row r="520110" spans="1:1" s="20" customFormat="1" ht="14.25" customHeight="1" x14ac:dyDescent="0.25"/>
    <row r="520126" spans="1:1" ht="14.25" customHeight="1" x14ac:dyDescent="0.3">
      <c r="A520126" s="21"/>
    </row>
    <row r="520132" s="20" customFormat="1" ht="14.25" customHeight="1" x14ac:dyDescent="0.25"/>
    <row r="520148" spans="1:1" ht="14.25" customHeight="1" x14ac:dyDescent="0.3">
      <c r="A520148" s="21"/>
    </row>
    <row r="520154" spans="1:1" s="20" customFormat="1" ht="14.25" customHeight="1" x14ac:dyDescent="0.25"/>
    <row r="520170" spans="1:1" ht="14.25" customHeight="1" x14ac:dyDescent="0.3">
      <c r="A520170" s="21"/>
    </row>
    <row r="520176" spans="1:1" s="20" customFormat="1" ht="14.25" customHeight="1" x14ac:dyDescent="0.25"/>
    <row r="520192" spans="1:1" ht="14.25" customHeight="1" x14ac:dyDescent="0.3">
      <c r="A520192" s="21"/>
    </row>
    <row r="520198" s="20" customFormat="1" ht="14.25" customHeight="1" x14ac:dyDescent="0.25"/>
    <row r="520214" spans="1:1" ht="14.25" customHeight="1" x14ac:dyDescent="0.3">
      <c r="A520214" s="21"/>
    </row>
    <row r="520220" spans="1:1" s="20" customFormat="1" ht="14.25" customHeight="1" x14ac:dyDescent="0.25"/>
    <row r="520236" spans="1:1" ht="14.25" customHeight="1" x14ac:dyDescent="0.3">
      <c r="A520236" s="21"/>
    </row>
    <row r="520242" s="20" customFormat="1" ht="14.25" customHeight="1" x14ac:dyDescent="0.25"/>
    <row r="520258" spans="1:1" ht="14.25" customHeight="1" x14ac:dyDescent="0.3">
      <c r="A520258" s="21"/>
    </row>
    <row r="520264" spans="1:1" s="20" customFormat="1" ht="14.25" customHeight="1" x14ac:dyDescent="0.25"/>
    <row r="520280" spans="1:1" ht="14.25" customHeight="1" x14ac:dyDescent="0.3">
      <c r="A520280" s="21"/>
    </row>
    <row r="520286" spans="1:1" s="20" customFormat="1" ht="14.25" customHeight="1" x14ac:dyDescent="0.25"/>
    <row r="520302" spans="1:1" ht="14.25" customHeight="1" x14ac:dyDescent="0.3">
      <c r="A520302" s="21"/>
    </row>
    <row r="520308" s="20" customFormat="1" ht="14.25" customHeight="1" x14ac:dyDescent="0.25"/>
    <row r="520324" spans="1:1" ht="14.25" customHeight="1" x14ac:dyDescent="0.3">
      <c r="A520324" s="21"/>
    </row>
    <row r="520330" spans="1:1" s="20" customFormat="1" ht="14.25" customHeight="1" x14ac:dyDescent="0.25"/>
    <row r="520346" spans="1:1" ht="14.25" customHeight="1" x14ac:dyDescent="0.3">
      <c r="A520346" s="21"/>
    </row>
    <row r="520352" spans="1:1" s="20" customFormat="1" ht="14.25" customHeight="1" x14ac:dyDescent="0.25"/>
    <row r="520368" spans="1:1" ht="14.25" customHeight="1" x14ac:dyDescent="0.3">
      <c r="A520368" s="21"/>
    </row>
    <row r="520374" s="20" customFormat="1" ht="14.25" customHeight="1" x14ac:dyDescent="0.25"/>
    <row r="520390" spans="1:1" ht="14.25" customHeight="1" x14ac:dyDescent="0.3">
      <c r="A520390" s="21"/>
    </row>
    <row r="520396" spans="1:1" s="20" customFormat="1" ht="14.25" customHeight="1" x14ac:dyDescent="0.25"/>
    <row r="520412" spans="1:1" ht="14.25" customHeight="1" x14ac:dyDescent="0.3">
      <c r="A520412" s="21"/>
    </row>
    <row r="520418" s="20" customFormat="1" ht="14.25" customHeight="1" x14ac:dyDescent="0.25"/>
    <row r="520434" spans="1:1" ht="14.25" customHeight="1" x14ac:dyDescent="0.3">
      <c r="A520434" s="21"/>
    </row>
    <row r="520440" spans="1:1" s="20" customFormat="1" ht="14.25" customHeight="1" x14ac:dyDescent="0.25"/>
    <row r="520456" spans="1:1" ht="14.25" customHeight="1" x14ac:dyDescent="0.3">
      <c r="A520456" s="21"/>
    </row>
    <row r="520462" spans="1:1" s="20" customFormat="1" ht="14.25" customHeight="1" x14ac:dyDescent="0.25"/>
    <row r="520478" spans="1:1" ht="14.25" customHeight="1" x14ac:dyDescent="0.3">
      <c r="A520478" s="21"/>
    </row>
    <row r="520484" s="20" customFormat="1" ht="14.25" customHeight="1" x14ac:dyDescent="0.25"/>
    <row r="520500" spans="1:1" ht="14.25" customHeight="1" x14ac:dyDescent="0.3">
      <c r="A520500" s="21"/>
    </row>
    <row r="520506" spans="1:1" s="20" customFormat="1" ht="14.25" customHeight="1" x14ac:dyDescent="0.25"/>
    <row r="520522" spans="1:1" ht="14.25" customHeight="1" x14ac:dyDescent="0.3">
      <c r="A520522" s="21"/>
    </row>
    <row r="520528" spans="1:1" s="20" customFormat="1" ht="14.25" customHeight="1" x14ac:dyDescent="0.25"/>
    <row r="520544" spans="1:1" ht="14.25" customHeight="1" x14ac:dyDescent="0.3">
      <c r="A520544" s="21"/>
    </row>
    <row r="520550" s="20" customFormat="1" ht="14.25" customHeight="1" x14ac:dyDescent="0.25"/>
    <row r="520566" spans="1:1" ht="14.25" customHeight="1" x14ac:dyDescent="0.3">
      <c r="A520566" s="21"/>
    </row>
    <row r="520572" spans="1:1" s="20" customFormat="1" ht="14.25" customHeight="1" x14ac:dyDescent="0.25"/>
    <row r="520588" spans="1:1" ht="14.25" customHeight="1" x14ac:dyDescent="0.3">
      <c r="A520588" s="21"/>
    </row>
    <row r="520594" s="20" customFormat="1" ht="14.25" customHeight="1" x14ac:dyDescent="0.25"/>
    <row r="520610" spans="1:1" ht="14.25" customHeight="1" x14ac:dyDescent="0.3">
      <c r="A520610" s="21"/>
    </row>
    <row r="520616" spans="1:1" s="20" customFormat="1" ht="14.25" customHeight="1" x14ac:dyDescent="0.25"/>
    <row r="520632" spans="1:1" ht="14.25" customHeight="1" x14ac:dyDescent="0.3">
      <c r="A520632" s="21"/>
    </row>
    <row r="520638" spans="1:1" s="20" customFormat="1" ht="14.25" customHeight="1" x14ac:dyDescent="0.25"/>
    <row r="520654" spans="1:1" ht="14.25" customHeight="1" x14ac:dyDescent="0.3">
      <c r="A520654" s="21"/>
    </row>
    <row r="520660" s="20" customFormat="1" ht="14.25" customHeight="1" x14ac:dyDescent="0.25"/>
    <row r="520676" spans="1:1" ht="14.25" customHeight="1" x14ac:dyDescent="0.3">
      <c r="A520676" s="21"/>
    </row>
    <row r="520682" spans="1:1" s="20" customFormat="1" ht="14.25" customHeight="1" x14ac:dyDescent="0.25"/>
    <row r="520698" spans="1:1" ht="14.25" customHeight="1" x14ac:dyDescent="0.3">
      <c r="A520698" s="21"/>
    </row>
    <row r="520704" spans="1:1" s="20" customFormat="1" ht="14.25" customHeight="1" x14ac:dyDescent="0.25"/>
    <row r="520720" spans="1:1" ht="14.25" customHeight="1" x14ac:dyDescent="0.3">
      <c r="A520720" s="21"/>
    </row>
    <row r="520726" s="20" customFormat="1" ht="14.25" customHeight="1" x14ac:dyDescent="0.25"/>
    <row r="520742" spans="1:1" ht="14.25" customHeight="1" x14ac:dyDescent="0.3">
      <c r="A520742" s="21"/>
    </row>
    <row r="520748" spans="1:1" s="20" customFormat="1" ht="14.25" customHeight="1" x14ac:dyDescent="0.25"/>
    <row r="520764" spans="1:1" ht="14.25" customHeight="1" x14ac:dyDescent="0.3">
      <c r="A520764" s="21"/>
    </row>
    <row r="520770" s="20" customFormat="1" ht="14.25" customHeight="1" x14ac:dyDescent="0.25"/>
    <row r="520786" spans="1:1" ht="14.25" customHeight="1" x14ac:dyDescent="0.3">
      <c r="A520786" s="21"/>
    </row>
    <row r="520792" spans="1:1" s="20" customFormat="1" ht="14.25" customHeight="1" x14ac:dyDescent="0.25"/>
    <row r="520808" spans="1:1" ht="14.25" customHeight="1" x14ac:dyDescent="0.3">
      <c r="A520808" s="21"/>
    </row>
    <row r="520814" spans="1:1" s="20" customFormat="1" ht="14.25" customHeight="1" x14ac:dyDescent="0.25"/>
    <row r="520830" spans="1:1" ht="14.25" customHeight="1" x14ac:dyDescent="0.3">
      <c r="A520830" s="21"/>
    </row>
    <row r="520836" s="20" customFormat="1" ht="14.25" customHeight="1" x14ac:dyDescent="0.25"/>
    <row r="520852" spans="1:1" ht="14.25" customHeight="1" x14ac:dyDescent="0.3">
      <c r="A520852" s="21"/>
    </row>
    <row r="520858" spans="1:1" s="20" customFormat="1" ht="14.25" customHeight="1" x14ac:dyDescent="0.25"/>
    <row r="520874" spans="1:1" ht="14.25" customHeight="1" x14ac:dyDescent="0.3">
      <c r="A520874" s="21"/>
    </row>
    <row r="520880" spans="1:1" s="20" customFormat="1" ht="14.25" customHeight="1" x14ac:dyDescent="0.25"/>
    <row r="520896" spans="1:1" ht="14.25" customHeight="1" x14ac:dyDescent="0.3">
      <c r="A520896" s="21"/>
    </row>
    <row r="520902" s="20" customFormat="1" ht="14.25" customHeight="1" x14ac:dyDescent="0.25"/>
    <row r="520918" spans="1:1" ht="14.25" customHeight="1" x14ac:dyDescent="0.3">
      <c r="A520918" s="21"/>
    </row>
    <row r="520924" spans="1:1" s="20" customFormat="1" ht="14.25" customHeight="1" x14ac:dyDescent="0.25"/>
    <row r="520940" spans="1:1" ht="14.25" customHeight="1" x14ac:dyDescent="0.3">
      <c r="A520940" s="21"/>
    </row>
    <row r="520946" s="20" customFormat="1" ht="14.25" customHeight="1" x14ac:dyDescent="0.25"/>
    <row r="520962" spans="1:1" ht="14.25" customHeight="1" x14ac:dyDescent="0.3">
      <c r="A520962" s="21"/>
    </row>
    <row r="520968" spans="1:1" s="20" customFormat="1" ht="14.25" customHeight="1" x14ac:dyDescent="0.25"/>
    <row r="520984" spans="1:1" ht="14.25" customHeight="1" x14ac:dyDescent="0.3">
      <c r="A520984" s="21"/>
    </row>
    <row r="520990" spans="1:1" s="20" customFormat="1" ht="14.25" customHeight="1" x14ac:dyDescent="0.25"/>
    <row r="521006" spans="1:1" ht="14.25" customHeight="1" x14ac:dyDescent="0.3">
      <c r="A521006" s="21"/>
    </row>
    <row r="521012" s="20" customFormat="1" ht="14.25" customHeight="1" x14ac:dyDescent="0.25"/>
    <row r="521028" spans="1:1" ht="14.25" customHeight="1" x14ac:dyDescent="0.3">
      <c r="A521028" s="21"/>
    </row>
    <row r="521034" spans="1:1" s="20" customFormat="1" ht="14.25" customHeight="1" x14ac:dyDescent="0.25"/>
    <row r="521050" spans="1:1" ht="14.25" customHeight="1" x14ac:dyDescent="0.3">
      <c r="A521050" s="21"/>
    </row>
    <row r="521056" spans="1:1" s="20" customFormat="1" ht="14.25" customHeight="1" x14ac:dyDescent="0.25"/>
    <row r="521072" spans="1:1" ht="14.25" customHeight="1" x14ac:dyDescent="0.3">
      <c r="A521072" s="21"/>
    </row>
    <row r="521078" s="20" customFormat="1" ht="14.25" customHeight="1" x14ac:dyDescent="0.25"/>
    <row r="521094" spans="1:1" ht="14.25" customHeight="1" x14ac:dyDescent="0.3">
      <c r="A521094" s="21"/>
    </row>
    <row r="521100" spans="1:1" s="20" customFormat="1" ht="14.25" customHeight="1" x14ac:dyDescent="0.25"/>
    <row r="521116" spans="1:1" ht="14.25" customHeight="1" x14ac:dyDescent="0.3">
      <c r="A521116" s="21"/>
    </row>
    <row r="521122" s="20" customFormat="1" ht="14.25" customHeight="1" x14ac:dyDescent="0.25"/>
    <row r="521138" spans="1:1" ht="14.25" customHeight="1" x14ac:dyDescent="0.3">
      <c r="A521138" s="21"/>
    </row>
    <row r="521144" spans="1:1" s="20" customFormat="1" ht="14.25" customHeight="1" x14ac:dyDescent="0.25"/>
    <row r="521160" spans="1:1" ht="14.25" customHeight="1" x14ac:dyDescent="0.3">
      <c r="A521160" s="21"/>
    </row>
    <row r="521166" spans="1:1" s="20" customFormat="1" ht="14.25" customHeight="1" x14ac:dyDescent="0.25"/>
    <row r="521182" spans="1:1" ht="14.25" customHeight="1" x14ac:dyDescent="0.3">
      <c r="A521182" s="21"/>
    </row>
    <row r="521188" s="20" customFormat="1" ht="14.25" customHeight="1" x14ac:dyDescent="0.25"/>
    <row r="521204" spans="1:1" ht="14.25" customHeight="1" x14ac:dyDescent="0.3">
      <c r="A521204" s="21"/>
    </row>
    <row r="521210" spans="1:1" s="20" customFormat="1" ht="14.25" customHeight="1" x14ac:dyDescent="0.25"/>
    <row r="521226" spans="1:1" ht="14.25" customHeight="1" x14ac:dyDescent="0.3">
      <c r="A521226" s="21"/>
    </row>
    <row r="521232" spans="1:1" s="20" customFormat="1" ht="14.25" customHeight="1" x14ac:dyDescent="0.25"/>
    <row r="521248" spans="1:1" ht="14.25" customHeight="1" x14ac:dyDescent="0.3">
      <c r="A521248" s="21"/>
    </row>
    <row r="521254" s="20" customFormat="1" ht="14.25" customHeight="1" x14ac:dyDescent="0.25"/>
    <row r="521270" spans="1:1" ht="14.25" customHeight="1" x14ac:dyDescent="0.3">
      <c r="A521270" s="21"/>
    </row>
    <row r="521276" spans="1:1" s="20" customFormat="1" ht="14.25" customHeight="1" x14ac:dyDescent="0.25"/>
    <row r="521292" spans="1:1" ht="14.25" customHeight="1" x14ac:dyDescent="0.3">
      <c r="A521292" s="21"/>
    </row>
    <row r="521298" s="20" customFormat="1" ht="14.25" customHeight="1" x14ac:dyDescent="0.25"/>
    <row r="521314" spans="1:1" ht="14.25" customHeight="1" x14ac:dyDescent="0.3">
      <c r="A521314" s="21"/>
    </row>
    <row r="521320" spans="1:1" s="20" customFormat="1" ht="14.25" customHeight="1" x14ac:dyDescent="0.25"/>
    <row r="521336" spans="1:1" ht="14.25" customHeight="1" x14ac:dyDescent="0.3">
      <c r="A521336" s="21"/>
    </row>
    <row r="521342" spans="1:1" s="20" customFormat="1" ht="14.25" customHeight="1" x14ac:dyDescent="0.25"/>
    <row r="521358" spans="1:1" ht="14.25" customHeight="1" x14ac:dyDescent="0.3">
      <c r="A521358" s="21"/>
    </row>
    <row r="521364" s="20" customFormat="1" ht="14.25" customHeight="1" x14ac:dyDescent="0.25"/>
    <row r="521380" spans="1:1" ht="14.25" customHeight="1" x14ac:dyDescent="0.3">
      <c r="A521380" s="21"/>
    </row>
    <row r="521386" spans="1:1" s="20" customFormat="1" ht="14.25" customHeight="1" x14ac:dyDescent="0.25"/>
    <row r="521402" spans="1:1" ht="14.25" customHeight="1" x14ac:dyDescent="0.3">
      <c r="A521402" s="21"/>
    </row>
    <row r="521408" spans="1:1" s="20" customFormat="1" ht="14.25" customHeight="1" x14ac:dyDescent="0.25"/>
    <row r="521424" spans="1:1" ht="14.25" customHeight="1" x14ac:dyDescent="0.3">
      <c r="A521424" s="21"/>
    </row>
    <row r="521430" s="20" customFormat="1" ht="14.25" customHeight="1" x14ac:dyDescent="0.25"/>
    <row r="521446" spans="1:1" ht="14.25" customHeight="1" x14ac:dyDescent="0.3">
      <c r="A521446" s="21"/>
    </row>
    <row r="521452" spans="1:1" s="20" customFormat="1" ht="14.25" customHeight="1" x14ac:dyDescent="0.25"/>
    <row r="521468" spans="1:1" ht="14.25" customHeight="1" x14ac:dyDescent="0.3">
      <c r="A521468" s="21"/>
    </row>
    <row r="521474" s="20" customFormat="1" ht="14.25" customHeight="1" x14ac:dyDescent="0.25"/>
    <row r="521490" spans="1:1" ht="14.25" customHeight="1" x14ac:dyDescent="0.3">
      <c r="A521490" s="21"/>
    </row>
    <row r="521496" spans="1:1" s="20" customFormat="1" ht="14.25" customHeight="1" x14ac:dyDescent="0.25"/>
    <row r="521512" spans="1:1" ht="14.25" customHeight="1" x14ac:dyDescent="0.3">
      <c r="A521512" s="21"/>
    </row>
    <row r="521518" spans="1:1" s="20" customFormat="1" ht="14.25" customHeight="1" x14ac:dyDescent="0.25"/>
    <row r="521534" spans="1:1" ht="14.25" customHeight="1" x14ac:dyDescent="0.3">
      <c r="A521534" s="21"/>
    </row>
    <row r="521540" s="20" customFormat="1" ht="14.25" customHeight="1" x14ac:dyDescent="0.25"/>
    <row r="521556" spans="1:1" ht="14.25" customHeight="1" x14ac:dyDescent="0.3">
      <c r="A521556" s="21"/>
    </row>
    <row r="521562" spans="1:1" s="20" customFormat="1" ht="14.25" customHeight="1" x14ac:dyDescent="0.25"/>
    <row r="521578" spans="1:1" ht="14.25" customHeight="1" x14ac:dyDescent="0.3">
      <c r="A521578" s="21"/>
    </row>
    <row r="521584" spans="1:1" s="20" customFormat="1" ht="14.25" customHeight="1" x14ac:dyDescent="0.25"/>
    <row r="521600" spans="1:1" ht="14.25" customHeight="1" x14ac:dyDescent="0.3">
      <c r="A521600" s="21"/>
    </row>
    <row r="521606" s="20" customFormat="1" ht="14.25" customHeight="1" x14ac:dyDescent="0.25"/>
    <row r="521622" spans="1:1" ht="14.25" customHeight="1" x14ac:dyDescent="0.3">
      <c r="A521622" s="21"/>
    </row>
    <row r="521628" spans="1:1" s="20" customFormat="1" ht="14.25" customHeight="1" x14ac:dyDescent="0.25"/>
    <row r="521644" spans="1:1" ht="14.25" customHeight="1" x14ac:dyDescent="0.3">
      <c r="A521644" s="21"/>
    </row>
    <row r="521650" s="20" customFormat="1" ht="14.25" customHeight="1" x14ac:dyDescent="0.25"/>
    <row r="521666" spans="1:1" ht="14.25" customHeight="1" x14ac:dyDescent="0.3">
      <c r="A521666" s="21"/>
    </row>
    <row r="521672" spans="1:1" s="20" customFormat="1" ht="14.25" customHeight="1" x14ac:dyDescent="0.25"/>
    <row r="521688" spans="1:1" ht="14.25" customHeight="1" x14ac:dyDescent="0.3">
      <c r="A521688" s="21"/>
    </row>
    <row r="521694" spans="1:1" s="20" customFormat="1" ht="14.25" customHeight="1" x14ac:dyDescent="0.25"/>
    <row r="521710" spans="1:1" ht="14.25" customHeight="1" x14ac:dyDescent="0.3">
      <c r="A521710" s="21"/>
    </row>
    <row r="521716" s="20" customFormat="1" ht="14.25" customHeight="1" x14ac:dyDescent="0.25"/>
    <row r="521732" spans="1:1" ht="14.25" customHeight="1" x14ac:dyDescent="0.3">
      <c r="A521732" s="21"/>
    </row>
    <row r="521738" spans="1:1" s="20" customFormat="1" ht="14.25" customHeight="1" x14ac:dyDescent="0.25"/>
    <row r="521754" spans="1:1" ht="14.25" customHeight="1" x14ac:dyDescent="0.3">
      <c r="A521754" s="21"/>
    </row>
    <row r="521760" spans="1:1" s="20" customFormat="1" ht="14.25" customHeight="1" x14ac:dyDescent="0.25"/>
    <row r="521776" spans="1:1" ht="14.25" customHeight="1" x14ac:dyDescent="0.3">
      <c r="A521776" s="21"/>
    </row>
    <row r="521782" s="20" customFormat="1" ht="14.25" customHeight="1" x14ac:dyDescent="0.25"/>
    <row r="521798" spans="1:1" ht="14.25" customHeight="1" x14ac:dyDescent="0.3">
      <c r="A521798" s="21"/>
    </row>
    <row r="521804" spans="1:1" s="20" customFormat="1" ht="14.25" customHeight="1" x14ac:dyDescent="0.25"/>
    <row r="521820" spans="1:1" ht="14.25" customHeight="1" x14ac:dyDescent="0.3">
      <c r="A521820" s="21"/>
    </row>
    <row r="521826" s="20" customFormat="1" ht="14.25" customHeight="1" x14ac:dyDescent="0.25"/>
    <row r="521842" spans="1:1" ht="14.25" customHeight="1" x14ac:dyDescent="0.3">
      <c r="A521842" s="21"/>
    </row>
    <row r="521848" spans="1:1" s="20" customFormat="1" ht="14.25" customHeight="1" x14ac:dyDescent="0.25"/>
    <row r="521864" spans="1:1" ht="14.25" customHeight="1" x14ac:dyDescent="0.3">
      <c r="A521864" s="21"/>
    </row>
    <row r="521870" spans="1:1" s="20" customFormat="1" ht="14.25" customHeight="1" x14ac:dyDescent="0.25"/>
    <row r="521886" spans="1:1" ht="14.25" customHeight="1" x14ac:dyDescent="0.3">
      <c r="A521886" s="21"/>
    </row>
    <row r="521892" s="20" customFormat="1" ht="14.25" customHeight="1" x14ac:dyDescent="0.25"/>
    <row r="521908" spans="1:1" ht="14.25" customHeight="1" x14ac:dyDescent="0.3">
      <c r="A521908" s="21"/>
    </row>
    <row r="521914" spans="1:1" s="20" customFormat="1" ht="14.25" customHeight="1" x14ac:dyDescent="0.25"/>
    <row r="521930" spans="1:1" ht="14.25" customHeight="1" x14ac:dyDescent="0.3">
      <c r="A521930" s="21"/>
    </row>
    <row r="521936" spans="1:1" s="20" customFormat="1" ht="14.25" customHeight="1" x14ac:dyDescent="0.25"/>
    <row r="521952" spans="1:1" ht="14.25" customHeight="1" x14ac:dyDescent="0.3">
      <c r="A521952" s="21"/>
    </row>
    <row r="521958" s="20" customFormat="1" ht="14.25" customHeight="1" x14ac:dyDescent="0.25"/>
    <row r="521974" spans="1:1" ht="14.25" customHeight="1" x14ac:dyDescent="0.3">
      <c r="A521974" s="21"/>
    </row>
    <row r="521980" spans="1:1" s="20" customFormat="1" ht="14.25" customHeight="1" x14ac:dyDescent="0.25"/>
    <row r="521996" spans="1:1" ht="14.25" customHeight="1" x14ac:dyDescent="0.3">
      <c r="A521996" s="21"/>
    </row>
    <row r="522002" s="20" customFormat="1" ht="14.25" customHeight="1" x14ac:dyDescent="0.25"/>
    <row r="522018" spans="1:1" ht="14.25" customHeight="1" x14ac:dyDescent="0.3">
      <c r="A522018" s="21"/>
    </row>
    <row r="522024" spans="1:1" s="20" customFormat="1" ht="14.25" customHeight="1" x14ac:dyDescent="0.25"/>
    <row r="522040" spans="1:1" ht="14.25" customHeight="1" x14ac:dyDescent="0.3">
      <c r="A522040" s="21"/>
    </row>
    <row r="522046" spans="1:1" s="20" customFormat="1" ht="14.25" customHeight="1" x14ac:dyDescent="0.25"/>
    <row r="522062" spans="1:1" ht="14.25" customHeight="1" x14ac:dyDescent="0.3">
      <c r="A522062" s="21"/>
    </row>
    <row r="522068" s="20" customFormat="1" ht="14.25" customHeight="1" x14ac:dyDescent="0.25"/>
    <row r="522084" spans="1:1" ht="14.25" customHeight="1" x14ac:dyDescent="0.3">
      <c r="A522084" s="21"/>
    </row>
    <row r="522090" spans="1:1" s="20" customFormat="1" ht="14.25" customHeight="1" x14ac:dyDescent="0.25"/>
    <row r="522106" spans="1:1" ht="14.25" customHeight="1" x14ac:dyDescent="0.3">
      <c r="A522106" s="21"/>
    </row>
    <row r="522112" spans="1:1" s="20" customFormat="1" ht="14.25" customHeight="1" x14ac:dyDescent="0.25"/>
    <row r="522128" spans="1:1" ht="14.25" customHeight="1" x14ac:dyDescent="0.3">
      <c r="A522128" s="21"/>
    </row>
    <row r="522134" s="20" customFormat="1" ht="14.25" customHeight="1" x14ac:dyDescent="0.25"/>
    <row r="522150" spans="1:1" ht="14.25" customHeight="1" x14ac:dyDescent="0.3">
      <c r="A522150" s="21"/>
    </row>
    <row r="522156" spans="1:1" s="20" customFormat="1" ht="14.25" customHeight="1" x14ac:dyDescent="0.25"/>
    <row r="522172" spans="1:1" ht="14.25" customHeight="1" x14ac:dyDescent="0.3">
      <c r="A522172" s="21"/>
    </row>
    <row r="522178" s="20" customFormat="1" ht="14.25" customHeight="1" x14ac:dyDescent="0.25"/>
    <row r="522194" spans="1:1" ht="14.25" customHeight="1" x14ac:dyDescent="0.3">
      <c r="A522194" s="21"/>
    </row>
    <row r="522200" spans="1:1" s="20" customFormat="1" ht="14.25" customHeight="1" x14ac:dyDescent="0.25"/>
    <row r="522216" spans="1:1" ht="14.25" customHeight="1" x14ac:dyDescent="0.3">
      <c r="A522216" s="21"/>
    </row>
    <row r="522222" spans="1:1" s="20" customFormat="1" ht="14.25" customHeight="1" x14ac:dyDescent="0.25"/>
    <row r="522238" spans="1:1" ht="14.25" customHeight="1" x14ac:dyDescent="0.3">
      <c r="A522238" s="21"/>
    </row>
    <row r="522244" s="20" customFormat="1" ht="14.25" customHeight="1" x14ac:dyDescent="0.25"/>
    <row r="522260" spans="1:1" ht="14.25" customHeight="1" x14ac:dyDescent="0.3">
      <c r="A522260" s="21"/>
    </row>
    <row r="522266" spans="1:1" s="20" customFormat="1" ht="14.25" customHeight="1" x14ac:dyDescent="0.25"/>
    <row r="522282" spans="1:1" ht="14.25" customHeight="1" x14ac:dyDescent="0.3">
      <c r="A522282" s="21"/>
    </row>
    <row r="522288" spans="1:1" s="20" customFormat="1" ht="14.25" customHeight="1" x14ac:dyDescent="0.25"/>
    <row r="522304" spans="1:1" ht="14.25" customHeight="1" x14ac:dyDescent="0.3">
      <c r="A522304" s="21"/>
    </row>
    <row r="522310" s="20" customFormat="1" ht="14.25" customHeight="1" x14ac:dyDescent="0.25"/>
    <row r="522326" spans="1:1" ht="14.25" customHeight="1" x14ac:dyDescent="0.3">
      <c r="A522326" s="21"/>
    </row>
    <row r="522332" spans="1:1" s="20" customFormat="1" ht="14.25" customHeight="1" x14ac:dyDescent="0.25"/>
    <row r="522348" spans="1:1" ht="14.25" customHeight="1" x14ac:dyDescent="0.3">
      <c r="A522348" s="21"/>
    </row>
    <row r="522354" s="20" customFormat="1" ht="14.25" customHeight="1" x14ac:dyDescent="0.25"/>
    <row r="522370" spans="1:1" ht="14.25" customHeight="1" x14ac:dyDescent="0.3">
      <c r="A522370" s="21"/>
    </row>
    <row r="522376" spans="1:1" s="20" customFormat="1" ht="14.25" customHeight="1" x14ac:dyDescent="0.25"/>
    <row r="522392" spans="1:1" ht="14.25" customHeight="1" x14ac:dyDescent="0.3">
      <c r="A522392" s="21"/>
    </row>
    <row r="522398" spans="1:1" s="20" customFormat="1" ht="14.25" customHeight="1" x14ac:dyDescent="0.25"/>
    <row r="522414" spans="1:1" ht="14.25" customHeight="1" x14ac:dyDescent="0.3">
      <c r="A522414" s="21"/>
    </row>
    <row r="522420" s="20" customFormat="1" ht="14.25" customHeight="1" x14ac:dyDescent="0.25"/>
    <row r="522436" spans="1:1" ht="14.25" customHeight="1" x14ac:dyDescent="0.3">
      <c r="A522436" s="21"/>
    </row>
    <row r="522442" spans="1:1" s="20" customFormat="1" ht="14.25" customHeight="1" x14ac:dyDescent="0.25"/>
    <row r="522458" spans="1:1" ht="14.25" customHeight="1" x14ac:dyDescent="0.3">
      <c r="A522458" s="21"/>
    </row>
    <row r="522464" spans="1:1" s="20" customFormat="1" ht="14.25" customHeight="1" x14ac:dyDescent="0.25"/>
    <row r="522480" spans="1:1" ht="14.25" customHeight="1" x14ac:dyDescent="0.3">
      <c r="A522480" s="21"/>
    </row>
    <row r="522486" s="20" customFormat="1" ht="14.25" customHeight="1" x14ac:dyDescent="0.25"/>
    <row r="522502" spans="1:1" ht="14.25" customHeight="1" x14ac:dyDescent="0.3">
      <c r="A522502" s="21"/>
    </row>
    <row r="522508" spans="1:1" s="20" customFormat="1" ht="14.25" customHeight="1" x14ac:dyDescent="0.25"/>
    <row r="522524" spans="1:1" ht="14.25" customHeight="1" x14ac:dyDescent="0.3">
      <c r="A522524" s="21"/>
    </row>
    <row r="522530" s="20" customFormat="1" ht="14.25" customHeight="1" x14ac:dyDescent="0.25"/>
    <row r="522546" spans="1:1" ht="14.25" customHeight="1" x14ac:dyDescent="0.3">
      <c r="A522546" s="21"/>
    </row>
    <row r="522552" spans="1:1" s="20" customFormat="1" ht="14.25" customHeight="1" x14ac:dyDescent="0.25"/>
    <row r="522568" spans="1:1" ht="14.25" customHeight="1" x14ac:dyDescent="0.3">
      <c r="A522568" s="21"/>
    </row>
    <row r="522574" spans="1:1" s="20" customFormat="1" ht="14.25" customHeight="1" x14ac:dyDescent="0.25"/>
    <row r="522590" spans="1:1" ht="14.25" customHeight="1" x14ac:dyDescent="0.3">
      <c r="A522590" s="21"/>
    </row>
    <row r="522596" s="20" customFormat="1" ht="14.25" customHeight="1" x14ac:dyDescent="0.25"/>
    <row r="522612" spans="1:1" ht="14.25" customHeight="1" x14ac:dyDescent="0.3">
      <c r="A522612" s="21"/>
    </row>
    <row r="522618" spans="1:1" s="20" customFormat="1" ht="14.25" customHeight="1" x14ac:dyDescent="0.25"/>
    <row r="522634" spans="1:1" ht="14.25" customHeight="1" x14ac:dyDescent="0.3">
      <c r="A522634" s="21"/>
    </row>
    <row r="522640" spans="1:1" s="20" customFormat="1" ht="14.25" customHeight="1" x14ac:dyDescent="0.25"/>
    <row r="522656" spans="1:1" ht="14.25" customHeight="1" x14ac:dyDescent="0.3">
      <c r="A522656" s="21"/>
    </row>
    <row r="522662" s="20" customFormat="1" ht="14.25" customHeight="1" x14ac:dyDescent="0.25"/>
    <row r="522678" spans="1:1" ht="14.25" customHeight="1" x14ac:dyDescent="0.3">
      <c r="A522678" s="21"/>
    </row>
    <row r="522684" spans="1:1" s="20" customFormat="1" ht="14.25" customHeight="1" x14ac:dyDescent="0.25"/>
    <row r="522700" spans="1:1" ht="14.25" customHeight="1" x14ac:dyDescent="0.3">
      <c r="A522700" s="21"/>
    </row>
    <row r="522706" s="20" customFormat="1" ht="14.25" customHeight="1" x14ac:dyDescent="0.25"/>
    <row r="522722" spans="1:1" ht="14.25" customHeight="1" x14ac:dyDescent="0.3">
      <c r="A522722" s="21"/>
    </row>
    <row r="522728" spans="1:1" s="20" customFormat="1" ht="14.25" customHeight="1" x14ac:dyDescent="0.25"/>
    <row r="522744" spans="1:1" ht="14.25" customHeight="1" x14ac:dyDescent="0.3">
      <c r="A522744" s="21"/>
    </row>
    <row r="522750" spans="1:1" s="20" customFormat="1" ht="14.25" customHeight="1" x14ac:dyDescent="0.25"/>
    <row r="522766" spans="1:1" ht="14.25" customHeight="1" x14ac:dyDescent="0.3">
      <c r="A522766" s="21"/>
    </row>
    <row r="522772" s="20" customFormat="1" ht="14.25" customHeight="1" x14ac:dyDescent="0.25"/>
    <row r="522788" spans="1:1" ht="14.25" customHeight="1" x14ac:dyDescent="0.3">
      <c r="A522788" s="21"/>
    </row>
    <row r="522794" spans="1:1" s="20" customFormat="1" ht="14.25" customHeight="1" x14ac:dyDescent="0.25"/>
    <row r="522810" spans="1:1" ht="14.25" customHeight="1" x14ac:dyDescent="0.3">
      <c r="A522810" s="21"/>
    </row>
    <row r="522816" spans="1:1" s="20" customFormat="1" ht="14.25" customHeight="1" x14ac:dyDescent="0.25"/>
    <row r="522832" spans="1:1" ht="14.25" customHeight="1" x14ac:dyDescent="0.3">
      <c r="A522832" s="21"/>
    </row>
    <row r="522838" s="20" customFormat="1" ht="14.25" customHeight="1" x14ac:dyDescent="0.25"/>
    <row r="522854" spans="1:1" ht="14.25" customHeight="1" x14ac:dyDescent="0.3">
      <c r="A522854" s="21"/>
    </row>
    <row r="522860" spans="1:1" s="20" customFormat="1" ht="14.25" customHeight="1" x14ac:dyDescent="0.25"/>
    <row r="522876" spans="1:1" ht="14.25" customHeight="1" x14ac:dyDescent="0.3">
      <c r="A522876" s="21"/>
    </row>
    <row r="522882" s="20" customFormat="1" ht="14.25" customHeight="1" x14ac:dyDescent="0.25"/>
    <row r="522898" spans="1:1" ht="14.25" customHeight="1" x14ac:dyDescent="0.3">
      <c r="A522898" s="21"/>
    </row>
    <row r="522904" spans="1:1" s="20" customFormat="1" ht="14.25" customHeight="1" x14ac:dyDescent="0.25"/>
    <row r="522920" spans="1:1" ht="14.25" customHeight="1" x14ac:dyDescent="0.3">
      <c r="A522920" s="21"/>
    </row>
    <row r="522926" spans="1:1" s="20" customFormat="1" ht="14.25" customHeight="1" x14ac:dyDescent="0.25"/>
    <row r="522942" spans="1:1" ht="14.25" customHeight="1" x14ac:dyDescent="0.3">
      <c r="A522942" s="21"/>
    </row>
    <row r="522948" s="20" customFormat="1" ht="14.25" customHeight="1" x14ac:dyDescent="0.25"/>
    <row r="522964" spans="1:1" ht="14.25" customHeight="1" x14ac:dyDescent="0.3">
      <c r="A522964" s="21"/>
    </row>
    <row r="522970" spans="1:1" s="20" customFormat="1" ht="14.25" customHeight="1" x14ac:dyDescent="0.25"/>
    <row r="522986" spans="1:1" ht="14.25" customHeight="1" x14ac:dyDescent="0.3">
      <c r="A522986" s="21"/>
    </row>
    <row r="522992" spans="1:1" s="20" customFormat="1" ht="14.25" customHeight="1" x14ac:dyDescent="0.25"/>
    <row r="523008" spans="1:1" ht="14.25" customHeight="1" x14ac:dyDescent="0.3">
      <c r="A523008" s="21"/>
    </row>
    <row r="523014" s="20" customFormat="1" ht="14.25" customHeight="1" x14ac:dyDescent="0.25"/>
    <row r="523030" spans="1:1" ht="14.25" customHeight="1" x14ac:dyDescent="0.3">
      <c r="A523030" s="21"/>
    </row>
    <row r="523036" spans="1:1" s="20" customFormat="1" ht="14.25" customHeight="1" x14ac:dyDescent="0.25"/>
    <row r="523052" spans="1:1" ht="14.25" customHeight="1" x14ac:dyDescent="0.3">
      <c r="A523052" s="21"/>
    </row>
    <row r="523058" s="20" customFormat="1" ht="14.25" customHeight="1" x14ac:dyDescent="0.25"/>
    <row r="523074" spans="1:1" ht="14.25" customHeight="1" x14ac:dyDescent="0.3">
      <c r="A523074" s="21"/>
    </row>
    <row r="523080" spans="1:1" s="20" customFormat="1" ht="14.25" customHeight="1" x14ac:dyDescent="0.25"/>
    <row r="523096" spans="1:1" ht="14.25" customHeight="1" x14ac:dyDescent="0.3">
      <c r="A523096" s="21"/>
    </row>
    <row r="523102" spans="1:1" s="20" customFormat="1" ht="14.25" customHeight="1" x14ac:dyDescent="0.25"/>
    <row r="523118" spans="1:1" ht="14.25" customHeight="1" x14ac:dyDescent="0.3">
      <c r="A523118" s="21"/>
    </row>
    <row r="523124" s="20" customFormat="1" ht="14.25" customHeight="1" x14ac:dyDescent="0.25"/>
    <row r="523140" spans="1:1" ht="14.25" customHeight="1" x14ac:dyDescent="0.3">
      <c r="A523140" s="21"/>
    </row>
    <row r="523146" spans="1:1" s="20" customFormat="1" ht="14.25" customHeight="1" x14ac:dyDescent="0.25"/>
    <row r="523162" spans="1:1" ht="14.25" customHeight="1" x14ac:dyDescent="0.3">
      <c r="A523162" s="21"/>
    </row>
    <row r="523168" spans="1:1" s="20" customFormat="1" ht="14.25" customHeight="1" x14ac:dyDescent="0.25"/>
    <row r="523184" spans="1:1" ht="14.25" customHeight="1" x14ac:dyDescent="0.3">
      <c r="A523184" s="21"/>
    </row>
    <row r="523190" s="20" customFormat="1" ht="14.25" customHeight="1" x14ac:dyDescent="0.25"/>
    <row r="523206" spans="1:1" ht="14.25" customHeight="1" x14ac:dyDescent="0.3">
      <c r="A523206" s="21"/>
    </row>
    <row r="523212" spans="1:1" s="20" customFormat="1" ht="14.25" customHeight="1" x14ac:dyDescent="0.25"/>
    <row r="523228" spans="1:1" ht="14.25" customHeight="1" x14ac:dyDescent="0.3">
      <c r="A523228" s="21"/>
    </row>
    <row r="523234" s="20" customFormat="1" ht="14.25" customHeight="1" x14ac:dyDescent="0.25"/>
    <row r="523250" spans="1:1" ht="14.25" customHeight="1" x14ac:dyDescent="0.3">
      <c r="A523250" s="21"/>
    </row>
    <row r="523256" spans="1:1" s="20" customFormat="1" ht="14.25" customHeight="1" x14ac:dyDescent="0.25"/>
    <row r="523272" spans="1:1" ht="14.25" customHeight="1" x14ac:dyDescent="0.3">
      <c r="A523272" s="21"/>
    </row>
    <row r="523278" spans="1:1" s="20" customFormat="1" ht="14.25" customHeight="1" x14ac:dyDescent="0.25"/>
    <row r="523294" spans="1:1" ht="14.25" customHeight="1" x14ac:dyDescent="0.3">
      <c r="A523294" s="21"/>
    </row>
    <row r="523300" s="20" customFormat="1" ht="14.25" customHeight="1" x14ac:dyDescent="0.25"/>
    <row r="523316" spans="1:1" ht="14.25" customHeight="1" x14ac:dyDescent="0.3">
      <c r="A523316" s="21"/>
    </row>
    <row r="523322" spans="1:1" s="20" customFormat="1" ht="14.25" customHeight="1" x14ac:dyDescent="0.25"/>
    <row r="523338" spans="1:1" ht="14.25" customHeight="1" x14ac:dyDescent="0.3">
      <c r="A523338" s="21"/>
    </row>
    <row r="523344" spans="1:1" s="20" customFormat="1" ht="14.25" customHeight="1" x14ac:dyDescent="0.25"/>
    <row r="523360" spans="1:1" ht="14.25" customHeight="1" x14ac:dyDescent="0.3">
      <c r="A523360" s="21"/>
    </row>
    <row r="523366" s="20" customFormat="1" ht="14.25" customHeight="1" x14ac:dyDescent="0.25"/>
    <row r="523382" spans="1:1" ht="14.25" customHeight="1" x14ac:dyDescent="0.3">
      <c r="A523382" s="21"/>
    </row>
    <row r="523388" spans="1:1" s="20" customFormat="1" ht="14.25" customHeight="1" x14ac:dyDescent="0.25"/>
    <row r="523404" spans="1:1" ht="14.25" customHeight="1" x14ac:dyDescent="0.3">
      <c r="A523404" s="21"/>
    </row>
    <row r="523410" s="20" customFormat="1" ht="14.25" customHeight="1" x14ac:dyDescent="0.25"/>
    <row r="523426" spans="1:1" ht="14.25" customHeight="1" x14ac:dyDescent="0.3">
      <c r="A523426" s="21"/>
    </row>
    <row r="523432" spans="1:1" s="20" customFormat="1" ht="14.25" customHeight="1" x14ac:dyDescent="0.25"/>
    <row r="523448" spans="1:1" ht="14.25" customHeight="1" x14ac:dyDescent="0.3">
      <c r="A523448" s="21"/>
    </row>
    <row r="523454" spans="1:1" s="20" customFormat="1" ht="14.25" customHeight="1" x14ac:dyDescent="0.25"/>
    <row r="523470" spans="1:1" ht="14.25" customHeight="1" x14ac:dyDescent="0.3">
      <c r="A523470" s="21"/>
    </row>
    <row r="523476" s="20" customFormat="1" ht="14.25" customHeight="1" x14ac:dyDescent="0.25"/>
    <row r="523492" spans="1:1" ht="14.25" customHeight="1" x14ac:dyDescent="0.3">
      <c r="A523492" s="21"/>
    </row>
    <row r="523498" spans="1:1" s="20" customFormat="1" ht="14.25" customHeight="1" x14ac:dyDescent="0.25"/>
    <row r="523514" spans="1:1" ht="14.25" customHeight="1" x14ac:dyDescent="0.3">
      <c r="A523514" s="21"/>
    </row>
    <row r="523520" spans="1:1" s="20" customFormat="1" ht="14.25" customHeight="1" x14ac:dyDescent="0.25"/>
    <row r="523536" spans="1:1" ht="14.25" customHeight="1" x14ac:dyDescent="0.3">
      <c r="A523536" s="21"/>
    </row>
    <row r="523542" s="20" customFormat="1" ht="14.25" customHeight="1" x14ac:dyDescent="0.25"/>
    <row r="523558" spans="1:1" ht="14.25" customHeight="1" x14ac:dyDescent="0.3">
      <c r="A523558" s="21"/>
    </row>
    <row r="523564" spans="1:1" s="20" customFormat="1" ht="14.25" customHeight="1" x14ac:dyDescent="0.25"/>
    <row r="523580" spans="1:1" ht="14.25" customHeight="1" x14ac:dyDescent="0.3">
      <c r="A523580" s="21"/>
    </row>
    <row r="523586" s="20" customFormat="1" ht="14.25" customHeight="1" x14ac:dyDescent="0.25"/>
    <row r="523602" spans="1:1" ht="14.25" customHeight="1" x14ac:dyDescent="0.3">
      <c r="A523602" s="21"/>
    </row>
    <row r="523608" spans="1:1" s="20" customFormat="1" ht="14.25" customHeight="1" x14ac:dyDescent="0.25"/>
    <row r="523624" spans="1:1" ht="14.25" customHeight="1" x14ac:dyDescent="0.3">
      <c r="A523624" s="21"/>
    </row>
    <row r="523630" spans="1:1" s="20" customFormat="1" ht="14.25" customHeight="1" x14ac:dyDescent="0.25"/>
    <row r="523646" spans="1:1" ht="14.25" customHeight="1" x14ac:dyDescent="0.3">
      <c r="A523646" s="21"/>
    </row>
    <row r="523652" s="20" customFormat="1" ht="14.25" customHeight="1" x14ac:dyDescent="0.25"/>
    <row r="523668" spans="1:1" ht="14.25" customHeight="1" x14ac:dyDescent="0.3">
      <c r="A523668" s="21"/>
    </row>
    <row r="523674" spans="1:1" s="20" customFormat="1" ht="14.25" customHeight="1" x14ac:dyDescent="0.25"/>
    <row r="523690" spans="1:1" ht="14.25" customHeight="1" x14ac:dyDescent="0.3">
      <c r="A523690" s="21"/>
    </row>
    <row r="523696" spans="1:1" s="20" customFormat="1" ht="14.25" customHeight="1" x14ac:dyDescent="0.25"/>
    <row r="523712" spans="1:1" ht="14.25" customHeight="1" x14ac:dyDescent="0.3">
      <c r="A523712" s="21"/>
    </row>
    <row r="523718" s="20" customFormat="1" ht="14.25" customHeight="1" x14ac:dyDescent="0.25"/>
    <row r="523734" spans="1:1" ht="14.25" customHeight="1" x14ac:dyDescent="0.3">
      <c r="A523734" s="21"/>
    </row>
    <row r="523740" spans="1:1" s="20" customFormat="1" ht="14.25" customHeight="1" x14ac:dyDescent="0.25"/>
    <row r="523756" spans="1:1" ht="14.25" customHeight="1" x14ac:dyDescent="0.3">
      <c r="A523756" s="21"/>
    </row>
    <row r="523762" s="20" customFormat="1" ht="14.25" customHeight="1" x14ac:dyDescent="0.25"/>
    <row r="523778" spans="1:1" ht="14.25" customHeight="1" x14ac:dyDescent="0.3">
      <c r="A523778" s="21"/>
    </row>
    <row r="523784" spans="1:1" s="20" customFormat="1" ht="14.25" customHeight="1" x14ac:dyDescent="0.25"/>
    <row r="523800" spans="1:1" ht="14.25" customHeight="1" x14ac:dyDescent="0.3">
      <c r="A523800" s="21"/>
    </row>
    <row r="523806" spans="1:1" s="20" customFormat="1" ht="14.25" customHeight="1" x14ac:dyDescent="0.25"/>
    <row r="523822" spans="1:1" ht="14.25" customHeight="1" x14ac:dyDescent="0.3">
      <c r="A523822" s="21"/>
    </row>
    <row r="523828" s="20" customFormat="1" ht="14.25" customHeight="1" x14ac:dyDescent="0.25"/>
    <row r="523844" spans="1:1" ht="14.25" customHeight="1" x14ac:dyDescent="0.3">
      <c r="A523844" s="21"/>
    </row>
    <row r="523850" spans="1:1" s="20" customFormat="1" ht="14.25" customHeight="1" x14ac:dyDescent="0.25"/>
    <row r="523866" spans="1:1" ht="14.25" customHeight="1" x14ac:dyDescent="0.3">
      <c r="A523866" s="21"/>
    </row>
    <row r="523872" spans="1:1" s="20" customFormat="1" ht="14.25" customHeight="1" x14ac:dyDescent="0.25"/>
    <row r="523888" spans="1:1" ht="14.25" customHeight="1" x14ac:dyDescent="0.3">
      <c r="A523888" s="21"/>
    </row>
    <row r="523894" s="20" customFormat="1" ht="14.25" customHeight="1" x14ac:dyDescent="0.25"/>
    <row r="523910" spans="1:1" ht="14.25" customHeight="1" x14ac:dyDescent="0.3">
      <c r="A523910" s="21"/>
    </row>
    <row r="523916" spans="1:1" s="20" customFormat="1" ht="14.25" customHeight="1" x14ac:dyDescent="0.25"/>
    <row r="523932" spans="1:1" ht="14.25" customHeight="1" x14ac:dyDescent="0.3">
      <c r="A523932" s="21"/>
    </row>
    <row r="523938" s="20" customFormat="1" ht="14.25" customHeight="1" x14ac:dyDescent="0.25"/>
    <row r="523954" spans="1:1" ht="14.25" customHeight="1" x14ac:dyDescent="0.3">
      <c r="A523954" s="21"/>
    </row>
    <row r="523960" spans="1:1" s="20" customFormat="1" ht="14.25" customHeight="1" x14ac:dyDescent="0.25"/>
    <row r="523976" spans="1:1" ht="14.25" customHeight="1" x14ac:dyDescent="0.3">
      <c r="A523976" s="21"/>
    </row>
    <row r="523982" spans="1:1" s="20" customFormat="1" ht="14.25" customHeight="1" x14ac:dyDescent="0.25"/>
    <row r="523998" spans="1:1" ht="14.25" customHeight="1" x14ac:dyDescent="0.3">
      <c r="A523998" s="21"/>
    </row>
    <row r="524004" s="20" customFormat="1" ht="14.25" customHeight="1" x14ac:dyDescent="0.25"/>
    <row r="524020" spans="1:1" ht="14.25" customHeight="1" x14ac:dyDescent="0.3">
      <c r="A524020" s="21"/>
    </row>
    <row r="524026" spans="1:1" s="20" customFormat="1" ht="14.25" customHeight="1" x14ac:dyDescent="0.25"/>
    <row r="524042" spans="1:1" ht="14.25" customHeight="1" x14ac:dyDescent="0.3">
      <c r="A524042" s="21"/>
    </row>
    <row r="524048" spans="1:1" s="20" customFormat="1" ht="14.25" customHeight="1" x14ac:dyDescent="0.25"/>
    <row r="524064" spans="1:1" ht="14.25" customHeight="1" x14ac:dyDescent="0.3">
      <c r="A524064" s="21"/>
    </row>
    <row r="524070" s="20" customFormat="1" ht="14.25" customHeight="1" x14ac:dyDescent="0.25"/>
    <row r="524086" spans="1:1" ht="14.25" customHeight="1" x14ac:dyDescent="0.3">
      <c r="A524086" s="21"/>
    </row>
    <row r="524092" spans="1:1" s="20" customFormat="1" ht="14.25" customHeight="1" x14ac:dyDescent="0.25"/>
    <row r="524108" spans="1:1" ht="14.25" customHeight="1" x14ac:dyDescent="0.3">
      <c r="A524108" s="21"/>
    </row>
    <row r="524114" s="20" customFormat="1" ht="14.25" customHeight="1" x14ac:dyDescent="0.25"/>
    <row r="524130" spans="1:1" ht="14.25" customHeight="1" x14ac:dyDescent="0.3">
      <c r="A524130" s="21"/>
    </row>
    <row r="524136" spans="1:1" s="20" customFormat="1" ht="14.25" customHeight="1" x14ac:dyDescent="0.25"/>
    <row r="524152" spans="1:1" ht="14.25" customHeight="1" x14ac:dyDescent="0.3">
      <c r="A524152" s="21"/>
    </row>
    <row r="524158" spans="1:1" s="20" customFormat="1" ht="14.25" customHeight="1" x14ac:dyDescent="0.25"/>
    <row r="524174" spans="1:1" ht="14.25" customHeight="1" x14ac:dyDescent="0.3">
      <c r="A524174" s="21"/>
    </row>
    <row r="524180" s="20" customFormat="1" ht="14.25" customHeight="1" x14ac:dyDescent="0.25"/>
    <row r="524196" spans="1:1" ht="14.25" customHeight="1" x14ac:dyDescent="0.3">
      <c r="A524196" s="21"/>
    </row>
    <row r="524202" spans="1:1" s="20" customFormat="1" ht="14.25" customHeight="1" x14ac:dyDescent="0.25"/>
    <row r="524218" spans="1:1" ht="14.25" customHeight="1" x14ac:dyDescent="0.3">
      <c r="A524218" s="21"/>
    </row>
    <row r="524224" spans="1:1" s="20" customFormat="1" ht="14.25" customHeight="1" x14ac:dyDescent="0.25"/>
    <row r="524240" spans="1:1" ht="14.25" customHeight="1" x14ac:dyDescent="0.3">
      <c r="A524240" s="21"/>
    </row>
    <row r="524246" s="20" customFormat="1" ht="14.25" customHeight="1" x14ac:dyDescent="0.25"/>
    <row r="524262" spans="1:1" ht="14.25" customHeight="1" x14ac:dyDescent="0.3">
      <c r="A524262" s="21"/>
    </row>
    <row r="524268" spans="1:1" s="20" customFormat="1" ht="14.25" customHeight="1" x14ac:dyDescent="0.25"/>
    <row r="524284" spans="1:1" ht="14.25" customHeight="1" x14ac:dyDescent="0.3">
      <c r="A524284" s="21"/>
    </row>
    <row r="524290" s="20" customFormat="1" ht="14.25" customHeight="1" x14ac:dyDescent="0.25"/>
    <row r="524306" spans="1:1" ht="14.25" customHeight="1" x14ac:dyDescent="0.3">
      <c r="A524306" s="21"/>
    </row>
    <row r="524312" spans="1:1" s="20" customFormat="1" ht="14.25" customHeight="1" x14ac:dyDescent="0.25"/>
    <row r="524328" spans="1:1" ht="14.25" customHeight="1" x14ac:dyDescent="0.3">
      <c r="A524328" s="21"/>
    </row>
    <row r="524334" spans="1:1" s="20" customFormat="1" ht="14.25" customHeight="1" x14ac:dyDescent="0.25"/>
    <row r="524350" spans="1:1" ht="14.25" customHeight="1" x14ac:dyDescent="0.3">
      <c r="A524350" s="21"/>
    </row>
    <row r="524356" s="20" customFormat="1" ht="14.25" customHeight="1" x14ac:dyDescent="0.25"/>
    <row r="524372" spans="1:1" ht="14.25" customHeight="1" x14ac:dyDescent="0.3">
      <c r="A524372" s="21"/>
    </row>
    <row r="524378" spans="1:1" s="20" customFormat="1" ht="14.25" customHeight="1" x14ac:dyDescent="0.25"/>
    <row r="524394" spans="1:1" ht="14.25" customHeight="1" x14ac:dyDescent="0.3">
      <c r="A524394" s="21"/>
    </row>
    <row r="524400" spans="1:1" s="20" customFormat="1" ht="14.25" customHeight="1" x14ac:dyDescent="0.25"/>
    <row r="524416" spans="1:1" ht="14.25" customHeight="1" x14ac:dyDescent="0.3">
      <c r="A524416" s="21"/>
    </row>
    <row r="524422" s="20" customFormat="1" ht="14.25" customHeight="1" x14ac:dyDescent="0.25"/>
    <row r="524438" spans="1:1" ht="14.25" customHeight="1" x14ac:dyDescent="0.3">
      <c r="A524438" s="21"/>
    </row>
    <row r="524444" spans="1:1" s="20" customFormat="1" ht="14.25" customHeight="1" x14ac:dyDescent="0.25"/>
    <row r="524460" spans="1:1" ht="14.25" customHeight="1" x14ac:dyDescent="0.3">
      <c r="A524460" s="21"/>
    </row>
    <row r="524466" s="20" customFormat="1" ht="14.25" customHeight="1" x14ac:dyDescent="0.25"/>
    <row r="524482" spans="1:1" ht="14.25" customHeight="1" x14ac:dyDescent="0.3">
      <c r="A524482" s="21"/>
    </row>
    <row r="524488" spans="1:1" s="20" customFormat="1" ht="14.25" customHeight="1" x14ac:dyDescent="0.25"/>
    <row r="524504" spans="1:1" ht="14.25" customHeight="1" x14ac:dyDescent="0.3">
      <c r="A524504" s="21"/>
    </row>
    <row r="524510" spans="1:1" s="20" customFormat="1" ht="14.25" customHeight="1" x14ac:dyDescent="0.25"/>
    <row r="524526" spans="1:1" ht="14.25" customHeight="1" x14ac:dyDescent="0.3">
      <c r="A524526" s="21"/>
    </row>
    <row r="524532" s="20" customFormat="1" ht="14.25" customHeight="1" x14ac:dyDescent="0.25"/>
    <row r="524548" spans="1:1" ht="14.25" customHeight="1" x14ac:dyDescent="0.3">
      <c r="A524548" s="21"/>
    </row>
    <row r="524554" spans="1:1" s="20" customFormat="1" ht="14.25" customHeight="1" x14ac:dyDescent="0.25"/>
    <row r="524570" spans="1:1" ht="14.25" customHeight="1" x14ac:dyDescent="0.3">
      <c r="A524570" s="21"/>
    </row>
    <row r="524576" spans="1:1" s="20" customFormat="1" ht="14.25" customHeight="1" x14ac:dyDescent="0.25"/>
    <row r="524592" spans="1:1" ht="14.25" customHeight="1" x14ac:dyDescent="0.3">
      <c r="A524592" s="21"/>
    </row>
    <row r="524598" s="20" customFormat="1" ht="14.25" customHeight="1" x14ac:dyDescent="0.25"/>
    <row r="524614" spans="1:1" ht="14.25" customHeight="1" x14ac:dyDescent="0.3">
      <c r="A524614" s="21"/>
    </row>
    <row r="524620" spans="1:1" s="20" customFormat="1" ht="14.25" customHeight="1" x14ac:dyDescent="0.25"/>
    <row r="524636" spans="1:1" ht="14.25" customHeight="1" x14ac:dyDescent="0.3">
      <c r="A524636" s="21"/>
    </row>
    <row r="524642" s="20" customFormat="1" ht="14.25" customHeight="1" x14ac:dyDescent="0.25"/>
    <row r="524658" spans="1:1" ht="14.25" customHeight="1" x14ac:dyDescent="0.3">
      <c r="A524658" s="21"/>
    </row>
    <row r="524664" spans="1:1" s="20" customFormat="1" ht="14.25" customHeight="1" x14ac:dyDescent="0.25"/>
    <row r="524680" spans="1:1" ht="14.25" customHeight="1" x14ac:dyDescent="0.3">
      <c r="A524680" s="21"/>
    </row>
    <row r="524686" spans="1:1" s="20" customFormat="1" ht="14.25" customHeight="1" x14ac:dyDescent="0.25"/>
    <row r="524702" spans="1:1" ht="14.25" customHeight="1" x14ac:dyDescent="0.3">
      <c r="A524702" s="21"/>
    </row>
    <row r="524708" s="20" customFormat="1" ht="14.25" customHeight="1" x14ac:dyDescent="0.25"/>
    <row r="524724" spans="1:1" ht="14.25" customHeight="1" x14ac:dyDescent="0.3">
      <c r="A524724" s="21"/>
    </row>
    <row r="524730" spans="1:1" s="20" customFormat="1" ht="14.25" customHeight="1" x14ac:dyDescent="0.25"/>
    <row r="524746" spans="1:1" ht="14.25" customHeight="1" x14ac:dyDescent="0.3">
      <c r="A524746" s="21"/>
    </row>
    <row r="524752" spans="1:1" s="20" customFormat="1" ht="14.25" customHeight="1" x14ac:dyDescent="0.25"/>
    <row r="524768" spans="1:1" ht="14.25" customHeight="1" x14ac:dyDescent="0.3">
      <c r="A524768" s="21"/>
    </row>
    <row r="524774" s="20" customFormat="1" ht="14.25" customHeight="1" x14ac:dyDescent="0.25"/>
    <row r="524790" spans="1:1" ht="14.25" customHeight="1" x14ac:dyDescent="0.3">
      <c r="A524790" s="21"/>
    </row>
    <row r="524796" spans="1:1" s="20" customFormat="1" ht="14.25" customHeight="1" x14ac:dyDescent="0.25"/>
    <row r="524812" spans="1:1" ht="14.25" customHeight="1" x14ac:dyDescent="0.3">
      <c r="A524812" s="21"/>
    </row>
    <row r="524818" s="20" customFormat="1" ht="14.25" customHeight="1" x14ac:dyDescent="0.25"/>
    <row r="524834" spans="1:1" ht="14.25" customHeight="1" x14ac:dyDescent="0.3">
      <c r="A524834" s="21"/>
    </row>
    <row r="524840" spans="1:1" s="20" customFormat="1" ht="14.25" customHeight="1" x14ac:dyDescent="0.25"/>
    <row r="524856" spans="1:1" ht="14.25" customHeight="1" x14ac:dyDescent="0.3">
      <c r="A524856" s="21"/>
    </row>
    <row r="524862" spans="1:1" s="20" customFormat="1" ht="14.25" customHeight="1" x14ac:dyDescent="0.25"/>
    <row r="524878" spans="1:1" ht="14.25" customHeight="1" x14ac:dyDescent="0.3">
      <c r="A524878" s="21"/>
    </row>
    <row r="524884" s="20" customFormat="1" ht="14.25" customHeight="1" x14ac:dyDescent="0.25"/>
    <row r="524900" spans="1:1" ht="14.25" customHeight="1" x14ac:dyDescent="0.3">
      <c r="A524900" s="21"/>
    </row>
    <row r="524906" spans="1:1" s="20" customFormat="1" ht="14.25" customHeight="1" x14ac:dyDescent="0.25"/>
    <row r="524922" spans="1:1" ht="14.25" customHeight="1" x14ac:dyDescent="0.3">
      <c r="A524922" s="21"/>
    </row>
    <row r="524928" spans="1:1" s="20" customFormat="1" ht="14.25" customHeight="1" x14ac:dyDescent="0.25"/>
    <row r="524944" spans="1:1" ht="14.25" customHeight="1" x14ac:dyDescent="0.3">
      <c r="A524944" s="21"/>
    </row>
    <row r="524950" s="20" customFormat="1" ht="14.25" customHeight="1" x14ac:dyDescent="0.25"/>
    <row r="524966" spans="1:1" ht="14.25" customHeight="1" x14ac:dyDescent="0.3">
      <c r="A524966" s="21"/>
    </row>
    <row r="524972" spans="1:1" s="20" customFormat="1" ht="14.25" customHeight="1" x14ac:dyDescent="0.25"/>
    <row r="524988" spans="1:1" ht="14.25" customHeight="1" x14ac:dyDescent="0.3">
      <c r="A524988" s="21"/>
    </row>
    <row r="524994" s="20" customFormat="1" ht="14.25" customHeight="1" x14ac:dyDescent="0.25"/>
    <row r="525010" spans="1:1" ht="14.25" customHeight="1" x14ac:dyDescent="0.3">
      <c r="A525010" s="21"/>
    </row>
    <row r="525016" spans="1:1" s="20" customFormat="1" ht="14.25" customHeight="1" x14ac:dyDescent="0.25"/>
    <row r="525032" spans="1:1" ht="14.25" customHeight="1" x14ac:dyDescent="0.3">
      <c r="A525032" s="21"/>
    </row>
    <row r="525038" spans="1:1" s="20" customFormat="1" ht="14.25" customHeight="1" x14ac:dyDescent="0.25"/>
    <row r="525054" spans="1:1" ht="14.25" customHeight="1" x14ac:dyDescent="0.3">
      <c r="A525054" s="21"/>
    </row>
    <row r="525060" s="20" customFormat="1" ht="14.25" customHeight="1" x14ac:dyDescent="0.25"/>
    <row r="525076" spans="1:1" ht="14.25" customHeight="1" x14ac:dyDescent="0.3">
      <c r="A525076" s="21"/>
    </row>
    <row r="525082" spans="1:1" s="20" customFormat="1" ht="14.25" customHeight="1" x14ac:dyDescent="0.25"/>
    <row r="525098" spans="1:1" ht="14.25" customHeight="1" x14ac:dyDescent="0.3">
      <c r="A525098" s="21"/>
    </row>
    <row r="525104" spans="1:1" s="20" customFormat="1" ht="14.25" customHeight="1" x14ac:dyDescent="0.25"/>
    <row r="525120" spans="1:1" ht="14.25" customHeight="1" x14ac:dyDescent="0.3">
      <c r="A525120" s="21"/>
    </row>
    <row r="525126" s="20" customFormat="1" ht="14.25" customHeight="1" x14ac:dyDescent="0.25"/>
    <row r="525142" spans="1:1" ht="14.25" customHeight="1" x14ac:dyDescent="0.3">
      <c r="A525142" s="21"/>
    </row>
    <row r="525148" spans="1:1" s="20" customFormat="1" ht="14.25" customHeight="1" x14ac:dyDescent="0.25"/>
    <row r="525164" spans="1:1" ht="14.25" customHeight="1" x14ac:dyDescent="0.3">
      <c r="A525164" s="21"/>
    </row>
    <row r="525170" s="20" customFormat="1" ht="14.25" customHeight="1" x14ac:dyDescent="0.25"/>
    <row r="525186" spans="1:1" ht="14.25" customHeight="1" x14ac:dyDescent="0.3">
      <c r="A525186" s="21"/>
    </row>
    <row r="525192" spans="1:1" s="20" customFormat="1" ht="14.25" customHeight="1" x14ac:dyDescent="0.25"/>
    <row r="525208" spans="1:1" ht="14.25" customHeight="1" x14ac:dyDescent="0.3">
      <c r="A525208" s="21"/>
    </row>
    <row r="525214" spans="1:1" s="20" customFormat="1" ht="14.25" customHeight="1" x14ac:dyDescent="0.25"/>
    <row r="525230" spans="1:1" ht="14.25" customHeight="1" x14ac:dyDescent="0.3">
      <c r="A525230" s="21"/>
    </row>
    <row r="525236" s="20" customFormat="1" ht="14.25" customHeight="1" x14ac:dyDescent="0.25"/>
    <row r="525252" spans="1:1" ht="14.25" customHeight="1" x14ac:dyDescent="0.3">
      <c r="A525252" s="21"/>
    </row>
    <row r="525258" spans="1:1" s="20" customFormat="1" ht="14.25" customHeight="1" x14ac:dyDescent="0.25"/>
    <row r="525274" spans="1:1" ht="14.25" customHeight="1" x14ac:dyDescent="0.3">
      <c r="A525274" s="21"/>
    </row>
    <row r="525280" spans="1:1" s="20" customFormat="1" ht="14.25" customHeight="1" x14ac:dyDescent="0.25"/>
    <row r="525296" spans="1:1" ht="14.25" customHeight="1" x14ac:dyDescent="0.3">
      <c r="A525296" s="21"/>
    </row>
    <row r="525302" s="20" customFormat="1" ht="14.25" customHeight="1" x14ac:dyDescent="0.25"/>
    <row r="525318" spans="1:1" ht="14.25" customHeight="1" x14ac:dyDescent="0.3">
      <c r="A525318" s="21"/>
    </row>
    <row r="525324" spans="1:1" s="20" customFormat="1" ht="14.25" customHeight="1" x14ac:dyDescent="0.25"/>
    <row r="525340" spans="1:1" ht="14.25" customHeight="1" x14ac:dyDescent="0.3">
      <c r="A525340" s="21"/>
    </row>
    <row r="525346" s="20" customFormat="1" ht="14.25" customHeight="1" x14ac:dyDescent="0.25"/>
    <row r="525362" spans="1:1" ht="14.25" customHeight="1" x14ac:dyDescent="0.3">
      <c r="A525362" s="21"/>
    </row>
    <row r="525368" spans="1:1" s="20" customFormat="1" ht="14.25" customHeight="1" x14ac:dyDescent="0.25"/>
    <row r="525384" spans="1:1" ht="14.25" customHeight="1" x14ac:dyDescent="0.3">
      <c r="A525384" s="21"/>
    </row>
    <row r="525390" spans="1:1" s="20" customFormat="1" ht="14.25" customHeight="1" x14ac:dyDescent="0.25"/>
    <row r="525406" spans="1:1" ht="14.25" customHeight="1" x14ac:dyDescent="0.3">
      <c r="A525406" s="21"/>
    </row>
    <row r="525412" s="20" customFormat="1" ht="14.25" customHeight="1" x14ac:dyDescent="0.25"/>
    <row r="525428" spans="1:1" ht="14.25" customHeight="1" x14ac:dyDescent="0.3">
      <c r="A525428" s="21"/>
    </row>
    <row r="525434" spans="1:1" s="20" customFormat="1" ht="14.25" customHeight="1" x14ac:dyDescent="0.25"/>
    <row r="525450" spans="1:1" ht="14.25" customHeight="1" x14ac:dyDescent="0.3">
      <c r="A525450" s="21"/>
    </row>
    <row r="525456" spans="1:1" s="20" customFormat="1" ht="14.25" customHeight="1" x14ac:dyDescent="0.25"/>
    <row r="525472" spans="1:1" ht="14.25" customHeight="1" x14ac:dyDescent="0.3">
      <c r="A525472" s="21"/>
    </row>
    <row r="525478" s="20" customFormat="1" ht="14.25" customHeight="1" x14ac:dyDescent="0.25"/>
    <row r="525494" spans="1:1" ht="14.25" customHeight="1" x14ac:dyDescent="0.3">
      <c r="A525494" s="21"/>
    </row>
    <row r="525500" spans="1:1" s="20" customFormat="1" ht="14.25" customHeight="1" x14ac:dyDescent="0.25"/>
    <row r="525516" spans="1:1" ht="14.25" customHeight="1" x14ac:dyDescent="0.3">
      <c r="A525516" s="21"/>
    </row>
    <row r="525522" s="20" customFormat="1" ht="14.25" customHeight="1" x14ac:dyDescent="0.25"/>
    <row r="525538" spans="1:1" ht="14.25" customHeight="1" x14ac:dyDescent="0.3">
      <c r="A525538" s="21"/>
    </row>
    <row r="525544" spans="1:1" s="20" customFormat="1" ht="14.25" customHeight="1" x14ac:dyDescent="0.25"/>
    <row r="525560" spans="1:1" ht="14.25" customHeight="1" x14ac:dyDescent="0.3">
      <c r="A525560" s="21"/>
    </row>
    <row r="525566" spans="1:1" s="20" customFormat="1" ht="14.25" customHeight="1" x14ac:dyDescent="0.25"/>
    <row r="525582" spans="1:1" ht="14.25" customHeight="1" x14ac:dyDescent="0.3">
      <c r="A525582" s="21"/>
    </row>
    <row r="525588" s="20" customFormat="1" ht="14.25" customHeight="1" x14ac:dyDescent="0.25"/>
    <row r="525604" spans="1:1" ht="14.25" customHeight="1" x14ac:dyDescent="0.3">
      <c r="A525604" s="21"/>
    </row>
    <row r="525610" spans="1:1" s="20" customFormat="1" ht="14.25" customHeight="1" x14ac:dyDescent="0.25"/>
    <row r="525626" spans="1:1" ht="14.25" customHeight="1" x14ac:dyDescent="0.3">
      <c r="A525626" s="21"/>
    </row>
    <row r="525632" spans="1:1" s="20" customFormat="1" ht="14.25" customHeight="1" x14ac:dyDescent="0.25"/>
    <row r="525648" spans="1:1" ht="14.25" customHeight="1" x14ac:dyDescent="0.3">
      <c r="A525648" s="21"/>
    </row>
    <row r="525654" s="20" customFormat="1" ht="14.25" customHeight="1" x14ac:dyDescent="0.25"/>
    <row r="525670" spans="1:1" ht="14.25" customHeight="1" x14ac:dyDescent="0.3">
      <c r="A525670" s="21"/>
    </row>
    <row r="525676" spans="1:1" s="20" customFormat="1" ht="14.25" customHeight="1" x14ac:dyDescent="0.25"/>
    <row r="525692" spans="1:1" ht="14.25" customHeight="1" x14ac:dyDescent="0.3">
      <c r="A525692" s="21"/>
    </row>
    <row r="525698" s="20" customFormat="1" ht="14.25" customHeight="1" x14ac:dyDescent="0.25"/>
    <row r="525714" spans="1:1" ht="14.25" customHeight="1" x14ac:dyDescent="0.3">
      <c r="A525714" s="21"/>
    </row>
    <row r="525720" spans="1:1" s="20" customFormat="1" ht="14.25" customHeight="1" x14ac:dyDescent="0.25"/>
    <row r="525736" spans="1:1" ht="14.25" customHeight="1" x14ac:dyDescent="0.3">
      <c r="A525736" s="21"/>
    </row>
    <row r="525742" spans="1:1" s="20" customFormat="1" ht="14.25" customHeight="1" x14ac:dyDescent="0.25"/>
    <row r="525758" spans="1:1" ht="14.25" customHeight="1" x14ac:dyDescent="0.3">
      <c r="A525758" s="21"/>
    </row>
    <row r="525764" s="20" customFormat="1" ht="14.25" customHeight="1" x14ac:dyDescent="0.25"/>
    <row r="525780" spans="1:1" ht="14.25" customHeight="1" x14ac:dyDescent="0.3">
      <c r="A525780" s="21"/>
    </row>
    <row r="525786" spans="1:1" s="20" customFormat="1" ht="14.25" customHeight="1" x14ac:dyDescent="0.25"/>
    <row r="525802" spans="1:1" ht="14.25" customHeight="1" x14ac:dyDescent="0.3">
      <c r="A525802" s="21"/>
    </row>
    <row r="525808" spans="1:1" s="20" customFormat="1" ht="14.25" customHeight="1" x14ac:dyDescent="0.25"/>
    <row r="525824" spans="1:1" ht="14.25" customHeight="1" x14ac:dyDescent="0.3">
      <c r="A525824" s="21"/>
    </row>
    <row r="525830" s="20" customFormat="1" ht="14.25" customHeight="1" x14ac:dyDescent="0.25"/>
    <row r="525846" spans="1:1" ht="14.25" customHeight="1" x14ac:dyDescent="0.3">
      <c r="A525846" s="21"/>
    </row>
    <row r="525852" spans="1:1" s="20" customFormat="1" ht="14.25" customHeight="1" x14ac:dyDescent="0.25"/>
    <row r="525868" spans="1:1" ht="14.25" customHeight="1" x14ac:dyDescent="0.3">
      <c r="A525868" s="21"/>
    </row>
    <row r="525874" s="20" customFormat="1" ht="14.25" customHeight="1" x14ac:dyDescent="0.25"/>
    <row r="525890" spans="1:1" ht="14.25" customHeight="1" x14ac:dyDescent="0.3">
      <c r="A525890" s="21"/>
    </row>
    <row r="525896" spans="1:1" s="20" customFormat="1" ht="14.25" customHeight="1" x14ac:dyDescent="0.25"/>
    <row r="525912" spans="1:1" ht="14.25" customHeight="1" x14ac:dyDescent="0.3">
      <c r="A525912" s="21"/>
    </row>
    <row r="525918" spans="1:1" s="20" customFormat="1" ht="14.25" customHeight="1" x14ac:dyDescent="0.25"/>
    <row r="525934" spans="1:1" ht="14.25" customHeight="1" x14ac:dyDescent="0.3">
      <c r="A525934" s="21"/>
    </row>
    <row r="525940" s="20" customFormat="1" ht="14.25" customHeight="1" x14ac:dyDescent="0.25"/>
    <row r="525956" spans="1:1" ht="14.25" customHeight="1" x14ac:dyDescent="0.3">
      <c r="A525956" s="21"/>
    </row>
    <row r="525962" spans="1:1" s="20" customFormat="1" ht="14.25" customHeight="1" x14ac:dyDescent="0.25"/>
    <row r="525978" spans="1:1" ht="14.25" customHeight="1" x14ac:dyDescent="0.3">
      <c r="A525978" s="21"/>
    </row>
    <row r="525984" spans="1:1" s="20" customFormat="1" ht="14.25" customHeight="1" x14ac:dyDescent="0.25"/>
    <row r="526000" spans="1:1" ht="14.25" customHeight="1" x14ac:dyDescent="0.3">
      <c r="A526000" s="21"/>
    </row>
    <row r="526006" s="20" customFormat="1" ht="14.25" customHeight="1" x14ac:dyDescent="0.25"/>
    <row r="526022" spans="1:1" ht="14.25" customHeight="1" x14ac:dyDescent="0.3">
      <c r="A526022" s="21"/>
    </row>
    <row r="526028" spans="1:1" s="20" customFormat="1" ht="14.25" customHeight="1" x14ac:dyDescent="0.25"/>
    <row r="526044" spans="1:1" ht="14.25" customHeight="1" x14ac:dyDescent="0.3">
      <c r="A526044" s="21"/>
    </row>
    <row r="526050" s="20" customFormat="1" ht="14.25" customHeight="1" x14ac:dyDescent="0.25"/>
    <row r="526066" spans="1:1" ht="14.25" customHeight="1" x14ac:dyDescent="0.3">
      <c r="A526066" s="21"/>
    </row>
    <row r="526072" spans="1:1" s="20" customFormat="1" ht="14.25" customHeight="1" x14ac:dyDescent="0.25"/>
    <row r="526088" spans="1:1" ht="14.25" customHeight="1" x14ac:dyDescent="0.3">
      <c r="A526088" s="21"/>
    </row>
    <row r="526094" spans="1:1" s="20" customFormat="1" ht="14.25" customHeight="1" x14ac:dyDescent="0.25"/>
    <row r="526110" spans="1:1" ht="14.25" customHeight="1" x14ac:dyDescent="0.3">
      <c r="A526110" s="21"/>
    </row>
    <row r="526116" s="20" customFormat="1" ht="14.25" customHeight="1" x14ac:dyDescent="0.25"/>
    <row r="526132" spans="1:1" ht="14.25" customHeight="1" x14ac:dyDescent="0.3">
      <c r="A526132" s="21"/>
    </row>
    <row r="526138" spans="1:1" s="20" customFormat="1" ht="14.25" customHeight="1" x14ac:dyDescent="0.25"/>
    <row r="526154" spans="1:1" ht="14.25" customHeight="1" x14ac:dyDescent="0.3">
      <c r="A526154" s="21"/>
    </row>
    <row r="526160" spans="1:1" s="20" customFormat="1" ht="14.25" customHeight="1" x14ac:dyDescent="0.25"/>
    <row r="526176" spans="1:1" ht="14.25" customHeight="1" x14ac:dyDescent="0.3">
      <c r="A526176" s="21"/>
    </row>
    <row r="526182" s="20" customFormat="1" ht="14.25" customHeight="1" x14ac:dyDescent="0.25"/>
    <row r="526198" spans="1:1" ht="14.25" customHeight="1" x14ac:dyDescent="0.3">
      <c r="A526198" s="21"/>
    </row>
    <row r="526204" spans="1:1" s="20" customFormat="1" ht="14.25" customHeight="1" x14ac:dyDescent="0.25"/>
    <row r="526220" spans="1:1" ht="14.25" customHeight="1" x14ac:dyDescent="0.3">
      <c r="A526220" s="21"/>
    </row>
    <row r="526226" s="20" customFormat="1" ht="14.25" customHeight="1" x14ac:dyDescent="0.25"/>
    <row r="526242" spans="1:1" ht="14.25" customHeight="1" x14ac:dyDescent="0.3">
      <c r="A526242" s="21"/>
    </row>
    <row r="526248" spans="1:1" s="20" customFormat="1" ht="14.25" customHeight="1" x14ac:dyDescent="0.25"/>
    <row r="526264" spans="1:1" ht="14.25" customHeight="1" x14ac:dyDescent="0.3">
      <c r="A526264" s="21"/>
    </row>
    <row r="526270" spans="1:1" s="20" customFormat="1" ht="14.25" customHeight="1" x14ac:dyDescent="0.25"/>
    <row r="526286" spans="1:1" ht="14.25" customHeight="1" x14ac:dyDescent="0.3">
      <c r="A526286" s="21"/>
    </row>
    <row r="526292" s="20" customFormat="1" ht="14.25" customHeight="1" x14ac:dyDescent="0.25"/>
    <row r="526308" spans="1:1" ht="14.25" customHeight="1" x14ac:dyDescent="0.3">
      <c r="A526308" s="21"/>
    </row>
    <row r="526314" spans="1:1" s="20" customFormat="1" ht="14.25" customHeight="1" x14ac:dyDescent="0.25"/>
    <row r="526330" spans="1:1" ht="14.25" customHeight="1" x14ac:dyDescent="0.3">
      <c r="A526330" s="21"/>
    </row>
    <row r="526336" spans="1:1" s="20" customFormat="1" ht="14.25" customHeight="1" x14ac:dyDescent="0.25"/>
    <row r="526352" spans="1:1" ht="14.25" customHeight="1" x14ac:dyDescent="0.3">
      <c r="A526352" s="21"/>
    </row>
    <row r="526358" s="20" customFormat="1" ht="14.25" customHeight="1" x14ac:dyDescent="0.25"/>
    <row r="526374" spans="1:1" ht="14.25" customHeight="1" x14ac:dyDescent="0.3">
      <c r="A526374" s="21"/>
    </row>
    <row r="526380" spans="1:1" s="20" customFormat="1" ht="14.25" customHeight="1" x14ac:dyDescent="0.25"/>
    <row r="526396" spans="1:1" ht="14.25" customHeight="1" x14ac:dyDescent="0.3">
      <c r="A526396" s="21"/>
    </row>
    <row r="526402" s="20" customFormat="1" ht="14.25" customHeight="1" x14ac:dyDescent="0.25"/>
    <row r="526418" spans="1:1" ht="14.25" customHeight="1" x14ac:dyDescent="0.3">
      <c r="A526418" s="21"/>
    </row>
    <row r="526424" spans="1:1" s="20" customFormat="1" ht="14.25" customHeight="1" x14ac:dyDescent="0.25"/>
    <row r="526440" spans="1:1" ht="14.25" customHeight="1" x14ac:dyDescent="0.3">
      <c r="A526440" s="21"/>
    </row>
    <row r="526446" spans="1:1" s="20" customFormat="1" ht="14.25" customHeight="1" x14ac:dyDescent="0.25"/>
    <row r="526462" spans="1:1" ht="14.25" customHeight="1" x14ac:dyDescent="0.3">
      <c r="A526462" s="21"/>
    </row>
    <row r="526468" s="20" customFormat="1" ht="14.25" customHeight="1" x14ac:dyDescent="0.25"/>
    <row r="526484" spans="1:1" ht="14.25" customHeight="1" x14ac:dyDescent="0.3">
      <c r="A526484" s="21"/>
    </row>
    <row r="526490" spans="1:1" s="20" customFormat="1" ht="14.25" customHeight="1" x14ac:dyDescent="0.25"/>
    <row r="526506" spans="1:1" ht="14.25" customHeight="1" x14ac:dyDescent="0.3">
      <c r="A526506" s="21"/>
    </row>
    <row r="526512" spans="1:1" s="20" customFormat="1" ht="14.25" customHeight="1" x14ac:dyDescent="0.25"/>
    <row r="526528" spans="1:1" ht="14.25" customHeight="1" x14ac:dyDescent="0.3">
      <c r="A526528" s="21"/>
    </row>
    <row r="526534" s="20" customFormat="1" ht="14.25" customHeight="1" x14ac:dyDescent="0.25"/>
    <row r="526550" spans="1:1" ht="14.25" customHeight="1" x14ac:dyDescent="0.3">
      <c r="A526550" s="21"/>
    </row>
    <row r="526556" spans="1:1" s="20" customFormat="1" ht="14.25" customHeight="1" x14ac:dyDescent="0.25"/>
    <row r="526572" spans="1:1" ht="14.25" customHeight="1" x14ac:dyDescent="0.3">
      <c r="A526572" s="21"/>
    </row>
    <row r="526578" s="20" customFormat="1" ht="14.25" customHeight="1" x14ac:dyDescent="0.25"/>
    <row r="526594" spans="1:1" ht="14.25" customHeight="1" x14ac:dyDescent="0.3">
      <c r="A526594" s="21"/>
    </row>
    <row r="526600" spans="1:1" s="20" customFormat="1" ht="14.25" customHeight="1" x14ac:dyDescent="0.25"/>
    <row r="526616" spans="1:1" ht="14.25" customHeight="1" x14ac:dyDescent="0.3">
      <c r="A526616" s="21"/>
    </row>
    <row r="526622" spans="1:1" s="20" customFormat="1" ht="14.25" customHeight="1" x14ac:dyDescent="0.25"/>
    <row r="526638" spans="1:1" ht="14.25" customHeight="1" x14ac:dyDescent="0.3">
      <c r="A526638" s="21"/>
    </row>
    <row r="526644" s="20" customFormat="1" ht="14.25" customHeight="1" x14ac:dyDescent="0.25"/>
    <row r="526660" spans="1:1" ht="14.25" customHeight="1" x14ac:dyDescent="0.3">
      <c r="A526660" s="21"/>
    </row>
    <row r="526666" spans="1:1" s="20" customFormat="1" ht="14.25" customHeight="1" x14ac:dyDescent="0.25"/>
    <row r="526682" spans="1:1" ht="14.25" customHeight="1" x14ac:dyDescent="0.3">
      <c r="A526682" s="21"/>
    </row>
    <row r="526688" spans="1:1" s="20" customFormat="1" ht="14.25" customHeight="1" x14ac:dyDescent="0.25"/>
    <row r="526704" spans="1:1" ht="14.25" customHeight="1" x14ac:dyDescent="0.3">
      <c r="A526704" s="21"/>
    </row>
    <row r="526710" s="20" customFormat="1" ht="14.25" customHeight="1" x14ac:dyDescent="0.25"/>
    <row r="526726" spans="1:1" ht="14.25" customHeight="1" x14ac:dyDescent="0.3">
      <c r="A526726" s="21"/>
    </row>
    <row r="526732" spans="1:1" s="20" customFormat="1" ht="14.25" customHeight="1" x14ac:dyDescent="0.25"/>
    <row r="526748" spans="1:1" ht="14.25" customHeight="1" x14ac:dyDescent="0.3">
      <c r="A526748" s="21"/>
    </row>
    <row r="526754" s="20" customFormat="1" ht="14.25" customHeight="1" x14ac:dyDescent="0.25"/>
    <row r="526770" spans="1:1" ht="14.25" customHeight="1" x14ac:dyDescent="0.3">
      <c r="A526770" s="21"/>
    </row>
    <row r="526776" spans="1:1" s="20" customFormat="1" ht="14.25" customHeight="1" x14ac:dyDescent="0.25"/>
    <row r="526792" spans="1:1" ht="14.25" customHeight="1" x14ac:dyDescent="0.3">
      <c r="A526792" s="21"/>
    </row>
    <row r="526798" spans="1:1" s="20" customFormat="1" ht="14.25" customHeight="1" x14ac:dyDescent="0.25"/>
    <row r="526814" spans="1:1" ht="14.25" customHeight="1" x14ac:dyDescent="0.3">
      <c r="A526814" s="21"/>
    </row>
    <row r="526820" s="20" customFormat="1" ht="14.25" customHeight="1" x14ac:dyDescent="0.25"/>
    <row r="526836" spans="1:1" ht="14.25" customHeight="1" x14ac:dyDescent="0.3">
      <c r="A526836" s="21"/>
    </row>
    <row r="526842" spans="1:1" s="20" customFormat="1" ht="14.25" customHeight="1" x14ac:dyDescent="0.25"/>
    <row r="526858" spans="1:1" ht="14.25" customHeight="1" x14ac:dyDescent="0.3">
      <c r="A526858" s="21"/>
    </row>
    <row r="526864" spans="1:1" s="20" customFormat="1" ht="14.25" customHeight="1" x14ac:dyDescent="0.25"/>
    <row r="526880" spans="1:1" ht="14.25" customHeight="1" x14ac:dyDescent="0.3">
      <c r="A526880" s="21"/>
    </row>
    <row r="526886" s="20" customFormat="1" ht="14.25" customHeight="1" x14ac:dyDescent="0.25"/>
    <row r="526902" spans="1:1" ht="14.25" customHeight="1" x14ac:dyDescent="0.3">
      <c r="A526902" s="21"/>
    </row>
    <row r="526908" spans="1:1" s="20" customFormat="1" ht="14.25" customHeight="1" x14ac:dyDescent="0.25"/>
    <row r="526924" spans="1:1" ht="14.25" customHeight="1" x14ac:dyDescent="0.3">
      <c r="A526924" s="21"/>
    </row>
    <row r="526930" s="20" customFormat="1" ht="14.25" customHeight="1" x14ac:dyDescent="0.25"/>
    <row r="526946" spans="1:1" ht="14.25" customHeight="1" x14ac:dyDescent="0.3">
      <c r="A526946" s="21"/>
    </row>
    <row r="526952" spans="1:1" s="20" customFormat="1" ht="14.25" customHeight="1" x14ac:dyDescent="0.25"/>
    <row r="526968" spans="1:1" ht="14.25" customHeight="1" x14ac:dyDescent="0.3">
      <c r="A526968" s="21"/>
    </row>
    <row r="526974" spans="1:1" s="20" customFormat="1" ht="14.25" customHeight="1" x14ac:dyDescent="0.25"/>
    <row r="526990" spans="1:1" ht="14.25" customHeight="1" x14ac:dyDescent="0.3">
      <c r="A526990" s="21"/>
    </row>
    <row r="526996" s="20" customFormat="1" ht="14.25" customHeight="1" x14ac:dyDescent="0.25"/>
    <row r="527012" spans="1:1" ht="14.25" customHeight="1" x14ac:dyDescent="0.3">
      <c r="A527012" s="21"/>
    </row>
    <row r="527018" spans="1:1" s="20" customFormat="1" ht="14.25" customHeight="1" x14ac:dyDescent="0.25"/>
    <row r="527034" spans="1:1" ht="14.25" customHeight="1" x14ac:dyDescent="0.3">
      <c r="A527034" s="21"/>
    </row>
    <row r="527040" spans="1:1" s="20" customFormat="1" ht="14.25" customHeight="1" x14ac:dyDescent="0.25"/>
    <row r="527056" spans="1:1" ht="14.25" customHeight="1" x14ac:dyDescent="0.3">
      <c r="A527056" s="21"/>
    </row>
    <row r="527062" s="20" customFormat="1" ht="14.25" customHeight="1" x14ac:dyDescent="0.25"/>
    <row r="527078" spans="1:1" ht="14.25" customHeight="1" x14ac:dyDescent="0.3">
      <c r="A527078" s="21"/>
    </row>
    <row r="527084" spans="1:1" s="20" customFormat="1" ht="14.25" customHeight="1" x14ac:dyDescent="0.25"/>
    <row r="527100" spans="1:1" ht="14.25" customHeight="1" x14ac:dyDescent="0.3">
      <c r="A527100" s="21"/>
    </row>
    <row r="527106" s="20" customFormat="1" ht="14.25" customHeight="1" x14ac:dyDescent="0.25"/>
    <row r="527122" spans="1:1" ht="14.25" customHeight="1" x14ac:dyDescent="0.3">
      <c r="A527122" s="21"/>
    </row>
    <row r="527128" spans="1:1" s="20" customFormat="1" ht="14.25" customHeight="1" x14ac:dyDescent="0.25"/>
    <row r="527144" spans="1:1" ht="14.25" customHeight="1" x14ac:dyDescent="0.3">
      <c r="A527144" s="21"/>
    </row>
    <row r="527150" spans="1:1" s="20" customFormat="1" ht="14.25" customHeight="1" x14ac:dyDescent="0.25"/>
    <row r="527166" spans="1:1" ht="14.25" customHeight="1" x14ac:dyDescent="0.3">
      <c r="A527166" s="21"/>
    </row>
    <row r="527172" s="20" customFormat="1" ht="14.25" customHeight="1" x14ac:dyDescent="0.25"/>
    <row r="527188" spans="1:1" ht="14.25" customHeight="1" x14ac:dyDescent="0.3">
      <c r="A527188" s="21"/>
    </row>
    <row r="527194" spans="1:1" s="20" customFormat="1" ht="14.25" customHeight="1" x14ac:dyDescent="0.25"/>
    <row r="527210" spans="1:1" ht="14.25" customHeight="1" x14ac:dyDescent="0.3">
      <c r="A527210" s="21"/>
    </row>
    <row r="527216" spans="1:1" s="20" customFormat="1" ht="14.25" customHeight="1" x14ac:dyDescent="0.25"/>
    <row r="527232" spans="1:1" ht="14.25" customHeight="1" x14ac:dyDescent="0.3">
      <c r="A527232" s="21"/>
    </row>
    <row r="527238" s="20" customFormat="1" ht="14.25" customHeight="1" x14ac:dyDescent="0.25"/>
    <row r="527254" spans="1:1" ht="14.25" customHeight="1" x14ac:dyDescent="0.3">
      <c r="A527254" s="21"/>
    </row>
    <row r="527260" spans="1:1" s="20" customFormat="1" ht="14.25" customHeight="1" x14ac:dyDescent="0.25"/>
    <row r="527276" spans="1:1" ht="14.25" customHeight="1" x14ac:dyDescent="0.3">
      <c r="A527276" s="21"/>
    </row>
    <row r="527282" s="20" customFormat="1" ht="14.25" customHeight="1" x14ac:dyDescent="0.25"/>
    <row r="527298" spans="1:1" ht="14.25" customHeight="1" x14ac:dyDescent="0.3">
      <c r="A527298" s="21"/>
    </row>
    <row r="527304" spans="1:1" s="20" customFormat="1" ht="14.25" customHeight="1" x14ac:dyDescent="0.25"/>
    <row r="527320" spans="1:1" ht="14.25" customHeight="1" x14ac:dyDescent="0.3">
      <c r="A527320" s="21"/>
    </row>
    <row r="527326" spans="1:1" s="20" customFormat="1" ht="14.25" customHeight="1" x14ac:dyDescent="0.25"/>
    <row r="527342" spans="1:1" ht="14.25" customHeight="1" x14ac:dyDescent="0.3">
      <c r="A527342" s="21"/>
    </row>
    <row r="527348" s="20" customFormat="1" ht="14.25" customHeight="1" x14ac:dyDescent="0.25"/>
    <row r="527364" spans="1:1" ht="14.25" customHeight="1" x14ac:dyDescent="0.3">
      <c r="A527364" s="21"/>
    </row>
    <row r="527370" spans="1:1" s="20" customFormat="1" ht="14.25" customHeight="1" x14ac:dyDescent="0.25"/>
    <row r="527386" spans="1:1" ht="14.25" customHeight="1" x14ac:dyDescent="0.3">
      <c r="A527386" s="21"/>
    </row>
    <row r="527392" spans="1:1" s="20" customFormat="1" ht="14.25" customHeight="1" x14ac:dyDescent="0.25"/>
    <row r="527408" spans="1:1" ht="14.25" customHeight="1" x14ac:dyDescent="0.3">
      <c r="A527408" s="21"/>
    </row>
    <row r="527414" s="20" customFormat="1" ht="14.25" customHeight="1" x14ac:dyDescent="0.25"/>
    <row r="527430" spans="1:1" ht="14.25" customHeight="1" x14ac:dyDescent="0.3">
      <c r="A527430" s="21"/>
    </row>
    <row r="527436" spans="1:1" s="20" customFormat="1" ht="14.25" customHeight="1" x14ac:dyDescent="0.25"/>
    <row r="527452" spans="1:1" ht="14.25" customHeight="1" x14ac:dyDescent="0.3">
      <c r="A527452" s="21"/>
    </row>
    <row r="527458" s="20" customFormat="1" ht="14.25" customHeight="1" x14ac:dyDescent="0.25"/>
    <row r="527474" spans="1:1" ht="14.25" customHeight="1" x14ac:dyDescent="0.3">
      <c r="A527474" s="21"/>
    </row>
    <row r="527480" spans="1:1" s="20" customFormat="1" ht="14.25" customHeight="1" x14ac:dyDescent="0.25"/>
    <row r="527496" spans="1:1" ht="14.25" customHeight="1" x14ac:dyDescent="0.3">
      <c r="A527496" s="21"/>
    </row>
    <row r="527502" spans="1:1" s="20" customFormat="1" ht="14.25" customHeight="1" x14ac:dyDescent="0.25"/>
    <row r="527518" spans="1:1" ht="14.25" customHeight="1" x14ac:dyDescent="0.3">
      <c r="A527518" s="21"/>
    </row>
    <row r="527524" s="20" customFormat="1" ht="14.25" customHeight="1" x14ac:dyDescent="0.25"/>
    <row r="527540" spans="1:1" ht="14.25" customHeight="1" x14ac:dyDescent="0.3">
      <c r="A527540" s="21"/>
    </row>
    <row r="527546" spans="1:1" s="20" customFormat="1" ht="14.25" customHeight="1" x14ac:dyDescent="0.25"/>
    <row r="527562" spans="1:1" ht="14.25" customHeight="1" x14ac:dyDescent="0.3">
      <c r="A527562" s="21"/>
    </row>
    <row r="527568" spans="1:1" s="20" customFormat="1" ht="14.25" customHeight="1" x14ac:dyDescent="0.25"/>
    <row r="527584" spans="1:1" ht="14.25" customHeight="1" x14ac:dyDescent="0.3">
      <c r="A527584" s="21"/>
    </row>
    <row r="527590" s="20" customFormat="1" ht="14.25" customHeight="1" x14ac:dyDescent="0.25"/>
    <row r="527606" spans="1:1" ht="14.25" customHeight="1" x14ac:dyDescent="0.3">
      <c r="A527606" s="21"/>
    </row>
    <row r="527612" spans="1:1" s="20" customFormat="1" ht="14.25" customHeight="1" x14ac:dyDescent="0.25"/>
    <row r="527628" spans="1:1" ht="14.25" customHeight="1" x14ac:dyDescent="0.3">
      <c r="A527628" s="21"/>
    </row>
    <row r="527634" s="20" customFormat="1" ht="14.25" customHeight="1" x14ac:dyDescent="0.25"/>
    <row r="527650" spans="1:1" ht="14.25" customHeight="1" x14ac:dyDescent="0.3">
      <c r="A527650" s="21"/>
    </row>
    <row r="527656" spans="1:1" s="20" customFormat="1" ht="14.25" customHeight="1" x14ac:dyDescent="0.25"/>
    <row r="527672" spans="1:1" ht="14.25" customHeight="1" x14ac:dyDescent="0.3">
      <c r="A527672" s="21"/>
    </row>
    <row r="527678" spans="1:1" s="20" customFormat="1" ht="14.25" customHeight="1" x14ac:dyDescent="0.25"/>
    <row r="527694" spans="1:1" ht="14.25" customHeight="1" x14ac:dyDescent="0.3">
      <c r="A527694" s="21"/>
    </row>
    <row r="527700" s="20" customFormat="1" ht="14.25" customHeight="1" x14ac:dyDescent="0.25"/>
    <row r="527716" spans="1:1" ht="14.25" customHeight="1" x14ac:dyDescent="0.3">
      <c r="A527716" s="21"/>
    </row>
    <row r="527722" spans="1:1" s="20" customFormat="1" ht="14.25" customHeight="1" x14ac:dyDescent="0.25"/>
    <row r="527738" spans="1:1" ht="14.25" customHeight="1" x14ac:dyDescent="0.3">
      <c r="A527738" s="21"/>
    </row>
    <row r="527744" spans="1:1" s="20" customFormat="1" ht="14.25" customHeight="1" x14ac:dyDescent="0.25"/>
    <row r="527760" spans="1:1" ht="14.25" customHeight="1" x14ac:dyDescent="0.3">
      <c r="A527760" s="21"/>
    </row>
    <row r="527766" s="20" customFormat="1" ht="14.25" customHeight="1" x14ac:dyDescent="0.25"/>
    <row r="527782" spans="1:1" ht="14.25" customHeight="1" x14ac:dyDescent="0.3">
      <c r="A527782" s="21"/>
    </row>
    <row r="527788" spans="1:1" s="20" customFormat="1" ht="14.25" customHeight="1" x14ac:dyDescent="0.25"/>
    <row r="527804" spans="1:1" ht="14.25" customHeight="1" x14ac:dyDescent="0.3">
      <c r="A527804" s="21"/>
    </row>
    <row r="527810" s="20" customFormat="1" ht="14.25" customHeight="1" x14ac:dyDescent="0.25"/>
    <row r="527826" spans="1:1" ht="14.25" customHeight="1" x14ac:dyDescent="0.3">
      <c r="A527826" s="21"/>
    </row>
    <row r="527832" spans="1:1" s="20" customFormat="1" ht="14.25" customHeight="1" x14ac:dyDescent="0.25"/>
    <row r="527848" spans="1:1" ht="14.25" customHeight="1" x14ac:dyDescent="0.3">
      <c r="A527848" s="21"/>
    </row>
    <row r="527854" spans="1:1" s="20" customFormat="1" ht="14.25" customHeight="1" x14ac:dyDescent="0.25"/>
    <row r="527870" spans="1:1" ht="14.25" customHeight="1" x14ac:dyDescent="0.3">
      <c r="A527870" s="21"/>
    </row>
    <row r="527876" s="20" customFormat="1" ht="14.25" customHeight="1" x14ac:dyDescent="0.25"/>
    <row r="527892" spans="1:1" ht="14.25" customHeight="1" x14ac:dyDescent="0.3">
      <c r="A527892" s="21"/>
    </row>
    <row r="527898" spans="1:1" s="20" customFormat="1" ht="14.25" customHeight="1" x14ac:dyDescent="0.25"/>
    <row r="527914" spans="1:1" ht="14.25" customHeight="1" x14ac:dyDescent="0.3">
      <c r="A527914" s="21"/>
    </row>
    <row r="527920" spans="1:1" s="20" customFormat="1" ht="14.25" customHeight="1" x14ac:dyDescent="0.25"/>
    <row r="527936" spans="1:1" ht="14.25" customHeight="1" x14ac:dyDescent="0.3">
      <c r="A527936" s="21"/>
    </row>
    <row r="527942" s="20" customFormat="1" ht="14.25" customHeight="1" x14ac:dyDescent="0.25"/>
    <row r="527958" spans="1:1" ht="14.25" customHeight="1" x14ac:dyDescent="0.3">
      <c r="A527958" s="21"/>
    </row>
    <row r="527964" spans="1:1" s="20" customFormat="1" ht="14.25" customHeight="1" x14ac:dyDescent="0.25"/>
    <row r="527980" spans="1:1" ht="14.25" customHeight="1" x14ac:dyDescent="0.3">
      <c r="A527980" s="21"/>
    </row>
    <row r="527986" s="20" customFormat="1" ht="14.25" customHeight="1" x14ac:dyDescent="0.25"/>
    <row r="528002" spans="1:1" ht="14.25" customHeight="1" x14ac:dyDescent="0.3">
      <c r="A528002" s="21"/>
    </row>
    <row r="528008" spans="1:1" s="20" customFormat="1" ht="14.25" customHeight="1" x14ac:dyDescent="0.25"/>
    <row r="528024" spans="1:1" ht="14.25" customHeight="1" x14ac:dyDescent="0.3">
      <c r="A528024" s="21"/>
    </row>
    <row r="528030" spans="1:1" s="20" customFormat="1" ht="14.25" customHeight="1" x14ac:dyDescent="0.25"/>
    <row r="528046" spans="1:1" ht="14.25" customHeight="1" x14ac:dyDescent="0.3">
      <c r="A528046" s="21"/>
    </row>
    <row r="528052" s="20" customFormat="1" ht="14.25" customHeight="1" x14ac:dyDescent="0.25"/>
    <row r="528068" spans="1:1" ht="14.25" customHeight="1" x14ac:dyDescent="0.3">
      <c r="A528068" s="21"/>
    </row>
    <row r="528074" spans="1:1" s="20" customFormat="1" ht="14.25" customHeight="1" x14ac:dyDescent="0.25"/>
    <row r="528090" spans="1:1" ht="14.25" customHeight="1" x14ac:dyDescent="0.3">
      <c r="A528090" s="21"/>
    </row>
    <row r="528096" spans="1:1" s="20" customFormat="1" ht="14.25" customHeight="1" x14ac:dyDescent="0.25"/>
    <row r="528112" spans="1:1" ht="14.25" customHeight="1" x14ac:dyDescent="0.3">
      <c r="A528112" s="21"/>
    </row>
    <row r="528118" s="20" customFormat="1" ht="14.25" customHeight="1" x14ac:dyDescent="0.25"/>
    <row r="528134" spans="1:1" ht="14.25" customHeight="1" x14ac:dyDescent="0.3">
      <c r="A528134" s="21"/>
    </row>
    <row r="528140" spans="1:1" s="20" customFormat="1" ht="14.25" customHeight="1" x14ac:dyDescent="0.25"/>
    <row r="528156" spans="1:1" ht="14.25" customHeight="1" x14ac:dyDescent="0.3">
      <c r="A528156" s="21"/>
    </row>
    <row r="528162" s="20" customFormat="1" ht="14.25" customHeight="1" x14ac:dyDescent="0.25"/>
    <row r="528178" spans="1:1" ht="14.25" customHeight="1" x14ac:dyDescent="0.3">
      <c r="A528178" s="21"/>
    </row>
    <row r="528184" spans="1:1" s="20" customFormat="1" ht="14.25" customHeight="1" x14ac:dyDescent="0.25"/>
    <row r="528200" spans="1:1" ht="14.25" customHeight="1" x14ac:dyDescent="0.3">
      <c r="A528200" s="21"/>
    </row>
    <row r="528206" spans="1:1" s="20" customFormat="1" ht="14.25" customHeight="1" x14ac:dyDescent="0.25"/>
    <row r="528222" spans="1:1" ht="14.25" customHeight="1" x14ac:dyDescent="0.3">
      <c r="A528222" s="21"/>
    </row>
    <row r="528228" s="20" customFormat="1" ht="14.25" customHeight="1" x14ac:dyDescent="0.25"/>
    <row r="528244" spans="1:1" ht="14.25" customHeight="1" x14ac:dyDescent="0.3">
      <c r="A528244" s="21"/>
    </row>
    <row r="528250" spans="1:1" s="20" customFormat="1" ht="14.25" customHeight="1" x14ac:dyDescent="0.25"/>
    <row r="528266" spans="1:1" ht="14.25" customHeight="1" x14ac:dyDescent="0.3">
      <c r="A528266" s="21"/>
    </row>
    <row r="528272" spans="1:1" s="20" customFormat="1" ht="14.25" customHeight="1" x14ac:dyDescent="0.25"/>
    <row r="528288" spans="1:1" ht="14.25" customHeight="1" x14ac:dyDescent="0.3">
      <c r="A528288" s="21"/>
    </row>
    <row r="528294" s="20" customFormat="1" ht="14.25" customHeight="1" x14ac:dyDescent="0.25"/>
    <row r="528310" spans="1:1" ht="14.25" customHeight="1" x14ac:dyDescent="0.3">
      <c r="A528310" s="21"/>
    </row>
    <row r="528316" spans="1:1" s="20" customFormat="1" ht="14.25" customHeight="1" x14ac:dyDescent="0.25"/>
    <row r="528332" spans="1:1" ht="14.25" customHeight="1" x14ac:dyDescent="0.3">
      <c r="A528332" s="21"/>
    </row>
    <row r="528338" s="20" customFormat="1" ht="14.25" customHeight="1" x14ac:dyDescent="0.25"/>
    <row r="528354" spans="1:1" ht="14.25" customHeight="1" x14ac:dyDescent="0.3">
      <c r="A528354" s="21"/>
    </row>
    <row r="528360" spans="1:1" s="20" customFormat="1" ht="14.25" customHeight="1" x14ac:dyDescent="0.25"/>
    <row r="528376" spans="1:1" ht="14.25" customHeight="1" x14ac:dyDescent="0.3">
      <c r="A528376" s="21"/>
    </row>
    <row r="528382" spans="1:1" s="20" customFormat="1" ht="14.25" customHeight="1" x14ac:dyDescent="0.25"/>
    <row r="528398" spans="1:1" ht="14.25" customHeight="1" x14ac:dyDescent="0.3">
      <c r="A528398" s="21"/>
    </row>
    <row r="528404" s="20" customFormat="1" ht="14.25" customHeight="1" x14ac:dyDescent="0.25"/>
    <row r="528420" spans="1:1" ht="14.25" customHeight="1" x14ac:dyDescent="0.3">
      <c r="A528420" s="21"/>
    </row>
    <row r="528426" spans="1:1" s="20" customFormat="1" ht="14.25" customHeight="1" x14ac:dyDescent="0.25"/>
    <row r="528442" spans="1:1" ht="14.25" customHeight="1" x14ac:dyDescent="0.3">
      <c r="A528442" s="21"/>
    </row>
    <row r="528448" spans="1:1" s="20" customFormat="1" ht="14.25" customHeight="1" x14ac:dyDescent="0.25"/>
    <row r="528464" spans="1:1" ht="14.25" customHeight="1" x14ac:dyDescent="0.3">
      <c r="A528464" s="21"/>
    </row>
    <row r="528470" s="20" customFormat="1" ht="14.25" customHeight="1" x14ac:dyDescent="0.25"/>
    <row r="528486" spans="1:1" ht="14.25" customHeight="1" x14ac:dyDescent="0.3">
      <c r="A528486" s="21"/>
    </row>
    <row r="528492" spans="1:1" s="20" customFormat="1" ht="14.25" customHeight="1" x14ac:dyDescent="0.25"/>
    <row r="528508" spans="1:1" ht="14.25" customHeight="1" x14ac:dyDescent="0.3">
      <c r="A528508" s="21"/>
    </row>
    <row r="528514" s="20" customFormat="1" ht="14.25" customHeight="1" x14ac:dyDescent="0.25"/>
    <row r="528530" spans="1:1" ht="14.25" customHeight="1" x14ac:dyDescent="0.3">
      <c r="A528530" s="21"/>
    </row>
    <row r="528536" spans="1:1" s="20" customFormat="1" ht="14.25" customHeight="1" x14ac:dyDescent="0.25"/>
    <row r="528552" spans="1:1" ht="14.25" customHeight="1" x14ac:dyDescent="0.3">
      <c r="A528552" s="21"/>
    </row>
    <row r="528558" spans="1:1" s="20" customFormat="1" ht="14.25" customHeight="1" x14ac:dyDescent="0.25"/>
    <row r="528574" spans="1:1" ht="14.25" customHeight="1" x14ac:dyDescent="0.3">
      <c r="A528574" s="21"/>
    </row>
    <row r="528580" s="20" customFormat="1" ht="14.25" customHeight="1" x14ac:dyDescent="0.25"/>
    <row r="528596" spans="1:1" ht="14.25" customHeight="1" x14ac:dyDescent="0.3">
      <c r="A528596" s="21"/>
    </row>
    <row r="528602" spans="1:1" s="20" customFormat="1" ht="14.25" customHeight="1" x14ac:dyDescent="0.25"/>
    <row r="528618" spans="1:1" ht="14.25" customHeight="1" x14ac:dyDescent="0.3">
      <c r="A528618" s="21"/>
    </row>
    <row r="528624" spans="1:1" s="20" customFormat="1" ht="14.25" customHeight="1" x14ac:dyDescent="0.25"/>
    <row r="528640" spans="1:1" ht="14.25" customHeight="1" x14ac:dyDescent="0.3">
      <c r="A528640" s="21"/>
    </row>
    <row r="528646" s="20" customFormat="1" ht="14.25" customHeight="1" x14ac:dyDescent="0.25"/>
    <row r="528662" spans="1:1" ht="14.25" customHeight="1" x14ac:dyDescent="0.3">
      <c r="A528662" s="21"/>
    </row>
    <row r="528668" spans="1:1" s="20" customFormat="1" ht="14.25" customHeight="1" x14ac:dyDescent="0.25"/>
    <row r="528684" spans="1:1" ht="14.25" customHeight="1" x14ac:dyDescent="0.3">
      <c r="A528684" s="21"/>
    </row>
    <row r="528690" s="20" customFormat="1" ht="14.25" customHeight="1" x14ac:dyDescent="0.25"/>
    <row r="528706" spans="1:1" ht="14.25" customHeight="1" x14ac:dyDescent="0.3">
      <c r="A528706" s="21"/>
    </row>
    <row r="528712" spans="1:1" s="20" customFormat="1" ht="14.25" customHeight="1" x14ac:dyDescent="0.25"/>
    <row r="528728" spans="1:1" ht="14.25" customHeight="1" x14ac:dyDescent="0.3">
      <c r="A528728" s="21"/>
    </row>
    <row r="528734" spans="1:1" s="20" customFormat="1" ht="14.25" customHeight="1" x14ac:dyDescent="0.25"/>
    <row r="528750" spans="1:1" ht="14.25" customHeight="1" x14ac:dyDescent="0.3">
      <c r="A528750" s="21"/>
    </row>
    <row r="528756" s="20" customFormat="1" ht="14.25" customHeight="1" x14ac:dyDescent="0.25"/>
    <row r="528772" spans="1:1" ht="14.25" customHeight="1" x14ac:dyDescent="0.3">
      <c r="A528772" s="21"/>
    </row>
    <row r="528778" spans="1:1" s="20" customFormat="1" ht="14.25" customHeight="1" x14ac:dyDescent="0.25"/>
    <row r="528794" spans="1:1" ht="14.25" customHeight="1" x14ac:dyDescent="0.3">
      <c r="A528794" s="21"/>
    </row>
    <row r="528800" spans="1:1" s="20" customFormat="1" ht="14.25" customHeight="1" x14ac:dyDescent="0.25"/>
    <row r="528816" spans="1:1" ht="14.25" customHeight="1" x14ac:dyDescent="0.3">
      <c r="A528816" s="21"/>
    </row>
    <row r="528822" s="20" customFormat="1" ht="14.25" customHeight="1" x14ac:dyDescent="0.25"/>
    <row r="528838" spans="1:1" ht="14.25" customHeight="1" x14ac:dyDescent="0.3">
      <c r="A528838" s="21"/>
    </row>
    <row r="528844" spans="1:1" s="20" customFormat="1" ht="14.25" customHeight="1" x14ac:dyDescent="0.25"/>
    <row r="528860" spans="1:1" ht="14.25" customHeight="1" x14ac:dyDescent="0.3">
      <c r="A528860" s="21"/>
    </row>
    <row r="528866" s="20" customFormat="1" ht="14.25" customHeight="1" x14ac:dyDescent="0.25"/>
    <row r="528882" spans="1:1" ht="14.25" customHeight="1" x14ac:dyDescent="0.3">
      <c r="A528882" s="21"/>
    </row>
    <row r="528888" spans="1:1" s="20" customFormat="1" ht="14.25" customHeight="1" x14ac:dyDescent="0.25"/>
    <row r="528904" spans="1:1" ht="14.25" customHeight="1" x14ac:dyDescent="0.3">
      <c r="A528904" s="21"/>
    </row>
    <row r="528910" spans="1:1" s="20" customFormat="1" ht="14.25" customHeight="1" x14ac:dyDescent="0.25"/>
    <row r="528926" spans="1:1" ht="14.25" customHeight="1" x14ac:dyDescent="0.3">
      <c r="A528926" s="21"/>
    </row>
    <row r="528932" s="20" customFormat="1" ht="14.25" customHeight="1" x14ac:dyDescent="0.25"/>
    <row r="528948" spans="1:1" ht="14.25" customHeight="1" x14ac:dyDescent="0.3">
      <c r="A528948" s="21"/>
    </row>
    <row r="528954" spans="1:1" s="20" customFormat="1" ht="14.25" customHeight="1" x14ac:dyDescent="0.25"/>
    <row r="528970" spans="1:1" ht="14.25" customHeight="1" x14ac:dyDescent="0.3">
      <c r="A528970" s="21"/>
    </row>
    <row r="528976" spans="1:1" s="20" customFormat="1" ht="14.25" customHeight="1" x14ac:dyDescent="0.25"/>
    <row r="528992" spans="1:1" ht="14.25" customHeight="1" x14ac:dyDescent="0.3">
      <c r="A528992" s="21"/>
    </row>
    <row r="528998" s="20" customFormat="1" ht="14.25" customHeight="1" x14ac:dyDescent="0.25"/>
    <row r="529014" spans="1:1" ht="14.25" customHeight="1" x14ac:dyDescent="0.3">
      <c r="A529014" s="21"/>
    </row>
    <row r="529020" spans="1:1" s="20" customFormat="1" ht="14.25" customHeight="1" x14ac:dyDescent="0.25"/>
    <row r="529036" spans="1:1" ht="14.25" customHeight="1" x14ac:dyDescent="0.3">
      <c r="A529036" s="21"/>
    </row>
    <row r="529042" s="20" customFormat="1" ht="14.25" customHeight="1" x14ac:dyDescent="0.25"/>
    <row r="529058" spans="1:1" ht="14.25" customHeight="1" x14ac:dyDescent="0.3">
      <c r="A529058" s="21"/>
    </row>
    <row r="529064" spans="1:1" s="20" customFormat="1" ht="14.25" customHeight="1" x14ac:dyDescent="0.25"/>
    <row r="529080" spans="1:1" ht="14.25" customHeight="1" x14ac:dyDescent="0.3">
      <c r="A529080" s="21"/>
    </row>
    <row r="529086" spans="1:1" s="20" customFormat="1" ht="14.25" customHeight="1" x14ac:dyDescent="0.25"/>
    <row r="529102" spans="1:1" ht="14.25" customHeight="1" x14ac:dyDescent="0.3">
      <c r="A529102" s="21"/>
    </row>
    <row r="529108" s="20" customFormat="1" ht="14.25" customHeight="1" x14ac:dyDescent="0.25"/>
    <row r="529124" spans="1:1" ht="14.25" customHeight="1" x14ac:dyDescent="0.3">
      <c r="A529124" s="21"/>
    </row>
    <row r="529130" spans="1:1" s="20" customFormat="1" ht="14.25" customHeight="1" x14ac:dyDescent="0.25"/>
    <row r="529146" spans="1:1" ht="14.25" customHeight="1" x14ac:dyDescent="0.3">
      <c r="A529146" s="21"/>
    </row>
    <row r="529152" spans="1:1" s="20" customFormat="1" ht="14.25" customHeight="1" x14ac:dyDescent="0.25"/>
    <row r="529168" spans="1:1" ht="14.25" customHeight="1" x14ac:dyDescent="0.3">
      <c r="A529168" s="21"/>
    </row>
    <row r="529174" s="20" customFormat="1" ht="14.25" customHeight="1" x14ac:dyDescent="0.25"/>
    <row r="529190" spans="1:1" ht="14.25" customHeight="1" x14ac:dyDescent="0.3">
      <c r="A529190" s="21"/>
    </row>
    <row r="529196" spans="1:1" s="20" customFormat="1" ht="14.25" customHeight="1" x14ac:dyDescent="0.25"/>
    <row r="529212" spans="1:1" ht="14.25" customHeight="1" x14ac:dyDescent="0.3">
      <c r="A529212" s="21"/>
    </row>
    <row r="529218" s="20" customFormat="1" ht="14.25" customHeight="1" x14ac:dyDescent="0.25"/>
    <row r="529234" spans="1:1" ht="14.25" customHeight="1" x14ac:dyDescent="0.3">
      <c r="A529234" s="21"/>
    </row>
    <row r="529240" spans="1:1" s="20" customFormat="1" ht="14.25" customHeight="1" x14ac:dyDescent="0.25"/>
    <row r="529256" spans="1:1" ht="14.25" customHeight="1" x14ac:dyDescent="0.3">
      <c r="A529256" s="21"/>
    </row>
    <row r="529262" spans="1:1" s="20" customFormat="1" ht="14.25" customHeight="1" x14ac:dyDescent="0.25"/>
    <row r="529278" spans="1:1" ht="14.25" customHeight="1" x14ac:dyDescent="0.3">
      <c r="A529278" s="21"/>
    </row>
    <row r="529284" s="20" customFormat="1" ht="14.25" customHeight="1" x14ac:dyDescent="0.25"/>
    <row r="529300" spans="1:1" ht="14.25" customHeight="1" x14ac:dyDescent="0.3">
      <c r="A529300" s="21"/>
    </row>
    <row r="529306" spans="1:1" s="20" customFormat="1" ht="14.25" customHeight="1" x14ac:dyDescent="0.25"/>
    <row r="529322" spans="1:1" ht="14.25" customHeight="1" x14ac:dyDescent="0.3">
      <c r="A529322" s="21"/>
    </row>
    <row r="529328" spans="1:1" s="20" customFormat="1" ht="14.25" customHeight="1" x14ac:dyDescent="0.25"/>
    <row r="529344" spans="1:1" ht="14.25" customHeight="1" x14ac:dyDescent="0.3">
      <c r="A529344" s="21"/>
    </row>
    <row r="529350" s="20" customFormat="1" ht="14.25" customHeight="1" x14ac:dyDescent="0.25"/>
    <row r="529366" spans="1:1" ht="14.25" customHeight="1" x14ac:dyDescent="0.3">
      <c r="A529366" s="21"/>
    </row>
    <row r="529372" spans="1:1" s="20" customFormat="1" ht="14.25" customHeight="1" x14ac:dyDescent="0.25"/>
    <row r="529388" spans="1:1" ht="14.25" customHeight="1" x14ac:dyDescent="0.3">
      <c r="A529388" s="21"/>
    </row>
    <row r="529394" s="20" customFormat="1" ht="14.25" customHeight="1" x14ac:dyDescent="0.25"/>
    <row r="529410" spans="1:1" ht="14.25" customHeight="1" x14ac:dyDescent="0.3">
      <c r="A529410" s="21"/>
    </row>
    <row r="529416" spans="1:1" s="20" customFormat="1" ht="14.25" customHeight="1" x14ac:dyDescent="0.25"/>
    <row r="529432" spans="1:1" ht="14.25" customHeight="1" x14ac:dyDescent="0.3">
      <c r="A529432" s="21"/>
    </row>
    <row r="529438" spans="1:1" s="20" customFormat="1" ht="14.25" customHeight="1" x14ac:dyDescent="0.25"/>
    <row r="529454" spans="1:1" ht="14.25" customHeight="1" x14ac:dyDescent="0.3">
      <c r="A529454" s="21"/>
    </row>
    <row r="529460" s="20" customFormat="1" ht="14.25" customHeight="1" x14ac:dyDescent="0.25"/>
    <row r="529476" spans="1:1" ht="14.25" customHeight="1" x14ac:dyDescent="0.3">
      <c r="A529476" s="21"/>
    </row>
    <row r="529482" spans="1:1" s="20" customFormat="1" ht="14.25" customHeight="1" x14ac:dyDescent="0.25"/>
    <row r="529498" spans="1:1" ht="14.25" customHeight="1" x14ac:dyDescent="0.3">
      <c r="A529498" s="21"/>
    </row>
    <row r="529504" spans="1:1" s="20" customFormat="1" ht="14.25" customHeight="1" x14ac:dyDescent="0.25"/>
    <row r="529520" spans="1:1" ht="14.25" customHeight="1" x14ac:dyDescent="0.3">
      <c r="A529520" s="21"/>
    </row>
    <row r="529526" s="20" customFormat="1" ht="14.25" customHeight="1" x14ac:dyDescent="0.25"/>
    <row r="529542" spans="1:1" ht="14.25" customHeight="1" x14ac:dyDescent="0.3">
      <c r="A529542" s="21"/>
    </row>
    <row r="529548" spans="1:1" s="20" customFormat="1" ht="14.25" customHeight="1" x14ac:dyDescent="0.25"/>
    <row r="529564" spans="1:1" ht="14.25" customHeight="1" x14ac:dyDescent="0.3">
      <c r="A529564" s="21"/>
    </row>
    <row r="529570" s="20" customFormat="1" ht="14.25" customHeight="1" x14ac:dyDescent="0.25"/>
    <row r="529586" spans="1:1" ht="14.25" customHeight="1" x14ac:dyDescent="0.3">
      <c r="A529586" s="21"/>
    </row>
    <row r="529592" spans="1:1" s="20" customFormat="1" ht="14.25" customHeight="1" x14ac:dyDescent="0.25"/>
    <row r="529608" spans="1:1" ht="14.25" customHeight="1" x14ac:dyDescent="0.3">
      <c r="A529608" s="21"/>
    </row>
    <row r="529614" spans="1:1" s="20" customFormat="1" ht="14.25" customHeight="1" x14ac:dyDescent="0.25"/>
    <row r="529630" spans="1:1" ht="14.25" customHeight="1" x14ac:dyDescent="0.3">
      <c r="A529630" s="21"/>
    </row>
    <row r="529636" s="20" customFormat="1" ht="14.25" customHeight="1" x14ac:dyDescent="0.25"/>
    <row r="529652" spans="1:1" ht="14.25" customHeight="1" x14ac:dyDescent="0.3">
      <c r="A529652" s="21"/>
    </row>
    <row r="529658" spans="1:1" s="20" customFormat="1" ht="14.25" customHeight="1" x14ac:dyDescent="0.25"/>
    <row r="529674" spans="1:1" ht="14.25" customHeight="1" x14ac:dyDescent="0.3">
      <c r="A529674" s="21"/>
    </row>
    <row r="529680" spans="1:1" s="20" customFormat="1" ht="14.25" customHeight="1" x14ac:dyDescent="0.25"/>
    <row r="529696" spans="1:1" ht="14.25" customHeight="1" x14ac:dyDescent="0.3">
      <c r="A529696" s="21"/>
    </row>
    <row r="529702" s="20" customFormat="1" ht="14.25" customHeight="1" x14ac:dyDescent="0.25"/>
    <row r="529718" spans="1:1" ht="14.25" customHeight="1" x14ac:dyDescent="0.3">
      <c r="A529718" s="21"/>
    </row>
    <row r="529724" spans="1:1" s="20" customFormat="1" ht="14.25" customHeight="1" x14ac:dyDescent="0.25"/>
    <row r="529740" spans="1:1" ht="14.25" customHeight="1" x14ac:dyDescent="0.3">
      <c r="A529740" s="21"/>
    </row>
    <row r="529746" s="20" customFormat="1" ht="14.25" customHeight="1" x14ac:dyDescent="0.25"/>
    <row r="529762" spans="1:1" ht="14.25" customHeight="1" x14ac:dyDescent="0.3">
      <c r="A529762" s="21"/>
    </row>
    <row r="529768" spans="1:1" s="20" customFormat="1" ht="14.25" customHeight="1" x14ac:dyDescent="0.25"/>
    <row r="529784" spans="1:1" ht="14.25" customHeight="1" x14ac:dyDescent="0.3">
      <c r="A529784" s="21"/>
    </row>
    <row r="529790" spans="1:1" s="20" customFormat="1" ht="14.25" customHeight="1" x14ac:dyDescent="0.25"/>
    <row r="529806" spans="1:1" ht="14.25" customHeight="1" x14ac:dyDescent="0.3">
      <c r="A529806" s="21"/>
    </row>
    <row r="529812" s="20" customFormat="1" ht="14.25" customHeight="1" x14ac:dyDescent="0.25"/>
    <row r="529828" spans="1:1" ht="14.25" customHeight="1" x14ac:dyDescent="0.3">
      <c r="A529828" s="21"/>
    </row>
    <row r="529834" spans="1:1" s="20" customFormat="1" ht="14.25" customHeight="1" x14ac:dyDescent="0.25"/>
    <row r="529850" spans="1:1" ht="14.25" customHeight="1" x14ac:dyDescent="0.3">
      <c r="A529850" s="21"/>
    </row>
    <row r="529856" spans="1:1" s="20" customFormat="1" ht="14.25" customHeight="1" x14ac:dyDescent="0.25"/>
    <row r="529872" spans="1:1" ht="14.25" customHeight="1" x14ac:dyDescent="0.3">
      <c r="A529872" s="21"/>
    </row>
    <row r="529878" s="20" customFormat="1" ht="14.25" customHeight="1" x14ac:dyDescent="0.25"/>
    <row r="529894" spans="1:1" ht="14.25" customHeight="1" x14ac:dyDescent="0.3">
      <c r="A529894" s="21"/>
    </row>
    <row r="529900" spans="1:1" s="20" customFormat="1" ht="14.25" customHeight="1" x14ac:dyDescent="0.25"/>
    <row r="529916" spans="1:1" ht="14.25" customHeight="1" x14ac:dyDescent="0.3">
      <c r="A529916" s="21"/>
    </row>
    <row r="529922" s="20" customFormat="1" ht="14.25" customHeight="1" x14ac:dyDescent="0.25"/>
    <row r="529938" spans="1:1" ht="14.25" customHeight="1" x14ac:dyDescent="0.3">
      <c r="A529938" s="21"/>
    </row>
    <row r="529944" spans="1:1" s="20" customFormat="1" ht="14.25" customHeight="1" x14ac:dyDescent="0.25"/>
    <row r="529960" spans="1:1" ht="14.25" customHeight="1" x14ac:dyDescent="0.3">
      <c r="A529960" s="21"/>
    </row>
    <row r="529966" spans="1:1" s="20" customFormat="1" ht="14.25" customHeight="1" x14ac:dyDescent="0.25"/>
    <row r="529982" spans="1:1" ht="14.25" customHeight="1" x14ac:dyDescent="0.3">
      <c r="A529982" s="21"/>
    </row>
    <row r="529988" s="20" customFormat="1" ht="14.25" customHeight="1" x14ac:dyDescent="0.25"/>
    <row r="530004" spans="1:1" ht="14.25" customHeight="1" x14ac:dyDescent="0.3">
      <c r="A530004" s="21"/>
    </row>
    <row r="530010" spans="1:1" s="20" customFormat="1" ht="14.25" customHeight="1" x14ac:dyDescent="0.25"/>
    <row r="530026" spans="1:1" ht="14.25" customHeight="1" x14ac:dyDescent="0.3">
      <c r="A530026" s="21"/>
    </row>
    <row r="530032" spans="1:1" s="20" customFormat="1" ht="14.25" customHeight="1" x14ac:dyDescent="0.25"/>
    <row r="530048" spans="1:1" ht="14.25" customHeight="1" x14ac:dyDescent="0.3">
      <c r="A530048" s="21"/>
    </row>
    <row r="530054" s="20" customFormat="1" ht="14.25" customHeight="1" x14ac:dyDescent="0.25"/>
    <row r="530070" spans="1:1" ht="14.25" customHeight="1" x14ac:dyDescent="0.3">
      <c r="A530070" s="21"/>
    </row>
    <row r="530076" spans="1:1" s="20" customFormat="1" ht="14.25" customHeight="1" x14ac:dyDescent="0.25"/>
    <row r="530092" spans="1:1" ht="14.25" customHeight="1" x14ac:dyDescent="0.3">
      <c r="A530092" s="21"/>
    </row>
    <row r="530098" s="20" customFormat="1" ht="14.25" customHeight="1" x14ac:dyDescent="0.25"/>
    <row r="530114" spans="1:1" ht="14.25" customHeight="1" x14ac:dyDescent="0.3">
      <c r="A530114" s="21"/>
    </row>
    <row r="530120" spans="1:1" s="20" customFormat="1" ht="14.25" customHeight="1" x14ac:dyDescent="0.25"/>
    <row r="530136" spans="1:1" ht="14.25" customHeight="1" x14ac:dyDescent="0.3">
      <c r="A530136" s="21"/>
    </row>
    <row r="530142" spans="1:1" s="20" customFormat="1" ht="14.25" customHeight="1" x14ac:dyDescent="0.25"/>
    <row r="530158" spans="1:1" ht="14.25" customHeight="1" x14ac:dyDescent="0.3">
      <c r="A530158" s="21"/>
    </row>
    <row r="530164" s="20" customFormat="1" ht="14.25" customHeight="1" x14ac:dyDescent="0.25"/>
    <row r="530180" spans="1:1" ht="14.25" customHeight="1" x14ac:dyDescent="0.3">
      <c r="A530180" s="21"/>
    </row>
    <row r="530186" spans="1:1" s="20" customFormat="1" ht="14.25" customHeight="1" x14ac:dyDescent="0.25"/>
    <row r="530202" spans="1:1" ht="14.25" customHeight="1" x14ac:dyDescent="0.3">
      <c r="A530202" s="21"/>
    </row>
    <row r="530208" spans="1:1" s="20" customFormat="1" ht="14.25" customHeight="1" x14ac:dyDescent="0.25"/>
    <row r="530224" spans="1:1" ht="14.25" customHeight="1" x14ac:dyDescent="0.3">
      <c r="A530224" s="21"/>
    </row>
    <row r="530230" s="20" customFormat="1" ht="14.25" customHeight="1" x14ac:dyDescent="0.25"/>
    <row r="530246" spans="1:1" ht="14.25" customHeight="1" x14ac:dyDescent="0.3">
      <c r="A530246" s="21"/>
    </row>
    <row r="530252" spans="1:1" s="20" customFormat="1" ht="14.25" customHeight="1" x14ac:dyDescent="0.25"/>
    <row r="530268" spans="1:1" ht="14.25" customHeight="1" x14ac:dyDescent="0.3">
      <c r="A530268" s="21"/>
    </row>
    <row r="530274" s="20" customFormat="1" ht="14.25" customHeight="1" x14ac:dyDescent="0.25"/>
    <row r="530290" spans="1:1" ht="14.25" customHeight="1" x14ac:dyDescent="0.3">
      <c r="A530290" s="21"/>
    </row>
    <row r="530296" spans="1:1" s="20" customFormat="1" ht="14.25" customHeight="1" x14ac:dyDescent="0.25"/>
    <row r="530312" spans="1:1" ht="14.25" customHeight="1" x14ac:dyDescent="0.3">
      <c r="A530312" s="21"/>
    </row>
    <row r="530318" spans="1:1" s="20" customFormat="1" ht="14.25" customHeight="1" x14ac:dyDescent="0.25"/>
    <row r="530334" spans="1:1" ht="14.25" customHeight="1" x14ac:dyDescent="0.3">
      <c r="A530334" s="21"/>
    </row>
    <row r="530340" s="20" customFormat="1" ht="14.25" customHeight="1" x14ac:dyDescent="0.25"/>
    <row r="530356" spans="1:1" ht="14.25" customHeight="1" x14ac:dyDescent="0.3">
      <c r="A530356" s="21"/>
    </row>
    <row r="530362" spans="1:1" s="20" customFormat="1" ht="14.25" customHeight="1" x14ac:dyDescent="0.25"/>
    <row r="530378" spans="1:1" ht="14.25" customHeight="1" x14ac:dyDescent="0.3">
      <c r="A530378" s="21"/>
    </row>
    <row r="530384" spans="1:1" s="20" customFormat="1" ht="14.25" customHeight="1" x14ac:dyDescent="0.25"/>
    <row r="530400" spans="1:1" ht="14.25" customHeight="1" x14ac:dyDescent="0.3">
      <c r="A530400" s="21"/>
    </row>
    <row r="530406" s="20" customFormat="1" ht="14.25" customHeight="1" x14ac:dyDescent="0.25"/>
    <row r="530422" spans="1:1" ht="14.25" customHeight="1" x14ac:dyDescent="0.3">
      <c r="A530422" s="21"/>
    </row>
    <row r="530428" spans="1:1" s="20" customFormat="1" ht="14.25" customHeight="1" x14ac:dyDescent="0.25"/>
    <row r="530444" spans="1:1" ht="14.25" customHeight="1" x14ac:dyDescent="0.3">
      <c r="A530444" s="21"/>
    </row>
    <row r="530450" s="20" customFormat="1" ht="14.25" customHeight="1" x14ac:dyDescent="0.25"/>
    <row r="530466" spans="1:1" ht="14.25" customHeight="1" x14ac:dyDescent="0.3">
      <c r="A530466" s="21"/>
    </row>
    <row r="530472" spans="1:1" s="20" customFormat="1" ht="14.25" customHeight="1" x14ac:dyDescent="0.25"/>
    <row r="530488" spans="1:1" ht="14.25" customHeight="1" x14ac:dyDescent="0.3">
      <c r="A530488" s="21"/>
    </row>
    <row r="530494" spans="1:1" s="20" customFormat="1" ht="14.25" customHeight="1" x14ac:dyDescent="0.25"/>
    <row r="530510" spans="1:1" ht="14.25" customHeight="1" x14ac:dyDescent="0.3">
      <c r="A530510" s="21"/>
    </row>
    <row r="530516" s="20" customFormat="1" ht="14.25" customHeight="1" x14ac:dyDescent="0.25"/>
    <row r="530532" spans="1:1" ht="14.25" customHeight="1" x14ac:dyDescent="0.3">
      <c r="A530532" s="21"/>
    </row>
    <row r="530538" spans="1:1" s="20" customFormat="1" ht="14.25" customHeight="1" x14ac:dyDescent="0.25"/>
    <row r="530554" spans="1:1" ht="14.25" customHeight="1" x14ac:dyDescent="0.3">
      <c r="A530554" s="21"/>
    </row>
    <row r="530560" spans="1:1" s="20" customFormat="1" ht="14.25" customHeight="1" x14ac:dyDescent="0.25"/>
    <row r="530576" spans="1:1" ht="14.25" customHeight="1" x14ac:dyDescent="0.3">
      <c r="A530576" s="21"/>
    </row>
    <row r="530582" s="20" customFormat="1" ht="14.25" customHeight="1" x14ac:dyDescent="0.25"/>
    <row r="530598" spans="1:1" ht="14.25" customHeight="1" x14ac:dyDescent="0.3">
      <c r="A530598" s="21"/>
    </row>
    <row r="530604" spans="1:1" s="20" customFormat="1" ht="14.25" customHeight="1" x14ac:dyDescent="0.25"/>
    <row r="530620" spans="1:1" ht="14.25" customHeight="1" x14ac:dyDescent="0.3">
      <c r="A530620" s="21"/>
    </row>
    <row r="530626" s="20" customFormat="1" ht="14.25" customHeight="1" x14ac:dyDescent="0.25"/>
    <row r="530642" spans="1:1" ht="14.25" customHeight="1" x14ac:dyDescent="0.3">
      <c r="A530642" s="21"/>
    </row>
    <row r="530648" spans="1:1" s="20" customFormat="1" ht="14.25" customHeight="1" x14ac:dyDescent="0.25"/>
    <row r="530664" spans="1:1" ht="14.25" customHeight="1" x14ac:dyDescent="0.3">
      <c r="A530664" s="21"/>
    </row>
    <row r="530670" spans="1:1" s="20" customFormat="1" ht="14.25" customHeight="1" x14ac:dyDescent="0.25"/>
    <row r="530686" spans="1:1" ht="14.25" customHeight="1" x14ac:dyDescent="0.3">
      <c r="A530686" s="21"/>
    </row>
    <row r="530692" s="20" customFormat="1" ht="14.25" customHeight="1" x14ac:dyDescent="0.25"/>
    <row r="530708" spans="1:1" ht="14.25" customHeight="1" x14ac:dyDescent="0.3">
      <c r="A530708" s="21"/>
    </row>
    <row r="530714" spans="1:1" s="20" customFormat="1" ht="14.25" customHeight="1" x14ac:dyDescent="0.25"/>
    <row r="530730" spans="1:1" ht="14.25" customHeight="1" x14ac:dyDescent="0.3">
      <c r="A530730" s="21"/>
    </row>
    <row r="530736" spans="1:1" s="20" customFormat="1" ht="14.25" customHeight="1" x14ac:dyDescent="0.25"/>
    <row r="530752" spans="1:1" ht="14.25" customHeight="1" x14ac:dyDescent="0.3">
      <c r="A530752" s="21"/>
    </row>
    <row r="530758" s="20" customFormat="1" ht="14.25" customHeight="1" x14ac:dyDescent="0.25"/>
    <row r="530774" spans="1:1" ht="14.25" customHeight="1" x14ac:dyDescent="0.3">
      <c r="A530774" s="21"/>
    </row>
    <row r="530780" spans="1:1" s="20" customFormat="1" ht="14.25" customHeight="1" x14ac:dyDescent="0.25"/>
    <row r="530796" spans="1:1" ht="14.25" customHeight="1" x14ac:dyDescent="0.3">
      <c r="A530796" s="21"/>
    </row>
    <row r="530802" s="20" customFormat="1" ht="14.25" customHeight="1" x14ac:dyDescent="0.25"/>
    <row r="530818" spans="1:1" ht="14.25" customHeight="1" x14ac:dyDescent="0.3">
      <c r="A530818" s="21"/>
    </row>
    <row r="530824" spans="1:1" s="20" customFormat="1" ht="14.25" customHeight="1" x14ac:dyDescent="0.25"/>
    <row r="530840" spans="1:1" ht="14.25" customHeight="1" x14ac:dyDescent="0.3">
      <c r="A530840" s="21"/>
    </row>
    <row r="530846" spans="1:1" s="20" customFormat="1" ht="14.25" customHeight="1" x14ac:dyDescent="0.25"/>
    <row r="530862" spans="1:1" ht="14.25" customHeight="1" x14ac:dyDescent="0.3">
      <c r="A530862" s="21"/>
    </row>
    <row r="530868" s="20" customFormat="1" ht="14.25" customHeight="1" x14ac:dyDescent="0.25"/>
    <row r="530884" spans="1:1" ht="14.25" customHeight="1" x14ac:dyDescent="0.3">
      <c r="A530884" s="21"/>
    </row>
    <row r="530890" spans="1:1" s="20" customFormat="1" ht="14.25" customHeight="1" x14ac:dyDescent="0.25"/>
    <row r="530906" spans="1:1" ht="14.25" customHeight="1" x14ac:dyDescent="0.3">
      <c r="A530906" s="21"/>
    </row>
    <row r="530912" spans="1:1" s="20" customFormat="1" ht="14.25" customHeight="1" x14ac:dyDescent="0.25"/>
    <row r="530928" spans="1:1" ht="14.25" customHeight="1" x14ac:dyDescent="0.3">
      <c r="A530928" s="21"/>
    </row>
    <row r="530934" s="20" customFormat="1" ht="14.25" customHeight="1" x14ac:dyDescent="0.25"/>
    <row r="530950" spans="1:1" ht="14.25" customHeight="1" x14ac:dyDescent="0.3">
      <c r="A530950" s="21"/>
    </row>
    <row r="530956" spans="1:1" s="20" customFormat="1" ht="14.25" customHeight="1" x14ac:dyDescent="0.25"/>
    <row r="530972" spans="1:1" ht="14.25" customHeight="1" x14ac:dyDescent="0.3">
      <c r="A530972" s="21"/>
    </row>
    <row r="530978" s="20" customFormat="1" ht="14.25" customHeight="1" x14ac:dyDescent="0.25"/>
    <row r="530994" spans="1:1" ht="14.25" customHeight="1" x14ac:dyDescent="0.3">
      <c r="A530994" s="21"/>
    </row>
    <row r="531000" spans="1:1" s="20" customFormat="1" ht="14.25" customHeight="1" x14ac:dyDescent="0.25"/>
    <row r="531016" spans="1:1" ht="14.25" customHeight="1" x14ac:dyDescent="0.3">
      <c r="A531016" s="21"/>
    </row>
    <row r="531022" spans="1:1" s="20" customFormat="1" ht="14.25" customHeight="1" x14ac:dyDescent="0.25"/>
    <row r="531038" spans="1:1" ht="14.25" customHeight="1" x14ac:dyDescent="0.3">
      <c r="A531038" s="21"/>
    </row>
    <row r="531044" s="20" customFormat="1" ht="14.25" customHeight="1" x14ac:dyDescent="0.25"/>
    <row r="531060" spans="1:1" ht="14.25" customHeight="1" x14ac:dyDescent="0.3">
      <c r="A531060" s="21"/>
    </row>
    <row r="531066" spans="1:1" s="20" customFormat="1" ht="14.25" customHeight="1" x14ac:dyDescent="0.25"/>
    <row r="531082" spans="1:1" ht="14.25" customHeight="1" x14ac:dyDescent="0.3">
      <c r="A531082" s="21"/>
    </row>
    <row r="531088" spans="1:1" s="20" customFormat="1" ht="14.25" customHeight="1" x14ac:dyDescent="0.25"/>
    <row r="531104" spans="1:1" ht="14.25" customHeight="1" x14ac:dyDescent="0.3">
      <c r="A531104" s="21"/>
    </row>
    <row r="531110" s="20" customFormat="1" ht="14.25" customHeight="1" x14ac:dyDescent="0.25"/>
    <row r="531126" spans="1:1" ht="14.25" customHeight="1" x14ac:dyDescent="0.3">
      <c r="A531126" s="21"/>
    </row>
    <row r="531132" spans="1:1" s="20" customFormat="1" ht="14.25" customHeight="1" x14ac:dyDescent="0.25"/>
    <row r="531148" spans="1:1" ht="14.25" customHeight="1" x14ac:dyDescent="0.3">
      <c r="A531148" s="21"/>
    </row>
    <row r="531154" s="20" customFormat="1" ht="14.25" customHeight="1" x14ac:dyDescent="0.25"/>
    <row r="531170" spans="1:1" ht="14.25" customHeight="1" x14ac:dyDescent="0.3">
      <c r="A531170" s="21"/>
    </row>
    <row r="531176" spans="1:1" s="20" customFormat="1" ht="14.25" customHeight="1" x14ac:dyDescent="0.25"/>
    <row r="531192" spans="1:1" ht="14.25" customHeight="1" x14ac:dyDescent="0.3">
      <c r="A531192" s="21"/>
    </row>
    <row r="531198" spans="1:1" s="20" customFormat="1" ht="14.25" customHeight="1" x14ac:dyDescent="0.25"/>
    <row r="531214" spans="1:1" ht="14.25" customHeight="1" x14ac:dyDescent="0.3">
      <c r="A531214" s="21"/>
    </row>
    <row r="531220" s="20" customFormat="1" ht="14.25" customHeight="1" x14ac:dyDescent="0.25"/>
    <row r="531236" spans="1:1" ht="14.25" customHeight="1" x14ac:dyDescent="0.3">
      <c r="A531236" s="21"/>
    </row>
    <row r="531242" spans="1:1" s="20" customFormat="1" ht="14.25" customHeight="1" x14ac:dyDescent="0.25"/>
    <row r="531258" spans="1:1" ht="14.25" customHeight="1" x14ac:dyDescent="0.3">
      <c r="A531258" s="21"/>
    </row>
    <row r="531264" spans="1:1" s="20" customFormat="1" ht="14.25" customHeight="1" x14ac:dyDescent="0.25"/>
    <row r="531280" spans="1:1" ht="14.25" customHeight="1" x14ac:dyDescent="0.3">
      <c r="A531280" s="21"/>
    </row>
    <row r="531286" s="20" customFormat="1" ht="14.25" customHeight="1" x14ac:dyDescent="0.25"/>
    <row r="531302" spans="1:1" ht="14.25" customHeight="1" x14ac:dyDescent="0.3">
      <c r="A531302" s="21"/>
    </row>
    <row r="531308" spans="1:1" s="20" customFormat="1" ht="14.25" customHeight="1" x14ac:dyDescent="0.25"/>
    <row r="531324" spans="1:1" ht="14.25" customHeight="1" x14ac:dyDescent="0.3">
      <c r="A531324" s="21"/>
    </row>
    <row r="531330" s="20" customFormat="1" ht="14.25" customHeight="1" x14ac:dyDescent="0.25"/>
    <row r="531346" spans="1:1" ht="14.25" customHeight="1" x14ac:dyDescent="0.3">
      <c r="A531346" s="21"/>
    </row>
    <row r="531352" spans="1:1" s="20" customFormat="1" ht="14.25" customHeight="1" x14ac:dyDescent="0.25"/>
    <row r="531368" spans="1:1" ht="14.25" customHeight="1" x14ac:dyDescent="0.3">
      <c r="A531368" s="21"/>
    </row>
    <row r="531374" spans="1:1" s="20" customFormat="1" ht="14.25" customHeight="1" x14ac:dyDescent="0.25"/>
    <row r="531390" spans="1:1" ht="14.25" customHeight="1" x14ac:dyDescent="0.3">
      <c r="A531390" s="21"/>
    </row>
    <row r="531396" s="20" customFormat="1" ht="14.25" customHeight="1" x14ac:dyDescent="0.25"/>
    <row r="531412" spans="1:1" ht="14.25" customHeight="1" x14ac:dyDescent="0.3">
      <c r="A531412" s="21"/>
    </row>
    <row r="531418" spans="1:1" s="20" customFormat="1" ht="14.25" customHeight="1" x14ac:dyDescent="0.25"/>
    <row r="531434" spans="1:1" ht="14.25" customHeight="1" x14ac:dyDescent="0.3">
      <c r="A531434" s="21"/>
    </row>
    <row r="531440" spans="1:1" s="20" customFormat="1" ht="14.25" customHeight="1" x14ac:dyDescent="0.25"/>
    <row r="531456" spans="1:1" ht="14.25" customHeight="1" x14ac:dyDescent="0.3">
      <c r="A531456" s="21"/>
    </row>
    <row r="531462" s="20" customFormat="1" ht="14.25" customHeight="1" x14ac:dyDescent="0.25"/>
    <row r="531478" spans="1:1" ht="14.25" customHeight="1" x14ac:dyDescent="0.3">
      <c r="A531478" s="21"/>
    </row>
    <row r="531484" spans="1:1" s="20" customFormat="1" ht="14.25" customHeight="1" x14ac:dyDescent="0.25"/>
    <row r="531500" spans="1:1" ht="14.25" customHeight="1" x14ac:dyDescent="0.3">
      <c r="A531500" s="21"/>
    </row>
    <row r="531506" s="20" customFormat="1" ht="14.25" customHeight="1" x14ac:dyDescent="0.25"/>
    <row r="531522" spans="1:1" ht="14.25" customHeight="1" x14ac:dyDescent="0.3">
      <c r="A531522" s="21"/>
    </row>
    <row r="531528" spans="1:1" s="20" customFormat="1" ht="14.25" customHeight="1" x14ac:dyDescent="0.25"/>
    <row r="531544" spans="1:1" ht="14.25" customHeight="1" x14ac:dyDescent="0.3">
      <c r="A531544" s="21"/>
    </row>
    <row r="531550" spans="1:1" s="20" customFormat="1" ht="14.25" customHeight="1" x14ac:dyDescent="0.25"/>
    <row r="531566" spans="1:1" ht="14.25" customHeight="1" x14ac:dyDescent="0.3">
      <c r="A531566" s="21"/>
    </row>
    <row r="531572" s="20" customFormat="1" ht="14.25" customHeight="1" x14ac:dyDescent="0.25"/>
    <row r="531588" spans="1:1" ht="14.25" customHeight="1" x14ac:dyDescent="0.3">
      <c r="A531588" s="21"/>
    </row>
    <row r="531594" spans="1:1" s="20" customFormat="1" ht="14.25" customHeight="1" x14ac:dyDescent="0.25"/>
    <row r="531610" spans="1:1" ht="14.25" customHeight="1" x14ac:dyDescent="0.3">
      <c r="A531610" s="21"/>
    </row>
    <row r="531616" spans="1:1" s="20" customFormat="1" ht="14.25" customHeight="1" x14ac:dyDescent="0.25"/>
    <row r="531632" spans="1:1" ht="14.25" customHeight="1" x14ac:dyDescent="0.3">
      <c r="A531632" s="21"/>
    </row>
    <row r="531638" s="20" customFormat="1" ht="14.25" customHeight="1" x14ac:dyDescent="0.25"/>
    <row r="531654" spans="1:1" ht="14.25" customHeight="1" x14ac:dyDescent="0.3">
      <c r="A531654" s="21"/>
    </row>
    <row r="531660" spans="1:1" s="20" customFormat="1" ht="14.25" customHeight="1" x14ac:dyDescent="0.25"/>
    <row r="531676" spans="1:1" ht="14.25" customHeight="1" x14ac:dyDescent="0.3">
      <c r="A531676" s="21"/>
    </row>
    <row r="531682" s="20" customFormat="1" ht="14.25" customHeight="1" x14ac:dyDescent="0.25"/>
    <row r="531698" spans="1:1" ht="14.25" customHeight="1" x14ac:dyDescent="0.3">
      <c r="A531698" s="21"/>
    </row>
    <row r="531704" spans="1:1" s="20" customFormat="1" ht="14.25" customHeight="1" x14ac:dyDescent="0.25"/>
    <row r="531720" spans="1:1" ht="14.25" customHeight="1" x14ac:dyDescent="0.3">
      <c r="A531720" s="21"/>
    </row>
    <row r="531726" spans="1:1" s="20" customFormat="1" ht="14.25" customHeight="1" x14ac:dyDescent="0.25"/>
    <row r="531742" spans="1:1" ht="14.25" customHeight="1" x14ac:dyDescent="0.3">
      <c r="A531742" s="21"/>
    </row>
    <row r="531748" s="20" customFormat="1" ht="14.25" customHeight="1" x14ac:dyDescent="0.25"/>
    <row r="531764" spans="1:1" ht="14.25" customHeight="1" x14ac:dyDescent="0.3">
      <c r="A531764" s="21"/>
    </row>
    <row r="531770" spans="1:1" s="20" customFormat="1" ht="14.25" customHeight="1" x14ac:dyDescent="0.25"/>
    <row r="531786" spans="1:1" ht="14.25" customHeight="1" x14ac:dyDescent="0.3">
      <c r="A531786" s="21"/>
    </row>
    <row r="531792" spans="1:1" s="20" customFormat="1" ht="14.25" customHeight="1" x14ac:dyDescent="0.25"/>
    <row r="531808" spans="1:1" ht="14.25" customHeight="1" x14ac:dyDescent="0.3">
      <c r="A531808" s="21"/>
    </row>
    <row r="531814" s="20" customFormat="1" ht="14.25" customHeight="1" x14ac:dyDescent="0.25"/>
    <row r="531830" spans="1:1" ht="14.25" customHeight="1" x14ac:dyDescent="0.3">
      <c r="A531830" s="21"/>
    </row>
    <row r="531836" spans="1:1" s="20" customFormat="1" ht="14.25" customHeight="1" x14ac:dyDescent="0.25"/>
    <row r="531852" spans="1:1" ht="14.25" customHeight="1" x14ac:dyDescent="0.3">
      <c r="A531852" s="21"/>
    </row>
    <row r="531858" s="20" customFormat="1" ht="14.25" customHeight="1" x14ac:dyDescent="0.25"/>
    <row r="531874" spans="1:1" ht="14.25" customHeight="1" x14ac:dyDescent="0.3">
      <c r="A531874" s="21"/>
    </row>
    <row r="531880" spans="1:1" s="20" customFormat="1" ht="14.25" customHeight="1" x14ac:dyDescent="0.25"/>
    <row r="531896" spans="1:1" ht="14.25" customHeight="1" x14ac:dyDescent="0.3">
      <c r="A531896" s="21"/>
    </row>
    <row r="531902" spans="1:1" s="20" customFormat="1" ht="14.25" customHeight="1" x14ac:dyDescent="0.25"/>
    <row r="531918" spans="1:1" ht="14.25" customHeight="1" x14ac:dyDescent="0.3">
      <c r="A531918" s="21"/>
    </row>
    <row r="531924" s="20" customFormat="1" ht="14.25" customHeight="1" x14ac:dyDescent="0.25"/>
    <row r="531940" spans="1:1" ht="14.25" customHeight="1" x14ac:dyDescent="0.3">
      <c r="A531940" s="21"/>
    </row>
    <row r="531946" spans="1:1" s="20" customFormat="1" ht="14.25" customHeight="1" x14ac:dyDescent="0.25"/>
    <row r="531962" spans="1:1" ht="14.25" customHeight="1" x14ac:dyDescent="0.3">
      <c r="A531962" s="21"/>
    </row>
    <row r="531968" spans="1:1" s="20" customFormat="1" ht="14.25" customHeight="1" x14ac:dyDescent="0.25"/>
    <row r="531984" spans="1:1" ht="14.25" customHeight="1" x14ac:dyDescent="0.3">
      <c r="A531984" s="21"/>
    </row>
    <row r="531990" s="20" customFormat="1" ht="14.25" customHeight="1" x14ac:dyDescent="0.25"/>
    <row r="532006" spans="1:1" ht="14.25" customHeight="1" x14ac:dyDescent="0.3">
      <c r="A532006" s="21"/>
    </row>
    <row r="532012" spans="1:1" s="20" customFormat="1" ht="14.25" customHeight="1" x14ac:dyDescent="0.25"/>
    <row r="532028" spans="1:1" ht="14.25" customHeight="1" x14ac:dyDescent="0.3">
      <c r="A532028" s="21"/>
    </row>
    <row r="532034" s="20" customFormat="1" ht="14.25" customHeight="1" x14ac:dyDescent="0.25"/>
    <row r="532050" spans="1:1" ht="14.25" customHeight="1" x14ac:dyDescent="0.3">
      <c r="A532050" s="21"/>
    </row>
    <row r="532056" spans="1:1" s="20" customFormat="1" ht="14.25" customHeight="1" x14ac:dyDescent="0.25"/>
    <row r="532072" spans="1:1" ht="14.25" customHeight="1" x14ac:dyDescent="0.3">
      <c r="A532072" s="21"/>
    </row>
    <row r="532078" spans="1:1" s="20" customFormat="1" ht="14.25" customHeight="1" x14ac:dyDescent="0.25"/>
    <row r="532094" spans="1:1" ht="14.25" customHeight="1" x14ac:dyDescent="0.3">
      <c r="A532094" s="21"/>
    </row>
    <row r="532100" s="20" customFormat="1" ht="14.25" customHeight="1" x14ac:dyDescent="0.25"/>
    <row r="532116" spans="1:1" ht="14.25" customHeight="1" x14ac:dyDescent="0.3">
      <c r="A532116" s="21"/>
    </row>
    <row r="532122" spans="1:1" s="20" customFormat="1" ht="14.25" customHeight="1" x14ac:dyDescent="0.25"/>
    <row r="532138" spans="1:1" ht="14.25" customHeight="1" x14ac:dyDescent="0.3">
      <c r="A532138" s="21"/>
    </row>
    <row r="532144" spans="1:1" s="20" customFormat="1" ht="14.25" customHeight="1" x14ac:dyDescent="0.25"/>
    <row r="532160" spans="1:1" ht="14.25" customHeight="1" x14ac:dyDescent="0.3">
      <c r="A532160" s="21"/>
    </row>
    <row r="532166" s="20" customFormat="1" ht="14.25" customHeight="1" x14ac:dyDescent="0.25"/>
    <row r="532182" spans="1:1" ht="14.25" customHeight="1" x14ac:dyDescent="0.3">
      <c r="A532182" s="21"/>
    </row>
    <row r="532188" spans="1:1" s="20" customFormat="1" ht="14.25" customHeight="1" x14ac:dyDescent="0.25"/>
    <row r="532204" spans="1:1" ht="14.25" customHeight="1" x14ac:dyDescent="0.3">
      <c r="A532204" s="21"/>
    </row>
    <row r="532210" s="20" customFormat="1" ht="14.25" customHeight="1" x14ac:dyDescent="0.25"/>
    <row r="532226" spans="1:1" ht="14.25" customHeight="1" x14ac:dyDescent="0.3">
      <c r="A532226" s="21"/>
    </row>
    <row r="532232" spans="1:1" s="20" customFormat="1" ht="14.25" customHeight="1" x14ac:dyDescent="0.25"/>
    <row r="532248" spans="1:1" ht="14.25" customHeight="1" x14ac:dyDescent="0.3">
      <c r="A532248" s="21"/>
    </row>
    <row r="532254" spans="1:1" s="20" customFormat="1" ht="14.25" customHeight="1" x14ac:dyDescent="0.25"/>
    <row r="532270" spans="1:1" ht="14.25" customHeight="1" x14ac:dyDescent="0.3">
      <c r="A532270" s="21"/>
    </row>
    <row r="532276" s="20" customFormat="1" ht="14.25" customHeight="1" x14ac:dyDescent="0.25"/>
    <row r="532292" spans="1:1" ht="14.25" customHeight="1" x14ac:dyDescent="0.3">
      <c r="A532292" s="21"/>
    </row>
    <row r="532298" spans="1:1" s="20" customFormat="1" ht="14.25" customHeight="1" x14ac:dyDescent="0.25"/>
    <row r="532314" spans="1:1" ht="14.25" customHeight="1" x14ac:dyDescent="0.3">
      <c r="A532314" s="21"/>
    </row>
    <row r="532320" spans="1:1" s="20" customFormat="1" ht="14.25" customHeight="1" x14ac:dyDescent="0.25"/>
    <row r="532336" spans="1:1" ht="14.25" customHeight="1" x14ac:dyDescent="0.3">
      <c r="A532336" s="21"/>
    </row>
    <row r="532342" s="20" customFormat="1" ht="14.25" customHeight="1" x14ac:dyDescent="0.25"/>
    <row r="532358" spans="1:1" ht="14.25" customHeight="1" x14ac:dyDescent="0.3">
      <c r="A532358" s="21"/>
    </row>
    <row r="532364" spans="1:1" s="20" customFormat="1" ht="14.25" customHeight="1" x14ac:dyDescent="0.25"/>
    <row r="532380" spans="1:1" ht="14.25" customHeight="1" x14ac:dyDescent="0.3">
      <c r="A532380" s="21"/>
    </row>
    <row r="532386" s="20" customFormat="1" ht="14.25" customHeight="1" x14ac:dyDescent="0.25"/>
    <row r="532402" spans="1:1" ht="14.25" customHeight="1" x14ac:dyDescent="0.3">
      <c r="A532402" s="21"/>
    </row>
    <row r="532408" spans="1:1" s="20" customFormat="1" ht="14.25" customHeight="1" x14ac:dyDescent="0.25"/>
    <row r="532424" spans="1:1" ht="14.25" customHeight="1" x14ac:dyDescent="0.3">
      <c r="A532424" s="21"/>
    </row>
    <row r="532430" spans="1:1" s="20" customFormat="1" ht="14.25" customHeight="1" x14ac:dyDescent="0.25"/>
    <row r="532446" spans="1:1" ht="14.25" customHeight="1" x14ac:dyDescent="0.3">
      <c r="A532446" s="21"/>
    </row>
    <row r="532452" s="20" customFormat="1" ht="14.25" customHeight="1" x14ac:dyDescent="0.25"/>
    <row r="532468" spans="1:1" ht="14.25" customHeight="1" x14ac:dyDescent="0.3">
      <c r="A532468" s="21"/>
    </row>
    <row r="532474" spans="1:1" s="20" customFormat="1" ht="14.25" customHeight="1" x14ac:dyDescent="0.25"/>
    <row r="532490" spans="1:1" ht="14.25" customHeight="1" x14ac:dyDescent="0.3">
      <c r="A532490" s="21"/>
    </row>
    <row r="532496" spans="1:1" s="20" customFormat="1" ht="14.25" customHeight="1" x14ac:dyDescent="0.25"/>
    <row r="532512" spans="1:1" ht="14.25" customHeight="1" x14ac:dyDescent="0.3">
      <c r="A532512" s="21"/>
    </row>
    <row r="532518" s="20" customFormat="1" ht="14.25" customHeight="1" x14ac:dyDescent="0.25"/>
    <row r="532534" spans="1:1" ht="14.25" customHeight="1" x14ac:dyDescent="0.3">
      <c r="A532534" s="21"/>
    </row>
    <row r="532540" spans="1:1" s="20" customFormat="1" ht="14.25" customHeight="1" x14ac:dyDescent="0.25"/>
    <row r="532556" spans="1:1" ht="14.25" customHeight="1" x14ac:dyDescent="0.3">
      <c r="A532556" s="21"/>
    </row>
    <row r="532562" s="20" customFormat="1" ht="14.25" customHeight="1" x14ac:dyDescent="0.25"/>
    <row r="532578" spans="1:1" ht="14.25" customHeight="1" x14ac:dyDescent="0.3">
      <c r="A532578" s="21"/>
    </row>
    <row r="532584" spans="1:1" s="20" customFormat="1" ht="14.25" customHeight="1" x14ac:dyDescent="0.25"/>
    <row r="532600" spans="1:1" ht="14.25" customHeight="1" x14ac:dyDescent="0.3">
      <c r="A532600" s="21"/>
    </row>
    <row r="532606" spans="1:1" s="20" customFormat="1" ht="14.25" customHeight="1" x14ac:dyDescent="0.25"/>
    <row r="532622" spans="1:1" ht="14.25" customHeight="1" x14ac:dyDescent="0.3">
      <c r="A532622" s="21"/>
    </row>
    <row r="532628" s="20" customFormat="1" ht="14.25" customHeight="1" x14ac:dyDescent="0.25"/>
    <row r="532644" spans="1:1" ht="14.25" customHeight="1" x14ac:dyDescent="0.3">
      <c r="A532644" s="21"/>
    </row>
    <row r="532650" spans="1:1" s="20" customFormat="1" ht="14.25" customHeight="1" x14ac:dyDescent="0.25"/>
    <row r="532666" spans="1:1" ht="14.25" customHeight="1" x14ac:dyDescent="0.3">
      <c r="A532666" s="21"/>
    </row>
    <row r="532672" spans="1:1" s="20" customFormat="1" ht="14.25" customHeight="1" x14ac:dyDescent="0.25"/>
    <row r="532688" spans="1:1" ht="14.25" customHeight="1" x14ac:dyDescent="0.3">
      <c r="A532688" s="21"/>
    </row>
    <row r="532694" s="20" customFormat="1" ht="14.25" customHeight="1" x14ac:dyDescent="0.25"/>
    <row r="532710" spans="1:1" ht="14.25" customHeight="1" x14ac:dyDescent="0.3">
      <c r="A532710" s="21"/>
    </row>
    <row r="532716" spans="1:1" s="20" customFormat="1" ht="14.25" customHeight="1" x14ac:dyDescent="0.25"/>
    <row r="532732" spans="1:1" ht="14.25" customHeight="1" x14ac:dyDescent="0.3">
      <c r="A532732" s="21"/>
    </row>
    <row r="532738" s="20" customFormat="1" ht="14.25" customHeight="1" x14ac:dyDescent="0.25"/>
    <row r="532754" spans="1:1" ht="14.25" customHeight="1" x14ac:dyDescent="0.3">
      <c r="A532754" s="21"/>
    </row>
    <row r="532760" spans="1:1" s="20" customFormat="1" ht="14.25" customHeight="1" x14ac:dyDescent="0.25"/>
    <row r="532776" spans="1:1" ht="14.25" customHeight="1" x14ac:dyDescent="0.3">
      <c r="A532776" s="21"/>
    </row>
    <row r="532782" spans="1:1" s="20" customFormat="1" ht="14.25" customHeight="1" x14ac:dyDescent="0.25"/>
    <row r="532798" spans="1:1" ht="14.25" customHeight="1" x14ac:dyDescent="0.3">
      <c r="A532798" s="21"/>
    </row>
    <row r="532804" s="20" customFormat="1" ht="14.25" customHeight="1" x14ac:dyDescent="0.25"/>
    <row r="532820" spans="1:1" ht="14.25" customHeight="1" x14ac:dyDescent="0.3">
      <c r="A532820" s="21"/>
    </row>
    <row r="532826" spans="1:1" s="20" customFormat="1" ht="14.25" customHeight="1" x14ac:dyDescent="0.25"/>
    <row r="532842" spans="1:1" ht="14.25" customHeight="1" x14ac:dyDescent="0.3">
      <c r="A532842" s="21"/>
    </row>
    <row r="532848" spans="1:1" s="20" customFormat="1" ht="14.25" customHeight="1" x14ac:dyDescent="0.25"/>
    <row r="532864" spans="1:1" ht="14.25" customHeight="1" x14ac:dyDescent="0.3">
      <c r="A532864" s="21"/>
    </row>
    <row r="532870" s="20" customFormat="1" ht="14.25" customHeight="1" x14ac:dyDescent="0.25"/>
    <row r="532886" spans="1:1" ht="14.25" customHeight="1" x14ac:dyDescent="0.3">
      <c r="A532886" s="21"/>
    </row>
    <row r="532892" spans="1:1" s="20" customFormat="1" ht="14.25" customHeight="1" x14ac:dyDescent="0.25"/>
    <row r="532908" spans="1:1" ht="14.25" customHeight="1" x14ac:dyDescent="0.3">
      <c r="A532908" s="21"/>
    </row>
    <row r="532914" s="20" customFormat="1" ht="14.25" customHeight="1" x14ac:dyDescent="0.25"/>
    <row r="532930" spans="1:1" ht="14.25" customHeight="1" x14ac:dyDescent="0.3">
      <c r="A532930" s="21"/>
    </row>
    <row r="532936" spans="1:1" s="20" customFormat="1" ht="14.25" customHeight="1" x14ac:dyDescent="0.25"/>
    <row r="532952" spans="1:1" ht="14.25" customHeight="1" x14ac:dyDescent="0.3">
      <c r="A532952" s="21"/>
    </row>
    <row r="532958" spans="1:1" s="20" customFormat="1" ht="14.25" customHeight="1" x14ac:dyDescent="0.25"/>
    <row r="532974" spans="1:1" ht="14.25" customHeight="1" x14ac:dyDescent="0.3">
      <c r="A532974" s="21"/>
    </row>
    <row r="532980" s="20" customFormat="1" ht="14.25" customHeight="1" x14ac:dyDescent="0.25"/>
    <row r="532996" spans="1:1" ht="14.25" customHeight="1" x14ac:dyDescent="0.3">
      <c r="A532996" s="21"/>
    </row>
    <row r="533002" spans="1:1" s="20" customFormat="1" ht="14.25" customHeight="1" x14ac:dyDescent="0.25"/>
    <row r="533018" spans="1:1" ht="14.25" customHeight="1" x14ac:dyDescent="0.3">
      <c r="A533018" s="21"/>
    </row>
    <row r="533024" spans="1:1" s="20" customFormat="1" ht="14.25" customHeight="1" x14ac:dyDescent="0.25"/>
    <row r="533040" spans="1:1" ht="14.25" customHeight="1" x14ac:dyDescent="0.3">
      <c r="A533040" s="21"/>
    </row>
    <row r="533046" s="20" customFormat="1" ht="14.25" customHeight="1" x14ac:dyDescent="0.25"/>
    <row r="533062" spans="1:1" ht="14.25" customHeight="1" x14ac:dyDescent="0.3">
      <c r="A533062" s="21"/>
    </row>
    <row r="533068" spans="1:1" s="20" customFormat="1" ht="14.25" customHeight="1" x14ac:dyDescent="0.25"/>
    <row r="533084" spans="1:1" ht="14.25" customHeight="1" x14ac:dyDescent="0.3">
      <c r="A533084" s="21"/>
    </row>
    <row r="533090" s="20" customFormat="1" ht="14.25" customHeight="1" x14ac:dyDescent="0.25"/>
    <row r="533106" spans="1:1" ht="14.25" customHeight="1" x14ac:dyDescent="0.3">
      <c r="A533106" s="21"/>
    </row>
    <row r="533112" spans="1:1" s="20" customFormat="1" ht="14.25" customHeight="1" x14ac:dyDescent="0.25"/>
    <row r="533128" spans="1:1" ht="14.25" customHeight="1" x14ac:dyDescent="0.3">
      <c r="A533128" s="21"/>
    </row>
    <row r="533134" spans="1:1" s="20" customFormat="1" ht="14.25" customHeight="1" x14ac:dyDescent="0.25"/>
    <row r="533150" spans="1:1" ht="14.25" customHeight="1" x14ac:dyDescent="0.3">
      <c r="A533150" s="21"/>
    </row>
    <row r="533156" s="20" customFormat="1" ht="14.25" customHeight="1" x14ac:dyDescent="0.25"/>
    <row r="533172" spans="1:1" ht="14.25" customHeight="1" x14ac:dyDescent="0.3">
      <c r="A533172" s="21"/>
    </row>
    <row r="533178" spans="1:1" s="20" customFormat="1" ht="14.25" customHeight="1" x14ac:dyDescent="0.25"/>
    <row r="533194" spans="1:1" ht="14.25" customHeight="1" x14ac:dyDescent="0.3">
      <c r="A533194" s="21"/>
    </row>
    <row r="533200" spans="1:1" s="20" customFormat="1" ht="14.25" customHeight="1" x14ac:dyDescent="0.25"/>
    <row r="533216" spans="1:1" ht="14.25" customHeight="1" x14ac:dyDescent="0.3">
      <c r="A533216" s="21"/>
    </row>
    <row r="533222" s="20" customFormat="1" ht="14.25" customHeight="1" x14ac:dyDescent="0.25"/>
    <row r="533238" spans="1:1" ht="14.25" customHeight="1" x14ac:dyDescent="0.3">
      <c r="A533238" s="21"/>
    </row>
    <row r="533244" spans="1:1" s="20" customFormat="1" ht="14.25" customHeight="1" x14ac:dyDescent="0.25"/>
    <row r="533260" spans="1:1" ht="14.25" customHeight="1" x14ac:dyDescent="0.3">
      <c r="A533260" s="21"/>
    </row>
    <row r="533266" s="20" customFormat="1" ht="14.25" customHeight="1" x14ac:dyDescent="0.25"/>
    <row r="533282" spans="1:1" ht="14.25" customHeight="1" x14ac:dyDescent="0.3">
      <c r="A533282" s="21"/>
    </row>
    <row r="533288" spans="1:1" s="20" customFormat="1" ht="14.25" customHeight="1" x14ac:dyDescent="0.25"/>
    <row r="533304" spans="1:1" ht="14.25" customHeight="1" x14ac:dyDescent="0.3">
      <c r="A533304" s="21"/>
    </row>
    <row r="533310" spans="1:1" s="20" customFormat="1" ht="14.25" customHeight="1" x14ac:dyDescent="0.25"/>
    <row r="533326" spans="1:1" ht="14.25" customHeight="1" x14ac:dyDescent="0.3">
      <c r="A533326" s="21"/>
    </row>
    <row r="533332" s="20" customFormat="1" ht="14.25" customHeight="1" x14ac:dyDescent="0.25"/>
    <row r="533348" spans="1:1" ht="14.25" customHeight="1" x14ac:dyDescent="0.3">
      <c r="A533348" s="21"/>
    </row>
    <row r="533354" spans="1:1" s="20" customFormat="1" ht="14.25" customHeight="1" x14ac:dyDescent="0.25"/>
    <row r="533370" spans="1:1" ht="14.25" customHeight="1" x14ac:dyDescent="0.3">
      <c r="A533370" s="21"/>
    </row>
    <row r="533376" spans="1:1" s="20" customFormat="1" ht="14.25" customHeight="1" x14ac:dyDescent="0.25"/>
    <row r="533392" spans="1:1" ht="14.25" customHeight="1" x14ac:dyDescent="0.3">
      <c r="A533392" s="21"/>
    </row>
    <row r="533398" s="20" customFormat="1" ht="14.25" customHeight="1" x14ac:dyDescent="0.25"/>
    <row r="533414" spans="1:1" ht="14.25" customHeight="1" x14ac:dyDescent="0.3">
      <c r="A533414" s="21"/>
    </row>
    <row r="533420" spans="1:1" s="20" customFormat="1" ht="14.25" customHeight="1" x14ac:dyDescent="0.25"/>
    <row r="533436" spans="1:1" ht="14.25" customHeight="1" x14ac:dyDescent="0.3">
      <c r="A533436" s="21"/>
    </row>
    <row r="533442" s="20" customFormat="1" ht="14.25" customHeight="1" x14ac:dyDescent="0.25"/>
    <row r="533458" spans="1:1" ht="14.25" customHeight="1" x14ac:dyDescent="0.3">
      <c r="A533458" s="21"/>
    </row>
    <row r="533464" spans="1:1" s="20" customFormat="1" ht="14.25" customHeight="1" x14ac:dyDescent="0.25"/>
    <row r="533480" spans="1:1" ht="14.25" customHeight="1" x14ac:dyDescent="0.3">
      <c r="A533480" s="21"/>
    </row>
    <row r="533486" spans="1:1" s="20" customFormat="1" ht="14.25" customHeight="1" x14ac:dyDescent="0.25"/>
    <row r="533502" spans="1:1" ht="14.25" customHeight="1" x14ac:dyDescent="0.3">
      <c r="A533502" s="21"/>
    </row>
    <row r="533508" s="20" customFormat="1" ht="14.25" customHeight="1" x14ac:dyDescent="0.25"/>
    <row r="533524" spans="1:1" ht="14.25" customHeight="1" x14ac:dyDescent="0.3">
      <c r="A533524" s="21"/>
    </row>
    <row r="533530" spans="1:1" s="20" customFormat="1" ht="14.25" customHeight="1" x14ac:dyDescent="0.25"/>
    <row r="533546" spans="1:1" ht="14.25" customHeight="1" x14ac:dyDescent="0.3">
      <c r="A533546" s="21"/>
    </row>
    <row r="533552" spans="1:1" s="20" customFormat="1" ht="14.25" customHeight="1" x14ac:dyDescent="0.25"/>
    <row r="533568" spans="1:1" ht="14.25" customHeight="1" x14ac:dyDescent="0.3">
      <c r="A533568" s="21"/>
    </row>
    <row r="533574" s="20" customFormat="1" ht="14.25" customHeight="1" x14ac:dyDescent="0.25"/>
    <row r="533590" spans="1:1" ht="14.25" customHeight="1" x14ac:dyDescent="0.3">
      <c r="A533590" s="21"/>
    </row>
    <row r="533596" spans="1:1" s="20" customFormat="1" ht="14.25" customHeight="1" x14ac:dyDescent="0.25"/>
    <row r="533612" spans="1:1" ht="14.25" customHeight="1" x14ac:dyDescent="0.3">
      <c r="A533612" s="21"/>
    </row>
    <row r="533618" s="20" customFormat="1" ht="14.25" customHeight="1" x14ac:dyDescent="0.25"/>
    <row r="533634" spans="1:1" ht="14.25" customHeight="1" x14ac:dyDescent="0.3">
      <c r="A533634" s="21"/>
    </row>
    <row r="533640" spans="1:1" s="20" customFormat="1" ht="14.25" customHeight="1" x14ac:dyDescent="0.25"/>
    <row r="533656" spans="1:1" ht="14.25" customHeight="1" x14ac:dyDescent="0.3">
      <c r="A533656" s="21"/>
    </row>
    <row r="533662" spans="1:1" s="20" customFormat="1" ht="14.25" customHeight="1" x14ac:dyDescent="0.25"/>
    <row r="533678" spans="1:1" ht="14.25" customHeight="1" x14ac:dyDescent="0.3">
      <c r="A533678" s="21"/>
    </row>
    <row r="533684" s="20" customFormat="1" ht="14.25" customHeight="1" x14ac:dyDescent="0.25"/>
    <row r="533700" spans="1:1" ht="14.25" customHeight="1" x14ac:dyDescent="0.3">
      <c r="A533700" s="21"/>
    </row>
    <row r="533706" spans="1:1" s="20" customFormat="1" ht="14.25" customHeight="1" x14ac:dyDescent="0.25"/>
    <row r="533722" spans="1:1" ht="14.25" customHeight="1" x14ac:dyDescent="0.3">
      <c r="A533722" s="21"/>
    </row>
    <row r="533728" spans="1:1" s="20" customFormat="1" ht="14.25" customHeight="1" x14ac:dyDescent="0.25"/>
    <row r="533744" spans="1:1" ht="14.25" customHeight="1" x14ac:dyDescent="0.3">
      <c r="A533744" s="21"/>
    </row>
    <row r="533750" s="20" customFormat="1" ht="14.25" customHeight="1" x14ac:dyDescent="0.25"/>
    <row r="533766" spans="1:1" ht="14.25" customHeight="1" x14ac:dyDescent="0.3">
      <c r="A533766" s="21"/>
    </row>
    <row r="533772" spans="1:1" s="20" customFormat="1" ht="14.25" customHeight="1" x14ac:dyDescent="0.25"/>
    <row r="533788" spans="1:1" ht="14.25" customHeight="1" x14ac:dyDescent="0.3">
      <c r="A533788" s="21"/>
    </row>
    <row r="533794" s="20" customFormat="1" ht="14.25" customHeight="1" x14ac:dyDescent="0.25"/>
    <row r="533810" spans="1:1" ht="14.25" customHeight="1" x14ac:dyDescent="0.3">
      <c r="A533810" s="21"/>
    </row>
    <row r="533816" spans="1:1" s="20" customFormat="1" ht="14.25" customHeight="1" x14ac:dyDescent="0.25"/>
    <row r="533832" spans="1:1" ht="14.25" customHeight="1" x14ac:dyDescent="0.3">
      <c r="A533832" s="21"/>
    </row>
    <row r="533838" spans="1:1" s="20" customFormat="1" ht="14.25" customHeight="1" x14ac:dyDescent="0.25"/>
    <row r="533854" spans="1:1" ht="14.25" customHeight="1" x14ac:dyDescent="0.3">
      <c r="A533854" s="21"/>
    </row>
    <row r="533860" s="20" customFormat="1" ht="14.25" customHeight="1" x14ac:dyDescent="0.25"/>
    <row r="533876" spans="1:1" ht="14.25" customHeight="1" x14ac:dyDescent="0.3">
      <c r="A533876" s="21"/>
    </row>
    <row r="533882" spans="1:1" s="20" customFormat="1" ht="14.25" customHeight="1" x14ac:dyDescent="0.25"/>
    <row r="533898" spans="1:1" ht="14.25" customHeight="1" x14ac:dyDescent="0.3">
      <c r="A533898" s="21"/>
    </row>
    <row r="533904" spans="1:1" s="20" customFormat="1" ht="14.25" customHeight="1" x14ac:dyDescent="0.25"/>
    <row r="533920" spans="1:1" ht="14.25" customHeight="1" x14ac:dyDescent="0.3">
      <c r="A533920" s="21"/>
    </row>
    <row r="533926" s="20" customFormat="1" ht="14.25" customHeight="1" x14ac:dyDescent="0.25"/>
    <row r="533942" spans="1:1" ht="14.25" customHeight="1" x14ac:dyDescent="0.3">
      <c r="A533942" s="21"/>
    </row>
    <row r="533948" spans="1:1" s="20" customFormat="1" ht="14.25" customHeight="1" x14ac:dyDescent="0.25"/>
    <row r="533964" spans="1:1" ht="14.25" customHeight="1" x14ac:dyDescent="0.3">
      <c r="A533964" s="21"/>
    </row>
    <row r="533970" s="20" customFormat="1" ht="14.25" customHeight="1" x14ac:dyDescent="0.25"/>
    <row r="533986" spans="1:1" ht="14.25" customHeight="1" x14ac:dyDescent="0.3">
      <c r="A533986" s="21"/>
    </row>
    <row r="533992" spans="1:1" s="20" customFormat="1" ht="14.25" customHeight="1" x14ac:dyDescent="0.25"/>
    <row r="534008" spans="1:1" ht="14.25" customHeight="1" x14ac:dyDescent="0.3">
      <c r="A534008" s="21"/>
    </row>
    <row r="534014" spans="1:1" s="20" customFormat="1" ht="14.25" customHeight="1" x14ac:dyDescent="0.25"/>
    <row r="534030" spans="1:1" ht="14.25" customHeight="1" x14ac:dyDescent="0.3">
      <c r="A534030" s="21"/>
    </row>
    <row r="534036" s="20" customFormat="1" ht="14.25" customHeight="1" x14ac:dyDescent="0.25"/>
    <row r="534052" spans="1:1" ht="14.25" customHeight="1" x14ac:dyDescent="0.3">
      <c r="A534052" s="21"/>
    </row>
    <row r="534058" spans="1:1" s="20" customFormat="1" ht="14.25" customHeight="1" x14ac:dyDescent="0.25"/>
    <row r="534074" spans="1:1" ht="14.25" customHeight="1" x14ac:dyDescent="0.3">
      <c r="A534074" s="21"/>
    </row>
    <row r="534080" spans="1:1" s="20" customFormat="1" ht="14.25" customHeight="1" x14ac:dyDescent="0.25"/>
    <row r="534096" spans="1:1" ht="14.25" customHeight="1" x14ac:dyDescent="0.3">
      <c r="A534096" s="21"/>
    </row>
    <row r="534102" s="20" customFormat="1" ht="14.25" customHeight="1" x14ac:dyDescent="0.25"/>
    <row r="534118" spans="1:1" ht="14.25" customHeight="1" x14ac:dyDescent="0.3">
      <c r="A534118" s="21"/>
    </row>
    <row r="534124" spans="1:1" s="20" customFormat="1" ht="14.25" customHeight="1" x14ac:dyDescent="0.25"/>
    <row r="534140" spans="1:1" ht="14.25" customHeight="1" x14ac:dyDescent="0.3">
      <c r="A534140" s="21"/>
    </row>
    <row r="534146" s="20" customFormat="1" ht="14.25" customHeight="1" x14ac:dyDescent="0.25"/>
    <row r="534162" spans="1:1" ht="14.25" customHeight="1" x14ac:dyDescent="0.3">
      <c r="A534162" s="21"/>
    </row>
    <row r="534168" spans="1:1" s="20" customFormat="1" ht="14.25" customHeight="1" x14ac:dyDescent="0.25"/>
    <row r="534184" spans="1:1" ht="14.25" customHeight="1" x14ac:dyDescent="0.3">
      <c r="A534184" s="21"/>
    </row>
    <row r="534190" spans="1:1" s="20" customFormat="1" ht="14.25" customHeight="1" x14ac:dyDescent="0.25"/>
    <row r="534206" spans="1:1" ht="14.25" customHeight="1" x14ac:dyDescent="0.3">
      <c r="A534206" s="21"/>
    </row>
    <row r="534212" s="20" customFormat="1" ht="14.25" customHeight="1" x14ac:dyDescent="0.25"/>
    <row r="534228" spans="1:1" ht="14.25" customHeight="1" x14ac:dyDescent="0.3">
      <c r="A534228" s="21"/>
    </row>
    <row r="534234" spans="1:1" s="20" customFormat="1" ht="14.25" customHeight="1" x14ac:dyDescent="0.25"/>
    <row r="534250" spans="1:1" ht="14.25" customHeight="1" x14ac:dyDescent="0.3">
      <c r="A534250" s="21"/>
    </row>
    <row r="534256" spans="1:1" s="20" customFormat="1" ht="14.25" customHeight="1" x14ac:dyDescent="0.25"/>
    <row r="534272" spans="1:1" ht="14.25" customHeight="1" x14ac:dyDescent="0.3">
      <c r="A534272" s="21"/>
    </row>
    <row r="534278" s="20" customFormat="1" ht="14.25" customHeight="1" x14ac:dyDescent="0.25"/>
    <row r="534294" spans="1:1" ht="14.25" customHeight="1" x14ac:dyDescent="0.3">
      <c r="A534294" s="21"/>
    </row>
    <row r="534300" spans="1:1" s="20" customFormat="1" ht="14.25" customHeight="1" x14ac:dyDescent="0.25"/>
    <row r="534316" spans="1:1" ht="14.25" customHeight="1" x14ac:dyDescent="0.3">
      <c r="A534316" s="21"/>
    </row>
    <row r="534322" s="20" customFormat="1" ht="14.25" customHeight="1" x14ac:dyDescent="0.25"/>
    <row r="534338" spans="1:1" ht="14.25" customHeight="1" x14ac:dyDescent="0.3">
      <c r="A534338" s="21"/>
    </row>
    <row r="534344" spans="1:1" s="20" customFormat="1" ht="14.25" customHeight="1" x14ac:dyDescent="0.25"/>
    <row r="534360" spans="1:1" ht="14.25" customHeight="1" x14ac:dyDescent="0.3">
      <c r="A534360" s="21"/>
    </row>
    <row r="534366" spans="1:1" s="20" customFormat="1" ht="14.25" customHeight="1" x14ac:dyDescent="0.25"/>
    <row r="534382" spans="1:1" ht="14.25" customHeight="1" x14ac:dyDescent="0.3">
      <c r="A534382" s="21"/>
    </row>
    <row r="534388" s="20" customFormat="1" ht="14.25" customHeight="1" x14ac:dyDescent="0.25"/>
    <row r="534404" spans="1:1" ht="14.25" customHeight="1" x14ac:dyDescent="0.3">
      <c r="A534404" s="21"/>
    </row>
    <row r="534410" spans="1:1" s="20" customFormat="1" ht="14.25" customHeight="1" x14ac:dyDescent="0.25"/>
    <row r="534426" spans="1:1" ht="14.25" customHeight="1" x14ac:dyDescent="0.3">
      <c r="A534426" s="21"/>
    </row>
    <row r="534432" spans="1:1" s="20" customFormat="1" ht="14.25" customHeight="1" x14ac:dyDescent="0.25"/>
    <row r="534448" spans="1:1" ht="14.25" customHeight="1" x14ac:dyDescent="0.3">
      <c r="A534448" s="21"/>
    </row>
    <row r="534454" s="20" customFormat="1" ht="14.25" customHeight="1" x14ac:dyDescent="0.25"/>
    <row r="534470" spans="1:1" ht="14.25" customHeight="1" x14ac:dyDescent="0.3">
      <c r="A534470" s="21"/>
    </row>
    <row r="534476" spans="1:1" s="20" customFormat="1" ht="14.25" customHeight="1" x14ac:dyDescent="0.25"/>
    <row r="534492" spans="1:1" ht="14.25" customHeight="1" x14ac:dyDescent="0.3">
      <c r="A534492" s="21"/>
    </row>
    <row r="534498" s="20" customFormat="1" ht="14.25" customHeight="1" x14ac:dyDescent="0.25"/>
    <row r="534514" spans="1:1" ht="14.25" customHeight="1" x14ac:dyDescent="0.3">
      <c r="A534514" s="21"/>
    </row>
    <row r="534520" spans="1:1" s="20" customFormat="1" ht="14.25" customHeight="1" x14ac:dyDescent="0.25"/>
    <row r="534536" spans="1:1" ht="14.25" customHeight="1" x14ac:dyDescent="0.3">
      <c r="A534536" s="21"/>
    </row>
    <row r="534542" spans="1:1" s="20" customFormat="1" ht="14.25" customHeight="1" x14ac:dyDescent="0.25"/>
    <row r="534558" spans="1:1" ht="14.25" customHeight="1" x14ac:dyDescent="0.3">
      <c r="A534558" s="21"/>
    </row>
    <row r="534564" s="20" customFormat="1" ht="14.25" customHeight="1" x14ac:dyDescent="0.25"/>
    <row r="534580" spans="1:1" ht="14.25" customHeight="1" x14ac:dyDescent="0.3">
      <c r="A534580" s="21"/>
    </row>
    <row r="534586" spans="1:1" s="20" customFormat="1" ht="14.25" customHeight="1" x14ac:dyDescent="0.25"/>
    <row r="534602" spans="1:1" ht="14.25" customHeight="1" x14ac:dyDescent="0.3">
      <c r="A534602" s="21"/>
    </row>
    <row r="534608" spans="1:1" s="20" customFormat="1" ht="14.25" customHeight="1" x14ac:dyDescent="0.25"/>
    <row r="534624" spans="1:1" ht="14.25" customHeight="1" x14ac:dyDescent="0.3">
      <c r="A534624" s="21"/>
    </row>
    <row r="534630" s="20" customFormat="1" ht="14.25" customHeight="1" x14ac:dyDescent="0.25"/>
    <row r="534646" spans="1:1" ht="14.25" customHeight="1" x14ac:dyDescent="0.3">
      <c r="A534646" s="21"/>
    </row>
    <row r="534652" spans="1:1" s="20" customFormat="1" ht="14.25" customHeight="1" x14ac:dyDescent="0.25"/>
    <row r="534668" spans="1:1" ht="14.25" customHeight="1" x14ac:dyDescent="0.3">
      <c r="A534668" s="21"/>
    </row>
    <row r="534674" s="20" customFormat="1" ht="14.25" customHeight="1" x14ac:dyDescent="0.25"/>
    <row r="534690" spans="1:1" ht="14.25" customHeight="1" x14ac:dyDescent="0.3">
      <c r="A534690" s="21"/>
    </row>
    <row r="534696" spans="1:1" s="20" customFormat="1" ht="14.25" customHeight="1" x14ac:dyDescent="0.25"/>
    <row r="534712" spans="1:1" ht="14.25" customHeight="1" x14ac:dyDescent="0.3">
      <c r="A534712" s="21"/>
    </row>
    <row r="534718" spans="1:1" s="20" customFormat="1" ht="14.25" customHeight="1" x14ac:dyDescent="0.25"/>
    <row r="534734" spans="1:1" ht="14.25" customHeight="1" x14ac:dyDescent="0.3">
      <c r="A534734" s="21"/>
    </row>
    <row r="534740" s="20" customFormat="1" ht="14.25" customHeight="1" x14ac:dyDescent="0.25"/>
    <row r="534756" spans="1:1" ht="14.25" customHeight="1" x14ac:dyDescent="0.3">
      <c r="A534756" s="21"/>
    </row>
    <row r="534762" spans="1:1" s="20" customFormat="1" ht="14.25" customHeight="1" x14ac:dyDescent="0.25"/>
    <row r="534778" spans="1:1" ht="14.25" customHeight="1" x14ac:dyDescent="0.3">
      <c r="A534778" s="21"/>
    </row>
    <row r="534784" spans="1:1" s="20" customFormat="1" ht="14.25" customHeight="1" x14ac:dyDescent="0.25"/>
    <row r="534800" spans="1:1" ht="14.25" customHeight="1" x14ac:dyDescent="0.3">
      <c r="A534800" s="21"/>
    </row>
    <row r="534806" s="20" customFormat="1" ht="14.25" customHeight="1" x14ac:dyDescent="0.25"/>
    <row r="534822" spans="1:1" ht="14.25" customHeight="1" x14ac:dyDescent="0.3">
      <c r="A534822" s="21"/>
    </row>
    <row r="534828" spans="1:1" s="20" customFormat="1" ht="14.25" customHeight="1" x14ac:dyDescent="0.25"/>
    <row r="534844" spans="1:1" ht="14.25" customHeight="1" x14ac:dyDescent="0.3">
      <c r="A534844" s="21"/>
    </row>
    <row r="534850" s="20" customFormat="1" ht="14.25" customHeight="1" x14ac:dyDescent="0.25"/>
    <row r="534866" spans="1:1" ht="14.25" customHeight="1" x14ac:dyDescent="0.3">
      <c r="A534866" s="21"/>
    </row>
    <row r="534872" spans="1:1" s="20" customFormat="1" ht="14.25" customHeight="1" x14ac:dyDescent="0.25"/>
    <row r="534888" spans="1:1" ht="14.25" customHeight="1" x14ac:dyDescent="0.3">
      <c r="A534888" s="21"/>
    </row>
    <row r="534894" spans="1:1" s="20" customFormat="1" ht="14.25" customHeight="1" x14ac:dyDescent="0.25"/>
    <row r="534910" spans="1:1" ht="14.25" customHeight="1" x14ac:dyDescent="0.3">
      <c r="A534910" s="21"/>
    </row>
    <row r="534916" s="20" customFormat="1" ht="14.25" customHeight="1" x14ac:dyDescent="0.25"/>
    <row r="534932" spans="1:1" ht="14.25" customHeight="1" x14ac:dyDescent="0.3">
      <c r="A534932" s="21"/>
    </row>
    <row r="534938" spans="1:1" s="20" customFormat="1" ht="14.25" customHeight="1" x14ac:dyDescent="0.25"/>
    <row r="534954" spans="1:1" ht="14.25" customHeight="1" x14ac:dyDescent="0.3">
      <c r="A534954" s="21"/>
    </row>
    <row r="534960" spans="1:1" s="20" customFormat="1" ht="14.25" customHeight="1" x14ac:dyDescent="0.25"/>
    <row r="534976" spans="1:1" ht="14.25" customHeight="1" x14ac:dyDescent="0.3">
      <c r="A534976" s="21"/>
    </row>
    <row r="534982" s="20" customFormat="1" ht="14.25" customHeight="1" x14ac:dyDescent="0.25"/>
    <row r="534998" spans="1:1" ht="14.25" customHeight="1" x14ac:dyDescent="0.3">
      <c r="A534998" s="21"/>
    </row>
    <row r="535004" spans="1:1" s="20" customFormat="1" ht="14.25" customHeight="1" x14ac:dyDescent="0.25"/>
    <row r="535020" spans="1:1" ht="14.25" customHeight="1" x14ac:dyDescent="0.3">
      <c r="A535020" s="21"/>
    </row>
    <row r="535026" s="20" customFormat="1" ht="14.25" customHeight="1" x14ac:dyDescent="0.25"/>
    <row r="535042" spans="1:1" ht="14.25" customHeight="1" x14ac:dyDescent="0.3">
      <c r="A535042" s="21"/>
    </row>
    <row r="535048" spans="1:1" s="20" customFormat="1" ht="14.25" customHeight="1" x14ac:dyDescent="0.25"/>
    <row r="535064" spans="1:1" ht="14.25" customHeight="1" x14ac:dyDescent="0.3">
      <c r="A535064" s="21"/>
    </row>
    <row r="535070" spans="1:1" s="20" customFormat="1" ht="14.25" customHeight="1" x14ac:dyDescent="0.25"/>
    <row r="535086" spans="1:1" ht="14.25" customHeight="1" x14ac:dyDescent="0.3">
      <c r="A535086" s="21"/>
    </row>
    <row r="535092" s="20" customFormat="1" ht="14.25" customHeight="1" x14ac:dyDescent="0.25"/>
    <row r="535108" spans="1:1" ht="14.25" customHeight="1" x14ac:dyDescent="0.3">
      <c r="A535108" s="21"/>
    </row>
    <row r="535114" spans="1:1" s="20" customFormat="1" ht="14.25" customHeight="1" x14ac:dyDescent="0.25"/>
    <row r="535130" spans="1:1" ht="14.25" customHeight="1" x14ac:dyDescent="0.3">
      <c r="A535130" s="21"/>
    </row>
    <row r="535136" spans="1:1" s="20" customFormat="1" ht="14.25" customHeight="1" x14ac:dyDescent="0.25"/>
    <row r="535152" spans="1:1" ht="14.25" customHeight="1" x14ac:dyDescent="0.3">
      <c r="A535152" s="21"/>
    </row>
    <row r="535158" s="20" customFormat="1" ht="14.25" customHeight="1" x14ac:dyDescent="0.25"/>
    <row r="535174" spans="1:1" ht="14.25" customHeight="1" x14ac:dyDescent="0.3">
      <c r="A535174" s="21"/>
    </row>
    <row r="535180" spans="1:1" s="20" customFormat="1" ht="14.25" customHeight="1" x14ac:dyDescent="0.25"/>
    <row r="535196" spans="1:1" ht="14.25" customHeight="1" x14ac:dyDescent="0.3">
      <c r="A535196" s="21"/>
    </row>
    <row r="535202" s="20" customFormat="1" ht="14.25" customHeight="1" x14ac:dyDescent="0.25"/>
    <row r="535218" spans="1:1" ht="14.25" customHeight="1" x14ac:dyDescent="0.3">
      <c r="A535218" s="21"/>
    </row>
    <row r="535224" spans="1:1" s="20" customFormat="1" ht="14.25" customHeight="1" x14ac:dyDescent="0.25"/>
    <row r="535240" spans="1:1" ht="14.25" customHeight="1" x14ac:dyDescent="0.3">
      <c r="A535240" s="21"/>
    </row>
    <row r="535246" spans="1:1" s="20" customFormat="1" ht="14.25" customHeight="1" x14ac:dyDescent="0.25"/>
    <row r="535262" spans="1:1" ht="14.25" customHeight="1" x14ac:dyDescent="0.3">
      <c r="A535262" s="21"/>
    </row>
    <row r="535268" s="20" customFormat="1" ht="14.25" customHeight="1" x14ac:dyDescent="0.25"/>
    <row r="535284" spans="1:1" ht="14.25" customHeight="1" x14ac:dyDescent="0.3">
      <c r="A535284" s="21"/>
    </row>
    <row r="535290" spans="1:1" s="20" customFormat="1" ht="14.25" customHeight="1" x14ac:dyDescent="0.25"/>
    <row r="535306" spans="1:1" ht="14.25" customHeight="1" x14ac:dyDescent="0.3">
      <c r="A535306" s="21"/>
    </row>
    <row r="535312" spans="1:1" s="20" customFormat="1" ht="14.25" customHeight="1" x14ac:dyDescent="0.25"/>
    <row r="535328" spans="1:1" ht="14.25" customHeight="1" x14ac:dyDescent="0.3">
      <c r="A535328" s="21"/>
    </row>
    <row r="535334" s="20" customFormat="1" ht="14.25" customHeight="1" x14ac:dyDescent="0.25"/>
    <row r="535350" spans="1:1" ht="14.25" customHeight="1" x14ac:dyDescent="0.3">
      <c r="A535350" s="21"/>
    </row>
    <row r="535356" spans="1:1" s="20" customFormat="1" ht="14.25" customHeight="1" x14ac:dyDescent="0.25"/>
    <row r="535372" spans="1:1" ht="14.25" customHeight="1" x14ac:dyDescent="0.3">
      <c r="A535372" s="21"/>
    </row>
    <row r="535378" s="20" customFormat="1" ht="14.25" customHeight="1" x14ac:dyDescent="0.25"/>
    <row r="535394" spans="1:1" ht="14.25" customHeight="1" x14ac:dyDescent="0.3">
      <c r="A535394" s="21"/>
    </row>
    <row r="535400" spans="1:1" s="20" customFormat="1" ht="14.25" customHeight="1" x14ac:dyDescent="0.25"/>
    <row r="535416" spans="1:1" ht="14.25" customHeight="1" x14ac:dyDescent="0.3">
      <c r="A535416" s="21"/>
    </row>
    <row r="535422" spans="1:1" s="20" customFormat="1" ht="14.25" customHeight="1" x14ac:dyDescent="0.25"/>
    <row r="535438" spans="1:1" ht="14.25" customHeight="1" x14ac:dyDescent="0.3">
      <c r="A535438" s="21"/>
    </row>
    <row r="535444" s="20" customFormat="1" ht="14.25" customHeight="1" x14ac:dyDescent="0.25"/>
    <row r="535460" spans="1:1" ht="14.25" customHeight="1" x14ac:dyDescent="0.3">
      <c r="A535460" s="21"/>
    </row>
    <row r="535466" spans="1:1" s="20" customFormat="1" ht="14.25" customHeight="1" x14ac:dyDescent="0.25"/>
    <row r="535482" spans="1:1" ht="14.25" customHeight="1" x14ac:dyDescent="0.3">
      <c r="A535482" s="21"/>
    </row>
    <row r="535488" spans="1:1" s="20" customFormat="1" ht="14.25" customHeight="1" x14ac:dyDescent="0.25"/>
    <row r="535504" spans="1:1" ht="14.25" customHeight="1" x14ac:dyDescent="0.3">
      <c r="A535504" s="21"/>
    </row>
    <row r="535510" s="20" customFormat="1" ht="14.25" customHeight="1" x14ac:dyDescent="0.25"/>
    <row r="535526" spans="1:1" ht="14.25" customHeight="1" x14ac:dyDescent="0.3">
      <c r="A535526" s="21"/>
    </row>
    <row r="535532" spans="1:1" s="20" customFormat="1" ht="14.25" customHeight="1" x14ac:dyDescent="0.25"/>
    <row r="535548" spans="1:1" ht="14.25" customHeight="1" x14ac:dyDescent="0.3">
      <c r="A535548" s="21"/>
    </row>
    <row r="535554" s="20" customFormat="1" ht="14.25" customHeight="1" x14ac:dyDescent="0.25"/>
    <row r="535570" spans="1:1" ht="14.25" customHeight="1" x14ac:dyDescent="0.3">
      <c r="A535570" s="21"/>
    </row>
    <row r="535576" spans="1:1" s="20" customFormat="1" ht="14.25" customHeight="1" x14ac:dyDescent="0.25"/>
    <row r="535592" spans="1:1" ht="14.25" customHeight="1" x14ac:dyDescent="0.3">
      <c r="A535592" s="21"/>
    </row>
    <row r="535598" spans="1:1" s="20" customFormat="1" ht="14.25" customHeight="1" x14ac:dyDescent="0.25"/>
    <row r="535614" spans="1:1" ht="14.25" customHeight="1" x14ac:dyDescent="0.3">
      <c r="A535614" s="21"/>
    </row>
    <row r="535620" s="20" customFormat="1" ht="14.25" customHeight="1" x14ac:dyDescent="0.25"/>
    <row r="535636" spans="1:1" ht="14.25" customHeight="1" x14ac:dyDescent="0.3">
      <c r="A535636" s="21"/>
    </row>
    <row r="535642" spans="1:1" s="20" customFormat="1" ht="14.25" customHeight="1" x14ac:dyDescent="0.25"/>
    <row r="535658" spans="1:1" ht="14.25" customHeight="1" x14ac:dyDescent="0.3">
      <c r="A535658" s="21"/>
    </row>
    <row r="535664" spans="1:1" s="20" customFormat="1" ht="14.25" customHeight="1" x14ac:dyDescent="0.25"/>
    <row r="535680" spans="1:1" ht="14.25" customHeight="1" x14ac:dyDescent="0.3">
      <c r="A535680" s="21"/>
    </row>
    <row r="535686" s="20" customFormat="1" ht="14.25" customHeight="1" x14ac:dyDescent="0.25"/>
    <row r="535702" spans="1:1" ht="14.25" customHeight="1" x14ac:dyDescent="0.3">
      <c r="A535702" s="21"/>
    </row>
    <row r="535708" spans="1:1" s="20" customFormat="1" ht="14.25" customHeight="1" x14ac:dyDescent="0.25"/>
    <row r="535724" spans="1:1" ht="14.25" customHeight="1" x14ac:dyDescent="0.3">
      <c r="A535724" s="21"/>
    </row>
    <row r="535730" s="20" customFormat="1" ht="14.25" customHeight="1" x14ac:dyDescent="0.25"/>
    <row r="535746" spans="1:1" ht="14.25" customHeight="1" x14ac:dyDescent="0.3">
      <c r="A535746" s="21"/>
    </row>
    <row r="535752" spans="1:1" s="20" customFormat="1" ht="14.25" customHeight="1" x14ac:dyDescent="0.25"/>
    <row r="535768" spans="1:1" ht="14.25" customHeight="1" x14ac:dyDescent="0.3">
      <c r="A535768" s="21"/>
    </row>
    <row r="535774" spans="1:1" s="20" customFormat="1" ht="14.25" customHeight="1" x14ac:dyDescent="0.25"/>
    <row r="535790" spans="1:1" ht="14.25" customHeight="1" x14ac:dyDescent="0.3">
      <c r="A535790" s="21"/>
    </row>
    <row r="535796" s="20" customFormat="1" ht="14.25" customHeight="1" x14ac:dyDescent="0.25"/>
    <row r="535812" spans="1:1" ht="14.25" customHeight="1" x14ac:dyDescent="0.3">
      <c r="A535812" s="21"/>
    </row>
    <row r="535818" spans="1:1" s="20" customFormat="1" ht="14.25" customHeight="1" x14ac:dyDescent="0.25"/>
    <row r="535834" spans="1:1" ht="14.25" customHeight="1" x14ac:dyDescent="0.3">
      <c r="A535834" s="21"/>
    </row>
    <row r="535840" spans="1:1" s="20" customFormat="1" ht="14.25" customHeight="1" x14ac:dyDescent="0.25"/>
    <row r="535856" spans="1:1" ht="14.25" customHeight="1" x14ac:dyDescent="0.3">
      <c r="A535856" s="21"/>
    </row>
    <row r="535862" s="20" customFormat="1" ht="14.25" customHeight="1" x14ac:dyDescent="0.25"/>
    <row r="535878" spans="1:1" ht="14.25" customHeight="1" x14ac:dyDescent="0.3">
      <c r="A535878" s="21"/>
    </row>
    <row r="535884" spans="1:1" s="20" customFormat="1" ht="14.25" customHeight="1" x14ac:dyDescent="0.25"/>
    <row r="535900" spans="1:1" ht="14.25" customHeight="1" x14ac:dyDescent="0.3">
      <c r="A535900" s="21"/>
    </row>
    <row r="535906" s="20" customFormat="1" ht="14.25" customHeight="1" x14ac:dyDescent="0.25"/>
    <row r="535922" spans="1:1" ht="14.25" customHeight="1" x14ac:dyDescent="0.3">
      <c r="A535922" s="21"/>
    </row>
    <row r="535928" spans="1:1" s="20" customFormat="1" ht="14.25" customHeight="1" x14ac:dyDescent="0.25"/>
    <row r="535944" spans="1:1" ht="14.25" customHeight="1" x14ac:dyDescent="0.3">
      <c r="A535944" s="21"/>
    </row>
    <row r="535950" spans="1:1" s="20" customFormat="1" ht="14.25" customHeight="1" x14ac:dyDescent="0.25"/>
    <row r="535966" spans="1:1" ht="14.25" customHeight="1" x14ac:dyDescent="0.3">
      <c r="A535966" s="21"/>
    </row>
    <row r="535972" s="20" customFormat="1" ht="14.25" customHeight="1" x14ac:dyDescent="0.25"/>
    <row r="535988" spans="1:1" ht="14.25" customHeight="1" x14ac:dyDescent="0.3">
      <c r="A535988" s="21"/>
    </row>
    <row r="535994" spans="1:1" s="20" customFormat="1" ht="14.25" customHeight="1" x14ac:dyDescent="0.25"/>
    <row r="536010" spans="1:1" ht="14.25" customHeight="1" x14ac:dyDescent="0.3">
      <c r="A536010" s="21"/>
    </row>
    <row r="536016" spans="1:1" s="20" customFormat="1" ht="14.25" customHeight="1" x14ac:dyDescent="0.25"/>
    <row r="536032" spans="1:1" ht="14.25" customHeight="1" x14ac:dyDescent="0.3">
      <c r="A536032" s="21"/>
    </row>
    <row r="536038" s="20" customFormat="1" ht="14.25" customHeight="1" x14ac:dyDescent="0.25"/>
    <row r="536054" spans="1:1" ht="14.25" customHeight="1" x14ac:dyDescent="0.3">
      <c r="A536054" s="21"/>
    </row>
    <row r="536060" spans="1:1" s="20" customFormat="1" ht="14.25" customHeight="1" x14ac:dyDescent="0.25"/>
    <row r="536076" spans="1:1" ht="14.25" customHeight="1" x14ac:dyDescent="0.3">
      <c r="A536076" s="21"/>
    </row>
    <row r="536082" s="20" customFormat="1" ht="14.25" customHeight="1" x14ac:dyDescent="0.25"/>
    <row r="536098" spans="1:1" ht="14.25" customHeight="1" x14ac:dyDescent="0.3">
      <c r="A536098" s="21"/>
    </row>
    <row r="536104" spans="1:1" s="20" customFormat="1" ht="14.25" customHeight="1" x14ac:dyDescent="0.25"/>
    <row r="536120" spans="1:1" ht="14.25" customHeight="1" x14ac:dyDescent="0.3">
      <c r="A536120" s="21"/>
    </row>
    <row r="536126" spans="1:1" s="20" customFormat="1" ht="14.25" customHeight="1" x14ac:dyDescent="0.25"/>
    <row r="536142" spans="1:1" ht="14.25" customHeight="1" x14ac:dyDescent="0.3">
      <c r="A536142" s="21"/>
    </row>
    <row r="536148" s="20" customFormat="1" ht="14.25" customHeight="1" x14ac:dyDescent="0.25"/>
    <row r="536164" spans="1:1" ht="14.25" customHeight="1" x14ac:dyDescent="0.3">
      <c r="A536164" s="21"/>
    </row>
    <row r="536170" spans="1:1" s="20" customFormat="1" ht="14.25" customHeight="1" x14ac:dyDescent="0.25"/>
    <row r="536186" spans="1:1" ht="14.25" customHeight="1" x14ac:dyDescent="0.3">
      <c r="A536186" s="21"/>
    </row>
    <row r="536192" spans="1:1" s="20" customFormat="1" ht="14.25" customHeight="1" x14ac:dyDescent="0.25"/>
    <row r="536208" spans="1:1" ht="14.25" customHeight="1" x14ac:dyDescent="0.3">
      <c r="A536208" s="21"/>
    </row>
    <row r="536214" s="20" customFormat="1" ht="14.25" customHeight="1" x14ac:dyDescent="0.25"/>
    <row r="536230" spans="1:1" ht="14.25" customHeight="1" x14ac:dyDescent="0.3">
      <c r="A536230" s="21"/>
    </row>
    <row r="536236" spans="1:1" s="20" customFormat="1" ht="14.25" customHeight="1" x14ac:dyDescent="0.25"/>
    <row r="536252" spans="1:1" ht="14.25" customHeight="1" x14ac:dyDescent="0.3">
      <c r="A536252" s="21"/>
    </row>
    <row r="536258" s="20" customFormat="1" ht="14.25" customHeight="1" x14ac:dyDescent="0.25"/>
    <row r="536274" spans="1:1" ht="14.25" customHeight="1" x14ac:dyDescent="0.3">
      <c r="A536274" s="21"/>
    </row>
    <row r="536280" spans="1:1" s="20" customFormat="1" ht="14.25" customHeight="1" x14ac:dyDescent="0.25"/>
    <row r="536296" spans="1:1" ht="14.25" customHeight="1" x14ac:dyDescent="0.3">
      <c r="A536296" s="21"/>
    </row>
    <row r="536302" spans="1:1" s="20" customFormat="1" ht="14.25" customHeight="1" x14ac:dyDescent="0.25"/>
    <row r="536318" spans="1:1" ht="14.25" customHeight="1" x14ac:dyDescent="0.3">
      <c r="A536318" s="21"/>
    </row>
    <row r="536324" s="20" customFormat="1" ht="14.25" customHeight="1" x14ac:dyDescent="0.25"/>
    <row r="536340" spans="1:1" ht="14.25" customHeight="1" x14ac:dyDescent="0.3">
      <c r="A536340" s="21"/>
    </row>
    <row r="536346" spans="1:1" s="20" customFormat="1" ht="14.25" customHeight="1" x14ac:dyDescent="0.25"/>
    <row r="536362" spans="1:1" ht="14.25" customHeight="1" x14ac:dyDescent="0.3">
      <c r="A536362" s="21"/>
    </row>
    <row r="536368" spans="1:1" s="20" customFormat="1" ht="14.25" customHeight="1" x14ac:dyDescent="0.25"/>
    <row r="536384" spans="1:1" ht="14.25" customHeight="1" x14ac:dyDescent="0.3">
      <c r="A536384" s="21"/>
    </row>
    <row r="536390" s="20" customFormat="1" ht="14.25" customHeight="1" x14ac:dyDescent="0.25"/>
    <row r="536406" spans="1:1" ht="14.25" customHeight="1" x14ac:dyDescent="0.3">
      <c r="A536406" s="21"/>
    </row>
    <row r="536412" spans="1:1" s="20" customFormat="1" ht="14.25" customHeight="1" x14ac:dyDescent="0.25"/>
    <row r="536428" spans="1:1" ht="14.25" customHeight="1" x14ac:dyDescent="0.3">
      <c r="A536428" s="21"/>
    </row>
    <row r="536434" s="20" customFormat="1" ht="14.25" customHeight="1" x14ac:dyDescent="0.25"/>
    <row r="536450" spans="1:1" ht="14.25" customHeight="1" x14ac:dyDescent="0.3">
      <c r="A536450" s="21"/>
    </row>
    <row r="536456" spans="1:1" s="20" customFormat="1" ht="14.25" customHeight="1" x14ac:dyDescent="0.25"/>
    <row r="536472" spans="1:1" ht="14.25" customHeight="1" x14ac:dyDescent="0.3">
      <c r="A536472" s="21"/>
    </row>
    <row r="536478" spans="1:1" s="20" customFormat="1" ht="14.25" customHeight="1" x14ac:dyDescent="0.25"/>
    <row r="536494" spans="1:1" ht="14.25" customHeight="1" x14ac:dyDescent="0.3">
      <c r="A536494" s="21"/>
    </row>
    <row r="536500" s="20" customFormat="1" ht="14.25" customHeight="1" x14ac:dyDescent="0.25"/>
    <row r="536516" spans="1:1" ht="14.25" customHeight="1" x14ac:dyDescent="0.3">
      <c r="A536516" s="21"/>
    </row>
    <row r="536522" spans="1:1" s="20" customFormat="1" ht="14.25" customHeight="1" x14ac:dyDescent="0.25"/>
    <row r="536538" spans="1:1" ht="14.25" customHeight="1" x14ac:dyDescent="0.3">
      <c r="A536538" s="21"/>
    </row>
    <row r="536544" spans="1:1" s="20" customFormat="1" ht="14.25" customHeight="1" x14ac:dyDescent="0.25"/>
    <row r="536560" spans="1:1" ht="14.25" customHeight="1" x14ac:dyDescent="0.3">
      <c r="A536560" s="21"/>
    </row>
    <row r="536566" s="20" customFormat="1" ht="14.25" customHeight="1" x14ac:dyDescent="0.25"/>
    <row r="536582" spans="1:1" ht="14.25" customHeight="1" x14ac:dyDescent="0.3">
      <c r="A536582" s="21"/>
    </row>
    <row r="536588" spans="1:1" s="20" customFormat="1" ht="14.25" customHeight="1" x14ac:dyDescent="0.25"/>
    <row r="536604" spans="1:1" ht="14.25" customHeight="1" x14ac:dyDescent="0.3">
      <c r="A536604" s="21"/>
    </row>
    <row r="536610" s="20" customFormat="1" ht="14.25" customHeight="1" x14ac:dyDescent="0.25"/>
    <row r="536626" spans="1:1" ht="14.25" customHeight="1" x14ac:dyDescent="0.3">
      <c r="A536626" s="21"/>
    </row>
    <row r="536632" spans="1:1" s="20" customFormat="1" ht="14.25" customHeight="1" x14ac:dyDescent="0.25"/>
    <row r="536648" spans="1:1" ht="14.25" customHeight="1" x14ac:dyDescent="0.3">
      <c r="A536648" s="21"/>
    </row>
    <row r="536654" spans="1:1" s="20" customFormat="1" ht="14.25" customHeight="1" x14ac:dyDescent="0.25"/>
    <row r="536670" spans="1:1" ht="14.25" customHeight="1" x14ac:dyDescent="0.3">
      <c r="A536670" s="21"/>
    </row>
    <row r="536676" s="20" customFormat="1" ht="14.25" customHeight="1" x14ac:dyDescent="0.25"/>
    <row r="536692" spans="1:1" ht="14.25" customHeight="1" x14ac:dyDescent="0.3">
      <c r="A536692" s="21"/>
    </row>
    <row r="536698" spans="1:1" s="20" customFormat="1" ht="14.25" customHeight="1" x14ac:dyDescent="0.25"/>
    <row r="536714" spans="1:1" ht="14.25" customHeight="1" x14ac:dyDescent="0.3">
      <c r="A536714" s="21"/>
    </row>
    <row r="536720" spans="1:1" s="20" customFormat="1" ht="14.25" customHeight="1" x14ac:dyDescent="0.25"/>
    <row r="536736" spans="1:1" ht="14.25" customHeight="1" x14ac:dyDescent="0.3">
      <c r="A536736" s="21"/>
    </row>
    <row r="536742" s="20" customFormat="1" ht="14.25" customHeight="1" x14ac:dyDescent="0.25"/>
    <row r="536758" spans="1:1" ht="14.25" customHeight="1" x14ac:dyDescent="0.3">
      <c r="A536758" s="21"/>
    </row>
    <row r="536764" spans="1:1" s="20" customFormat="1" ht="14.25" customHeight="1" x14ac:dyDescent="0.25"/>
    <row r="536780" spans="1:1" ht="14.25" customHeight="1" x14ac:dyDescent="0.3">
      <c r="A536780" s="21"/>
    </row>
    <row r="536786" s="20" customFormat="1" ht="14.25" customHeight="1" x14ac:dyDescent="0.25"/>
    <row r="536802" spans="1:1" ht="14.25" customHeight="1" x14ac:dyDescent="0.3">
      <c r="A536802" s="21"/>
    </row>
    <row r="536808" spans="1:1" s="20" customFormat="1" ht="14.25" customHeight="1" x14ac:dyDescent="0.25"/>
    <row r="536824" spans="1:1" ht="14.25" customHeight="1" x14ac:dyDescent="0.3">
      <c r="A536824" s="21"/>
    </row>
    <row r="536830" spans="1:1" s="20" customFormat="1" ht="14.25" customHeight="1" x14ac:dyDescent="0.25"/>
    <row r="536846" spans="1:1" ht="14.25" customHeight="1" x14ac:dyDescent="0.3">
      <c r="A536846" s="21"/>
    </row>
    <row r="536852" s="20" customFormat="1" ht="14.25" customHeight="1" x14ac:dyDescent="0.25"/>
    <row r="536868" spans="1:1" ht="14.25" customHeight="1" x14ac:dyDescent="0.3">
      <c r="A536868" s="21"/>
    </row>
    <row r="536874" spans="1:1" s="20" customFormat="1" ht="14.25" customHeight="1" x14ac:dyDescent="0.25"/>
    <row r="536890" spans="1:1" ht="14.25" customHeight="1" x14ac:dyDescent="0.3">
      <c r="A536890" s="21"/>
    </row>
    <row r="536896" spans="1:1" s="20" customFormat="1" ht="14.25" customHeight="1" x14ac:dyDescent="0.25"/>
    <row r="536912" spans="1:1" ht="14.25" customHeight="1" x14ac:dyDescent="0.3">
      <c r="A536912" s="21"/>
    </row>
    <row r="536918" s="20" customFormat="1" ht="14.25" customHeight="1" x14ac:dyDescent="0.25"/>
    <row r="536934" spans="1:1" ht="14.25" customHeight="1" x14ac:dyDescent="0.3">
      <c r="A536934" s="21"/>
    </row>
    <row r="536940" spans="1:1" s="20" customFormat="1" ht="14.25" customHeight="1" x14ac:dyDescent="0.25"/>
    <row r="536956" spans="1:1" ht="14.25" customHeight="1" x14ac:dyDescent="0.3">
      <c r="A536956" s="21"/>
    </row>
    <row r="536962" s="20" customFormat="1" ht="14.25" customHeight="1" x14ac:dyDescent="0.25"/>
    <row r="536978" spans="1:1" ht="14.25" customHeight="1" x14ac:dyDescent="0.3">
      <c r="A536978" s="21"/>
    </row>
    <row r="536984" spans="1:1" s="20" customFormat="1" ht="14.25" customHeight="1" x14ac:dyDescent="0.25"/>
    <row r="537000" spans="1:1" ht="14.25" customHeight="1" x14ac:dyDescent="0.3">
      <c r="A537000" s="21"/>
    </row>
    <row r="537006" spans="1:1" s="20" customFormat="1" ht="14.25" customHeight="1" x14ac:dyDescent="0.25"/>
    <row r="537022" spans="1:1" ht="14.25" customHeight="1" x14ac:dyDescent="0.3">
      <c r="A537022" s="21"/>
    </row>
    <row r="537028" s="20" customFormat="1" ht="14.25" customHeight="1" x14ac:dyDescent="0.25"/>
    <row r="537044" spans="1:1" ht="14.25" customHeight="1" x14ac:dyDescent="0.3">
      <c r="A537044" s="21"/>
    </row>
    <row r="537050" spans="1:1" s="20" customFormat="1" ht="14.25" customHeight="1" x14ac:dyDescent="0.25"/>
    <row r="537066" spans="1:1" ht="14.25" customHeight="1" x14ac:dyDescent="0.3">
      <c r="A537066" s="21"/>
    </row>
    <row r="537072" spans="1:1" s="20" customFormat="1" ht="14.25" customHeight="1" x14ac:dyDescent="0.25"/>
    <row r="537088" spans="1:1" ht="14.25" customHeight="1" x14ac:dyDescent="0.3">
      <c r="A537088" s="21"/>
    </row>
    <row r="537094" s="20" customFormat="1" ht="14.25" customHeight="1" x14ac:dyDescent="0.25"/>
    <row r="537110" spans="1:1" ht="14.25" customHeight="1" x14ac:dyDescent="0.3">
      <c r="A537110" s="21"/>
    </row>
    <row r="537116" spans="1:1" s="20" customFormat="1" ht="14.25" customHeight="1" x14ac:dyDescent="0.25"/>
    <row r="537132" spans="1:1" ht="14.25" customHeight="1" x14ac:dyDescent="0.3">
      <c r="A537132" s="21"/>
    </row>
    <row r="537138" s="20" customFormat="1" ht="14.25" customHeight="1" x14ac:dyDescent="0.25"/>
    <row r="537154" spans="1:1" ht="14.25" customHeight="1" x14ac:dyDescent="0.3">
      <c r="A537154" s="21"/>
    </row>
    <row r="537160" spans="1:1" s="20" customFormat="1" ht="14.25" customHeight="1" x14ac:dyDescent="0.25"/>
    <row r="537176" spans="1:1" ht="14.25" customHeight="1" x14ac:dyDescent="0.3">
      <c r="A537176" s="21"/>
    </row>
    <row r="537182" spans="1:1" s="20" customFormat="1" ht="14.25" customHeight="1" x14ac:dyDescent="0.25"/>
    <row r="537198" spans="1:1" ht="14.25" customHeight="1" x14ac:dyDescent="0.3">
      <c r="A537198" s="21"/>
    </row>
    <row r="537204" s="20" customFormat="1" ht="14.25" customHeight="1" x14ac:dyDescent="0.25"/>
    <row r="537220" spans="1:1" ht="14.25" customHeight="1" x14ac:dyDescent="0.3">
      <c r="A537220" s="21"/>
    </row>
    <row r="537226" spans="1:1" s="20" customFormat="1" ht="14.25" customHeight="1" x14ac:dyDescent="0.25"/>
    <row r="537242" spans="1:1" ht="14.25" customHeight="1" x14ac:dyDescent="0.3">
      <c r="A537242" s="21"/>
    </row>
    <row r="537248" spans="1:1" s="20" customFormat="1" ht="14.25" customHeight="1" x14ac:dyDescent="0.25"/>
    <row r="537264" spans="1:1" ht="14.25" customHeight="1" x14ac:dyDescent="0.3">
      <c r="A537264" s="21"/>
    </row>
    <row r="537270" s="20" customFormat="1" ht="14.25" customHeight="1" x14ac:dyDescent="0.25"/>
    <row r="537286" spans="1:1" ht="14.25" customHeight="1" x14ac:dyDescent="0.3">
      <c r="A537286" s="21"/>
    </row>
    <row r="537292" spans="1:1" s="20" customFormat="1" ht="14.25" customHeight="1" x14ac:dyDescent="0.25"/>
    <row r="537308" spans="1:1" ht="14.25" customHeight="1" x14ac:dyDescent="0.3">
      <c r="A537308" s="21"/>
    </row>
    <row r="537314" s="20" customFormat="1" ht="14.25" customHeight="1" x14ac:dyDescent="0.25"/>
    <row r="537330" spans="1:1" ht="14.25" customHeight="1" x14ac:dyDescent="0.3">
      <c r="A537330" s="21"/>
    </row>
    <row r="537336" spans="1:1" s="20" customFormat="1" ht="14.25" customHeight="1" x14ac:dyDescent="0.25"/>
    <row r="537352" spans="1:1" ht="14.25" customHeight="1" x14ac:dyDescent="0.3">
      <c r="A537352" s="21"/>
    </row>
    <row r="537358" spans="1:1" s="20" customFormat="1" ht="14.25" customHeight="1" x14ac:dyDescent="0.25"/>
    <row r="537374" spans="1:1" ht="14.25" customHeight="1" x14ac:dyDescent="0.3">
      <c r="A537374" s="21"/>
    </row>
    <row r="537380" s="20" customFormat="1" ht="14.25" customHeight="1" x14ac:dyDescent="0.25"/>
    <row r="537396" spans="1:1" ht="14.25" customHeight="1" x14ac:dyDescent="0.3">
      <c r="A537396" s="21"/>
    </row>
    <row r="537402" spans="1:1" s="20" customFormat="1" ht="14.25" customHeight="1" x14ac:dyDescent="0.25"/>
    <row r="537418" spans="1:1" ht="14.25" customHeight="1" x14ac:dyDescent="0.3">
      <c r="A537418" s="21"/>
    </row>
    <row r="537424" spans="1:1" s="20" customFormat="1" ht="14.25" customHeight="1" x14ac:dyDescent="0.25"/>
    <row r="537440" spans="1:1" ht="14.25" customHeight="1" x14ac:dyDescent="0.3">
      <c r="A537440" s="21"/>
    </row>
    <row r="537446" s="20" customFormat="1" ht="14.25" customHeight="1" x14ac:dyDescent="0.25"/>
    <row r="537462" spans="1:1" ht="14.25" customHeight="1" x14ac:dyDescent="0.3">
      <c r="A537462" s="21"/>
    </row>
    <row r="537468" spans="1:1" s="20" customFormat="1" ht="14.25" customHeight="1" x14ac:dyDescent="0.25"/>
    <row r="537484" spans="1:1" ht="14.25" customHeight="1" x14ac:dyDescent="0.3">
      <c r="A537484" s="21"/>
    </row>
    <row r="537490" s="20" customFormat="1" ht="14.25" customHeight="1" x14ac:dyDescent="0.25"/>
    <row r="537506" spans="1:1" ht="14.25" customHeight="1" x14ac:dyDescent="0.3">
      <c r="A537506" s="21"/>
    </row>
    <row r="537512" spans="1:1" s="20" customFormat="1" ht="14.25" customHeight="1" x14ac:dyDescent="0.25"/>
    <row r="537528" spans="1:1" ht="14.25" customHeight="1" x14ac:dyDescent="0.3">
      <c r="A537528" s="21"/>
    </row>
    <row r="537534" spans="1:1" s="20" customFormat="1" ht="14.25" customHeight="1" x14ac:dyDescent="0.25"/>
    <row r="537550" spans="1:1" ht="14.25" customHeight="1" x14ac:dyDescent="0.3">
      <c r="A537550" s="21"/>
    </row>
    <row r="537556" s="20" customFormat="1" ht="14.25" customHeight="1" x14ac:dyDescent="0.25"/>
    <row r="537572" spans="1:1" ht="14.25" customHeight="1" x14ac:dyDescent="0.3">
      <c r="A537572" s="21"/>
    </row>
    <row r="537578" spans="1:1" s="20" customFormat="1" ht="14.25" customHeight="1" x14ac:dyDescent="0.25"/>
    <row r="537594" spans="1:1" ht="14.25" customHeight="1" x14ac:dyDescent="0.3">
      <c r="A537594" s="21"/>
    </row>
    <row r="537600" spans="1:1" s="20" customFormat="1" ht="14.25" customHeight="1" x14ac:dyDescent="0.25"/>
    <row r="537616" spans="1:1" ht="14.25" customHeight="1" x14ac:dyDescent="0.3">
      <c r="A537616" s="21"/>
    </row>
    <row r="537622" s="20" customFormat="1" ht="14.25" customHeight="1" x14ac:dyDescent="0.25"/>
    <row r="537638" spans="1:1" ht="14.25" customHeight="1" x14ac:dyDescent="0.3">
      <c r="A537638" s="21"/>
    </row>
    <row r="537644" spans="1:1" s="20" customFormat="1" ht="14.25" customHeight="1" x14ac:dyDescent="0.25"/>
    <row r="537660" spans="1:1" ht="14.25" customHeight="1" x14ac:dyDescent="0.3">
      <c r="A537660" s="21"/>
    </row>
    <row r="537666" s="20" customFormat="1" ht="14.25" customHeight="1" x14ac:dyDescent="0.25"/>
    <row r="537682" spans="1:1" ht="14.25" customHeight="1" x14ac:dyDescent="0.3">
      <c r="A537682" s="21"/>
    </row>
    <row r="537688" spans="1:1" s="20" customFormat="1" ht="14.25" customHeight="1" x14ac:dyDescent="0.25"/>
    <row r="537704" spans="1:1" ht="14.25" customHeight="1" x14ac:dyDescent="0.3">
      <c r="A537704" s="21"/>
    </row>
    <row r="537710" spans="1:1" s="20" customFormat="1" ht="14.25" customHeight="1" x14ac:dyDescent="0.25"/>
    <row r="537726" spans="1:1" ht="14.25" customHeight="1" x14ac:dyDescent="0.3">
      <c r="A537726" s="21"/>
    </row>
    <row r="537732" s="20" customFormat="1" ht="14.25" customHeight="1" x14ac:dyDescent="0.25"/>
    <row r="537748" spans="1:1" ht="14.25" customHeight="1" x14ac:dyDescent="0.3">
      <c r="A537748" s="21"/>
    </row>
    <row r="537754" spans="1:1" s="20" customFormat="1" ht="14.25" customHeight="1" x14ac:dyDescent="0.25"/>
    <row r="537770" spans="1:1" ht="14.25" customHeight="1" x14ac:dyDescent="0.3">
      <c r="A537770" s="21"/>
    </row>
    <row r="537776" spans="1:1" s="20" customFormat="1" ht="14.25" customHeight="1" x14ac:dyDescent="0.25"/>
    <row r="537792" spans="1:1" ht="14.25" customHeight="1" x14ac:dyDescent="0.3">
      <c r="A537792" s="21"/>
    </row>
    <row r="537798" s="20" customFormat="1" ht="14.25" customHeight="1" x14ac:dyDescent="0.25"/>
    <row r="537814" spans="1:1" ht="14.25" customHeight="1" x14ac:dyDescent="0.3">
      <c r="A537814" s="21"/>
    </row>
    <row r="537820" spans="1:1" s="20" customFormat="1" ht="14.25" customHeight="1" x14ac:dyDescent="0.25"/>
    <row r="537836" spans="1:1" ht="14.25" customHeight="1" x14ac:dyDescent="0.3">
      <c r="A537836" s="21"/>
    </row>
    <row r="537842" s="20" customFormat="1" ht="14.25" customHeight="1" x14ac:dyDescent="0.25"/>
    <row r="537858" spans="1:1" ht="14.25" customHeight="1" x14ac:dyDescent="0.3">
      <c r="A537858" s="21"/>
    </row>
    <row r="537864" spans="1:1" s="20" customFormat="1" ht="14.25" customHeight="1" x14ac:dyDescent="0.25"/>
    <row r="537880" spans="1:1" ht="14.25" customHeight="1" x14ac:dyDescent="0.3">
      <c r="A537880" s="21"/>
    </row>
    <row r="537886" spans="1:1" s="20" customFormat="1" ht="14.25" customHeight="1" x14ac:dyDescent="0.25"/>
    <row r="537902" spans="1:1" ht="14.25" customHeight="1" x14ac:dyDescent="0.3">
      <c r="A537902" s="21"/>
    </row>
    <row r="537908" s="20" customFormat="1" ht="14.25" customHeight="1" x14ac:dyDescent="0.25"/>
    <row r="537924" spans="1:1" ht="14.25" customHeight="1" x14ac:dyDescent="0.3">
      <c r="A537924" s="21"/>
    </row>
    <row r="537930" spans="1:1" s="20" customFormat="1" ht="14.25" customHeight="1" x14ac:dyDescent="0.25"/>
    <row r="537946" spans="1:1" ht="14.25" customHeight="1" x14ac:dyDescent="0.3">
      <c r="A537946" s="21"/>
    </row>
    <row r="537952" spans="1:1" s="20" customFormat="1" ht="14.25" customHeight="1" x14ac:dyDescent="0.25"/>
    <row r="537968" spans="1:1" ht="14.25" customHeight="1" x14ac:dyDescent="0.3">
      <c r="A537968" s="21"/>
    </row>
    <row r="537974" s="20" customFormat="1" ht="14.25" customHeight="1" x14ac:dyDescent="0.25"/>
    <row r="537990" spans="1:1" ht="14.25" customHeight="1" x14ac:dyDescent="0.3">
      <c r="A537990" s="21"/>
    </row>
    <row r="537996" spans="1:1" s="20" customFormat="1" ht="14.25" customHeight="1" x14ac:dyDescent="0.25"/>
    <row r="538012" spans="1:1" ht="14.25" customHeight="1" x14ac:dyDescent="0.3">
      <c r="A538012" s="21"/>
    </row>
    <row r="538018" s="20" customFormat="1" ht="14.25" customHeight="1" x14ac:dyDescent="0.25"/>
    <row r="538034" spans="1:1" ht="14.25" customHeight="1" x14ac:dyDescent="0.3">
      <c r="A538034" s="21"/>
    </row>
    <row r="538040" spans="1:1" s="20" customFormat="1" ht="14.25" customHeight="1" x14ac:dyDescent="0.25"/>
    <row r="538056" spans="1:1" ht="14.25" customHeight="1" x14ac:dyDescent="0.3">
      <c r="A538056" s="21"/>
    </row>
    <row r="538062" spans="1:1" s="20" customFormat="1" ht="14.25" customHeight="1" x14ac:dyDescent="0.25"/>
    <row r="538078" spans="1:1" ht="14.25" customHeight="1" x14ac:dyDescent="0.3">
      <c r="A538078" s="21"/>
    </row>
    <row r="538084" s="20" customFormat="1" ht="14.25" customHeight="1" x14ac:dyDescent="0.25"/>
    <row r="538100" spans="1:1" ht="14.25" customHeight="1" x14ac:dyDescent="0.3">
      <c r="A538100" s="21"/>
    </row>
    <row r="538106" spans="1:1" s="20" customFormat="1" ht="14.25" customHeight="1" x14ac:dyDescent="0.25"/>
    <row r="538122" spans="1:1" ht="14.25" customHeight="1" x14ac:dyDescent="0.3">
      <c r="A538122" s="21"/>
    </row>
    <row r="538128" spans="1:1" s="20" customFormat="1" ht="14.25" customHeight="1" x14ac:dyDescent="0.25"/>
    <row r="538144" spans="1:1" ht="14.25" customHeight="1" x14ac:dyDescent="0.3">
      <c r="A538144" s="21"/>
    </row>
    <row r="538150" s="20" customFormat="1" ht="14.25" customHeight="1" x14ac:dyDescent="0.25"/>
    <row r="538166" spans="1:1" ht="14.25" customHeight="1" x14ac:dyDescent="0.3">
      <c r="A538166" s="21"/>
    </row>
    <row r="538172" spans="1:1" s="20" customFormat="1" ht="14.25" customHeight="1" x14ac:dyDescent="0.25"/>
    <row r="538188" spans="1:1" ht="14.25" customHeight="1" x14ac:dyDescent="0.3">
      <c r="A538188" s="21"/>
    </row>
    <row r="538194" s="20" customFormat="1" ht="14.25" customHeight="1" x14ac:dyDescent="0.25"/>
    <row r="538210" spans="1:1" ht="14.25" customHeight="1" x14ac:dyDescent="0.3">
      <c r="A538210" s="21"/>
    </row>
    <row r="538216" spans="1:1" s="20" customFormat="1" ht="14.25" customHeight="1" x14ac:dyDescent="0.25"/>
    <row r="538232" spans="1:1" ht="14.25" customHeight="1" x14ac:dyDescent="0.3">
      <c r="A538232" s="21"/>
    </row>
    <row r="538238" spans="1:1" s="20" customFormat="1" ht="14.25" customHeight="1" x14ac:dyDescent="0.25"/>
    <row r="538254" spans="1:1" ht="14.25" customHeight="1" x14ac:dyDescent="0.3">
      <c r="A538254" s="21"/>
    </row>
    <row r="538260" s="20" customFormat="1" ht="14.25" customHeight="1" x14ac:dyDescent="0.25"/>
    <row r="538276" spans="1:1" ht="14.25" customHeight="1" x14ac:dyDescent="0.3">
      <c r="A538276" s="21"/>
    </row>
    <row r="538282" spans="1:1" s="20" customFormat="1" ht="14.25" customHeight="1" x14ac:dyDescent="0.25"/>
    <row r="538298" spans="1:1" ht="14.25" customHeight="1" x14ac:dyDescent="0.3">
      <c r="A538298" s="21"/>
    </row>
    <row r="538304" spans="1:1" s="20" customFormat="1" ht="14.25" customHeight="1" x14ac:dyDescent="0.25"/>
    <row r="538320" spans="1:1" ht="14.25" customHeight="1" x14ac:dyDescent="0.3">
      <c r="A538320" s="21"/>
    </row>
    <row r="538326" s="20" customFormat="1" ht="14.25" customHeight="1" x14ac:dyDescent="0.25"/>
    <row r="538342" spans="1:1" ht="14.25" customHeight="1" x14ac:dyDescent="0.3">
      <c r="A538342" s="21"/>
    </row>
    <row r="538348" spans="1:1" s="20" customFormat="1" ht="14.25" customHeight="1" x14ac:dyDescent="0.25"/>
    <row r="538364" spans="1:1" ht="14.25" customHeight="1" x14ac:dyDescent="0.3">
      <c r="A538364" s="21"/>
    </row>
    <row r="538370" s="20" customFormat="1" ht="14.25" customHeight="1" x14ac:dyDescent="0.25"/>
    <row r="538386" spans="1:1" ht="14.25" customHeight="1" x14ac:dyDescent="0.3">
      <c r="A538386" s="21"/>
    </row>
    <row r="538392" spans="1:1" s="20" customFormat="1" ht="14.25" customHeight="1" x14ac:dyDescent="0.25"/>
    <row r="538408" spans="1:1" ht="14.25" customHeight="1" x14ac:dyDescent="0.3">
      <c r="A538408" s="21"/>
    </row>
    <row r="538414" spans="1:1" s="20" customFormat="1" ht="14.25" customHeight="1" x14ac:dyDescent="0.25"/>
    <row r="538430" spans="1:1" ht="14.25" customHeight="1" x14ac:dyDescent="0.3">
      <c r="A538430" s="21"/>
    </row>
    <row r="538436" s="20" customFormat="1" ht="14.25" customHeight="1" x14ac:dyDescent="0.25"/>
    <row r="538452" spans="1:1" ht="14.25" customHeight="1" x14ac:dyDescent="0.3">
      <c r="A538452" s="21"/>
    </row>
    <row r="538458" spans="1:1" s="20" customFormat="1" ht="14.25" customHeight="1" x14ac:dyDescent="0.25"/>
    <row r="538474" spans="1:1" ht="14.25" customHeight="1" x14ac:dyDescent="0.3">
      <c r="A538474" s="21"/>
    </row>
    <row r="538480" spans="1:1" s="20" customFormat="1" ht="14.25" customHeight="1" x14ac:dyDescent="0.25"/>
    <row r="538496" spans="1:1" ht="14.25" customHeight="1" x14ac:dyDescent="0.3">
      <c r="A538496" s="21"/>
    </row>
    <row r="538502" s="20" customFormat="1" ht="14.25" customHeight="1" x14ac:dyDescent="0.25"/>
    <row r="538518" spans="1:1" ht="14.25" customHeight="1" x14ac:dyDescent="0.3">
      <c r="A538518" s="21"/>
    </row>
    <row r="538524" spans="1:1" s="20" customFormat="1" ht="14.25" customHeight="1" x14ac:dyDescent="0.25"/>
    <row r="538540" spans="1:1" ht="14.25" customHeight="1" x14ac:dyDescent="0.3">
      <c r="A538540" s="21"/>
    </row>
    <row r="538546" s="20" customFormat="1" ht="14.25" customHeight="1" x14ac:dyDescent="0.25"/>
    <row r="538562" spans="1:1" ht="14.25" customHeight="1" x14ac:dyDescent="0.3">
      <c r="A538562" s="21"/>
    </row>
    <row r="538568" spans="1:1" s="20" customFormat="1" ht="14.25" customHeight="1" x14ac:dyDescent="0.25"/>
    <row r="538584" spans="1:1" ht="14.25" customHeight="1" x14ac:dyDescent="0.3">
      <c r="A538584" s="21"/>
    </row>
    <row r="538590" spans="1:1" s="20" customFormat="1" ht="14.25" customHeight="1" x14ac:dyDescent="0.25"/>
    <row r="538606" spans="1:1" ht="14.25" customHeight="1" x14ac:dyDescent="0.3">
      <c r="A538606" s="21"/>
    </row>
    <row r="538612" s="20" customFormat="1" ht="14.25" customHeight="1" x14ac:dyDescent="0.25"/>
    <row r="538628" spans="1:1" ht="14.25" customHeight="1" x14ac:dyDescent="0.3">
      <c r="A538628" s="21"/>
    </row>
    <row r="538634" spans="1:1" s="20" customFormat="1" ht="14.25" customHeight="1" x14ac:dyDescent="0.25"/>
    <row r="538650" spans="1:1" ht="14.25" customHeight="1" x14ac:dyDescent="0.3">
      <c r="A538650" s="21"/>
    </row>
    <row r="538656" spans="1:1" s="20" customFormat="1" ht="14.25" customHeight="1" x14ac:dyDescent="0.25"/>
    <row r="538672" spans="1:1" ht="14.25" customHeight="1" x14ac:dyDescent="0.3">
      <c r="A538672" s="21"/>
    </row>
    <row r="538678" s="20" customFormat="1" ht="14.25" customHeight="1" x14ac:dyDescent="0.25"/>
    <row r="538694" spans="1:1" ht="14.25" customHeight="1" x14ac:dyDescent="0.3">
      <c r="A538694" s="21"/>
    </row>
    <row r="538700" spans="1:1" s="20" customFormat="1" ht="14.25" customHeight="1" x14ac:dyDescent="0.25"/>
    <row r="538716" spans="1:1" ht="14.25" customHeight="1" x14ac:dyDescent="0.3">
      <c r="A538716" s="21"/>
    </row>
    <row r="538722" s="20" customFormat="1" ht="14.25" customHeight="1" x14ac:dyDescent="0.25"/>
    <row r="538738" spans="1:1" ht="14.25" customHeight="1" x14ac:dyDescent="0.3">
      <c r="A538738" s="21"/>
    </row>
    <row r="538744" spans="1:1" s="20" customFormat="1" ht="14.25" customHeight="1" x14ac:dyDescent="0.25"/>
    <row r="538760" spans="1:1" ht="14.25" customHeight="1" x14ac:dyDescent="0.3">
      <c r="A538760" s="21"/>
    </row>
    <row r="538766" spans="1:1" s="20" customFormat="1" ht="14.25" customHeight="1" x14ac:dyDescent="0.25"/>
    <row r="538782" spans="1:1" ht="14.25" customHeight="1" x14ac:dyDescent="0.3">
      <c r="A538782" s="21"/>
    </row>
    <row r="538788" s="20" customFormat="1" ht="14.25" customHeight="1" x14ac:dyDescent="0.25"/>
    <row r="538804" spans="1:1" ht="14.25" customHeight="1" x14ac:dyDescent="0.3">
      <c r="A538804" s="21"/>
    </row>
    <row r="538810" spans="1:1" s="20" customFormat="1" ht="14.25" customHeight="1" x14ac:dyDescent="0.25"/>
    <row r="538826" spans="1:1" ht="14.25" customHeight="1" x14ac:dyDescent="0.3">
      <c r="A538826" s="21"/>
    </row>
    <row r="538832" spans="1:1" s="20" customFormat="1" ht="14.25" customHeight="1" x14ac:dyDescent="0.25"/>
    <row r="538848" spans="1:1" ht="14.25" customHeight="1" x14ac:dyDescent="0.3">
      <c r="A538848" s="21"/>
    </row>
    <row r="538854" s="20" customFormat="1" ht="14.25" customHeight="1" x14ac:dyDescent="0.25"/>
    <row r="538870" spans="1:1" ht="14.25" customHeight="1" x14ac:dyDescent="0.3">
      <c r="A538870" s="21"/>
    </row>
    <row r="538876" spans="1:1" s="20" customFormat="1" ht="14.25" customHeight="1" x14ac:dyDescent="0.25"/>
    <row r="538892" spans="1:1" ht="14.25" customHeight="1" x14ac:dyDescent="0.3">
      <c r="A538892" s="21"/>
    </row>
    <row r="538898" s="20" customFormat="1" ht="14.25" customHeight="1" x14ac:dyDescent="0.25"/>
    <row r="538914" spans="1:1" ht="14.25" customHeight="1" x14ac:dyDescent="0.3">
      <c r="A538914" s="21"/>
    </row>
    <row r="538920" spans="1:1" s="20" customFormat="1" ht="14.25" customHeight="1" x14ac:dyDescent="0.25"/>
    <row r="538936" spans="1:1" ht="14.25" customHeight="1" x14ac:dyDescent="0.3">
      <c r="A538936" s="21"/>
    </row>
    <row r="538942" spans="1:1" s="20" customFormat="1" ht="14.25" customHeight="1" x14ac:dyDescent="0.25"/>
    <row r="538958" spans="1:1" ht="14.25" customHeight="1" x14ac:dyDescent="0.3">
      <c r="A538958" s="21"/>
    </row>
    <row r="538964" s="20" customFormat="1" ht="14.25" customHeight="1" x14ac:dyDescent="0.25"/>
    <row r="538980" spans="1:1" ht="14.25" customHeight="1" x14ac:dyDescent="0.3">
      <c r="A538980" s="21"/>
    </row>
    <row r="538986" spans="1:1" s="20" customFormat="1" ht="14.25" customHeight="1" x14ac:dyDescent="0.25"/>
    <row r="539002" spans="1:1" ht="14.25" customHeight="1" x14ac:dyDescent="0.3">
      <c r="A539002" s="21"/>
    </row>
    <row r="539008" spans="1:1" s="20" customFormat="1" ht="14.25" customHeight="1" x14ac:dyDescent="0.25"/>
    <row r="539024" spans="1:1" ht="14.25" customHeight="1" x14ac:dyDescent="0.3">
      <c r="A539024" s="21"/>
    </row>
    <row r="539030" s="20" customFormat="1" ht="14.25" customHeight="1" x14ac:dyDescent="0.25"/>
    <row r="539046" spans="1:1" ht="14.25" customHeight="1" x14ac:dyDescent="0.3">
      <c r="A539046" s="21"/>
    </row>
    <row r="539052" spans="1:1" s="20" customFormat="1" ht="14.25" customHeight="1" x14ac:dyDescent="0.25"/>
    <row r="539068" spans="1:1" ht="14.25" customHeight="1" x14ac:dyDescent="0.3">
      <c r="A539068" s="21"/>
    </row>
    <row r="539074" s="20" customFormat="1" ht="14.25" customHeight="1" x14ac:dyDescent="0.25"/>
    <row r="539090" spans="1:1" ht="14.25" customHeight="1" x14ac:dyDescent="0.3">
      <c r="A539090" s="21"/>
    </row>
    <row r="539096" spans="1:1" s="20" customFormat="1" ht="14.25" customHeight="1" x14ac:dyDescent="0.25"/>
    <row r="539112" spans="1:1" ht="14.25" customHeight="1" x14ac:dyDescent="0.3">
      <c r="A539112" s="21"/>
    </row>
    <row r="539118" spans="1:1" s="20" customFormat="1" ht="14.25" customHeight="1" x14ac:dyDescent="0.25"/>
    <row r="539134" spans="1:1" ht="14.25" customHeight="1" x14ac:dyDescent="0.3">
      <c r="A539134" s="21"/>
    </row>
    <row r="539140" s="20" customFormat="1" ht="14.25" customHeight="1" x14ac:dyDescent="0.25"/>
    <row r="539156" spans="1:1" ht="14.25" customHeight="1" x14ac:dyDescent="0.3">
      <c r="A539156" s="21"/>
    </row>
    <row r="539162" spans="1:1" s="20" customFormat="1" ht="14.25" customHeight="1" x14ac:dyDescent="0.25"/>
    <row r="539178" spans="1:1" ht="14.25" customHeight="1" x14ac:dyDescent="0.3">
      <c r="A539178" s="21"/>
    </row>
    <row r="539184" spans="1:1" s="20" customFormat="1" ht="14.25" customHeight="1" x14ac:dyDescent="0.25"/>
    <row r="539200" spans="1:1" ht="14.25" customHeight="1" x14ac:dyDescent="0.3">
      <c r="A539200" s="21"/>
    </row>
    <row r="539206" s="20" customFormat="1" ht="14.25" customHeight="1" x14ac:dyDescent="0.25"/>
    <row r="539222" spans="1:1" ht="14.25" customHeight="1" x14ac:dyDescent="0.3">
      <c r="A539222" s="21"/>
    </row>
    <row r="539228" spans="1:1" s="20" customFormat="1" ht="14.25" customHeight="1" x14ac:dyDescent="0.25"/>
    <row r="539244" spans="1:1" ht="14.25" customHeight="1" x14ac:dyDescent="0.3">
      <c r="A539244" s="21"/>
    </row>
    <row r="539250" s="20" customFormat="1" ht="14.25" customHeight="1" x14ac:dyDescent="0.25"/>
    <row r="539266" spans="1:1" ht="14.25" customHeight="1" x14ac:dyDescent="0.3">
      <c r="A539266" s="21"/>
    </row>
    <row r="539272" spans="1:1" s="20" customFormat="1" ht="14.25" customHeight="1" x14ac:dyDescent="0.25"/>
    <row r="539288" spans="1:1" ht="14.25" customHeight="1" x14ac:dyDescent="0.3">
      <c r="A539288" s="21"/>
    </row>
    <row r="539294" spans="1:1" s="20" customFormat="1" ht="14.25" customHeight="1" x14ac:dyDescent="0.25"/>
    <row r="539310" spans="1:1" ht="14.25" customHeight="1" x14ac:dyDescent="0.3">
      <c r="A539310" s="21"/>
    </row>
    <row r="539316" s="20" customFormat="1" ht="14.25" customHeight="1" x14ac:dyDescent="0.25"/>
    <row r="539332" spans="1:1" ht="14.25" customHeight="1" x14ac:dyDescent="0.3">
      <c r="A539332" s="21"/>
    </row>
    <row r="539338" spans="1:1" s="20" customFormat="1" ht="14.25" customHeight="1" x14ac:dyDescent="0.25"/>
    <row r="539354" spans="1:1" ht="14.25" customHeight="1" x14ac:dyDescent="0.3">
      <c r="A539354" s="21"/>
    </row>
    <row r="539360" spans="1:1" s="20" customFormat="1" ht="14.25" customHeight="1" x14ac:dyDescent="0.25"/>
    <row r="539376" spans="1:1" ht="14.25" customHeight="1" x14ac:dyDescent="0.3">
      <c r="A539376" s="21"/>
    </row>
    <row r="539382" s="20" customFormat="1" ht="14.25" customHeight="1" x14ac:dyDescent="0.25"/>
    <row r="539398" spans="1:1" ht="14.25" customHeight="1" x14ac:dyDescent="0.3">
      <c r="A539398" s="21"/>
    </row>
    <row r="539404" spans="1:1" s="20" customFormat="1" ht="14.25" customHeight="1" x14ac:dyDescent="0.25"/>
    <row r="539420" spans="1:1" ht="14.25" customHeight="1" x14ac:dyDescent="0.3">
      <c r="A539420" s="21"/>
    </row>
    <row r="539426" s="20" customFormat="1" ht="14.25" customHeight="1" x14ac:dyDescent="0.25"/>
    <row r="539442" spans="1:1" ht="14.25" customHeight="1" x14ac:dyDescent="0.3">
      <c r="A539442" s="21"/>
    </row>
    <row r="539448" spans="1:1" s="20" customFormat="1" ht="14.25" customHeight="1" x14ac:dyDescent="0.25"/>
    <row r="539464" spans="1:1" ht="14.25" customHeight="1" x14ac:dyDescent="0.3">
      <c r="A539464" s="21"/>
    </row>
    <row r="539470" spans="1:1" s="20" customFormat="1" ht="14.25" customHeight="1" x14ac:dyDescent="0.25"/>
    <row r="539486" spans="1:1" ht="14.25" customHeight="1" x14ac:dyDescent="0.3">
      <c r="A539486" s="21"/>
    </row>
    <row r="539492" s="20" customFormat="1" ht="14.25" customHeight="1" x14ac:dyDescent="0.25"/>
    <row r="539508" spans="1:1" ht="14.25" customHeight="1" x14ac:dyDescent="0.3">
      <c r="A539508" s="21"/>
    </row>
    <row r="539514" spans="1:1" s="20" customFormat="1" ht="14.25" customHeight="1" x14ac:dyDescent="0.25"/>
    <row r="539530" spans="1:1" ht="14.25" customHeight="1" x14ac:dyDescent="0.3">
      <c r="A539530" s="21"/>
    </row>
    <row r="539536" spans="1:1" s="20" customFormat="1" ht="14.25" customHeight="1" x14ac:dyDescent="0.25"/>
    <row r="539552" spans="1:1" ht="14.25" customHeight="1" x14ac:dyDescent="0.3">
      <c r="A539552" s="21"/>
    </row>
    <row r="539558" s="20" customFormat="1" ht="14.25" customHeight="1" x14ac:dyDescent="0.25"/>
    <row r="539574" spans="1:1" ht="14.25" customHeight="1" x14ac:dyDescent="0.3">
      <c r="A539574" s="21"/>
    </row>
    <row r="539580" spans="1:1" s="20" customFormat="1" ht="14.25" customHeight="1" x14ac:dyDescent="0.25"/>
    <row r="539596" spans="1:1" ht="14.25" customHeight="1" x14ac:dyDescent="0.3">
      <c r="A539596" s="21"/>
    </row>
    <row r="539602" s="20" customFormat="1" ht="14.25" customHeight="1" x14ac:dyDescent="0.25"/>
    <row r="539618" spans="1:1" ht="14.25" customHeight="1" x14ac:dyDescent="0.3">
      <c r="A539618" s="21"/>
    </row>
    <row r="539624" spans="1:1" s="20" customFormat="1" ht="14.25" customHeight="1" x14ac:dyDescent="0.25"/>
    <row r="539640" spans="1:1" ht="14.25" customHeight="1" x14ac:dyDescent="0.3">
      <c r="A539640" s="21"/>
    </row>
    <row r="539646" spans="1:1" s="20" customFormat="1" ht="14.25" customHeight="1" x14ac:dyDescent="0.25"/>
    <row r="539662" spans="1:1" ht="14.25" customHeight="1" x14ac:dyDescent="0.3">
      <c r="A539662" s="21"/>
    </row>
    <row r="539668" s="20" customFormat="1" ht="14.25" customHeight="1" x14ac:dyDescent="0.25"/>
    <row r="539684" spans="1:1" ht="14.25" customHeight="1" x14ac:dyDescent="0.3">
      <c r="A539684" s="21"/>
    </row>
    <row r="539690" spans="1:1" s="20" customFormat="1" ht="14.25" customHeight="1" x14ac:dyDescent="0.25"/>
    <row r="539706" spans="1:1" ht="14.25" customHeight="1" x14ac:dyDescent="0.3">
      <c r="A539706" s="21"/>
    </row>
    <row r="539712" spans="1:1" s="20" customFormat="1" ht="14.25" customHeight="1" x14ac:dyDescent="0.25"/>
    <row r="539728" spans="1:1" ht="14.25" customHeight="1" x14ac:dyDescent="0.3">
      <c r="A539728" s="21"/>
    </row>
    <row r="539734" s="20" customFormat="1" ht="14.25" customHeight="1" x14ac:dyDescent="0.25"/>
    <row r="539750" spans="1:1" ht="14.25" customHeight="1" x14ac:dyDescent="0.3">
      <c r="A539750" s="21"/>
    </row>
    <row r="539756" spans="1:1" s="20" customFormat="1" ht="14.25" customHeight="1" x14ac:dyDescent="0.25"/>
    <row r="539772" spans="1:1" ht="14.25" customHeight="1" x14ac:dyDescent="0.3">
      <c r="A539772" s="21"/>
    </row>
    <row r="539778" s="20" customFormat="1" ht="14.25" customHeight="1" x14ac:dyDescent="0.25"/>
    <row r="539794" spans="1:1" ht="14.25" customHeight="1" x14ac:dyDescent="0.3">
      <c r="A539794" s="21"/>
    </row>
    <row r="539800" spans="1:1" s="20" customFormat="1" ht="14.25" customHeight="1" x14ac:dyDescent="0.25"/>
    <row r="539816" spans="1:1" ht="14.25" customHeight="1" x14ac:dyDescent="0.3">
      <c r="A539816" s="21"/>
    </row>
    <row r="539822" spans="1:1" s="20" customFormat="1" ht="14.25" customHeight="1" x14ac:dyDescent="0.25"/>
    <row r="539838" spans="1:1" ht="14.25" customHeight="1" x14ac:dyDescent="0.3">
      <c r="A539838" s="21"/>
    </row>
    <row r="539844" s="20" customFormat="1" ht="14.25" customHeight="1" x14ac:dyDescent="0.25"/>
    <row r="539860" spans="1:1" ht="14.25" customHeight="1" x14ac:dyDescent="0.3">
      <c r="A539860" s="21"/>
    </row>
    <row r="539866" spans="1:1" s="20" customFormat="1" ht="14.25" customHeight="1" x14ac:dyDescent="0.25"/>
    <row r="539882" spans="1:1" ht="14.25" customHeight="1" x14ac:dyDescent="0.3">
      <c r="A539882" s="21"/>
    </row>
    <row r="539888" spans="1:1" s="20" customFormat="1" ht="14.25" customHeight="1" x14ac:dyDescent="0.25"/>
    <row r="539904" spans="1:1" ht="14.25" customHeight="1" x14ac:dyDescent="0.3">
      <c r="A539904" s="21"/>
    </row>
    <row r="539910" s="20" customFormat="1" ht="14.25" customHeight="1" x14ac:dyDescent="0.25"/>
    <row r="539926" spans="1:1" ht="14.25" customHeight="1" x14ac:dyDescent="0.3">
      <c r="A539926" s="21"/>
    </row>
    <row r="539932" spans="1:1" s="20" customFormat="1" ht="14.25" customHeight="1" x14ac:dyDescent="0.25"/>
    <row r="539948" spans="1:1" ht="14.25" customHeight="1" x14ac:dyDescent="0.3">
      <c r="A539948" s="21"/>
    </row>
    <row r="539954" s="20" customFormat="1" ht="14.25" customHeight="1" x14ac:dyDescent="0.25"/>
    <row r="539970" spans="1:1" ht="14.25" customHeight="1" x14ac:dyDescent="0.3">
      <c r="A539970" s="21"/>
    </row>
    <row r="539976" spans="1:1" s="20" customFormat="1" ht="14.25" customHeight="1" x14ac:dyDescent="0.25"/>
    <row r="539992" spans="1:1" ht="14.25" customHeight="1" x14ac:dyDescent="0.3">
      <c r="A539992" s="21"/>
    </row>
    <row r="539998" spans="1:1" s="20" customFormat="1" ht="14.25" customHeight="1" x14ac:dyDescent="0.25"/>
    <row r="540014" spans="1:1" ht="14.25" customHeight="1" x14ac:dyDescent="0.3">
      <c r="A540014" s="21"/>
    </row>
    <row r="540020" s="20" customFormat="1" ht="14.25" customHeight="1" x14ac:dyDescent="0.25"/>
    <row r="540036" spans="1:1" ht="14.25" customHeight="1" x14ac:dyDescent="0.3">
      <c r="A540036" s="21"/>
    </row>
    <row r="540042" spans="1:1" s="20" customFormat="1" ht="14.25" customHeight="1" x14ac:dyDescent="0.25"/>
    <row r="540058" spans="1:1" ht="14.25" customHeight="1" x14ac:dyDescent="0.3">
      <c r="A540058" s="21"/>
    </row>
    <row r="540064" spans="1:1" s="20" customFormat="1" ht="14.25" customHeight="1" x14ac:dyDescent="0.25"/>
    <row r="540080" spans="1:1" ht="14.25" customHeight="1" x14ac:dyDescent="0.3">
      <c r="A540080" s="21"/>
    </row>
    <row r="540086" s="20" customFormat="1" ht="14.25" customHeight="1" x14ac:dyDescent="0.25"/>
    <row r="540102" spans="1:1" ht="14.25" customHeight="1" x14ac:dyDescent="0.3">
      <c r="A540102" s="21"/>
    </row>
    <row r="540108" spans="1:1" s="20" customFormat="1" ht="14.25" customHeight="1" x14ac:dyDescent="0.25"/>
    <row r="540124" spans="1:1" ht="14.25" customHeight="1" x14ac:dyDescent="0.3">
      <c r="A540124" s="21"/>
    </row>
    <row r="540130" s="20" customFormat="1" ht="14.25" customHeight="1" x14ac:dyDescent="0.25"/>
    <row r="540146" spans="1:1" ht="14.25" customHeight="1" x14ac:dyDescent="0.3">
      <c r="A540146" s="21"/>
    </row>
    <row r="540152" spans="1:1" s="20" customFormat="1" ht="14.25" customHeight="1" x14ac:dyDescent="0.25"/>
    <row r="540168" spans="1:1" ht="14.25" customHeight="1" x14ac:dyDescent="0.3">
      <c r="A540168" s="21"/>
    </row>
    <row r="540174" spans="1:1" s="20" customFormat="1" ht="14.25" customHeight="1" x14ac:dyDescent="0.25"/>
    <row r="540190" spans="1:1" ht="14.25" customHeight="1" x14ac:dyDescent="0.3">
      <c r="A540190" s="21"/>
    </row>
    <row r="540196" s="20" customFormat="1" ht="14.25" customHeight="1" x14ac:dyDescent="0.25"/>
    <row r="540212" spans="1:1" ht="14.25" customHeight="1" x14ac:dyDescent="0.3">
      <c r="A540212" s="21"/>
    </row>
    <row r="540218" spans="1:1" s="20" customFormat="1" ht="14.25" customHeight="1" x14ac:dyDescent="0.25"/>
    <row r="540234" spans="1:1" ht="14.25" customHeight="1" x14ac:dyDescent="0.3">
      <c r="A540234" s="21"/>
    </row>
    <row r="540240" spans="1:1" s="20" customFormat="1" ht="14.25" customHeight="1" x14ac:dyDescent="0.25"/>
    <row r="540256" spans="1:1" ht="14.25" customHeight="1" x14ac:dyDescent="0.3">
      <c r="A540256" s="21"/>
    </row>
    <row r="540262" s="20" customFormat="1" ht="14.25" customHeight="1" x14ac:dyDescent="0.25"/>
    <row r="540278" spans="1:1" ht="14.25" customHeight="1" x14ac:dyDescent="0.3">
      <c r="A540278" s="21"/>
    </row>
    <row r="540284" spans="1:1" s="20" customFormat="1" ht="14.25" customHeight="1" x14ac:dyDescent="0.25"/>
    <row r="540300" spans="1:1" ht="14.25" customHeight="1" x14ac:dyDescent="0.3">
      <c r="A540300" s="21"/>
    </row>
    <row r="540306" s="20" customFormat="1" ht="14.25" customHeight="1" x14ac:dyDescent="0.25"/>
    <row r="540322" spans="1:1" ht="14.25" customHeight="1" x14ac:dyDescent="0.3">
      <c r="A540322" s="21"/>
    </row>
    <row r="540328" spans="1:1" s="20" customFormat="1" ht="14.25" customHeight="1" x14ac:dyDescent="0.25"/>
    <row r="540344" spans="1:1" ht="14.25" customHeight="1" x14ac:dyDescent="0.3">
      <c r="A540344" s="21"/>
    </row>
    <row r="540350" spans="1:1" s="20" customFormat="1" ht="14.25" customHeight="1" x14ac:dyDescent="0.25"/>
    <row r="540366" spans="1:1" ht="14.25" customHeight="1" x14ac:dyDescent="0.3">
      <c r="A540366" s="21"/>
    </row>
    <row r="540372" s="20" customFormat="1" ht="14.25" customHeight="1" x14ac:dyDescent="0.25"/>
    <row r="540388" spans="1:1" ht="14.25" customHeight="1" x14ac:dyDescent="0.3">
      <c r="A540388" s="21"/>
    </row>
    <row r="540394" spans="1:1" s="20" customFormat="1" ht="14.25" customHeight="1" x14ac:dyDescent="0.25"/>
    <row r="540410" spans="1:1" ht="14.25" customHeight="1" x14ac:dyDescent="0.3">
      <c r="A540410" s="21"/>
    </row>
    <row r="540416" spans="1:1" s="20" customFormat="1" ht="14.25" customHeight="1" x14ac:dyDescent="0.25"/>
    <row r="540432" spans="1:1" ht="14.25" customHeight="1" x14ac:dyDescent="0.3">
      <c r="A540432" s="21"/>
    </row>
    <row r="540438" s="20" customFormat="1" ht="14.25" customHeight="1" x14ac:dyDescent="0.25"/>
    <row r="540454" spans="1:1" ht="14.25" customHeight="1" x14ac:dyDescent="0.3">
      <c r="A540454" s="21"/>
    </row>
    <row r="540460" spans="1:1" s="20" customFormat="1" ht="14.25" customHeight="1" x14ac:dyDescent="0.25"/>
    <row r="540476" spans="1:1" ht="14.25" customHeight="1" x14ac:dyDescent="0.3">
      <c r="A540476" s="21"/>
    </row>
    <row r="540482" s="20" customFormat="1" ht="14.25" customHeight="1" x14ac:dyDescent="0.25"/>
    <row r="540498" spans="1:1" ht="14.25" customHeight="1" x14ac:dyDescent="0.3">
      <c r="A540498" s="21"/>
    </row>
    <row r="540504" spans="1:1" s="20" customFormat="1" ht="14.25" customHeight="1" x14ac:dyDescent="0.25"/>
    <row r="540520" spans="1:1" ht="14.25" customHeight="1" x14ac:dyDescent="0.3">
      <c r="A540520" s="21"/>
    </row>
    <row r="540526" spans="1:1" s="20" customFormat="1" ht="14.25" customHeight="1" x14ac:dyDescent="0.25"/>
    <row r="540542" spans="1:1" ht="14.25" customHeight="1" x14ac:dyDescent="0.3">
      <c r="A540542" s="21"/>
    </row>
    <row r="540548" s="20" customFormat="1" ht="14.25" customHeight="1" x14ac:dyDescent="0.25"/>
    <row r="540564" spans="1:1" ht="14.25" customHeight="1" x14ac:dyDescent="0.3">
      <c r="A540564" s="21"/>
    </row>
    <row r="540570" spans="1:1" s="20" customFormat="1" ht="14.25" customHeight="1" x14ac:dyDescent="0.25"/>
    <row r="540586" spans="1:1" ht="14.25" customHeight="1" x14ac:dyDescent="0.3">
      <c r="A540586" s="21"/>
    </row>
    <row r="540592" spans="1:1" s="20" customFormat="1" ht="14.25" customHeight="1" x14ac:dyDescent="0.25"/>
    <row r="540608" spans="1:1" ht="14.25" customHeight="1" x14ac:dyDescent="0.3">
      <c r="A540608" s="21"/>
    </row>
    <row r="540614" s="20" customFormat="1" ht="14.25" customHeight="1" x14ac:dyDescent="0.25"/>
    <row r="540630" spans="1:1" ht="14.25" customHeight="1" x14ac:dyDescent="0.3">
      <c r="A540630" s="21"/>
    </row>
    <row r="540636" spans="1:1" s="20" customFormat="1" ht="14.25" customHeight="1" x14ac:dyDescent="0.25"/>
    <row r="540652" spans="1:1" ht="14.25" customHeight="1" x14ac:dyDescent="0.3">
      <c r="A540652" s="21"/>
    </row>
    <row r="540658" s="20" customFormat="1" ht="14.25" customHeight="1" x14ac:dyDescent="0.25"/>
    <row r="540674" spans="1:1" ht="14.25" customHeight="1" x14ac:dyDescent="0.3">
      <c r="A540674" s="21"/>
    </row>
    <row r="540680" spans="1:1" s="20" customFormat="1" ht="14.25" customHeight="1" x14ac:dyDescent="0.25"/>
    <row r="540696" spans="1:1" ht="14.25" customHeight="1" x14ac:dyDescent="0.3">
      <c r="A540696" s="21"/>
    </row>
    <row r="540702" spans="1:1" s="20" customFormat="1" ht="14.25" customHeight="1" x14ac:dyDescent="0.25"/>
    <row r="540718" spans="1:1" ht="14.25" customHeight="1" x14ac:dyDescent="0.3">
      <c r="A540718" s="21"/>
    </row>
    <row r="540724" s="20" customFormat="1" ht="14.25" customHeight="1" x14ac:dyDescent="0.25"/>
    <row r="540740" spans="1:1" ht="14.25" customHeight="1" x14ac:dyDescent="0.3">
      <c r="A540740" s="21"/>
    </row>
    <row r="540746" spans="1:1" s="20" customFormat="1" ht="14.25" customHeight="1" x14ac:dyDescent="0.25"/>
    <row r="540762" spans="1:1" ht="14.25" customHeight="1" x14ac:dyDescent="0.3">
      <c r="A540762" s="21"/>
    </row>
    <row r="540768" spans="1:1" s="20" customFormat="1" ht="14.25" customHeight="1" x14ac:dyDescent="0.25"/>
    <row r="540784" spans="1:1" ht="14.25" customHeight="1" x14ac:dyDescent="0.3">
      <c r="A540784" s="21"/>
    </row>
    <row r="540790" s="20" customFormat="1" ht="14.25" customHeight="1" x14ac:dyDescent="0.25"/>
    <row r="540806" spans="1:1" ht="14.25" customHeight="1" x14ac:dyDescent="0.3">
      <c r="A540806" s="21"/>
    </row>
    <row r="540812" spans="1:1" s="20" customFormat="1" ht="14.25" customHeight="1" x14ac:dyDescent="0.25"/>
    <row r="540828" spans="1:1" ht="14.25" customHeight="1" x14ac:dyDescent="0.3">
      <c r="A540828" s="21"/>
    </row>
    <row r="540834" s="20" customFormat="1" ht="14.25" customHeight="1" x14ac:dyDescent="0.25"/>
    <row r="540850" spans="1:1" ht="14.25" customHeight="1" x14ac:dyDescent="0.3">
      <c r="A540850" s="21"/>
    </row>
    <row r="540856" spans="1:1" s="20" customFormat="1" ht="14.25" customHeight="1" x14ac:dyDescent="0.25"/>
    <row r="540872" spans="1:1" ht="14.25" customHeight="1" x14ac:dyDescent="0.3">
      <c r="A540872" s="21"/>
    </row>
    <row r="540878" spans="1:1" s="20" customFormat="1" ht="14.25" customHeight="1" x14ac:dyDescent="0.25"/>
    <row r="540894" spans="1:1" ht="14.25" customHeight="1" x14ac:dyDescent="0.3">
      <c r="A540894" s="21"/>
    </row>
    <row r="540900" s="20" customFormat="1" ht="14.25" customHeight="1" x14ac:dyDescent="0.25"/>
    <row r="540916" spans="1:1" ht="14.25" customHeight="1" x14ac:dyDescent="0.3">
      <c r="A540916" s="21"/>
    </row>
    <row r="540922" spans="1:1" s="20" customFormat="1" ht="14.25" customHeight="1" x14ac:dyDescent="0.25"/>
    <row r="540938" spans="1:1" ht="14.25" customHeight="1" x14ac:dyDescent="0.3">
      <c r="A540938" s="21"/>
    </row>
    <row r="540944" spans="1:1" s="20" customFormat="1" ht="14.25" customHeight="1" x14ac:dyDescent="0.25"/>
    <row r="540960" spans="1:1" ht="14.25" customHeight="1" x14ac:dyDescent="0.3">
      <c r="A540960" s="21"/>
    </row>
    <row r="540966" s="20" customFormat="1" ht="14.25" customHeight="1" x14ac:dyDescent="0.25"/>
    <row r="540982" spans="1:1" ht="14.25" customHeight="1" x14ac:dyDescent="0.3">
      <c r="A540982" s="21"/>
    </row>
    <row r="540988" spans="1:1" s="20" customFormat="1" ht="14.25" customHeight="1" x14ac:dyDescent="0.25"/>
    <row r="541004" spans="1:1" ht="14.25" customHeight="1" x14ac:dyDescent="0.3">
      <c r="A541004" s="21"/>
    </row>
    <row r="541010" s="20" customFormat="1" ht="14.25" customHeight="1" x14ac:dyDescent="0.25"/>
    <row r="541026" spans="1:1" ht="14.25" customHeight="1" x14ac:dyDescent="0.3">
      <c r="A541026" s="21"/>
    </row>
    <row r="541032" spans="1:1" s="20" customFormat="1" ht="14.25" customHeight="1" x14ac:dyDescent="0.25"/>
    <row r="541048" spans="1:1" ht="14.25" customHeight="1" x14ac:dyDescent="0.3">
      <c r="A541048" s="21"/>
    </row>
    <row r="541054" spans="1:1" s="20" customFormat="1" ht="14.25" customHeight="1" x14ac:dyDescent="0.25"/>
    <row r="541070" spans="1:1" ht="14.25" customHeight="1" x14ac:dyDescent="0.3">
      <c r="A541070" s="21"/>
    </row>
    <row r="541076" s="20" customFormat="1" ht="14.25" customHeight="1" x14ac:dyDescent="0.25"/>
    <row r="541092" spans="1:1" ht="14.25" customHeight="1" x14ac:dyDescent="0.3">
      <c r="A541092" s="21"/>
    </row>
    <row r="541098" spans="1:1" s="20" customFormat="1" ht="14.25" customHeight="1" x14ac:dyDescent="0.25"/>
    <row r="541114" spans="1:1" ht="14.25" customHeight="1" x14ac:dyDescent="0.3">
      <c r="A541114" s="21"/>
    </row>
    <row r="541120" spans="1:1" s="20" customFormat="1" ht="14.25" customHeight="1" x14ac:dyDescent="0.25"/>
    <row r="541136" spans="1:1" ht="14.25" customHeight="1" x14ac:dyDescent="0.3">
      <c r="A541136" s="21"/>
    </row>
    <row r="541142" s="20" customFormat="1" ht="14.25" customHeight="1" x14ac:dyDescent="0.25"/>
    <row r="541158" spans="1:1" ht="14.25" customHeight="1" x14ac:dyDescent="0.3">
      <c r="A541158" s="21"/>
    </row>
    <row r="541164" spans="1:1" s="20" customFormat="1" ht="14.25" customHeight="1" x14ac:dyDescent="0.25"/>
    <row r="541180" spans="1:1" ht="14.25" customHeight="1" x14ac:dyDescent="0.3">
      <c r="A541180" s="21"/>
    </row>
    <row r="541186" s="20" customFormat="1" ht="14.25" customHeight="1" x14ac:dyDescent="0.25"/>
    <row r="541202" spans="1:1" ht="14.25" customHeight="1" x14ac:dyDescent="0.3">
      <c r="A541202" s="21"/>
    </row>
    <row r="541208" spans="1:1" s="20" customFormat="1" ht="14.25" customHeight="1" x14ac:dyDescent="0.25"/>
    <row r="541224" spans="1:1" ht="14.25" customHeight="1" x14ac:dyDescent="0.3">
      <c r="A541224" s="21"/>
    </row>
    <row r="541230" spans="1:1" s="20" customFormat="1" ht="14.25" customHeight="1" x14ac:dyDescent="0.25"/>
    <row r="541246" spans="1:1" ht="14.25" customHeight="1" x14ac:dyDescent="0.3">
      <c r="A541246" s="21"/>
    </row>
    <row r="541252" s="20" customFormat="1" ht="14.25" customHeight="1" x14ac:dyDescent="0.25"/>
    <row r="541268" spans="1:1" ht="14.25" customHeight="1" x14ac:dyDescent="0.3">
      <c r="A541268" s="21"/>
    </row>
    <row r="541274" spans="1:1" s="20" customFormat="1" ht="14.25" customHeight="1" x14ac:dyDescent="0.25"/>
    <row r="541290" spans="1:1" ht="14.25" customHeight="1" x14ac:dyDescent="0.3">
      <c r="A541290" s="21"/>
    </row>
    <row r="541296" spans="1:1" s="20" customFormat="1" ht="14.25" customHeight="1" x14ac:dyDescent="0.25"/>
    <row r="541312" spans="1:1" ht="14.25" customHeight="1" x14ac:dyDescent="0.3">
      <c r="A541312" s="21"/>
    </row>
    <row r="541318" s="20" customFormat="1" ht="14.25" customHeight="1" x14ac:dyDescent="0.25"/>
    <row r="541334" spans="1:1" ht="14.25" customHeight="1" x14ac:dyDescent="0.3">
      <c r="A541334" s="21"/>
    </row>
    <row r="541340" spans="1:1" s="20" customFormat="1" ht="14.25" customHeight="1" x14ac:dyDescent="0.25"/>
    <row r="541356" spans="1:1" ht="14.25" customHeight="1" x14ac:dyDescent="0.3">
      <c r="A541356" s="21"/>
    </row>
    <row r="541362" s="20" customFormat="1" ht="14.25" customHeight="1" x14ac:dyDescent="0.25"/>
    <row r="541378" spans="1:1" ht="14.25" customHeight="1" x14ac:dyDescent="0.3">
      <c r="A541378" s="21"/>
    </row>
    <row r="541384" spans="1:1" s="20" customFormat="1" ht="14.25" customHeight="1" x14ac:dyDescent="0.25"/>
    <row r="541400" spans="1:1" ht="14.25" customHeight="1" x14ac:dyDescent="0.3">
      <c r="A541400" s="21"/>
    </row>
    <row r="541406" spans="1:1" s="20" customFormat="1" ht="14.25" customHeight="1" x14ac:dyDescent="0.25"/>
    <row r="541422" spans="1:1" ht="14.25" customHeight="1" x14ac:dyDescent="0.3">
      <c r="A541422" s="21"/>
    </row>
    <row r="541428" s="20" customFormat="1" ht="14.25" customHeight="1" x14ac:dyDescent="0.25"/>
    <row r="541444" spans="1:1" ht="14.25" customHeight="1" x14ac:dyDescent="0.3">
      <c r="A541444" s="21"/>
    </row>
    <row r="541450" spans="1:1" s="20" customFormat="1" ht="14.25" customHeight="1" x14ac:dyDescent="0.25"/>
    <row r="541466" spans="1:1" ht="14.25" customHeight="1" x14ac:dyDescent="0.3">
      <c r="A541466" s="21"/>
    </row>
    <row r="541472" spans="1:1" s="20" customFormat="1" ht="14.25" customHeight="1" x14ac:dyDescent="0.25"/>
    <row r="541488" spans="1:1" ht="14.25" customHeight="1" x14ac:dyDescent="0.3">
      <c r="A541488" s="21"/>
    </row>
    <row r="541494" s="20" customFormat="1" ht="14.25" customHeight="1" x14ac:dyDescent="0.25"/>
    <row r="541510" spans="1:1" ht="14.25" customHeight="1" x14ac:dyDescent="0.3">
      <c r="A541510" s="21"/>
    </row>
    <row r="541516" spans="1:1" s="20" customFormat="1" ht="14.25" customHeight="1" x14ac:dyDescent="0.25"/>
    <row r="541532" spans="1:1" ht="14.25" customHeight="1" x14ac:dyDescent="0.3">
      <c r="A541532" s="21"/>
    </row>
    <row r="541538" s="20" customFormat="1" ht="14.25" customHeight="1" x14ac:dyDescent="0.25"/>
    <row r="541554" spans="1:1" ht="14.25" customHeight="1" x14ac:dyDescent="0.3">
      <c r="A541554" s="21"/>
    </row>
    <row r="541560" spans="1:1" s="20" customFormat="1" ht="14.25" customHeight="1" x14ac:dyDescent="0.25"/>
    <row r="541576" spans="1:1" ht="14.25" customHeight="1" x14ac:dyDescent="0.3">
      <c r="A541576" s="21"/>
    </row>
    <row r="541582" spans="1:1" s="20" customFormat="1" ht="14.25" customHeight="1" x14ac:dyDescent="0.25"/>
    <row r="541598" spans="1:1" ht="14.25" customHeight="1" x14ac:dyDescent="0.3">
      <c r="A541598" s="21"/>
    </row>
    <row r="541604" s="20" customFormat="1" ht="14.25" customHeight="1" x14ac:dyDescent="0.25"/>
    <row r="541620" spans="1:1" ht="14.25" customHeight="1" x14ac:dyDescent="0.3">
      <c r="A541620" s="21"/>
    </row>
    <row r="541626" spans="1:1" s="20" customFormat="1" ht="14.25" customHeight="1" x14ac:dyDescent="0.25"/>
    <row r="541642" spans="1:1" ht="14.25" customHeight="1" x14ac:dyDescent="0.3">
      <c r="A541642" s="21"/>
    </row>
    <row r="541648" spans="1:1" s="20" customFormat="1" ht="14.25" customHeight="1" x14ac:dyDescent="0.25"/>
    <row r="541664" spans="1:1" ht="14.25" customHeight="1" x14ac:dyDescent="0.3">
      <c r="A541664" s="21"/>
    </row>
    <row r="541670" s="20" customFormat="1" ht="14.25" customHeight="1" x14ac:dyDescent="0.25"/>
    <row r="541686" spans="1:1" ht="14.25" customHeight="1" x14ac:dyDescent="0.3">
      <c r="A541686" s="21"/>
    </row>
    <row r="541692" spans="1:1" s="20" customFormat="1" ht="14.25" customHeight="1" x14ac:dyDescent="0.25"/>
    <row r="541708" spans="1:1" ht="14.25" customHeight="1" x14ac:dyDescent="0.3">
      <c r="A541708" s="21"/>
    </row>
    <row r="541714" s="20" customFormat="1" ht="14.25" customHeight="1" x14ac:dyDescent="0.25"/>
    <row r="541730" spans="1:1" ht="14.25" customHeight="1" x14ac:dyDescent="0.3">
      <c r="A541730" s="21"/>
    </row>
    <row r="541736" spans="1:1" s="20" customFormat="1" ht="14.25" customHeight="1" x14ac:dyDescent="0.25"/>
    <row r="541752" spans="1:1" ht="14.25" customHeight="1" x14ac:dyDescent="0.3">
      <c r="A541752" s="21"/>
    </row>
    <row r="541758" spans="1:1" s="20" customFormat="1" ht="14.25" customHeight="1" x14ac:dyDescent="0.25"/>
    <row r="541774" spans="1:1" ht="14.25" customHeight="1" x14ac:dyDescent="0.3">
      <c r="A541774" s="21"/>
    </row>
    <row r="541780" s="20" customFormat="1" ht="14.25" customHeight="1" x14ac:dyDescent="0.25"/>
    <row r="541796" spans="1:1" ht="14.25" customHeight="1" x14ac:dyDescent="0.3">
      <c r="A541796" s="21"/>
    </row>
    <row r="541802" spans="1:1" s="20" customFormat="1" ht="14.25" customHeight="1" x14ac:dyDescent="0.25"/>
    <row r="541818" spans="1:1" ht="14.25" customHeight="1" x14ac:dyDescent="0.3">
      <c r="A541818" s="21"/>
    </row>
    <row r="541824" spans="1:1" s="20" customFormat="1" ht="14.25" customHeight="1" x14ac:dyDescent="0.25"/>
    <row r="541840" spans="1:1" ht="14.25" customHeight="1" x14ac:dyDescent="0.3">
      <c r="A541840" s="21"/>
    </row>
    <row r="541846" s="20" customFormat="1" ht="14.25" customHeight="1" x14ac:dyDescent="0.25"/>
    <row r="541862" spans="1:1" ht="14.25" customHeight="1" x14ac:dyDescent="0.3">
      <c r="A541862" s="21"/>
    </row>
    <row r="541868" spans="1:1" s="20" customFormat="1" ht="14.25" customHeight="1" x14ac:dyDescent="0.25"/>
    <row r="541884" spans="1:1" ht="14.25" customHeight="1" x14ac:dyDescent="0.3">
      <c r="A541884" s="21"/>
    </row>
    <row r="541890" s="20" customFormat="1" ht="14.25" customHeight="1" x14ac:dyDescent="0.25"/>
    <row r="541906" spans="1:1" ht="14.25" customHeight="1" x14ac:dyDescent="0.3">
      <c r="A541906" s="21"/>
    </row>
    <row r="541912" spans="1:1" s="20" customFormat="1" ht="14.25" customHeight="1" x14ac:dyDescent="0.25"/>
    <row r="541928" spans="1:1" ht="14.25" customHeight="1" x14ac:dyDescent="0.3">
      <c r="A541928" s="21"/>
    </row>
    <row r="541934" spans="1:1" s="20" customFormat="1" ht="14.25" customHeight="1" x14ac:dyDescent="0.25"/>
    <row r="541950" spans="1:1" ht="14.25" customHeight="1" x14ac:dyDescent="0.3">
      <c r="A541950" s="21"/>
    </row>
    <row r="541956" s="20" customFormat="1" ht="14.25" customHeight="1" x14ac:dyDescent="0.25"/>
    <row r="541972" spans="1:1" ht="14.25" customHeight="1" x14ac:dyDescent="0.3">
      <c r="A541972" s="21"/>
    </row>
    <row r="541978" spans="1:1" s="20" customFormat="1" ht="14.25" customHeight="1" x14ac:dyDescent="0.25"/>
    <row r="541994" spans="1:1" ht="14.25" customHeight="1" x14ac:dyDescent="0.3">
      <c r="A541994" s="21"/>
    </row>
    <row r="542000" spans="1:1" s="20" customFormat="1" ht="14.25" customHeight="1" x14ac:dyDescent="0.25"/>
    <row r="542016" spans="1:1" ht="14.25" customHeight="1" x14ac:dyDescent="0.3">
      <c r="A542016" s="21"/>
    </row>
    <row r="542022" s="20" customFormat="1" ht="14.25" customHeight="1" x14ac:dyDescent="0.25"/>
    <row r="542038" spans="1:1" ht="14.25" customHeight="1" x14ac:dyDescent="0.3">
      <c r="A542038" s="21"/>
    </row>
    <row r="542044" spans="1:1" s="20" customFormat="1" ht="14.25" customHeight="1" x14ac:dyDescent="0.25"/>
    <row r="542060" spans="1:1" ht="14.25" customHeight="1" x14ac:dyDescent="0.3">
      <c r="A542060" s="21"/>
    </row>
    <row r="542066" s="20" customFormat="1" ht="14.25" customHeight="1" x14ac:dyDescent="0.25"/>
    <row r="542082" spans="1:1" ht="14.25" customHeight="1" x14ac:dyDescent="0.3">
      <c r="A542082" s="21"/>
    </row>
    <row r="542088" spans="1:1" s="20" customFormat="1" ht="14.25" customHeight="1" x14ac:dyDescent="0.25"/>
    <row r="542104" spans="1:1" ht="14.25" customHeight="1" x14ac:dyDescent="0.3">
      <c r="A542104" s="21"/>
    </row>
    <row r="542110" spans="1:1" s="20" customFormat="1" ht="14.25" customHeight="1" x14ac:dyDescent="0.25"/>
    <row r="542126" spans="1:1" ht="14.25" customHeight="1" x14ac:dyDescent="0.3">
      <c r="A542126" s="21"/>
    </row>
    <row r="542132" s="20" customFormat="1" ht="14.25" customHeight="1" x14ac:dyDescent="0.25"/>
    <row r="542148" spans="1:1" ht="14.25" customHeight="1" x14ac:dyDescent="0.3">
      <c r="A542148" s="21"/>
    </row>
    <row r="542154" spans="1:1" s="20" customFormat="1" ht="14.25" customHeight="1" x14ac:dyDescent="0.25"/>
    <row r="542170" spans="1:1" ht="14.25" customHeight="1" x14ac:dyDescent="0.3">
      <c r="A542170" s="21"/>
    </row>
    <row r="542176" spans="1:1" s="20" customFormat="1" ht="14.25" customHeight="1" x14ac:dyDescent="0.25"/>
    <row r="542192" spans="1:1" ht="14.25" customHeight="1" x14ac:dyDescent="0.3">
      <c r="A542192" s="21"/>
    </row>
    <row r="542198" s="20" customFormat="1" ht="14.25" customHeight="1" x14ac:dyDescent="0.25"/>
    <row r="542214" spans="1:1" ht="14.25" customHeight="1" x14ac:dyDescent="0.3">
      <c r="A542214" s="21"/>
    </row>
    <row r="542220" spans="1:1" s="20" customFormat="1" ht="14.25" customHeight="1" x14ac:dyDescent="0.25"/>
    <row r="542236" spans="1:1" ht="14.25" customHeight="1" x14ac:dyDescent="0.3">
      <c r="A542236" s="21"/>
    </row>
    <row r="542242" s="20" customFormat="1" ht="14.25" customHeight="1" x14ac:dyDescent="0.25"/>
    <row r="542258" spans="1:1" ht="14.25" customHeight="1" x14ac:dyDescent="0.3">
      <c r="A542258" s="21"/>
    </row>
    <row r="542264" spans="1:1" s="20" customFormat="1" ht="14.25" customHeight="1" x14ac:dyDescent="0.25"/>
    <row r="542280" spans="1:1" ht="14.25" customHeight="1" x14ac:dyDescent="0.3">
      <c r="A542280" s="21"/>
    </row>
    <row r="542286" spans="1:1" s="20" customFormat="1" ht="14.25" customHeight="1" x14ac:dyDescent="0.25"/>
    <row r="542302" spans="1:1" ht="14.25" customHeight="1" x14ac:dyDescent="0.3">
      <c r="A542302" s="21"/>
    </row>
    <row r="542308" s="20" customFormat="1" ht="14.25" customHeight="1" x14ac:dyDescent="0.25"/>
    <row r="542324" spans="1:1" ht="14.25" customHeight="1" x14ac:dyDescent="0.3">
      <c r="A542324" s="21"/>
    </row>
    <row r="542330" spans="1:1" s="20" customFormat="1" ht="14.25" customHeight="1" x14ac:dyDescent="0.25"/>
    <row r="542346" spans="1:1" ht="14.25" customHeight="1" x14ac:dyDescent="0.3">
      <c r="A542346" s="21"/>
    </row>
    <row r="542352" spans="1:1" s="20" customFormat="1" ht="14.25" customHeight="1" x14ac:dyDescent="0.25"/>
    <row r="542368" spans="1:1" ht="14.25" customHeight="1" x14ac:dyDescent="0.3">
      <c r="A542368" s="21"/>
    </row>
    <row r="542374" s="20" customFormat="1" ht="14.25" customHeight="1" x14ac:dyDescent="0.25"/>
    <row r="542390" spans="1:1" ht="14.25" customHeight="1" x14ac:dyDescent="0.3">
      <c r="A542390" s="21"/>
    </row>
    <row r="542396" spans="1:1" s="20" customFormat="1" ht="14.25" customHeight="1" x14ac:dyDescent="0.25"/>
    <row r="542412" spans="1:1" ht="14.25" customHeight="1" x14ac:dyDescent="0.3">
      <c r="A542412" s="21"/>
    </row>
    <row r="542418" s="20" customFormat="1" ht="14.25" customHeight="1" x14ac:dyDescent="0.25"/>
    <row r="542434" spans="1:1" ht="14.25" customHeight="1" x14ac:dyDescent="0.3">
      <c r="A542434" s="21"/>
    </row>
    <row r="542440" spans="1:1" s="20" customFormat="1" ht="14.25" customHeight="1" x14ac:dyDescent="0.25"/>
    <row r="542456" spans="1:1" ht="14.25" customHeight="1" x14ac:dyDescent="0.3">
      <c r="A542456" s="21"/>
    </row>
    <row r="542462" spans="1:1" s="20" customFormat="1" ht="14.25" customHeight="1" x14ac:dyDescent="0.25"/>
    <row r="542478" spans="1:1" ht="14.25" customHeight="1" x14ac:dyDescent="0.3">
      <c r="A542478" s="21"/>
    </row>
    <row r="542484" s="20" customFormat="1" ht="14.25" customHeight="1" x14ac:dyDescent="0.25"/>
    <row r="542500" spans="1:1" ht="14.25" customHeight="1" x14ac:dyDescent="0.3">
      <c r="A542500" s="21"/>
    </row>
    <row r="542506" spans="1:1" s="20" customFormat="1" ht="14.25" customHeight="1" x14ac:dyDescent="0.25"/>
    <row r="542522" spans="1:1" ht="14.25" customHeight="1" x14ac:dyDescent="0.3">
      <c r="A542522" s="21"/>
    </row>
    <row r="542528" spans="1:1" s="20" customFormat="1" ht="14.25" customHeight="1" x14ac:dyDescent="0.25"/>
    <row r="542544" spans="1:1" ht="14.25" customHeight="1" x14ac:dyDescent="0.3">
      <c r="A542544" s="21"/>
    </row>
    <row r="542550" s="20" customFormat="1" ht="14.25" customHeight="1" x14ac:dyDescent="0.25"/>
    <row r="542566" spans="1:1" ht="14.25" customHeight="1" x14ac:dyDescent="0.3">
      <c r="A542566" s="21"/>
    </row>
    <row r="542572" spans="1:1" s="20" customFormat="1" ht="14.25" customHeight="1" x14ac:dyDescent="0.25"/>
    <row r="542588" spans="1:1" ht="14.25" customHeight="1" x14ac:dyDescent="0.3">
      <c r="A542588" s="21"/>
    </row>
    <row r="542594" s="20" customFormat="1" ht="14.25" customHeight="1" x14ac:dyDescent="0.25"/>
    <row r="542610" spans="1:1" ht="14.25" customHeight="1" x14ac:dyDescent="0.3">
      <c r="A542610" s="21"/>
    </row>
    <row r="542616" spans="1:1" s="20" customFormat="1" ht="14.25" customHeight="1" x14ac:dyDescent="0.25"/>
    <row r="542632" spans="1:1" ht="14.25" customHeight="1" x14ac:dyDescent="0.3">
      <c r="A542632" s="21"/>
    </row>
    <row r="542638" spans="1:1" s="20" customFormat="1" ht="14.25" customHeight="1" x14ac:dyDescent="0.25"/>
    <row r="542654" spans="1:1" ht="14.25" customHeight="1" x14ac:dyDescent="0.3">
      <c r="A542654" s="21"/>
    </row>
    <row r="542660" s="20" customFormat="1" ht="14.25" customHeight="1" x14ac:dyDescent="0.25"/>
    <row r="542676" spans="1:1" ht="14.25" customHeight="1" x14ac:dyDescent="0.3">
      <c r="A542676" s="21"/>
    </row>
    <row r="542682" spans="1:1" s="20" customFormat="1" ht="14.25" customHeight="1" x14ac:dyDescent="0.25"/>
    <row r="542698" spans="1:1" ht="14.25" customHeight="1" x14ac:dyDescent="0.3">
      <c r="A542698" s="21"/>
    </row>
    <row r="542704" spans="1:1" s="20" customFormat="1" ht="14.25" customHeight="1" x14ac:dyDescent="0.25"/>
    <row r="542720" spans="1:1" ht="14.25" customHeight="1" x14ac:dyDescent="0.3">
      <c r="A542720" s="21"/>
    </row>
    <row r="542726" s="20" customFormat="1" ht="14.25" customHeight="1" x14ac:dyDescent="0.25"/>
    <row r="542742" spans="1:1" ht="14.25" customHeight="1" x14ac:dyDescent="0.3">
      <c r="A542742" s="21"/>
    </row>
    <row r="542748" spans="1:1" s="20" customFormat="1" ht="14.25" customHeight="1" x14ac:dyDescent="0.25"/>
    <row r="542764" spans="1:1" ht="14.25" customHeight="1" x14ac:dyDescent="0.3">
      <c r="A542764" s="21"/>
    </row>
    <row r="542770" s="20" customFormat="1" ht="14.25" customHeight="1" x14ac:dyDescent="0.25"/>
    <row r="542786" spans="1:1" ht="14.25" customHeight="1" x14ac:dyDescent="0.3">
      <c r="A542786" s="21"/>
    </row>
    <row r="542792" spans="1:1" s="20" customFormat="1" ht="14.25" customHeight="1" x14ac:dyDescent="0.25"/>
    <row r="542808" spans="1:1" ht="14.25" customHeight="1" x14ac:dyDescent="0.3">
      <c r="A542808" s="21"/>
    </row>
    <row r="542814" spans="1:1" s="20" customFormat="1" ht="14.25" customHeight="1" x14ac:dyDescent="0.25"/>
    <row r="542830" spans="1:1" ht="14.25" customHeight="1" x14ac:dyDescent="0.3">
      <c r="A542830" s="21"/>
    </row>
    <row r="542836" s="20" customFormat="1" ht="14.25" customHeight="1" x14ac:dyDescent="0.25"/>
    <row r="542852" spans="1:1" ht="14.25" customHeight="1" x14ac:dyDescent="0.3">
      <c r="A542852" s="21"/>
    </row>
    <row r="542858" spans="1:1" s="20" customFormat="1" ht="14.25" customHeight="1" x14ac:dyDescent="0.25"/>
    <row r="542874" spans="1:1" ht="14.25" customHeight="1" x14ac:dyDescent="0.3">
      <c r="A542874" s="21"/>
    </row>
    <row r="542880" spans="1:1" s="20" customFormat="1" ht="14.25" customHeight="1" x14ac:dyDescent="0.25"/>
    <row r="542896" spans="1:1" ht="14.25" customHeight="1" x14ac:dyDescent="0.3">
      <c r="A542896" s="21"/>
    </row>
    <row r="542902" s="20" customFormat="1" ht="14.25" customHeight="1" x14ac:dyDescent="0.25"/>
    <row r="542918" spans="1:1" ht="14.25" customHeight="1" x14ac:dyDescent="0.3">
      <c r="A542918" s="21"/>
    </row>
    <row r="542924" spans="1:1" s="20" customFormat="1" ht="14.25" customHeight="1" x14ac:dyDescent="0.25"/>
    <row r="542940" spans="1:1" ht="14.25" customHeight="1" x14ac:dyDescent="0.3">
      <c r="A542940" s="21"/>
    </row>
    <row r="542946" s="20" customFormat="1" ht="14.25" customHeight="1" x14ac:dyDescent="0.25"/>
    <row r="542962" spans="1:1" ht="14.25" customHeight="1" x14ac:dyDescent="0.3">
      <c r="A542962" s="21"/>
    </row>
    <row r="542968" spans="1:1" s="20" customFormat="1" ht="14.25" customHeight="1" x14ac:dyDescent="0.25"/>
    <row r="542984" spans="1:1" ht="14.25" customHeight="1" x14ac:dyDescent="0.3">
      <c r="A542984" s="21"/>
    </row>
    <row r="542990" spans="1:1" s="20" customFormat="1" ht="14.25" customHeight="1" x14ac:dyDescent="0.25"/>
    <row r="543006" spans="1:1" ht="14.25" customHeight="1" x14ac:dyDescent="0.3">
      <c r="A543006" s="21"/>
    </row>
    <row r="543012" s="20" customFormat="1" ht="14.25" customHeight="1" x14ac:dyDescent="0.25"/>
    <row r="543028" spans="1:1" ht="14.25" customHeight="1" x14ac:dyDescent="0.3">
      <c r="A543028" s="21"/>
    </row>
    <row r="543034" spans="1:1" s="20" customFormat="1" ht="14.25" customHeight="1" x14ac:dyDescent="0.25"/>
    <row r="543050" spans="1:1" ht="14.25" customHeight="1" x14ac:dyDescent="0.3">
      <c r="A543050" s="21"/>
    </row>
    <row r="543056" spans="1:1" s="20" customFormat="1" ht="14.25" customHeight="1" x14ac:dyDescent="0.25"/>
    <row r="543072" spans="1:1" ht="14.25" customHeight="1" x14ac:dyDescent="0.3">
      <c r="A543072" s="21"/>
    </row>
    <row r="543078" s="20" customFormat="1" ht="14.25" customHeight="1" x14ac:dyDescent="0.25"/>
    <row r="543094" spans="1:1" ht="14.25" customHeight="1" x14ac:dyDescent="0.3">
      <c r="A543094" s="21"/>
    </row>
    <row r="543100" spans="1:1" s="20" customFormat="1" ht="14.25" customHeight="1" x14ac:dyDescent="0.25"/>
    <row r="543116" spans="1:1" ht="14.25" customHeight="1" x14ac:dyDescent="0.3">
      <c r="A543116" s="21"/>
    </row>
    <row r="543122" s="20" customFormat="1" ht="14.25" customHeight="1" x14ac:dyDescent="0.25"/>
    <row r="543138" spans="1:1" ht="14.25" customHeight="1" x14ac:dyDescent="0.3">
      <c r="A543138" s="21"/>
    </row>
    <row r="543144" spans="1:1" s="20" customFormat="1" ht="14.25" customHeight="1" x14ac:dyDescent="0.25"/>
    <row r="543160" spans="1:1" ht="14.25" customHeight="1" x14ac:dyDescent="0.3">
      <c r="A543160" s="21"/>
    </row>
    <row r="543166" spans="1:1" s="20" customFormat="1" ht="14.25" customHeight="1" x14ac:dyDescent="0.25"/>
    <row r="543182" spans="1:1" ht="14.25" customHeight="1" x14ac:dyDescent="0.3">
      <c r="A543182" s="21"/>
    </row>
    <row r="543188" s="20" customFormat="1" ht="14.25" customHeight="1" x14ac:dyDescent="0.25"/>
    <row r="543204" spans="1:1" ht="14.25" customHeight="1" x14ac:dyDescent="0.3">
      <c r="A543204" s="21"/>
    </row>
    <row r="543210" spans="1:1" s="20" customFormat="1" ht="14.25" customHeight="1" x14ac:dyDescent="0.25"/>
    <row r="543226" spans="1:1" ht="14.25" customHeight="1" x14ac:dyDescent="0.3">
      <c r="A543226" s="21"/>
    </row>
    <row r="543232" spans="1:1" s="20" customFormat="1" ht="14.25" customHeight="1" x14ac:dyDescent="0.25"/>
    <row r="543248" spans="1:1" ht="14.25" customHeight="1" x14ac:dyDescent="0.3">
      <c r="A543248" s="21"/>
    </row>
    <row r="543254" s="20" customFormat="1" ht="14.25" customHeight="1" x14ac:dyDescent="0.25"/>
    <row r="543270" spans="1:1" ht="14.25" customHeight="1" x14ac:dyDescent="0.3">
      <c r="A543270" s="21"/>
    </row>
    <row r="543276" spans="1:1" s="20" customFormat="1" ht="14.25" customHeight="1" x14ac:dyDescent="0.25"/>
    <row r="543292" spans="1:1" ht="14.25" customHeight="1" x14ac:dyDescent="0.3">
      <c r="A543292" s="21"/>
    </row>
    <row r="543298" s="20" customFormat="1" ht="14.25" customHeight="1" x14ac:dyDescent="0.25"/>
    <row r="543314" spans="1:1" ht="14.25" customHeight="1" x14ac:dyDescent="0.3">
      <c r="A543314" s="21"/>
    </row>
    <row r="543320" spans="1:1" s="20" customFormat="1" ht="14.25" customHeight="1" x14ac:dyDescent="0.25"/>
    <row r="543336" spans="1:1" ht="14.25" customHeight="1" x14ac:dyDescent="0.3">
      <c r="A543336" s="21"/>
    </row>
    <row r="543342" spans="1:1" s="20" customFormat="1" ht="14.25" customHeight="1" x14ac:dyDescent="0.25"/>
    <row r="543358" spans="1:1" ht="14.25" customHeight="1" x14ac:dyDescent="0.3">
      <c r="A543358" s="21"/>
    </row>
    <row r="543364" s="20" customFormat="1" ht="14.25" customHeight="1" x14ac:dyDescent="0.25"/>
    <row r="543380" spans="1:1" ht="14.25" customHeight="1" x14ac:dyDescent="0.3">
      <c r="A543380" s="21"/>
    </row>
    <row r="543386" spans="1:1" s="20" customFormat="1" ht="14.25" customHeight="1" x14ac:dyDescent="0.25"/>
    <row r="543402" spans="1:1" ht="14.25" customHeight="1" x14ac:dyDescent="0.3">
      <c r="A543402" s="21"/>
    </row>
    <row r="543408" spans="1:1" s="20" customFormat="1" ht="14.25" customHeight="1" x14ac:dyDescent="0.25"/>
    <row r="543424" spans="1:1" ht="14.25" customHeight="1" x14ac:dyDescent="0.3">
      <c r="A543424" s="21"/>
    </row>
    <row r="543430" s="20" customFormat="1" ht="14.25" customHeight="1" x14ac:dyDescent="0.25"/>
    <row r="543446" spans="1:1" ht="14.25" customHeight="1" x14ac:dyDescent="0.3">
      <c r="A543446" s="21"/>
    </row>
    <row r="543452" spans="1:1" s="20" customFormat="1" ht="14.25" customHeight="1" x14ac:dyDescent="0.25"/>
    <row r="543468" spans="1:1" ht="14.25" customHeight="1" x14ac:dyDescent="0.3">
      <c r="A543468" s="21"/>
    </row>
    <row r="543474" s="20" customFormat="1" ht="14.25" customHeight="1" x14ac:dyDescent="0.25"/>
    <row r="543490" spans="1:1" ht="14.25" customHeight="1" x14ac:dyDescent="0.3">
      <c r="A543490" s="21"/>
    </row>
    <row r="543496" spans="1:1" s="20" customFormat="1" ht="14.25" customHeight="1" x14ac:dyDescent="0.25"/>
    <row r="543512" spans="1:1" ht="14.25" customHeight="1" x14ac:dyDescent="0.3">
      <c r="A543512" s="21"/>
    </row>
    <row r="543518" spans="1:1" s="20" customFormat="1" ht="14.25" customHeight="1" x14ac:dyDescent="0.25"/>
    <row r="543534" spans="1:1" ht="14.25" customHeight="1" x14ac:dyDescent="0.3">
      <c r="A543534" s="21"/>
    </row>
    <row r="543540" s="20" customFormat="1" ht="14.25" customHeight="1" x14ac:dyDescent="0.25"/>
    <row r="543556" spans="1:1" ht="14.25" customHeight="1" x14ac:dyDescent="0.3">
      <c r="A543556" s="21"/>
    </row>
    <row r="543562" spans="1:1" s="20" customFormat="1" ht="14.25" customHeight="1" x14ac:dyDescent="0.25"/>
    <row r="543578" spans="1:1" ht="14.25" customHeight="1" x14ac:dyDescent="0.3">
      <c r="A543578" s="21"/>
    </row>
    <row r="543584" spans="1:1" s="20" customFormat="1" ht="14.25" customHeight="1" x14ac:dyDescent="0.25"/>
    <row r="543600" spans="1:1" ht="14.25" customHeight="1" x14ac:dyDescent="0.3">
      <c r="A543600" s="21"/>
    </row>
    <row r="543606" s="20" customFormat="1" ht="14.25" customHeight="1" x14ac:dyDescent="0.25"/>
    <row r="543622" spans="1:1" ht="14.25" customHeight="1" x14ac:dyDescent="0.3">
      <c r="A543622" s="21"/>
    </row>
    <row r="543628" spans="1:1" s="20" customFormat="1" ht="14.25" customHeight="1" x14ac:dyDescent="0.25"/>
    <row r="543644" spans="1:1" ht="14.25" customHeight="1" x14ac:dyDescent="0.3">
      <c r="A543644" s="21"/>
    </row>
    <row r="543650" s="20" customFormat="1" ht="14.25" customHeight="1" x14ac:dyDescent="0.25"/>
    <row r="543666" spans="1:1" ht="14.25" customHeight="1" x14ac:dyDescent="0.3">
      <c r="A543666" s="21"/>
    </row>
    <row r="543672" spans="1:1" s="20" customFormat="1" ht="14.25" customHeight="1" x14ac:dyDescent="0.25"/>
    <row r="543688" spans="1:1" ht="14.25" customHeight="1" x14ac:dyDescent="0.3">
      <c r="A543688" s="21"/>
    </row>
    <row r="543694" spans="1:1" s="20" customFormat="1" ht="14.25" customHeight="1" x14ac:dyDescent="0.25"/>
    <row r="543710" spans="1:1" ht="14.25" customHeight="1" x14ac:dyDescent="0.3">
      <c r="A543710" s="21"/>
    </row>
    <row r="543716" s="20" customFormat="1" ht="14.25" customHeight="1" x14ac:dyDescent="0.25"/>
    <row r="543732" spans="1:1" ht="14.25" customHeight="1" x14ac:dyDescent="0.3">
      <c r="A543732" s="21"/>
    </row>
    <row r="543738" spans="1:1" s="20" customFormat="1" ht="14.25" customHeight="1" x14ac:dyDescent="0.25"/>
    <row r="543754" spans="1:1" ht="14.25" customHeight="1" x14ac:dyDescent="0.3">
      <c r="A543754" s="21"/>
    </row>
    <row r="543760" spans="1:1" s="20" customFormat="1" ht="14.25" customHeight="1" x14ac:dyDescent="0.25"/>
    <row r="543776" spans="1:1" ht="14.25" customHeight="1" x14ac:dyDescent="0.3">
      <c r="A543776" s="21"/>
    </row>
    <row r="543782" s="20" customFormat="1" ht="14.25" customHeight="1" x14ac:dyDescent="0.25"/>
    <row r="543798" spans="1:1" ht="14.25" customHeight="1" x14ac:dyDescent="0.3">
      <c r="A543798" s="21"/>
    </row>
    <row r="543804" spans="1:1" s="20" customFormat="1" ht="14.25" customHeight="1" x14ac:dyDescent="0.25"/>
    <row r="543820" spans="1:1" ht="14.25" customHeight="1" x14ac:dyDescent="0.3">
      <c r="A543820" s="21"/>
    </row>
    <row r="543826" s="20" customFormat="1" ht="14.25" customHeight="1" x14ac:dyDescent="0.25"/>
    <row r="543842" spans="1:1" ht="14.25" customHeight="1" x14ac:dyDescent="0.3">
      <c r="A543842" s="21"/>
    </row>
    <row r="543848" spans="1:1" s="20" customFormat="1" ht="14.25" customHeight="1" x14ac:dyDescent="0.25"/>
    <row r="543864" spans="1:1" ht="14.25" customHeight="1" x14ac:dyDescent="0.3">
      <c r="A543864" s="21"/>
    </row>
    <row r="543870" spans="1:1" s="20" customFormat="1" ht="14.25" customHeight="1" x14ac:dyDescent="0.25"/>
    <row r="543886" spans="1:1" ht="14.25" customHeight="1" x14ac:dyDescent="0.3">
      <c r="A543886" s="21"/>
    </row>
    <row r="543892" s="20" customFormat="1" ht="14.25" customHeight="1" x14ac:dyDescent="0.25"/>
    <row r="543908" spans="1:1" ht="14.25" customHeight="1" x14ac:dyDescent="0.3">
      <c r="A543908" s="21"/>
    </row>
    <row r="543914" spans="1:1" s="20" customFormat="1" ht="14.25" customHeight="1" x14ac:dyDescent="0.25"/>
    <row r="543930" spans="1:1" ht="14.25" customHeight="1" x14ac:dyDescent="0.3">
      <c r="A543930" s="21"/>
    </row>
    <row r="543936" spans="1:1" s="20" customFormat="1" ht="14.25" customHeight="1" x14ac:dyDescent="0.25"/>
    <row r="543952" spans="1:1" ht="14.25" customHeight="1" x14ac:dyDescent="0.3">
      <c r="A543952" s="21"/>
    </row>
    <row r="543958" s="20" customFormat="1" ht="14.25" customHeight="1" x14ac:dyDescent="0.25"/>
    <row r="543974" spans="1:1" ht="14.25" customHeight="1" x14ac:dyDescent="0.3">
      <c r="A543974" s="21"/>
    </row>
    <row r="543980" spans="1:1" s="20" customFormat="1" ht="14.25" customHeight="1" x14ac:dyDescent="0.25"/>
    <row r="543996" spans="1:1" ht="14.25" customHeight="1" x14ac:dyDescent="0.3">
      <c r="A543996" s="21"/>
    </row>
    <row r="544002" s="20" customFormat="1" ht="14.25" customHeight="1" x14ac:dyDescent="0.25"/>
    <row r="544018" spans="1:1" ht="14.25" customHeight="1" x14ac:dyDescent="0.3">
      <c r="A544018" s="21"/>
    </row>
    <row r="544024" spans="1:1" s="20" customFormat="1" ht="14.25" customHeight="1" x14ac:dyDescent="0.25"/>
    <row r="544040" spans="1:1" ht="14.25" customHeight="1" x14ac:dyDescent="0.3">
      <c r="A544040" s="21"/>
    </row>
    <row r="544046" spans="1:1" s="20" customFormat="1" ht="14.25" customHeight="1" x14ac:dyDescent="0.25"/>
    <row r="544062" spans="1:1" ht="14.25" customHeight="1" x14ac:dyDescent="0.3">
      <c r="A544062" s="21"/>
    </row>
    <row r="544068" s="20" customFormat="1" ht="14.25" customHeight="1" x14ac:dyDescent="0.25"/>
    <row r="544084" spans="1:1" ht="14.25" customHeight="1" x14ac:dyDescent="0.3">
      <c r="A544084" s="21"/>
    </row>
    <row r="544090" spans="1:1" s="20" customFormat="1" ht="14.25" customHeight="1" x14ac:dyDescent="0.25"/>
    <row r="544106" spans="1:1" ht="14.25" customHeight="1" x14ac:dyDescent="0.3">
      <c r="A544106" s="21"/>
    </row>
    <row r="544112" spans="1:1" s="20" customFormat="1" ht="14.25" customHeight="1" x14ac:dyDescent="0.25"/>
    <row r="544128" spans="1:1" ht="14.25" customHeight="1" x14ac:dyDescent="0.3">
      <c r="A544128" s="21"/>
    </row>
    <row r="544134" s="20" customFormat="1" ht="14.25" customHeight="1" x14ac:dyDescent="0.25"/>
    <row r="544150" spans="1:1" ht="14.25" customHeight="1" x14ac:dyDescent="0.3">
      <c r="A544150" s="21"/>
    </row>
    <row r="544156" spans="1:1" s="20" customFormat="1" ht="14.25" customHeight="1" x14ac:dyDescent="0.25"/>
    <row r="544172" spans="1:1" ht="14.25" customHeight="1" x14ac:dyDescent="0.3">
      <c r="A544172" s="21"/>
    </row>
    <row r="544178" s="20" customFormat="1" ht="14.25" customHeight="1" x14ac:dyDescent="0.25"/>
    <row r="544194" spans="1:1" ht="14.25" customHeight="1" x14ac:dyDescent="0.3">
      <c r="A544194" s="21"/>
    </row>
    <row r="544200" spans="1:1" s="20" customFormat="1" ht="14.25" customHeight="1" x14ac:dyDescent="0.25"/>
    <row r="544216" spans="1:1" ht="14.25" customHeight="1" x14ac:dyDescent="0.3">
      <c r="A544216" s="21"/>
    </row>
    <row r="544222" spans="1:1" s="20" customFormat="1" ht="14.25" customHeight="1" x14ac:dyDescent="0.25"/>
    <row r="544238" spans="1:1" ht="14.25" customHeight="1" x14ac:dyDescent="0.3">
      <c r="A544238" s="21"/>
    </row>
    <row r="544244" s="20" customFormat="1" ht="14.25" customHeight="1" x14ac:dyDescent="0.25"/>
    <row r="544260" spans="1:1" ht="14.25" customHeight="1" x14ac:dyDescent="0.3">
      <c r="A544260" s="21"/>
    </row>
    <row r="544266" spans="1:1" s="20" customFormat="1" ht="14.25" customHeight="1" x14ac:dyDescent="0.25"/>
    <row r="544282" spans="1:1" ht="14.25" customHeight="1" x14ac:dyDescent="0.3">
      <c r="A544282" s="21"/>
    </row>
    <row r="544288" spans="1:1" s="20" customFormat="1" ht="14.25" customHeight="1" x14ac:dyDescent="0.25"/>
    <row r="544304" spans="1:1" ht="14.25" customHeight="1" x14ac:dyDescent="0.3">
      <c r="A544304" s="21"/>
    </row>
    <row r="544310" s="20" customFormat="1" ht="14.25" customHeight="1" x14ac:dyDescent="0.25"/>
    <row r="544326" spans="1:1" ht="14.25" customHeight="1" x14ac:dyDescent="0.3">
      <c r="A544326" s="21"/>
    </row>
    <row r="544332" spans="1:1" s="20" customFormat="1" ht="14.25" customHeight="1" x14ac:dyDescent="0.25"/>
    <row r="544348" spans="1:1" ht="14.25" customHeight="1" x14ac:dyDescent="0.3">
      <c r="A544348" s="21"/>
    </row>
    <row r="544354" s="20" customFormat="1" ht="14.25" customHeight="1" x14ac:dyDescent="0.25"/>
    <row r="544370" spans="1:1" ht="14.25" customHeight="1" x14ac:dyDescent="0.3">
      <c r="A544370" s="21"/>
    </row>
    <row r="544376" spans="1:1" s="20" customFormat="1" ht="14.25" customHeight="1" x14ac:dyDescent="0.25"/>
    <row r="544392" spans="1:1" ht="14.25" customHeight="1" x14ac:dyDescent="0.3">
      <c r="A544392" s="21"/>
    </row>
    <row r="544398" spans="1:1" s="20" customFormat="1" ht="14.25" customHeight="1" x14ac:dyDescent="0.25"/>
    <row r="544414" spans="1:1" ht="14.25" customHeight="1" x14ac:dyDescent="0.3">
      <c r="A544414" s="21"/>
    </row>
    <row r="544420" s="20" customFormat="1" ht="14.25" customHeight="1" x14ac:dyDescent="0.25"/>
    <row r="544436" spans="1:1" ht="14.25" customHeight="1" x14ac:dyDescent="0.3">
      <c r="A544436" s="21"/>
    </row>
    <row r="544442" spans="1:1" s="20" customFormat="1" ht="14.25" customHeight="1" x14ac:dyDescent="0.25"/>
    <row r="544458" spans="1:1" ht="14.25" customHeight="1" x14ac:dyDescent="0.3">
      <c r="A544458" s="21"/>
    </row>
    <row r="544464" spans="1:1" s="20" customFormat="1" ht="14.25" customHeight="1" x14ac:dyDescent="0.25"/>
    <row r="544480" spans="1:1" ht="14.25" customHeight="1" x14ac:dyDescent="0.3">
      <c r="A544480" s="21"/>
    </row>
    <row r="544486" s="20" customFormat="1" ht="14.25" customHeight="1" x14ac:dyDescent="0.25"/>
    <row r="544502" spans="1:1" ht="14.25" customHeight="1" x14ac:dyDescent="0.3">
      <c r="A544502" s="21"/>
    </row>
    <row r="544508" spans="1:1" s="20" customFormat="1" ht="14.25" customHeight="1" x14ac:dyDescent="0.25"/>
    <row r="544524" spans="1:1" ht="14.25" customHeight="1" x14ac:dyDescent="0.3">
      <c r="A544524" s="21"/>
    </row>
    <row r="544530" s="20" customFormat="1" ht="14.25" customHeight="1" x14ac:dyDescent="0.25"/>
    <row r="544546" spans="1:1" ht="14.25" customHeight="1" x14ac:dyDescent="0.3">
      <c r="A544546" s="21"/>
    </row>
    <row r="544552" spans="1:1" s="20" customFormat="1" ht="14.25" customHeight="1" x14ac:dyDescent="0.25"/>
    <row r="544568" spans="1:1" ht="14.25" customHeight="1" x14ac:dyDescent="0.3">
      <c r="A544568" s="21"/>
    </row>
    <row r="544574" spans="1:1" s="20" customFormat="1" ht="14.25" customHeight="1" x14ac:dyDescent="0.25"/>
    <row r="544590" spans="1:1" ht="14.25" customHeight="1" x14ac:dyDescent="0.3">
      <c r="A544590" s="21"/>
    </row>
    <row r="544596" s="20" customFormat="1" ht="14.25" customHeight="1" x14ac:dyDescent="0.25"/>
    <row r="544612" spans="1:1" ht="14.25" customHeight="1" x14ac:dyDescent="0.3">
      <c r="A544612" s="21"/>
    </row>
    <row r="544618" spans="1:1" s="20" customFormat="1" ht="14.25" customHeight="1" x14ac:dyDescent="0.25"/>
    <row r="544634" spans="1:1" ht="14.25" customHeight="1" x14ac:dyDescent="0.3">
      <c r="A544634" s="21"/>
    </row>
    <row r="544640" spans="1:1" s="20" customFormat="1" ht="14.25" customHeight="1" x14ac:dyDescent="0.25"/>
    <row r="544656" spans="1:1" ht="14.25" customHeight="1" x14ac:dyDescent="0.3">
      <c r="A544656" s="21"/>
    </row>
    <row r="544662" s="20" customFormat="1" ht="14.25" customHeight="1" x14ac:dyDescent="0.25"/>
    <row r="544678" spans="1:1" ht="14.25" customHeight="1" x14ac:dyDescent="0.3">
      <c r="A544678" s="21"/>
    </row>
    <row r="544684" spans="1:1" s="20" customFormat="1" ht="14.25" customHeight="1" x14ac:dyDescent="0.25"/>
    <row r="544700" spans="1:1" ht="14.25" customHeight="1" x14ac:dyDescent="0.3">
      <c r="A544700" s="21"/>
    </row>
    <row r="544706" s="20" customFormat="1" ht="14.25" customHeight="1" x14ac:dyDescent="0.25"/>
    <row r="544722" spans="1:1" ht="14.25" customHeight="1" x14ac:dyDescent="0.3">
      <c r="A544722" s="21"/>
    </row>
    <row r="544728" spans="1:1" s="20" customFormat="1" ht="14.25" customHeight="1" x14ac:dyDescent="0.25"/>
    <row r="544744" spans="1:1" ht="14.25" customHeight="1" x14ac:dyDescent="0.3">
      <c r="A544744" s="21"/>
    </row>
    <row r="544750" spans="1:1" s="20" customFormat="1" ht="14.25" customHeight="1" x14ac:dyDescent="0.25"/>
    <row r="544766" spans="1:1" ht="14.25" customHeight="1" x14ac:dyDescent="0.3">
      <c r="A544766" s="21"/>
    </row>
    <row r="544772" s="20" customFormat="1" ht="14.25" customHeight="1" x14ac:dyDescent="0.25"/>
    <row r="544788" spans="1:1" ht="14.25" customHeight="1" x14ac:dyDescent="0.3">
      <c r="A544788" s="21"/>
    </row>
    <row r="544794" spans="1:1" s="20" customFormat="1" ht="14.25" customHeight="1" x14ac:dyDescent="0.25"/>
    <row r="544810" spans="1:1" ht="14.25" customHeight="1" x14ac:dyDescent="0.3">
      <c r="A544810" s="21"/>
    </row>
    <row r="544816" spans="1:1" s="20" customFormat="1" ht="14.25" customHeight="1" x14ac:dyDescent="0.25"/>
    <row r="544832" spans="1:1" ht="14.25" customHeight="1" x14ac:dyDescent="0.3">
      <c r="A544832" s="21"/>
    </row>
    <row r="544838" s="20" customFormat="1" ht="14.25" customHeight="1" x14ac:dyDescent="0.25"/>
    <row r="544854" spans="1:1" ht="14.25" customHeight="1" x14ac:dyDescent="0.3">
      <c r="A544854" s="21"/>
    </row>
    <row r="544860" spans="1:1" s="20" customFormat="1" ht="14.25" customHeight="1" x14ac:dyDescent="0.25"/>
    <row r="544876" spans="1:1" ht="14.25" customHeight="1" x14ac:dyDescent="0.3">
      <c r="A544876" s="21"/>
    </row>
    <row r="544882" s="20" customFormat="1" ht="14.25" customHeight="1" x14ac:dyDescent="0.25"/>
    <row r="544898" spans="1:1" ht="14.25" customHeight="1" x14ac:dyDescent="0.3">
      <c r="A544898" s="21"/>
    </row>
    <row r="544904" spans="1:1" s="20" customFormat="1" ht="14.25" customHeight="1" x14ac:dyDescent="0.25"/>
    <row r="544920" spans="1:1" ht="14.25" customHeight="1" x14ac:dyDescent="0.3">
      <c r="A544920" s="21"/>
    </row>
    <row r="544926" spans="1:1" s="20" customFormat="1" ht="14.25" customHeight="1" x14ac:dyDescent="0.25"/>
    <row r="544942" spans="1:1" ht="14.25" customHeight="1" x14ac:dyDescent="0.3">
      <c r="A544942" s="21"/>
    </row>
    <row r="544948" s="20" customFormat="1" ht="14.25" customHeight="1" x14ac:dyDescent="0.25"/>
    <row r="544964" spans="1:1" ht="14.25" customHeight="1" x14ac:dyDescent="0.3">
      <c r="A544964" s="21"/>
    </row>
    <row r="544970" spans="1:1" s="20" customFormat="1" ht="14.25" customHeight="1" x14ac:dyDescent="0.25"/>
    <row r="544986" spans="1:1" ht="14.25" customHeight="1" x14ac:dyDescent="0.3">
      <c r="A544986" s="21"/>
    </row>
    <row r="544992" spans="1:1" s="20" customFormat="1" ht="14.25" customHeight="1" x14ac:dyDescent="0.25"/>
    <row r="545008" spans="1:1" ht="14.25" customHeight="1" x14ac:dyDescent="0.3">
      <c r="A545008" s="21"/>
    </row>
    <row r="545014" s="20" customFormat="1" ht="14.25" customHeight="1" x14ac:dyDescent="0.25"/>
    <row r="545030" spans="1:1" ht="14.25" customHeight="1" x14ac:dyDescent="0.3">
      <c r="A545030" s="21"/>
    </row>
    <row r="545036" spans="1:1" s="20" customFormat="1" ht="14.25" customHeight="1" x14ac:dyDescent="0.25"/>
    <row r="545052" spans="1:1" ht="14.25" customHeight="1" x14ac:dyDescent="0.3">
      <c r="A545052" s="21"/>
    </row>
    <row r="545058" s="20" customFormat="1" ht="14.25" customHeight="1" x14ac:dyDescent="0.25"/>
    <row r="545074" spans="1:1" ht="14.25" customHeight="1" x14ac:dyDescent="0.3">
      <c r="A545074" s="21"/>
    </row>
    <row r="545080" spans="1:1" s="20" customFormat="1" ht="14.25" customHeight="1" x14ac:dyDescent="0.25"/>
    <row r="545096" spans="1:1" ht="14.25" customHeight="1" x14ac:dyDescent="0.3">
      <c r="A545096" s="21"/>
    </row>
    <row r="545102" spans="1:1" s="20" customFormat="1" ht="14.25" customHeight="1" x14ac:dyDescent="0.25"/>
    <row r="545118" spans="1:1" ht="14.25" customHeight="1" x14ac:dyDescent="0.3">
      <c r="A545118" s="21"/>
    </row>
    <row r="545124" s="20" customFormat="1" ht="14.25" customHeight="1" x14ac:dyDescent="0.25"/>
    <row r="545140" spans="1:1" ht="14.25" customHeight="1" x14ac:dyDescent="0.3">
      <c r="A545140" s="21"/>
    </row>
    <row r="545146" spans="1:1" s="20" customFormat="1" ht="14.25" customHeight="1" x14ac:dyDescent="0.25"/>
    <row r="545162" spans="1:1" ht="14.25" customHeight="1" x14ac:dyDescent="0.3">
      <c r="A545162" s="21"/>
    </row>
    <row r="545168" spans="1:1" s="20" customFormat="1" ht="14.25" customHeight="1" x14ac:dyDescent="0.25"/>
    <row r="545184" spans="1:1" ht="14.25" customHeight="1" x14ac:dyDescent="0.3">
      <c r="A545184" s="21"/>
    </row>
    <row r="545190" s="20" customFormat="1" ht="14.25" customHeight="1" x14ac:dyDescent="0.25"/>
    <row r="545206" spans="1:1" ht="14.25" customHeight="1" x14ac:dyDescent="0.3">
      <c r="A545206" s="21"/>
    </row>
    <row r="545212" spans="1:1" s="20" customFormat="1" ht="14.25" customHeight="1" x14ac:dyDescent="0.25"/>
    <row r="545228" spans="1:1" ht="14.25" customHeight="1" x14ac:dyDescent="0.3">
      <c r="A545228" s="21"/>
    </row>
    <row r="545234" s="20" customFormat="1" ht="14.25" customHeight="1" x14ac:dyDescent="0.25"/>
    <row r="545250" spans="1:1" ht="14.25" customHeight="1" x14ac:dyDescent="0.3">
      <c r="A545250" s="21"/>
    </row>
    <row r="545256" spans="1:1" s="20" customFormat="1" ht="14.25" customHeight="1" x14ac:dyDescent="0.25"/>
    <row r="545272" spans="1:1" ht="14.25" customHeight="1" x14ac:dyDescent="0.3">
      <c r="A545272" s="21"/>
    </row>
    <row r="545278" spans="1:1" s="20" customFormat="1" ht="14.25" customHeight="1" x14ac:dyDescent="0.25"/>
    <row r="545294" spans="1:1" ht="14.25" customHeight="1" x14ac:dyDescent="0.3">
      <c r="A545294" s="21"/>
    </row>
    <row r="545300" s="20" customFormat="1" ht="14.25" customHeight="1" x14ac:dyDescent="0.25"/>
    <row r="545316" spans="1:1" ht="14.25" customHeight="1" x14ac:dyDescent="0.3">
      <c r="A545316" s="21"/>
    </row>
    <row r="545322" spans="1:1" s="20" customFormat="1" ht="14.25" customHeight="1" x14ac:dyDescent="0.25"/>
    <row r="545338" spans="1:1" ht="14.25" customHeight="1" x14ac:dyDescent="0.3">
      <c r="A545338" s="21"/>
    </row>
    <row r="545344" spans="1:1" s="20" customFormat="1" ht="14.25" customHeight="1" x14ac:dyDescent="0.25"/>
    <row r="545360" spans="1:1" ht="14.25" customHeight="1" x14ac:dyDescent="0.3">
      <c r="A545360" s="21"/>
    </row>
    <row r="545366" s="20" customFormat="1" ht="14.25" customHeight="1" x14ac:dyDescent="0.25"/>
    <row r="545382" spans="1:1" ht="14.25" customHeight="1" x14ac:dyDescent="0.3">
      <c r="A545382" s="21"/>
    </row>
    <row r="545388" spans="1:1" s="20" customFormat="1" ht="14.25" customHeight="1" x14ac:dyDescent="0.25"/>
    <row r="545404" spans="1:1" ht="14.25" customHeight="1" x14ac:dyDescent="0.3">
      <c r="A545404" s="21"/>
    </row>
    <row r="545410" s="20" customFormat="1" ht="14.25" customHeight="1" x14ac:dyDescent="0.25"/>
    <row r="545426" spans="1:1" ht="14.25" customHeight="1" x14ac:dyDescent="0.3">
      <c r="A545426" s="21"/>
    </row>
    <row r="545432" spans="1:1" s="20" customFormat="1" ht="14.25" customHeight="1" x14ac:dyDescent="0.25"/>
    <row r="545448" spans="1:1" ht="14.25" customHeight="1" x14ac:dyDescent="0.3">
      <c r="A545448" s="21"/>
    </row>
    <row r="545454" spans="1:1" s="20" customFormat="1" ht="14.25" customHeight="1" x14ac:dyDescent="0.25"/>
    <row r="545470" spans="1:1" ht="14.25" customHeight="1" x14ac:dyDescent="0.3">
      <c r="A545470" s="21"/>
    </row>
    <row r="545476" s="20" customFormat="1" ht="14.25" customHeight="1" x14ac:dyDescent="0.25"/>
    <row r="545492" spans="1:1" ht="14.25" customHeight="1" x14ac:dyDescent="0.3">
      <c r="A545492" s="21"/>
    </row>
    <row r="545498" spans="1:1" s="20" customFormat="1" ht="14.25" customHeight="1" x14ac:dyDescent="0.25"/>
    <row r="545514" spans="1:1" ht="14.25" customHeight="1" x14ac:dyDescent="0.3">
      <c r="A545514" s="21"/>
    </row>
    <row r="545520" spans="1:1" s="20" customFormat="1" ht="14.25" customHeight="1" x14ac:dyDescent="0.25"/>
    <row r="545536" spans="1:1" ht="14.25" customHeight="1" x14ac:dyDescent="0.3">
      <c r="A545536" s="21"/>
    </row>
    <row r="545542" s="20" customFormat="1" ht="14.25" customHeight="1" x14ac:dyDescent="0.25"/>
    <row r="545558" spans="1:1" ht="14.25" customHeight="1" x14ac:dyDescent="0.3">
      <c r="A545558" s="21"/>
    </row>
    <row r="545564" spans="1:1" s="20" customFormat="1" ht="14.25" customHeight="1" x14ac:dyDescent="0.25"/>
    <row r="545580" spans="1:1" ht="14.25" customHeight="1" x14ac:dyDescent="0.3">
      <c r="A545580" s="21"/>
    </row>
    <row r="545586" s="20" customFormat="1" ht="14.25" customHeight="1" x14ac:dyDescent="0.25"/>
    <row r="545602" spans="1:1" ht="14.25" customHeight="1" x14ac:dyDescent="0.3">
      <c r="A545602" s="21"/>
    </row>
    <row r="545608" spans="1:1" s="20" customFormat="1" ht="14.25" customHeight="1" x14ac:dyDescent="0.25"/>
    <row r="545624" spans="1:1" ht="14.25" customHeight="1" x14ac:dyDescent="0.3">
      <c r="A545624" s="21"/>
    </row>
    <row r="545630" spans="1:1" s="20" customFormat="1" ht="14.25" customHeight="1" x14ac:dyDescent="0.25"/>
    <row r="545646" spans="1:1" ht="14.25" customHeight="1" x14ac:dyDescent="0.3">
      <c r="A545646" s="21"/>
    </row>
    <row r="545652" s="20" customFormat="1" ht="14.25" customHeight="1" x14ac:dyDescent="0.25"/>
    <row r="545668" spans="1:1" ht="14.25" customHeight="1" x14ac:dyDescent="0.3">
      <c r="A545668" s="21"/>
    </row>
    <row r="545674" spans="1:1" s="20" customFormat="1" ht="14.25" customHeight="1" x14ac:dyDescent="0.25"/>
    <row r="545690" spans="1:1" ht="14.25" customHeight="1" x14ac:dyDescent="0.3">
      <c r="A545690" s="21"/>
    </row>
    <row r="545696" spans="1:1" s="20" customFormat="1" ht="14.25" customHeight="1" x14ac:dyDescent="0.25"/>
    <row r="545712" spans="1:1" ht="14.25" customHeight="1" x14ac:dyDescent="0.3">
      <c r="A545712" s="21"/>
    </row>
    <row r="545718" s="20" customFormat="1" ht="14.25" customHeight="1" x14ac:dyDescent="0.25"/>
    <row r="545734" spans="1:1" ht="14.25" customHeight="1" x14ac:dyDescent="0.3">
      <c r="A545734" s="21"/>
    </row>
    <row r="545740" spans="1:1" s="20" customFormat="1" ht="14.25" customHeight="1" x14ac:dyDescent="0.25"/>
    <row r="545756" spans="1:1" ht="14.25" customHeight="1" x14ac:dyDescent="0.3">
      <c r="A545756" s="21"/>
    </row>
    <row r="545762" s="20" customFormat="1" ht="14.25" customHeight="1" x14ac:dyDescent="0.25"/>
    <row r="545778" spans="1:1" ht="14.25" customHeight="1" x14ac:dyDescent="0.3">
      <c r="A545778" s="21"/>
    </row>
    <row r="545784" spans="1:1" s="20" customFormat="1" ht="14.25" customHeight="1" x14ac:dyDescent="0.25"/>
    <row r="545800" spans="1:1" ht="14.25" customHeight="1" x14ac:dyDescent="0.3">
      <c r="A545800" s="21"/>
    </row>
    <row r="545806" spans="1:1" s="20" customFormat="1" ht="14.25" customHeight="1" x14ac:dyDescent="0.25"/>
    <row r="545822" spans="1:1" ht="14.25" customHeight="1" x14ac:dyDescent="0.3">
      <c r="A545822" s="21"/>
    </row>
    <row r="545828" s="20" customFormat="1" ht="14.25" customHeight="1" x14ac:dyDescent="0.25"/>
    <row r="545844" spans="1:1" ht="14.25" customHeight="1" x14ac:dyDescent="0.3">
      <c r="A545844" s="21"/>
    </row>
    <row r="545850" spans="1:1" s="20" customFormat="1" ht="14.25" customHeight="1" x14ac:dyDescent="0.25"/>
    <row r="545866" spans="1:1" ht="14.25" customHeight="1" x14ac:dyDescent="0.3">
      <c r="A545866" s="21"/>
    </row>
    <row r="545872" spans="1:1" s="20" customFormat="1" ht="14.25" customHeight="1" x14ac:dyDescent="0.25"/>
    <row r="545888" spans="1:1" ht="14.25" customHeight="1" x14ac:dyDescent="0.3">
      <c r="A545888" s="21"/>
    </row>
    <row r="545894" s="20" customFormat="1" ht="14.25" customHeight="1" x14ac:dyDescent="0.25"/>
    <row r="545910" spans="1:1" ht="14.25" customHeight="1" x14ac:dyDescent="0.3">
      <c r="A545910" s="21"/>
    </row>
    <row r="545916" spans="1:1" s="20" customFormat="1" ht="14.25" customHeight="1" x14ac:dyDescent="0.25"/>
    <row r="545932" spans="1:1" ht="14.25" customHeight="1" x14ac:dyDescent="0.3">
      <c r="A545932" s="21"/>
    </row>
    <row r="545938" s="20" customFormat="1" ht="14.25" customHeight="1" x14ac:dyDescent="0.25"/>
    <row r="545954" spans="1:1" ht="14.25" customHeight="1" x14ac:dyDescent="0.3">
      <c r="A545954" s="21"/>
    </row>
    <row r="545960" spans="1:1" s="20" customFormat="1" ht="14.25" customHeight="1" x14ac:dyDescent="0.25"/>
    <row r="545976" spans="1:1" ht="14.25" customHeight="1" x14ac:dyDescent="0.3">
      <c r="A545976" s="21"/>
    </row>
    <row r="545982" spans="1:1" s="20" customFormat="1" ht="14.25" customHeight="1" x14ac:dyDescent="0.25"/>
    <row r="545998" spans="1:1" ht="14.25" customHeight="1" x14ac:dyDescent="0.3">
      <c r="A545998" s="21"/>
    </row>
    <row r="546004" s="20" customFormat="1" ht="14.25" customHeight="1" x14ac:dyDescent="0.25"/>
    <row r="546020" spans="1:1" ht="14.25" customHeight="1" x14ac:dyDescent="0.3">
      <c r="A546020" s="21"/>
    </row>
    <row r="546026" spans="1:1" s="20" customFormat="1" ht="14.25" customHeight="1" x14ac:dyDescent="0.25"/>
    <row r="546042" spans="1:1" ht="14.25" customHeight="1" x14ac:dyDescent="0.3">
      <c r="A546042" s="21"/>
    </row>
    <row r="546048" spans="1:1" s="20" customFormat="1" ht="14.25" customHeight="1" x14ac:dyDescent="0.25"/>
    <row r="546064" spans="1:1" ht="14.25" customHeight="1" x14ac:dyDescent="0.3">
      <c r="A546064" s="21"/>
    </row>
    <row r="546070" s="20" customFormat="1" ht="14.25" customHeight="1" x14ac:dyDescent="0.25"/>
    <row r="546086" spans="1:1" ht="14.25" customHeight="1" x14ac:dyDescent="0.3">
      <c r="A546086" s="21"/>
    </row>
    <row r="546092" spans="1:1" s="20" customFormat="1" ht="14.25" customHeight="1" x14ac:dyDescent="0.25"/>
    <row r="546108" spans="1:1" ht="14.25" customHeight="1" x14ac:dyDescent="0.3">
      <c r="A546108" s="21"/>
    </row>
    <row r="546114" s="20" customFormat="1" ht="14.25" customHeight="1" x14ac:dyDescent="0.25"/>
    <row r="546130" spans="1:1" ht="14.25" customHeight="1" x14ac:dyDescent="0.3">
      <c r="A546130" s="21"/>
    </row>
    <row r="546136" spans="1:1" s="20" customFormat="1" ht="14.25" customHeight="1" x14ac:dyDescent="0.25"/>
    <row r="546152" spans="1:1" ht="14.25" customHeight="1" x14ac:dyDescent="0.3">
      <c r="A546152" s="21"/>
    </row>
    <row r="546158" spans="1:1" s="20" customFormat="1" ht="14.25" customHeight="1" x14ac:dyDescent="0.25"/>
    <row r="546174" spans="1:1" ht="14.25" customHeight="1" x14ac:dyDescent="0.3">
      <c r="A546174" s="21"/>
    </row>
    <row r="546180" s="20" customFormat="1" ht="14.25" customHeight="1" x14ac:dyDescent="0.25"/>
    <row r="546196" spans="1:1" ht="14.25" customHeight="1" x14ac:dyDescent="0.3">
      <c r="A546196" s="21"/>
    </row>
    <row r="546202" spans="1:1" s="20" customFormat="1" ht="14.25" customHeight="1" x14ac:dyDescent="0.25"/>
    <row r="546218" spans="1:1" ht="14.25" customHeight="1" x14ac:dyDescent="0.3">
      <c r="A546218" s="21"/>
    </row>
    <row r="546224" spans="1:1" s="20" customFormat="1" ht="14.25" customHeight="1" x14ac:dyDescent="0.25"/>
    <row r="546240" spans="1:1" ht="14.25" customHeight="1" x14ac:dyDescent="0.3">
      <c r="A546240" s="21"/>
    </row>
    <row r="546246" s="20" customFormat="1" ht="14.25" customHeight="1" x14ac:dyDescent="0.25"/>
    <row r="546262" spans="1:1" ht="14.25" customHeight="1" x14ac:dyDescent="0.3">
      <c r="A546262" s="21"/>
    </row>
    <row r="546268" spans="1:1" s="20" customFormat="1" ht="14.25" customHeight="1" x14ac:dyDescent="0.25"/>
    <row r="546284" spans="1:1" ht="14.25" customHeight="1" x14ac:dyDescent="0.3">
      <c r="A546284" s="21"/>
    </row>
    <row r="546290" s="20" customFormat="1" ht="14.25" customHeight="1" x14ac:dyDescent="0.25"/>
    <row r="546306" spans="1:1" ht="14.25" customHeight="1" x14ac:dyDescent="0.3">
      <c r="A546306" s="21"/>
    </row>
    <row r="546312" spans="1:1" s="20" customFormat="1" ht="14.25" customHeight="1" x14ac:dyDescent="0.25"/>
    <row r="546328" spans="1:1" ht="14.25" customHeight="1" x14ac:dyDescent="0.3">
      <c r="A546328" s="21"/>
    </row>
    <row r="546334" spans="1:1" s="20" customFormat="1" ht="14.25" customHeight="1" x14ac:dyDescent="0.25"/>
    <row r="546350" spans="1:1" ht="14.25" customHeight="1" x14ac:dyDescent="0.3">
      <c r="A546350" s="21"/>
    </row>
    <row r="546356" s="20" customFormat="1" ht="14.25" customHeight="1" x14ac:dyDescent="0.25"/>
    <row r="546372" spans="1:1" ht="14.25" customHeight="1" x14ac:dyDescent="0.3">
      <c r="A546372" s="21"/>
    </row>
    <row r="546378" spans="1:1" s="20" customFormat="1" ht="14.25" customHeight="1" x14ac:dyDescent="0.25"/>
    <row r="546394" spans="1:1" ht="14.25" customHeight="1" x14ac:dyDescent="0.3">
      <c r="A546394" s="21"/>
    </row>
    <row r="546400" spans="1:1" s="20" customFormat="1" ht="14.25" customHeight="1" x14ac:dyDescent="0.25"/>
    <row r="546416" spans="1:1" ht="14.25" customHeight="1" x14ac:dyDescent="0.3">
      <c r="A546416" s="21"/>
    </row>
    <row r="546422" s="20" customFormat="1" ht="14.25" customHeight="1" x14ac:dyDescent="0.25"/>
    <row r="546438" spans="1:1" ht="14.25" customHeight="1" x14ac:dyDescent="0.3">
      <c r="A546438" s="21"/>
    </row>
    <row r="546444" spans="1:1" s="20" customFormat="1" ht="14.25" customHeight="1" x14ac:dyDescent="0.25"/>
    <row r="546460" spans="1:1" ht="14.25" customHeight="1" x14ac:dyDescent="0.3">
      <c r="A546460" s="21"/>
    </row>
    <row r="546466" s="20" customFormat="1" ht="14.25" customHeight="1" x14ac:dyDescent="0.25"/>
    <row r="546482" spans="1:1" ht="14.25" customHeight="1" x14ac:dyDescent="0.3">
      <c r="A546482" s="21"/>
    </row>
    <row r="546488" spans="1:1" s="20" customFormat="1" ht="14.25" customHeight="1" x14ac:dyDescent="0.25"/>
    <row r="546504" spans="1:1" ht="14.25" customHeight="1" x14ac:dyDescent="0.3">
      <c r="A546504" s="21"/>
    </row>
    <row r="546510" spans="1:1" s="20" customFormat="1" ht="14.25" customHeight="1" x14ac:dyDescent="0.25"/>
    <row r="546526" spans="1:1" ht="14.25" customHeight="1" x14ac:dyDescent="0.3">
      <c r="A546526" s="21"/>
    </row>
    <row r="546532" s="20" customFormat="1" ht="14.25" customHeight="1" x14ac:dyDescent="0.25"/>
    <row r="546548" spans="1:1" ht="14.25" customHeight="1" x14ac:dyDescent="0.3">
      <c r="A546548" s="21"/>
    </row>
    <row r="546554" spans="1:1" s="20" customFormat="1" ht="14.25" customHeight="1" x14ac:dyDescent="0.25"/>
    <row r="546570" spans="1:1" ht="14.25" customHeight="1" x14ac:dyDescent="0.3">
      <c r="A546570" s="21"/>
    </row>
    <row r="546576" spans="1:1" s="20" customFormat="1" ht="14.25" customHeight="1" x14ac:dyDescent="0.25"/>
    <row r="546592" spans="1:1" ht="14.25" customHeight="1" x14ac:dyDescent="0.3">
      <c r="A546592" s="21"/>
    </row>
    <row r="546598" s="20" customFormat="1" ht="14.25" customHeight="1" x14ac:dyDescent="0.25"/>
    <row r="546614" spans="1:1" ht="14.25" customHeight="1" x14ac:dyDescent="0.3">
      <c r="A546614" s="21"/>
    </row>
    <row r="546620" spans="1:1" s="20" customFormat="1" ht="14.25" customHeight="1" x14ac:dyDescent="0.25"/>
    <row r="546636" spans="1:1" ht="14.25" customHeight="1" x14ac:dyDescent="0.3">
      <c r="A546636" s="21"/>
    </row>
    <row r="546642" s="20" customFormat="1" ht="14.25" customHeight="1" x14ac:dyDescent="0.25"/>
    <row r="546658" spans="1:1" ht="14.25" customHeight="1" x14ac:dyDescent="0.3">
      <c r="A546658" s="21"/>
    </row>
    <row r="546664" spans="1:1" s="20" customFormat="1" ht="14.25" customHeight="1" x14ac:dyDescent="0.25"/>
    <row r="546680" spans="1:1" ht="14.25" customHeight="1" x14ac:dyDescent="0.3">
      <c r="A546680" s="21"/>
    </row>
    <row r="546686" spans="1:1" s="20" customFormat="1" ht="14.25" customHeight="1" x14ac:dyDescent="0.25"/>
    <row r="546702" spans="1:1" ht="14.25" customHeight="1" x14ac:dyDescent="0.3">
      <c r="A546702" s="21"/>
    </row>
    <row r="546708" s="20" customFormat="1" ht="14.25" customHeight="1" x14ac:dyDescent="0.25"/>
    <row r="546724" spans="1:1" ht="14.25" customHeight="1" x14ac:dyDescent="0.3">
      <c r="A546724" s="21"/>
    </row>
    <row r="546730" spans="1:1" s="20" customFormat="1" ht="14.25" customHeight="1" x14ac:dyDescent="0.25"/>
    <row r="546746" spans="1:1" ht="14.25" customHeight="1" x14ac:dyDescent="0.3">
      <c r="A546746" s="21"/>
    </row>
    <row r="546752" spans="1:1" s="20" customFormat="1" ht="14.25" customHeight="1" x14ac:dyDescent="0.25"/>
    <row r="546768" spans="1:1" ht="14.25" customHeight="1" x14ac:dyDescent="0.3">
      <c r="A546768" s="21"/>
    </row>
    <row r="546774" s="20" customFormat="1" ht="14.25" customHeight="1" x14ac:dyDescent="0.25"/>
    <row r="546790" spans="1:1" ht="14.25" customHeight="1" x14ac:dyDescent="0.3">
      <c r="A546790" s="21"/>
    </row>
    <row r="546796" spans="1:1" s="20" customFormat="1" ht="14.25" customHeight="1" x14ac:dyDescent="0.25"/>
    <row r="546812" spans="1:1" ht="14.25" customHeight="1" x14ac:dyDescent="0.3">
      <c r="A546812" s="21"/>
    </row>
    <row r="546818" s="20" customFormat="1" ht="14.25" customHeight="1" x14ac:dyDescent="0.25"/>
    <row r="546834" spans="1:1" ht="14.25" customHeight="1" x14ac:dyDescent="0.3">
      <c r="A546834" s="21"/>
    </row>
    <row r="546840" spans="1:1" s="20" customFormat="1" ht="14.25" customHeight="1" x14ac:dyDescent="0.25"/>
    <row r="546856" spans="1:1" ht="14.25" customHeight="1" x14ac:dyDescent="0.3">
      <c r="A546856" s="21"/>
    </row>
    <row r="546862" spans="1:1" s="20" customFormat="1" ht="14.25" customHeight="1" x14ac:dyDescent="0.25"/>
    <row r="546878" spans="1:1" ht="14.25" customHeight="1" x14ac:dyDescent="0.3">
      <c r="A546878" s="21"/>
    </row>
    <row r="546884" s="20" customFormat="1" ht="14.25" customHeight="1" x14ac:dyDescent="0.25"/>
    <row r="546900" spans="1:1" ht="14.25" customHeight="1" x14ac:dyDescent="0.3">
      <c r="A546900" s="21"/>
    </row>
    <row r="546906" spans="1:1" s="20" customFormat="1" ht="14.25" customHeight="1" x14ac:dyDescent="0.25"/>
    <row r="546922" spans="1:1" ht="14.25" customHeight="1" x14ac:dyDescent="0.3">
      <c r="A546922" s="21"/>
    </row>
    <row r="546928" spans="1:1" s="20" customFormat="1" ht="14.25" customHeight="1" x14ac:dyDescent="0.25"/>
    <row r="546944" spans="1:1" ht="14.25" customHeight="1" x14ac:dyDescent="0.3">
      <c r="A546944" s="21"/>
    </row>
    <row r="546950" s="20" customFormat="1" ht="14.25" customHeight="1" x14ac:dyDescent="0.25"/>
    <row r="546966" spans="1:1" ht="14.25" customHeight="1" x14ac:dyDescent="0.3">
      <c r="A546966" s="21"/>
    </row>
    <row r="546972" spans="1:1" s="20" customFormat="1" ht="14.25" customHeight="1" x14ac:dyDescent="0.25"/>
    <row r="546988" spans="1:1" ht="14.25" customHeight="1" x14ac:dyDescent="0.3">
      <c r="A546988" s="21"/>
    </row>
    <row r="546994" s="20" customFormat="1" ht="14.25" customHeight="1" x14ac:dyDescent="0.25"/>
    <row r="547010" spans="1:1" ht="14.25" customHeight="1" x14ac:dyDescent="0.3">
      <c r="A547010" s="21"/>
    </row>
    <row r="547016" spans="1:1" s="20" customFormat="1" ht="14.25" customHeight="1" x14ac:dyDescent="0.25"/>
    <row r="547032" spans="1:1" ht="14.25" customHeight="1" x14ac:dyDescent="0.3">
      <c r="A547032" s="21"/>
    </row>
    <row r="547038" spans="1:1" s="20" customFormat="1" ht="14.25" customHeight="1" x14ac:dyDescent="0.25"/>
    <row r="547054" spans="1:1" ht="14.25" customHeight="1" x14ac:dyDescent="0.3">
      <c r="A547054" s="21"/>
    </row>
    <row r="547060" s="20" customFormat="1" ht="14.25" customHeight="1" x14ac:dyDescent="0.25"/>
    <row r="547076" spans="1:1" ht="14.25" customHeight="1" x14ac:dyDescent="0.3">
      <c r="A547076" s="21"/>
    </row>
    <row r="547082" spans="1:1" s="20" customFormat="1" ht="14.25" customHeight="1" x14ac:dyDescent="0.25"/>
    <row r="547098" spans="1:1" ht="14.25" customHeight="1" x14ac:dyDescent="0.3">
      <c r="A547098" s="21"/>
    </row>
    <row r="547104" spans="1:1" s="20" customFormat="1" ht="14.25" customHeight="1" x14ac:dyDescent="0.25"/>
    <row r="547120" spans="1:1" ht="14.25" customHeight="1" x14ac:dyDescent="0.3">
      <c r="A547120" s="21"/>
    </row>
    <row r="547126" s="20" customFormat="1" ht="14.25" customHeight="1" x14ac:dyDescent="0.25"/>
    <row r="547142" spans="1:1" ht="14.25" customHeight="1" x14ac:dyDescent="0.3">
      <c r="A547142" s="21"/>
    </row>
    <row r="547148" spans="1:1" s="20" customFormat="1" ht="14.25" customHeight="1" x14ac:dyDescent="0.25"/>
    <row r="547164" spans="1:1" ht="14.25" customHeight="1" x14ac:dyDescent="0.3">
      <c r="A547164" s="21"/>
    </row>
    <row r="547170" s="20" customFormat="1" ht="14.25" customHeight="1" x14ac:dyDescent="0.25"/>
    <row r="547186" spans="1:1" ht="14.25" customHeight="1" x14ac:dyDescent="0.3">
      <c r="A547186" s="21"/>
    </row>
    <row r="547192" spans="1:1" s="20" customFormat="1" ht="14.25" customHeight="1" x14ac:dyDescent="0.25"/>
    <row r="547208" spans="1:1" ht="14.25" customHeight="1" x14ac:dyDescent="0.3">
      <c r="A547208" s="21"/>
    </row>
    <row r="547214" spans="1:1" s="20" customFormat="1" ht="14.25" customHeight="1" x14ac:dyDescent="0.25"/>
    <row r="547230" spans="1:1" ht="14.25" customHeight="1" x14ac:dyDescent="0.3">
      <c r="A547230" s="21"/>
    </row>
    <row r="547236" s="20" customFormat="1" ht="14.25" customHeight="1" x14ac:dyDescent="0.25"/>
    <row r="547252" spans="1:1" ht="14.25" customHeight="1" x14ac:dyDescent="0.3">
      <c r="A547252" s="21"/>
    </row>
    <row r="547258" spans="1:1" s="20" customFormat="1" ht="14.25" customHeight="1" x14ac:dyDescent="0.25"/>
    <row r="547274" spans="1:1" ht="14.25" customHeight="1" x14ac:dyDescent="0.3">
      <c r="A547274" s="21"/>
    </row>
    <row r="547280" spans="1:1" s="20" customFormat="1" ht="14.25" customHeight="1" x14ac:dyDescent="0.25"/>
    <row r="547296" spans="1:1" ht="14.25" customHeight="1" x14ac:dyDescent="0.3">
      <c r="A547296" s="21"/>
    </row>
    <row r="547302" s="20" customFormat="1" ht="14.25" customHeight="1" x14ac:dyDescent="0.25"/>
    <row r="547318" spans="1:1" ht="14.25" customHeight="1" x14ac:dyDescent="0.3">
      <c r="A547318" s="21"/>
    </row>
    <row r="547324" spans="1:1" s="20" customFormat="1" ht="14.25" customHeight="1" x14ac:dyDescent="0.25"/>
    <row r="547340" spans="1:1" ht="14.25" customHeight="1" x14ac:dyDescent="0.3">
      <c r="A547340" s="21"/>
    </row>
    <row r="547346" s="20" customFormat="1" ht="14.25" customHeight="1" x14ac:dyDescent="0.25"/>
    <row r="547362" spans="1:1" ht="14.25" customHeight="1" x14ac:dyDescent="0.3">
      <c r="A547362" s="21"/>
    </row>
    <row r="547368" spans="1:1" s="20" customFormat="1" ht="14.25" customHeight="1" x14ac:dyDescent="0.25"/>
    <row r="547384" spans="1:1" ht="14.25" customHeight="1" x14ac:dyDescent="0.3">
      <c r="A547384" s="21"/>
    </row>
    <row r="547390" spans="1:1" s="20" customFormat="1" ht="14.25" customHeight="1" x14ac:dyDescent="0.25"/>
    <row r="547406" spans="1:1" ht="14.25" customHeight="1" x14ac:dyDescent="0.3">
      <c r="A547406" s="21"/>
    </row>
    <row r="547412" s="20" customFormat="1" ht="14.25" customHeight="1" x14ac:dyDescent="0.25"/>
    <row r="547428" spans="1:1" ht="14.25" customHeight="1" x14ac:dyDescent="0.3">
      <c r="A547428" s="21"/>
    </row>
    <row r="547434" spans="1:1" s="20" customFormat="1" ht="14.25" customHeight="1" x14ac:dyDescent="0.25"/>
    <row r="547450" spans="1:1" ht="14.25" customHeight="1" x14ac:dyDescent="0.3">
      <c r="A547450" s="21"/>
    </row>
    <row r="547456" spans="1:1" s="20" customFormat="1" ht="14.25" customHeight="1" x14ac:dyDescent="0.25"/>
    <row r="547472" spans="1:1" ht="14.25" customHeight="1" x14ac:dyDescent="0.3">
      <c r="A547472" s="21"/>
    </row>
    <row r="547478" s="20" customFormat="1" ht="14.25" customHeight="1" x14ac:dyDescent="0.25"/>
    <row r="547494" spans="1:1" ht="14.25" customHeight="1" x14ac:dyDescent="0.3">
      <c r="A547494" s="21"/>
    </row>
    <row r="547500" spans="1:1" s="20" customFormat="1" ht="14.25" customHeight="1" x14ac:dyDescent="0.25"/>
    <row r="547516" spans="1:1" ht="14.25" customHeight="1" x14ac:dyDescent="0.3">
      <c r="A547516" s="21"/>
    </row>
    <row r="547522" s="20" customFormat="1" ht="14.25" customHeight="1" x14ac:dyDescent="0.25"/>
    <row r="547538" spans="1:1" ht="14.25" customHeight="1" x14ac:dyDescent="0.3">
      <c r="A547538" s="21"/>
    </row>
    <row r="547544" spans="1:1" s="20" customFormat="1" ht="14.25" customHeight="1" x14ac:dyDescent="0.25"/>
    <row r="547560" spans="1:1" ht="14.25" customHeight="1" x14ac:dyDescent="0.3">
      <c r="A547560" s="21"/>
    </row>
    <row r="547566" spans="1:1" s="20" customFormat="1" ht="14.25" customHeight="1" x14ac:dyDescent="0.25"/>
    <row r="547582" spans="1:1" ht="14.25" customHeight="1" x14ac:dyDescent="0.3">
      <c r="A547582" s="21"/>
    </row>
    <row r="547588" s="20" customFormat="1" ht="14.25" customHeight="1" x14ac:dyDescent="0.25"/>
    <row r="547604" spans="1:1" ht="14.25" customHeight="1" x14ac:dyDescent="0.3">
      <c r="A547604" s="21"/>
    </row>
    <row r="547610" spans="1:1" s="20" customFormat="1" ht="14.25" customHeight="1" x14ac:dyDescent="0.25"/>
    <row r="547626" spans="1:1" ht="14.25" customHeight="1" x14ac:dyDescent="0.3">
      <c r="A547626" s="21"/>
    </row>
    <row r="547632" spans="1:1" s="20" customFormat="1" ht="14.25" customHeight="1" x14ac:dyDescent="0.25"/>
    <row r="547648" spans="1:1" ht="14.25" customHeight="1" x14ac:dyDescent="0.3">
      <c r="A547648" s="21"/>
    </row>
    <row r="547654" s="20" customFormat="1" ht="14.25" customHeight="1" x14ac:dyDescent="0.25"/>
    <row r="547670" spans="1:1" ht="14.25" customHeight="1" x14ac:dyDescent="0.3">
      <c r="A547670" s="21"/>
    </row>
    <row r="547676" spans="1:1" s="20" customFormat="1" ht="14.25" customHeight="1" x14ac:dyDescent="0.25"/>
    <row r="547692" spans="1:1" ht="14.25" customHeight="1" x14ac:dyDescent="0.3">
      <c r="A547692" s="21"/>
    </row>
    <row r="547698" s="20" customFormat="1" ht="14.25" customHeight="1" x14ac:dyDescent="0.25"/>
    <row r="547714" spans="1:1" ht="14.25" customHeight="1" x14ac:dyDescent="0.3">
      <c r="A547714" s="21"/>
    </row>
    <row r="547720" spans="1:1" s="20" customFormat="1" ht="14.25" customHeight="1" x14ac:dyDescent="0.25"/>
    <row r="547736" spans="1:1" ht="14.25" customHeight="1" x14ac:dyDescent="0.3">
      <c r="A547736" s="21"/>
    </row>
    <row r="547742" spans="1:1" s="20" customFormat="1" ht="14.25" customHeight="1" x14ac:dyDescent="0.25"/>
    <row r="547758" spans="1:1" ht="14.25" customHeight="1" x14ac:dyDescent="0.3">
      <c r="A547758" s="21"/>
    </row>
    <row r="547764" s="20" customFormat="1" ht="14.25" customHeight="1" x14ac:dyDescent="0.25"/>
    <row r="547780" spans="1:1" ht="14.25" customHeight="1" x14ac:dyDescent="0.3">
      <c r="A547780" s="21"/>
    </row>
    <row r="547786" spans="1:1" s="20" customFormat="1" ht="14.25" customHeight="1" x14ac:dyDescent="0.25"/>
    <row r="547802" spans="1:1" ht="14.25" customHeight="1" x14ac:dyDescent="0.3">
      <c r="A547802" s="21"/>
    </row>
    <row r="547808" spans="1:1" s="20" customFormat="1" ht="14.25" customHeight="1" x14ac:dyDescent="0.25"/>
    <row r="547824" spans="1:1" ht="14.25" customHeight="1" x14ac:dyDescent="0.3">
      <c r="A547824" s="21"/>
    </row>
    <row r="547830" s="20" customFormat="1" ht="14.25" customHeight="1" x14ac:dyDescent="0.25"/>
    <row r="547846" spans="1:1" ht="14.25" customHeight="1" x14ac:dyDescent="0.3">
      <c r="A547846" s="21"/>
    </row>
    <row r="547852" spans="1:1" s="20" customFormat="1" ht="14.25" customHeight="1" x14ac:dyDescent="0.25"/>
    <row r="547868" spans="1:1" ht="14.25" customHeight="1" x14ac:dyDescent="0.3">
      <c r="A547868" s="21"/>
    </row>
    <row r="547874" s="20" customFormat="1" ht="14.25" customHeight="1" x14ac:dyDescent="0.25"/>
    <row r="547890" spans="1:1" ht="14.25" customHeight="1" x14ac:dyDescent="0.3">
      <c r="A547890" s="21"/>
    </row>
    <row r="547896" spans="1:1" s="20" customFormat="1" ht="14.25" customHeight="1" x14ac:dyDescent="0.25"/>
    <row r="547912" spans="1:1" ht="14.25" customHeight="1" x14ac:dyDescent="0.3">
      <c r="A547912" s="21"/>
    </row>
    <row r="547918" spans="1:1" s="20" customFormat="1" ht="14.25" customHeight="1" x14ac:dyDescent="0.25"/>
    <row r="547934" spans="1:1" ht="14.25" customHeight="1" x14ac:dyDescent="0.3">
      <c r="A547934" s="21"/>
    </row>
    <row r="547940" s="20" customFormat="1" ht="14.25" customHeight="1" x14ac:dyDescent="0.25"/>
    <row r="547956" spans="1:1" ht="14.25" customHeight="1" x14ac:dyDescent="0.3">
      <c r="A547956" s="21"/>
    </row>
    <row r="547962" spans="1:1" s="20" customFormat="1" ht="14.25" customHeight="1" x14ac:dyDescent="0.25"/>
    <row r="547978" spans="1:1" ht="14.25" customHeight="1" x14ac:dyDescent="0.3">
      <c r="A547978" s="21"/>
    </row>
    <row r="547984" spans="1:1" s="20" customFormat="1" ht="14.25" customHeight="1" x14ac:dyDescent="0.25"/>
    <row r="548000" spans="1:1" ht="14.25" customHeight="1" x14ac:dyDescent="0.3">
      <c r="A548000" s="21"/>
    </row>
    <row r="548006" s="20" customFormat="1" ht="14.25" customHeight="1" x14ac:dyDescent="0.25"/>
    <row r="548022" spans="1:1" ht="14.25" customHeight="1" x14ac:dyDescent="0.3">
      <c r="A548022" s="21"/>
    </row>
    <row r="548028" spans="1:1" s="20" customFormat="1" ht="14.25" customHeight="1" x14ac:dyDescent="0.25"/>
    <row r="548044" spans="1:1" ht="14.25" customHeight="1" x14ac:dyDescent="0.3">
      <c r="A548044" s="21"/>
    </row>
    <row r="548050" s="20" customFormat="1" ht="14.25" customHeight="1" x14ac:dyDescent="0.25"/>
    <row r="548066" spans="1:1" ht="14.25" customHeight="1" x14ac:dyDescent="0.3">
      <c r="A548066" s="21"/>
    </row>
    <row r="548072" spans="1:1" s="20" customFormat="1" ht="14.25" customHeight="1" x14ac:dyDescent="0.25"/>
    <row r="548088" spans="1:1" ht="14.25" customHeight="1" x14ac:dyDescent="0.3">
      <c r="A548088" s="21"/>
    </row>
    <row r="548094" spans="1:1" s="20" customFormat="1" ht="14.25" customHeight="1" x14ac:dyDescent="0.25"/>
    <row r="548110" spans="1:1" ht="14.25" customHeight="1" x14ac:dyDescent="0.3">
      <c r="A548110" s="21"/>
    </row>
    <row r="548116" s="20" customFormat="1" ht="14.25" customHeight="1" x14ac:dyDescent="0.25"/>
    <row r="548132" spans="1:1" ht="14.25" customHeight="1" x14ac:dyDescent="0.3">
      <c r="A548132" s="21"/>
    </row>
    <row r="548138" spans="1:1" s="20" customFormat="1" ht="14.25" customHeight="1" x14ac:dyDescent="0.25"/>
    <row r="548154" spans="1:1" ht="14.25" customHeight="1" x14ac:dyDescent="0.3">
      <c r="A548154" s="21"/>
    </row>
    <row r="548160" spans="1:1" s="20" customFormat="1" ht="14.25" customHeight="1" x14ac:dyDescent="0.25"/>
    <row r="548176" spans="1:1" ht="14.25" customHeight="1" x14ac:dyDescent="0.3">
      <c r="A548176" s="21"/>
    </row>
    <row r="548182" s="20" customFormat="1" ht="14.25" customHeight="1" x14ac:dyDescent="0.25"/>
    <row r="548198" spans="1:1" ht="14.25" customHeight="1" x14ac:dyDescent="0.3">
      <c r="A548198" s="21"/>
    </row>
    <row r="548204" spans="1:1" s="20" customFormat="1" ht="14.25" customHeight="1" x14ac:dyDescent="0.25"/>
    <row r="548220" spans="1:1" ht="14.25" customHeight="1" x14ac:dyDescent="0.3">
      <c r="A548220" s="21"/>
    </row>
    <row r="548226" s="20" customFormat="1" ht="14.25" customHeight="1" x14ac:dyDescent="0.25"/>
    <row r="548242" spans="1:1" ht="14.25" customHeight="1" x14ac:dyDescent="0.3">
      <c r="A548242" s="21"/>
    </row>
    <row r="548248" spans="1:1" s="20" customFormat="1" ht="14.25" customHeight="1" x14ac:dyDescent="0.25"/>
    <row r="548264" spans="1:1" ht="14.25" customHeight="1" x14ac:dyDescent="0.3">
      <c r="A548264" s="21"/>
    </row>
    <row r="548270" spans="1:1" s="20" customFormat="1" ht="14.25" customHeight="1" x14ac:dyDescent="0.25"/>
    <row r="548286" spans="1:1" ht="14.25" customHeight="1" x14ac:dyDescent="0.3">
      <c r="A548286" s="21"/>
    </row>
    <row r="548292" s="20" customFormat="1" ht="14.25" customHeight="1" x14ac:dyDescent="0.25"/>
    <row r="548308" spans="1:1" ht="14.25" customHeight="1" x14ac:dyDescent="0.3">
      <c r="A548308" s="21"/>
    </row>
    <row r="548314" spans="1:1" s="20" customFormat="1" ht="14.25" customHeight="1" x14ac:dyDescent="0.25"/>
    <row r="548330" spans="1:1" ht="14.25" customHeight="1" x14ac:dyDescent="0.3">
      <c r="A548330" s="21"/>
    </row>
    <row r="548336" spans="1:1" s="20" customFormat="1" ht="14.25" customHeight="1" x14ac:dyDescent="0.25"/>
    <row r="548352" spans="1:1" ht="14.25" customHeight="1" x14ac:dyDescent="0.3">
      <c r="A548352" s="21"/>
    </row>
    <row r="548358" s="20" customFormat="1" ht="14.25" customHeight="1" x14ac:dyDescent="0.25"/>
    <row r="548374" spans="1:1" ht="14.25" customHeight="1" x14ac:dyDescent="0.3">
      <c r="A548374" s="21"/>
    </row>
    <row r="548380" spans="1:1" s="20" customFormat="1" ht="14.25" customHeight="1" x14ac:dyDescent="0.25"/>
    <row r="548396" spans="1:1" ht="14.25" customHeight="1" x14ac:dyDescent="0.3">
      <c r="A548396" s="21"/>
    </row>
    <row r="548402" s="20" customFormat="1" ht="14.25" customHeight="1" x14ac:dyDescent="0.25"/>
    <row r="548418" spans="1:1" ht="14.25" customHeight="1" x14ac:dyDescent="0.3">
      <c r="A548418" s="21"/>
    </row>
    <row r="548424" spans="1:1" s="20" customFormat="1" ht="14.25" customHeight="1" x14ac:dyDescent="0.25"/>
    <row r="548440" spans="1:1" ht="14.25" customHeight="1" x14ac:dyDescent="0.3">
      <c r="A548440" s="21"/>
    </row>
    <row r="548446" spans="1:1" s="20" customFormat="1" ht="14.25" customHeight="1" x14ac:dyDescent="0.25"/>
    <row r="548462" spans="1:1" ht="14.25" customHeight="1" x14ac:dyDescent="0.3">
      <c r="A548462" s="21"/>
    </row>
    <row r="548468" s="20" customFormat="1" ht="14.25" customHeight="1" x14ac:dyDescent="0.25"/>
    <row r="548484" spans="1:1" ht="14.25" customHeight="1" x14ac:dyDescent="0.3">
      <c r="A548484" s="21"/>
    </row>
    <row r="548490" spans="1:1" s="20" customFormat="1" ht="14.25" customHeight="1" x14ac:dyDescent="0.25"/>
    <row r="548506" spans="1:1" ht="14.25" customHeight="1" x14ac:dyDescent="0.3">
      <c r="A548506" s="21"/>
    </row>
    <row r="548512" spans="1:1" s="20" customFormat="1" ht="14.25" customHeight="1" x14ac:dyDescent="0.25"/>
    <row r="548528" spans="1:1" ht="14.25" customHeight="1" x14ac:dyDescent="0.3">
      <c r="A548528" s="21"/>
    </row>
    <row r="548534" s="20" customFormat="1" ht="14.25" customHeight="1" x14ac:dyDescent="0.25"/>
    <row r="548550" spans="1:1" ht="14.25" customHeight="1" x14ac:dyDescent="0.3">
      <c r="A548550" s="21"/>
    </row>
    <row r="548556" spans="1:1" s="20" customFormat="1" ht="14.25" customHeight="1" x14ac:dyDescent="0.25"/>
    <row r="548572" spans="1:1" ht="14.25" customHeight="1" x14ac:dyDescent="0.3">
      <c r="A548572" s="21"/>
    </row>
    <row r="548578" s="20" customFormat="1" ht="14.25" customHeight="1" x14ac:dyDescent="0.25"/>
    <row r="548594" spans="1:1" ht="14.25" customHeight="1" x14ac:dyDescent="0.3">
      <c r="A548594" s="21"/>
    </row>
    <row r="548600" spans="1:1" s="20" customFormat="1" ht="14.25" customHeight="1" x14ac:dyDescent="0.25"/>
    <row r="548616" spans="1:1" ht="14.25" customHeight="1" x14ac:dyDescent="0.3">
      <c r="A548616" s="21"/>
    </row>
    <row r="548622" spans="1:1" s="20" customFormat="1" ht="14.25" customHeight="1" x14ac:dyDescent="0.25"/>
    <row r="548638" spans="1:1" ht="14.25" customHeight="1" x14ac:dyDescent="0.3">
      <c r="A548638" s="21"/>
    </row>
    <row r="548644" s="20" customFormat="1" ht="14.25" customHeight="1" x14ac:dyDescent="0.25"/>
    <row r="548660" spans="1:1" ht="14.25" customHeight="1" x14ac:dyDescent="0.3">
      <c r="A548660" s="21"/>
    </row>
    <row r="548666" spans="1:1" s="20" customFormat="1" ht="14.25" customHeight="1" x14ac:dyDescent="0.25"/>
    <row r="548682" spans="1:1" ht="14.25" customHeight="1" x14ac:dyDescent="0.3">
      <c r="A548682" s="21"/>
    </row>
    <row r="548688" spans="1:1" s="20" customFormat="1" ht="14.25" customHeight="1" x14ac:dyDescent="0.25"/>
    <row r="548704" spans="1:1" ht="14.25" customHeight="1" x14ac:dyDescent="0.3">
      <c r="A548704" s="21"/>
    </row>
    <row r="548710" s="20" customFormat="1" ht="14.25" customHeight="1" x14ac:dyDescent="0.25"/>
    <row r="548726" spans="1:1" ht="14.25" customHeight="1" x14ac:dyDescent="0.3">
      <c r="A548726" s="21"/>
    </row>
    <row r="548732" spans="1:1" s="20" customFormat="1" ht="14.25" customHeight="1" x14ac:dyDescent="0.25"/>
    <row r="548748" spans="1:1" ht="14.25" customHeight="1" x14ac:dyDescent="0.3">
      <c r="A548748" s="21"/>
    </row>
    <row r="548754" s="20" customFormat="1" ht="14.25" customHeight="1" x14ac:dyDescent="0.25"/>
    <row r="548770" spans="1:1" ht="14.25" customHeight="1" x14ac:dyDescent="0.3">
      <c r="A548770" s="21"/>
    </row>
    <row r="548776" spans="1:1" s="20" customFormat="1" ht="14.25" customHeight="1" x14ac:dyDescent="0.25"/>
    <row r="548792" spans="1:1" ht="14.25" customHeight="1" x14ac:dyDescent="0.3">
      <c r="A548792" s="21"/>
    </row>
    <row r="548798" spans="1:1" s="20" customFormat="1" ht="14.25" customHeight="1" x14ac:dyDescent="0.25"/>
    <row r="548814" spans="1:1" ht="14.25" customHeight="1" x14ac:dyDescent="0.3">
      <c r="A548814" s="21"/>
    </row>
    <row r="548820" s="20" customFormat="1" ht="14.25" customHeight="1" x14ac:dyDescent="0.25"/>
    <row r="548836" spans="1:1" ht="14.25" customHeight="1" x14ac:dyDescent="0.3">
      <c r="A548836" s="21"/>
    </row>
    <row r="548842" spans="1:1" s="20" customFormat="1" ht="14.25" customHeight="1" x14ac:dyDescent="0.25"/>
    <row r="548858" spans="1:1" ht="14.25" customHeight="1" x14ac:dyDescent="0.3">
      <c r="A548858" s="21"/>
    </row>
    <row r="548864" spans="1:1" s="20" customFormat="1" ht="14.25" customHeight="1" x14ac:dyDescent="0.25"/>
    <row r="548880" spans="1:1" ht="14.25" customHeight="1" x14ac:dyDescent="0.3">
      <c r="A548880" s="21"/>
    </row>
    <row r="548886" s="20" customFormat="1" ht="14.25" customHeight="1" x14ac:dyDescent="0.25"/>
    <row r="548902" spans="1:1" ht="14.25" customHeight="1" x14ac:dyDescent="0.3">
      <c r="A548902" s="21"/>
    </row>
    <row r="548908" spans="1:1" s="20" customFormat="1" ht="14.25" customHeight="1" x14ac:dyDescent="0.25"/>
    <row r="548924" spans="1:1" ht="14.25" customHeight="1" x14ac:dyDescent="0.3">
      <c r="A548924" s="21"/>
    </row>
    <row r="548930" s="20" customFormat="1" ht="14.25" customHeight="1" x14ac:dyDescent="0.25"/>
    <row r="548946" spans="1:1" ht="14.25" customHeight="1" x14ac:dyDescent="0.3">
      <c r="A548946" s="21"/>
    </row>
    <row r="548952" spans="1:1" s="20" customFormat="1" ht="14.25" customHeight="1" x14ac:dyDescent="0.25"/>
    <row r="548968" spans="1:1" ht="14.25" customHeight="1" x14ac:dyDescent="0.3">
      <c r="A548968" s="21"/>
    </row>
    <row r="548974" spans="1:1" s="20" customFormat="1" ht="14.25" customHeight="1" x14ac:dyDescent="0.25"/>
    <row r="548990" spans="1:1" ht="14.25" customHeight="1" x14ac:dyDescent="0.3">
      <c r="A548990" s="21"/>
    </row>
    <row r="548996" s="20" customFormat="1" ht="14.25" customHeight="1" x14ac:dyDescent="0.25"/>
    <row r="549012" spans="1:1" ht="14.25" customHeight="1" x14ac:dyDescent="0.3">
      <c r="A549012" s="21"/>
    </row>
    <row r="549018" spans="1:1" s="20" customFormat="1" ht="14.25" customHeight="1" x14ac:dyDescent="0.25"/>
    <row r="549034" spans="1:1" ht="14.25" customHeight="1" x14ac:dyDescent="0.3">
      <c r="A549034" s="21"/>
    </row>
    <row r="549040" spans="1:1" s="20" customFormat="1" ht="14.25" customHeight="1" x14ac:dyDescent="0.25"/>
    <row r="549056" spans="1:1" ht="14.25" customHeight="1" x14ac:dyDescent="0.3">
      <c r="A549056" s="21"/>
    </row>
    <row r="549062" s="20" customFormat="1" ht="14.25" customHeight="1" x14ac:dyDescent="0.25"/>
    <row r="549078" spans="1:1" ht="14.25" customHeight="1" x14ac:dyDescent="0.3">
      <c r="A549078" s="21"/>
    </row>
    <row r="549084" spans="1:1" s="20" customFormat="1" ht="14.25" customHeight="1" x14ac:dyDescent="0.25"/>
    <row r="549100" spans="1:1" ht="14.25" customHeight="1" x14ac:dyDescent="0.3">
      <c r="A549100" s="21"/>
    </row>
    <row r="549106" s="20" customFormat="1" ht="14.25" customHeight="1" x14ac:dyDescent="0.25"/>
    <row r="549122" spans="1:1" ht="14.25" customHeight="1" x14ac:dyDescent="0.3">
      <c r="A549122" s="21"/>
    </row>
    <row r="549128" spans="1:1" s="20" customFormat="1" ht="14.25" customHeight="1" x14ac:dyDescent="0.25"/>
    <row r="549144" spans="1:1" ht="14.25" customHeight="1" x14ac:dyDescent="0.3">
      <c r="A549144" s="21"/>
    </row>
    <row r="549150" spans="1:1" s="20" customFormat="1" ht="14.25" customHeight="1" x14ac:dyDescent="0.25"/>
    <row r="549166" spans="1:1" ht="14.25" customHeight="1" x14ac:dyDescent="0.3">
      <c r="A549166" s="21"/>
    </row>
    <row r="549172" s="20" customFormat="1" ht="14.25" customHeight="1" x14ac:dyDescent="0.25"/>
    <row r="549188" spans="1:1" ht="14.25" customHeight="1" x14ac:dyDescent="0.3">
      <c r="A549188" s="21"/>
    </row>
    <row r="549194" spans="1:1" s="20" customFormat="1" ht="14.25" customHeight="1" x14ac:dyDescent="0.25"/>
    <row r="549210" spans="1:1" ht="14.25" customHeight="1" x14ac:dyDescent="0.3">
      <c r="A549210" s="21"/>
    </row>
    <row r="549216" spans="1:1" s="20" customFormat="1" ht="14.25" customHeight="1" x14ac:dyDescent="0.25"/>
    <row r="549232" spans="1:1" ht="14.25" customHeight="1" x14ac:dyDescent="0.3">
      <c r="A549232" s="21"/>
    </row>
    <row r="549238" s="20" customFormat="1" ht="14.25" customHeight="1" x14ac:dyDescent="0.25"/>
    <row r="549254" spans="1:1" ht="14.25" customHeight="1" x14ac:dyDescent="0.3">
      <c r="A549254" s="21"/>
    </row>
    <row r="549260" spans="1:1" s="20" customFormat="1" ht="14.25" customHeight="1" x14ac:dyDescent="0.25"/>
    <row r="549276" spans="1:1" ht="14.25" customHeight="1" x14ac:dyDescent="0.3">
      <c r="A549276" s="21"/>
    </row>
    <row r="549282" s="20" customFormat="1" ht="14.25" customHeight="1" x14ac:dyDescent="0.25"/>
    <row r="549298" spans="1:1" ht="14.25" customHeight="1" x14ac:dyDescent="0.3">
      <c r="A549298" s="21"/>
    </row>
    <row r="549304" spans="1:1" s="20" customFormat="1" ht="14.25" customHeight="1" x14ac:dyDescent="0.25"/>
    <row r="549320" spans="1:1" ht="14.25" customHeight="1" x14ac:dyDescent="0.3">
      <c r="A549320" s="21"/>
    </row>
    <row r="549326" spans="1:1" s="20" customFormat="1" ht="14.25" customHeight="1" x14ac:dyDescent="0.25"/>
    <row r="549342" spans="1:1" ht="14.25" customHeight="1" x14ac:dyDescent="0.3">
      <c r="A549342" s="21"/>
    </row>
    <row r="549348" s="20" customFormat="1" ht="14.25" customHeight="1" x14ac:dyDescent="0.25"/>
    <row r="549364" spans="1:1" ht="14.25" customHeight="1" x14ac:dyDescent="0.3">
      <c r="A549364" s="21"/>
    </row>
    <row r="549370" spans="1:1" s="20" customFormat="1" ht="14.25" customHeight="1" x14ac:dyDescent="0.25"/>
    <row r="549386" spans="1:1" ht="14.25" customHeight="1" x14ac:dyDescent="0.3">
      <c r="A549386" s="21"/>
    </row>
    <row r="549392" spans="1:1" s="20" customFormat="1" ht="14.25" customHeight="1" x14ac:dyDescent="0.25"/>
    <row r="549408" spans="1:1" ht="14.25" customHeight="1" x14ac:dyDescent="0.3">
      <c r="A549408" s="21"/>
    </row>
    <row r="549414" s="20" customFormat="1" ht="14.25" customHeight="1" x14ac:dyDescent="0.25"/>
    <row r="549430" spans="1:1" ht="14.25" customHeight="1" x14ac:dyDescent="0.3">
      <c r="A549430" s="21"/>
    </row>
    <row r="549436" spans="1:1" s="20" customFormat="1" ht="14.25" customHeight="1" x14ac:dyDescent="0.25"/>
    <row r="549452" spans="1:1" ht="14.25" customHeight="1" x14ac:dyDescent="0.3">
      <c r="A549452" s="21"/>
    </row>
    <row r="549458" s="20" customFormat="1" ht="14.25" customHeight="1" x14ac:dyDescent="0.25"/>
    <row r="549474" spans="1:1" ht="14.25" customHeight="1" x14ac:dyDescent="0.3">
      <c r="A549474" s="21"/>
    </row>
    <row r="549480" spans="1:1" s="20" customFormat="1" ht="14.25" customHeight="1" x14ac:dyDescent="0.25"/>
    <row r="549496" spans="1:1" ht="14.25" customHeight="1" x14ac:dyDescent="0.3">
      <c r="A549496" s="21"/>
    </row>
    <row r="549502" spans="1:1" s="20" customFormat="1" ht="14.25" customHeight="1" x14ac:dyDescent="0.25"/>
    <row r="549518" spans="1:1" ht="14.25" customHeight="1" x14ac:dyDescent="0.3">
      <c r="A549518" s="21"/>
    </row>
    <row r="549524" s="20" customFormat="1" ht="14.25" customHeight="1" x14ac:dyDescent="0.25"/>
    <row r="549540" spans="1:1" ht="14.25" customHeight="1" x14ac:dyDescent="0.3">
      <c r="A549540" s="21"/>
    </row>
    <row r="549546" spans="1:1" s="20" customFormat="1" ht="14.25" customHeight="1" x14ac:dyDescent="0.25"/>
    <row r="549562" spans="1:1" ht="14.25" customHeight="1" x14ac:dyDescent="0.3">
      <c r="A549562" s="21"/>
    </row>
    <row r="549568" spans="1:1" s="20" customFormat="1" ht="14.25" customHeight="1" x14ac:dyDescent="0.25"/>
    <row r="549584" spans="1:1" ht="14.25" customHeight="1" x14ac:dyDescent="0.3">
      <c r="A549584" s="21"/>
    </row>
    <row r="549590" s="20" customFormat="1" ht="14.25" customHeight="1" x14ac:dyDescent="0.25"/>
    <row r="549606" spans="1:1" ht="14.25" customHeight="1" x14ac:dyDescent="0.3">
      <c r="A549606" s="21"/>
    </row>
    <row r="549612" spans="1:1" s="20" customFormat="1" ht="14.25" customHeight="1" x14ac:dyDescent="0.25"/>
    <row r="549628" spans="1:1" ht="14.25" customHeight="1" x14ac:dyDescent="0.3">
      <c r="A549628" s="21"/>
    </row>
    <row r="549634" s="20" customFormat="1" ht="14.25" customHeight="1" x14ac:dyDescent="0.25"/>
    <row r="549650" spans="1:1" ht="14.25" customHeight="1" x14ac:dyDescent="0.3">
      <c r="A549650" s="21"/>
    </row>
    <row r="549656" spans="1:1" s="20" customFormat="1" ht="14.25" customHeight="1" x14ac:dyDescent="0.25"/>
    <row r="549672" spans="1:1" ht="14.25" customHeight="1" x14ac:dyDescent="0.3">
      <c r="A549672" s="21"/>
    </row>
    <row r="549678" spans="1:1" s="20" customFormat="1" ht="14.25" customHeight="1" x14ac:dyDescent="0.25"/>
    <row r="549694" spans="1:1" ht="14.25" customHeight="1" x14ac:dyDescent="0.3">
      <c r="A549694" s="21"/>
    </row>
    <row r="549700" s="20" customFormat="1" ht="14.25" customHeight="1" x14ac:dyDescent="0.25"/>
    <row r="549716" spans="1:1" ht="14.25" customHeight="1" x14ac:dyDescent="0.3">
      <c r="A549716" s="21"/>
    </row>
    <row r="549722" spans="1:1" s="20" customFormat="1" ht="14.25" customHeight="1" x14ac:dyDescent="0.25"/>
    <row r="549738" spans="1:1" ht="14.25" customHeight="1" x14ac:dyDescent="0.3">
      <c r="A549738" s="21"/>
    </row>
    <row r="549744" spans="1:1" s="20" customFormat="1" ht="14.25" customHeight="1" x14ac:dyDescent="0.25"/>
    <row r="549760" spans="1:1" ht="14.25" customHeight="1" x14ac:dyDescent="0.3">
      <c r="A549760" s="21"/>
    </row>
    <row r="549766" s="20" customFormat="1" ht="14.25" customHeight="1" x14ac:dyDescent="0.25"/>
    <row r="549782" spans="1:1" ht="14.25" customHeight="1" x14ac:dyDescent="0.3">
      <c r="A549782" s="21"/>
    </row>
    <row r="549788" spans="1:1" s="20" customFormat="1" ht="14.25" customHeight="1" x14ac:dyDescent="0.25"/>
    <row r="549804" spans="1:1" ht="14.25" customHeight="1" x14ac:dyDescent="0.3">
      <c r="A549804" s="21"/>
    </row>
    <row r="549810" s="20" customFormat="1" ht="14.25" customHeight="1" x14ac:dyDescent="0.25"/>
    <row r="549826" spans="1:1" ht="14.25" customHeight="1" x14ac:dyDescent="0.3">
      <c r="A549826" s="21"/>
    </row>
    <row r="549832" spans="1:1" s="20" customFormat="1" ht="14.25" customHeight="1" x14ac:dyDescent="0.25"/>
    <row r="549848" spans="1:1" ht="14.25" customHeight="1" x14ac:dyDescent="0.3">
      <c r="A549848" s="21"/>
    </row>
    <row r="549854" spans="1:1" s="20" customFormat="1" ht="14.25" customHeight="1" x14ac:dyDescent="0.25"/>
    <row r="549870" spans="1:1" ht="14.25" customHeight="1" x14ac:dyDescent="0.3">
      <c r="A549870" s="21"/>
    </row>
    <row r="549876" s="20" customFormat="1" ht="14.25" customHeight="1" x14ac:dyDescent="0.25"/>
    <row r="549892" spans="1:1" ht="14.25" customHeight="1" x14ac:dyDescent="0.3">
      <c r="A549892" s="21"/>
    </row>
    <row r="549898" spans="1:1" s="20" customFormat="1" ht="14.25" customHeight="1" x14ac:dyDescent="0.25"/>
    <row r="549914" spans="1:1" ht="14.25" customHeight="1" x14ac:dyDescent="0.3">
      <c r="A549914" s="21"/>
    </row>
    <row r="549920" spans="1:1" s="20" customFormat="1" ht="14.25" customHeight="1" x14ac:dyDescent="0.25"/>
    <row r="549936" spans="1:1" ht="14.25" customHeight="1" x14ac:dyDescent="0.3">
      <c r="A549936" s="21"/>
    </row>
    <row r="549942" s="20" customFormat="1" ht="14.25" customHeight="1" x14ac:dyDescent="0.25"/>
    <row r="549958" spans="1:1" ht="14.25" customHeight="1" x14ac:dyDescent="0.3">
      <c r="A549958" s="21"/>
    </row>
    <row r="549964" spans="1:1" s="20" customFormat="1" ht="14.25" customHeight="1" x14ac:dyDescent="0.25"/>
    <row r="549980" spans="1:1" ht="14.25" customHeight="1" x14ac:dyDescent="0.3">
      <c r="A549980" s="21"/>
    </row>
    <row r="549986" s="20" customFormat="1" ht="14.25" customHeight="1" x14ac:dyDescent="0.25"/>
    <row r="550002" spans="1:1" ht="14.25" customHeight="1" x14ac:dyDescent="0.3">
      <c r="A550002" s="21"/>
    </row>
    <row r="550008" spans="1:1" s="20" customFormat="1" ht="14.25" customHeight="1" x14ac:dyDescent="0.25"/>
    <row r="550024" spans="1:1" ht="14.25" customHeight="1" x14ac:dyDescent="0.3">
      <c r="A550024" s="21"/>
    </row>
    <row r="550030" spans="1:1" s="20" customFormat="1" ht="14.25" customHeight="1" x14ac:dyDescent="0.25"/>
    <row r="550046" spans="1:1" ht="14.25" customHeight="1" x14ac:dyDescent="0.3">
      <c r="A550046" s="21"/>
    </row>
    <row r="550052" s="20" customFormat="1" ht="14.25" customHeight="1" x14ac:dyDescent="0.25"/>
    <row r="550068" spans="1:1" ht="14.25" customHeight="1" x14ac:dyDescent="0.3">
      <c r="A550068" s="21"/>
    </row>
    <row r="550074" spans="1:1" s="20" customFormat="1" ht="14.25" customHeight="1" x14ac:dyDescent="0.25"/>
    <row r="550090" spans="1:1" ht="14.25" customHeight="1" x14ac:dyDescent="0.3">
      <c r="A550090" s="21"/>
    </row>
    <row r="550096" spans="1:1" s="20" customFormat="1" ht="14.25" customHeight="1" x14ac:dyDescent="0.25"/>
    <row r="550112" spans="1:1" ht="14.25" customHeight="1" x14ac:dyDescent="0.3">
      <c r="A550112" s="21"/>
    </row>
    <row r="550118" s="20" customFormat="1" ht="14.25" customHeight="1" x14ac:dyDescent="0.25"/>
    <row r="550134" spans="1:1" ht="14.25" customHeight="1" x14ac:dyDescent="0.3">
      <c r="A550134" s="21"/>
    </row>
    <row r="550140" spans="1:1" s="20" customFormat="1" ht="14.25" customHeight="1" x14ac:dyDescent="0.25"/>
    <row r="550156" spans="1:1" ht="14.25" customHeight="1" x14ac:dyDescent="0.3">
      <c r="A550156" s="21"/>
    </row>
    <row r="550162" s="20" customFormat="1" ht="14.25" customHeight="1" x14ac:dyDescent="0.25"/>
    <row r="550178" spans="1:1" ht="14.25" customHeight="1" x14ac:dyDescent="0.3">
      <c r="A550178" s="21"/>
    </row>
    <row r="550184" spans="1:1" s="20" customFormat="1" ht="14.25" customHeight="1" x14ac:dyDescent="0.25"/>
    <row r="550200" spans="1:1" ht="14.25" customHeight="1" x14ac:dyDescent="0.3">
      <c r="A550200" s="21"/>
    </row>
    <row r="550206" spans="1:1" s="20" customFormat="1" ht="14.25" customHeight="1" x14ac:dyDescent="0.25"/>
    <row r="550222" spans="1:1" ht="14.25" customHeight="1" x14ac:dyDescent="0.3">
      <c r="A550222" s="21"/>
    </row>
    <row r="550228" s="20" customFormat="1" ht="14.25" customHeight="1" x14ac:dyDescent="0.25"/>
    <row r="550244" spans="1:1" ht="14.25" customHeight="1" x14ac:dyDescent="0.3">
      <c r="A550244" s="21"/>
    </row>
    <row r="550250" spans="1:1" s="20" customFormat="1" ht="14.25" customHeight="1" x14ac:dyDescent="0.25"/>
    <row r="550266" spans="1:1" ht="14.25" customHeight="1" x14ac:dyDescent="0.3">
      <c r="A550266" s="21"/>
    </row>
    <row r="550272" spans="1:1" s="20" customFormat="1" ht="14.25" customHeight="1" x14ac:dyDescent="0.25"/>
    <row r="550288" spans="1:1" ht="14.25" customHeight="1" x14ac:dyDescent="0.3">
      <c r="A550288" s="21"/>
    </row>
    <row r="550294" s="20" customFormat="1" ht="14.25" customHeight="1" x14ac:dyDescent="0.25"/>
    <row r="550310" spans="1:1" ht="14.25" customHeight="1" x14ac:dyDescent="0.3">
      <c r="A550310" s="21"/>
    </row>
    <row r="550316" spans="1:1" s="20" customFormat="1" ht="14.25" customHeight="1" x14ac:dyDescent="0.25"/>
    <row r="550332" spans="1:1" ht="14.25" customHeight="1" x14ac:dyDescent="0.3">
      <c r="A550332" s="21"/>
    </row>
    <row r="550338" s="20" customFormat="1" ht="14.25" customHeight="1" x14ac:dyDescent="0.25"/>
    <row r="550354" spans="1:1" ht="14.25" customHeight="1" x14ac:dyDescent="0.3">
      <c r="A550354" s="21"/>
    </row>
    <row r="550360" spans="1:1" s="20" customFormat="1" ht="14.25" customHeight="1" x14ac:dyDescent="0.25"/>
    <row r="550376" spans="1:1" ht="14.25" customHeight="1" x14ac:dyDescent="0.3">
      <c r="A550376" s="21"/>
    </row>
    <row r="550382" spans="1:1" s="20" customFormat="1" ht="14.25" customHeight="1" x14ac:dyDescent="0.25"/>
    <row r="550398" spans="1:1" ht="14.25" customHeight="1" x14ac:dyDescent="0.3">
      <c r="A550398" s="21"/>
    </row>
    <row r="550404" s="20" customFormat="1" ht="14.25" customHeight="1" x14ac:dyDescent="0.25"/>
    <row r="550420" spans="1:1" ht="14.25" customHeight="1" x14ac:dyDescent="0.3">
      <c r="A550420" s="21"/>
    </row>
    <row r="550426" spans="1:1" s="20" customFormat="1" ht="14.25" customHeight="1" x14ac:dyDescent="0.25"/>
    <row r="550442" spans="1:1" ht="14.25" customHeight="1" x14ac:dyDescent="0.3">
      <c r="A550442" s="21"/>
    </row>
    <row r="550448" spans="1:1" s="20" customFormat="1" ht="14.25" customHeight="1" x14ac:dyDescent="0.25"/>
    <row r="550464" spans="1:1" ht="14.25" customHeight="1" x14ac:dyDescent="0.3">
      <c r="A550464" s="21"/>
    </row>
    <row r="550470" s="20" customFormat="1" ht="14.25" customHeight="1" x14ac:dyDescent="0.25"/>
    <row r="550486" spans="1:1" ht="14.25" customHeight="1" x14ac:dyDescent="0.3">
      <c r="A550486" s="21"/>
    </row>
    <row r="550492" spans="1:1" s="20" customFormat="1" ht="14.25" customHeight="1" x14ac:dyDescent="0.25"/>
    <row r="550508" spans="1:1" ht="14.25" customHeight="1" x14ac:dyDescent="0.3">
      <c r="A550508" s="21"/>
    </row>
    <row r="550514" s="20" customFormat="1" ht="14.25" customHeight="1" x14ac:dyDescent="0.25"/>
    <row r="550530" spans="1:1" ht="14.25" customHeight="1" x14ac:dyDescent="0.3">
      <c r="A550530" s="21"/>
    </row>
    <row r="550536" spans="1:1" s="20" customFormat="1" ht="14.25" customHeight="1" x14ac:dyDescent="0.25"/>
    <row r="550552" spans="1:1" ht="14.25" customHeight="1" x14ac:dyDescent="0.3">
      <c r="A550552" s="21"/>
    </row>
    <row r="550558" spans="1:1" s="20" customFormat="1" ht="14.25" customHeight="1" x14ac:dyDescent="0.25"/>
    <row r="550574" spans="1:1" ht="14.25" customHeight="1" x14ac:dyDescent="0.3">
      <c r="A550574" s="21"/>
    </row>
    <row r="550580" s="20" customFormat="1" ht="14.25" customHeight="1" x14ac:dyDescent="0.25"/>
    <row r="550596" spans="1:1" ht="14.25" customHeight="1" x14ac:dyDescent="0.3">
      <c r="A550596" s="21"/>
    </row>
    <row r="550602" spans="1:1" s="20" customFormat="1" ht="14.25" customHeight="1" x14ac:dyDescent="0.25"/>
    <row r="550618" spans="1:1" ht="14.25" customHeight="1" x14ac:dyDescent="0.3">
      <c r="A550618" s="21"/>
    </row>
    <row r="550624" spans="1:1" s="20" customFormat="1" ht="14.25" customHeight="1" x14ac:dyDescent="0.25"/>
    <row r="550640" spans="1:1" ht="14.25" customHeight="1" x14ac:dyDescent="0.3">
      <c r="A550640" s="21"/>
    </row>
    <row r="550646" s="20" customFormat="1" ht="14.25" customHeight="1" x14ac:dyDescent="0.25"/>
    <row r="550662" spans="1:1" ht="14.25" customHeight="1" x14ac:dyDescent="0.3">
      <c r="A550662" s="21"/>
    </row>
    <row r="550668" spans="1:1" s="20" customFormat="1" ht="14.25" customHeight="1" x14ac:dyDescent="0.25"/>
    <row r="550684" spans="1:1" ht="14.25" customHeight="1" x14ac:dyDescent="0.3">
      <c r="A550684" s="21"/>
    </row>
    <row r="550690" s="20" customFormat="1" ht="14.25" customHeight="1" x14ac:dyDescent="0.25"/>
    <row r="550706" spans="1:1" ht="14.25" customHeight="1" x14ac:dyDescent="0.3">
      <c r="A550706" s="21"/>
    </row>
    <row r="550712" spans="1:1" s="20" customFormat="1" ht="14.25" customHeight="1" x14ac:dyDescent="0.25"/>
    <row r="550728" spans="1:1" ht="14.25" customHeight="1" x14ac:dyDescent="0.3">
      <c r="A550728" s="21"/>
    </row>
    <row r="550734" spans="1:1" s="20" customFormat="1" ht="14.25" customHeight="1" x14ac:dyDescent="0.25"/>
    <row r="550750" spans="1:1" ht="14.25" customHeight="1" x14ac:dyDescent="0.3">
      <c r="A550750" s="21"/>
    </row>
    <row r="550756" s="20" customFormat="1" ht="14.25" customHeight="1" x14ac:dyDescent="0.25"/>
    <row r="550772" spans="1:1" ht="14.25" customHeight="1" x14ac:dyDescent="0.3">
      <c r="A550772" s="21"/>
    </row>
    <row r="550778" spans="1:1" s="20" customFormat="1" ht="14.25" customHeight="1" x14ac:dyDescent="0.25"/>
    <row r="550794" spans="1:1" ht="14.25" customHeight="1" x14ac:dyDescent="0.3">
      <c r="A550794" s="21"/>
    </row>
    <row r="550800" spans="1:1" s="20" customFormat="1" ht="14.25" customHeight="1" x14ac:dyDescent="0.25"/>
    <row r="550816" spans="1:1" ht="14.25" customHeight="1" x14ac:dyDescent="0.3">
      <c r="A550816" s="21"/>
    </row>
    <row r="550822" s="20" customFormat="1" ht="14.25" customHeight="1" x14ac:dyDescent="0.25"/>
    <row r="550838" spans="1:1" ht="14.25" customHeight="1" x14ac:dyDescent="0.3">
      <c r="A550838" s="21"/>
    </row>
    <row r="550844" spans="1:1" s="20" customFormat="1" ht="14.25" customHeight="1" x14ac:dyDescent="0.25"/>
    <row r="550860" spans="1:1" ht="14.25" customHeight="1" x14ac:dyDescent="0.3">
      <c r="A550860" s="21"/>
    </row>
    <row r="550866" s="20" customFormat="1" ht="14.25" customHeight="1" x14ac:dyDescent="0.25"/>
    <row r="550882" spans="1:1" ht="14.25" customHeight="1" x14ac:dyDescent="0.3">
      <c r="A550882" s="21"/>
    </row>
    <row r="550888" spans="1:1" s="20" customFormat="1" ht="14.25" customHeight="1" x14ac:dyDescent="0.25"/>
    <row r="550904" spans="1:1" ht="14.25" customHeight="1" x14ac:dyDescent="0.3">
      <c r="A550904" s="21"/>
    </row>
    <row r="550910" spans="1:1" s="20" customFormat="1" ht="14.25" customHeight="1" x14ac:dyDescent="0.25"/>
    <row r="550926" spans="1:1" ht="14.25" customHeight="1" x14ac:dyDescent="0.3">
      <c r="A550926" s="21"/>
    </row>
    <row r="550932" s="20" customFormat="1" ht="14.25" customHeight="1" x14ac:dyDescent="0.25"/>
    <row r="550948" spans="1:1" ht="14.25" customHeight="1" x14ac:dyDescent="0.3">
      <c r="A550948" s="21"/>
    </row>
    <row r="550954" spans="1:1" s="20" customFormat="1" ht="14.25" customHeight="1" x14ac:dyDescent="0.25"/>
    <row r="550970" spans="1:1" ht="14.25" customHeight="1" x14ac:dyDescent="0.3">
      <c r="A550970" s="21"/>
    </row>
    <row r="550976" spans="1:1" s="20" customFormat="1" ht="14.25" customHeight="1" x14ac:dyDescent="0.25"/>
    <row r="550992" spans="1:1" ht="14.25" customHeight="1" x14ac:dyDescent="0.3">
      <c r="A550992" s="21"/>
    </row>
    <row r="550998" s="20" customFormat="1" ht="14.25" customHeight="1" x14ac:dyDescent="0.25"/>
    <row r="551014" spans="1:1" ht="14.25" customHeight="1" x14ac:dyDescent="0.3">
      <c r="A551014" s="21"/>
    </row>
    <row r="551020" spans="1:1" s="20" customFormat="1" ht="14.25" customHeight="1" x14ac:dyDescent="0.25"/>
    <row r="551036" spans="1:1" ht="14.25" customHeight="1" x14ac:dyDescent="0.3">
      <c r="A551036" s="21"/>
    </row>
    <row r="551042" s="20" customFormat="1" ht="14.25" customHeight="1" x14ac:dyDescent="0.25"/>
    <row r="551058" spans="1:1" ht="14.25" customHeight="1" x14ac:dyDescent="0.3">
      <c r="A551058" s="21"/>
    </row>
    <row r="551064" spans="1:1" s="20" customFormat="1" ht="14.25" customHeight="1" x14ac:dyDescent="0.25"/>
    <row r="551080" spans="1:1" ht="14.25" customHeight="1" x14ac:dyDescent="0.3">
      <c r="A551080" s="21"/>
    </row>
    <row r="551086" spans="1:1" s="20" customFormat="1" ht="14.25" customHeight="1" x14ac:dyDescent="0.25"/>
    <row r="551102" spans="1:1" ht="14.25" customHeight="1" x14ac:dyDescent="0.3">
      <c r="A551102" s="21"/>
    </row>
    <row r="551108" s="20" customFormat="1" ht="14.25" customHeight="1" x14ac:dyDescent="0.25"/>
    <row r="551124" spans="1:1" ht="14.25" customHeight="1" x14ac:dyDescent="0.3">
      <c r="A551124" s="21"/>
    </row>
    <row r="551130" spans="1:1" s="20" customFormat="1" ht="14.25" customHeight="1" x14ac:dyDescent="0.25"/>
    <row r="551146" spans="1:1" ht="14.25" customHeight="1" x14ac:dyDescent="0.3">
      <c r="A551146" s="21"/>
    </row>
    <row r="551152" spans="1:1" s="20" customFormat="1" ht="14.25" customHeight="1" x14ac:dyDescent="0.25"/>
    <row r="551168" spans="1:1" ht="14.25" customHeight="1" x14ac:dyDescent="0.3">
      <c r="A551168" s="21"/>
    </row>
    <row r="551174" s="20" customFormat="1" ht="14.25" customHeight="1" x14ac:dyDescent="0.25"/>
    <row r="551190" spans="1:1" ht="14.25" customHeight="1" x14ac:dyDescent="0.3">
      <c r="A551190" s="21"/>
    </row>
    <row r="551196" spans="1:1" s="20" customFormat="1" ht="14.25" customHeight="1" x14ac:dyDescent="0.25"/>
    <row r="551212" spans="1:1" ht="14.25" customHeight="1" x14ac:dyDescent="0.3">
      <c r="A551212" s="21"/>
    </row>
    <row r="551218" s="20" customFormat="1" ht="14.25" customHeight="1" x14ac:dyDescent="0.25"/>
    <row r="551234" spans="1:1" ht="14.25" customHeight="1" x14ac:dyDescent="0.3">
      <c r="A551234" s="21"/>
    </row>
    <row r="551240" spans="1:1" s="20" customFormat="1" ht="14.25" customHeight="1" x14ac:dyDescent="0.25"/>
    <row r="551256" spans="1:1" ht="14.25" customHeight="1" x14ac:dyDescent="0.3">
      <c r="A551256" s="21"/>
    </row>
    <row r="551262" spans="1:1" s="20" customFormat="1" ht="14.25" customHeight="1" x14ac:dyDescent="0.25"/>
    <row r="551278" spans="1:1" ht="14.25" customHeight="1" x14ac:dyDescent="0.3">
      <c r="A551278" s="21"/>
    </row>
    <row r="551284" s="20" customFormat="1" ht="14.25" customHeight="1" x14ac:dyDescent="0.25"/>
    <row r="551300" spans="1:1" ht="14.25" customHeight="1" x14ac:dyDescent="0.3">
      <c r="A551300" s="21"/>
    </row>
    <row r="551306" spans="1:1" s="20" customFormat="1" ht="14.25" customHeight="1" x14ac:dyDescent="0.25"/>
    <row r="551322" spans="1:1" ht="14.25" customHeight="1" x14ac:dyDescent="0.3">
      <c r="A551322" s="21"/>
    </row>
    <row r="551328" spans="1:1" s="20" customFormat="1" ht="14.25" customHeight="1" x14ac:dyDescent="0.25"/>
    <row r="551344" spans="1:1" ht="14.25" customHeight="1" x14ac:dyDescent="0.3">
      <c r="A551344" s="21"/>
    </row>
    <row r="551350" s="20" customFormat="1" ht="14.25" customHeight="1" x14ac:dyDescent="0.25"/>
    <row r="551366" spans="1:1" ht="14.25" customHeight="1" x14ac:dyDescent="0.3">
      <c r="A551366" s="21"/>
    </row>
    <row r="551372" spans="1:1" s="20" customFormat="1" ht="14.25" customHeight="1" x14ac:dyDescent="0.25"/>
    <row r="551388" spans="1:1" ht="14.25" customHeight="1" x14ac:dyDescent="0.3">
      <c r="A551388" s="21"/>
    </row>
    <row r="551394" s="20" customFormat="1" ht="14.25" customHeight="1" x14ac:dyDescent="0.25"/>
    <row r="551410" spans="1:1" ht="14.25" customHeight="1" x14ac:dyDescent="0.3">
      <c r="A551410" s="21"/>
    </row>
    <row r="551416" spans="1:1" s="20" customFormat="1" ht="14.25" customHeight="1" x14ac:dyDescent="0.25"/>
    <row r="551432" spans="1:1" ht="14.25" customHeight="1" x14ac:dyDescent="0.3">
      <c r="A551432" s="21"/>
    </row>
    <row r="551438" spans="1:1" s="20" customFormat="1" ht="14.25" customHeight="1" x14ac:dyDescent="0.25"/>
    <row r="551454" spans="1:1" ht="14.25" customHeight="1" x14ac:dyDescent="0.3">
      <c r="A551454" s="21"/>
    </row>
    <row r="551460" s="20" customFormat="1" ht="14.25" customHeight="1" x14ac:dyDescent="0.25"/>
    <row r="551476" spans="1:1" ht="14.25" customHeight="1" x14ac:dyDescent="0.3">
      <c r="A551476" s="21"/>
    </row>
    <row r="551482" spans="1:1" s="20" customFormat="1" ht="14.25" customHeight="1" x14ac:dyDescent="0.25"/>
    <row r="551498" spans="1:1" ht="14.25" customHeight="1" x14ac:dyDescent="0.3">
      <c r="A551498" s="21"/>
    </row>
    <row r="551504" spans="1:1" s="20" customFormat="1" ht="14.25" customHeight="1" x14ac:dyDescent="0.25"/>
    <row r="551520" spans="1:1" ht="14.25" customHeight="1" x14ac:dyDescent="0.3">
      <c r="A551520" s="21"/>
    </row>
    <row r="551526" s="20" customFormat="1" ht="14.25" customHeight="1" x14ac:dyDescent="0.25"/>
    <row r="551542" spans="1:1" ht="14.25" customHeight="1" x14ac:dyDescent="0.3">
      <c r="A551542" s="21"/>
    </row>
    <row r="551548" spans="1:1" s="20" customFormat="1" ht="14.25" customHeight="1" x14ac:dyDescent="0.25"/>
    <row r="551564" spans="1:1" ht="14.25" customHeight="1" x14ac:dyDescent="0.3">
      <c r="A551564" s="21"/>
    </row>
    <row r="551570" s="20" customFormat="1" ht="14.25" customHeight="1" x14ac:dyDescent="0.25"/>
    <row r="551586" spans="1:1" ht="14.25" customHeight="1" x14ac:dyDescent="0.3">
      <c r="A551586" s="21"/>
    </row>
    <row r="551592" spans="1:1" s="20" customFormat="1" ht="14.25" customHeight="1" x14ac:dyDescent="0.25"/>
    <row r="551608" spans="1:1" ht="14.25" customHeight="1" x14ac:dyDescent="0.3">
      <c r="A551608" s="21"/>
    </row>
    <row r="551614" spans="1:1" s="20" customFormat="1" ht="14.25" customHeight="1" x14ac:dyDescent="0.25"/>
    <row r="551630" spans="1:1" ht="14.25" customHeight="1" x14ac:dyDescent="0.3">
      <c r="A551630" s="21"/>
    </row>
    <row r="551636" s="20" customFormat="1" ht="14.25" customHeight="1" x14ac:dyDescent="0.25"/>
    <row r="551652" spans="1:1" ht="14.25" customHeight="1" x14ac:dyDescent="0.3">
      <c r="A551652" s="21"/>
    </row>
    <row r="551658" spans="1:1" s="20" customFormat="1" ht="14.25" customHeight="1" x14ac:dyDescent="0.25"/>
    <row r="551674" spans="1:1" ht="14.25" customHeight="1" x14ac:dyDescent="0.3">
      <c r="A551674" s="21"/>
    </row>
    <row r="551680" spans="1:1" s="20" customFormat="1" ht="14.25" customHeight="1" x14ac:dyDescent="0.25"/>
    <row r="551696" spans="1:1" ht="14.25" customHeight="1" x14ac:dyDescent="0.3">
      <c r="A551696" s="21"/>
    </row>
    <row r="551702" s="20" customFormat="1" ht="14.25" customHeight="1" x14ac:dyDescent="0.25"/>
    <row r="551718" spans="1:1" ht="14.25" customHeight="1" x14ac:dyDescent="0.3">
      <c r="A551718" s="21"/>
    </row>
    <row r="551724" spans="1:1" s="20" customFormat="1" ht="14.25" customHeight="1" x14ac:dyDescent="0.25"/>
    <row r="551740" spans="1:1" ht="14.25" customHeight="1" x14ac:dyDescent="0.3">
      <c r="A551740" s="21"/>
    </row>
    <row r="551746" s="20" customFormat="1" ht="14.25" customHeight="1" x14ac:dyDescent="0.25"/>
    <row r="551762" spans="1:1" ht="14.25" customHeight="1" x14ac:dyDescent="0.3">
      <c r="A551762" s="21"/>
    </row>
    <row r="551768" spans="1:1" s="20" customFormat="1" ht="14.25" customHeight="1" x14ac:dyDescent="0.25"/>
    <row r="551784" spans="1:1" ht="14.25" customHeight="1" x14ac:dyDescent="0.3">
      <c r="A551784" s="21"/>
    </row>
    <row r="551790" spans="1:1" s="20" customFormat="1" ht="14.25" customHeight="1" x14ac:dyDescent="0.25"/>
    <row r="551806" spans="1:1" ht="14.25" customHeight="1" x14ac:dyDescent="0.3">
      <c r="A551806" s="21"/>
    </row>
    <row r="551812" s="20" customFormat="1" ht="14.25" customHeight="1" x14ac:dyDescent="0.25"/>
    <row r="551828" spans="1:1" ht="14.25" customHeight="1" x14ac:dyDescent="0.3">
      <c r="A551828" s="21"/>
    </row>
    <row r="551834" spans="1:1" s="20" customFormat="1" ht="14.25" customHeight="1" x14ac:dyDescent="0.25"/>
    <row r="551850" spans="1:1" ht="14.25" customHeight="1" x14ac:dyDescent="0.3">
      <c r="A551850" s="21"/>
    </row>
    <row r="551856" spans="1:1" s="20" customFormat="1" ht="14.25" customHeight="1" x14ac:dyDescent="0.25"/>
    <row r="551872" spans="1:1" ht="14.25" customHeight="1" x14ac:dyDescent="0.3">
      <c r="A551872" s="21"/>
    </row>
    <row r="551878" s="20" customFormat="1" ht="14.25" customHeight="1" x14ac:dyDescent="0.25"/>
    <row r="551894" spans="1:1" ht="14.25" customHeight="1" x14ac:dyDescent="0.3">
      <c r="A551894" s="21"/>
    </row>
    <row r="551900" spans="1:1" s="20" customFormat="1" ht="14.25" customHeight="1" x14ac:dyDescent="0.25"/>
    <row r="551916" spans="1:1" ht="14.25" customHeight="1" x14ac:dyDescent="0.3">
      <c r="A551916" s="21"/>
    </row>
    <row r="551922" s="20" customFormat="1" ht="14.25" customHeight="1" x14ac:dyDescent="0.25"/>
    <row r="551938" spans="1:1" ht="14.25" customHeight="1" x14ac:dyDescent="0.3">
      <c r="A551938" s="21"/>
    </row>
    <row r="551944" spans="1:1" s="20" customFormat="1" ht="14.25" customHeight="1" x14ac:dyDescent="0.25"/>
    <row r="551960" spans="1:1" ht="14.25" customHeight="1" x14ac:dyDescent="0.3">
      <c r="A551960" s="21"/>
    </row>
    <row r="551966" spans="1:1" s="20" customFormat="1" ht="14.25" customHeight="1" x14ac:dyDescent="0.25"/>
    <row r="551982" spans="1:1" ht="14.25" customHeight="1" x14ac:dyDescent="0.3">
      <c r="A551982" s="21"/>
    </row>
    <row r="551988" s="20" customFormat="1" ht="14.25" customHeight="1" x14ac:dyDescent="0.25"/>
    <row r="552004" spans="1:1" ht="14.25" customHeight="1" x14ac:dyDescent="0.3">
      <c r="A552004" s="21"/>
    </row>
    <row r="552010" spans="1:1" s="20" customFormat="1" ht="14.25" customHeight="1" x14ac:dyDescent="0.25"/>
    <row r="552026" spans="1:1" ht="14.25" customHeight="1" x14ac:dyDescent="0.3">
      <c r="A552026" s="21"/>
    </row>
    <row r="552032" spans="1:1" s="20" customFormat="1" ht="14.25" customHeight="1" x14ac:dyDescent="0.25"/>
    <row r="552048" spans="1:1" ht="14.25" customHeight="1" x14ac:dyDescent="0.3">
      <c r="A552048" s="21"/>
    </row>
    <row r="552054" s="20" customFormat="1" ht="14.25" customHeight="1" x14ac:dyDescent="0.25"/>
    <row r="552070" spans="1:1" ht="14.25" customHeight="1" x14ac:dyDescent="0.3">
      <c r="A552070" s="21"/>
    </row>
    <row r="552076" spans="1:1" s="20" customFormat="1" ht="14.25" customHeight="1" x14ac:dyDescent="0.25"/>
    <row r="552092" spans="1:1" ht="14.25" customHeight="1" x14ac:dyDescent="0.3">
      <c r="A552092" s="21"/>
    </row>
    <row r="552098" s="20" customFormat="1" ht="14.25" customHeight="1" x14ac:dyDescent="0.25"/>
    <row r="552114" spans="1:1" ht="14.25" customHeight="1" x14ac:dyDescent="0.3">
      <c r="A552114" s="21"/>
    </row>
    <row r="552120" spans="1:1" s="20" customFormat="1" ht="14.25" customHeight="1" x14ac:dyDescent="0.25"/>
    <row r="552136" spans="1:1" ht="14.25" customHeight="1" x14ac:dyDescent="0.3">
      <c r="A552136" s="21"/>
    </row>
    <row r="552142" spans="1:1" s="20" customFormat="1" ht="14.25" customHeight="1" x14ac:dyDescent="0.25"/>
    <row r="552158" spans="1:1" ht="14.25" customHeight="1" x14ac:dyDescent="0.3">
      <c r="A552158" s="21"/>
    </row>
    <row r="552164" s="20" customFormat="1" ht="14.25" customHeight="1" x14ac:dyDescent="0.25"/>
    <row r="552180" spans="1:1" ht="14.25" customHeight="1" x14ac:dyDescent="0.3">
      <c r="A552180" s="21"/>
    </row>
    <row r="552186" spans="1:1" s="20" customFormat="1" ht="14.25" customHeight="1" x14ac:dyDescent="0.25"/>
    <row r="552202" spans="1:1" ht="14.25" customHeight="1" x14ac:dyDescent="0.3">
      <c r="A552202" s="21"/>
    </row>
    <row r="552208" spans="1:1" s="20" customFormat="1" ht="14.25" customHeight="1" x14ac:dyDescent="0.25"/>
    <row r="552224" spans="1:1" ht="14.25" customHeight="1" x14ac:dyDescent="0.3">
      <c r="A552224" s="21"/>
    </row>
    <row r="552230" s="20" customFormat="1" ht="14.25" customHeight="1" x14ac:dyDescent="0.25"/>
    <row r="552246" spans="1:1" ht="14.25" customHeight="1" x14ac:dyDescent="0.3">
      <c r="A552246" s="21"/>
    </row>
    <row r="552252" spans="1:1" s="20" customFormat="1" ht="14.25" customHeight="1" x14ac:dyDescent="0.25"/>
    <row r="552268" spans="1:1" ht="14.25" customHeight="1" x14ac:dyDescent="0.3">
      <c r="A552268" s="21"/>
    </row>
    <row r="552274" s="20" customFormat="1" ht="14.25" customHeight="1" x14ac:dyDescent="0.25"/>
    <row r="552290" spans="1:1" ht="14.25" customHeight="1" x14ac:dyDescent="0.3">
      <c r="A552290" s="21"/>
    </row>
    <row r="552296" spans="1:1" s="20" customFormat="1" ht="14.25" customHeight="1" x14ac:dyDescent="0.25"/>
    <row r="552312" spans="1:1" ht="14.25" customHeight="1" x14ac:dyDescent="0.3">
      <c r="A552312" s="21"/>
    </row>
    <row r="552318" spans="1:1" s="20" customFormat="1" ht="14.25" customHeight="1" x14ac:dyDescent="0.25"/>
    <row r="552334" spans="1:1" ht="14.25" customHeight="1" x14ac:dyDescent="0.3">
      <c r="A552334" s="21"/>
    </row>
    <row r="552340" s="20" customFormat="1" ht="14.25" customHeight="1" x14ac:dyDescent="0.25"/>
    <row r="552356" spans="1:1" ht="14.25" customHeight="1" x14ac:dyDescent="0.3">
      <c r="A552356" s="21"/>
    </row>
    <row r="552362" spans="1:1" s="20" customFormat="1" ht="14.25" customHeight="1" x14ac:dyDescent="0.25"/>
    <row r="552378" spans="1:1" ht="14.25" customHeight="1" x14ac:dyDescent="0.3">
      <c r="A552378" s="21"/>
    </row>
    <row r="552384" spans="1:1" s="20" customFormat="1" ht="14.25" customHeight="1" x14ac:dyDescent="0.25"/>
    <row r="552400" spans="1:1" ht="14.25" customHeight="1" x14ac:dyDescent="0.3">
      <c r="A552400" s="21"/>
    </row>
    <row r="552406" s="20" customFormat="1" ht="14.25" customHeight="1" x14ac:dyDescent="0.25"/>
    <row r="552422" spans="1:1" ht="14.25" customHeight="1" x14ac:dyDescent="0.3">
      <c r="A552422" s="21"/>
    </row>
    <row r="552428" spans="1:1" s="20" customFormat="1" ht="14.25" customHeight="1" x14ac:dyDescent="0.25"/>
    <row r="552444" spans="1:1" ht="14.25" customHeight="1" x14ac:dyDescent="0.3">
      <c r="A552444" s="21"/>
    </row>
    <row r="552450" s="20" customFormat="1" ht="14.25" customHeight="1" x14ac:dyDescent="0.25"/>
    <row r="552466" spans="1:1" ht="14.25" customHeight="1" x14ac:dyDescent="0.3">
      <c r="A552466" s="21"/>
    </row>
    <row r="552472" spans="1:1" s="20" customFormat="1" ht="14.25" customHeight="1" x14ac:dyDescent="0.25"/>
    <row r="552488" spans="1:1" ht="14.25" customHeight="1" x14ac:dyDescent="0.3">
      <c r="A552488" s="21"/>
    </row>
    <row r="552494" spans="1:1" s="20" customFormat="1" ht="14.25" customHeight="1" x14ac:dyDescent="0.25"/>
    <row r="552510" spans="1:1" ht="14.25" customHeight="1" x14ac:dyDescent="0.3">
      <c r="A552510" s="21"/>
    </row>
    <row r="552516" s="20" customFormat="1" ht="14.25" customHeight="1" x14ac:dyDescent="0.25"/>
    <row r="552532" spans="1:1" ht="14.25" customHeight="1" x14ac:dyDescent="0.3">
      <c r="A552532" s="21"/>
    </row>
    <row r="552538" spans="1:1" s="20" customFormat="1" ht="14.25" customHeight="1" x14ac:dyDescent="0.25"/>
    <row r="552554" spans="1:1" ht="14.25" customHeight="1" x14ac:dyDescent="0.3">
      <c r="A552554" s="21"/>
    </row>
    <row r="552560" spans="1:1" s="20" customFormat="1" ht="14.25" customHeight="1" x14ac:dyDescent="0.25"/>
    <row r="552576" spans="1:1" ht="14.25" customHeight="1" x14ac:dyDescent="0.3">
      <c r="A552576" s="21"/>
    </row>
    <row r="552582" s="20" customFormat="1" ht="14.25" customHeight="1" x14ac:dyDescent="0.25"/>
    <row r="552598" spans="1:1" ht="14.25" customHeight="1" x14ac:dyDescent="0.3">
      <c r="A552598" s="21"/>
    </row>
    <row r="552604" spans="1:1" s="20" customFormat="1" ht="14.25" customHeight="1" x14ac:dyDescent="0.25"/>
    <row r="552620" spans="1:1" ht="14.25" customHeight="1" x14ac:dyDescent="0.3">
      <c r="A552620" s="21"/>
    </row>
    <row r="552626" s="20" customFormat="1" ht="14.25" customHeight="1" x14ac:dyDescent="0.25"/>
    <row r="552642" spans="1:1" ht="14.25" customHeight="1" x14ac:dyDescent="0.3">
      <c r="A552642" s="21"/>
    </row>
    <row r="552648" spans="1:1" s="20" customFormat="1" ht="14.25" customHeight="1" x14ac:dyDescent="0.25"/>
    <row r="552664" spans="1:1" ht="14.25" customHeight="1" x14ac:dyDescent="0.3">
      <c r="A552664" s="21"/>
    </row>
    <row r="552670" spans="1:1" s="20" customFormat="1" ht="14.25" customHeight="1" x14ac:dyDescent="0.25"/>
    <row r="552686" spans="1:1" ht="14.25" customHeight="1" x14ac:dyDescent="0.3">
      <c r="A552686" s="21"/>
    </row>
    <row r="552692" s="20" customFormat="1" ht="14.25" customHeight="1" x14ac:dyDescent="0.25"/>
    <row r="552708" spans="1:1" ht="14.25" customHeight="1" x14ac:dyDescent="0.3">
      <c r="A552708" s="21"/>
    </row>
    <row r="552714" spans="1:1" s="20" customFormat="1" ht="14.25" customHeight="1" x14ac:dyDescent="0.25"/>
    <row r="552730" spans="1:1" ht="14.25" customHeight="1" x14ac:dyDescent="0.3">
      <c r="A552730" s="21"/>
    </row>
    <row r="552736" spans="1:1" s="20" customFormat="1" ht="14.25" customHeight="1" x14ac:dyDescent="0.25"/>
    <row r="552752" spans="1:1" ht="14.25" customHeight="1" x14ac:dyDescent="0.3">
      <c r="A552752" s="21"/>
    </row>
    <row r="552758" s="20" customFormat="1" ht="14.25" customHeight="1" x14ac:dyDescent="0.25"/>
    <row r="552774" spans="1:1" ht="14.25" customHeight="1" x14ac:dyDescent="0.3">
      <c r="A552774" s="21"/>
    </row>
    <row r="552780" spans="1:1" s="20" customFormat="1" ht="14.25" customHeight="1" x14ac:dyDescent="0.25"/>
    <row r="552796" spans="1:1" ht="14.25" customHeight="1" x14ac:dyDescent="0.3">
      <c r="A552796" s="21"/>
    </row>
    <row r="552802" s="20" customFormat="1" ht="14.25" customHeight="1" x14ac:dyDescent="0.25"/>
    <row r="552818" spans="1:1" ht="14.25" customHeight="1" x14ac:dyDescent="0.3">
      <c r="A552818" s="21"/>
    </row>
    <row r="552824" spans="1:1" s="20" customFormat="1" ht="14.25" customHeight="1" x14ac:dyDescent="0.25"/>
    <row r="552840" spans="1:1" ht="14.25" customHeight="1" x14ac:dyDescent="0.3">
      <c r="A552840" s="21"/>
    </row>
    <row r="552846" spans="1:1" s="20" customFormat="1" ht="14.25" customHeight="1" x14ac:dyDescent="0.25"/>
    <row r="552862" spans="1:1" ht="14.25" customHeight="1" x14ac:dyDescent="0.3">
      <c r="A552862" s="21"/>
    </row>
    <row r="552868" s="20" customFormat="1" ht="14.25" customHeight="1" x14ac:dyDescent="0.25"/>
    <row r="552884" spans="1:1" ht="14.25" customHeight="1" x14ac:dyDescent="0.3">
      <c r="A552884" s="21"/>
    </row>
    <row r="552890" spans="1:1" s="20" customFormat="1" ht="14.25" customHeight="1" x14ac:dyDescent="0.25"/>
    <row r="552906" spans="1:1" ht="14.25" customHeight="1" x14ac:dyDescent="0.3">
      <c r="A552906" s="21"/>
    </row>
    <row r="552912" spans="1:1" s="20" customFormat="1" ht="14.25" customHeight="1" x14ac:dyDescent="0.25"/>
    <row r="552928" spans="1:1" ht="14.25" customHeight="1" x14ac:dyDescent="0.3">
      <c r="A552928" s="21"/>
    </row>
    <row r="552934" s="20" customFormat="1" ht="14.25" customHeight="1" x14ac:dyDescent="0.25"/>
    <row r="552950" spans="1:1" ht="14.25" customHeight="1" x14ac:dyDescent="0.3">
      <c r="A552950" s="21"/>
    </row>
    <row r="552956" spans="1:1" s="20" customFormat="1" ht="14.25" customHeight="1" x14ac:dyDescent="0.25"/>
    <row r="552972" spans="1:1" ht="14.25" customHeight="1" x14ac:dyDescent="0.3">
      <c r="A552972" s="21"/>
    </row>
    <row r="552978" s="20" customFormat="1" ht="14.25" customHeight="1" x14ac:dyDescent="0.25"/>
    <row r="552994" spans="1:1" ht="14.25" customHeight="1" x14ac:dyDescent="0.3">
      <c r="A552994" s="21"/>
    </row>
    <row r="553000" spans="1:1" s="20" customFormat="1" ht="14.25" customHeight="1" x14ac:dyDescent="0.25"/>
    <row r="553016" spans="1:1" ht="14.25" customHeight="1" x14ac:dyDescent="0.3">
      <c r="A553016" s="21"/>
    </row>
    <row r="553022" spans="1:1" s="20" customFormat="1" ht="14.25" customHeight="1" x14ac:dyDescent="0.25"/>
    <row r="553038" spans="1:1" ht="14.25" customHeight="1" x14ac:dyDescent="0.3">
      <c r="A553038" s="21"/>
    </row>
    <row r="553044" s="20" customFormat="1" ht="14.25" customHeight="1" x14ac:dyDescent="0.25"/>
    <row r="553060" spans="1:1" ht="14.25" customHeight="1" x14ac:dyDescent="0.3">
      <c r="A553060" s="21"/>
    </row>
    <row r="553066" spans="1:1" s="20" customFormat="1" ht="14.25" customHeight="1" x14ac:dyDescent="0.25"/>
    <row r="553082" spans="1:1" ht="14.25" customHeight="1" x14ac:dyDescent="0.3">
      <c r="A553082" s="21"/>
    </row>
    <row r="553088" spans="1:1" s="20" customFormat="1" ht="14.25" customHeight="1" x14ac:dyDescent="0.25"/>
    <row r="553104" spans="1:1" ht="14.25" customHeight="1" x14ac:dyDescent="0.3">
      <c r="A553104" s="21"/>
    </row>
    <row r="553110" s="20" customFormat="1" ht="14.25" customHeight="1" x14ac:dyDescent="0.25"/>
    <row r="553126" spans="1:1" ht="14.25" customHeight="1" x14ac:dyDescent="0.3">
      <c r="A553126" s="21"/>
    </row>
    <row r="553132" spans="1:1" s="20" customFormat="1" ht="14.25" customHeight="1" x14ac:dyDescent="0.25"/>
    <row r="553148" spans="1:1" ht="14.25" customHeight="1" x14ac:dyDescent="0.3">
      <c r="A553148" s="21"/>
    </row>
    <row r="553154" s="20" customFormat="1" ht="14.25" customHeight="1" x14ac:dyDescent="0.25"/>
    <row r="553170" spans="1:1" ht="14.25" customHeight="1" x14ac:dyDescent="0.3">
      <c r="A553170" s="21"/>
    </row>
    <row r="553176" spans="1:1" s="20" customFormat="1" ht="14.25" customHeight="1" x14ac:dyDescent="0.25"/>
    <row r="553192" spans="1:1" ht="14.25" customHeight="1" x14ac:dyDescent="0.3">
      <c r="A553192" s="21"/>
    </row>
    <row r="553198" spans="1:1" s="20" customFormat="1" ht="14.25" customHeight="1" x14ac:dyDescent="0.25"/>
    <row r="553214" spans="1:1" ht="14.25" customHeight="1" x14ac:dyDescent="0.3">
      <c r="A553214" s="21"/>
    </row>
    <row r="553220" s="20" customFormat="1" ht="14.25" customHeight="1" x14ac:dyDescent="0.25"/>
    <row r="553236" spans="1:1" ht="14.25" customHeight="1" x14ac:dyDescent="0.3">
      <c r="A553236" s="21"/>
    </row>
    <row r="553242" spans="1:1" s="20" customFormat="1" ht="14.25" customHeight="1" x14ac:dyDescent="0.25"/>
    <row r="553258" spans="1:1" ht="14.25" customHeight="1" x14ac:dyDescent="0.3">
      <c r="A553258" s="21"/>
    </row>
    <row r="553264" spans="1:1" s="20" customFormat="1" ht="14.25" customHeight="1" x14ac:dyDescent="0.25"/>
    <row r="553280" spans="1:1" ht="14.25" customHeight="1" x14ac:dyDescent="0.3">
      <c r="A553280" s="21"/>
    </row>
    <row r="553286" s="20" customFormat="1" ht="14.25" customHeight="1" x14ac:dyDescent="0.25"/>
    <row r="553302" spans="1:1" ht="14.25" customHeight="1" x14ac:dyDescent="0.3">
      <c r="A553302" s="21"/>
    </row>
    <row r="553308" spans="1:1" s="20" customFormat="1" ht="14.25" customHeight="1" x14ac:dyDescent="0.25"/>
    <row r="553324" spans="1:1" ht="14.25" customHeight="1" x14ac:dyDescent="0.3">
      <c r="A553324" s="21"/>
    </row>
    <row r="553330" s="20" customFormat="1" ht="14.25" customHeight="1" x14ac:dyDescent="0.25"/>
    <row r="553346" spans="1:1" ht="14.25" customHeight="1" x14ac:dyDescent="0.3">
      <c r="A553346" s="21"/>
    </row>
    <row r="553352" spans="1:1" s="20" customFormat="1" ht="14.25" customHeight="1" x14ac:dyDescent="0.25"/>
    <row r="553368" spans="1:1" ht="14.25" customHeight="1" x14ac:dyDescent="0.3">
      <c r="A553368" s="21"/>
    </row>
    <row r="553374" spans="1:1" s="20" customFormat="1" ht="14.25" customHeight="1" x14ac:dyDescent="0.25"/>
    <row r="553390" spans="1:1" ht="14.25" customHeight="1" x14ac:dyDescent="0.3">
      <c r="A553390" s="21"/>
    </row>
    <row r="553396" s="20" customFormat="1" ht="14.25" customHeight="1" x14ac:dyDescent="0.25"/>
    <row r="553412" spans="1:1" ht="14.25" customHeight="1" x14ac:dyDescent="0.3">
      <c r="A553412" s="21"/>
    </row>
    <row r="553418" spans="1:1" s="20" customFormat="1" ht="14.25" customHeight="1" x14ac:dyDescent="0.25"/>
    <row r="553434" spans="1:1" ht="14.25" customHeight="1" x14ac:dyDescent="0.3">
      <c r="A553434" s="21"/>
    </row>
    <row r="553440" spans="1:1" s="20" customFormat="1" ht="14.25" customHeight="1" x14ac:dyDescent="0.25"/>
    <row r="553456" spans="1:1" ht="14.25" customHeight="1" x14ac:dyDescent="0.3">
      <c r="A553456" s="21"/>
    </row>
    <row r="553462" s="20" customFormat="1" ht="14.25" customHeight="1" x14ac:dyDescent="0.25"/>
    <row r="553478" spans="1:1" ht="14.25" customHeight="1" x14ac:dyDescent="0.3">
      <c r="A553478" s="21"/>
    </row>
    <row r="553484" spans="1:1" s="20" customFormat="1" ht="14.25" customHeight="1" x14ac:dyDescent="0.25"/>
    <row r="553500" spans="1:1" ht="14.25" customHeight="1" x14ac:dyDescent="0.3">
      <c r="A553500" s="21"/>
    </row>
    <row r="553506" s="20" customFormat="1" ht="14.25" customHeight="1" x14ac:dyDescent="0.25"/>
    <row r="553522" spans="1:1" ht="14.25" customHeight="1" x14ac:dyDescent="0.3">
      <c r="A553522" s="21"/>
    </row>
    <row r="553528" spans="1:1" s="20" customFormat="1" ht="14.25" customHeight="1" x14ac:dyDescent="0.25"/>
    <row r="553544" spans="1:1" ht="14.25" customHeight="1" x14ac:dyDescent="0.3">
      <c r="A553544" s="21"/>
    </row>
    <row r="553550" spans="1:1" s="20" customFormat="1" ht="14.25" customHeight="1" x14ac:dyDescent="0.25"/>
    <row r="553566" spans="1:1" ht="14.25" customHeight="1" x14ac:dyDescent="0.3">
      <c r="A553566" s="21"/>
    </row>
    <row r="553572" s="20" customFormat="1" ht="14.25" customHeight="1" x14ac:dyDescent="0.25"/>
    <row r="553588" spans="1:1" ht="14.25" customHeight="1" x14ac:dyDescent="0.3">
      <c r="A553588" s="21"/>
    </row>
    <row r="553594" spans="1:1" s="20" customFormat="1" ht="14.25" customHeight="1" x14ac:dyDescent="0.25"/>
    <row r="553610" spans="1:1" ht="14.25" customHeight="1" x14ac:dyDescent="0.3">
      <c r="A553610" s="21"/>
    </row>
    <row r="553616" spans="1:1" s="20" customFormat="1" ht="14.25" customHeight="1" x14ac:dyDescent="0.25"/>
    <row r="553632" spans="1:1" ht="14.25" customHeight="1" x14ac:dyDescent="0.3">
      <c r="A553632" s="21"/>
    </row>
    <row r="553638" s="20" customFormat="1" ht="14.25" customHeight="1" x14ac:dyDescent="0.25"/>
    <row r="553654" spans="1:1" ht="14.25" customHeight="1" x14ac:dyDescent="0.3">
      <c r="A553654" s="21"/>
    </row>
    <row r="553660" spans="1:1" s="20" customFormat="1" ht="14.25" customHeight="1" x14ac:dyDescent="0.25"/>
    <row r="553676" spans="1:1" ht="14.25" customHeight="1" x14ac:dyDescent="0.3">
      <c r="A553676" s="21"/>
    </row>
    <row r="553682" s="20" customFormat="1" ht="14.25" customHeight="1" x14ac:dyDescent="0.25"/>
    <row r="553698" spans="1:1" ht="14.25" customHeight="1" x14ac:dyDescent="0.3">
      <c r="A553698" s="21"/>
    </row>
    <row r="553704" spans="1:1" s="20" customFormat="1" ht="14.25" customHeight="1" x14ac:dyDescent="0.25"/>
    <row r="553720" spans="1:1" ht="14.25" customHeight="1" x14ac:dyDescent="0.3">
      <c r="A553720" s="21"/>
    </row>
    <row r="553726" spans="1:1" s="20" customFormat="1" ht="14.25" customHeight="1" x14ac:dyDescent="0.25"/>
    <row r="553742" spans="1:1" ht="14.25" customHeight="1" x14ac:dyDescent="0.3">
      <c r="A553742" s="21"/>
    </row>
    <row r="553748" s="20" customFormat="1" ht="14.25" customHeight="1" x14ac:dyDescent="0.25"/>
    <row r="553764" spans="1:1" ht="14.25" customHeight="1" x14ac:dyDescent="0.3">
      <c r="A553764" s="21"/>
    </row>
    <row r="553770" spans="1:1" s="20" customFormat="1" ht="14.25" customHeight="1" x14ac:dyDescent="0.25"/>
    <row r="553786" spans="1:1" ht="14.25" customHeight="1" x14ac:dyDescent="0.3">
      <c r="A553786" s="21"/>
    </row>
    <row r="553792" spans="1:1" s="20" customFormat="1" ht="14.25" customHeight="1" x14ac:dyDescent="0.25"/>
    <row r="553808" spans="1:1" ht="14.25" customHeight="1" x14ac:dyDescent="0.3">
      <c r="A553808" s="21"/>
    </row>
    <row r="553814" s="20" customFormat="1" ht="14.25" customHeight="1" x14ac:dyDescent="0.25"/>
    <row r="553830" spans="1:1" ht="14.25" customHeight="1" x14ac:dyDescent="0.3">
      <c r="A553830" s="21"/>
    </row>
    <row r="553836" spans="1:1" s="20" customFormat="1" ht="14.25" customHeight="1" x14ac:dyDescent="0.25"/>
    <row r="553852" spans="1:1" ht="14.25" customHeight="1" x14ac:dyDescent="0.3">
      <c r="A553852" s="21"/>
    </row>
    <row r="553858" s="20" customFormat="1" ht="14.25" customHeight="1" x14ac:dyDescent="0.25"/>
    <row r="553874" spans="1:1" ht="14.25" customHeight="1" x14ac:dyDescent="0.3">
      <c r="A553874" s="21"/>
    </row>
    <row r="553880" spans="1:1" s="20" customFormat="1" ht="14.25" customHeight="1" x14ac:dyDescent="0.25"/>
    <row r="553896" spans="1:1" ht="14.25" customHeight="1" x14ac:dyDescent="0.3">
      <c r="A553896" s="21"/>
    </row>
    <row r="553902" spans="1:1" s="20" customFormat="1" ht="14.25" customHeight="1" x14ac:dyDescent="0.25"/>
    <row r="553918" spans="1:1" ht="14.25" customHeight="1" x14ac:dyDescent="0.3">
      <c r="A553918" s="21"/>
    </row>
    <row r="553924" s="20" customFormat="1" ht="14.25" customHeight="1" x14ac:dyDescent="0.25"/>
    <row r="553940" spans="1:1" ht="14.25" customHeight="1" x14ac:dyDescent="0.3">
      <c r="A553940" s="21"/>
    </row>
    <row r="553946" spans="1:1" s="20" customFormat="1" ht="14.25" customHeight="1" x14ac:dyDescent="0.25"/>
    <row r="553962" spans="1:1" ht="14.25" customHeight="1" x14ac:dyDescent="0.3">
      <c r="A553962" s="21"/>
    </row>
    <row r="553968" spans="1:1" s="20" customFormat="1" ht="14.25" customHeight="1" x14ac:dyDescent="0.25"/>
    <row r="553984" spans="1:1" ht="14.25" customHeight="1" x14ac:dyDescent="0.3">
      <c r="A553984" s="21"/>
    </row>
    <row r="553990" s="20" customFormat="1" ht="14.25" customHeight="1" x14ac:dyDescent="0.25"/>
    <row r="554006" spans="1:1" ht="14.25" customHeight="1" x14ac:dyDescent="0.3">
      <c r="A554006" s="21"/>
    </row>
    <row r="554012" spans="1:1" s="20" customFormat="1" ht="14.25" customHeight="1" x14ac:dyDescent="0.25"/>
    <row r="554028" spans="1:1" ht="14.25" customHeight="1" x14ac:dyDescent="0.3">
      <c r="A554028" s="21"/>
    </row>
    <row r="554034" s="20" customFormat="1" ht="14.25" customHeight="1" x14ac:dyDescent="0.25"/>
    <row r="554050" spans="1:1" ht="14.25" customHeight="1" x14ac:dyDescent="0.3">
      <c r="A554050" s="21"/>
    </row>
    <row r="554056" spans="1:1" s="20" customFormat="1" ht="14.25" customHeight="1" x14ac:dyDescent="0.25"/>
    <row r="554072" spans="1:1" ht="14.25" customHeight="1" x14ac:dyDescent="0.3">
      <c r="A554072" s="21"/>
    </row>
    <row r="554078" spans="1:1" s="20" customFormat="1" ht="14.25" customHeight="1" x14ac:dyDescent="0.25"/>
    <row r="554094" spans="1:1" ht="14.25" customHeight="1" x14ac:dyDescent="0.3">
      <c r="A554094" s="21"/>
    </row>
    <row r="554100" s="20" customFormat="1" ht="14.25" customHeight="1" x14ac:dyDescent="0.25"/>
    <row r="554116" spans="1:1" ht="14.25" customHeight="1" x14ac:dyDescent="0.3">
      <c r="A554116" s="21"/>
    </row>
    <row r="554122" spans="1:1" s="20" customFormat="1" ht="14.25" customHeight="1" x14ac:dyDescent="0.25"/>
    <row r="554138" spans="1:1" ht="14.25" customHeight="1" x14ac:dyDescent="0.3">
      <c r="A554138" s="21"/>
    </row>
    <row r="554144" spans="1:1" s="20" customFormat="1" ht="14.25" customHeight="1" x14ac:dyDescent="0.25"/>
    <row r="554160" spans="1:1" ht="14.25" customHeight="1" x14ac:dyDescent="0.3">
      <c r="A554160" s="21"/>
    </row>
    <row r="554166" s="20" customFormat="1" ht="14.25" customHeight="1" x14ac:dyDescent="0.25"/>
    <row r="554182" spans="1:1" ht="14.25" customHeight="1" x14ac:dyDescent="0.3">
      <c r="A554182" s="21"/>
    </row>
    <row r="554188" spans="1:1" s="20" customFormat="1" ht="14.25" customHeight="1" x14ac:dyDescent="0.25"/>
    <row r="554204" spans="1:1" ht="14.25" customHeight="1" x14ac:dyDescent="0.3">
      <c r="A554204" s="21"/>
    </row>
    <row r="554210" s="20" customFormat="1" ht="14.25" customHeight="1" x14ac:dyDescent="0.25"/>
    <row r="554226" spans="1:1" ht="14.25" customHeight="1" x14ac:dyDescent="0.3">
      <c r="A554226" s="21"/>
    </row>
    <row r="554232" spans="1:1" s="20" customFormat="1" ht="14.25" customHeight="1" x14ac:dyDescent="0.25"/>
    <row r="554248" spans="1:1" ht="14.25" customHeight="1" x14ac:dyDescent="0.3">
      <c r="A554248" s="21"/>
    </row>
    <row r="554254" spans="1:1" s="20" customFormat="1" ht="14.25" customHeight="1" x14ac:dyDescent="0.25"/>
    <row r="554270" spans="1:1" ht="14.25" customHeight="1" x14ac:dyDescent="0.3">
      <c r="A554270" s="21"/>
    </row>
    <row r="554276" s="20" customFormat="1" ht="14.25" customHeight="1" x14ac:dyDescent="0.25"/>
    <row r="554292" spans="1:1" ht="14.25" customHeight="1" x14ac:dyDescent="0.3">
      <c r="A554292" s="21"/>
    </row>
    <row r="554298" spans="1:1" s="20" customFormat="1" ht="14.25" customHeight="1" x14ac:dyDescent="0.25"/>
    <row r="554314" spans="1:1" ht="14.25" customHeight="1" x14ac:dyDescent="0.3">
      <c r="A554314" s="21"/>
    </row>
    <row r="554320" spans="1:1" s="20" customFormat="1" ht="14.25" customHeight="1" x14ac:dyDescent="0.25"/>
    <row r="554336" spans="1:1" ht="14.25" customHeight="1" x14ac:dyDescent="0.3">
      <c r="A554336" s="21"/>
    </row>
    <row r="554342" s="20" customFormat="1" ht="14.25" customHeight="1" x14ac:dyDescent="0.25"/>
    <row r="554358" spans="1:1" ht="14.25" customHeight="1" x14ac:dyDescent="0.3">
      <c r="A554358" s="21"/>
    </row>
    <row r="554364" spans="1:1" s="20" customFormat="1" ht="14.25" customHeight="1" x14ac:dyDescent="0.25"/>
    <row r="554380" spans="1:1" ht="14.25" customHeight="1" x14ac:dyDescent="0.3">
      <c r="A554380" s="21"/>
    </row>
    <row r="554386" s="20" customFormat="1" ht="14.25" customHeight="1" x14ac:dyDescent="0.25"/>
    <row r="554402" spans="1:1" ht="14.25" customHeight="1" x14ac:dyDescent="0.3">
      <c r="A554402" s="21"/>
    </row>
    <row r="554408" spans="1:1" s="20" customFormat="1" ht="14.25" customHeight="1" x14ac:dyDescent="0.25"/>
    <row r="554424" spans="1:1" ht="14.25" customHeight="1" x14ac:dyDescent="0.3">
      <c r="A554424" s="21"/>
    </row>
    <row r="554430" spans="1:1" s="20" customFormat="1" ht="14.25" customHeight="1" x14ac:dyDescent="0.25"/>
    <row r="554446" spans="1:1" ht="14.25" customHeight="1" x14ac:dyDescent="0.3">
      <c r="A554446" s="21"/>
    </row>
    <row r="554452" s="20" customFormat="1" ht="14.25" customHeight="1" x14ac:dyDescent="0.25"/>
    <row r="554468" spans="1:1" ht="14.25" customHeight="1" x14ac:dyDescent="0.3">
      <c r="A554468" s="21"/>
    </row>
    <row r="554474" spans="1:1" s="20" customFormat="1" ht="14.25" customHeight="1" x14ac:dyDescent="0.25"/>
    <row r="554490" spans="1:1" ht="14.25" customHeight="1" x14ac:dyDescent="0.3">
      <c r="A554490" s="21"/>
    </row>
    <row r="554496" spans="1:1" s="20" customFormat="1" ht="14.25" customHeight="1" x14ac:dyDescent="0.25"/>
    <row r="554512" spans="1:1" ht="14.25" customHeight="1" x14ac:dyDescent="0.3">
      <c r="A554512" s="21"/>
    </row>
    <row r="554518" s="20" customFormat="1" ht="14.25" customHeight="1" x14ac:dyDescent="0.25"/>
    <row r="554534" spans="1:1" ht="14.25" customHeight="1" x14ac:dyDescent="0.3">
      <c r="A554534" s="21"/>
    </row>
    <row r="554540" spans="1:1" s="20" customFormat="1" ht="14.25" customHeight="1" x14ac:dyDescent="0.25"/>
    <row r="554556" spans="1:1" ht="14.25" customHeight="1" x14ac:dyDescent="0.3">
      <c r="A554556" s="21"/>
    </row>
    <row r="554562" s="20" customFormat="1" ht="14.25" customHeight="1" x14ac:dyDescent="0.25"/>
    <row r="554578" spans="1:1" ht="14.25" customHeight="1" x14ac:dyDescent="0.3">
      <c r="A554578" s="21"/>
    </row>
    <row r="554584" spans="1:1" s="20" customFormat="1" ht="14.25" customHeight="1" x14ac:dyDescent="0.25"/>
    <row r="554600" spans="1:1" ht="14.25" customHeight="1" x14ac:dyDescent="0.3">
      <c r="A554600" s="21"/>
    </row>
    <row r="554606" spans="1:1" s="20" customFormat="1" ht="14.25" customHeight="1" x14ac:dyDescent="0.25"/>
    <row r="554622" spans="1:1" ht="14.25" customHeight="1" x14ac:dyDescent="0.3">
      <c r="A554622" s="21"/>
    </row>
    <row r="554628" s="20" customFormat="1" ht="14.25" customHeight="1" x14ac:dyDescent="0.25"/>
    <row r="554644" spans="1:1" ht="14.25" customHeight="1" x14ac:dyDescent="0.3">
      <c r="A554644" s="21"/>
    </row>
    <row r="554650" spans="1:1" s="20" customFormat="1" ht="14.25" customHeight="1" x14ac:dyDescent="0.25"/>
    <row r="554666" spans="1:1" ht="14.25" customHeight="1" x14ac:dyDescent="0.3">
      <c r="A554666" s="21"/>
    </row>
    <row r="554672" spans="1:1" s="20" customFormat="1" ht="14.25" customHeight="1" x14ac:dyDescent="0.25"/>
    <row r="554688" spans="1:1" ht="14.25" customHeight="1" x14ac:dyDescent="0.3">
      <c r="A554688" s="21"/>
    </row>
    <row r="554694" s="20" customFormat="1" ht="14.25" customHeight="1" x14ac:dyDescent="0.25"/>
    <row r="554710" spans="1:1" ht="14.25" customHeight="1" x14ac:dyDescent="0.3">
      <c r="A554710" s="21"/>
    </row>
    <row r="554716" spans="1:1" s="20" customFormat="1" ht="14.25" customHeight="1" x14ac:dyDescent="0.25"/>
    <row r="554732" spans="1:1" ht="14.25" customHeight="1" x14ac:dyDescent="0.3">
      <c r="A554732" s="21"/>
    </row>
    <row r="554738" s="20" customFormat="1" ht="14.25" customHeight="1" x14ac:dyDescent="0.25"/>
    <row r="554754" spans="1:1" ht="14.25" customHeight="1" x14ac:dyDescent="0.3">
      <c r="A554754" s="21"/>
    </row>
    <row r="554760" spans="1:1" s="20" customFormat="1" ht="14.25" customHeight="1" x14ac:dyDescent="0.25"/>
    <row r="554776" spans="1:1" ht="14.25" customHeight="1" x14ac:dyDescent="0.3">
      <c r="A554776" s="21"/>
    </row>
    <row r="554782" spans="1:1" s="20" customFormat="1" ht="14.25" customHeight="1" x14ac:dyDescent="0.25"/>
    <row r="554798" spans="1:1" ht="14.25" customHeight="1" x14ac:dyDescent="0.3">
      <c r="A554798" s="21"/>
    </row>
    <row r="554804" s="20" customFormat="1" ht="14.25" customHeight="1" x14ac:dyDescent="0.25"/>
    <row r="554820" spans="1:1" ht="14.25" customHeight="1" x14ac:dyDescent="0.3">
      <c r="A554820" s="21"/>
    </row>
    <row r="554826" spans="1:1" s="20" customFormat="1" ht="14.25" customHeight="1" x14ac:dyDescent="0.25"/>
    <row r="554842" spans="1:1" ht="14.25" customHeight="1" x14ac:dyDescent="0.3">
      <c r="A554842" s="21"/>
    </row>
    <row r="554848" spans="1:1" s="20" customFormat="1" ht="14.25" customHeight="1" x14ac:dyDescent="0.25"/>
    <row r="554864" spans="1:1" ht="14.25" customHeight="1" x14ac:dyDescent="0.3">
      <c r="A554864" s="21"/>
    </row>
    <row r="554870" s="20" customFormat="1" ht="14.25" customHeight="1" x14ac:dyDescent="0.25"/>
    <row r="554886" spans="1:1" ht="14.25" customHeight="1" x14ac:dyDescent="0.3">
      <c r="A554886" s="21"/>
    </row>
    <row r="554892" spans="1:1" s="20" customFormat="1" ht="14.25" customHeight="1" x14ac:dyDescent="0.25"/>
    <row r="554908" spans="1:1" ht="14.25" customHeight="1" x14ac:dyDescent="0.3">
      <c r="A554908" s="21"/>
    </row>
    <row r="554914" s="20" customFormat="1" ht="14.25" customHeight="1" x14ac:dyDescent="0.25"/>
    <row r="554930" spans="1:1" ht="14.25" customHeight="1" x14ac:dyDescent="0.3">
      <c r="A554930" s="21"/>
    </row>
    <row r="554936" spans="1:1" s="20" customFormat="1" ht="14.25" customHeight="1" x14ac:dyDescent="0.25"/>
    <row r="554952" spans="1:1" ht="14.25" customHeight="1" x14ac:dyDescent="0.3">
      <c r="A554952" s="21"/>
    </row>
    <row r="554958" spans="1:1" s="20" customFormat="1" ht="14.25" customHeight="1" x14ac:dyDescent="0.25"/>
    <row r="554974" spans="1:1" ht="14.25" customHeight="1" x14ac:dyDescent="0.3">
      <c r="A554974" s="21"/>
    </row>
    <row r="554980" s="20" customFormat="1" ht="14.25" customHeight="1" x14ac:dyDescent="0.25"/>
    <row r="554996" spans="1:1" ht="14.25" customHeight="1" x14ac:dyDescent="0.3">
      <c r="A554996" s="21"/>
    </row>
    <row r="555002" spans="1:1" s="20" customFormat="1" ht="14.25" customHeight="1" x14ac:dyDescent="0.25"/>
    <row r="555018" spans="1:1" ht="14.25" customHeight="1" x14ac:dyDescent="0.3">
      <c r="A555018" s="21"/>
    </row>
    <row r="555024" spans="1:1" s="20" customFormat="1" ht="14.25" customHeight="1" x14ac:dyDescent="0.25"/>
    <row r="555040" spans="1:1" ht="14.25" customHeight="1" x14ac:dyDescent="0.3">
      <c r="A555040" s="21"/>
    </row>
    <row r="555046" s="20" customFormat="1" ht="14.25" customHeight="1" x14ac:dyDescent="0.25"/>
    <row r="555062" spans="1:1" ht="14.25" customHeight="1" x14ac:dyDescent="0.3">
      <c r="A555062" s="21"/>
    </row>
    <row r="555068" spans="1:1" s="20" customFormat="1" ht="14.25" customHeight="1" x14ac:dyDescent="0.25"/>
    <row r="555084" spans="1:1" ht="14.25" customHeight="1" x14ac:dyDescent="0.3">
      <c r="A555084" s="21"/>
    </row>
    <row r="555090" s="20" customFormat="1" ht="14.25" customHeight="1" x14ac:dyDescent="0.25"/>
    <row r="555106" spans="1:1" ht="14.25" customHeight="1" x14ac:dyDescent="0.3">
      <c r="A555106" s="21"/>
    </row>
    <row r="555112" spans="1:1" s="20" customFormat="1" ht="14.25" customHeight="1" x14ac:dyDescent="0.25"/>
    <row r="555128" spans="1:1" ht="14.25" customHeight="1" x14ac:dyDescent="0.3">
      <c r="A555128" s="21"/>
    </row>
    <row r="555134" spans="1:1" s="20" customFormat="1" ht="14.25" customHeight="1" x14ac:dyDescent="0.25"/>
    <row r="555150" spans="1:1" ht="14.25" customHeight="1" x14ac:dyDescent="0.3">
      <c r="A555150" s="21"/>
    </row>
    <row r="555156" s="20" customFormat="1" ht="14.25" customHeight="1" x14ac:dyDescent="0.25"/>
    <row r="555172" spans="1:1" ht="14.25" customHeight="1" x14ac:dyDescent="0.3">
      <c r="A555172" s="21"/>
    </row>
    <row r="555178" spans="1:1" s="20" customFormat="1" ht="14.25" customHeight="1" x14ac:dyDescent="0.25"/>
    <row r="555194" spans="1:1" ht="14.25" customHeight="1" x14ac:dyDescent="0.3">
      <c r="A555194" s="21"/>
    </row>
    <row r="555200" spans="1:1" s="20" customFormat="1" ht="14.25" customHeight="1" x14ac:dyDescent="0.25"/>
    <row r="555216" spans="1:1" ht="14.25" customHeight="1" x14ac:dyDescent="0.3">
      <c r="A555216" s="21"/>
    </row>
    <row r="555222" s="20" customFormat="1" ht="14.25" customHeight="1" x14ac:dyDescent="0.25"/>
    <row r="555238" spans="1:1" ht="14.25" customHeight="1" x14ac:dyDescent="0.3">
      <c r="A555238" s="21"/>
    </row>
    <row r="555244" spans="1:1" s="20" customFormat="1" ht="14.25" customHeight="1" x14ac:dyDescent="0.25"/>
    <row r="555260" spans="1:1" ht="14.25" customHeight="1" x14ac:dyDescent="0.3">
      <c r="A555260" s="21"/>
    </row>
    <row r="555266" s="20" customFormat="1" ht="14.25" customHeight="1" x14ac:dyDescent="0.25"/>
    <row r="555282" spans="1:1" ht="14.25" customHeight="1" x14ac:dyDescent="0.3">
      <c r="A555282" s="21"/>
    </row>
    <row r="555288" spans="1:1" s="20" customFormat="1" ht="14.25" customHeight="1" x14ac:dyDescent="0.25"/>
    <row r="555304" spans="1:1" ht="14.25" customHeight="1" x14ac:dyDescent="0.3">
      <c r="A555304" s="21"/>
    </row>
    <row r="555310" spans="1:1" s="20" customFormat="1" ht="14.25" customHeight="1" x14ac:dyDescent="0.25"/>
    <row r="555326" spans="1:1" ht="14.25" customHeight="1" x14ac:dyDescent="0.3">
      <c r="A555326" s="21"/>
    </row>
    <row r="555332" s="20" customFormat="1" ht="14.25" customHeight="1" x14ac:dyDescent="0.25"/>
    <row r="555348" spans="1:1" ht="14.25" customHeight="1" x14ac:dyDescent="0.3">
      <c r="A555348" s="21"/>
    </row>
    <row r="555354" spans="1:1" s="20" customFormat="1" ht="14.25" customHeight="1" x14ac:dyDescent="0.25"/>
    <row r="555370" spans="1:1" ht="14.25" customHeight="1" x14ac:dyDescent="0.3">
      <c r="A555370" s="21"/>
    </row>
    <row r="555376" spans="1:1" s="20" customFormat="1" ht="14.25" customHeight="1" x14ac:dyDescent="0.25"/>
    <row r="555392" spans="1:1" ht="14.25" customHeight="1" x14ac:dyDescent="0.3">
      <c r="A555392" s="21"/>
    </row>
    <row r="555398" s="20" customFormat="1" ht="14.25" customHeight="1" x14ac:dyDescent="0.25"/>
    <row r="555414" spans="1:1" ht="14.25" customHeight="1" x14ac:dyDescent="0.3">
      <c r="A555414" s="21"/>
    </row>
    <row r="555420" spans="1:1" s="20" customFormat="1" ht="14.25" customHeight="1" x14ac:dyDescent="0.25"/>
    <row r="555436" spans="1:1" ht="14.25" customHeight="1" x14ac:dyDescent="0.3">
      <c r="A555436" s="21"/>
    </row>
    <row r="555442" s="20" customFormat="1" ht="14.25" customHeight="1" x14ac:dyDescent="0.25"/>
    <row r="555458" spans="1:1" ht="14.25" customHeight="1" x14ac:dyDescent="0.3">
      <c r="A555458" s="21"/>
    </row>
    <row r="555464" spans="1:1" s="20" customFormat="1" ht="14.25" customHeight="1" x14ac:dyDescent="0.25"/>
    <row r="555480" spans="1:1" ht="14.25" customHeight="1" x14ac:dyDescent="0.3">
      <c r="A555480" s="21"/>
    </row>
    <row r="555486" spans="1:1" s="20" customFormat="1" ht="14.25" customHeight="1" x14ac:dyDescent="0.25"/>
    <row r="555502" spans="1:1" ht="14.25" customHeight="1" x14ac:dyDescent="0.3">
      <c r="A555502" s="21"/>
    </row>
    <row r="555508" s="20" customFormat="1" ht="14.25" customHeight="1" x14ac:dyDescent="0.25"/>
    <row r="555524" spans="1:1" ht="14.25" customHeight="1" x14ac:dyDescent="0.3">
      <c r="A555524" s="21"/>
    </row>
    <row r="555530" spans="1:1" s="20" customFormat="1" ht="14.25" customHeight="1" x14ac:dyDescent="0.25"/>
    <row r="555546" spans="1:1" ht="14.25" customHeight="1" x14ac:dyDescent="0.3">
      <c r="A555546" s="21"/>
    </row>
    <row r="555552" spans="1:1" s="20" customFormat="1" ht="14.25" customHeight="1" x14ac:dyDescent="0.25"/>
    <row r="555568" spans="1:1" ht="14.25" customHeight="1" x14ac:dyDescent="0.3">
      <c r="A555568" s="21"/>
    </row>
    <row r="555574" s="20" customFormat="1" ht="14.25" customHeight="1" x14ac:dyDescent="0.25"/>
    <row r="555590" spans="1:1" ht="14.25" customHeight="1" x14ac:dyDescent="0.3">
      <c r="A555590" s="21"/>
    </row>
    <row r="555596" spans="1:1" s="20" customFormat="1" ht="14.25" customHeight="1" x14ac:dyDescent="0.25"/>
    <row r="555612" spans="1:1" ht="14.25" customHeight="1" x14ac:dyDescent="0.3">
      <c r="A555612" s="21"/>
    </row>
    <row r="555618" s="20" customFormat="1" ht="14.25" customHeight="1" x14ac:dyDescent="0.25"/>
    <row r="555634" spans="1:1" ht="14.25" customHeight="1" x14ac:dyDescent="0.3">
      <c r="A555634" s="21"/>
    </row>
    <row r="555640" spans="1:1" s="20" customFormat="1" ht="14.25" customHeight="1" x14ac:dyDescent="0.25"/>
    <row r="555656" spans="1:1" ht="14.25" customHeight="1" x14ac:dyDescent="0.3">
      <c r="A555656" s="21"/>
    </row>
    <row r="555662" spans="1:1" s="20" customFormat="1" ht="14.25" customHeight="1" x14ac:dyDescent="0.25"/>
    <row r="555678" spans="1:1" ht="14.25" customHeight="1" x14ac:dyDescent="0.3">
      <c r="A555678" s="21"/>
    </row>
    <row r="555684" s="20" customFormat="1" ht="14.25" customHeight="1" x14ac:dyDescent="0.25"/>
    <row r="555700" spans="1:1" ht="14.25" customHeight="1" x14ac:dyDescent="0.3">
      <c r="A555700" s="21"/>
    </row>
    <row r="555706" spans="1:1" s="20" customFormat="1" ht="14.25" customHeight="1" x14ac:dyDescent="0.25"/>
    <row r="555722" spans="1:1" ht="14.25" customHeight="1" x14ac:dyDescent="0.3">
      <c r="A555722" s="21"/>
    </row>
    <row r="555728" spans="1:1" s="20" customFormat="1" ht="14.25" customHeight="1" x14ac:dyDescent="0.25"/>
    <row r="555744" spans="1:1" ht="14.25" customHeight="1" x14ac:dyDescent="0.3">
      <c r="A555744" s="21"/>
    </row>
    <row r="555750" s="20" customFormat="1" ht="14.25" customHeight="1" x14ac:dyDescent="0.25"/>
    <row r="555766" spans="1:1" ht="14.25" customHeight="1" x14ac:dyDescent="0.3">
      <c r="A555766" s="21"/>
    </row>
    <row r="555772" spans="1:1" s="20" customFormat="1" ht="14.25" customHeight="1" x14ac:dyDescent="0.25"/>
    <row r="555788" spans="1:1" ht="14.25" customHeight="1" x14ac:dyDescent="0.3">
      <c r="A555788" s="21"/>
    </row>
    <row r="555794" s="20" customFormat="1" ht="14.25" customHeight="1" x14ac:dyDescent="0.25"/>
    <row r="555810" spans="1:1" ht="14.25" customHeight="1" x14ac:dyDescent="0.3">
      <c r="A555810" s="21"/>
    </row>
    <row r="555816" spans="1:1" s="20" customFormat="1" ht="14.25" customHeight="1" x14ac:dyDescent="0.25"/>
    <row r="555832" spans="1:1" ht="14.25" customHeight="1" x14ac:dyDescent="0.3">
      <c r="A555832" s="21"/>
    </row>
    <row r="555838" spans="1:1" s="20" customFormat="1" ht="14.25" customHeight="1" x14ac:dyDescent="0.25"/>
    <row r="555854" spans="1:1" ht="14.25" customHeight="1" x14ac:dyDescent="0.3">
      <c r="A555854" s="21"/>
    </row>
    <row r="555860" s="20" customFormat="1" ht="14.25" customHeight="1" x14ac:dyDescent="0.25"/>
    <row r="555876" spans="1:1" ht="14.25" customHeight="1" x14ac:dyDescent="0.3">
      <c r="A555876" s="21"/>
    </row>
    <row r="555882" spans="1:1" s="20" customFormat="1" ht="14.25" customHeight="1" x14ac:dyDescent="0.25"/>
    <row r="555898" spans="1:1" ht="14.25" customHeight="1" x14ac:dyDescent="0.3">
      <c r="A555898" s="21"/>
    </row>
    <row r="555904" spans="1:1" s="20" customFormat="1" ht="14.25" customHeight="1" x14ac:dyDescent="0.25"/>
    <row r="555920" spans="1:1" ht="14.25" customHeight="1" x14ac:dyDescent="0.3">
      <c r="A555920" s="21"/>
    </row>
    <row r="555926" s="20" customFormat="1" ht="14.25" customHeight="1" x14ac:dyDescent="0.25"/>
    <row r="555942" spans="1:1" ht="14.25" customHeight="1" x14ac:dyDescent="0.3">
      <c r="A555942" s="21"/>
    </row>
    <row r="555948" spans="1:1" s="20" customFormat="1" ht="14.25" customHeight="1" x14ac:dyDescent="0.25"/>
    <row r="555964" spans="1:1" ht="14.25" customHeight="1" x14ac:dyDescent="0.3">
      <c r="A555964" s="21"/>
    </row>
    <row r="555970" s="20" customFormat="1" ht="14.25" customHeight="1" x14ac:dyDescent="0.25"/>
    <row r="555986" spans="1:1" ht="14.25" customHeight="1" x14ac:dyDescent="0.3">
      <c r="A555986" s="21"/>
    </row>
    <row r="555992" spans="1:1" s="20" customFormat="1" ht="14.25" customHeight="1" x14ac:dyDescent="0.25"/>
    <row r="556008" spans="1:1" ht="14.25" customHeight="1" x14ac:dyDescent="0.3">
      <c r="A556008" s="21"/>
    </row>
    <row r="556014" spans="1:1" s="20" customFormat="1" ht="14.25" customHeight="1" x14ac:dyDescent="0.25"/>
    <row r="556030" spans="1:1" ht="14.25" customHeight="1" x14ac:dyDescent="0.3">
      <c r="A556030" s="21"/>
    </row>
    <row r="556036" s="20" customFormat="1" ht="14.25" customHeight="1" x14ac:dyDescent="0.25"/>
    <row r="556052" spans="1:1" ht="14.25" customHeight="1" x14ac:dyDescent="0.3">
      <c r="A556052" s="21"/>
    </row>
    <row r="556058" spans="1:1" s="20" customFormat="1" ht="14.25" customHeight="1" x14ac:dyDescent="0.25"/>
    <row r="556074" spans="1:1" ht="14.25" customHeight="1" x14ac:dyDescent="0.3">
      <c r="A556074" s="21"/>
    </row>
    <row r="556080" spans="1:1" s="20" customFormat="1" ht="14.25" customHeight="1" x14ac:dyDescent="0.25"/>
    <row r="556096" spans="1:1" ht="14.25" customHeight="1" x14ac:dyDescent="0.3">
      <c r="A556096" s="21"/>
    </row>
    <row r="556102" s="20" customFormat="1" ht="14.25" customHeight="1" x14ac:dyDescent="0.25"/>
    <row r="556118" spans="1:1" ht="14.25" customHeight="1" x14ac:dyDescent="0.3">
      <c r="A556118" s="21"/>
    </row>
    <row r="556124" spans="1:1" s="20" customFormat="1" ht="14.25" customHeight="1" x14ac:dyDescent="0.25"/>
    <row r="556140" spans="1:1" ht="14.25" customHeight="1" x14ac:dyDescent="0.3">
      <c r="A556140" s="21"/>
    </row>
    <row r="556146" s="20" customFormat="1" ht="14.25" customHeight="1" x14ac:dyDescent="0.25"/>
    <row r="556162" spans="1:1" ht="14.25" customHeight="1" x14ac:dyDescent="0.3">
      <c r="A556162" s="21"/>
    </row>
    <row r="556168" spans="1:1" s="20" customFormat="1" ht="14.25" customHeight="1" x14ac:dyDescent="0.25"/>
    <row r="556184" spans="1:1" ht="14.25" customHeight="1" x14ac:dyDescent="0.3">
      <c r="A556184" s="21"/>
    </row>
    <row r="556190" spans="1:1" s="20" customFormat="1" ht="14.25" customHeight="1" x14ac:dyDescent="0.25"/>
    <row r="556206" spans="1:1" ht="14.25" customHeight="1" x14ac:dyDescent="0.3">
      <c r="A556206" s="21"/>
    </row>
    <row r="556212" s="20" customFormat="1" ht="14.25" customHeight="1" x14ac:dyDescent="0.25"/>
    <row r="556228" spans="1:1" ht="14.25" customHeight="1" x14ac:dyDescent="0.3">
      <c r="A556228" s="21"/>
    </row>
    <row r="556234" spans="1:1" s="20" customFormat="1" ht="14.25" customHeight="1" x14ac:dyDescent="0.25"/>
    <row r="556250" spans="1:1" ht="14.25" customHeight="1" x14ac:dyDescent="0.3">
      <c r="A556250" s="21"/>
    </row>
    <row r="556256" spans="1:1" s="20" customFormat="1" ht="14.25" customHeight="1" x14ac:dyDescent="0.25"/>
    <row r="556272" spans="1:1" ht="14.25" customHeight="1" x14ac:dyDescent="0.3">
      <c r="A556272" s="21"/>
    </row>
    <row r="556278" s="20" customFormat="1" ht="14.25" customHeight="1" x14ac:dyDescent="0.25"/>
    <row r="556294" spans="1:1" ht="14.25" customHeight="1" x14ac:dyDescent="0.3">
      <c r="A556294" s="21"/>
    </row>
    <row r="556300" spans="1:1" s="20" customFormat="1" ht="14.25" customHeight="1" x14ac:dyDescent="0.25"/>
    <row r="556316" spans="1:1" ht="14.25" customHeight="1" x14ac:dyDescent="0.3">
      <c r="A556316" s="21"/>
    </row>
    <row r="556322" s="20" customFormat="1" ht="14.25" customHeight="1" x14ac:dyDescent="0.25"/>
    <row r="556338" spans="1:1" ht="14.25" customHeight="1" x14ac:dyDescent="0.3">
      <c r="A556338" s="21"/>
    </row>
    <row r="556344" spans="1:1" s="20" customFormat="1" ht="14.25" customHeight="1" x14ac:dyDescent="0.25"/>
    <row r="556360" spans="1:1" ht="14.25" customHeight="1" x14ac:dyDescent="0.3">
      <c r="A556360" s="21"/>
    </row>
    <row r="556366" spans="1:1" s="20" customFormat="1" ht="14.25" customHeight="1" x14ac:dyDescent="0.25"/>
    <row r="556382" spans="1:1" ht="14.25" customHeight="1" x14ac:dyDescent="0.3">
      <c r="A556382" s="21"/>
    </row>
    <row r="556388" s="20" customFormat="1" ht="14.25" customHeight="1" x14ac:dyDescent="0.25"/>
    <row r="556404" spans="1:1" ht="14.25" customHeight="1" x14ac:dyDescent="0.3">
      <c r="A556404" s="21"/>
    </row>
    <row r="556410" spans="1:1" s="20" customFormat="1" ht="14.25" customHeight="1" x14ac:dyDescent="0.25"/>
    <row r="556426" spans="1:1" ht="14.25" customHeight="1" x14ac:dyDescent="0.3">
      <c r="A556426" s="21"/>
    </row>
    <row r="556432" spans="1:1" s="20" customFormat="1" ht="14.25" customHeight="1" x14ac:dyDescent="0.25"/>
    <row r="556448" spans="1:1" ht="14.25" customHeight="1" x14ac:dyDescent="0.3">
      <c r="A556448" s="21"/>
    </row>
    <row r="556454" s="20" customFormat="1" ht="14.25" customHeight="1" x14ac:dyDescent="0.25"/>
    <row r="556470" spans="1:1" ht="14.25" customHeight="1" x14ac:dyDescent="0.3">
      <c r="A556470" s="21"/>
    </row>
    <row r="556476" spans="1:1" s="20" customFormat="1" ht="14.25" customHeight="1" x14ac:dyDescent="0.25"/>
    <row r="556492" spans="1:1" ht="14.25" customHeight="1" x14ac:dyDescent="0.3">
      <c r="A556492" s="21"/>
    </row>
    <row r="556498" s="20" customFormat="1" ht="14.25" customHeight="1" x14ac:dyDescent="0.25"/>
    <row r="556514" spans="1:1" ht="14.25" customHeight="1" x14ac:dyDescent="0.3">
      <c r="A556514" s="21"/>
    </row>
    <row r="556520" spans="1:1" s="20" customFormat="1" ht="14.25" customHeight="1" x14ac:dyDescent="0.25"/>
    <row r="556536" spans="1:1" ht="14.25" customHeight="1" x14ac:dyDescent="0.3">
      <c r="A556536" s="21"/>
    </row>
    <row r="556542" spans="1:1" s="20" customFormat="1" ht="14.25" customHeight="1" x14ac:dyDescent="0.25"/>
    <row r="556558" spans="1:1" ht="14.25" customHeight="1" x14ac:dyDescent="0.3">
      <c r="A556558" s="21"/>
    </row>
    <row r="556564" s="20" customFormat="1" ht="14.25" customHeight="1" x14ac:dyDescent="0.25"/>
    <row r="556580" spans="1:1" ht="14.25" customHeight="1" x14ac:dyDescent="0.3">
      <c r="A556580" s="21"/>
    </row>
    <row r="556586" spans="1:1" s="20" customFormat="1" ht="14.25" customHeight="1" x14ac:dyDescent="0.25"/>
    <row r="556602" spans="1:1" ht="14.25" customHeight="1" x14ac:dyDescent="0.3">
      <c r="A556602" s="21"/>
    </row>
    <row r="556608" spans="1:1" s="20" customFormat="1" ht="14.25" customHeight="1" x14ac:dyDescent="0.25"/>
    <row r="556624" spans="1:1" ht="14.25" customHeight="1" x14ac:dyDescent="0.3">
      <c r="A556624" s="21"/>
    </row>
    <row r="556630" s="20" customFormat="1" ht="14.25" customHeight="1" x14ac:dyDescent="0.25"/>
    <row r="556646" spans="1:1" ht="14.25" customHeight="1" x14ac:dyDescent="0.3">
      <c r="A556646" s="21"/>
    </row>
    <row r="556652" spans="1:1" s="20" customFormat="1" ht="14.25" customHeight="1" x14ac:dyDescent="0.25"/>
    <row r="556668" spans="1:1" ht="14.25" customHeight="1" x14ac:dyDescent="0.3">
      <c r="A556668" s="21"/>
    </row>
    <row r="556674" s="20" customFormat="1" ht="14.25" customHeight="1" x14ac:dyDescent="0.25"/>
    <row r="556690" spans="1:1" ht="14.25" customHeight="1" x14ac:dyDescent="0.3">
      <c r="A556690" s="21"/>
    </row>
    <row r="556696" spans="1:1" s="20" customFormat="1" ht="14.25" customHeight="1" x14ac:dyDescent="0.25"/>
    <row r="556712" spans="1:1" ht="14.25" customHeight="1" x14ac:dyDescent="0.3">
      <c r="A556712" s="21"/>
    </row>
    <row r="556718" spans="1:1" s="20" customFormat="1" ht="14.25" customHeight="1" x14ac:dyDescent="0.25"/>
    <row r="556734" spans="1:1" ht="14.25" customHeight="1" x14ac:dyDescent="0.3">
      <c r="A556734" s="21"/>
    </row>
    <row r="556740" s="20" customFormat="1" ht="14.25" customHeight="1" x14ac:dyDescent="0.25"/>
    <row r="556756" spans="1:1" ht="14.25" customHeight="1" x14ac:dyDescent="0.3">
      <c r="A556756" s="21"/>
    </row>
    <row r="556762" spans="1:1" s="20" customFormat="1" ht="14.25" customHeight="1" x14ac:dyDescent="0.25"/>
    <row r="556778" spans="1:1" ht="14.25" customHeight="1" x14ac:dyDescent="0.3">
      <c r="A556778" s="21"/>
    </row>
    <row r="556784" spans="1:1" s="20" customFormat="1" ht="14.25" customHeight="1" x14ac:dyDescent="0.25"/>
    <row r="556800" spans="1:1" ht="14.25" customHeight="1" x14ac:dyDescent="0.3">
      <c r="A556800" s="21"/>
    </row>
    <row r="556806" s="20" customFormat="1" ht="14.25" customHeight="1" x14ac:dyDescent="0.25"/>
    <row r="556822" spans="1:1" ht="14.25" customHeight="1" x14ac:dyDescent="0.3">
      <c r="A556822" s="21"/>
    </row>
    <row r="556828" spans="1:1" s="20" customFormat="1" ht="14.25" customHeight="1" x14ac:dyDescent="0.25"/>
    <row r="556844" spans="1:1" ht="14.25" customHeight="1" x14ac:dyDescent="0.3">
      <c r="A556844" s="21"/>
    </row>
    <row r="556850" s="20" customFormat="1" ht="14.25" customHeight="1" x14ac:dyDescent="0.25"/>
    <row r="556866" spans="1:1" ht="14.25" customHeight="1" x14ac:dyDescent="0.3">
      <c r="A556866" s="21"/>
    </row>
    <row r="556872" spans="1:1" s="20" customFormat="1" ht="14.25" customHeight="1" x14ac:dyDescent="0.25"/>
    <row r="556888" spans="1:1" ht="14.25" customHeight="1" x14ac:dyDescent="0.3">
      <c r="A556888" s="21"/>
    </row>
    <row r="556894" spans="1:1" s="20" customFormat="1" ht="14.25" customHeight="1" x14ac:dyDescent="0.25"/>
    <row r="556910" spans="1:1" ht="14.25" customHeight="1" x14ac:dyDescent="0.3">
      <c r="A556910" s="21"/>
    </row>
    <row r="556916" s="20" customFormat="1" ht="14.25" customHeight="1" x14ac:dyDescent="0.25"/>
    <row r="556932" spans="1:1" ht="14.25" customHeight="1" x14ac:dyDescent="0.3">
      <c r="A556932" s="21"/>
    </row>
    <row r="556938" spans="1:1" s="20" customFormat="1" ht="14.25" customHeight="1" x14ac:dyDescent="0.25"/>
    <row r="556954" spans="1:1" ht="14.25" customHeight="1" x14ac:dyDescent="0.3">
      <c r="A556954" s="21"/>
    </row>
    <row r="556960" spans="1:1" s="20" customFormat="1" ht="14.25" customHeight="1" x14ac:dyDescent="0.25"/>
    <row r="556976" spans="1:1" ht="14.25" customHeight="1" x14ac:dyDescent="0.3">
      <c r="A556976" s="21"/>
    </row>
    <row r="556982" s="20" customFormat="1" ht="14.25" customHeight="1" x14ac:dyDescent="0.25"/>
    <row r="556998" spans="1:1" ht="14.25" customHeight="1" x14ac:dyDescent="0.3">
      <c r="A556998" s="21"/>
    </row>
    <row r="557004" spans="1:1" s="20" customFormat="1" ht="14.25" customHeight="1" x14ac:dyDescent="0.25"/>
    <row r="557020" spans="1:1" ht="14.25" customHeight="1" x14ac:dyDescent="0.3">
      <c r="A557020" s="21"/>
    </row>
    <row r="557026" s="20" customFormat="1" ht="14.25" customHeight="1" x14ac:dyDescent="0.25"/>
    <row r="557042" spans="1:1" ht="14.25" customHeight="1" x14ac:dyDescent="0.3">
      <c r="A557042" s="21"/>
    </row>
    <row r="557048" spans="1:1" s="20" customFormat="1" ht="14.25" customHeight="1" x14ac:dyDescent="0.25"/>
    <row r="557064" spans="1:1" ht="14.25" customHeight="1" x14ac:dyDescent="0.3">
      <c r="A557064" s="21"/>
    </row>
    <row r="557070" spans="1:1" s="20" customFormat="1" ht="14.25" customHeight="1" x14ac:dyDescent="0.25"/>
    <row r="557086" spans="1:1" ht="14.25" customHeight="1" x14ac:dyDescent="0.3">
      <c r="A557086" s="21"/>
    </row>
    <row r="557092" s="20" customFormat="1" ht="14.25" customHeight="1" x14ac:dyDescent="0.25"/>
    <row r="557108" spans="1:1" ht="14.25" customHeight="1" x14ac:dyDescent="0.3">
      <c r="A557108" s="21"/>
    </row>
    <row r="557114" spans="1:1" s="20" customFormat="1" ht="14.25" customHeight="1" x14ac:dyDescent="0.25"/>
    <row r="557130" spans="1:1" ht="14.25" customHeight="1" x14ac:dyDescent="0.3">
      <c r="A557130" s="21"/>
    </row>
    <row r="557136" spans="1:1" s="20" customFormat="1" ht="14.25" customHeight="1" x14ac:dyDescent="0.25"/>
    <row r="557152" spans="1:1" ht="14.25" customHeight="1" x14ac:dyDescent="0.3">
      <c r="A557152" s="21"/>
    </row>
    <row r="557158" s="20" customFormat="1" ht="14.25" customHeight="1" x14ac:dyDescent="0.25"/>
    <row r="557174" spans="1:1" ht="14.25" customHeight="1" x14ac:dyDescent="0.3">
      <c r="A557174" s="21"/>
    </row>
    <row r="557180" spans="1:1" s="20" customFormat="1" ht="14.25" customHeight="1" x14ac:dyDescent="0.25"/>
    <row r="557196" spans="1:1" ht="14.25" customHeight="1" x14ac:dyDescent="0.3">
      <c r="A557196" s="21"/>
    </row>
    <row r="557202" s="20" customFormat="1" ht="14.25" customHeight="1" x14ac:dyDescent="0.25"/>
    <row r="557218" spans="1:1" ht="14.25" customHeight="1" x14ac:dyDescent="0.3">
      <c r="A557218" s="21"/>
    </row>
    <row r="557224" spans="1:1" s="20" customFormat="1" ht="14.25" customHeight="1" x14ac:dyDescent="0.25"/>
    <row r="557240" spans="1:1" ht="14.25" customHeight="1" x14ac:dyDescent="0.3">
      <c r="A557240" s="21"/>
    </row>
    <row r="557246" spans="1:1" s="20" customFormat="1" ht="14.25" customHeight="1" x14ac:dyDescent="0.25"/>
    <row r="557262" spans="1:1" ht="14.25" customHeight="1" x14ac:dyDescent="0.3">
      <c r="A557262" s="21"/>
    </row>
    <row r="557268" s="20" customFormat="1" ht="14.25" customHeight="1" x14ac:dyDescent="0.25"/>
    <row r="557284" spans="1:1" ht="14.25" customHeight="1" x14ac:dyDescent="0.3">
      <c r="A557284" s="21"/>
    </row>
    <row r="557290" spans="1:1" s="20" customFormat="1" ht="14.25" customHeight="1" x14ac:dyDescent="0.25"/>
    <row r="557306" spans="1:1" ht="14.25" customHeight="1" x14ac:dyDescent="0.3">
      <c r="A557306" s="21"/>
    </row>
    <row r="557312" spans="1:1" s="20" customFormat="1" ht="14.25" customHeight="1" x14ac:dyDescent="0.25"/>
    <row r="557328" spans="1:1" ht="14.25" customHeight="1" x14ac:dyDescent="0.3">
      <c r="A557328" s="21"/>
    </row>
    <row r="557334" s="20" customFormat="1" ht="14.25" customHeight="1" x14ac:dyDescent="0.25"/>
    <row r="557350" spans="1:1" ht="14.25" customHeight="1" x14ac:dyDescent="0.3">
      <c r="A557350" s="21"/>
    </row>
    <row r="557356" spans="1:1" s="20" customFormat="1" ht="14.25" customHeight="1" x14ac:dyDescent="0.25"/>
    <row r="557372" spans="1:1" ht="14.25" customHeight="1" x14ac:dyDescent="0.3">
      <c r="A557372" s="21"/>
    </row>
    <row r="557378" s="20" customFormat="1" ht="14.25" customHeight="1" x14ac:dyDescent="0.25"/>
    <row r="557394" spans="1:1" ht="14.25" customHeight="1" x14ac:dyDescent="0.3">
      <c r="A557394" s="21"/>
    </row>
    <row r="557400" spans="1:1" s="20" customFormat="1" ht="14.25" customHeight="1" x14ac:dyDescent="0.25"/>
    <row r="557416" spans="1:1" ht="14.25" customHeight="1" x14ac:dyDescent="0.3">
      <c r="A557416" s="21"/>
    </row>
    <row r="557422" spans="1:1" s="20" customFormat="1" ht="14.25" customHeight="1" x14ac:dyDescent="0.25"/>
    <row r="557438" spans="1:1" ht="14.25" customHeight="1" x14ac:dyDescent="0.3">
      <c r="A557438" s="21"/>
    </row>
    <row r="557444" s="20" customFormat="1" ht="14.25" customHeight="1" x14ac:dyDescent="0.25"/>
    <row r="557460" spans="1:1" ht="14.25" customHeight="1" x14ac:dyDescent="0.3">
      <c r="A557460" s="21"/>
    </row>
    <row r="557466" spans="1:1" s="20" customFormat="1" ht="14.25" customHeight="1" x14ac:dyDescent="0.25"/>
    <row r="557482" spans="1:1" ht="14.25" customHeight="1" x14ac:dyDescent="0.3">
      <c r="A557482" s="21"/>
    </row>
    <row r="557488" spans="1:1" s="20" customFormat="1" ht="14.25" customHeight="1" x14ac:dyDescent="0.25"/>
    <row r="557504" spans="1:1" ht="14.25" customHeight="1" x14ac:dyDescent="0.3">
      <c r="A557504" s="21"/>
    </row>
    <row r="557510" s="20" customFormat="1" ht="14.25" customHeight="1" x14ac:dyDescent="0.25"/>
    <row r="557526" spans="1:1" ht="14.25" customHeight="1" x14ac:dyDescent="0.3">
      <c r="A557526" s="21"/>
    </row>
    <row r="557532" spans="1:1" s="20" customFormat="1" ht="14.25" customHeight="1" x14ac:dyDescent="0.25"/>
    <row r="557548" spans="1:1" ht="14.25" customHeight="1" x14ac:dyDescent="0.3">
      <c r="A557548" s="21"/>
    </row>
    <row r="557554" s="20" customFormat="1" ht="14.25" customHeight="1" x14ac:dyDescent="0.25"/>
    <row r="557570" spans="1:1" ht="14.25" customHeight="1" x14ac:dyDescent="0.3">
      <c r="A557570" s="21"/>
    </row>
    <row r="557576" spans="1:1" s="20" customFormat="1" ht="14.25" customHeight="1" x14ac:dyDescent="0.25"/>
    <row r="557592" spans="1:1" ht="14.25" customHeight="1" x14ac:dyDescent="0.3">
      <c r="A557592" s="21"/>
    </row>
    <row r="557598" spans="1:1" s="20" customFormat="1" ht="14.25" customHeight="1" x14ac:dyDescent="0.25"/>
    <row r="557614" spans="1:1" ht="14.25" customHeight="1" x14ac:dyDescent="0.3">
      <c r="A557614" s="21"/>
    </row>
    <row r="557620" s="20" customFormat="1" ht="14.25" customHeight="1" x14ac:dyDescent="0.25"/>
    <row r="557636" spans="1:1" ht="14.25" customHeight="1" x14ac:dyDescent="0.3">
      <c r="A557636" s="21"/>
    </row>
    <row r="557642" spans="1:1" s="20" customFormat="1" ht="14.25" customHeight="1" x14ac:dyDescent="0.25"/>
    <row r="557658" spans="1:1" ht="14.25" customHeight="1" x14ac:dyDescent="0.3">
      <c r="A557658" s="21"/>
    </row>
    <row r="557664" spans="1:1" s="20" customFormat="1" ht="14.25" customHeight="1" x14ac:dyDescent="0.25"/>
    <row r="557680" spans="1:1" ht="14.25" customHeight="1" x14ac:dyDescent="0.3">
      <c r="A557680" s="21"/>
    </row>
    <row r="557686" s="20" customFormat="1" ht="14.25" customHeight="1" x14ac:dyDescent="0.25"/>
    <row r="557702" spans="1:1" ht="14.25" customHeight="1" x14ac:dyDescent="0.3">
      <c r="A557702" s="21"/>
    </row>
    <row r="557708" spans="1:1" s="20" customFormat="1" ht="14.25" customHeight="1" x14ac:dyDescent="0.25"/>
    <row r="557724" spans="1:1" ht="14.25" customHeight="1" x14ac:dyDescent="0.3">
      <c r="A557724" s="21"/>
    </row>
    <row r="557730" s="20" customFormat="1" ht="14.25" customHeight="1" x14ac:dyDescent="0.25"/>
    <row r="557746" spans="1:1" ht="14.25" customHeight="1" x14ac:dyDescent="0.3">
      <c r="A557746" s="21"/>
    </row>
    <row r="557752" spans="1:1" s="20" customFormat="1" ht="14.25" customHeight="1" x14ac:dyDescent="0.25"/>
    <row r="557768" spans="1:1" ht="14.25" customHeight="1" x14ac:dyDescent="0.3">
      <c r="A557768" s="21"/>
    </row>
    <row r="557774" spans="1:1" s="20" customFormat="1" ht="14.25" customHeight="1" x14ac:dyDescent="0.25"/>
    <row r="557790" spans="1:1" ht="14.25" customHeight="1" x14ac:dyDescent="0.3">
      <c r="A557790" s="21"/>
    </row>
    <row r="557796" s="20" customFormat="1" ht="14.25" customHeight="1" x14ac:dyDescent="0.25"/>
    <row r="557812" spans="1:1" ht="14.25" customHeight="1" x14ac:dyDescent="0.3">
      <c r="A557812" s="21"/>
    </row>
    <row r="557818" spans="1:1" s="20" customFormat="1" ht="14.25" customHeight="1" x14ac:dyDescent="0.25"/>
    <row r="557834" spans="1:1" ht="14.25" customHeight="1" x14ac:dyDescent="0.3">
      <c r="A557834" s="21"/>
    </row>
    <row r="557840" spans="1:1" s="20" customFormat="1" ht="14.25" customHeight="1" x14ac:dyDescent="0.25"/>
    <row r="557856" spans="1:1" ht="14.25" customHeight="1" x14ac:dyDescent="0.3">
      <c r="A557856" s="21"/>
    </row>
    <row r="557862" s="20" customFormat="1" ht="14.25" customHeight="1" x14ac:dyDescent="0.25"/>
    <row r="557878" spans="1:1" ht="14.25" customHeight="1" x14ac:dyDescent="0.3">
      <c r="A557878" s="21"/>
    </row>
    <row r="557884" spans="1:1" s="20" customFormat="1" ht="14.25" customHeight="1" x14ac:dyDescent="0.25"/>
    <row r="557900" spans="1:1" ht="14.25" customHeight="1" x14ac:dyDescent="0.3">
      <c r="A557900" s="21"/>
    </row>
    <row r="557906" s="20" customFormat="1" ht="14.25" customHeight="1" x14ac:dyDescent="0.25"/>
    <row r="557922" spans="1:1" ht="14.25" customHeight="1" x14ac:dyDescent="0.3">
      <c r="A557922" s="21"/>
    </row>
    <row r="557928" spans="1:1" s="20" customFormat="1" ht="14.25" customHeight="1" x14ac:dyDescent="0.25"/>
    <row r="557944" spans="1:1" ht="14.25" customHeight="1" x14ac:dyDescent="0.3">
      <c r="A557944" s="21"/>
    </row>
    <row r="557950" spans="1:1" s="20" customFormat="1" ht="14.25" customHeight="1" x14ac:dyDescent="0.25"/>
    <row r="557966" spans="1:1" ht="14.25" customHeight="1" x14ac:dyDescent="0.3">
      <c r="A557966" s="21"/>
    </row>
    <row r="557972" s="20" customFormat="1" ht="14.25" customHeight="1" x14ac:dyDescent="0.25"/>
    <row r="557988" spans="1:1" ht="14.25" customHeight="1" x14ac:dyDescent="0.3">
      <c r="A557988" s="21"/>
    </row>
    <row r="557994" spans="1:1" s="20" customFormat="1" ht="14.25" customHeight="1" x14ac:dyDescent="0.25"/>
    <row r="558010" spans="1:1" ht="14.25" customHeight="1" x14ac:dyDescent="0.3">
      <c r="A558010" s="21"/>
    </row>
    <row r="558016" spans="1:1" s="20" customFormat="1" ht="14.25" customHeight="1" x14ac:dyDescent="0.25"/>
    <row r="558032" spans="1:1" ht="14.25" customHeight="1" x14ac:dyDescent="0.3">
      <c r="A558032" s="21"/>
    </row>
    <row r="558038" s="20" customFormat="1" ht="14.25" customHeight="1" x14ac:dyDescent="0.25"/>
    <row r="558054" spans="1:1" ht="14.25" customHeight="1" x14ac:dyDescent="0.3">
      <c r="A558054" s="21"/>
    </row>
    <row r="558060" spans="1:1" s="20" customFormat="1" ht="14.25" customHeight="1" x14ac:dyDescent="0.25"/>
    <row r="558076" spans="1:1" ht="14.25" customHeight="1" x14ac:dyDescent="0.3">
      <c r="A558076" s="21"/>
    </row>
    <row r="558082" s="20" customFormat="1" ht="14.25" customHeight="1" x14ac:dyDescent="0.25"/>
    <row r="558098" spans="1:1" ht="14.25" customHeight="1" x14ac:dyDescent="0.3">
      <c r="A558098" s="21"/>
    </row>
    <row r="558104" spans="1:1" s="20" customFormat="1" ht="14.25" customHeight="1" x14ac:dyDescent="0.25"/>
    <row r="558120" spans="1:1" ht="14.25" customHeight="1" x14ac:dyDescent="0.3">
      <c r="A558120" s="21"/>
    </row>
    <row r="558126" spans="1:1" s="20" customFormat="1" ht="14.25" customHeight="1" x14ac:dyDescent="0.25"/>
    <row r="558142" spans="1:1" ht="14.25" customHeight="1" x14ac:dyDescent="0.3">
      <c r="A558142" s="21"/>
    </row>
    <row r="558148" s="20" customFormat="1" ht="14.25" customHeight="1" x14ac:dyDescent="0.25"/>
    <row r="558164" spans="1:1" ht="14.25" customHeight="1" x14ac:dyDescent="0.3">
      <c r="A558164" s="21"/>
    </row>
    <row r="558170" spans="1:1" s="20" customFormat="1" ht="14.25" customHeight="1" x14ac:dyDescent="0.25"/>
    <row r="558186" spans="1:1" ht="14.25" customHeight="1" x14ac:dyDescent="0.3">
      <c r="A558186" s="21"/>
    </row>
    <row r="558192" spans="1:1" s="20" customFormat="1" ht="14.25" customHeight="1" x14ac:dyDescent="0.25"/>
    <row r="558208" spans="1:1" ht="14.25" customHeight="1" x14ac:dyDescent="0.3">
      <c r="A558208" s="21"/>
    </row>
    <row r="558214" s="20" customFormat="1" ht="14.25" customHeight="1" x14ac:dyDescent="0.25"/>
    <row r="558230" spans="1:1" ht="14.25" customHeight="1" x14ac:dyDescent="0.3">
      <c r="A558230" s="21"/>
    </row>
    <row r="558236" spans="1:1" s="20" customFormat="1" ht="14.25" customHeight="1" x14ac:dyDescent="0.25"/>
    <row r="558252" spans="1:1" ht="14.25" customHeight="1" x14ac:dyDescent="0.3">
      <c r="A558252" s="21"/>
    </row>
    <row r="558258" s="20" customFormat="1" ht="14.25" customHeight="1" x14ac:dyDescent="0.25"/>
    <row r="558274" spans="1:1" ht="14.25" customHeight="1" x14ac:dyDescent="0.3">
      <c r="A558274" s="21"/>
    </row>
    <row r="558280" spans="1:1" s="20" customFormat="1" ht="14.25" customHeight="1" x14ac:dyDescent="0.25"/>
    <row r="558296" spans="1:1" ht="14.25" customHeight="1" x14ac:dyDescent="0.3">
      <c r="A558296" s="21"/>
    </row>
    <row r="558302" spans="1:1" s="20" customFormat="1" ht="14.25" customHeight="1" x14ac:dyDescent="0.25"/>
    <row r="558318" spans="1:1" ht="14.25" customHeight="1" x14ac:dyDescent="0.3">
      <c r="A558318" s="21"/>
    </row>
    <row r="558324" s="20" customFormat="1" ht="14.25" customHeight="1" x14ac:dyDescent="0.25"/>
    <row r="558340" spans="1:1" ht="14.25" customHeight="1" x14ac:dyDescent="0.3">
      <c r="A558340" s="21"/>
    </row>
    <row r="558346" spans="1:1" s="20" customFormat="1" ht="14.25" customHeight="1" x14ac:dyDescent="0.25"/>
    <row r="558362" spans="1:1" ht="14.25" customHeight="1" x14ac:dyDescent="0.3">
      <c r="A558362" s="21"/>
    </row>
    <row r="558368" spans="1:1" s="20" customFormat="1" ht="14.25" customHeight="1" x14ac:dyDescent="0.25"/>
    <row r="558384" spans="1:1" ht="14.25" customHeight="1" x14ac:dyDescent="0.3">
      <c r="A558384" s="21"/>
    </row>
    <row r="558390" s="20" customFormat="1" ht="14.25" customHeight="1" x14ac:dyDescent="0.25"/>
    <row r="558406" spans="1:1" ht="14.25" customHeight="1" x14ac:dyDescent="0.3">
      <c r="A558406" s="21"/>
    </row>
    <row r="558412" spans="1:1" s="20" customFormat="1" ht="14.25" customHeight="1" x14ac:dyDescent="0.25"/>
    <row r="558428" spans="1:1" ht="14.25" customHeight="1" x14ac:dyDescent="0.3">
      <c r="A558428" s="21"/>
    </row>
    <row r="558434" s="20" customFormat="1" ht="14.25" customHeight="1" x14ac:dyDescent="0.25"/>
    <row r="558450" spans="1:1" ht="14.25" customHeight="1" x14ac:dyDescent="0.3">
      <c r="A558450" s="21"/>
    </row>
    <row r="558456" spans="1:1" s="20" customFormat="1" ht="14.25" customHeight="1" x14ac:dyDescent="0.25"/>
    <row r="558472" spans="1:1" ht="14.25" customHeight="1" x14ac:dyDescent="0.3">
      <c r="A558472" s="21"/>
    </row>
    <row r="558478" spans="1:1" s="20" customFormat="1" ht="14.25" customHeight="1" x14ac:dyDescent="0.25"/>
    <row r="558494" spans="1:1" ht="14.25" customHeight="1" x14ac:dyDescent="0.3">
      <c r="A558494" s="21"/>
    </row>
    <row r="558500" s="20" customFormat="1" ht="14.25" customHeight="1" x14ac:dyDescent="0.25"/>
    <row r="558516" spans="1:1" ht="14.25" customHeight="1" x14ac:dyDescent="0.3">
      <c r="A558516" s="21"/>
    </row>
    <row r="558522" spans="1:1" s="20" customFormat="1" ht="14.25" customHeight="1" x14ac:dyDescent="0.25"/>
    <row r="558538" spans="1:1" ht="14.25" customHeight="1" x14ac:dyDescent="0.3">
      <c r="A558538" s="21"/>
    </row>
    <row r="558544" spans="1:1" s="20" customFormat="1" ht="14.25" customHeight="1" x14ac:dyDescent="0.25"/>
    <row r="558560" spans="1:1" ht="14.25" customHeight="1" x14ac:dyDescent="0.3">
      <c r="A558560" s="21"/>
    </row>
    <row r="558566" s="20" customFormat="1" ht="14.25" customHeight="1" x14ac:dyDescent="0.25"/>
    <row r="558582" spans="1:1" ht="14.25" customHeight="1" x14ac:dyDescent="0.3">
      <c r="A558582" s="21"/>
    </row>
    <row r="558588" spans="1:1" s="20" customFormat="1" ht="14.25" customHeight="1" x14ac:dyDescent="0.25"/>
    <row r="558604" spans="1:1" ht="14.25" customHeight="1" x14ac:dyDescent="0.3">
      <c r="A558604" s="21"/>
    </row>
    <row r="558610" s="20" customFormat="1" ht="14.25" customHeight="1" x14ac:dyDescent="0.25"/>
    <row r="558626" spans="1:1" ht="14.25" customHeight="1" x14ac:dyDescent="0.3">
      <c r="A558626" s="21"/>
    </row>
    <row r="558632" spans="1:1" s="20" customFormat="1" ht="14.25" customHeight="1" x14ac:dyDescent="0.25"/>
    <row r="558648" spans="1:1" ht="14.25" customHeight="1" x14ac:dyDescent="0.3">
      <c r="A558648" s="21"/>
    </row>
    <row r="558654" spans="1:1" s="20" customFormat="1" ht="14.25" customHeight="1" x14ac:dyDescent="0.25"/>
    <row r="558670" spans="1:1" ht="14.25" customHeight="1" x14ac:dyDescent="0.3">
      <c r="A558670" s="21"/>
    </row>
    <row r="558676" s="20" customFormat="1" ht="14.25" customHeight="1" x14ac:dyDescent="0.25"/>
    <row r="558692" spans="1:1" ht="14.25" customHeight="1" x14ac:dyDescent="0.3">
      <c r="A558692" s="21"/>
    </row>
    <row r="558698" spans="1:1" s="20" customFormat="1" ht="14.25" customHeight="1" x14ac:dyDescent="0.25"/>
    <row r="558714" spans="1:1" ht="14.25" customHeight="1" x14ac:dyDescent="0.3">
      <c r="A558714" s="21"/>
    </row>
    <row r="558720" spans="1:1" s="20" customFormat="1" ht="14.25" customHeight="1" x14ac:dyDescent="0.25"/>
    <row r="558736" spans="1:1" ht="14.25" customHeight="1" x14ac:dyDescent="0.3">
      <c r="A558736" s="21"/>
    </row>
    <row r="558742" s="20" customFormat="1" ht="14.25" customHeight="1" x14ac:dyDescent="0.25"/>
    <row r="558758" spans="1:1" ht="14.25" customHeight="1" x14ac:dyDescent="0.3">
      <c r="A558758" s="21"/>
    </row>
    <row r="558764" spans="1:1" s="20" customFormat="1" ht="14.25" customHeight="1" x14ac:dyDescent="0.25"/>
    <row r="558780" spans="1:1" ht="14.25" customHeight="1" x14ac:dyDescent="0.3">
      <c r="A558780" s="21"/>
    </row>
    <row r="558786" s="20" customFormat="1" ht="14.25" customHeight="1" x14ac:dyDescent="0.25"/>
    <row r="558802" spans="1:1" ht="14.25" customHeight="1" x14ac:dyDescent="0.3">
      <c r="A558802" s="21"/>
    </row>
    <row r="558808" spans="1:1" s="20" customFormat="1" ht="14.25" customHeight="1" x14ac:dyDescent="0.25"/>
    <row r="558824" spans="1:1" ht="14.25" customHeight="1" x14ac:dyDescent="0.3">
      <c r="A558824" s="21"/>
    </row>
    <row r="558830" spans="1:1" s="20" customFormat="1" ht="14.25" customHeight="1" x14ac:dyDescent="0.25"/>
    <row r="558846" spans="1:1" ht="14.25" customHeight="1" x14ac:dyDescent="0.3">
      <c r="A558846" s="21"/>
    </row>
    <row r="558852" s="20" customFormat="1" ht="14.25" customHeight="1" x14ac:dyDescent="0.25"/>
    <row r="558868" spans="1:1" ht="14.25" customHeight="1" x14ac:dyDescent="0.3">
      <c r="A558868" s="21"/>
    </row>
    <row r="558874" spans="1:1" s="20" customFormat="1" ht="14.25" customHeight="1" x14ac:dyDescent="0.25"/>
    <row r="558890" spans="1:1" ht="14.25" customHeight="1" x14ac:dyDescent="0.3">
      <c r="A558890" s="21"/>
    </row>
    <row r="558896" spans="1:1" s="20" customFormat="1" ht="14.25" customHeight="1" x14ac:dyDescent="0.25"/>
    <row r="558912" spans="1:1" ht="14.25" customHeight="1" x14ac:dyDescent="0.3">
      <c r="A558912" s="21"/>
    </row>
    <row r="558918" s="20" customFormat="1" ht="14.25" customHeight="1" x14ac:dyDescent="0.25"/>
    <row r="558934" spans="1:1" ht="14.25" customHeight="1" x14ac:dyDescent="0.3">
      <c r="A558934" s="21"/>
    </row>
    <row r="558940" spans="1:1" s="20" customFormat="1" ht="14.25" customHeight="1" x14ac:dyDescent="0.25"/>
    <row r="558956" spans="1:1" ht="14.25" customHeight="1" x14ac:dyDescent="0.3">
      <c r="A558956" s="21"/>
    </row>
    <row r="558962" s="20" customFormat="1" ht="14.25" customHeight="1" x14ac:dyDescent="0.25"/>
    <row r="558978" spans="1:1" ht="14.25" customHeight="1" x14ac:dyDescent="0.3">
      <c r="A558978" s="21"/>
    </row>
    <row r="558984" spans="1:1" s="20" customFormat="1" ht="14.25" customHeight="1" x14ac:dyDescent="0.25"/>
    <row r="559000" spans="1:1" ht="14.25" customHeight="1" x14ac:dyDescent="0.3">
      <c r="A559000" s="21"/>
    </row>
    <row r="559006" spans="1:1" s="20" customFormat="1" ht="14.25" customHeight="1" x14ac:dyDescent="0.25"/>
    <row r="559022" spans="1:1" ht="14.25" customHeight="1" x14ac:dyDescent="0.3">
      <c r="A559022" s="21"/>
    </row>
    <row r="559028" s="20" customFormat="1" ht="14.25" customHeight="1" x14ac:dyDescent="0.25"/>
    <row r="559044" spans="1:1" ht="14.25" customHeight="1" x14ac:dyDescent="0.3">
      <c r="A559044" s="21"/>
    </row>
    <row r="559050" spans="1:1" s="20" customFormat="1" ht="14.25" customHeight="1" x14ac:dyDescent="0.25"/>
    <row r="559066" spans="1:1" ht="14.25" customHeight="1" x14ac:dyDescent="0.3">
      <c r="A559066" s="21"/>
    </row>
    <row r="559072" spans="1:1" s="20" customFormat="1" ht="14.25" customHeight="1" x14ac:dyDescent="0.25"/>
    <row r="559088" spans="1:1" ht="14.25" customHeight="1" x14ac:dyDescent="0.3">
      <c r="A559088" s="21"/>
    </row>
    <row r="559094" s="20" customFormat="1" ht="14.25" customHeight="1" x14ac:dyDescent="0.25"/>
    <row r="559110" spans="1:1" ht="14.25" customHeight="1" x14ac:dyDescent="0.3">
      <c r="A559110" s="21"/>
    </row>
    <row r="559116" spans="1:1" s="20" customFormat="1" ht="14.25" customHeight="1" x14ac:dyDescent="0.25"/>
    <row r="559132" spans="1:1" ht="14.25" customHeight="1" x14ac:dyDescent="0.3">
      <c r="A559132" s="21"/>
    </row>
    <row r="559138" s="20" customFormat="1" ht="14.25" customHeight="1" x14ac:dyDescent="0.25"/>
    <row r="559154" spans="1:1" ht="14.25" customHeight="1" x14ac:dyDescent="0.3">
      <c r="A559154" s="21"/>
    </row>
    <row r="559160" spans="1:1" s="20" customFormat="1" ht="14.25" customHeight="1" x14ac:dyDescent="0.25"/>
    <row r="559176" spans="1:1" ht="14.25" customHeight="1" x14ac:dyDescent="0.3">
      <c r="A559176" s="21"/>
    </row>
    <row r="559182" spans="1:1" s="20" customFormat="1" ht="14.25" customHeight="1" x14ac:dyDescent="0.25"/>
    <row r="559198" spans="1:1" ht="14.25" customHeight="1" x14ac:dyDescent="0.3">
      <c r="A559198" s="21"/>
    </row>
    <row r="559204" s="20" customFormat="1" ht="14.25" customHeight="1" x14ac:dyDescent="0.25"/>
    <row r="559220" spans="1:1" ht="14.25" customHeight="1" x14ac:dyDescent="0.3">
      <c r="A559220" s="21"/>
    </row>
    <row r="559226" spans="1:1" s="20" customFormat="1" ht="14.25" customHeight="1" x14ac:dyDescent="0.25"/>
    <row r="559242" spans="1:1" ht="14.25" customHeight="1" x14ac:dyDescent="0.3">
      <c r="A559242" s="21"/>
    </row>
    <row r="559248" spans="1:1" s="20" customFormat="1" ht="14.25" customHeight="1" x14ac:dyDescent="0.25"/>
    <row r="559264" spans="1:1" ht="14.25" customHeight="1" x14ac:dyDescent="0.3">
      <c r="A559264" s="21"/>
    </row>
    <row r="559270" s="20" customFormat="1" ht="14.25" customHeight="1" x14ac:dyDescent="0.25"/>
    <row r="559286" spans="1:1" ht="14.25" customHeight="1" x14ac:dyDescent="0.3">
      <c r="A559286" s="21"/>
    </row>
    <row r="559292" spans="1:1" s="20" customFormat="1" ht="14.25" customHeight="1" x14ac:dyDescent="0.25"/>
    <row r="559308" spans="1:1" ht="14.25" customHeight="1" x14ac:dyDescent="0.3">
      <c r="A559308" s="21"/>
    </row>
    <row r="559314" s="20" customFormat="1" ht="14.25" customHeight="1" x14ac:dyDescent="0.25"/>
    <row r="559330" spans="1:1" ht="14.25" customHeight="1" x14ac:dyDescent="0.3">
      <c r="A559330" s="21"/>
    </row>
    <row r="559336" spans="1:1" s="20" customFormat="1" ht="14.25" customHeight="1" x14ac:dyDescent="0.25"/>
    <row r="559352" spans="1:1" ht="14.25" customHeight="1" x14ac:dyDescent="0.3">
      <c r="A559352" s="21"/>
    </row>
    <row r="559358" spans="1:1" s="20" customFormat="1" ht="14.25" customHeight="1" x14ac:dyDescent="0.25"/>
    <row r="559374" spans="1:1" ht="14.25" customHeight="1" x14ac:dyDescent="0.3">
      <c r="A559374" s="21"/>
    </row>
    <row r="559380" s="20" customFormat="1" ht="14.25" customHeight="1" x14ac:dyDescent="0.25"/>
    <row r="559396" spans="1:1" ht="14.25" customHeight="1" x14ac:dyDescent="0.3">
      <c r="A559396" s="21"/>
    </row>
    <row r="559402" spans="1:1" s="20" customFormat="1" ht="14.25" customHeight="1" x14ac:dyDescent="0.25"/>
    <row r="559418" spans="1:1" ht="14.25" customHeight="1" x14ac:dyDescent="0.3">
      <c r="A559418" s="21"/>
    </row>
    <row r="559424" spans="1:1" s="20" customFormat="1" ht="14.25" customHeight="1" x14ac:dyDescent="0.25"/>
    <row r="559440" spans="1:1" ht="14.25" customHeight="1" x14ac:dyDescent="0.3">
      <c r="A559440" s="21"/>
    </row>
    <row r="559446" s="20" customFormat="1" ht="14.25" customHeight="1" x14ac:dyDescent="0.25"/>
    <row r="559462" spans="1:1" ht="14.25" customHeight="1" x14ac:dyDescent="0.3">
      <c r="A559462" s="21"/>
    </row>
    <row r="559468" spans="1:1" s="20" customFormat="1" ht="14.25" customHeight="1" x14ac:dyDescent="0.25"/>
    <row r="559484" spans="1:1" ht="14.25" customHeight="1" x14ac:dyDescent="0.3">
      <c r="A559484" s="21"/>
    </row>
    <row r="559490" s="20" customFormat="1" ht="14.25" customHeight="1" x14ac:dyDescent="0.25"/>
    <row r="559506" spans="1:1" ht="14.25" customHeight="1" x14ac:dyDescent="0.3">
      <c r="A559506" s="21"/>
    </row>
    <row r="559512" spans="1:1" s="20" customFormat="1" ht="14.25" customHeight="1" x14ac:dyDescent="0.25"/>
    <row r="559528" spans="1:1" ht="14.25" customHeight="1" x14ac:dyDescent="0.3">
      <c r="A559528" s="21"/>
    </row>
    <row r="559534" spans="1:1" s="20" customFormat="1" ht="14.25" customHeight="1" x14ac:dyDescent="0.25"/>
    <row r="559550" spans="1:1" ht="14.25" customHeight="1" x14ac:dyDescent="0.3">
      <c r="A559550" s="21"/>
    </row>
    <row r="559556" s="20" customFormat="1" ht="14.25" customHeight="1" x14ac:dyDescent="0.25"/>
    <row r="559572" spans="1:1" ht="14.25" customHeight="1" x14ac:dyDescent="0.3">
      <c r="A559572" s="21"/>
    </row>
    <row r="559578" spans="1:1" s="20" customFormat="1" ht="14.25" customHeight="1" x14ac:dyDescent="0.25"/>
    <row r="559594" spans="1:1" ht="14.25" customHeight="1" x14ac:dyDescent="0.3">
      <c r="A559594" s="21"/>
    </row>
    <row r="559600" spans="1:1" s="20" customFormat="1" ht="14.25" customHeight="1" x14ac:dyDescent="0.25"/>
    <row r="559616" spans="1:1" ht="14.25" customHeight="1" x14ac:dyDescent="0.3">
      <c r="A559616" s="21"/>
    </row>
    <row r="559622" s="20" customFormat="1" ht="14.25" customHeight="1" x14ac:dyDescent="0.25"/>
    <row r="559638" spans="1:1" ht="14.25" customHeight="1" x14ac:dyDescent="0.3">
      <c r="A559638" s="21"/>
    </row>
    <row r="559644" spans="1:1" s="20" customFormat="1" ht="14.25" customHeight="1" x14ac:dyDescent="0.25"/>
    <row r="559660" spans="1:1" ht="14.25" customHeight="1" x14ac:dyDescent="0.3">
      <c r="A559660" s="21"/>
    </row>
    <row r="559666" s="20" customFormat="1" ht="14.25" customHeight="1" x14ac:dyDescent="0.25"/>
    <row r="559682" spans="1:1" ht="14.25" customHeight="1" x14ac:dyDescent="0.3">
      <c r="A559682" s="21"/>
    </row>
    <row r="559688" spans="1:1" s="20" customFormat="1" ht="14.25" customHeight="1" x14ac:dyDescent="0.25"/>
    <row r="559704" spans="1:1" ht="14.25" customHeight="1" x14ac:dyDescent="0.3">
      <c r="A559704" s="21"/>
    </row>
    <row r="559710" spans="1:1" s="20" customFormat="1" ht="14.25" customHeight="1" x14ac:dyDescent="0.25"/>
    <row r="559726" spans="1:1" ht="14.25" customHeight="1" x14ac:dyDescent="0.3">
      <c r="A559726" s="21"/>
    </row>
    <row r="559732" s="20" customFormat="1" ht="14.25" customHeight="1" x14ac:dyDescent="0.25"/>
    <row r="559748" spans="1:1" ht="14.25" customHeight="1" x14ac:dyDescent="0.3">
      <c r="A559748" s="21"/>
    </row>
    <row r="559754" spans="1:1" s="20" customFormat="1" ht="14.25" customHeight="1" x14ac:dyDescent="0.25"/>
    <row r="559770" spans="1:1" ht="14.25" customHeight="1" x14ac:dyDescent="0.3">
      <c r="A559770" s="21"/>
    </row>
    <row r="559776" spans="1:1" s="20" customFormat="1" ht="14.25" customHeight="1" x14ac:dyDescent="0.25"/>
    <row r="559792" spans="1:1" ht="14.25" customHeight="1" x14ac:dyDescent="0.3">
      <c r="A559792" s="21"/>
    </row>
    <row r="559798" s="20" customFormat="1" ht="14.25" customHeight="1" x14ac:dyDescent="0.25"/>
    <row r="559814" spans="1:1" ht="14.25" customHeight="1" x14ac:dyDescent="0.3">
      <c r="A559814" s="21"/>
    </row>
    <row r="559820" spans="1:1" s="20" customFormat="1" ht="14.25" customHeight="1" x14ac:dyDescent="0.25"/>
    <row r="559836" spans="1:1" ht="14.25" customHeight="1" x14ac:dyDescent="0.3">
      <c r="A559836" s="21"/>
    </row>
    <row r="559842" s="20" customFormat="1" ht="14.25" customHeight="1" x14ac:dyDescent="0.25"/>
    <row r="559858" spans="1:1" ht="14.25" customHeight="1" x14ac:dyDescent="0.3">
      <c r="A559858" s="21"/>
    </row>
    <row r="559864" spans="1:1" s="20" customFormat="1" ht="14.25" customHeight="1" x14ac:dyDescent="0.25"/>
    <row r="559880" spans="1:1" ht="14.25" customHeight="1" x14ac:dyDescent="0.3">
      <c r="A559880" s="21"/>
    </row>
    <row r="559886" spans="1:1" s="20" customFormat="1" ht="14.25" customHeight="1" x14ac:dyDescent="0.25"/>
    <row r="559902" spans="1:1" ht="14.25" customHeight="1" x14ac:dyDescent="0.3">
      <c r="A559902" s="21"/>
    </row>
    <row r="559908" s="20" customFormat="1" ht="14.25" customHeight="1" x14ac:dyDescent="0.25"/>
    <row r="559924" spans="1:1" ht="14.25" customHeight="1" x14ac:dyDescent="0.3">
      <c r="A559924" s="21"/>
    </row>
    <row r="559930" spans="1:1" s="20" customFormat="1" ht="14.25" customHeight="1" x14ac:dyDescent="0.25"/>
    <row r="559946" spans="1:1" ht="14.25" customHeight="1" x14ac:dyDescent="0.3">
      <c r="A559946" s="21"/>
    </row>
    <row r="559952" spans="1:1" s="20" customFormat="1" ht="14.25" customHeight="1" x14ac:dyDescent="0.25"/>
    <row r="559968" spans="1:1" ht="14.25" customHeight="1" x14ac:dyDescent="0.3">
      <c r="A559968" s="21"/>
    </row>
    <row r="559974" s="20" customFormat="1" ht="14.25" customHeight="1" x14ac:dyDescent="0.25"/>
    <row r="559990" spans="1:1" ht="14.25" customHeight="1" x14ac:dyDescent="0.3">
      <c r="A559990" s="21"/>
    </row>
    <row r="559996" spans="1:1" s="20" customFormat="1" ht="14.25" customHeight="1" x14ac:dyDescent="0.25"/>
    <row r="560012" spans="1:1" ht="14.25" customHeight="1" x14ac:dyDescent="0.3">
      <c r="A560012" s="21"/>
    </row>
    <row r="560018" s="20" customFormat="1" ht="14.25" customHeight="1" x14ac:dyDescent="0.25"/>
    <row r="560034" spans="1:1" ht="14.25" customHeight="1" x14ac:dyDescent="0.3">
      <c r="A560034" s="21"/>
    </row>
    <row r="560040" spans="1:1" s="20" customFormat="1" ht="14.25" customHeight="1" x14ac:dyDescent="0.25"/>
    <row r="560056" spans="1:1" ht="14.25" customHeight="1" x14ac:dyDescent="0.3">
      <c r="A560056" s="21"/>
    </row>
    <row r="560062" spans="1:1" s="20" customFormat="1" ht="14.25" customHeight="1" x14ac:dyDescent="0.25"/>
    <row r="560078" spans="1:1" ht="14.25" customHeight="1" x14ac:dyDescent="0.3">
      <c r="A560078" s="21"/>
    </row>
    <row r="560084" s="20" customFormat="1" ht="14.25" customHeight="1" x14ac:dyDescent="0.25"/>
    <row r="560100" spans="1:1" ht="14.25" customHeight="1" x14ac:dyDescent="0.3">
      <c r="A560100" s="21"/>
    </row>
    <row r="560106" spans="1:1" s="20" customFormat="1" ht="14.25" customHeight="1" x14ac:dyDescent="0.25"/>
    <row r="560122" spans="1:1" ht="14.25" customHeight="1" x14ac:dyDescent="0.3">
      <c r="A560122" s="21"/>
    </row>
    <row r="560128" spans="1:1" s="20" customFormat="1" ht="14.25" customHeight="1" x14ac:dyDescent="0.25"/>
    <row r="560144" spans="1:1" ht="14.25" customHeight="1" x14ac:dyDescent="0.3">
      <c r="A560144" s="21"/>
    </row>
    <row r="560150" s="20" customFormat="1" ht="14.25" customHeight="1" x14ac:dyDescent="0.25"/>
    <row r="560166" spans="1:1" ht="14.25" customHeight="1" x14ac:dyDescent="0.3">
      <c r="A560166" s="21"/>
    </row>
    <row r="560172" spans="1:1" s="20" customFormat="1" ht="14.25" customHeight="1" x14ac:dyDescent="0.25"/>
    <row r="560188" spans="1:1" ht="14.25" customHeight="1" x14ac:dyDescent="0.3">
      <c r="A560188" s="21"/>
    </row>
    <row r="560194" s="20" customFormat="1" ht="14.25" customHeight="1" x14ac:dyDescent="0.25"/>
    <row r="560210" spans="1:1" ht="14.25" customHeight="1" x14ac:dyDescent="0.3">
      <c r="A560210" s="21"/>
    </row>
    <row r="560216" spans="1:1" s="20" customFormat="1" ht="14.25" customHeight="1" x14ac:dyDescent="0.25"/>
    <row r="560232" spans="1:1" ht="14.25" customHeight="1" x14ac:dyDescent="0.3">
      <c r="A560232" s="21"/>
    </row>
    <row r="560238" spans="1:1" s="20" customFormat="1" ht="14.25" customHeight="1" x14ac:dyDescent="0.25"/>
    <row r="560254" spans="1:1" ht="14.25" customHeight="1" x14ac:dyDescent="0.3">
      <c r="A560254" s="21"/>
    </row>
    <row r="560260" s="20" customFormat="1" ht="14.25" customHeight="1" x14ac:dyDescent="0.25"/>
    <row r="560276" spans="1:1" ht="14.25" customHeight="1" x14ac:dyDescent="0.3">
      <c r="A560276" s="21"/>
    </row>
    <row r="560282" spans="1:1" s="20" customFormat="1" ht="14.25" customHeight="1" x14ac:dyDescent="0.25"/>
    <row r="560298" spans="1:1" ht="14.25" customHeight="1" x14ac:dyDescent="0.3">
      <c r="A560298" s="21"/>
    </row>
    <row r="560304" spans="1:1" s="20" customFormat="1" ht="14.25" customHeight="1" x14ac:dyDescent="0.25"/>
    <row r="560320" spans="1:1" ht="14.25" customHeight="1" x14ac:dyDescent="0.3">
      <c r="A560320" s="21"/>
    </row>
    <row r="560326" s="20" customFormat="1" ht="14.25" customHeight="1" x14ac:dyDescent="0.25"/>
    <row r="560342" spans="1:1" ht="14.25" customHeight="1" x14ac:dyDescent="0.3">
      <c r="A560342" s="21"/>
    </row>
    <row r="560348" spans="1:1" s="20" customFormat="1" ht="14.25" customHeight="1" x14ac:dyDescent="0.25"/>
    <row r="560364" spans="1:1" ht="14.25" customHeight="1" x14ac:dyDescent="0.3">
      <c r="A560364" s="21"/>
    </row>
    <row r="560370" s="20" customFormat="1" ht="14.25" customHeight="1" x14ac:dyDescent="0.25"/>
    <row r="560386" spans="1:1" ht="14.25" customHeight="1" x14ac:dyDescent="0.3">
      <c r="A560386" s="21"/>
    </row>
    <row r="560392" spans="1:1" s="20" customFormat="1" ht="14.25" customHeight="1" x14ac:dyDescent="0.25"/>
    <row r="560408" spans="1:1" ht="14.25" customHeight="1" x14ac:dyDescent="0.3">
      <c r="A560408" s="21"/>
    </row>
    <row r="560414" spans="1:1" s="20" customFormat="1" ht="14.25" customHeight="1" x14ac:dyDescent="0.25"/>
    <row r="560430" spans="1:1" ht="14.25" customHeight="1" x14ac:dyDescent="0.3">
      <c r="A560430" s="21"/>
    </row>
    <row r="560436" s="20" customFormat="1" ht="14.25" customHeight="1" x14ac:dyDescent="0.25"/>
    <row r="560452" spans="1:1" ht="14.25" customHeight="1" x14ac:dyDescent="0.3">
      <c r="A560452" s="21"/>
    </row>
    <row r="560458" spans="1:1" s="20" customFormat="1" ht="14.25" customHeight="1" x14ac:dyDescent="0.25"/>
    <row r="560474" spans="1:1" ht="14.25" customHeight="1" x14ac:dyDescent="0.3">
      <c r="A560474" s="21"/>
    </row>
    <row r="560480" spans="1:1" s="20" customFormat="1" ht="14.25" customHeight="1" x14ac:dyDescent="0.25"/>
    <row r="560496" spans="1:1" ht="14.25" customHeight="1" x14ac:dyDescent="0.3">
      <c r="A560496" s="21"/>
    </row>
    <row r="560502" s="20" customFormat="1" ht="14.25" customHeight="1" x14ac:dyDescent="0.25"/>
    <row r="560518" spans="1:1" ht="14.25" customHeight="1" x14ac:dyDescent="0.3">
      <c r="A560518" s="21"/>
    </row>
    <row r="560524" spans="1:1" s="20" customFormat="1" ht="14.25" customHeight="1" x14ac:dyDescent="0.25"/>
    <row r="560540" spans="1:1" ht="14.25" customHeight="1" x14ac:dyDescent="0.3">
      <c r="A560540" s="21"/>
    </row>
    <row r="560546" s="20" customFormat="1" ht="14.25" customHeight="1" x14ac:dyDescent="0.25"/>
    <row r="560562" spans="1:1" ht="14.25" customHeight="1" x14ac:dyDescent="0.3">
      <c r="A560562" s="21"/>
    </row>
    <row r="560568" spans="1:1" s="20" customFormat="1" ht="14.25" customHeight="1" x14ac:dyDescent="0.25"/>
    <row r="560584" spans="1:1" ht="14.25" customHeight="1" x14ac:dyDescent="0.3">
      <c r="A560584" s="21"/>
    </row>
    <row r="560590" spans="1:1" s="20" customFormat="1" ht="14.25" customHeight="1" x14ac:dyDescent="0.25"/>
    <row r="560606" spans="1:1" ht="14.25" customHeight="1" x14ac:dyDescent="0.3">
      <c r="A560606" s="21"/>
    </row>
    <row r="560612" s="20" customFormat="1" ht="14.25" customHeight="1" x14ac:dyDescent="0.25"/>
    <row r="560628" spans="1:1" ht="14.25" customHeight="1" x14ac:dyDescent="0.3">
      <c r="A560628" s="21"/>
    </row>
    <row r="560634" spans="1:1" s="20" customFormat="1" ht="14.25" customHeight="1" x14ac:dyDescent="0.25"/>
    <row r="560650" spans="1:1" ht="14.25" customHeight="1" x14ac:dyDescent="0.3">
      <c r="A560650" s="21"/>
    </row>
    <row r="560656" spans="1:1" s="20" customFormat="1" ht="14.25" customHeight="1" x14ac:dyDescent="0.25"/>
    <row r="560672" spans="1:1" ht="14.25" customHeight="1" x14ac:dyDescent="0.3">
      <c r="A560672" s="21"/>
    </row>
    <row r="560678" s="20" customFormat="1" ht="14.25" customHeight="1" x14ac:dyDescent="0.25"/>
    <row r="560694" spans="1:1" ht="14.25" customHeight="1" x14ac:dyDescent="0.3">
      <c r="A560694" s="21"/>
    </row>
    <row r="560700" spans="1:1" s="20" customFormat="1" ht="14.25" customHeight="1" x14ac:dyDescent="0.25"/>
    <row r="560716" spans="1:1" ht="14.25" customHeight="1" x14ac:dyDescent="0.3">
      <c r="A560716" s="21"/>
    </row>
    <row r="560722" s="20" customFormat="1" ht="14.25" customHeight="1" x14ac:dyDescent="0.25"/>
    <row r="560738" spans="1:1" ht="14.25" customHeight="1" x14ac:dyDescent="0.3">
      <c r="A560738" s="21"/>
    </row>
    <row r="560744" spans="1:1" s="20" customFormat="1" ht="14.25" customHeight="1" x14ac:dyDescent="0.25"/>
    <row r="560760" spans="1:1" ht="14.25" customHeight="1" x14ac:dyDescent="0.3">
      <c r="A560760" s="21"/>
    </row>
    <row r="560766" spans="1:1" s="20" customFormat="1" ht="14.25" customHeight="1" x14ac:dyDescent="0.25"/>
    <row r="560782" spans="1:1" ht="14.25" customHeight="1" x14ac:dyDescent="0.3">
      <c r="A560782" s="21"/>
    </row>
    <row r="560788" s="20" customFormat="1" ht="14.25" customHeight="1" x14ac:dyDescent="0.25"/>
    <row r="560804" spans="1:1" ht="14.25" customHeight="1" x14ac:dyDescent="0.3">
      <c r="A560804" s="21"/>
    </row>
    <row r="560810" spans="1:1" s="20" customFormat="1" ht="14.25" customHeight="1" x14ac:dyDescent="0.25"/>
    <row r="560826" spans="1:1" ht="14.25" customHeight="1" x14ac:dyDescent="0.3">
      <c r="A560826" s="21"/>
    </row>
    <row r="560832" spans="1:1" s="20" customFormat="1" ht="14.25" customHeight="1" x14ac:dyDescent="0.25"/>
    <row r="560848" spans="1:1" ht="14.25" customHeight="1" x14ac:dyDescent="0.3">
      <c r="A560848" s="21"/>
    </row>
    <row r="560854" s="20" customFormat="1" ht="14.25" customHeight="1" x14ac:dyDescent="0.25"/>
    <row r="560870" spans="1:1" ht="14.25" customHeight="1" x14ac:dyDescent="0.3">
      <c r="A560870" s="21"/>
    </row>
    <row r="560876" spans="1:1" s="20" customFormat="1" ht="14.25" customHeight="1" x14ac:dyDescent="0.25"/>
    <row r="560892" spans="1:1" ht="14.25" customHeight="1" x14ac:dyDescent="0.3">
      <c r="A560892" s="21"/>
    </row>
    <row r="560898" s="20" customFormat="1" ht="14.25" customHeight="1" x14ac:dyDescent="0.25"/>
    <row r="560914" spans="1:1" ht="14.25" customHeight="1" x14ac:dyDescent="0.3">
      <c r="A560914" s="21"/>
    </row>
    <row r="560920" spans="1:1" s="20" customFormat="1" ht="14.25" customHeight="1" x14ac:dyDescent="0.25"/>
    <row r="560936" spans="1:1" ht="14.25" customHeight="1" x14ac:dyDescent="0.3">
      <c r="A560936" s="21"/>
    </row>
    <row r="560942" spans="1:1" s="20" customFormat="1" ht="14.25" customHeight="1" x14ac:dyDescent="0.25"/>
    <row r="560958" spans="1:1" ht="14.25" customHeight="1" x14ac:dyDescent="0.3">
      <c r="A560958" s="21"/>
    </row>
    <row r="560964" s="20" customFormat="1" ht="14.25" customHeight="1" x14ac:dyDescent="0.25"/>
    <row r="560980" spans="1:1" ht="14.25" customHeight="1" x14ac:dyDescent="0.3">
      <c r="A560980" s="21"/>
    </row>
    <row r="560986" spans="1:1" s="20" customFormat="1" ht="14.25" customHeight="1" x14ac:dyDescent="0.25"/>
    <row r="561002" spans="1:1" ht="14.25" customHeight="1" x14ac:dyDescent="0.3">
      <c r="A561002" s="21"/>
    </row>
    <row r="561008" spans="1:1" s="20" customFormat="1" ht="14.25" customHeight="1" x14ac:dyDescent="0.25"/>
    <row r="561024" spans="1:1" ht="14.25" customHeight="1" x14ac:dyDescent="0.3">
      <c r="A561024" s="21"/>
    </row>
    <row r="561030" s="20" customFormat="1" ht="14.25" customHeight="1" x14ac:dyDescent="0.25"/>
    <row r="561046" spans="1:1" ht="14.25" customHeight="1" x14ac:dyDescent="0.3">
      <c r="A561046" s="21"/>
    </row>
    <row r="561052" spans="1:1" s="20" customFormat="1" ht="14.25" customHeight="1" x14ac:dyDescent="0.25"/>
    <row r="561068" spans="1:1" ht="14.25" customHeight="1" x14ac:dyDescent="0.3">
      <c r="A561068" s="21"/>
    </row>
    <row r="561074" s="20" customFormat="1" ht="14.25" customHeight="1" x14ac:dyDescent="0.25"/>
    <row r="561090" spans="1:1" ht="14.25" customHeight="1" x14ac:dyDescent="0.3">
      <c r="A561090" s="21"/>
    </row>
    <row r="561096" spans="1:1" s="20" customFormat="1" ht="14.25" customHeight="1" x14ac:dyDescent="0.25"/>
    <row r="561112" spans="1:1" ht="14.25" customHeight="1" x14ac:dyDescent="0.3">
      <c r="A561112" s="21"/>
    </row>
    <row r="561118" spans="1:1" s="20" customFormat="1" ht="14.25" customHeight="1" x14ac:dyDescent="0.25"/>
    <row r="561134" spans="1:1" ht="14.25" customHeight="1" x14ac:dyDescent="0.3">
      <c r="A561134" s="21"/>
    </row>
    <row r="561140" s="20" customFormat="1" ht="14.25" customHeight="1" x14ac:dyDescent="0.25"/>
    <row r="561156" spans="1:1" ht="14.25" customHeight="1" x14ac:dyDescent="0.3">
      <c r="A561156" s="21"/>
    </row>
    <row r="561162" spans="1:1" s="20" customFormat="1" ht="14.25" customHeight="1" x14ac:dyDescent="0.25"/>
    <row r="561178" spans="1:1" ht="14.25" customHeight="1" x14ac:dyDescent="0.3">
      <c r="A561178" s="21"/>
    </row>
    <row r="561184" spans="1:1" s="20" customFormat="1" ht="14.25" customHeight="1" x14ac:dyDescent="0.25"/>
    <row r="561200" spans="1:1" ht="14.25" customHeight="1" x14ac:dyDescent="0.3">
      <c r="A561200" s="21"/>
    </row>
    <row r="561206" s="20" customFormat="1" ht="14.25" customHeight="1" x14ac:dyDescent="0.25"/>
    <row r="561222" spans="1:1" ht="14.25" customHeight="1" x14ac:dyDescent="0.3">
      <c r="A561222" s="21"/>
    </row>
    <row r="561228" spans="1:1" s="20" customFormat="1" ht="14.25" customHeight="1" x14ac:dyDescent="0.25"/>
    <row r="561244" spans="1:1" ht="14.25" customHeight="1" x14ac:dyDescent="0.3">
      <c r="A561244" s="21"/>
    </row>
    <row r="561250" s="20" customFormat="1" ht="14.25" customHeight="1" x14ac:dyDescent="0.25"/>
    <row r="561266" spans="1:1" ht="14.25" customHeight="1" x14ac:dyDescent="0.3">
      <c r="A561266" s="21"/>
    </row>
    <row r="561272" spans="1:1" s="20" customFormat="1" ht="14.25" customHeight="1" x14ac:dyDescent="0.25"/>
    <row r="561288" spans="1:1" ht="14.25" customHeight="1" x14ac:dyDescent="0.3">
      <c r="A561288" s="21"/>
    </row>
    <row r="561294" spans="1:1" s="20" customFormat="1" ht="14.25" customHeight="1" x14ac:dyDescent="0.25"/>
    <row r="561310" spans="1:1" ht="14.25" customHeight="1" x14ac:dyDescent="0.3">
      <c r="A561310" s="21"/>
    </row>
    <row r="561316" s="20" customFormat="1" ht="14.25" customHeight="1" x14ac:dyDescent="0.25"/>
    <row r="561332" spans="1:1" ht="14.25" customHeight="1" x14ac:dyDescent="0.3">
      <c r="A561332" s="21"/>
    </row>
    <row r="561338" spans="1:1" s="20" customFormat="1" ht="14.25" customHeight="1" x14ac:dyDescent="0.25"/>
    <row r="561354" spans="1:1" ht="14.25" customHeight="1" x14ac:dyDescent="0.3">
      <c r="A561354" s="21"/>
    </row>
    <row r="561360" spans="1:1" s="20" customFormat="1" ht="14.25" customHeight="1" x14ac:dyDescent="0.25"/>
    <row r="561376" spans="1:1" ht="14.25" customHeight="1" x14ac:dyDescent="0.3">
      <c r="A561376" s="21"/>
    </row>
    <row r="561382" s="20" customFormat="1" ht="14.25" customHeight="1" x14ac:dyDescent="0.25"/>
    <row r="561398" spans="1:1" ht="14.25" customHeight="1" x14ac:dyDescent="0.3">
      <c r="A561398" s="21"/>
    </row>
    <row r="561404" spans="1:1" s="20" customFormat="1" ht="14.25" customHeight="1" x14ac:dyDescent="0.25"/>
    <row r="561420" spans="1:1" ht="14.25" customHeight="1" x14ac:dyDescent="0.3">
      <c r="A561420" s="21"/>
    </row>
    <row r="561426" s="20" customFormat="1" ht="14.25" customHeight="1" x14ac:dyDescent="0.25"/>
    <row r="561442" spans="1:1" ht="14.25" customHeight="1" x14ac:dyDescent="0.3">
      <c r="A561442" s="21"/>
    </row>
    <row r="561448" spans="1:1" s="20" customFormat="1" ht="14.25" customHeight="1" x14ac:dyDescent="0.25"/>
    <row r="561464" spans="1:1" ht="14.25" customHeight="1" x14ac:dyDescent="0.3">
      <c r="A561464" s="21"/>
    </row>
    <row r="561470" spans="1:1" s="20" customFormat="1" ht="14.25" customHeight="1" x14ac:dyDescent="0.25"/>
    <row r="561486" spans="1:1" ht="14.25" customHeight="1" x14ac:dyDescent="0.3">
      <c r="A561486" s="21"/>
    </row>
    <row r="561492" s="20" customFormat="1" ht="14.25" customHeight="1" x14ac:dyDescent="0.25"/>
    <row r="561508" spans="1:1" ht="14.25" customHeight="1" x14ac:dyDescent="0.3">
      <c r="A561508" s="21"/>
    </row>
    <row r="561514" spans="1:1" s="20" customFormat="1" ht="14.25" customHeight="1" x14ac:dyDescent="0.25"/>
    <row r="561530" spans="1:1" ht="14.25" customHeight="1" x14ac:dyDescent="0.3">
      <c r="A561530" s="21"/>
    </row>
    <row r="561536" spans="1:1" s="20" customFormat="1" ht="14.25" customHeight="1" x14ac:dyDescent="0.25"/>
    <row r="561552" spans="1:1" ht="14.25" customHeight="1" x14ac:dyDescent="0.3">
      <c r="A561552" s="21"/>
    </row>
    <row r="561558" s="20" customFormat="1" ht="14.25" customHeight="1" x14ac:dyDescent="0.25"/>
    <row r="561574" spans="1:1" ht="14.25" customHeight="1" x14ac:dyDescent="0.3">
      <c r="A561574" s="21"/>
    </row>
    <row r="561580" spans="1:1" s="20" customFormat="1" ht="14.25" customHeight="1" x14ac:dyDescent="0.25"/>
    <row r="561596" spans="1:1" ht="14.25" customHeight="1" x14ac:dyDescent="0.3">
      <c r="A561596" s="21"/>
    </row>
    <row r="561602" s="20" customFormat="1" ht="14.25" customHeight="1" x14ac:dyDescent="0.25"/>
    <row r="561618" spans="1:1" ht="14.25" customHeight="1" x14ac:dyDescent="0.3">
      <c r="A561618" s="21"/>
    </row>
    <row r="561624" spans="1:1" s="20" customFormat="1" ht="14.25" customHeight="1" x14ac:dyDescent="0.25"/>
    <row r="561640" spans="1:1" ht="14.25" customHeight="1" x14ac:dyDescent="0.3">
      <c r="A561640" s="21"/>
    </row>
    <row r="561646" spans="1:1" s="20" customFormat="1" ht="14.25" customHeight="1" x14ac:dyDescent="0.25"/>
    <row r="561662" spans="1:1" ht="14.25" customHeight="1" x14ac:dyDescent="0.3">
      <c r="A561662" s="21"/>
    </row>
    <row r="561668" s="20" customFormat="1" ht="14.25" customHeight="1" x14ac:dyDescent="0.25"/>
    <row r="561684" spans="1:1" ht="14.25" customHeight="1" x14ac:dyDescent="0.3">
      <c r="A561684" s="21"/>
    </row>
    <row r="561690" spans="1:1" s="20" customFormat="1" ht="14.25" customHeight="1" x14ac:dyDescent="0.25"/>
    <row r="561706" spans="1:1" ht="14.25" customHeight="1" x14ac:dyDescent="0.3">
      <c r="A561706" s="21"/>
    </row>
    <row r="561712" spans="1:1" s="20" customFormat="1" ht="14.25" customHeight="1" x14ac:dyDescent="0.25"/>
    <row r="561728" spans="1:1" ht="14.25" customHeight="1" x14ac:dyDescent="0.3">
      <c r="A561728" s="21"/>
    </row>
    <row r="561734" s="20" customFormat="1" ht="14.25" customHeight="1" x14ac:dyDescent="0.25"/>
    <row r="561750" spans="1:1" ht="14.25" customHeight="1" x14ac:dyDescent="0.3">
      <c r="A561750" s="21"/>
    </row>
    <row r="561756" spans="1:1" s="20" customFormat="1" ht="14.25" customHeight="1" x14ac:dyDescent="0.25"/>
    <row r="561772" spans="1:1" ht="14.25" customHeight="1" x14ac:dyDescent="0.3">
      <c r="A561772" s="21"/>
    </row>
    <row r="561778" s="20" customFormat="1" ht="14.25" customHeight="1" x14ac:dyDescent="0.25"/>
    <row r="561794" spans="1:1" ht="14.25" customHeight="1" x14ac:dyDescent="0.3">
      <c r="A561794" s="21"/>
    </row>
    <row r="561800" spans="1:1" s="20" customFormat="1" ht="14.25" customHeight="1" x14ac:dyDescent="0.25"/>
    <row r="561816" spans="1:1" ht="14.25" customHeight="1" x14ac:dyDescent="0.3">
      <c r="A561816" s="21"/>
    </row>
    <row r="561822" spans="1:1" s="20" customFormat="1" ht="14.25" customHeight="1" x14ac:dyDescent="0.25"/>
    <row r="561838" spans="1:1" ht="14.25" customHeight="1" x14ac:dyDescent="0.3">
      <c r="A561838" s="21"/>
    </row>
    <row r="561844" s="20" customFormat="1" ht="14.25" customHeight="1" x14ac:dyDescent="0.25"/>
    <row r="561860" spans="1:1" ht="14.25" customHeight="1" x14ac:dyDescent="0.3">
      <c r="A561860" s="21"/>
    </row>
    <row r="561866" spans="1:1" s="20" customFormat="1" ht="14.25" customHeight="1" x14ac:dyDescent="0.25"/>
    <row r="561882" spans="1:1" ht="14.25" customHeight="1" x14ac:dyDescent="0.3">
      <c r="A561882" s="21"/>
    </row>
    <row r="561888" spans="1:1" s="20" customFormat="1" ht="14.25" customHeight="1" x14ac:dyDescent="0.25"/>
    <row r="561904" spans="1:1" ht="14.25" customHeight="1" x14ac:dyDescent="0.3">
      <c r="A561904" s="21"/>
    </row>
    <row r="561910" s="20" customFormat="1" ht="14.25" customHeight="1" x14ac:dyDescent="0.25"/>
    <row r="561926" spans="1:1" ht="14.25" customHeight="1" x14ac:dyDescent="0.3">
      <c r="A561926" s="21"/>
    </row>
    <row r="561932" spans="1:1" s="20" customFormat="1" ht="14.25" customHeight="1" x14ac:dyDescent="0.25"/>
    <row r="561948" spans="1:1" ht="14.25" customHeight="1" x14ac:dyDescent="0.3">
      <c r="A561948" s="21"/>
    </row>
    <row r="561954" s="20" customFormat="1" ht="14.25" customHeight="1" x14ac:dyDescent="0.25"/>
    <row r="561970" spans="1:1" ht="14.25" customHeight="1" x14ac:dyDescent="0.3">
      <c r="A561970" s="21"/>
    </row>
    <row r="561976" spans="1:1" s="20" customFormat="1" ht="14.25" customHeight="1" x14ac:dyDescent="0.25"/>
    <row r="561992" spans="1:1" ht="14.25" customHeight="1" x14ac:dyDescent="0.3">
      <c r="A561992" s="21"/>
    </row>
    <row r="561998" spans="1:1" s="20" customFormat="1" ht="14.25" customHeight="1" x14ac:dyDescent="0.25"/>
    <row r="562014" spans="1:1" ht="14.25" customHeight="1" x14ac:dyDescent="0.3">
      <c r="A562014" s="21"/>
    </row>
    <row r="562020" s="20" customFormat="1" ht="14.25" customHeight="1" x14ac:dyDescent="0.25"/>
    <row r="562036" spans="1:1" ht="14.25" customHeight="1" x14ac:dyDescent="0.3">
      <c r="A562036" s="21"/>
    </row>
    <row r="562042" spans="1:1" s="20" customFormat="1" ht="14.25" customHeight="1" x14ac:dyDescent="0.25"/>
    <row r="562058" spans="1:1" ht="14.25" customHeight="1" x14ac:dyDescent="0.3">
      <c r="A562058" s="21"/>
    </row>
    <row r="562064" spans="1:1" s="20" customFormat="1" ht="14.25" customHeight="1" x14ac:dyDescent="0.25"/>
    <row r="562080" spans="1:1" ht="14.25" customHeight="1" x14ac:dyDescent="0.3">
      <c r="A562080" s="21"/>
    </row>
    <row r="562086" s="20" customFormat="1" ht="14.25" customHeight="1" x14ac:dyDescent="0.25"/>
    <row r="562102" spans="1:1" ht="14.25" customHeight="1" x14ac:dyDescent="0.3">
      <c r="A562102" s="21"/>
    </row>
    <row r="562108" spans="1:1" s="20" customFormat="1" ht="14.25" customHeight="1" x14ac:dyDescent="0.25"/>
    <row r="562124" spans="1:1" ht="14.25" customHeight="1" x14ac:dyDescent="0.3">
      <c r="A562124" s="21"/>
    </row>
    <row r="562130" s="20" customFormat="1" ht="14.25" customHeight="1" x14ac:dyDescent="0.25"/>
    <row r="562146" spans="1:1" ht="14.25" customHeight="1" x14ac:dyDescent="0.3">
      <c r="A562146" s="21"/>
    </row>
    <row r="562152" spans="1:1" s="20" customFormat="1" ht="14.25" customHeight="1" x14ac:dyDescent="0.25"/>
    <row r="562168" spans="1:1" ht="14.25" customHeight="1" x14ac:dyDescent="0.3">
      <c r="A562168" s="21"/>
    </row>
    <row r="562174" spans="1:1" s="20" customFormat="1" ht="14.25" customHeight="1" x14ac:dyDescent="0.25"/>
    <row r="562190" spans="1:1" ht="14.25" customHeight="1" x14ac:dyDescent="0.3">
      <c r="A562190" s="21"/>
    </row>
    <row r="562196" s="20" customFormat="1" ht="14.25" customHeight="1" x14ac:dyDescent="0.25"/>
    <row r="562212" spans="1:1" ht="14.25" customHeight="1" x14ac:dyDescent="0.3">
      <c r="A562212" s="21"/>
    </row>
    <row r="562218" spans="1:1" s="20" customFormat="1" ht="14.25" customHeight="1" x14ac:dyDescent="0.25"/>
    <row r="562234" spans="1:1" ht="14.25" customHeight="1" x14ac:dyDescent="0.3">
      <c r="A562234" s="21"/>
    </row>
    <row r="562240" spans="1:1" s="20" customFormat="1" ht="14.25" customHeight="1" x14ac:dyDescent="0.25"/>
    <row r="562256" spans="1:1" ht="14.25" customHeight="1" x14ac:dyDescent="0.3">
      <c r="A562256" s="21"/>
    </row>
    <row r="562262" s="20" customFormat="1" ht="14.25" customHeight="1" x14ac:dyDescent="0.25"/>
    <row r="562278" spans="1:1" ht="14.25" customHeight="1" x14ac:dyDescent="0.3">
      <c r="A562278" s="21"/>
    </row>
    <row r="562284" spans="1:1" s="20" customFormat="1" ht="14.25" customHeight="1" x14ac:dyDescent="0.25"/>
    <row r="562300" spans="1:1" ht="14.25" customHeight="1" x14ac:dyDescent="0.3">
      <c r="A562300" s="21"/>
    </row>
    <row r="562306" s="20" customFormat="1" ht="14.25" customHeight="1" x14ac:dyDescent="0.25"/>
    <row r="562322" spans="1:1" ht="14.25" customHeight="1" x14ac:dyDescent="0.3">
      <c r="A562322" s="21"/>
    </row>
    <row r="562328" spans="1:1" s="20" customFormat="1" ht="14.25" customHeight="1" x14ac:dyDescent="0.25"/>
    <row r="562344" spans="1:1" ht="14.25" customHeight="1" x14ac:dyDescent="0.3">
      <c r="A562344" s="21"/>
    </row>
    <row r="562350" spans="1:1" s="20" customFormat="1" ht="14.25" customHeight="1" x14ac:dyDescent="0.25"/>
    <row r="562366" spans="1:1" ht="14.25" customHeight="1" x14ac:dyDescent="0.3">
      <c r="A562366" s="21"/>
    </row>
    <row r="562372" s="20" customFormat="1" ht="14.25" customHeight="1" x14ac:dyDescent="0.25"/>
    <row r="562388" spans="1:1" ht="14.25" customHeight="1" x14ac:dyDescent="0.3">
      <c r="A562388" s="21"/>
    </row>
    <row r="562394" spans="1:1" s="20" customFormat="1" ht="14.25" customHeight="1" x14ac:dyDescent="0.25"/>
    <row r="562410" spans="1:1" ht="14.25" customHeight="1" x14ac:dyDescent="0.3">
      <c r="A562410" s="21"/>
    </row>
    <row r="562416" spans="1:1" s="20" customFormat="1" ht="14.25" customHeight="1" x14ac:dyDescent="0.25"/>
    <row r="562432" spans="1:1" ht="14.25" customHeight="1" x14ac:dyDescent="0.3">
      <c r="A562432" s="21"/>
    </row>
    <row r="562438" s="20" customFormat="1" ht="14.25" customHeight="1" x14ac:dyDescent="0.25"/>
    <row r="562454" spans="1:1" ht="14.25" customHeight="1" x14ac:dyDescent="0.3">
      <c r="A562454" s="21"/>
    </row>
    <row r="562460" spans="1:1" s="20" customFormat="1" ht="14.25" customHeight="1" x14ac:dyDescent="0.25"/>
    <row r="562476" spans="1:1" ht="14.25" customHeight="1" x14ac:dyDescent="0.3">
      <c r="A562476" s="21"/>
    </row>
    <row r="562482" s="20" customFormat="1" ht="14.25" customHeight="1" x14ac:dyDescent="0.25"/>
    <row r="562498" spans="1:1" ht="14.25" customHeight="1" x14ac:dyDescent="0.3">
      <c r="A562498" s="21"/>
    </row>
    <row r="562504" spans="1:1" s="20" customFormat="1" ht="14.25" customHeight="1" x14ac:dyDescent="0.25"/>
    <row r="562520" spans="1:1" ht="14.25" customHeight="1" x14ac:dyDescent="0.3">
      <c r="A562520" s="21"/>
    </row>
    <row r="562526" spans="1:1" s="20" customFormat="1" ht="14.25" customHeight="1" x14ac:dyDescent="0.25"/>
    <row r="562542" spans="1:1" ht="14.25" customHeight="1" x14ac:dyDescent="0.3">
      <c r="A562542" s="21"/>
    </row>
    <row r="562548" s="20" customFormat="1" ht="14.25" customHeight="1" x14ac:dyDescent="0.25"/>
    <row r="562564" spans="1:1" ht="14.25" customHeight="1" x14ac:dyDescent="0.3">
      <c r="A562564" s="21"/>
    </row>
    <row r="562570" spans="1:1" s="20" customFormat="1" ht="14.25" customHeight="1" x14ac:dyDescent="0.25"/>
    <row r="562586" spans="1:1" ht="14.25" customHeight="1" x14ac:dyDescent="0.3">
      <c r="A562586" s="21"/>
    </row>
    <row r="562592" spans="1:1" s="20" customFormat="1" ht="14.25" customHeight="1" x14ac:dyDescent="0.25"/>
    <row r="562608" spans="1:1" ht="14.25" customHeight="1" x14ac:dyDescent="0.3">
      <c r="A562608" s="21"/>
    </row>
    <row r="562614" s="20" customFormat="1" ht="14.25" customHeight="1" x14ac:dyDescent="0.25"/>
    <row r="562630" spans="1:1" ht="14.25" customHeight="1" x14ac:dyDescent="0.3">
      <c r="A562630" s="21"/>
    </row>
    <row r="562636" spans="1:1" s="20" customFormat="1" ht="14.25" customHeight="1" x14ac:dyDescent="0.25"/>
    <row r="562652" spans="1:1" ht="14.25" customHeight="1" x14ac:dyDescent="0.3">
      <c r="A562652" s="21"/>
    </row>
    <row r="562658" s="20" customFormat="1" ht="14.25" customHeight="1" x14ac:dyDescent="0.25"/>
    <row r="562674" spans="1:1" ht="14.25" customHeight="1" x14ac:dyDescent="0.3">
      <c r="A562674" s="21"/>
    </row>
    <row r="562680" spans="1:1" s="20" customFormat="1" ht="14.25" customHeight="1" x14ac:dyDescent="0.25"/>
    <row r="562696" spans="1:1" ht="14.25" customHeight="1" x14ac:dyDescent="0.3">
      <c r="A562696" s="21"/>
    </row>
    <row r="562702" spans="1:1" s="20" customFormat="1" ht="14.25" customHeight="1" x14ac:dyDescent="0.25"/>
    <row r="562718" spans="1:1" ht="14.25" customHeight="1" x14ac:dyDescent="0.3">
      <c r="A562718" s="21"/>
    </row>
    <row r="562724" s="20" customFormat="1" ht="14.25" customHeight="1" x14ac:dyDescent="0.25"/>
    <row r="562740" spans="1:1" ht="14.25" customHeight="1" x14ac:dyDescent="0.3">
      <c r="A562740" s="21"/>
    </row>
    <row r="562746" spans="1:1" s="20" customFormat="1" ht="14.25" customHeight="1" x14ac:dyDescent="0.25"/>
    <row r="562762" spans="1:1" ht="14.25" customHeight="1" x14ac:dyDescent="0.3">
      <c r="A562762" s="21"/>
    </row>
    <row r="562768" spans="1:1" s="20" customFormat="1" ht="14.25" customHeight="1" x14ac:dyDescent="0.25"/>
    <row r="562784" spans="1:1" ht="14.25" customHeight="1" x14ac:dyDescent="0.3">
      <c r="A562784" s="21"/>
    </row>
    <row r="562790" s="20" customFormat="1" ht="14.25" customHeight="1" x14ac:dyDescent="0.25"/>
    <row r="562806" spans="1:1" ht="14.25" customHeight="1" x14ac:dyDescent="0.3">
      <c r="A562806" s="21"/>
    </row>
    <row r="562812" spans="1:1" s="20" customFormat="1" ht="14.25" customHeight="1" x14ac:dyDescent="0.25"/>
    <row r="562828" spans="1:1" ht="14.25" customHeight="1" x14ac:dyDescent="0.3">
      <c r="A562828" s="21"/>
    </row>
    <row r="562834" s="20" customFormat="1" ht="14.25" customHeight="1" x14ac:dyDescent="0.25"/>
    <row r="562850" spans="1:1" ht="14.25" customHeight="1" x14ac:dyDescent="0.3">
      <c r="A562850" s="21"/>
    </row>
    <row r="562856" spans="1:1" s="20" customFormat="1" ht="14.25" customHeight="1" x14ac:dyDescent="0.25"/>
    <row r="562872" spans="1:1" ht="14.25" customHeight="1" x14ac:dyDescent="0.3">
      <c r="A562872" s="21"/>
    </row>
    <row r="562878" spans="1:1" s="20" customFormat="1" ht="14.25" customHeight="1" x14ac:dyDescent="0.25"/>
    <row r="562894" spans="1:1" ht="14.25" customHeight="1" x14ac:dyDescent="0.3">
      <c r="A562894" s="21"/>
    </row>
    <row r="562900" s="20" customFormat="1" ht="14.25" customHeight="1" x14ac:dyDescent="0.25"/>
    <row r="562916" spans="1:1" ht="14.25" customHeight="1" x14ac:dyDescent="0.3">
      <c r="A562916" s="21"/>
    </row>
    <row r="562922" spans="1:1" s="20" customFormat="1" ht="14.25" customHeight="1" x14ac:dyDescent="0.25"/>
    <row r="562938" spans="1:1" ht="14.25" customHeight="1" x14ac:dyDescent="0.3">
      <c r="A562938" s="21"/>
    </row>
    <row r="562944" spans="1:1" s="20" customFormat="1" ht="14.25" customHeight="1" x14ac:dyDescent="0.25"/>
    <row r="562960" spans="1:1" ht="14.25" customHeight="1" x14ac:dyDescent="0.3">
      <c r="A562960" s="21"/>
    </row>
    <row r="562966" s="20" customFormat="1" ht="14.25" customHeight="1" x14ac:dyDescent="0.25"/>
    <row r="562982" spans="1:1" ht="14.25" customHeight="1" x14ac:dyDescent="0.3">
      <c r="A562982" s="21"/>
    </row>
    <row r="562988" spans="1:1" s="20" customFormat="1" ht="14.25" customHeight="1" x14ac:dyDescent="0.25"/>
    <row r="563004" spans="1:1" ht="14.25" customHeight="1" x14ac:dyDescent="0.3">
      <c r="A563004" s="21"/>
    </row>
    <row r="563010" s="20" customFormat="1" ht="14.25" customHeight="1" x14ac:dyDescent="0.25"/>
    <row r="563026" spans="1:1" ht="14.25" customHeight="1" x14ac:dyDescent="0.3">
      <c r="A563026" s="21"/>
    </row>
    <row r="563032" spans="1:1" s="20" customFormat="1" ht="14.25" customHeight="1" x14ac:dyDescent="0.25"/>
    <row r="563048" spans="1:1" ht="14.25" customHeight="1" x14ac:dyDescent="0.3">
      <c r="A563048" s="21"/>
    </row>
    <row r="563054" spans="1:1" s="20" customFormat="1" ht="14.25" customHeight="1" x14ac:dyDescent="0.25"/>
    <row r="563070" spans="1:1" ht="14.25" customHeight="1" x14ac:dyDescent="0.3">
      <c r="A563070" s="21"/>
    </row>
    <row r="563076" s="20" customFormat="1" ht="14.25" customHeight="1" x14ac:dyDescent="0.25"/>
    <row r="563092" spans="1:1" ht="14.25" customHeight="1" x14ac:dyDescent="0.3">
      <c r="A563092" s="21"/>
    </row>
    <row r="563098" spans="1:1" s="20" customFormat="1" ht="14.25" customHeight="1" x14ac:dyDescent="0.25"/>
    <row r="563114" spans="1:1" ht="14.25" customHeight="1" x14ac:dyDescent="0.3">
      <c r="A563114" s="21"/>
    </row>
    <row r="563120" spans="1:1" s="20" customFormat="1" ht="14.25" customHeight="1" x14ac:dyDescent="0.25"/>
    <row r="563136" spans="1:1" ht="14.25" customHeight="1" x14ac:dyDescent="0.3">
      <c r="A563136" s="21"/>
    </row>
    <row r="563142" s="20" customFormat="1" ht="14.25" customHeight="1" x14ac:dyDescent="0.25"/>
    <row r="563158" spans="1:1" ht="14.25" customHeight="1" x14ac:dyDescent="0.3">
      <c r="A563158" s="21"/>
    </row>
    <row r="563164" spans="1:1" s="20" customFormat="1" ht="14.25" customHeight="1" x14ac:dyDescent="0.25"/>
    <row r="563180" spans="1:1" ht="14.25" customHeight="1" x14ac:dyDescent="0.3">
      <c r="A563180" s="21"/>
    </row>
    <row r="563186" s="20" customFormat="1" ht="14.25" customHeight="1" x14ac:dyDescent="0.25"/>
    <row r="563202" spans="1:1" ht="14.25" customHeight="1" x14ac:dyDescent="0.3">
      <c r="A563202" s="21"/>
    </row>
    <row r="563208" spans="1:1" s="20" customFormat="1" ht="14.25" customHeight="1" x14ac:dyDescent="0.25"/>
    <row r="563224" spans="1:1" ht="14.25" customHeight="1" x14ac:dyDescent="0.3">
      <c r="A563224" s="21"/>
    </row>
    <row r="563230" spans="1:1" s="20" customFormat="1" ht="14.25" customHeight="1" x14ac:dyDescent="0.25"/>
    <row r="563246" spans="1:1" ht="14.25" customHeight="1" x14ac:dyDescent="0.3">
      <c r="A563246" s="21"/>
    </row>
    <row r="563252" s="20" customFormat="1" ht="14.25" customHeight="1" x14ac:dyDescent="0.25"/>
    <row r="563268" spans="1:1" ht="14.25" customHeight="1" x14ac:dyDescent="0.3">
      <c r="A563268" s="21"/>
    </row>
    <row r="563274" spans="1:1" s="20" customFormat="1" ht="14.25" customHeight="1" x14ac:dyDescent="0.25"/>
    <row r="563290" spans="1:1" ht="14.25" customHeight="1" x14ac:dyDescent="0.3">
      <c r="A563290" s="21"/>
    </row>
    <row r="563296" spans="1:1" s="20" customFormat="1" ht="14.25" customHeight="1" x14ac:dyDescent="0.25"/>
    <row r="563312" spans="1:1" ht="14.25" customHeight="1" x14ac:dyDescent="0.3">
      <c r="A563312" s="21"/>
    </row>
    <row r="563318" s="20" customFormat="1" ht="14.25" customHeight="1" x14ac:dyDescent="0.25"/>
    <row r="563334" spans="1:1" ht="14.25" customHeight="1" x14ac:dyDescent="0.3">
      <c r="A563334" s="21"/>
    </row>
    <row r="563340" spans="1:1" s="20" customFormat="1" ht="14.25" customHeight="1" x14ac:dyDescent="0.25"/>
    <row r="563356" spans="1:1" ht="14.25" customHeight="1" x14ac:dyDescent="0.3">
      <c r="A563356" s="21"/>
    </row>
    <row r="563362" s="20" customFormat="1" ht="14.25" customHeight="1" x14ac:dyDescent="0.25"/>
    <row r="563378" spans="1:1" ht="14.25" customHeight="1" x14ac:dyDescent="0.3">
      <c r="A563378" s="21"/>
    </row>
    <row r="563384" spans="1:1" s="20" customFormat="1" ht="14.25" customHeight="1" x14ac:dyDescent="0.25"/>
    <row r="563400" spans="1:1" ht="14.25" customHeight="1" x14ac:dyDescent="0.3">
      <c r="A563400" s="21"/>
    </row>
    <row r="563406" spans="1:1" s="20" customFormat="1" ht="14.25" customHeight="1" x14ac:dyDescent="0.25"/>
    <row r="563422" spans="1:1" ht="14.25" customHeight="1" x14ac:dyDescent="0.3">
      <c r="A563422" s="21"/>
    </row>
    <row r="563428" s="20" customFormat="1" ht="14.25" customHeight="1" x14ac:dyDescent="0.25"/>
    <row r="563444" spans="1:1" ht="14.25" customHeight="1" x14ac:dyDescent="0.3">
      <c r="A563444" s="21"/>
    </row>
    <row r="563450" spans="1:1" s="20" customFormat="1" ht="14.25" customHeight="1" x14ac:dyDescent="0.25"/>
    <row r="563466" spans="1:1" ht="14.25" customHeight="1" x14ac:dyDescent="0.3">
      <c r="A563466" s="21"/>
    </row>
    <row r="563472" spans="1:1" s="20" customFormat="1" ht="14.25" customHeight="1" x14ac:dyDescent="0.25"/>
    <row r="563488" spans="1:1" ht="14.25" customHeight="1" x14ac:dyDescent="0.3">
      <c r="A563488" s="21"/>
    </row>
    <row r="563494" s="20" customFormat="1" ht="14.25" customHeight="1" x14ac:dyDescent="0.25"/>
    <row r="563510" spans="1:1" ht="14.25" customHeight="1" x14ac:dyDescent="0.3">
      <c r="A563510" s="21"/>
    </row>
    <row r="563516" spans="1:1" s="20" customFormat="1" ht="14.25" customHeight="1" x14ac:dyDescent="0.25"/>
    <row r="563532" spans="1:1" ht="14.25" customHeight="1" x14ac:dyDescent="0.3">
      <c r="A563532" s="21"/>
    </row>
    <row r="563538" s="20" customFormat="1" ht="14.25" customHeight="1" x14ac:dyDescent="0.25"/>
    <row r="563554" spans="1:1" ht="14.25" customHeight="1" x14ac:dyDescent="0.3">
      <c r="A563554" s="21"/>
    </row>
    <row r="563560" spans="1:1" s="20" customFormat="1" ht="14.25" customHeight="1" x14ac:dyDescent="0.25"/>
    <row r="563576" spans="1:1" ht="14.25" customHeight="1" x14ac:dyDescent="0.3">
      <c r="A563576" s="21"/>
    </row>
    <row r="563582" spans="1:1" s="20" customFormat="1" ht="14.25" customHeight="1" x14ac:dyDescent="0.25"/>
    <row r="563598" spans="1:1" ht="14.25" customHeight="1" x14ac:dyDescent="0.3">
      <c r="A563598" s="21"/>
    </row>
    <row r="563604" s="20" customFormat="1" ht="14.25" customHeight="1" x14ac:dyDescent="0.25"/>
    <row r="563620" spans="1:1" ht="14.25" customHeight="1" x14ac:dyDescent="0.3">
      <c r="A563620" s="21"/>
    </row>
    <row r="563626" spans="1:1" s="20" customFormat="1" ht="14.25" customHeight="1" x14ac:dyDescent="0.25"/>
    <row r="563642" spans="1:1" ht="14.25" customHeight="1" x14ac:dyDescent="0.3">
      <c r="A563642" s="21"/>
    </row>
    <row r="563648" spans="1:1" s="20" customFormat="1" ht="14.25" customHeight="1" x14ac:dyDescent="0.25"/>
    <row r="563664" spans="1:1" ht="14.25" customHeight="1" x14ac:dyDescent="0.3">
      <c r="A563664" s="21"/>
    </row>
    <row r="563670" s="20" customFormat="1" ht="14.25" customHeight="1" x14ac:dyDescent="0.25"/>
    <row r="563686" spans="1:1" ht="14.25" customHeight="1" x14ac:dyDescent="0.3">
      <c r="A563686" s="21"/>
    </row>
    <row r="563692" spans="1:1" s="20" customFormat="1" ht="14.25" customHeight="1" x14ac:dyDescent="0.25"/>
    <row r="563708" spans="1:1" ht="14.25" customHeight="1" x14ac:dyDescent="0.3">
      <c r="A563708" s="21"/>
    </row>
    <row r="563714" s="20" customFormat="1" ht="14.25" customHeight="1" x14ac:dyDescent="0.25"/>
    <row r="563730" spans="1:1" ht="14.25" customHeight="1" x14ac:dyDescent="0.3">
      <c r="A563730" s="21"/>
    </row>
    <row r="563736" spans="1:1" s="20" customFormat="1" ht="14.25" customHeight="1" x14ac:dyDescent="0.25"/>
    <row r="563752" spans="1:1" ht="14.25" customHeight="1" x14ac:dyDescent="0.3">
      <c r="A563752" s="21"/>
    </row>
    <row r="563758" spans="1:1" s="20" customFormat="1" ht="14.25" customHeight="1" x14ac:dyDescent="0.25"/>
    <row r="563774" spans="1:1" ht="14.25" customHeight="1" x14ac:dyDescent="0.3">
      <c r="A563774" s="21"/>
    </row>
    <row r="563780" s="20" customFormat="1" ht="14.25" customHeight="1" x14ac:dyDescent="0.25"/>
    <row r="563796" spans="1:1" ht="14.25" customHeight="1" x14ac:dyDescent="0.3">
      <c r="A563796" s="21"/>
    </row>
    <row r="563802" spans="1:1" s="20" customFormat="1" ht="14.25" customHeight="1" x14ac:dyDescent="0.25"/>
    <row r="563818" spans="1:1" ht="14.25" customHeight="1" x14ac:dyDescent="0.3">
      <c r="A563818" s="21"/>
    </row>
    <row r="563824" spans="1:1" s="20" customFormat="1" ht="14.25" customHeight="1" x14ac:dyDescent="0.25"/>
    <row r="563840" spans="1:1" ht="14.25" customHeight="1" x14ac:dyDescent="0.3">
      <c r="A563840" s="21"/>
    </row>
    <row r="563846" s="20" customFormat="1" ht="14.25" customHeight="1" x14ac:dyDescent="0.25"/>
    <row r="563862" spans="1:1" ht="14.25" customHeight="1" x14ac:dyDescent="0.3">
      <c r="A563862" s="21"/>
    </row>
    <row r="563868" spans="1:1" s="20" customFormat="1" ht="14.25" customHeight="1" x14ac:dyDescent="0.25"/>
    <row r="563884" spans="1:1" ht="14.25" customHeight="1" x14ac:dyDescent="0.3">
      <c r="A563884" s="21"/>
    </row>
    <row r="563890" s="20" customFormat="1" ht="14.25" customHeight="1" x14ac:dyDescent="0.25"/>
    <row r="563906" spans="1:1" ht="14.25" customHeight="1" x14ac:dyDescent="0.3">
      <c r="A563906" s="21"/>
    </row>
    <row r="563912" spans="1:1" s="20" customFormat="1" ht="14.25" customHeight="1" x14ac:dyDescent="0.25"/>
    <row r="563928" spans="1:1" ht="14.25" customHeight="1" x14ac:dyDescent="0.3">
      <c r="A563928" s="21"/>
    </row>
    <row r="563934" spans="1:1" s="20" customFormat="1" ht="14.25" customHeight="1" x14ac:dyDescent="0.25"/>
    <row r="563950" spans="1:1" ht="14.25" customHeight="1" x14ac:dyDescent="0.3">
      <c r="A563950" s="21"/>
    </row>
    <row r="563956" s="20" customFormat="1" ht="14.25" customHeight="1" x14ac:dyDescent="0.25"/>
    <row r="563972" spans="1:1" ht="14.25" customHeight="1" x14ac:dyDescent="0.3">
      <c r="A563972" s="21"/>
    </row>
    <row r="563978" spans="1:1" s="20" customFormat="1" ht="14.25" customHeight="1" x14ac:dyDescent="0.25"/>
    <row r="563994" spans="1:1" ht="14.25" customHeight="1" x14ac:dyDescent="0.3">
      <c r="A563994" s="21"/>
    </row>
    <row r="564000" spans="1:1" s="20" customFormat="1" ht="14.25" customHeight="1" x14ac:dyDescent="0.25"/>
    <row r="564016" spans="1:1" ht="14.25" customHeight="1" x14ac:dyDescent="0.3">
      <c r="A564016" s="21"/>
    </row>
    <row r="564022" s="20" customFormat="1" ht="14.25" customHeight="1" x14ac:dyDescent="0.25"/>
    <row r="564038" spans="1:1" ht="14.25" customHeight="1" x14ac:dyDescent="0.3">
      <c r="A564038" s="21"/>
    </row>
    <row r="564044" spans="1:1" s="20" customFormat="1" ht="14.25" customHeight="1" x14ac:dyDescent="0.25"/>
    <row r="564060" spans="1:1" ht="14.25" customHeight="1" x14ac:dyDescent="0.3">
      <c r="A564060" s="21"/>
    </row>
    <row r="564066" s="20" customFormat="1" ht="14.25" customHeight="1" x14ac:dyDescent="0.25"/>
    <row r="564082" spans="1:1" ht="14.25" customHeight="1" x14ac:dyDescent="0.3">
      <c r="A564082" s="21"/>
    </row>
    <row r="564088" spans="1:1" s="20" customFormat="1" ht="14.25" customHeight="1" x14ac:dyDescent="0.25"/>
    <row r="564104" spans="1:1" ht="14.25" customHeight="1" x14ac:dyDescent="0.3">
      <c r="A564104" s="21"/>
    </row>
    <row r="564110" spans="1:1" s="20" customFormat="1" ht="14.25" customHeight="1" x14ac:dyDescent="0.25"/>
    <row r="564126" spans="1:1" ht="14.25" customHeight="1" x14ac:dyDescent="0.3">
      <c r="A564126" s="21"/>
    </row>
    <row r="564132" s="20" customFormat="1" ht="14.25" customHeight="1" x14ac:dyDescent="0.25"/>
    <row r="564148" spans="1:1" ht="14.25" customHeight="1" x14ac:dyDescent="0.3">
      <c r="A564148" s="21"/>
    </row>
    <row r="564154" spans="1:1" s="20" customFormat="1" ht="14.25" customHeight="1" x14ac:dyDescent="0.25"/>
    <row r="564170" spans="1:1" ht="14.25" customHeight="1" x14ac:dyDescent="0.3">
      <c r="A564170" s="21"/>
    </row>
    <row r="564176" spans="1:1" s="20" customFormat="1" ht="14.25" customHeight="1" x14ac:dyDescent="0.25"/>
    <row r="564192" spans="1:1" ht="14.25" customHeight="1" x14ac:dyDescent="0.3">
      <c r="A564192" s="21"/>
    </row>
    <row r="564198" s="20" customFormat="1" ht="14.25" customHeight="1" x14ac:dyDescent="0.25"/>
    <row r="564214" spans="1:1" ht="14.25" customHeight="1" x14ac:dyDescent="0.3">
      <c r="A564214" s="21"/>
    </row>
    <row r="564220" spans="1:1" s="20" customFormat="1" ht="14.25" customHeight="1" x14ac:dyDescent="0.25"/>
    <row r="564236" spans="1:1" ht="14.25" customHeight="1" x14ac:dyDescent="0.3">
      <c r="A564236" s="21"/>
    </row>
    <row r="564242" s="20" customFormat="1" ht="14.25" customHeight="1" x14ac:dyDescent="0.25"/>
    <row r="564258" spans="1:1" ht="14.25" customHeight="1" x14ac:dyDescent="0.3">
      <c r="A564258" s="21"/>
    </row>
    <row r="564264" spans="1:1" s="20" customFormat="1" ht="14.25" customHeight="1" x14ac:dyDescent="0.25"/>
    <row r="564280" spans="1:1" ht="14.25" customHeight="1" x14ac:dyDescent="0.3">
      <c r="A564280" s="21"/>
    </row>
    <row r="564286" spans="1:1" s="20" customFormat="1" ht="14.25" customHeight="1" x14ac:dyDescent="0.25"/>
    <row r="564302" spans="1:1" ht="14.25" customHeight="1" x14ac:dyDescent="0.3">
      <c r="A564302" s="21"/>
    </row>
    <row r="564308" s="20" customFormat="1" ht="14.25" customHeight="1" x14ac:dyDescent="0.25"/>
    <row r="564324" spans="1:1" ht="14.25" customHeight="1" x14ac:dyDescent="0.3">
      <c r="A564324" s="21"/>
    </row>
    <row r="564330" spans="1:1" s="20" customFormat="1" ht="14.25" customHeight="1" x14ac:dyDescent="0.25"/>
    <row r="564346" spans="1:1" ht="14.25" customHeight="1" x14ac:dyDescent="0.3">
      <c r="A564346" s="21"/>
    </row>
    <row r="564352" spans="1:1" s="20" customFormat="1" ht="14.25" customHeight="1" x14ac:dyDescent="0.25"/>
    <row r="564368" spans="1:1" ht="14.25" customHeight="1" x14ac:dyDescent="0.3">
      <c r="A564368" s="21"/>
    </row>
    <row r="564374" s="20" customFormat="1" ht="14.25" customHeight="1" x14ac:dyDescent="0.25"/>
    <row r="564390" spans="1:1" ht="14.25" customHeight="1" x14ac:dyDescent="0.3">
      <c r="A564390" s="21"/>
    </row>
    <row r="564396" spans="1:1" s="20" customFormat="1" ht="14.25" customHeight="1" x14ac:dyDescent="0.25"/>
    <row r="564412" spans="1:1" ht="14.25" customHeight="1" x14ac:dyDescent="0.3">
      <c r="A564412" s="21"/>
    </row>
    <row r="564418" s="20" customFormat="1" ht="14.25" customHeight="1" x14ac:dyDescent="0.25"/>
    <row r="564434" spans="1:1" ht="14.25" customHeight="1" x14ac:dyDescent="0.3">
      <c r="A564434" s="21"/>
    </row>
    <row r="564440" spans="1:1" s="20" customFormat="1" ht="14.25" customHeight="1" x14ac:dyDescent="0.25"/>
    <row r="564456" spans="1:1" ht="14.25" customHeight="1" x14ac:dyDescent="0.3">
      <c r="A564456" s="21"/>
    </row>
    <row r="564462" spans="1:1" s="20" customFormat="1" ht="14.25" customHeight="1" x14ac:dyDescent="0.25"/>
    <row r="564478" spans="1:1" ht="14.25" customHeight="1" x14ac:dyDescent="0.3">
      <c r="A564478" s="21"/>
    </row>
    <row r="564484" s="20" customFormat="1" ht="14.25" customHeight="1" x14ac:dyDescent="0.25"/>
    <row r="564500" spans="1:1" ht="14.25" customHeight="1" x14ac:dyDescent="0.3">
      <c r="A564500" s="21"/>
    </row>
    <row r="564506" spans="1:1" s="20" customFormat="1" ht="14.25" customHeight="1" x14ac:dyDescent="0.25"/>
    <row r="564522" spans="1:1" ht="14.25" customHeight="1" x14ac:dyDescent="0.3">
      <c r="A564522" s="21"/>
    </row>
    <row r="564528" spans="1:1" s="20" customFormat="1" ht="14.25" customHeight="1" x14ac:dyDescent="0.25"/>
    <row r="564544" spans="1:1" ht="14.25" customHeight="1" x14ac:dyDescent="0.3">
      <c r="A564544" s="21"/>
    </row>
    <row r="564550" s="20" customFormat="1" ht="14.25" customHeight="1" x14ac:dyDescent="0.25"/>
    <row r="564566" spans="1:1" ht="14.25" customHeight="1" x14ac:dyDescent="0.3">
      <c r="A564566" s="21"/>
    </row>
    <row r="564572" spans="1:1" s="20" customFormat="1" ht="14.25" customHeight="1" x14ac:dyDescent="0.25"/>
    <row r="564588" spans="1:1" ht="14.25" customHeight="1" x14ac:dyDescent="0.3">
      <c r="A564588" s="21"/>
    </row>
    <row r="564594" s="20" customFormat="1" ht="14.25" customHeight="1" x14ac:dyDescent="0.25"/>
    <row r="564610" spans="1:1" ht="14.25" customHeight="1" x14ac:dyDescent="0.3">
      <c r="A564610" s="21"/>
    </row>
    <row r="564616" spans="1:1" s="20" customFormat="1" ht="14.25" customHeight="1" x14ac:dyDescent="0.25"/>
    <row r="564632" spans="1:1" ht="14.25" customHeight="1" x14ac:dyDescent="0.3">
      <c r="A564632" s="21"/>
    </row>
    <row r="564638" spans="1:1" s="20" customFormat="1" ht="14.25" customHeight="1" x14ac:dyDescent="0.25"/>
    <row r="564654" spans="1:1" ht="14.25" customHeight="1" x14ac:dyDescent="0.3">
      <c r="A564654" s="21"/>
    </row>
    <row r="564660" s="20" customFormat="1" ht="14.25" customHeight="1" x14ac:dyDescent="0.25"/>
    <row r="564676" spans="1:1" ht="14.25" customHeight="1" x14ac:dyDescent="0.3">
      <c r="A564676" s="21"/>
    </row>
    <row r="564682" spans="1:1" s="20" customFormat="1" ht="14.25" customHeight="1" x14ac:dyDescent="0.25"/>
    <row r="564698" spans="1:1" ht="14.25" customHeight="1" x14ac:dyDescent="0.3">
      <c r="A564698" s="21"/>
    </row>
    <row r="564704" spans="1:1" s="20" customFormat="1" ht="14.25" customHeight="1" x14ac:dyDescent="0.25"/>
    <row r="564720" spans="1:1" ht="14.25" customHeight="1" x14ac:dyDescent="0.3">
      <c r="A564720" s="21"/>
    </row>
    <row r="564726" s="20" customFormat="1" ht="14.25" customHeight="1" x14ac:dyDescent="0.25"/>
    <row r="564742" spans="1:1" ht="14.25" customHeight="1" x14ac:dyDescent="0.3">
      <c r="A564742" s="21"/>
    </row>
    <row r="564748" spans="1:1" s="20" customFormat="1" ht="14.25" customHeight="1" x14ac:dyDescent="0.25"/>
    <row r="564764" spans="1:1" ht="14.25" customHeight="1" x14ac:dyDescent="0.3">
      <c r="A564764" s="21"/>
    </row>
    <row r="564770" s="20" customFormat="1" ht="14.25" customHeight="1" x14ac:dyDescent="0.25"/>
    <row r="564786" spans="1:1" ht="14.25" customHeight="1" x14ac:dyDescent="0.3">
      <c r="A564786" s="21"/>
    </row>
    <row r="564792" spans="1:1" s="20" customFormat="1" ht="14.25" customHeight="1" x14ac:dyDescent="0.25"/>
    <row r="564808" spans="1:1" ht="14.25" customHeight="1" x14ac:dyDescent="0.3">
      <c r="A564808" s="21"/>
    </row>
    <row r="564814" spans="1:1" s="20" customFormat="1" ht="14.25" customHeight="1" x14ac:dyDescent="0.25"/>
    <row r="564830" spans="1:1" ht="14.25" customHeight="1" x14ac:dyDescent="0.3">
      <c r="A564830" s="21"/>
    </row>
    <row r="564836" s="20" customFormat="1" ht="14.25" customHeight="1" x14ac:dyDescent="0.25"/>
    <row r="564852" spans="1:1" ht="14.25" customHeight="1" x14ac:dyDescent="0.3">
      <c r="A564852" s="21"/>
    </row>
    <row r="564858" spans="1:1" s="20" customFormat="1" ht="14.25" customHeight="1" x14ac:dyDescent="0.25"/>
    <row r="564874" spans="1:1" ht="14.25" customHeight="1" x14ac:dyDescent="0.3">
      <c r="A564874" s="21"/>
    </row>
    <row r="564880" spans="1:1" s="20" customFormat="1" ht="14.25" customHeight="1" x14ac:dyDescent="0.25"/>
    <row r="564896" spans="1:1" ht="14.25" customHeight="1" x14ac:dyDescent="0.3">
      <c r="A564896" s="21"/>
    </row>
    <row r="564902" s="20" customFormat="1" ht="14.25" customHeight="1" x14ac:dyDescent="0.25"/>
    <row r="564918" spans="1:1" ht="14.25" customHeight="1" x14ac:dyDescent="0.3">
      <c r="A564918" s="21"/>
    </row>
    <row r="564924" spans="1:1" s="20" customFormat="1" ht="14.25" customHeight="1" x14ac:dyDescent="0.25"/>
    <row r="564940" spans="1:1" ht="14.25" customHeight="1" x14ac:dyDescent="0.3">
      <c r="A564940" s="21"/>
    </row>
    <row r="564946" s="20" customFormat="1" ht="14.25" customHeight="1" x14ac:dyDescent="0.25"/>
    <row r="564962" spans="1:1" ht="14.25" customHeight="1" x14ac:dyDescent="0.3">
      <c r="A564962" s="21"/>
    </row>
    <row r="564968" spans="1:1" s="20" customFormat="1" ht="14.25" customHeight="1" x14ac:dyDescent="0.25"/>
    <row r="564984" spans="1:1" ht="14.25" customHeight="1" x14ac:dyDescent="0.3">
      <c r="A564984" s="21"/>
    </row>
    <row r="564990" spans="1:1" s="20" customFormat="1" ht="14.25" customHeight="1" x14ac:dyDescent="0.25"/>
    <row r="565006" spans="1:1" ht="14.25" customHeight="1" x14ac:dyDescent="0.3">
      <c r="A565006" s="21"/>
    </row>
    <row r="565012" s="20" customFormat="1" ht="14.25" customHeight="1" x14ac:dyDescent="0.25"/>
    <row r="565028" spans="1:1" ht="14.25" customHeight="1" x14ac:dyDescent="0.3">
      <c r="A565028" s="21"/>
    </row>
    <row r="565034" spans="1:1" s="20" customFormat="1" ht="14.25" customHeight="1" x14ac:dyDescent="0.25"/>
    <row r="565050" spans="1:1" ht="14.25" customHeight="1" x14ac:dyDescent="0.3">
      <c r="A565050" s="21"/>
    </row>
    <row r="565056" spans="1:1" s="20" customFormat="1" ht="14.25" customHeight="1" x14ac:dyDescent="0.25"/>
    <row r="565072" spans="1:1" ht="14.25" customHeight="1" x14ac:dyDescent="0.3">
      <c r="A565072" s="21"/>
    </row>
    <row r="565078" s="20" customFormat="1" ht="14.25" customHeight="1" x14ac:dyDescent="0.25"/>
    <row r="565094" spans="1:1" ht="14.25" customHeight="1" x14ac:dyDescent="0.3">
      <c r="A565094" s="21"/>
    </row>
    <row r="565100" spans="1:1" s="20" customFormat="1" ht="14.25" customHeight="1" x14ac:dyDescent="0.25"/>
    <row r="565116" spans="1:1" ht="14.25" customHeight="1" x14ac:dyDescent="0.3">
      <c r="A565116" s="21"/>
    </row>
    <row r="565122" s="20" customFormat="1" ht="14.25" customHeight="1" x14ac:dyDescent="0.25"/>
    <row r="565138" spans="1:1" ht="14.25" customHeight="1" x14ac:dyDescent="0.3">
      <c r="A565138" s="21"/>
    </row>
    <row r="565144" spans="1:1" s="20" customFormat="1" ht="14.25" customHeight="1" x14ac:dyDescent="0.25"/>
    <row r="565160" spans="1:1" ht="14.25" customHeight="1" x14ac:dyDescent="0.3">
      <c r="A565160" s="21"/>
    </row>
    <row r="565166" spans="1:1" s="20" customFormat="1" ht="14.25" customHeight="1" x14ac:dyDescent="0.25"/>
    <row r="565182" spans="1:1" ht="14.25" customHeight="1" x14ac:dyDescent="0.3">
      <c r="A565182" s="21"/>
    </row>
    <row r="565188" s="20" customFormat="1" ht="14.25" customHeight="1" x14ac:dyDescent="0.25"/>
    <row r="565204" spans="1:1" ht="14.25" customHeight="1" x14ac:dyDescent="0.3">
      <c r="A565204" s="21"/>
    </row>
    <row r="565210" spans="1:1" s="20" customFormat="1" ht="14.25" customHeight="1" x14ac:dyDescent="0.25"/>
    <row r="565226" spans="1:1" ht="14.25" customHeight="1" x14ac:dyDescent="0.3">
      <c r="A565226" s="21"/>
    </row>
    <row r="565232" spans="1:1" s="20" customFormat="1" ht="14.25" customHeight="1" x14ac:dyDescent="0.25"/>
    <row r="565248" spans="1:1" ht="14.25" customHeight="1" x14ac:dyDescent="0.3">
      <c r="A565248" s="21"/>
    </row>
    <row r="565254" s="20" customFormat="1" ht="14.25" customHeight="1" x14ac:dyDescent="0.25"/>
    <row r="565270" spans="1:1" ht="14.25" customHeight="1" x14ac:dyDescent="0.3">
      <c r="A565270" s="21"/>
    </row>
    <row r="565276" spans="1:1" s="20" customFormat="1" ht="14.25" customHeight="1" x14ac:dyDescent="0.25"/>
    <row r="565292" spans="1:1" ht="14.25" customHeight="1" x14ac:dyDescent="0.3">
      <c r="A565292" s="21"/>
    </row>
    <row r="565298" s="20" customFormat="1" ht="14.25" customHeight="1" x14ac:dyDescent="0.25"/>
    <row r="565314" spans="1:1" ht="14.25" customHeight="1" x14ac:dyDescent="0.3">
      <c r="A565314" s="21"/>
    </row>
    <row r="565320" spans="1:1" s="20" customFormat="1" ht="14.25" customHeight="1" x14ac:dyDescent="0.25"/>
    <row r="565336" spans="1:1" ht="14.25" customHeight="1" x14ac:dyDescent="0.3">
      <c r="A565336" s="21"/>
    </row>
    <row r="565342" spans="1:1" s="20" customFormat="1" ht="14.25" customHeight="1" x14ac:dyDescent="0.25"/>
    <row r="565358" spans="1:1" ht="14.25" customHeight="1" x14ac:dyDescent="0.3">
      <c r="A565358" s="21"/>
    </row>
    <row r="565364" s="20" customFormat="1" ht="14.25" customHeight="1" x14ac:dyDescent="0.25"/>
    <row r="565380" spans="1:1" ht="14.25" customHeight="1" x14ac:dyDescent="0.3">
      <c r="A565380" s="21"/>
    </row>
    <row r="565386" spans="1:1" s="20" customFormat="1" ht="14.25" customHeight="1" x14ac:dyDescent="0.25"/>
    <row r="565402" spans="1:1" ht="14.25" customHeight="1" x14ac:dyDescent="0.3">
      <c r="A565402" s="21"/>
    </row>
    <row r="565408" spans="1:1" s="20" customFormat="1" ht="14.25" customHeight="1" x14ac:dyDescent="0.25"/>
    <row r="565424" spans="1:1" ht="14.25" customHeight="1" x14ac:dyDescent="0.3">
      <c r="A565424" s="21"/>
    </row>
    <row r="565430" s="20" customFormat="1" ht="14.25" customHeight="1" x14ac:dyDescent="0.25"/>
    <row r="565446" spans="1:1" ht="14.25" customHeight="1" x14ac:dyDescent="0.3">
      <c r="A565446" s="21"/>
    </row>
    <row r="565452" spans="1:1" s="20" customFormat="1" ht="14.25" customHeight="1" x14ac:dyDescent="0.25"/>
    <row r="565468" spans="1:1" ht="14.25" customHeight="1" x14ac:dyDescent="0.3">
      <c r="A565468" s="21"/>
    </row>
    <row r="565474" s="20" customFormat="1" ht="14.25" customHeight="1" x14ac:dyDescent="0.25"/>
    <row r="565490" spans="1:1" ht="14.25" customHeight="1" x14ac:dyDescent="0.3">
      <c r="A565490" s="21"/>
    </row>
    <row r="565496" spans="1:1" s="20" customFormat="1" ht="14.25" customHeight="1" x14ac:dyDescent="0.25"/>
    <row r="565512" spans="1:1" ht="14.25" customHeight="1" x14ac:dyDescent="0.3">
      <c r="A565512" s="21"/>
    </row>
    <row r="565518" spans="1:1" s="20" customFormat="1" ht="14.25" customHeight="1" x14ac:dyDescent="0.25"/>
    <row r="565534" spans="1:1" ht="14.25" customHeight="1" x14ac:dyDescent="0.3">
      <c r="A565534" s="21"/>
    </row>
    <row r="565540" s="20" customFormat="1" ht="14.25" customHeight="1" x14ac:dyDescent="0.25"/>
    <row r="565556" spans="1:1" ht="14.25" customHeight="1" x14ac:dyDescent="0.3">
      <c r="A565556" s="21"/>
    </row>
    <row r="565562" spans="1:1" s="20" customFormat="1" ht="14.25" customHeight="1" x14ac:dyDescent="0.25"/>
    <row r="565578" spans="1:1" ht="14.25" customHeight="1" x14ac:dyDescent="0.3">
      <c r="A565578" s="21"/>
    </row>
    <row r="565584" spans="1:1" s="20" customFormat="1" ht="14.25" customHeight="1" x14ac:dyDescent="0.25"/>
    <row r="565600" spans="1:1" ht="14.25" customHeight="1" x14ac:dyDescent="0.3">
      <c r="A565600" s="21"/>
    </row>
    <row r="565606" s="20" customFormat="1" ht="14.25" customHeight="1" x14ac:dyDescent="0.25"/>
    <row r="565622" spans="1:1" ht="14.25" customHeight="1" x14ac:dyDescent="0.3">
      <c r="A565622" s="21"/>
    </row>
    <row r="565628" spans="1:1" s="20" customFormat="1" ht="14.25" customHeight="1" x14ac:dyDescent="0.25"/>
    <row r="565644" spans="1:1" ht="14.25" customHeight="1" x14ac:dyDescent="0.3">
      <c r="A565644" s="21"/>
    </row>
    <row r="565650" s="20" customFormat="1" ht="14.25" customHeight="1" x14ac:dyDescent="0.25"/>
    <row r="565666" spans="1:1" ht="14.25" customHeight="1" x14ac:dyDescent="0.3">
      <c r="A565666" s="21"/>
    </row>
    <row r="565672" spans="1:1" s="20" customFormat="1" ht="14.25" customHeight="1" x14ac:dyDescent="0.25"/>
    <row r="565688" spans="1:1" ht="14.25" customHeight="1" x14ac:dyDescent="0.3">
      <c r="A565688" s="21"/>
    </row>
    <row r="565694" spans="1:1" s="20" customFormat="1" ht="14.25" customHeight="1" x14ac:dyDescent="0.25"/>
    <row r="565710" spans="1:1" ht="14.25" customHeight="1" x14ac:dyDescent="0.3">
      <c r="A565710" s="21"/>
    </row>
    <row r="565716" s="20" customFormat="1" ht="14.25" customHeight="1" x14ac:dyDescent="0.25"/>
    <row r="565732" spans="1:1" ht="14.25" customHeight="1" x14ac:dyDescent="0.3">
      <c r="A565732" s="21"/>
    </row>
    <row r="565738" spans="1:1" s="20" customFormat="1" ht="14.25" customHeight="1" x14ac:dyDescent="0.25"/>
    <row r="565754" spans="1:1" ht="14.25" customHeight="1" x14ac:dyDescent="0.3">
      <c r="A565754" s="21"/>
    </row>
    <row r="565760" spans="1:1" s="20" customFormat="1" ht="14.25" customHeight="1" x14ac:dyDescent="0.25"/>
    <row r="565776" spans="1:1" ht="14.25" customHeight="1" x14ac:dyDescent="0.3">
      <c r="A565776" s="21"/>
    </row>
    <row r="565782" s="20" customFormat="1" ht="14.25" customHeight="1" x14ac:dyDescent="0.25"/>
    <row r="565798" spans="1:1" ht="14.25" customHeight="1" x14ac:dyDescent="0.3">
      <c r="A565798" s="21"/>
    </row>
    <row r="565804" spans="1:1" s="20" customFormat="1" ht="14.25" customHeight="1" x14ac:dyDescent="0.25"/>
    <row r="565820" spans="1:1" ht="14.25" customHeight="1" x14ac:dyDescent="0.3">
      <c r="A565820" s="21"/>
    </row>
    <row r="565826" s="20" customFormat="1" ht="14.25" customHeight="1" x14ac:dyDescent="0.25"/>
    <row r="565842" spans="1:1" ht="14.25" customHeight="1" x14ac:dyDescent="0.3">
      <c r="A565842" s="21"/>
    </row>
    <row r="565848" spans="1:1" s="20" customFormat="1" ht="14.25" customHeight="1" x14ac:dyDescent="0.25"/>
    <row r="565864" spans="1:1" ht="14.25" customHeight="1" x14ac:dyDescent="0.3">
      <c r="A565864" s="21"/>
    </row>
    <row r="565870" spans="1:1" s="20" customFormat="1" ht="14.25" customHeight="1" x14ac:dyDescent="0.25"/>
    <row r="565886" spans="1:1" ht="14.25" customHeight="1" x14ac:dyDescent="0.3">
      <c r="A565886" s="21"/>
    </row>
    <row r="565892" s="20" customFormat="1" ht="14.25" customHeight="1" x14ac:dyDescent="0.25"/>
    <row r="565908" spans="1:1" ht="14.25" customHeight="1" x14ac:dyDescent="0.3">
      <c r="A565908" s="21"/>
    </row>
    <row r="565914" spans="1:1" s="20" customFormat="1" ht="14.25" customHeight="1" x14ac:dyDescent="0.25"/>
    <row r="565930" spans="1:1" ht="14.25" customHeight="1" x14ac:dyDescent="0.3">
      <c r="A565930" s="21"/>
    </row>
    <row r="565936" spans="1:1" s="20" customFormat="1" ht="14.25" customHeight="1" x14ac:dyDescent="0.25"/>
    <row r="565952" spans="1:1" ht="14.25" customHeight="1" x14ac:dyDescent="0.3">
      <c r="A565952" s="21"/>
    </row>
    <row r="565958" s="20" customFormat="1" ht="14.25" customHeight="1" x14ac:dyDescent="0.25"/>
    <row r="565974" spans="1:1" ht="14.25" customHeight="1" x14ac:dyDescent="0.3">
      <c r="A565974" s="21"/>
    </row>
    <row r="565980" spans="1:1" s="20" customFormat="1" ht="14.25" customHeight="1" x14ac:dyDescent="0.25"/>
    <row r="565996" spans="1:1" ht="14.25" customHeight="1" x14ac:dyDescent="0.3">
      <c r="A565996" s="21"/>
    </row>
    <row r="566002" s="20" customFormat="1" ht="14.25" customHeight="1" x14ac:dyDescent="0.25"/>
    <row r="566018" spans="1:1" ht="14.25" customHeight="1" x14ac:dyDescent="0.3">
      <c r="A566018" s="21"/>
    </row>
    <row r="566024" spans="1:1" s="20" customFormat="1" ht="14.25" customHeight="1" x14ac:dyDescent="0.25"/>
    <row r="566040" spans="1:1" ht="14.25" customHeight="1" x14ac:dyDescent="0.3">
      <c r="A566040" s="21"/>
    </row>
    <row r="566046" spans="1:1" s="20" customFormat="1" ht="14.25" customHeight="1" x14ac:dyDescent="0.25"/>
    <row r="566062" spans="1:1" ht="14.25" customHeight="1" x14ac:dyDescent="0.3">
      <c r="A566062" s="21"/>
    </row>
    <row r="566068" s="20" customFormat="1" ht="14.25" customHeight="1" x14ac:dyDescent="0.25"/>
    <row r="566084" spans="1:1" ht="14.25" customHeight="1" x14ac:dyDescent="0.3">
      <c r="A566084" s="21"/>
    </row>
    <row r="566090" spans="1:1" s="20" customFormat="1" ht="14.25" customHeight="1" x14ac:dyDescent="0.25"/>
    <row r="566106" spans="1:1" ht="14.25" customHeight="1" x14ac:dyDescent="0.3">
      <c r="A566106" s="21"/>
    </row>
    <row r="566112" spans="1:1" s="20" customFormat="1" ht="14.25" customHeight="1" x14ac:dyDescent="0.25"/>
    <row r="566128" spans="1:1" ht="14.25" customHeight="1" x14ac:dyDescent="0.3">
      <c r="A566128" s="21"/>
    </row>
    <row r="566134" s="20" customFormat="1" ht="14.25" customHeight="1" x14ac:dyDescent="0.25"/>
    <row r="566150" spans="1:1" ht="14.25" customHeight="1" x14ac:dyDescent="0.3">
      <c r="A566150" s="21"/>
    </row>
    <row r="566156" spans="1:1" s="20" customFormat="1" ht="14.25" customHeight="1" x14ac:dyDescent="0.25"/>
    <row r="566172" spans="1:1" ht="14.25" customHeight="1" x14ac:dyDescent="0.3">
      <c r="A566172" s="21"/>
    </row>
    <row r="566178" s="20" customFormat="1" ht="14.25" customHeight="1" x14ac:dyDescent="0.25"/>
    <row r="566194" spans="1:1" ht="14.25" customHeight="1" x14ac:dyDescent="0.3">
      <c r="A566194" s="21"/>
    </row>
    <row r="566200" spans="1:1" s="20" customFormat="1" ht="14.25" customHeight="1" x14ac:dyDescent="0.25"/>
    <row r="566216" spans="1:1" ht="14.25" customHeight="1" x14ac:dyDescent="0.3">
      <c r="A566216" s="21"/>
    </row>
    <row r="566222" spans="1:1" s="20" customFormat="1" ht="14.25" customHeight="1" x14ac:dyDescent="0.25"/>
    <row r="566238" spans="1:1" ht="14.25" customHeight="1" x14ac:dyDescent="0.3">
      <c r="A566238" s="21"/>
    </row>
    <row r="566244" s="20" customFormat="1" ht="14.25" customHeight="1" x14ac:dyDescent="0.25"/>
    <row r="566260" spans="1:1" ht="14.25" customHeight="1" x14ac:dyDescent="0.3">
      <c r="A566260" s="21"/>
    </row>
    <row r="566266" spans="1:1" s="20" customFormat="1" ht="14.25" customHeight="1" x14ac:dyDescent="0.25"/>
    <row r="566282" spans="1:1" ht="14.25" customHeight="1" x14ac:dyDescent="0.3">
      <c r="A566282" s="21"/>
    </row>
    <row r="566288" spans="1:1" s="20" customFormat="1" ht="14.25" customHeight="1" x14ac:dyDescent="0.25"/>
    <row r="566304" spans="1:1" ht="14.25" customHeight="1" x14ac:dyDescent="0.3">
      <c r="A566304" s="21"/>
    </row>
    <row r="566310" s="20" customFormat="1" ht="14.25" customHeight="1" x14ac:dyDescent="0.25"/>
    <row r="566326" spans="1:1" ht="14.25" customHeight="1" x14ac:dyDescent="0.3">
      <c r="A566326" s="21"/>
    </row>
    <row r="566332" spans="1:1" s="20" customFormat="1" ht="14.25" customHeight="1" x14ac:dyDescent="0.25"/>
    <row r="566348" spans="1:1" ht="14.25" customHeight="1" x14ac:dyDescent="0.3">
      <c r="A566348" s="21"/>
    </row>
    <row r="566354" s="20" customFormat="1" ht="14.25" customHeight="1" x14ac:dyDescent="0.25"/>
    <row r="566370" spans="1:1" ht="14.25" customHeight="1" x14ac:dyDescent="0.3">
      <c r="A566370" s="21"/>
    </row>
    <row r="566376" spans="1:1" s="20" customFormat="1" ht="14.25" customHeight="1" x14ac:dyDescent="0.25"/>
    <row r="566392" spans="1:1" ht="14.25" customHeight="1" x14ac:dyDescent="0.3">
      <c r="A566392" s="21"/>
    </row>
    <row r="566398" spans="1:1" s="20" customFormat="1" ht="14.25" customHeight="1" x14ac:dyDescent="0.25"/>
    <row r="566414" spans="1:1" ht="14.25" customHeight="1" x14ac:dyDescent="0.3">
      <c r="A566414" s="21"/>
    </row>
    <row r="566420" s="20" customFormat="1" ht="14.25" customHeight="1" x14ac:dyDescent="0.25"/>
    <row r="566436" spans="1:1" ht="14.25" customHeight="1" x14ac:dyDescent="0.3">
      <c r="A566436" s="21"/>
    </row>
    <row r="566442" spans="1:1" s="20" customFormat="1" ht="14.25" customHeight="1" x14ac:dyDescent="0.25"/>
    <row r="566458" spans="1:1" ht="14.25" customHeight="1" x14ac:dyDescent="0.3">
      <c r="A566458" s="21"/>
    </row>
    <row r="566464" spans="1:1" s="20" customFormat="1" ht="14.25" customHeight="1" x14ac:dyDescent="0.25"/>
    <row r="566480" spans="1:1" ht="14.25" customHeight="1" x14ac:dyDescent="0.3">
      <c r="A566480" s="21"/>
    </row>
    <row r="566486" s="20" customFormat="1" ht="14.25" customHeight="1" x14ac:dyDescent="0.25"/>
    <row r="566502" spans="1:1" ht="14.25" customHeight="1" x14ac:dyDescent="0.3">
      <c r="A566502" s="21"/>
    </row>
    <row r="566508" spans="1:1" s="20" customFormat="1" ht="14.25" customHeight="1" x14ac:dyDescent="0.25"/>
    <row r="566524" spans="1:1" ht="14.25" customHeight="1" x14ac:dyDescent="0.3">
      <c r="A566524" s="21"/>
    </row>
    <row r="566530" s="20" customFormat="1" ht="14.25" customHeight="1" x14ac:dyDescent="0.25"/>
    <row r="566546" spans="1:1" ht="14.25" customHeight="1" x14ac:dyDescent="0.3">
      <c r="A566546" s="21"/>
    </row>
    <row r="566552" spans="1:1" s="20" customFormat="1" ht="14.25" customHeight="1" x14ac:dyDescent="0.25"/>
    <row r="566568" spans="1:1" ht="14.25" customHeight="1" x14ac:dyDescent="0.3">
      <c r="A566568" s="21"/>
    </row>
    <row r="566574" spans="1:1" s="20" customFormat="1" ht="14.25" customHeight="1" x14ac:dyDescent="0.25"/>
    <row r="566590" spans="1:1" ht="14.25" customHeight="1" x14ac:dyDescent="0.3">
      <c r="A566590" s="21"/>
    </row>
    <row r="566596" s="20" customFormat="1" ht="14.25" customHeight="1" x14ac:dyDescent="0.25"/>
    <row r="566612" spans="1:1" ht="14.25" customHeight="1" x14ac:dyDescent="0.3">
      <c r="A566612" s="21"/>
    </row>
    <row r="566618" spans="1:1" s="20" customFormat="1" ht="14.25" customHeight="1" x14ac:dyDescent="0.25"/>
    <row r="566634" spans="1:1" ht="14.25" customHeight="1" x14ac:dyDescent="0.3">
      <c r="A566634" s="21"/>
    </row>
    <row r="566640" spans="1:1" s="20" customFormat="1" ht="14.25" customHeight="1" x14ac:dyDescent="0.25"/>
    <row r="566656" spans="1:1" ht="14.25" customHeight="1" x14ac:dyDescent="0.3">
      <c r="A566656" s="21"/>
    </row>
    <row r="566662" s="20" customFormat="1" ht="14.25" customHeight="1" x14ac:dyDescent="0.25"/>
    <row r="566678" spans="1:1" ht="14.25" customHeight="1" x14ac:dyDescent="0.3">
      <c r="A566678" s="21"/>
    </row>
    <row r="566684" spans="1:1" s="20" customFormat="1" ht="14.25" customHeight="1" x14ac:dyDescent="0.25"/>
    <row r="566700" spans="1:1" ht="14.25" customHeight="1" x14ac:dyDescent="0.3">
      <c r="A566700" s="21"/>
    </row>
    <row r="566706" s="20" customFormat="1" ht="14.25" customHeight="1" x14ac:dyDescent="0.25"/>
    <row r="566722" spans="1:1" ht="14.25" customHeight="1" x14ac:dyDescent="0.3">
      <c r="A566722" s="21"/>
    </row>
    <row r="566728" spans="1:1" s="20" customFormat="1" ht="14.25" customHeight="1" x14ac:dyDescent="0.25"/>
    <row r="566744" spans="1:1" ht="14.25" customHeight="1" x14ac:dyDescent="0.3">
      <c r="A566744" s="21"/>
    </row>
    <row r="566750" spans="1:1" s="20" customFormat="1" ht="14.25" customHeight="1" x14ac:dyDescent="0.25"/>
    <row r="566766" spans="1:1" ht="14.25" customHeight="1" x14ac:dyDescent="0.3">
      <c r="A566766" s="21"/>
    </row>
    <row r="566772" s="20" customFormat="1" ht="14.25" customHeight="1" x14ac:dyDescent="0.25"/>
    <row r="566788" spans="1:1" ht="14.25" customHeight="1" x14ac:dyDescent="0.3">
      <c r="A566788" s="21"/>
    </row>
    <row r="566794" spans="1:1" s="20" customFormat="1" ht="14.25" customHeight="1" x14ac:dyDescent="0.25"/>
    <row r="566810" spans="1:1" ht="14.25" customHeight="1" x14ac:dyDescent="0.3">
      <c r="A566810" s="21"/>
    </row>
    <row r="566816" spans="1:1" s="20" customFormat="1" ht="14.25" customHeight="1" x14ac:dyDescent="0.25"/>
    <row r="566832" spans="1:1" ht="14.25" customHeight="1" x14ac:dyDescent="0.3">
      <c r="A566832" s="21"/>
    </row>
    <row r="566838" s="20" customFormat="1" ht="14.25" customHeight="1" x14ac:dyDescent="0.25"/>
    <row r="566854" spans="1:1" ht="14.25" customHeight="1" x14ac:dyDescent="0.3">
      <c r="A566854" s="21"/>
    </row>
    <row r="566860" spans="1:1" s="20" customFormat="1" ht="14.25" customHeight="1" x14ac:dyDescent="0.25"/>
    <row r="566876" spans="1:1" ht="14.25" customHeight="1" x14ac:dyDescent="0.3">
      <c r="A566876" s="21"/>
    </row>
    <row r="566882" s="20" customFormat="1" ht="14.25" customHeight="1" x14ac:dyDescent="0.25"/>
    <row r="566898" spans="1:1" ht="14.25" customHeight="1" x14ac:dyDescent="0.3">
      <c r="A566898" s="21"/>
    </row>
    <row r="566904" spans="1:1" s="20" customFormat="1" ht="14.25" customHeight="1" x14ac:dyDescent="0.25"/>
    <row r="566920" spans="1:1" ht="14.25" customHeight="1" x14ac:dyDescent="0.3">
      <c r="A566920" s="21"/>
    </row>
    <row r="566926" spans="1:1" s="20" customFormat="1" ht="14.25" customHeight="1" x14ac:dyDescent="0.25"/>
    <row r="566942" spans="1:1" ht="14.25" customHeight="1" x14ac:dyDescent="0.3">
      <c r="A566942" s="21"/>
    </row>
    <row r="566948" s="20" customFormat="1" ht="14.25" customHeight="1" x14ac:dyDescent="0.25"/>
    <row r="566964" spans="1:1" ht="14.25" customHeight="1" x14ac:dyDescent="0.3">
      <c r="A566964" s="21"/>
    </row>
    <row r="566970" spans="1:1" s="20" customFormat="1" ht="14.25" customHeight="1" x14ac:dyDescent="0.25"/>
    <row r="566986" spans="1:1" ht="14.25" customHeight="1" x14ac:dyDescent="0.3">
      <c r="A566986" s="21"/>
    </row>
    <row r="566992" spans="1:1" s="20" customFormat="1" ht="14.25" customHeight="1" x14ac:dyDescent="0.25"/>
    <row r="567008" spans="1:1" ht="14.25" customHeight="1" x14ac:dyDescent="0.3">
      <c r="A567008" s="21"/>
    </row>
    <row r="567014" s="20" customFormat="1" ht="14.25" customHeight="1" x14ac:dyDescent="0.25"/>
    <row r="567030" spans="1:1" ht="14.25" customHeight="1" x14ac:dyDescent="0.3">
      <c r="A567030" s="21"/>
    </row>
    <row r="567036" spans="1:1" s="20" customFormat="1" ht="14.25" customHeight="1" x14ac:dyDescent="0.25"/>
    <row r="567052" spans="1:1" ht="14.25" customHeight="1" x14ac:dyDescent="0.3">
      <c r="A567052" s="21"/>
    </row>
    <row r="567058" s="20" customFormat="1" ht="14.25" customHeight="1" x14ac:dyDescent="0.25"/>
    <row r="567074" spans="1:1" ht="14.25" customHeight="1" x14ac:dyDescent="0.3">
      <c r="A567074" s="21"/>
    </row>
    <row r="567080" spans="1:1" s="20" customFormat="1" ht="14.25" customHeight="1" x14ac:dyDescent="0.25"/>
    <row r="567096" spans="1:1" ht="14.25" customHeight="1" x14ac:dyDescent="0.3">
      <c r="A567096" s="21"/>
    </row>
    <row r="567102" spans="1:1" s="20" customFormat="1" ht="14.25" customHeight="1" x14ac:dyDescent="0.25"/>
    <row r="567118" spans="1:1" ht="14.25" customHeight="1" x14ac:dyDescent="0.3">
      <c r="A567118" s="21"/>
    </row>
    <row r="567124" s="20" customFormat="1" ht="14.25" customHeight="1" x14ac:dyDescent="0.25"/>
    <row r="567140" spans="1:1" ht="14.25" customHeight="1" x14ac:dyDescent="0.3">
      <c r="A567140" s="21"/>
    </row>
    <row r="567146" spans="1:1" s="20" customFormat="1" ht="14.25" customHeight="1" x14ac:dyDescent="0.25"/>
    <row r="567162" spans="1:1" ht="14.25" customHeight="1" x14ac:dyDescent="0.3">
      <c r="A567162" s="21"/>
    </row>
    <row r="567168" spans="1:1" s="20" customFormat="1" ht="14.25" customHeight="1" x14ac:dyDescent="0.25"/>
    <row r="567184" spans="1:1" ht="14.25" customHeight="1" x14ac:dyDescent="0.3">
      <c r="A567184" s="21"/>
    </row>
    <row r="567190" s="20" customFormat="1" ht="14.25" customHeight="1" x14ac:dyDescent="0.25"/>
    <row r="567206" spans="1:1" ht="14.25" customHeight="1" x14ac:dyDescent="0.3">
      <c r="A567206" s="21"/>
    </row>
    <row r="567212" spans="1:1" s="20" customFormat="1" ht="14.25" customHeight="1" x14ac:dyDescent="0.25"/>
    <row r="567228" spans="1:1" ht="14.25" customHeight="1" x14ac:dyDescent="0.3">
      <c r="A567228" s="21"/>
    </row>
    <row r="567234" s="20" customFormat="1" ht="14.25" customHeight="1" x14ac:dyDescent="0.25"/>
    <row r="567250" spans="1:1" ht="14.25" customHeight="1" x14ac:dyDescent="0.3">
      <c r="A567250" s="21"/>
    </row>
    <row r="567256" spans="1:1" s="20" customFormat="1" ht="14.25" customHeight="1" x14ac:dyDescent="0.25"/>
    <row r="567272" spans="1:1" ht="14.25" customHeight="1" x14ac:dyDescent="0.3">
      <c r="A567272" s="21"/>
    </row>
    <row r="567278" spans="1:1" s="20" customFormat="1" ht="14.25" customHeight="1" x14ac:dyDescent="0.25"/>
    <row r="567294" spans="1:1" ht="14.25" customHeight="1" x14ac:dyDescent="0.3">
      <c r="A567294" s="21"/>
    </row>
    <row r="567300" s="20" customFormat="1" ht="14.25" customHeight="1" x14ac:dyDescent="0.25"/>
    <row r="567316" spans="1:1" ht="14.25" customHeight="1" x14ac:dyDescent="0.3">
      <c r="A567316" s="21"/>
    </row>
    <row r="567322" spans="1:1" s="20" customFormat="1" ht="14.25" customHeight="1" x14ac:dyDescent="0.25"/>
    <row r="567338" spans="1:1" ht="14.25" customHeight="1" x14ac:dyDescent="0.3">
      <c r="A567338" s="21"/>
    </row>
    <row r="567344" spans="1:1" s="20" customFormat="1" ht="14.25" customHeight="1" x14ac:dyDescent="0.25"/>
    <row r="567360" spans="1:1" ht="14.25" customHeight="1" x14ac:dyDescent="0.3">
      <c r="A567360" s="21"/>
    </row>
    <row r="567366" s="20" customFormat="1" ht="14.25" customHeight="1" x14ac:dyDescent="0.25"/>
    <row r="567382" spans="1:1" ht="14.25" customHeight="1" x14ac:dyDescent="0.3">
      <c r="A567382" s="21"/>
    </row>
    <row r="567388" spans="1:1" s="20" customFormat="1" ht="14.25" customHeight="1" x14ac:dyDescent="0.25"/>
    <row r="567404" spans="1:1" ht="14.25" customHeight="1" x14ac:dyDescent="0.3">
      <c r="A567404" s="21"/>
    </row>
    <row r="567410" s="20" customFormat="1" ht="14.25" customHeight="1" x14ac:dyDescent="0.25"/>
    <row r="567426" spans="1:1" ht="14.25" customHeight="1" x14ac:dyDescent="0.3">
      <c r="A567426" s="21"/>
    </row>
    <row r="567432" spans="1:1" s="20" customFormat="1" ht="14.25" customHeight="1" x14ac:dyDescent="0.25"/>
    <row r="567448" spans="1:1" ht="14.25" customHeight="1" x14ac:dyDescent="0.3">
      <c r="A567448" s="21"/>
    </row>
    <row r="567454" spans="1:1" s="20" customFormat="1" ht="14.25" customHeight="1" x14ac:dyDescent="0.25"/>
    <row r="567470" spans="1:1" ht="14.25" customHeight="1" x14ac:dyDescent="0.3">
      <c r="A567470" s="21"/>
    </row>
    <row r="567476" s="20" customFormat="1" ht="14.25" customHeight="1" x14ac:dyDescent="0.25"/>
    <row r="567492" spans="1:1" ht="14.25" customHeight="1" x14ac:dyDescent="0.3">
      <c r="A567492" s="21"/>
    </row>
    <row r="567498" spans="1:1" s="20" customFormat="1" ht="14.25" customHeight="1" x14ac:dyDescent="0.25"/>
    <row r="567514" spans="1:1" ht="14.25" customHeight="1" x14ac:dyDescent="0.3">
      <c r="A567514" s="21"/>
    </row>
    <row r="567520" spans="1:1" s="20" customFormat="1" ht="14.25" customHeight="1" x14ac:dyDescent="0.25"/>
    <row r="567536" spans="1:1" ht="14.25" customHeight="1" x14ac:dyDescent="0.3">
      <c r="A567536" s="21"/>
    </row>
    <row r="567542" s="20" customFormat="1" ht="14.25" customHeight="1" x14ac:dyDescent="0.25"/>
    <row r="567558" spans="1:1" ht="14.25" customHeight="1" x14ac:dyDescent="0.3">
      <c r="A567558" s="21"/>
    </row>
    <row r="567564" spans="1:1" s="20" customFormat="1" ht="14.25" customHeight="1" x14ac:dyDescent="0.25"/>
    <row r="567580" spans="1:1" ht="14.25" customHeight="1" x14ac:dyDescent="0.3">
      <c r="A567580" s="21"/>
    </row>
    <row r="567586" s="20" customFormat="1" ht="14.25" customHeight="1" x14ac:dyDescent="0.25"/>
    <row r="567602" spans="1:1" ht="14.25" customHeight="1" x14ac:dyDescent="0.3">
      <c r="A567602" s="21"/>
    </row>
    <row r="567608" spans="1:1" s="20" customFormat="1" ht="14.25" customHeight="1" x14ac:dyDescent="0.25"/>
    <row r="567624" spans="1:1" ht="14.25" customHeight="1" x14ac:dyDescent="0.3">
      <c r="A567624" s="21"/>
    </row>
    <row r="567630" spans="1:1" s="20" customFormat="1" ht="14.25" customHeight="1" x14ac:dyDescent="0.25"/>
    <row r="567646" spans="1:1" ht="14.25" customHeight="1" x14ac:dyDescent="0.3">
      <c r="A567646" s="21"/>
    </row>
    <row r="567652" s="20" customFormat="1" ht="14.25" customHeight="1" x14ac:dyDescent="0.25"/>
    <row r="567668" spans="1:1" ht="14.25" customHeight="1" x14ac:dyDescent="0.3">
      <c r="A567668" s="21"/>
    </row>
    <row r="567674" spans="1:1" s="20" customFormat="1" ht="14.25" customHeight="1" x14ac:dyDescent="0.25"/>
    <row r="567690" spans="1:1" ht="14.25" customHeight="1" x14ac:dyDescent="0.3">
      <c r="A567690" s="21"/>
    </row>
    <row r="567696" spans="1:1" s="20" customFormat="1" ht="14.25" customHeight="1" x14ac:dyDescent="0.25"/>
    <row r="567712" spans="1:1" ht="14.25" customHeight="1" x14ac:dyDescent="0.3">
      <c r="A567712" s="21"/>
    </row>
    <row r="567718" s="20" customFormat="1" ht="14.25" customHeight="1" x14ac:dyDescent="0.25"/>
    <row r="567734" spans="1:1" ht="14.25" customHeight="1" x14ac:dyDescent="0.3">
      <c r="A567734" s="21"/>
    </row>
    <row r="567740" spans="1:1" s="20" customFormat="1" ht="14.25" customHeight="1" x14ac:dyDescent="0.25"/>
    <row r="567756" spans="1:1" ht="14.25" customHeight="1" x14ac:dyDescent="0.3">
      <c r="A567756" s="21"/>
    </row>
    <row r="567762" s="20" customFormat="1" ht="14.25" customHeight="1" x14ac:dyDescent="0.25"/>
    <row r="567778" spans="1:1" ht="14.25" customHeight="1" x14ac:dyDescent="0.3">
      <c r="A567778" s="21"/>
    </row>
    <row r="567784" spans="1:1" s="20" customFormat="1" ht="14.25" customHeight="1" x14ac:dyDescent="0.25"/>
    <row r="567800" spans="1:1" ht="14.25" customHeight="1" x14ac:dyDescent="0.3">
      <c r="A567800" s="21"/>
    </row>
    <row r="567806" spans="1:1" s="20" customFormat="1" ht="14.25" customHeight="1" x14ac:dyDescent="0.25"/>
    <row r="567822" spans="1:1" ht="14.25" customHeight="1" x14ac:dyDescent="0.3">
      <c r="A567822" s="21"/>
    </row>
    <row r="567828" s="20" customFormat="1" ht="14.25" customHeight="1" x14ac:dyDescent="0.25"/>
    <row r="567844" spans="1:1" ht="14.25" customHeight="1" x14ac:dyDescent="0.3">
      <c r="A567844" s="21"/>
    </row>
    <row r="567850" spans="1:1" s="20" customFormat="1" ht="14.25" customHeight="1" x14ac:dyDescent="0.25"/>
    <row r="567866" spans="1:1" ht="14.25" customHeight="1" x14ac:dyDescent="0.3">
      <c r="A567866" s="21"/>
    </row>
    <row r="567872" spans="1:1" s="20" customFormat="1" ht="14.25" customHeight="1" x14ac:dyDescent="0.25"/>
    <row r="567888" spans="1:1" ht="14.25" customHeight="1" x14ac:dyDescent="0.3">
      <c r="A567888" s="21"/>
    </row>
    <row r="567894" s="20" customFormat="1" ht="14.25" customHeight="1" x14ac:dyDescent="0.25"/>
    <row r="567910" spans="1:1" ht="14.25" customHeight="1" x14ac:dyDescent="0.3">
      <c r="A567910" s="21"/>
    </row>
    <row r="567916" spans="1:1" s="20" customFormat="1" ht="14.25" customHeight="1" x14ac:dyDescent="0.25"/>
    <row r="567932" spans="1:1" ht="14.25" customHeight="1" x14ac:dyDescent="0.3">
      <c r="A567932" s="21"/>
    </row>
    <row r="567938" s="20" customFormat="1" ht="14.25" customHeight="1" x14ac:dyDescent="0.25"/>
    <row r="567954" spans="1:1" ht="14.25" customHeight="1" x14ac:dyDescent="0.3">
      <c r="A567954" s="21"/>
    </row>
    <row r="567960" spans="1:1" s="20" customFormat="1" ht="14.25" customHeight="1" x14ac:dyDescent="0.25"/>
    <row r="567976" spans="1:1" ht="14.25" customHeight="1" x14ac:dyDescent="0.3">
      <c r="A567976" s="21"/>
    </row>
    <row r="567982" spans="1:1" s="20" customFormat="1" ht="14.25" customHeight="1" x14ac:dyDescent="0.25"/>
    <row r="567998" spans="1:1" ht="14.25" customHeight="1" x14ac:dyDescent="0.3">
      <c r="A567998" s="21"/>
    </row>
    <row r="568004" s="20" customFormat="1" ht="14.25" customHeight="1" x14ac:dyDescent="0.25"/>
    <row r="568020" spans="1:1" ht="14.25" customHeight="1" x14ac:dyDescent="0.3">
      <c r="A568020" s="21"/>
    </row>
    <row r="568026" spans="1:1" s="20" customFormat="1" ht="14.25" customHeight="1" x14ac:dyDescent="0.25"/>
    <row r="568042" spans="1:1" ht="14.25" customHeight="1" x14ac:dyDescent="0.3">
      <c r="A568042" s="21"/>
    </row>
    <row r="568048" spans="1:1" s="20" customFormat="1" ht="14.25" customHeight="1" x14ac:dyDescent="0.25"/>
    <row r="568064" spans="1:1" ht="14.25" customHeight="1" x14ac:dyDescent="0.3">
      <c r="A568064" s="21"/>
    </row>
    <row r="568070" s="20" customFormat="1" ht="14.25" customHeight="1" x14ac:dyDescent="0.25"/>
    <row r="568086" spans="1:1" ht="14.25" customHeight="1" x14ac:dyDescent="0.3">
      <c r="A568086" s="21"/>
    </row>
    <row r="568092" spans="1:1" s="20" customFormat="1" ht="14.25" customHeight="1" x14ac:dyDescent="0.25"/>
    <row r="568108" spans="1:1" ht="14.25" customHeight="1" x14ac:dyDescent="0.3">
      <c r="A568108" s="21"/>
    </row>
    <row r="568114" s="20" customFormat="1" ht="14.25" customHeight="1" x14ac:dyDescent="0.25"/>
    <row r="568130" spans="1:1" ht="14.25" customHeight="1" x14ac:dyDescent="0.3">
      <c r="A568130" s="21"/>
    </row>
    <row r="568136" spans="1:1" s="20" customFormat="1" ht="14.25" customHeight="1" x14ac:dyDescent="0.25"/>
    <row r="568152" spans="1:1" ht="14.25" customHeight="1" x14ac:dyDescent="0.3">
      <c r="A568152" s="21"/>
    </row>
    <row r="568158" spans="1:1" s="20" customFormat="1" ht="14.25" customHeight="1" x14ac:dyDescent="0.25"/>
    <row r="568174" spans="1:1" ht="14.25" customHeight="1" x14ac:dyDescent="0.3">
      <c r="A568174" s="21"/>
    </row>
    <row r="568180" s="20" customFormat="1" ht="14.25" customHeight="1" x14ac:dyDescent="0.25"/>
    <row r="568196" spans="1:1" ht="14.25" customHeight="1" x14ac:dyDescent="0.3">
      <c r="A568196" s="21"/>
    </row>
    <row r="568202" spans="1:1" s="20" customFormat="1" ht="14.25" customHeight="1" x14ac:dyDescent="0.25"/>
    <row r="568218" spans="1:1" ht="14.25" customHeight="1" x14ac:dyDescent="0.3">
      <c r="A568218" s="21"/>
    </row>
    <row r="568224" spans="1:1" s="20" customFormat="1" ht="14.25" customHeight="1" x14ac:dyDescent="0.25"/>
    <row r="568240" spans="1:1" ht="14.25" customHeight="1" x14ac:dyDescent="0.3">
      <c r="A568240" s="21"/>
    </row>
    <row r="568246" s="20" customFormat="1" ht="14.25" customHeight="1" x14ac:dyDescent="0.25"/>
    <row r="568262" spans="1:1" ht="14.25" customHeight="1" x14ac:dyDescent="0.3">
      <c r="A568262" s="21"/>
    </row>
    <row r="568268" spans="1:1" s="20" customFormat="1" ht="14.25" customHeight="1" x14ac:dyDescent="0.25"/>
    <row r="568284" spans="1:1" ht="14.25" customHeight="1" x14ac:dyDescent="0.3">
      <c r="A568284" s="21"/>
    </row>
    <row r="568290" s="20" customFormat="1" ht="14.25" customHeight="1" x14ac:dyDescent="0.25"/>
    <row r="568306" spans="1:1" ht="14.25" customHeight="1" x14ac:dyDescent="0.3">
      <c r="A568306" s="21"/>
    </row>
    <row r="568312" spans="1:1" s="20" customFormat="1" ht="14.25" customHeight="1" x14ac:dyDescent="0.25"/>
    <row r="568328" spans="1:1" ht="14.25" customHeight="1" x14ac:dyDescent="0.3">
      <c r="A568328" s="21"/>
    </row>
    <row r="568334" spans="1:1" s="20" customFormat="1" ht="14.25" customHeight="1" x14ac:dyDescent="0.25"/>
    <row r="568350" spans="1:1" ht="14.25" customHeight="1" x14ac:dyDescent="0.3">
      <c r="A568350" s="21"/>
    </row>
    <row r="568356" s="20" customFormat="1" ht="14.25" customHeight="1" x14ac:dyDescent="0.25"/>
    <row r="568372" spans="1:1" ht="14.25" customHeight="1" x14ac:dyDescent="0.3">
      <c r="A568372" s="21"/>
    </row>
    <row r="568378" spans="1:1" s="20" customFormat="1" ht="14.25" customHeight="1" x14ac:dyDescent="0.25"/>
    <row r="568394" spans="1:1" ht="14.25" customHeight="1" x14ac:dyDescent="0.3">
      <c r="A568394" s="21"/>
    </row>
    <row r="568400" spans="1:1" s="20" customFormat="1" ht="14.25" customHeight="1" x14ac:dyDescent="0.25"/>
    <row r="568416" spans="1:1" ht="14.25" customHeight="1" x14ac:dyDescent="0.3">
      <c r="A568416" s="21"/>
    </row>
    <row r="568422" s="20" customFormat="1" ht="14.25" customHeight="1" x14ac:dyDescent="0.25"/>
    <row r="568438" spans="1:1" ht="14.25" customHeight="1" x14ac:dyDescent="0.3">
      <c r="A568438" s="21"/>
    </row>
    <row r="568444" spans="1:1" s="20" customFormat="1" ht="14.25" customHeight="1" x14ac:dyDescent="0.25"/>
    <row r="568460" spans="1:1" ht="14.25" customHeight="1" x14ac:dyDescent="0.3">
      <c r="A568460" s="21"/>
    </row>
    <row r="568466" s="20" customFormat="1" ht="14.25" customHeight="1" x14ac:dyDescent="0.25"/>
    <row r="568482" spans="1:1" ht="14.25" customHeight="1" x14ac:dyDescent="0.3">
      <c r="A568482" s="21"/>
    </row>
    <row r="568488" spans="1:1" s="20" customFormat="1" ht="14.25" customHeight="1" x14ac:dyDescent="0.25"/>
    <row r="568504" spans="1:1" ht="14.25" customHeight="1" x14ac:dyDescent="0.3">
      <c r="A568504" s="21"/>
    </row>
    <row r="568510" spans="1:1" s="20" customFormat="1" ht="14.25" customHeight="1" x14ac:dyDescent="0.25"/>
    <row r="568526" spans="1:1" ht="14.25" customHeight="1" x14ac:dyDescent="0.3">
      <c r="A568526" s="21"/>
    </row>
    <row r="568532" s="20" customFormat="1" ht="14.25" customHeight="1" x14ac:dyDescent="0.25"/>
    <row r="568548" spans="1:1" ht="14.25" customHeight="1" x14ac:dyDescent="0.3">
      <c r="A568548" s="21"/>
    </row>
    <row r="568554" spans="1:1" s="20" customFormat="1" ht="14.25" customHeight="1" x14ac:dyDescent="0.25"/>
    <row r="568570" spans="1:1" ht="14.25" customHeight="1" x14ac:dyDescent="0.3">
      <c r="A568570" s="21"/>
    </row>
    <row r="568576" spans="1:1" s="20" customFormat="1" ht="14.25" customHeight="1" x14ac:dyDescent="0.25"/>
    <row r="568592" spans="1:1" ht="14.25" customHeight="1" x14ac:dyDescent="0.3">
      <c r="A568592" s="21"/>
    </row>
    <row r="568598" s="20" customFormat="1" ht="14.25" customHeight="1" x14ac:dyDescent="0.25"/>
    <row r="568614" spans="1:1" ht="14.25" customHeight="1" x14ac:dyDescent="0.3">
      <c r="A568614" s="21"/>
    </row>
    <row r="568620" spans="1:1" s="20" customFormat="1" ht="14.25" customHeight="1" x14ac:dyDescent="0.25"/>
    <row r="568636" spans="1:1" ht="14.25" customHeight="1" x14ac:dyDescent="0.3">
      <c r="A568636" s="21"/>
    </row>
    <row r="568642" s="20" customFormat="1" ht="14.25" customHeight="1" x14ac:dyDescent="0.25"/>
    <row r="568658" spans="1:1" ht="14.25" customHeight="1" x14ac:dyDescent="0.3">
      <c r="A568658" s="21"/>
    </row>
    <row r="568664" spans="1:1" s="20" customFormat="1" ht="14.25" customHeight="1" x14ac:dyDescent="0.25"/>
    <row r="568680" spans="1:1" ht="14.25" customHeight="1" x14ac:dyDescent="0.3">
      <c r="A568680" s="21"/>
    </row>
    <row r="568686" spans="1:1" s="20" customFormat="1" ht="14.25" customHeight="1" x14ac:dyDescent="0.25"/>
    <row r="568702" spans="1:1" ht="14.25" customHeight="1" x14ac:dyDescent="0.3">
      <c r="A568702" s="21"/>
    </row>
    <row r="568708" s="20" customFormat="1" ht="14.25" customHeight="1" x14ac:dyDescent="0.25"/>
    <row r="568724" spans="1:1" ht="14.25" customHeight="1" x14ac:dyDescent="0.3">
      <c r="A568724" s="21"/>
    </row>
    <row r="568730" spans="1:1" s="20" customFormat="1" ht="14.25" customHeight="1" x14ac:dyDescent="0.25"/>
    <row r="568746" spans="1:1" ht="14.25" customHeight="1" x14ac:dyDescent="0.3">
      <c r="A568746" s="21"/>
    </row>
    <row r="568752" spans="1:1" s="20" customFormat="1" ht="14.25" customHeight="1" x14ac:dyDescent="0.25"/>
    <row r="568768" spans="1:1" ht="14.25" customHeight="1" x14ac:dyDescent="0.3">
      <c r="A568768" s="21"/>
    </row>
    <row r="568774" s="20" customFormat="1" ht="14.25" customHeight="1" x14ac:dyDescent="0.25"/>
    <row r="568790" spans="1:1" ht="14.25" customHeight="1" x14ac:dyDescent="0.3">
      <c r="A568790" s="21"/>
    </row>
    <row r="568796" spans="1:1" s="20" customFormat="1" ht="14.25" customHeight="1" x14ac:dyDescent="0.25"/>
    <row r="568812" spans="1:1" ht="14.25" customHeight="1" x14ac:dyDescent="0.3">
      <c r="A568812" s="21"/>
    </row>
    <row r="568818" s="20" customFormat="1" ht="14.25" customHeight="1" x14ac:dyDescent="0.25"/>
    <row r="568834" spans="1:1" ht="14.25" customHeight="1" x14ac:dyDescent="0.3">
      <c r="A568834" s="21"/>
    </row>
    <row r="568840" spans="1:1" s="20" customFormat="1" ht="14.25" customHeight="1" x14ac:dyDescent="0.25"/>
    <row r="568856" spans="1:1" ht="14.25" customHeight="1" x14ac:dyDescent="0.3">
      <c r="A568856" s="21"/>
    </row>
    <row r="568862" spans="1:1" s="20" customFormat="1" ht="14.25" customHeight="1" x14ac:dyDescent="0.25"/>
    <row r="568878" spans="1:1" ht="14.25" customHeight="1" x14ac:dyDescent="0.3">
      <c r="A568878" s="21"/>
    </row>
    <row r="568884" s="20" customFormat="1" ht="14.25" customHeight="1" x14ac:dyDescent="0.25"/>
    <row r="568900" spans="1:1" ht="14.25" customHeight="1" x14ac:dyDescent="0.3">
      <c r="A568900" s="21"/>
    </row>
    <row r="568906" spans="1:1" s="20" customFormat="1" ht="14.25" customHeight="1" x14ac:dyDescent="0.25"/>
    <row r="568922" spans="1:1" ht="14.25" customHeight="1" x14ac:dyDescent="0.3">
      <c r="A568922" s="21"/>
    </row>
    <row r="568928" spans="1:1" s="20" customFormat="1" ht="14.25" customHeight="1" x14ac:dyDescent="0.25"/>
    <row r="568944" spans="1:1" ht="14.25" customHeight="1" x14ac:dyDescent="0.3">
      <c r="A568944" s="21"/>
    </row>
    <row r="568950" s="20" customFormat="1" ht="14.25" customHeight="1" x14ac:dyDescent="0.25"/>
    <row r="568966" spans="1:1" ht="14.25" customHeight="1" x14ac:dyDescent="0.3">
      <c r="A568966" s="21"/>
    </row>
    <row r="568972" spans="1:1" s="20" customFormat="1" ht="14.25" customHeight="1" x14ac:dyDescent="0.25"/>
    <row r="568988" spans="1:1" ht="14.25" customHeight="1" x14ac:dyDescent="0.3">
      <c r="A568988" s="21"/>
    </row>
    <row r="568994" s="20" customFormat="1" ht="14.25" customHeight="1" x14ac:dyDescent="0.25"/>
    <row r="569010" spans="1:1" ht="14.25" customHeight="1" x14ac:dyDescent="0.3">
      <c r="A569010" s="21"/>
    </row>
    <row r="569016" spans="1:1" s="20" customFormat="1" ht="14.25" customHeight="1" x14ac:dyDescent="0.25"/>
    <row r="569032" spans="1:1" ht="14.25" customHeight="1" x14ac:dyDescent="0.3">
      <c r="A569032" s="21"/>
    </row>
    <row r="569038" spans="1:1" s="20" customFormat="1" ht="14.25" customHeight="1" x14ac:dyDescent="0.25"/>
    <row r="569054" spans="1:1" ht="14.25" customHeight="1" x14ac:dyDescent="0.3">
      <c r="A569054" s="21"/>
    </row>
    <row r="569060" s="20" customFormat="1" ht="14.25" customHeight="1" x14ac:dyDescent="0.25"/>
    <row r="569076" spans="1:1" ht="14.25" customHeight="1" x14ac:dyDescent="0.3">
      <c r="A569076" s="21"/>
    </row>
    <row r="569082" spans="1:1" s="20" customFormat="1" ht="14.25" customHeight="1" x14ac:dyDescent="0.25"/>
    <row r="569098" spans="1:1" ht="14.25" customHeight="1" x14ac:dyDescent="0.3">
      <c r="A569098" s="21"/>
    </row>
    <row r="569104" spans="1:1" s="20" customFormat="1" ht="14.25" customHeight="1" x14ac:dyDescent="0.25"/>
    <row r="569120" spans="1:1" ht="14.25" customHeight="1" x14ac:dyDescent="0.3">
      <c r="A569120" s="21"/>
    </row>
    <row r="569126" s="20" customFormat="1" ht="14.25" customHeight="1" x14ac:dyDescent="0.25"/>
    <row r="569142" spans="1:1" ht="14.25" customHeight="1" x14ac:dyDescent="0.3">
      <c r="A569142" s="21"/>
    </row>
    <row r="569148" spans="1:1" s="20" customFormat="1" ht="14.25" customHeight="1" x14ac:dyDescent="0.25"/>
    <row r="569164" spans="1:1" ht="14.25" customHeight="1" x14ac:dyDescent="0.3">
      <c r="A569164" s="21"/>
    </row>
    <row r="569170" s="20" customFormat="1" ht="14.25" customHeight="1" x14ac:dyDescent="0.25"/>
    <row r="569186" spans="1:1" ht="14.25" customHeight="1" x14ac:dyDescent="0.3">
      <c r="A569186" s="21"/>
    </row>
    <row r="569192" spans="1:1" s="20" customFormat="1" ht="14.25" customHeight="1" x14ac:dyDescent="0.25"/>
    <row r="569208" spans="1:1" ht="14.25" customHeight="1" x14ac:dyDescent="0.3">
      <c r="A569208" s="21"/>
    </row>
    <row r="569214" spans="1:1" s="20" customFormat="1" ht="14.25" customHeight="1" x14ac:dyDescent="0.25"/>
    <row r="569230" spans="1:1" ht="14.25" customHeight="1" x14ac:dyDescent="0.3">
      <c r="A569230" s="21"/>
    </row>
    <row r="569236" s="20" customFormat="1" ht="14.25" customHeight="1" x14ac:dyDescent="0.25"/>
    <row r="569252" spans="1:1" ht="14.25" customHeight="1" x14ac:dyDescent="0.3">
      <c r="A569252" s="21"/>
    </row>
    <row r="569258" spans="1:1" s="20" customFormat="1" ht="14.25" customHeight="1" x14ac:dyDescent="0.25"/>
    <row r="569274" spans="1:1" ht="14.25" customHeight="1" x14ac:dyDescent="0.3">
      <c r="A569274" s="21"/>
    </row>
    <row r="569280" spans="1:1" s="20" customFormat="1" ht="14.25" customHeight="1" x14ac:dyDescent="0.25"/>
    <row r="569296" spans="1:1" ht="14.25" customHeight="1" x14ac:dyDescent="0.3">
      <c r="A569296" s="21"/>
    </row>
    <row r="569302" s="20" customFormat="1" ht="14.25" customHeight="1" x14ac:dyDescent="0.25"/>
    <row r="569318" spans="1:1" ht="14.25" customHeight="1" x14ac:dyDescent="0.3">
      <c r="A569318" s="21"/>
    </row>
    <row r="569324" spans="1:1" s="20" customFormat="1" ht="14.25" customHeight="1" x14ac:dyDescent="0.25"/>
    <row r="569340" spans="1:1" ht="14.25" customHeight="1" x14ac:dyDescent="0.3">
      <c r="A569340" s="21"/>
    </row>
    <row r="569346" s="20" customFormat="1" ht="14.25" customHeight="1" x14ac:dyDescent="0.25"/>
    <row r="569362" spans="1:1" ht="14.25" customHeight="1" x14ac:dyDescent="0.3">
      <c r="A569362" s="21"/>
    </row>
    <row r="569368" spans="1:1" s="20" customFormat="1" ht="14.25" customHeight="1" x14ac:dyDescent="0.25"/>
    <row r="569384" spans="1:1" ht="14.25" customHeight="1" x14ac:dyDescent="0.3">
      <c r="A569384" s="21"/>
    </row>
    <row r="569390" spans="1:1" s="20" customFormat="1" ht="14.25" customHeight="1" x14ac:dyDescent="0.25"/>
    <row r="569406" spans="1:1" ht="14.25" customHeight="1" x14ac:dyDescent="0.3">
      <c r="A569406" s="21"/>
    </row>
    <row r="569412" s="20" customFormat="1" ht="14.25" customHeight="1" x14ac:dyDescent="0.25"/>
    <row r="569428" spans="1:1" ht="14.25" customHeight="1" x14ac:dyDescent="0.3">
      <c r="A569428" s="21"/>
    </row>
    <row r="569434" spans="1:1" s="20" customFormat="1" ht="14.25" customHeight="1" x14ac:dyDescent="0.25"/>
    <row r="569450" spans="1:1" ht="14.25" customHeight="1" x14ac:dyDescent="0.3">
      <c r="A569450" s="21"/>
    </row>
    <row r="569456" spans="1:1" s="20" customFormat="1" ht="14.25" customHeight="1" x14ac:dyDescent="0.25"/>
    <row r="569472" spans="1:1" ht="14.25" customHeight="1" x14ac:dyDescent="0.3">
      <c r="A569472" s="21"/>
    </row>
    <row r="569478" s="20" customFormat="1" ht="14.25" customHeight="1" x14ac:dyDescent="0.25"/>
    <row r="569494" spans="1:1" ht="14.25" customHeight="1" x14ac:dyDescent="0.3">
      <c r="A569494" s="21"/>
    </row>
    <row r="569500" spans="1:1" s="20" customFormat="1" ht="14.25" customHeight="1" x14ac:dyDescent="0.25"/>
    <row r="569516" spans="1:1" ht="14.25" customHeight="1" x14ac:dyDescent="0.3">
      <c r="A569516" s="21"/>
    </row>
    <row r="569522" s="20" customFormat="1" ht="14.25" customHeight="1" x14ac:dyDescent="0.25"/>
    <row r="569538" spans="1:1" ht="14.25" customHeight="1" x14ac:dyDescent="0.3">
      <c r="A569538" s="21"/>
    </row>
    <row r="569544" spans="1:1" s="20" customFormat="1" ht="14.25" customHeight="1" x14ac:dyDescent="0.25"/>
    <row r="569560" spans="1:1" ht="14.25" customHeight="1" x14ac:dyDescent="0.3">
      <c r="A569560" s="21"/>
    </row>
    <row r="569566" spans="1:1" s="20" customFormat="1" ht="14.25" customHeight="1" x14ac:dyDescent="0.25"/>
    <row r="569582" spans="1:1" ht="14.25" customHeight="1" x14ac:dyDescent="0.3">
      <c r="A569582" s="21"/>
    </row>
    <row r="569588" s="20" customFormat="1" ht="14.25" customHeight="1" x14ac:dyDescent="0.25"/>
    <row r="569604" spans="1:1" ht="14.25" customHeight="1" x14ac:dyDescent="0.3">
      <c r="A569604" s="21"/>
    </row>
    <row r="569610" spans="1:1" s="20" customFormat="1" ht="14.25" customHeight="1" x14ac:dyDescent="0.25"/>
    <row r="569626" spans="1:1" ht="14.25" customHeight="1" x14ac:dyDescent="0.3">
      <c r="A569626" s="21"/>
    </row>
    <row r="569632" spans="1:1" s="20" customFormat="1" ht="14.25" customHeight="1" x14ac:dyDescent="0.25"/>
    <row r="569648" spans="1:1" ht="14.25" customHeight="1" x14ac:dyDescent="0.3">
      <c r="A569648" s="21"/>
    </row>
    <row r="569654" s="20" customFormat="1" ht="14.25" customHeight="1" x14ac:dyDescent="0.25"/>
    <row r="569670" spans="1:1" ht="14.25" customHeight="1" x14ac:dyDescent="0.3">
      <c r="A569670" s="21"/>
    </row>
    <row r="569676" spans="1:1" s="20" customFormat="1" ht="14.25" customHeight="1" x14ac:dyDescent="0.25"/>
    <row r="569692" spans="1:1" ht="14.25" customHeight="1" x14ac:dyDescent="0.3">
      <c r="A569692" s="21"/>
    </row>
    <row r="569698" s="20" customFormat="1" ht="14.25" customHeight="1" x14ac:dyDescent="0.25"/>
    <row r="569714" spans="1:1" ht="14.25" customHeight="1" x14ac:dyDescent="0.3">
      <c r="A569714" s="21"/>
    </row>
    <row r="569720" spans="1:1" s="20" customFormat="1" ht="14.25" customHeight="1" x14ac:dyDescent="0.25"/>
    <row r="569736" spans="1:1" ht="14.25" customHeight="1" x14ac:dyDescent="0.3">
      <c r="A569736" s="21"/>
    </row>
    <row r="569742" spans="1:1" s="20" customFormat="1" ht="14.25" customHeight="1" x14ac:dyDescent="0.25"/>
    <row r="569758" spans="1:1" ht="14.25" customHeight="1" x14ac:dyDescent="0.3">
      <c r="A569758" s="21"/>
    </row>
    <row r="569764" s="20" customFormat="1" ht="14.25" customHeight="1" x14ac:dyDescent="0.25"/>
    <row r="569780" spans="1:1" ht="14.25" customHeight="1" x14ac:dyDescent="0.3">
      <c r="A569780" s="21"/>
    </row>
    <row r="569786" spans="1:1" s="20" customFormat="1" ht="14.25" customHeight="1" x14ac:dyDescent="0.25"/>
    <row r="569802" spans="1:1" ht="14.25" customHeight="1" x14ac:dyDescent="0.3">
      <c r="A569802" s="21"/>
    </row>
    <row r="569808" spans="1:1" s="20" customFormat="1" ht="14.25" customHeight="1" x14ac:dyDescent="0.25"/>
    <row r="569824" spans="1:1" ht="14.25" customHeight="1" x14ac:dyDescent="0.3">
      <c r="A569824" s="21"/>
    </row>
    <row r="569830" s="20" customFormat="1" ht="14.25" customHeight="1" x14ac:dyDescent="0.25"/>
    <row r="569846" spans="1:1" ht="14.25" customHeight="1" x14ac:dyDescent="0.3">
      <c r="A569846" s="21"/>
    </row>
    <row r="569852" spans="1:1" s="20" customFormat="1" ht="14.25" customHeight="1" x14ac:dyDescent="0.25"/>
    <row r="569868" spans="1:1" ht="14.25" customHeight="1" x14ac:dyDescent="0.3">
      <c r="A569868" s="21"/>
    </row>
    <row r="569874" s="20" customFormat="1" ht="14.25" customHeight="1" x14ac:dyDescent="0.25"/>
    <row r="569890" spans="1:1" ht="14.25" customHeight="1" x14ac:dyDescent="0.3">
      <c r="A569890" s="21"/>
    </row>
    <row r="569896" spans="1:1" s="20" customFormat="1" ht="14.25" customHeight="1" x14ac:dyDescent="0.25"/>
    <row r="569912" spans="1:1" ht="14.25" customHeight="1" x14ac:dyDescent="0.3">
      <c r="A569912" s="21"/>
    </row>
    <row r="569918" spans="1:1" s="20" customFormat="1" ht="14.25" customHeight="1" x14ac:dyDescent="0.25"/>
    <row r="569934" spans="1:1" ht="14.25" customHeight="1" x14ac:dyDescent="0.3">
      <c r="A569934" s="21"/>
    </row>
    <row r="569940" s="20" customFormat="1" ht="14.25" customHeight="1" x14ac:dyDescent="0.25"/>
    <row r="569956" spans="1:1" ht="14.25" customHeight="1" x14ac:dyDescent="0.3">
      <c r="A569956" s="21"/>
    </row>
    <row r="569962" spans="1:1" s="20" customFormat="1" ht="14.25" customHeight="1" x14ac:dyDescent="0.25"/>
    <row r="569978" spans="1:1" ht="14.25" customHeight="1" x14ac:dyDescent="0.3">
      <c r="A569978" s="21"/>
    </row>
    <row r="569984" spans="1:1" s="20" customFormat="1" ht="14.25" customHeight="1" x14ac:dyDescent="0.25"/>
    <row r="570000" spans="1:1" ht="14.25" customHeight="1" x14ac:dyDescent="0.3">
      <c r="A570000" s="21"/>
    </row>
    <row r="570006" s="20" customFormat="1" ht="14.25" customHeight="1" x14ac:dyDescent="0.25"/>
    <row r="570022" spans="1:1" ht="14.25" customHeight="1" x14ac:dyDescent="0.3">
      <c r="A570022" s="21"/>
    </row>
    <row r="570028" spans="1:1" s="20" customFormat="1" ht="14.25" customHeight="1" x14ac:dyDescent="0.25"/>
    <row r="570044" spans="1:1" ht="14.25" customHeight="1" x14ac:dyDescent="0.3">
      <c r="A570044" s="21"/>
    </row>
    <row r="570050" s="20" customFormat="1" ht="14.25" customHeight="1" x14ac:dyDescent="0.25"/>
    <row r="570066" spans="1:1" ht="14.25" customHeight="1" x14ac:dyDescent="0.3">
      <c r="A570066" s="21"/>
    </row>
    <row r="570072" spans="1:1" s="20" customFormat="1" ht="14.25" customHeight="1" x14ac:dyDescent="0.25"/>
    <row r="570088" spans="1:1" ht="14.25" customHeight="1" x14ac:dyDescent="0.3">
      <c r="A570088" s="21"/>
    </row>
    <row r="570094" spans="1:1" s="20" customFormat="1" ht="14.25" customHeight="1" x14ac:dyDescent="0.25"/>
    <row r="570110" spans="1:1" ht="14.25" customHeight="1" x14ac:dyDescent="0.3">
      <c r="A570110" s="21"/>
    </row>
    <row r="570116" s="20" customFormat="1" ht="14.25" customHeight="1" x14ac:dyDescent="0.25"/>
    <row r="570132" spans="1:1" ht="14.25" customHeight="1" x14ac:dyDescent="0.3">
      <c r="A570132" s="21"/>
    </row>
    <row r="570138" spans="1:1" s="20" customFormat="1" ht="14.25" customHeight="1" x14ac:dyDescent="0.25"/>
    <row r="570154" spans="1:1" ht="14.25" customHeight="1" x14ac:dyDescent="0.3">
      <c r="A570154" s="21"/>
    </row>
    <row r="570160" spans="1:1" s="20" customFormat="1" ht="14.25" customHeight="1" x14ac:dyDescent="0.25"/>
    <row r="570176" spans="1:1" ht="14.25" customHeight="1" x14ac:dyDescent="0.3">
      <c r="A570176" s="21"/>
    </row>
    <row r="570182" s="20" customFormat="1" ht="14.25" customHeight="1" x14ac:dyDescent="0.25"/>
    <row r="570198" spans="1:1" ht="14.25" customHeight="1" x14ac:dyDescent="0.3">
      <c r="A570198" s="21"/>
    </row>
    <row r="570204" spans="1:1" s="20" customFormat="1" ht="14.25" customHeight="1" x14ac:dyDescent="0.25"/>
    <row r="570220" spans="1:1" ht="14.25" customHeight="1" x14ac:dyDescent="0.3">
      <c r="A570220" s="21"/>
    </row>
    <row r="570226" s="20" customFormat="1" ht="14.25" customHeight="1" x14ac:dyDescent="0.25"/>
    <row r="570242" spans="1:1" ht="14.25" customHeight="1" x14ac:dyDescent="0.3">
      <c r="A570242" s="21"/>
    </row>
    <row r="570248" spans="1:1" s="20" customFormat="1" ht="14.25" customHeight="1" x14ac:dyDescent="0.25"/>
    <row r="570264" spans="1:1" ht="14.25" customHeight="1" x14ac:dyDescent="0.3">
      <c r="A570264" s="21"/>
    </row>
    <row r="570270" spans="1:1" s="20" customFormat="1" ht="14.25" customHeight="1" x14ac:dyDescent="0.25"/>
    <row r="570286" spans="1:1" ht="14.25" customHeight="1" x14ac:dyDescent="0.3">
      <c r="A570286" s="21"/>
    </row>
    <row r="570292" s="20" customFormat="1" ht="14.25" customHeight="1" x14ac:dyDescent="0.25"/>
    <row r="570308" spans="1:1" ht="14.25" customHeight="1" x14ac:dyDescent="0.3">
      <c r="A570308" s="21"/>
    </row>
    <row r="570314" spans="1:1" s="20" customFormat="1" ht="14.25" customHeight="1" x14ac:dyDescent="0.25"/>
    <row r="570330" spans="1:1" ht="14.25" customHeight="1" x14ac:dyDescent="0.3">
      <c r="A570330" s="21"/>
    </row>
    <row r="570336" spans="1:1" s="20" customFormat="1" ht="14.25" customHeight="1" x14ac:dyDescent="0.25"/>
    <row r="570352" spans="1:1" ht="14.25" customHeight="1" x14ac:dyDescent="0.3">
      <c r="A570352" s="21"/>
    </row>
    <row r="570358" s="20" customFormat="1" ht="14.25" customHeight="1" x14ac:dyDescent="0.25"/>
    <row r="570374" spans="1:1" ht="14.25" customHeight="1" x14ac:dyDescent="0.3">
      <c r="A570374" s="21"/>
    </row>
    <row r="570380" spans="1:1" s="20" customFormat="1" ht="14.25" customHeight="1" x14ac:dyDescent="0.25"/>
    <row r="570396" spans="1:1" ht="14.25" customHeight="1" x14ac:dyDescent="0.3">
      <c r="A570396" s="21"/>
    </row>
    <row r="570402" s="20" customFormat="1" ht="14.25" customHeight="1" x14ac:dyDescent="0.25"/>
    <row r="570418" spans="1:1" ht="14.25" customHeight="1" x14ac:dyDescent="0.3">
      <c r="A570418" s="21"/>
    </row>
    <row r="570424" spans="1:1" s="20" customFormat="1" ht="14.25" customHeight="1" x14ac:dyDescent="0.25"/>
    <row r="570440" spans="1:1" ht="14.25" customHeight="1" x14ac:dyDescent="0.3">
      <c r="A570440" s="21"/>
    </row>
    <row r="570446" spans="1:1" s="20" customFormat="1" ht="14.25" customHeight="1" x14ac:dyDescent="0.25"/>
    <row r="570462" spans="1:1" ht="14.25" customHeight="1" x14ac:dyDescent="0.3">
      <c r="A570462" s="21"/>
    </row>
    <row r="570468" s="20" customFormat="1" ht="14.25" customHeight="1" x14ac:dyDescent="0.25"/>
    <row r="570484" spans="1:1" ht="14.25" customHeight="1" x14ac:dyDescent="0.3">
      <c r="A570484" s="21"/>
    </row>
    <row r="570490" spans="1:1" s="20" customFormat="1" ht="14.25" customHeight="1" x14ac:dyDescent="0.25"/>
    <row r="570506" spans="1:1" ht="14.25" customHeight="1" x14ac:dyDescent="0.3">
      <c r="A570506" s="21"/>
    </row>
    <row r="570512" spans="1:1" s="20" customFormat="1" ht="14.25" customHeight="1" x14ac:dyDescent="0.25"/>
    <row r="570528" spans="1:1" ht="14.25" customHeight="1" x14ac:dyDescent="0.3">
      <c r="A570528" s="21"/>
    </row>
    <row r="570534" s="20" customFormat="1" ht="14.25" customHeight="1" x14ac:dyDescent="0.25"/>
    <row r="570550" spans="1:1" ht="14.25" customHeight="1" x14ac:dyDescent="0.3">
      <c r="A570550" s="21"/>
    </row>
    <row r="570556" spans="1:1" s="20" customFormat="1" ht="14.25" customHeight="1" x14ac:dyDescent="0.25"/>
    <row r="570572" spans="1:1" ht="14.25" customHeight="1" x14ac:dyDescent="0.3">
      <c r="A570572" s="21"/>
    </row>
    <row r="570578" s="20" customFormat="1" ht="14.25" customHeight="1" x14ac:dyDescent="0.25"/>
    <row r="570594" spans="1:1" ht="14.25" customHeight="1" x14ac:dyDescent="0.3">
      <c r="A570594" s="21"/>
    </row>
    <row r="570600" spans="1:1" s="20" customFormat="1" ht="14.25" customHeight="1" x14ac:dyDescent="0.25"/>
    <row r="570616" spans="1:1" ht="14.25" customHeight="1" x14ac:dyDescent="0.3">
      <c r="A570616" s="21"/>
    </row>
    <row r="570622" spans="1:1" s="20" customFormat="1" ht="14.25" customHeight="1" x14ac:dyDescent="0.25"/>
    <row r="570638" spans="1:1" ht="14.25" customHeight="1" x14ac:dyDescent="0.3">
      <c r="A570638" s="21"/>
    </row>
    <row r="570644" s="20" customFormat="1" ht="14.25" customHeight="1" x14ac:dyDescent="0.25"/>
    <row r="570660" spans="1:1" ht="14.25" customHeight="1" x14ac:dyDescent="0.3">
      <c r="A570660" s="21"/>
    </row>
    <row r="570666" spans="1:1" s="20" customFormat="1" ht="14.25" customHeight="1" x14ac:dyDescent="0.25"/>
    <row r="570682" spans="1:1" ht="14.25" customHeight="1" x14ac:dyDescent="0.3">
      <c r="A570682" s="21"/>
    </row>
    <row r="570688" spans="1:1" s="20" customFormat="1" ht="14.25" customHeight="1" x14ac:dyDescent="0.25"/>
    <row r="570704" spans="1:1" ht="14.25" customHeight="1" x14ac:dyDescent="0.3">
      <c r="A570704" s="21"/>
    </row>
    <row r="570710" s="20" customFormat="1" ht="14.25" customHeight="1" x14ac:dyDescent="0.25"/>
    <row r="570726" spans="1:1" ht="14.25" customHeight="1" x14ac:dyDescent="0.3">
      <c r="A570726" s="21"/>
    </row>
    <row r="570732" spans="1:1" s="20" customFormat="1" ht="14.25" customHeight="1" x14ac:dyDescent="0.25"/>
    <row r="570748" spans="1:1" ht="14.25" customHeight="1" x14ac:dyDescent="0.3">
      <c r="A570748" s="21"/>
    </row>
    <row r="570754" s="20" customFormat="1" ht="14.25" customHeight="1" x14ac:dyDescent="0.25"/>
    <row r="570770" spans="1:1" ht="14.25" customHeight="1" x14ac:dyDescent="0.3">
      <c r="A570770" s="21"/>
    </row>
    <row r="570776" spans="1:1" s="20" customFormat="1" ht="14.25" customHeight="1" x14ac:dyDescent="0.25"/>
    <row r="570792" spans="1:1" ht="14.25" customHeight="1" x14ac:dyDescent="0.3">
      <c r="A570792" s="21"/>
    </row>
    <row r="570798" spans="1:1" s="20" customFormat="1" ht="14.25" customHeight="1" x14ac:dyDescent="0.25"/>
    <row r="570814" spans="1:1" ht="14.25" customHeight="1" x14ac:dyDescent="0.3">
      <c r="A570814" s="21"/>
    </row>
    <row r="570820" s="20" customFormat="1" ht="14.25" customHeight="1" x14ac:dyDescent="0.25"/>
    <row r="570836" spans="1:1" ht="14.25" customHeight="1" x14ac:dyDescent="0.3">
      <c r="A570836" s="21"/>
    </row>
    <row r="570842" spans="1:1" s="20" customFormat="1" ht="14.25" customHeight="1" x14ac:dyDescent="0.25"/>
    <row r="570858" spans="1:1" ht="14.25" customHeight="1" x14ac:dyDescent="0.3">
      <c r="A570858" s="21"/>
    </row>
    <row r="570864" spans="1:1" s="20" customFormat="1" ht="14.25" customHeight="1" x14ac:dyDescent="0.25"/>
    <row r="570880" spans="1:1" ht="14.25" customHeight="1" x14ac:dyDescent="0.3">
      <c r="A570880" s="21"/>
    </row>
    <row r="570886" s="20" customFormat="1" ht="14.25" customHeight="1" x14ac:dyDescent="0.25"/>
    <row r="570902" spans="1:1" ht="14.25" customHeight="1" x14ac:dyDescent="0.3">
      <c r="A570902" s="21"/>
    </row>
    <row r="570908" spans="1:1" s="20" customFormat="1" ht="14.25" customHeight="1" x14ac:dyDescent="0.25"/>
    <row r="570924" spans="1:1" ht="14.25" customHeight="1" x14ac:dyDescent="0.3">
      <c r="A570924" s="21"/>
    </row>
    <row r="570930" s="20" customFormat="1" ht="14.25" customHeight="1" x14ac:dyDescent="0.25"/>
    <row r="570946" spans="1:1" ht="14.25" customHeight="1" x14ac:dyDescent="0.3">
      <c r="A570946" s="21"/>
    </row>
    <row r="570952" spans="1:1" s="20" customFormat="1" ht="14.25" customHeight="1" x14ac:dyDescent="0.25"/>
    <row r="570968" spans="1:1" ht="14.25" customHeight="1" x14ac:dyDescent="0.3">
      <c r="A570968" s="21"/>
    </row>
    <row r="570974" spans="1:1" s="20" customFormat="1" ht="14.25" customHeight="1" x14ac:dyDescent="0.25"/>
    <row r="570990" spans="1:1" ht="14.25" customHeight="1" x14ac:dyDescent="0.3">
      <c r="A570990" s="21"/>
    </row>
    <row r="570996" s="20" customFormat="1" ht="14.25" customHeight="1" x14ac:dyDescent="0.25"/>
    <row r="571012" spans="1:1" ht="14.25" customHeight="1" x14ac:dyDescent="0.3">
      <c r="A571012" s="21"/>
    </row>
    <row r="571018" spans="1:1" s="20" customFormat="1" ht="14.25" customHeight="1" x14ac:dyDescent="0.25"/>
    <row r="571034" spans="1:1" ht="14.25" customHeight="1" x14ac:dyDescent="0.3">
      <c r="A571034" s="21"/>
    </row>
    <row r="571040" spans="1:1" s="20" customFormat="1" ht="14.25" customHeight="1" x14ac:dyDescent="0.25"/>
    <row r="571056" spans="1:1" ht="14.25" customHeight="1" x14ac:dyDescent="0.3">
      <c r="A571056" s="21"/>
    </row>
    <row r="571062" s="20" customFormat="1" ht="14.25" customHeight="1" x14ac:dyDescent="0.25"/>
    <row r="571078" spans="1:1" ht="14.25" customHeight="1" x14ac:dyDescent="0.3">
      <c r="A571078" s="21"/>
    </row>
    <row r="571084" spans="1:1" s="20" customFormat="1" ht="14.25" customHeight="1" x14ac:dyDescent="0.25"/>
    <row r="571100" spans="1:1" ht="14.25" customHeight="1" x14ac:dyDescent="0.3">
      <c r="A571100" s="21"/>
    </row>
    <row r="571106" s="20" customFormat="1" ht="14.25" customHeight="1" x14ac:dyDescent="0.25"/>
    <row r="571122" spans="1:1" ht="14.25" customHeight="1" x14ac:dyDescent="0.3">
      <c r="A571122" s="21"/>
    </row>
    <row r="571128" spans="1:1" s="20" customFormat="1" ht="14.25" customHeight="1" x14ac:dyDescent="0.25"/>
    <row r="571144" spans="1:1" ht="14.25" customHeight="1" x14ac:dyDescent="0.3">
      <c r="A571144" s="21"/>
    </row>
    <row r="571150" spans="1:1" s="20" customFormat="1" ht="14.25" customHeight="1" x14ac:dyDescent="0.25"/>
    <row r="571166" spans="1:1" ht="14.25" customHeight="1" x14ac:dyDescent="0.3">
      <c r="A571166" s="21"/>
    </row>
    <row r="571172" s="20" customFormat="1" ht="14.25" customHeight="1" x14ac:dyDescent="0.25"/>
    <row r="571188" spans="1:1" ht="14.25" customHeight="1" x14ac:dyDescent="0.3">
      <c r="A571188" s="21"/>
    </row>
    <row r="571194" spans="1:1" s="20" customFormat="1" ht="14.25" customHeight="1" x14ac:dyDescent="0.25"/>
    <row r="571210" spans="1:1" ht="14.25" customHeight="1" x14ac:dyDescent="0.3">
      <c r="A571210" s="21"/>
    </row>
    <row r="571216" spans="1:1" s="20" customFormat="1" ht="14.25" customHeight="1" x14ac:dyDescent="0.25"/>
    <row r="571232" spans="1:1" ht="14.25" customHeight="1" x14ac:dyDescent="0.3">
      <c r="A571232" s="21"/>
    </row>
    <row r="571238" s="20" customFormat="1" ht="14.25" customHeight="1" x14ac:dyDescent="0.25"/>
    <row r="571254" spans="1:1" ht="14.25" customHeight="1" x14ac:dyDescent="0.3">
      <c r="A571254" s="21"/>
    </row>
    <row r="571260" spans="1:1" s="20" customFormat="1" ht="14.25" customHeight="1" x14ac:dyDescent="0.25"/>
    <row r="571276" spans="1:1" ht="14.25" customHeight="1" x14ac:dyDescent="0.3">
      <c r="A571276" s="21"/>
    </row>
    <row r="571282" s="20" customFormat="1" ht="14.25" customHeight="1" x14ac:dyDescent="0.25"/>
    <row r="571298" spans="1:1" ht="14.25" customHeight="1" x14ac:dyDescent="0.3">
      <c r="A571298" s="21"/>
    </row>
    <row r="571304" spans="1:1" s="20" customFormat="1" ht="14.25" customHeight="1" x14ac:dyDescent="0.25"/>
    <row r="571320" spans="1:1" ht="14.25" customHeight="1" x14ac:dyDescent="0.3">
      <c r="A571320" s="21"/>
    </row>
    <row r="571326" spans="1:1" s="20" customFormat="1" ht="14.25" customHeight="1" x14ac:dyDescent="0.25"/>
    <row r="571342" spans="1:1" ht="14.25" customHeight="1" x14ac:dyDescent="0.3">
      <c r="A571342" s="21"/>
    </row>
    <row r="571348" s="20" customFormat="1" ht="14.25" customHeight="1" x14ac:dyDescent="0.25"/>
    <row r="571364" spans="1:1" ht="14.25" customHeight="1" x14ac:dyDescent="0.3">
      <c r="A571364" s="21"/>
    </row>
    <row r="571370" spans="1:1" s="20" customFormat="1" ht="14.25" customHeight="1" x14ac:dyDescent="0.25"/>
    <row r="571386" spans="1:1" ht="14.25" customHeight="1" x14ac:dyDescent="0.3">
      <c r="A571386" s="21"/>
    </row>
    <row r="571392" spans="1:1" s="20" customFormat="1" ht="14.25" customHeight="1" x14ac:dyDescent="0.25"/>
    <row r="571408" spans="1:1" ht="14.25" customHeight="1" x14ac:dyDescent="0.3">
      <c r="A571408" s="21"/>
    </row>
    <row r="571414" s="20" customFormat="1" ht="14.25" customHeight="1" x14ac:dyDescent="0.25"/>
    <row r="571430" spans="1:1" ht="14.25" customHeight="1" x14ac:dyDescent="0.3">
      <c r="A571430" s="21"/>
    </row>
    <row r="571436" spans="1:1" s="20" customFormat="1" ht="14.25" customHeight="1" x14ac:dyDescent="0.25"/>
    <row r="571452" spans="1:1" ht="14.25" customHeight="1" x14ac:dyDescent="0.3">
      <c r="A571452" s="21"/>
    </row>
    <row r="571458" s="20" customFormat="1" ht="14.25" customHeight="1" x14ac:dyDescent="0.25"/>
    <row r="571474" spans="1:1" ht="14.25" customHeight="1" x14ac:dyDescent="0.3">
      <c r="A571474" s="21"/>
    </row>
    <row r="571480" spans="1:1" s="20" customFormat="1" ht="14.25" customHeight="1" x14ac:dyDescent="0.25"/>
    <row r="571496" spans="1:1" ht="14.25" customHeight="1" x14ac:dyDescent="0.3">
      <c r="A571496" s="21"/>
    </row>
    <row r="571502" spans="1:1" s="20" customFormat="1" ht="14.25" customHeight="1" x14ac:dyDescent="0.25"/>
    <row r="571518" spans="1:1" ht="14.25" customHeight="1" x14ac:dyDescent="0.3">
      <c r="A571518" s="21"/>
    </row>
    <row r="571524" s="20" customFormat="1" ht="14.25" customHeight="1" x14ac:dyDescent="0.25"/>
    <row r="571540" spans="1:1" ht="14.25" customHeight="1" x14ac:dyDescent="0.3">
      <c r="A571540" s="21"/>
    </row>
    <row r="571546" spans="1:1" s="20" customFormat="1" ht="14.25" customHeight="1" x14ac:dyDescent="0.25"/>
    <row r="571562" spans="1:1" ht="14.25" customHeight="1" x14ac:dyDescent="0.3">
      <c r="A571562" s="21"/>
    </row>
    <row r="571568" spans="1:1" s="20" customFormat="1" ht="14.25" customHeight="1" x14ac:dyDescent="0.25"/>
    <row r="571584" spans="1:1" ht="14.25" customHeight="1" x14ac:dyDescent="0.3">
      <c r="A571584" s="21"/>
    </row>
    <row r="571590" s="20" customFormat="1" ht="14.25" customHeight="1" x14ac:dyDescent="0.25"/>
    <row r="571606" spans="1:1" ht="14.25" customHeight="1" x14ac:dyDescent="0.3">
      <c r="A571606" s="21"/>
    </row>
    <row r="571612" spans="1:1" s="20" customFormat="1" ht="14.25" customHeight="1" x14ac:dyDescent="0.25"/>
    <row r="571628" spans="1:1" ht="14.25" customHeight="1" x14ac:dyDescent="0.3">
      <c r="A571628" s="21"/>
    </row>
    <row r="571634" s="20" customFormat="1" ht="14.25" customHeight="1" x14ac:dyDescent="0.25"/>
    <row r="571650" spans="1:1" ht="14.25" customHeight="1" x14ac:dyDescent="0.3">
      <c r="A571650" s="21"/>
    </row>
    <row r="571656" spans="1:1" s="20" customFormat="1" ht="14.25" customHeight="1" x14ac:dyDescent="0.25"/>
    <row r="571672" spans="1:1" ht="14.25" customHeight="1" x14ac:dyDescent="0.3">
      <c r="A571672" s="21"/>
    </row>
    <row r="571678" spans="1:1" s="20" customFormat="1" ht="14.25" customHeight="1" x14ac:dyDescent="0.25"/>
    <row r="571694" spans="1:1" ht="14.25" customHeight="1" x14ac:dyDescent="0.3">
      <c r="A571694" s="21"/>
    </row>
    <row r="571700" s="20" customFormat="1" ht="14.25" customHeight="1" x14ac:dyDescent="0.25"/>
    <row r="571716" spans="1:1" ht="14.25" customHeight="1" x14ac:dyDescent="0.3">
      <c r="A571716" s="21"/>
    </row>
    <row r="571722" spans="1:1" s="20" customFormat="1" ht="14.25" customHeight="1" x14ac:dyDescent="0.25"/>
    <row r="571738" spans="1:1" ht="14.25" customHeight="1" x14ac:dyDescent="0.3">
      <c r="A571738" s="21"/>
    </row>
    <row r="571744" spans="1:1" s="20" customFormat="1" ht="14.25" customHeight="1" x14ac:dyDescent="0.25"/>
    <row r="571760" spans="1:1" ht="14.25" customHeight="1" x14ac:dyDescent="0.3">
      <c r="A571760" s="21"/>
    </row>
    <row r="571766" s="20" customFormat="1" ht="14.25" customHeight="1" x14ac:dyDescent="0.25"/>
    <row r="571782" spans="1:1" ht="14.25" customHeight="1" x14ac:dyDescent="0.3">
      <c r="A571782" s="21"/>
    </row>
    <row r="571788" spans="1:1" s="20" customFormat="1" ht="14.25" customHeight="1" x14ac:dyDescent="0.25"/>
    <row r="571804" spans="1:1" ht="14.25" customHeight="1" x14ac:dyDescent="0.3">
      <c r="A571804" s="21"/>
    </row>
    <row r="571810" s="20" customFormat="1" ht="14.25" customHeight="1" x14ac:dyDescent="0.25"/>
    <row r="571826" spans="1:1" ht="14.25" customHeight="1" x14ac:dyDescent="0.3">
      <c r="A571826" s="21"/>
    </row>
    <row r="571832" spans="1:1" s="20" customFormat="1" ht="14.25" customHeight="1" x14ac:dyDescent="0.25"/>
    <row r="571848" spans="1:1" ht="14.25" customHeight="1" x14ac:dyDescent="0.3">
      <c r="A571848" s="21"/>
    </row>
    <row r="571854" spans="1:1" s="20" customFormat="1" ht="14.25" customHeight="1" x14ac:dyDescent="0.25"/>
    <row r="571870" spans="1:1" ht="14.25" customHeight="1" x14ac:dyDescent="0.3">
      <c r="A571870" s="21"/>
    </row>
    <row r="571876" s="20" customFormat="1" ht="14.25" customHeight="1" x14ac:dyDescent="0.25"/>
    <row r="571892" spans="1:1" ht="14.25" customHeight="1" x14ac:dyDescent="0.3">
      <c r="A571892" s="21"/>
    </row>
    <row r="571898" spans="1:1" s="20" customFormat="1" ht="14.25" customHeight="1" x14ac:dyDescent="0.25"/>
    <row r="571914" spans="1:1" ht="14.25" customHeight="1" x14ac:dyDescent="0.3">
      <c r="A571914" s="21"/>
    </row>
    <row r="571920" spans="1:1" s="20" customFormat="1" ht="14.25" customHeight="1" x14ac:dyDescent="0.25"/>
    <row r="571936" spans="1:1" ht="14.25" customHeight="1" x14ac:dyDescent="0.3">
      <c r="A571936" s="21"/>
    </row>
    <row r="571942" s="20" customFormat="1" ht="14.25" customHeight="1" x14ac:dyDescent="0.25"/>
    <row r="571958" spans="1:1" ht="14.25" customHeight="1" x14ac:dyDescent="0.3">
      <c r="A571958" s="21"/>
    </row>
    <row r="571964" spans="1:1" s="20" customFormat="1" ht="14.25" customHeight="1" x14ac:dyDescent="0.25"/>
    <row r="571980" spans="1:1" ht="14.25" customHeight="1" x14ac:dyDescent="0.3">
      <c r="A571980" s="21"/>
    </row>
    <row r="571986" s="20" customFormat="1" ht="14.25" customHeight="1" x14ac:dyDescent="0.25"/>
    <row r="572002" spans="1:1" ht="14.25" customHeight="1" x14ac:dyDescent="0.3">
      <c r="A572002" s="21"/>
    </row>
    <row r="572008" spans="1:1" s="20" customFormat="1" ht="14.25" customHeight="1" x14ac:dyDescent="0.25"/>
    <row r="572024" spans="1:1" ht="14.25" customHeight="1" x14ac:dyDescent="0.3">
      <c r="A572024" s="21"/>
    </row>
    <row r="572030" spans="1:1" s="20" customFormat="1" ht="14.25" customHeight="1" x14ac:dyDescent="0.25"/>
    <row r="572046" spans="1:1" ht="14.25" customHeight="1" x14ac:dyDescent="0.3">
      <c r="A572046" s="21"/>
    </row>
    <row r="572052" s="20" customFormat="1" ht="14.25" customHeight="1" x14ac:dyDescent="0.25"/>
    <row r="572068" spans="1:1" ht="14.25" customHeight="1" x14ac:dyDescent="0.3">
      <c r="A572068" s="21"/>
    </row>
    <row r="572074" spans="1:1" s="20" customFormat="1" ht="14.25" customHeight="1" x14ac:dyDescent="0.25"/>
    <row r="572090" spans="1:1" ht="14.25" customHeight="1" x14ac:dyDescent="0.3">
      <c r="A572090" s="21"/>
    </row>
    <row r="572096" spans="1:1" s="20" customFormat="1" ht="14.25" customHeight="1" x14ac:dyDescent="0.25"/>
    <row r="572112" spans="1:1" ht="14.25" customHeight="1" x14ac:dyDescent="0.3">
      <c r="A572112" s="21"/>
    </row>
    <row r="572118" s="20" customFormat="1" ht="14.25" customHeight="1" x14ac:dyDescent="0.25"/>
    <row r="572134" spans="1:1" ht="14.25" customHeight="1" x14ac:dyDescent="0.3">
      <c r="A572134" s="21"/>
    </row>
    <row r="572140" spans="1:1" s="20" customFormat="1" ht="14.25" customHeight="1" x14ac:dyDescent="0.25"/>
    <row r="572156" spans="1:1" ht="14.25" customHeight="1" x14ac:dyDescent="0.3">
      <c r="A572156" s="21"/>
    </row>
    <row r="572162" s="20" customFormat="1" ht="14.25" customHeight="1" x14ac:dyDescent="0.25"/>
    <row r="572178" spans="1:1" ht="14.25" customHeight="1" x14ac:dyDescent="0.3">
      <c r="A572178" s="21"/>
    </row>
    <row r="572184" spans="1:1" s="20" customFormat="1" ht="14.25" customHeight="1" x14ac:dyDescent="0.25"/>
    <row r="572200" spans="1:1" ht="14.25" customHeight="1" x14ac:dyDescent="0.3">
      <c r="A572200" s="21"/>
    </row>
    <row r="572206" spans="1:1" s="20" customFormat="1" ht="14.25" customHeight="1" x14ac:dyDescent="0.25"/>
    <row r="572222" spans="1:1" ht="14.25" customHeight="1" x14ac:dyDescent="0.3">
      <c r="A572222" s="21"/>
    </row>
    <row r="572228" s="20" customFormat="1" ht="14.25" customHeight="1" x14ac:dyDescent="0.25"/>
    <row r="572244" spans="1:1" ht="14.25" customHeight="1" x14ac:dyDescent="0.3">
      <c r="A572244" s="21"/>
    </row>
    <row r="572250" spans="1:1" s="20" customFormat="1" ht="14.25" customHeight="1" x14ac:dyDescent="0.25"/>
    <row r="572266" spans="1:1" ht="14.25" customHeight="1" x14ac:dyDescent="0.3">
      <c r="A572266" s="21"/>
    </row>
    <row r="572272" spans="1:1" s="20" customFormat="1" ht="14.25" customHeight="1" x14ac:dyDescent="0.25"/>
    <row r="572288" spans="1:1" ht="14.25" customHeight="1" x14ac:dyDescent="0.3">
      <c r="A572288" s="21"/>
    </row>
    <row r="572294" s="20" customFormat="1" ht="14.25" customHeight="1" x14ac:dyDescent="0.25"/>
    <row r="572310" spans="1:1" ht="14.25" customHeight="1" x14ac:dyDescent="0.3">
      <c r="A572310" s="21"/>
    </row>
    <row r="572316" spans="1:1" s="20" customFormat="1" ht="14.25" customHeight="1" x14ac:dyDescent="0.25"/>
    <row r="572332" spans="1:1" ht="14.25" customHeight="1" x14ac:dyDescent="0.3">
      <c r="A572332" s="21"/>
    </row>
    <row r="572338" s="20" customFormat="1" ht="14.25" customHeight="1" x14ac:dyDescent="0.25"/>
    <row r="572354" spans="1:1" ht="14.25" customHeight="1" x14ac:dyDescent="0.3">
      <c r="A572354" s="21"/>
    </row>
    <row r="572360" spans="1:1" s="20" customFormat="1" ht="14.25" customHeight="1" x14ac:dyDescent="0.25"/>
    <row r="572376" spans="1:1" ht="14.25" customHeight="1" x14ac:dyDescent="0.3">
      <c r="A572376" s="21"/>
    </row>
    <row r="572382" spans="1:1" s="20" customFormat="1" ht="14.25" customHeight="1" x14ac:dyDescent="0.25"/>
    <row r="572398" spans="1:1" ht="14.25" customHeight="1" x14ac:dyDescent="0.3">
      <c r="A572398" s="21"/>
    </row>
    <row r="572404" s="20" customFormat="1" ht="14.25" customHeight="1" x14ac:dyDescent="0.25"/>
    <row r="572420" spans="1:1" ht="14.25" customHeight="1" x14ac:dyDescent="0.3">
      <c r="A572420" s="21"/>
    </row>
    <row r="572426" spans="1:1" s="20" customFormat="1" ht="14.25" customHeight="1" x14ac:dyDescent="0.25"/>
    <row r="572442" spans="1:1" ht="14.25" customHeight="1" x14ac:dyDescent="0.3">
      <c r="A572442" s="21"/>
    </row>
    <row r="572448" spans="1:1" s="20" customFormat="1" ht="14.25" customHeight="1" x14ac:dyDescent="0.25"/>
    <row r="572464" spans="1:1" ht="14.25" customHeight="1" x14ac:dyDescent="0.3">
      <c r="A572464" s="21"/>
    </row>
    <row r="572470" s="20" customFormat="1" ht="14.25" customHeight="1" x14ac:dyDescent="0.25"/>
    <row r="572486" spans="1:1" ht="14.25" customHeight="1" x14ac:dyDescent="0.3">
      <c r="A572486" s="21"/>
    </row>
    <row r="572492" spans="1:1" s="20" customFormat="1" ht="14.25" customHeight="1" x14ac:dyDescent="0.25"/>
    <row r="572508" spans="1:1" ht="14.25" customHeight="1" x14ac:dyDescent="0.3">
      <c r="A572508" s="21"/>
    </row>
    <row r="572514" s="20" customFormat="1" ht="14.25" customHeight="1" x14ac:dyDescent="0.25"/>
    <row r="572530" spans="1:1" ht="14.25" customHeight="1" x14ac:dyDescent="0.3">
      <c r="A572530" s="21"/>
    </row>
    <row r="572536" spans="1:1" s="20" customFormat="1" ht="14.25" customHeight="1" x14ac:dyDescent="0.25"/>
    <row r="572552" spans="1:1" ht="14.25" customHeight="1" x14ac:dyDescent="0.3">
      <c r="A572552" s="21"/>
    </row>
    <row r="572558" spans="1:1" s="20" customFormat="1" ht="14.25" customHeight="1" x14ac:dyDescent="0.25"/>
    <row r="572574" spans="1:1" ht="14.25" customHeight="1" x14ac:dyDescent="0.3">
      <c r="A572574" s="21"/>
    </row>
    <row r="572580" s="20" customFormat="1" ht="14.25" customHeight="1" x14ac:dyDescent="0.25"/>
    <row r="572596" spans="1:1" ht="14.25" customHeight="1" x14ac:dyDescent="0.3">
      <c r="A572596" s="21"/>
    </row>
    <row r="572602" spans="1:1" s="20" customFormat="1" ht="14.25" customHeight="1" x14ac:dyDescent="0.25"/>
    <row r="572618" spans="1:1" ht="14.25" customHeight="1" x14ac:dyDescent="0.3">
      <c r="A572618" s="21"/>
    </row>
    <row r="572624" spans="1:1" s="20" customFormat="1" ht="14.25" customHeight="1" x14ac:dyDescent="0.25"/>
    <row r="572640" spans="1:1" ht="14.25" customHeight="1" x14ac:dyDescent="0.3">
      <c r="A572640" s="21"/>
    </row>
    <row r="572646" s="20" customFormat="1" ht="14.25" customHeight="1" x14ac:dyDescent="0.25"/>
    <row r="572662" spans="1:1" ht="14.25" customHeight="1" x14ac:dyDescent="0.3">
      <c r="A572662" s="21"/>
    </row>
    <row r="572668" spans="1:1" s="20" customFormat="1" ht="14.25" customHeight="1" x14ac:dyDescent="0.25"/>
    <row r="572684" spans="1:1" ht="14.25" customHeight="1" x14ac:dyDescent="0.3">
      <c r="A572684" s="21"/>
    </row>
    <row r="572690" s="20" customFormat="1" ht="14.25" customHeight="1" x14ac:dyDescent="0.25"/>
    <row r="572706" spans="1:1" ht="14.25" customHeight="1" x14ac:dyDescent="0.3">
      <c r="A572706" s="21"/>
    </row>
    <row r="572712" spans="1:1" s="20" customFormat="1" ht="14.25" customHeight="1" x14ac:dyDescent="0.25"/>
    <row r="572728" spans="1:1" ht="14.25" customHeight="1" x14ac:dyDescent="0.3">
      <c r="A572728" s="21"/>
    </row>
    <row r="572734" spans="1:1" s="20" customFormat="1" ht="14.25" customHeight="1" x14ac:dyDescent="0.25"/>
    <row r="572750" spans="1:1" ht="14.25" customHeight="1" x14ac:dyDescent="0.3">
      <c r="A572750" s="21"/>
    </row>
    <row r="572756" s="20" customFormat="1" ht="14.25" customHeight="1" x14ac:dyDescent="0.25"/>
    <row r="572772" spans="1:1" ht="14.25" customHeight="1" x14ac:dyDescent="0.3">
      <c r="A572772" s="21"/>
    </row>
    <row r="572778" spans="1:1" s="20" customFormat="1" ht="14.25" customHeight="1" x14ac:dyDescent="0.25"/>
    <row r="572794" spans="1:1" ht="14.25" customHeight="1" x14ac:dyDescent="0.3">
      <c r="A572794" s="21"/>
    </row>
    <row r="572800" spans="1:1" s="20" customFormat="1" ht="14.25" customHeight="1" x14ac:dyDescent="0.25"/>
    <row r="572816" spans="1:1" ht="14.25" customHeight="1" x14ac:dyDescent="0.3">
      <c r="A572816" s="21"/>
    </row>
    <row r="572822" s="20" customFormat="1" ht="14.25" customHeight="1" x14ac:dyDescent="0.25"/>
    <row r="572838" spans="1:1" ht="14.25" customHeight="1" x14ac:dyDescent="0.3">
      <c r="A572838" s="21"/>
    </row>
    <row r="572844" spans="1:1" s="20" customFormat="1" ht="14.25" customHeight="1" x14ac:dyDescent="0.25"/>
    <row r="572860" spans="1:1" ht="14.25" customHeight="1" x14ac:dyDescent="0.3">
      <c r="A572860" s="21"/>
    </row>
    <row r="572866" s="20" customFormat="1" ht="14.25" customHeight="1" x14ac:dyDescent="0.25"/>
    <row r="572882" spans="1:1" ht="14.25" customHeight="1" x14ac:dyDescent="0.3">
      <c r="A572882" s="21"/>
    </row>
    <row r="572888" spans="1:1" s="20" customFormat="1" ht="14.25" customHeight="1" x14ac:dyDescent="0.25"/>
    <row r="572904" spans="1:1" ht="14.25" customHeight="1" x14ac:dyDescent="0.3">
      <c r="A572904" s="21"/>
    </row>
    <row r="572910" spans="1:1" s="20" customFormat="1" ht="14.25" customHeight="1" x14ac:dyDescent="0.25"/>
    <row r="572926" spans="1:1" ht="14.25" customHeight="1" x14ac:dyDescent="0.3">
      <c r="A572926" s="21"/>
    </row>
    <row r="572932" s="20" customFormat="1" ht="14.25" customHeight="1" x14ac:dyDescent="0.25"/>
    <row r="572948" spans="1:1" ht="14.25" customHeight="1" x14ac:dyDescent="0.3">
      <c r="A572948" s="21"/>
    </row>
    <row r="572954" spans="1:1" s="20" customFormat="1" ht="14.25" customHeight="1" x14ac:dyDescent="0.25"/>
    <row r="572970" spans="1:1" ht="14.25" customHeight="1" x14ac:dyDescent="0.3">
      <c r="A572970" s="21"/>
    </row>
    <row r="572976" spans="1:1" s="20" customFormat="1" ht="14.25" customHeight="1" x14ac:dyDescent="0.25"/>
    <row r="572992" spans="1:1" ht="14.25" customHeight="1" x14ac:dyDescent="0.3">
      <c r="A572992" s="21"/>
    </row>
    <row r="572998" s="20" customFormat="1" ht="14.25" customHeight="1" x14ac:dyDescent="0.25"/>
    <row r="573014" spans="1:1" ht="14.25" customHeight="1" x14ac:dyDescent="0.3">
      <c r="A573014" s="21"/>
    </row>
    <row r="573020" spans="1:1" s="20" customFormat="1" ht="14.25" customHeight="1" x14ac:dyDescent="0.25"/>
    <row r="573036" spans="1:1" ht="14.25" customHeight="1" x14ac:dyDescent="0.3">
      <c r="A573036" s="21"/>
    </row>
    <row r="573042" s="20" customFormat="1" ht="14.25" customHeight="1" x14ac:dyDescent="0.25"/>
    <row r="573058" spans="1:1" ht="14.25" customHeight="1" x14ac:dyDescent="0.3">
      <c r="A573058" s="21"/>
    </row>
    <row r="573064" spans="1:1" s="20" customFormat="1" ht="14.25" customHeight="1" x14ac:dyDescent="0.25"/>
    <row r="573080" spans="1:1" ht="14.25" customHeight="1" x14ac:dyDescent="0.3">
      <c r="A573080" s="21"/>
    </row>
    <row r="573086" spans="1:1" s="20" customFormat="1" ht="14.25" customHeight="1" x14ac:dyDescent="0.25"/>
    <row r="573102" spans="1:1" ht="14.25" customHeight="1" x14ac:dyDescent="0.3">
      <c r="A573102" s="21"/>
    </row>
    <row r="573108" s="20" customFormat="1" ht="14.25" customHeight="1" x14ac:dyDescent="0.25"/>
    <row r="573124" spans="1:1" ht="14.25" customHeight="1" x14ac:dyDescent="0.3">
      <c r="A573124" s="21"/>
    </row>
    <row r="573130" spans="1:1" s="20" customFormat="1" ht="14.25" customHeight="1" x14ac:dyDescent="0.25"/>
    <row r="573146" spans="1:1" ht="14.25" customHeight="1" x14ac:dyDescent="0.3">
      <c r="A573146" s="21"/>
    </row>
    <row r="573152" spans="1:1" s="20" customFormat="1" ht="14.25" customHeight="1" x14ac:dyDescent="0.25"/>
    <row r="573168" spans="1:1" ht="14.25" customHeight="1" x14ac:dyDescent="0.3">
      <c r="A573168" s="21"/>
    </row>
    <row r="573174" s="20" customFormat="1" ht="14.25" customHeight="1" x14ac:dyDescent="0.25"/>
    <row r="573190" spans="1:1" ht="14.25" customHeight="1" x14ac:dyDescent="0.3">
      <c r="A573190" s="21"/>
    </row>
    <row r="573196" spans="1:1" s="20" customFormat="1" ht="14.25" customHeight="1" x14ac:dyDescent="0.25"/>
    <row r="573212" spans="1:1" ht="14.25" customHeight="1" x14ac:dyDescent="0.3">
      <c r="A573212" s="21"/>
    </row>
    <row r="573218" s="20" customFormat="1" ht="14.25" customHeight="1" x14ac:dyDescent="0.25"/>
    <row r="573234" spans="1:1" ht="14.25" customHeight="1" x14ac:dyDescent="0.3">
      <c r="A573234" s="21"/>
    </row>
    <row r="573240" spans="1:1" s="20" customFormat="1" ht="14.25" customHeight="1" x14ac:dyDescent="0.25"/>
    <row r="573256" spans="1:1" ht="14.25" customHeight="1" x14ac:dyDescent="0.3">
      <c r="A573256" s="21"/>
    </row>
    <row r="573262" spans="1:1" s="20" customFormat="1" ht="14.25" customHeight="1" x14ac:dyDescent="0.25"/>
    <row r="573278" spans="1:1" ht="14.25" customHeight="1" x14ac:dyDescent="0.3">
      <c r="A573278" s="21"/>
    </row>
    <row r="573284" s="20" customFormat="1" ht="14.25" customHeight="1" x14ac:dyDescent="0.25"/>
    <row r="573300" spans="1:1" ht="14.25" customHeight="1" x14ac:dyDescent="0.3">
      <c r="A573300" s="21"/>
    </row>
    <row r="573306" spans="1:1" s="20" customFormat="1" ht="14.25" customHeight="1" x14ac:dyDescent="0.25"/>
    <row r="573322" spans="1:1" ht="14.25" customHeight="1" x14ac:dyDescent="0.3">
      <c r="A573322" s="21"/>
    </row>
    <row r="573328" spans="1:1" s="20" customFormat="1" ht="14.25" customHeight="1" x14ac:dyDescent="0.25"/>
    <row r="573344" spans="1:1" ht="14.25" customHeight="1" x14ac:dyDescent="0.3">
      <c r="A573344" s="21"/>
    </row>
    <row r="573350" s="20" customFormat="1" ht="14.25" customHeight="1" x14ac:dyDescent="0.25"/>
    <row r="573366" spans="1:1" ht="14.25" customHeight="1" x14ac:dyDescent="0.3">
      <c r="A573366" s="21"/>
    </row>
    <row r="573372" spans="1:1" s="20" customFormat="1" ht="14.25" customHeight="1" x14ac:dyDescent="0.25"/>
    <row r="573388" spans="1:1" ht="14.25" customHeight="1" x14ac:dyDescent="0.3">
      <c r="A573388" s="21"/>
    </row>
    <row r="573394" s="20" customFormat="1" ht="14.25" customHeight="1" x14ac:dyDescent="0.25"/>
    <row r="573410" spans="1:1" ht="14.25" customHeight="1" x14ac:dyDescent="0.3">
      <c r="A573410" s="21"/>
    </row>
    <row r="573416" spans="1:1" s="20" customFormat="1" ht="14.25" customHeight="1" x14ac:dyDescent="0.25"/>
    <row r="573432" spans="1:1" ht="14.25" customHeight="1" x14ac:dyDescent="0.3">
      <c r="A573432" s="21"/>
    </row>
    <row r="573438" spans="1:1" s="20" customFormat="1" ht="14.25" customHeight="1" x14ac:dyDescent="0.25"/>
    <row r="573454" spans="1:1" ht="14.25" customHeight="1" x14ac:dyDescent="0.3">
      <c r="A573454" s="21"/>
    </row>
    <row r="573460" s="20" customFormat="1" ht="14.25" customHeight="1" x14ac:dyDescent="0.25"/>
    <row r="573476" spans="1:1" ht="14.25" customHeight="1" x14ac:dyDescent="0.3">
      <c r="A573476" s="21"/>
    </row>
    <row r="573482" spans="1:1" s="20" customFormat="1" ht="14.25" customHeight="1" x14ac:dyDescent="0.25"/>
    <row r="573498" spans="1:1" ht="14.25" customHeight="1" x14ac:dyDescent="0.3">
      <c r="A573498" s="21"/>
    </row>
    <row r="573504" spans="1:1" s="20" customFormat="1" ht="14.25" customHeight="1" x14ac:dyDescent="0.25"/>
    <row r="573520" spans="1:1" ht="14.25" customHeight="1" x14ac:dyDescent="0.3">
      <c r="A573520" s="21"/>
    </row>
    <row r="573526" s="20" customFormat="1" ht="14.25" customHeight="1" x14ac:dyDescent="0.25"/>
    <row r="573542" spans="1:1" ht="14.25" customHeight="1" x14ac:dyDescent="0.3">
      <c r="A573542" s="21"/>
    </row>
    <row r="573548" spans="1:1" s="20" customFormat="1" ht="14.25" customHeight="1" x14ac:dyDescent="0.25"/>
    <row r="573564" spans="1:1" ht="14.25" customHeight="1" x14ac:dyDescent="0.3">
      <c r="A573564" s="21"/>
    </row>
    <row r="573570" s="20" customFormat="1" ht="14.25" customHeight="1" x14ac:dyDescent="0.25"/>
    <row r="573586" spans="1:1" ht="14.25" customHeight="1" x14ac:dyDescent="0.3">
      <c r="A573586" s="21"/>
    </row>
    <row r="573592" spans="1:1" s="20" customFormat="1" ht="14.25" customHeight="1" x14ac:dyDescent="0.25"/>
    <row r="573608" spans="1:1" ht="14.25" customHeight="1" x14ac:dyDescent="0.3">
      <c r="A573608" s="21"/>
    </row>
    <row r="573614" spans="1:1" s="20" customFormat="1" ht="14.25" customHeight="1" x14ac:dyDescent="0.25"/>
    <row r="573630" spans="1:1" ht="14.25" customHeight="1" x14ac:dyDescent="0.3">
      <c r="A573630" s="21"/>
    </row>
    <row r="573636" s="20" customFormat="1" ht="14.25" customHeight="1" x14ac:dyDescent="0.25"/>
    <row r="573652" spans="1:1" ht="14.25" customHeight="1" x14ac:dyDescent="0.3">
      <c r="A573652" s="21"/>
    </row>
    <row r="573658" spans="1:1" s="20" customFormat="1" ht="14.25" customHeight="1" x14ac:dyDescent="0.25"/>
    <row r="573674" spans="1:1" ht="14.25" customHeight="1" x14ac:dyDescent="0.3">
      <c r="A573674" s="21"/>
    </row>
    <row r="573680" spans="1:1" s="20" customFormat="1" ht="14.25" customHeight="1" x14ac:dyDescent="0.25"/>
    <row r="573696" spans="1:1" ht="14.25" customHeight="1" x14ac:dyDescent="0.3">
      <c r="A573696" s="21"/>
    </row>
    <row r="573702" s="20" customFormat="1" ht="14.25" customHeight="1" x14ac:dyDescent="0.25"/>
    <row r="573718" spans="1:1" ht="14.25" customHeight="1" x14ac:dyDescent="0.3">
      <c r="A573718" s="21"/>
    </row>
    <row r="573724" spans="1:1" s="20" customFormat="1" ht="14.25" customHeight="1" x14ac:dyDescent="0.25"/>
    <row r="573740" spans="1:1" ht="14.25" customHeight="1" x14ac:dyDescent="0.3">
      <c r="A573740" s="21"/>
    </row>
    <row r="573746" s="20" customFormat="1" ht="14.25" customHeight="1" x14ac:dyDescent="0.25"/>
    <row r="573762" spans="1:1" ht="14.25" customHeight="1" x14ac:dyDescent="0.3">
      <c r="A573762" s="21"/>
    </row>
    <row r="573768" spans="1:1" s="20" customFormat="1" ht="14.25" customHeight="1" x14ac:dyDescent="0.25"/>
    <row r="573784" spans="1:1" ht="14.25" customHeight="1" x14ac:dyDescent="0.3">
      <c r="A573784" s="21"/>
    </row>
    <row r="573790" spans="1:1" s="20" customFormat="1" ht="14.25" customHeight="1" x14ac:dyDescent="0.25"/>
    <row r="573806" spans="1:1" ht="14.25" customHeight="1" x14ac:dyDescent="0.3">
      <c r="A573806" s="21"/>
    </row>
    <row r="573812" s="20" customFormat="1" ht="14.25" customHeight="1" x14ac:dyDescent="0.25"/>
    <row r="573828" spans="1:1" ht="14.25" customHeight="1" x14ac:dyDescent="0.3">
      <c r="A573828" s="21"/>
    </row>
    <row r="573834" spans="1:1" s="20" customFormat="1" ht="14.25" customHeight="1" x14ac:dyDescent="0.25"/>
    <row r="573850" spans="1:1" ht="14.25" customHeight="1" x14ac:dyDescent="0.3">
      <c r="A573850" s="21"/>
    </row>
    <row r="573856" spans="1:1" s="20" customFormat="1" ht="14.25" customHeight="1" x14ac:dyDescent="0.25"/>
    <row r="573872" spans="1:1" ht="14.25" customHeight="1" x14ac:dyDescent="0.3">
      <c r="A573872" s="21"/>
    </row>
    <row r="573878" s="20" customFormat="1" ht="14.25" customHeight="1" x14ac:dyDescent="0.25"/>
    <row r="573894" spans="1:1" ht="14.25" customHeight="1" x14ac:dyDescent="0.3">
      <c r="A573894" s="21"/>
    </row>
    <row r="573900" spans="1:1" s="20" customFormat="1" ht="14.25" customHeight="1" x14ac:dyDescent="0.25"/>
    <row r="573916" spans="1:1" ht="14.25" customHeight="1" x14ac:dyDescent="0.3">
      <c r="A573916" s="21"/>
    </row>
    <row r="573922" s="20" customFormat="1" ht="14.25" customHeight="1" x14ac:dyDescent="0.25"/>
    <row r="573938" spans="1:1" ht="14.25" customHeight="1" x14ac:dyDescent="0.3">
      <c r="A573938" s="21"/>
    </row>
    <row r="573944" spans="1:1" s="20" customFormat="1" ht="14.25" customHeight="1" x14ac:dyDescent="0.25"/>
    <row r="573960" spans="1:1" ht="14.25" customHeight="1" x14ac:dyDescent="0.3">
      <c r="A573960" s="21"/>
    </row>
    <row r="573966" spans="1:1" s="20" customFormat="1" ht="14.25" customHeight="1" x14ac:dyDescent="0.25"/>
    <row r="573982" spans="1:1" ht="14.25" customHeight="1" x14ac:dyDescent="0.3">
      <c r="A573982" s="21"/>
    </row>
    <row r="573988" s="20" customFormat="1" ht="14.25" customHeight="1" x14ac:dyDescent="0.25"/>
    <row r="574004" spans="1:1" ht="14.25" customHeight="1" x14ac:dyDescent="0.3">
      <c r="A574004" s="21"/>
    </row>
    <row r="574010" spans="1:1" s="20" customFormat="1" ht="14.25" customHeight="1" x14ac:dyDescent="0.25"/>
    <row r="574026" spans="1:1" ht="14.25" customHeight="1" x14ac:dyDescent="0.3">
      <c r="A574026" s="21"/>
    </row>
    <row r="574032" spans="1:1" s="20" customFormat="1" ht="14.25" customHeight="1" x14ac:dyDescent="0.25"/>
    <row r="574048" spans="1:1" ht="14.25" customHeight="1" x14ac:dyDescent="0.3">
      <c r="A574048" s="21"/>
    </row>
    <row r="574054" s="20" customFormat="1" ht="14.25" customHeight="1" x14ac:dyDescent="0.25"/>
    <row r="574070" spans="1:1" ht="14.25" customHeight="1" x14ac:dyDescent="0.3">
      <c r="A574070" s="21"/>
    </row>
    <row r="574076" spans="1:1" s="20" customFormat="1" ht="14.25" customHeight="1" x14ac:dyDescent="0.25"/>
    <row r="574092" spans="1:1" ht="14.25" customHeight="1" x14ac:dyDescent="0.3">
      <c r="A574092" s="21"/>
    </row>
    <row r="574098" s="20" customFormat="1" ht="14.25" customHeight="1" x14ac:dyDescent="0.25"/>
    <row r="574114" spans="1:1" ht="14.25" customHeight="1" x14ac:dyDescent="0.3">
      <c r="A574114" s="21"/>
    </row>
    <row r="574120" spans="1:1" s="20" customFormat="1" ht="14.25" customHeight="1" x14ac:dyDescent="0.25"/>
    <row r="574136" spans="1:1" ht="14.25" customHeight="1" x14ac:dyDescent="0.3">
      <c r="A574136" s="21"/>
    </row>
    <row r="574142" spans="1:1" s="20" customFormat="1" ht="14.25" customHeight="1" x14ac:dyDescent="0.25"/>
    <row r="574158" spans="1:1" ht="14.25" customHeight="1" x14ac:dyDescent="0.3">
      <c r="A574158" s="21"/>
    </row>
    <row r="574164" s="20" customFormat="1" ht="14.25" customHeight="1" x14ac:dyDescent="0.25"/>
    <row r="574180" spans="1:1" ht="14.25" customHeight="1" x14ac:dyDescent="0.3">
      <c r="A574180" s="21"/>
    </row>
    <row r="574186" spans="1:1" s="20" customFormat="1" ht="14.25" customHeight="1" x14ac:dyDescent="0.25"/>
    <row r="574202" spans="1:1" ht="14.25" customHeight="1" x14ac:dyDescent="0.3">
      <c r="A574202" s="21"/>
    </row>
    <row r="574208" spans="1:1" s="20" customFormat="1" ht="14.25" customHeight="1" x14ac:dyDescent="0.25"/>
    <row r="574224" spans="1:1" ht="14.25" customHeight="1" x14ac:dyDescent="0.3">
      <c r="A574224" s="21"/>
    </row>
    <row r="574230" s="20" customFormat="1" ht="14.25" customHeight="1" x14ac:dyDescent="0.25"/>
    <row r="574246" spans="1:1" ht="14.25" customHeight="1" x14ac:dyDescent="0.3">
      <c r="A574246" s="21"/>
    </row>
    <row r="574252" spans="1:1" s="20" customFormat="1" ht="14.25" customHeight="1" x14ac:dyDescent="0.25"/>
    <row r="574268" spans="1:1" ht="14.25" customHeight="1" x14ac:dyDescent="0.3">
      <c r="A574268" s="21"/>
    </row>
    <row r="574274" s="20" customFormat="1" ht="14.25" customHeight="1" x14ac:dyDescent="0.25"/>
    <row r="574290" spans="1:1" ht="14.25" customHeight="1" x14ac:dyDescent="0.3">
      <c r="A574290" s="21"/>
    </row>
    <row r="574296" spans="1:1" s="20" customFormat="1" ht="14.25" customHeight="1" x14ac:dyDescent="0.25"/>
    <row r="574312" spans="1:1" ht="14.25" customHeight="1" x14ac:dyDescent="0.3">
      <c r="A574312" s="21"/>
    </row>
    <row r="574318" spans="1:1" s="20" customFormat="1" ht="14.25" customHeight="1" x14ac:dyDescent="0.25"/>
    <row r="574334" spans="1:1" ht="14.25" customHeight="1" x14ac:dyDescent="0.3">
      <c r="A574334" s="21"/>
    </row>
    <row r="574340" s="20" customFormat="1" ht="14.25" customHeight="1" x14ac:dyDescent="0.25"/>
    <row r="574356" spans="1:1" ht="14.25" customHeight="1" x14ac:dyDescent="0.3">
      <c r="A574356" s="21"/>
    </row>
    <row r="574362" spans="1:1" s="20" customFormat="1" ht="14.25" customHeight="1" x14ac:dyDescent="0.25"/>
    <row r="574378" spans="1:1" ht="14.25" customHeight="1" x14ac:dyDescent="0.3">
      <c r="A574378" s="21"/>
    </row>
    <row r="574384" spans="1:1" s="20" customFormat="1" ht="14.25" customHeight="1" x14ac:dyDescent="0.25"/>
    <row r="574400" spans="1:1" ht="14.25" customHeight="1" x14ac:dyDescent="0.3">
      <c r="A574400" s="21"/>
    </row>
    <row r="574406" s="20" customFormat="1" ht="14.25" customHeight="1" x14ac:dyDescent="0.25"/>
    <row r="574422" spans="1:1" ht="14.25" customHeight="1" x14ac:dyDescent="0.3">
      <c r="A574422" s="21"/>
    </row>
    <row r="574428" spans="1:1" s="20" customFormat="1" ht="14.25" customHeight="1" x14ac:dyDescent="0.25"/>
    <row r="574444" spans="1:1" ht="14.25" customHeight="1" x14ac:dyDescent="0.3">
      <c r="A574444" s="21"/>
    </row>
    <row r="574450" s="20" customFormat="1" ht="14.25" customHeight="1" x14ac:dyDescent="0.25"/>
    <row r="574466" spans="1:1" ht="14.25" customHeight="1" x14ac:dyDescent="0.3">
      <c r="A574466" s="21"/>
    </row>
    <row r="574472" spans="1:1" s="20" customFormat="1" ht="14.25" customHeight="1" x14ac:dyDescent="0.25"/>
    <row r="574488" spans="1:1" ht="14.25" customHeight="1" x14ac:dyDescent="0.3">
      <c r="A574488" s="21"/>
    </row>
    <row r="574494" spans="1:1" s="20" customFormat="1" ht="14.25" customHeight="1" x14ac:dyDescent="0.25"/>
    <row r="574510" spans="1:1" ht="14.25" customHeight="1" x14ac:dyDescent="0.3">
      <c r="A574510" s="21"/>
    </row>
    <row r="574516" s="20" customFormat="1" ht="14.25" customHeight="1" x14ac:dyDescent="0.25"/>
    <row r="574532" spans="1:1" ht="14.25" customHeight="1" x14ac:dyDescent="0.3">
      <c r="A574532" s="21"/>
    </row>
    <row r="574538" spans="1:1" s="20" customFormat="1" ht="14.25" customHeight="1" x14ac:dyDescent="0.25"/>
    <row r="574554" spans="1:1" ht="14.25" customHeight="1" x14ac:dyDescent="0.3">
      <c r="A574554" s="21"/>
    </row>
    <row r="574560" spans="1:1" s="20" customFormat="1" ht="14.25" customHeight="1" x14ac:dyDescent="0.25"/>
    <row r="574576" spans="1:1" ht="14.25" customHeight="1" x14ac:dyDescent="0.3">
      <c r="A574576" s="21"/>
    </row>
    <row r="574582" s="20" customFormat="1" ht="14.25" customHeight="1" x14ac:dyDescent="0.25"/>
    <row r="574598" spans="1:1" ht="14.25" customHeight="1" x14ac:dyDescent="0.3">
      <c r="A574598" s="21"/>
    </row>
    <row r="574604" spans="1:1" s="20" customFormat="1" ht="14.25" customHeight="1" x14ac:dyDescent="0.25"/>
    <row r="574620" spans="1:1" ht="14.25" customHeight="1" x14ac:dyDescent="0.3">
      <c r="A574620" s="21"/>
    </row>
    <row r="574626" s="20" customFormat="1" ht="14.25" customHeight="1" x14ac:dyDescent="0.25"/>
    <row r="574642" spans="1:1" ht="14.25" customHeight="1" x14ac:dyDescent="0.3">
      <c r="A574642" s="21"/>
    </row>
    <row r="574648" spans="1:1" s="20" customFormat="1" ht="14.25" customHeight="1" x14ac:dyDescent="0.25"/>
    <row r="574664" spans="1:1" ht="14.25" customHeight="1" x14ac:dyDescent="0.3">
      <c r="A574664" s="21"/>
    </row>
    <row r="574670" spans="1:1" s="20" customFormat="1" ht="14.25" customHeight="1" x14ac:dyDescent="0.25"/>
    <row r="574686" spans="1:1" ht="14.25" customHeight="1" x14ac:dyDescent="0.3">
      <c r="A574686" s="21"/>
    </row>
    <row r="574692" s="20" customFormat="1" ht="14.25" customHeight="1" x14ac:dyDescent="0.25"/>
    <row r="574708" spans="1:1" ht="14.25" customHeight="1" x14ac:dyDescent="0.3">
      <c r="A574708" s="21"/>
    </row>
    <row r="574714" spans="1:1" s="20" customFormat="1" ht="14.25" customHeight="1" x14ac:dyDescent="0.25"/>
    <row r="574730" spans="1:1" ht="14.25" customHeight="1" x14ac:dyDescent="0.3">
      <c r="A574730" s="21"/>
    </row>
    <row r="574736" spans="1:1" s="20" customFormat="1" ht="14.25" customHeight="1" x14ac:dyDescent="0.25"/>
    <row r="574752" spans="1:1" ht="14.25" customHeight="1" x14ac:dyDescent="0.3">
      <c r="A574752" s="21"/>
    </row>
    <row r="574758" s="20" customFormat="1" ht="14.25" customHeight="1" x14ac:dyDescent="0.25"/>
    <row r="574774" spans="1:1" ht="14.25" customHeight="1" x14ac:dyDescent="0.3">
      <c r="A574774" s="21"/>
    </row>
    <row r="574780" spans="1:1" s="20" customFormat="1" ht="14.25" customHeight="1" x14ac:dyDescent="0.25"/>
    <row r="574796" spans="1:1" ht="14.25" customHeight="1" x14ac:dyDescent="0.3">
      <c r="A574796" s="21"/>
    </row>
    <row r="574802" s="20" customFormat="1" ht="14.25" customHeight="1" x14ac:dyDescent="0.25"/>
    <row r="574818" spans="1:1" ht="14.25" customHeight="1" x14ac:dyDescent="0.3">
      <c r="A574818" s="21"/>
    </row>
    <row r="574824" spans="1:1" s="20" customFormat="1" ht="14.25" customHeight="1" x14ac:dyDescent="0.25"/>
    <row r="574840" spans="1:1" ht="14.25" customHeight="1" x14ac:dyDescent="0.3">
      <c r="A574840" s="21"/>
    </row>
    <row r="574846" spans="1:1" s="20" customFormat="1" ht="14.25" customHeight="1" x14ac:dyDescent="0.25"/>
    <row r="574862" spans="1:1" ht="14.25" customHeight="1" x14ac:dyDescent="0.3">
      <c r="A574862" s="21"/>
    </row>
    <row r="574868" s="20" customFormat="1" ht="14.25" customHeight="1" x14ac:dyDescent="0.25"/>
    <row r="574884" spans="1:1" ht="14.25" customHeight="1" x14ac:dyDescent="0.3">
      <c r="A574884" s="21"/>
    </row>
    <row r="574890" spans="1:1" s="20" customFormat="1" ht="14.25" customHeight="1" x14ac:dyDescent="0.25"/>
    <row r="574906" spans="1:1" ht="14.25" customHeight="1" x14ac:dyDescent="0.3">
      <c r="A574906" s="21"/>
    </row>
    <row r="574912" spans="1:1" s="20" customFormat="1" ht="14.25" customHeight="1" x14ac:dyDescent="0.25"/>
    <row r="574928" spans="1:1" ht="14.25" customHeight="1" x14ac:dyDescent="0.3">
      <c r="A574928" s="21"/>
    </row>
    <row r="574934" s="20" customFormat="1" ht="14.25" customHeight="1" x14ac:dyDescent="0.25"/>
    <row r="574950" spans="1:1" ht="14.25" customHeight="1" x14ac:dyDescent="0.3">
      <c r="A574950" s="21"/>
    </row>
    <row r="574956" spans="1:1" s="20" customFormat="1" ht="14.25" customHeight="1" x14ac:dyDescent="0.25"/>
    <row r="574972" spans="1:1" ht="14.25" customHeight="1" x14ac:dyDescent="0.3">
      <c r="A574972" s="21"/>
    </row>
    <row r="574978" s="20" customFormat="1" ht="14.25" customHeight="1" x14ac:dyDescent="0.25"/>
    <row r="574994" spans="1:1" ht="14.25" customHeight="1" x14ac:dyDescent="0.3">
      <c r="A574994" s="21"/>
    </row>
    <row r="575000" spans="1:1" s="20" customFormat="1" ht="14.25" customHeight="1" x14ac:dyDescent="0.25"/>
    <row r="575016" spans="1:1" ht="14.25" customHeight="1" x14ac:dyDescent="0.3">
      <c r="A575016" s="21"/>
    </row>
    <row r="575022" spans="1:1" s="20" customFormat="1" ht="14.25" customHeight="1" x14ac:dyDescent="0.25"/>
    <row r="575038" spans="1:1" ht="14.25" customHeight="1" x14ac:dyDescent="0.3">
      <c r="A575038" s="21"/>
    </row>
    <row r="575044" s="20" customFormat="1" ht="14.25" customHeight="1" x14ac:dyDescent="0.25"/>
    <row r="575060" spans="1:1" ht="14.25" customHeight="1" x14ac:dyDescent="0.3">
      <c r="A575060" s="21"/>
    </row>
    <row r="575066" spans="1:1" s="20" customFormat="1" ht="14.25" customHeight="1" x14ac:dyDescent="0.25"/>
    <row r="575082" spans="1:1" ht="14.25" customHeight="1" x14ac:dyDescent="0.3">
      <c r="A575082" s="21"/>
    </row>
    <row r="575088" spans="1:1" s="20" customFormat="1" ht="14.25" customHeight="1" x14ac:dyDescent="0.25"/>
    <row r="575104" spans="1:1" ht="14.25" customHeight="1" x14ac:dyDescent="0.3">
      <c r="A575104" s="21"/>
    </row>
    <row r="575110" s="20" customFormat="1" ht="14.25" customHeight="1" x14ac:dyDescent="0.25"/>
    <row r="575126" spans="1:1" ht="14.25" customHeight="1" x14ac:dyDescent="0.3">
      <c r="A575126" s="21"/>
    </row>
    <row r="575132" spans="1:1" s="20" customFormat="1" ht="14.25" customHeight="1" x14ac:dyDescent="0.25"/>
    <row r="575148" spans="1:1" ht="14.25" customHeight="1" x14ac:dyDescent="0.3">
      <c r="A575148" s="21"/>
    </row>
    <row r="575154" s="20" customFormat="1" ht="14.25" customHeight="1" x14ac:dyDescent="0.25"/>
    <row r="575170" spans="1:1" ht="14.25" customHeight="1" x14ac:dyDescent="0.3">
      <c r="A575170" s="21"/>
    </row>
    <row r="575176" spans="1:1" s="20" customFormat="1" ht="14.25" customHeight="1" x14ac:dyDescent="0.25"/>
    <row r="575192" spans="1:1" ht="14.25" customHeight="1" x14ac:dyDescent="0.3">
      <c r="A575192" s="21"/>
    </row>
    <row r="575198" spans="1:1" s="20" customFormat="1" ht="14.25" customHeight="1" x14ac:dyDescent="0.25"/>
    <row r="575214" spans="1:1" ht="14.25" customHeight="1" x14ac:dyDescent="0.3">
      <c r="A575214" s="21"/>
    </row>
    <row r="575220" s="20" customFormat="1" ht="14.25" customHeight="1" x14ac:dyDescent="0.25"/>
    <row r="575236" spans="1:1" ht="14.25" customHeight="1" x14ac:dyDescent="0.3">
      <c r="A575236" s="21"/>
    </row>
    <row r="575242" spans="1:1" s="20" customFormat="1" ht="14.25" customHeight="1" x14ac:dyDescent="0.25"/>
    <row r="575258" spans="1:1" ht="14.25" customHeight="1" x14ac:dyDescent="0.3">
      <c r="A575258" s="21"/>
    </row>
    <row r="575264" spans="1:1" s="20" customFormat="1" ht="14.25" customHeight="1" x14ac:dyDescent="0.25"/>
    <row r="575280" spans="1:1" ht="14.25" customHeight="1" x14ac:dyDescent="0.3">
      <c r="A575280" s="21"/>
    </row>
    <row r="575286" s="20" customFormat="1" ht="14.25" customHeight="1" x14ac:dyDescent="0.25"/>
    <row r="575302" spans="1:1" ht="14.25" customHeight="1" x14ac:dyDescent="0.3">
      <c r="A575302" s="21"/>
    </row>
    <row r="575308" spans="1:1" s="20" customFormat="1" ht="14.25" customHeight="1" x14ac:dyDescent="0.25"/>
    <row r="575324" spans="1:1" ht="14.25" customHeight="1" x14ac:dyDescent="0.3">
      <c r="A575324" s="21"/>
    </row>
    <row r="575330" s="20" customFormat="1" ht="14.25" customHeight="1" x14ac:dyDescent="0.25"/>
    <row r="575346" spans="1:1" ht="14.25" customHeight="1" x14ac:dyDescent="0.3">
      <c r="A575346" s="21"/>
    </row>
    <row r="575352" spans="1:1" s="20" customFormat="1" ht="14.25" customHeight="1" x14ac:dyDescent="0.25"/>
    <row r="575368" spans="1:1" ht="14.25" customHeight="1" x14ac:dyDescent="0.3">
      <c r="A575368" s="21"/>
    </row>
    <row r="575374" spans="1:1" s="20" customFormat="1" ht="14.25" customHeight="1" x14ac:dyDescent="0.25"/>
    <row r="575390" spans="1:1" ht="14.25" customHeight="1" x14ac:dyDescent="0.3">
      <c r="A575390" s="21"/>
    </row>
    <row r="575396" s="20" customFormat="1" ht="14.25" customHeight="1" x14ac:dyDescent="0.25"/>
    <row r="575412" spans="1:1" ht="14.25" customHeight="1" x14ac:dyDescent="0.3">
      <c r="A575412" s="21"/>
    </row>
    <row r="575418" spans="1:1" s="20" customFormat="1" ht="14.25" customHeight="1" x14ac:dyDescent="0.25"/>
    <row r="575434" spans="1:1" ht="14.25" customHeight="1" x14ac:dyDescent="0.3">
      <c r="A575434" s="21"/>
    </row>
    <row r="575440" spans="1:1" s="20" customFormat="1" ht="14.25" customHeight="1" x14ac:dyDescent="0.25"/>
    <row r="575456" spans="1:1" ht="14.25" customHeight="1" x14ac:dyDescent="0.3">
      <c r="A575456" s="21"/>
    </row>
    <row r="575462" s="20" customFormat="1" ht="14.25" customHeight="1" x14ac:dyDescent="0.25"/>
    <row r="575478" spans="1:1" ht="14.25" customHeight="1" x14ac:dyDescent="0.3">
      <c r="A575478" s="21"/>
    </row>
    <row r="575484" spans="1:1" s="20" customFormat="1" ht="14.25" customHeight="1" x14ac:dyDescent="0.25"/>
    <row r="575500" spans="1:1" ht="14.25" customHeight="1" x14ac:dyDescent="0.3">
      <c r="A575500" s="21"/>
    </row>
    <row r="575506" s="20" customFormat="1" ht="14.25" customHeight="1" x14ac:dyDescent="0.25"/>
    <row r="575522" spans="1:1" ht="14.25" customHeight="1" x14ac:dyDescent="0.3">
      <c r="A575522" s="21"/>
    </row>
    <row r="575528" spans="1:1" s="20" customFormat="1" ht="14.25" customHeight="1" x14ac:dyDescent="0.25"/>
    <row r="575544" spans="1:1" ht="14.25" customHeight="1" x14ac:dyDescent="0.3">
      <c r="A575544" s="21"/>
    </row>
    <row r="575550" spans="1:1" s="20" customFormat="1" ht="14.25" customHeight="1" x14ac:dyDescent="0.25"/>
    <row r="575566" spans="1:1" ht="14.25" customHeight="1" x14ac:dyDescent="0.3">
      <c r="A575566" s="21"/>
    </row>
    <row r="575572" s="20" customFormat="1" ht="14.25" customHeight="1" x14ac:dyDescent="0.25"/>
    <row r="575588" spans="1:1" ht="14.25" customHeight="1" x14ac:dyDescent="0.3">
      <c r="A575588" s="21"/>
    </row>
    <row r="575594" spans="1:1" s="20" customFormat="1" ht="14.25" customHeight="1" x14ac:dyDescent="0.25"/>
    <row r="575610" spans="1:1" ht="14.25" customHeight="1" x14ac:dyDescent="0.3">
      <c r="A575610" s="21"/>
    </row>
    <row r="575616" spans="1:1" s="20" customFormat="1" ht="14.25" customHeight="1" x14ac:dyDescent="0.25"/>
    <row r="575632" spans="1:1" ht="14.25" customHeight="1" x14ac:dyDescent="0.3">
      <c r="A575632" s="21"/>
    </row>
    <row r="575638" s="20" customFormat="1" ht="14.25" customHeight="1" x14ac:dyDescent="0.25"/>
    <row r="575654" spans="1:1" ht="14.25" customHeight="1" x14ac:dyDescent="0.3">
      <c r="A575654" s="21"/>
    </row>
    <row r="575660" spans="1:1" s="20" customFormat="1" ht="14.25" customHeight="1" x14ac:dyDescent="0.25"/>
    <row r="575676" spans="1:1" ht="14.25" customHeight="1" x14ac:dyDescent="0.3">
      <c r="A575676" s="21"/>
    </row>
    <row r="575682" s="20" customFormat="1" ht="14.25" customHeight="1" x14ac:dyDescent="0.25"/>
    <row r="575698" spans="1:1" ht="14.25" customHeight="1" x14ac:dyDescent="0.3">
      <c r="A575698" s="21"/>
    </row>
    <row r="575704" spans="1:1" s="20" customFormat="1" ht="14.25" customHeight="1" x14ac:dyDescent="0.25"/>
    <row r="575720" spans="1:1" ht="14.25" customHeight="1" x14ac:dyDescent="0.3">
      <c r="A575720" s="21"/>
    </row>
    <row r="575726" spans="1:1" s="20" customFormat="1" ht="14.25" customHeight="1" x14ac:dyDescent="0.25"/>
    <row r="575742" spans="1:1" ht="14.25" customHeight="1" x14ac:dyDescent="0.3">
      <c r="A575742" s="21"/>
    </row>
    <row r="575748" s="20" customFormat="1" ht="14.25" customHeight="1" x14ac:dyDescent="0.25"/>
    <row r="575764" spans="1:1" ht="14.25" customHeight="1" x14ac:dyDescent="0.3">
      <c r="A575764" s="21"/>
    </row>
    <row r="575770" spans="1:1" s="20" customFormat="1" ht="14.25" customHeight="1" x14ac:dyDescent="0.25"/>
    <row r="575786" spans="1:1" ht="14.25" customHeight="1" x14ac:dyDescent="0.3">
      <c r="A575786" s="21"/>
    </row>
    <row r="575792" spans="1:1" s="20" customFormat="1" ht="14.25" customHeight="1" x14ac:dyDescent="0.25"/>
    <row r="575808" spans="1:1" ht="14.25" customHeight="1" x14ac:dyDescent="0.3">
      <c r="A575808" s="21"/>
    </row>
    <row r="575814" s="20" customFormat="1" ht="14.25" customHeight="1" x14ac:dyDescent="0.25"/>
    <row r="575830" spans="1:1" ht="14.25" customHeight="1" x14ac:dyDescent="0.3">
      <c r="A575830" s="21"/>
    </row>
    <row r="575836" spans="1:1" s="20" customFormat="1" ht="14.25" customHeight="1" x14ac:dyDescent="0.25"/>
    <row r="575852" spans="1:1" ht="14.25" customHeight="1" x14ac:dyDescent="0.3">
      <c r="A575852" s="21"/>
    </row>
    <row r="575858" s="20" customFormat="1" ht="14.25" customHeight="1" x14ac:dyDescent="0.25"/>
    <row r="575874" spans="1:1" ht="14.25" customHeight="1" x14ac:dyDescent="0.3">
      <c r="A575874" s="21"/>
    </row>
    <row r="575880" spans="1:1" s="20" customFormat="1" ht="14.25" customHeight="1" x14ac:dyDescent="0.25"/>
    <row r="575896" spans="1:1" ht="14.25" customHeight="1" x14ac:dyDescent="0.3">
      <c r="A575896" s="21"/>
    </row>
    <row r="575902" spans="1:1" s="20" customFormat="1" ht="14.25" customHeight="1" x14ac:dyDescent="0.25"/>
    <row r="575918" spans="1:1" ht="14.25" customHeight="1" x14ac:dyDescent="0.3">
      <c r="A575918" s="21"/>
    </row>
    <row r="575924" s="20" customFormat="1" ht="14.25" customHeight="1" x14ac:dyDescent="0.25"/>
    <row r="575940" spans="1:1" ht="14.25" customHeight="1" x14ac:dyDescent="0.3">
      <c r="A575940" s="21"/>
    </row>
    <row r="575946" spans="1:1" s="20" customFormat="1" ht="14.25" customHeight="1" x14ac:dyDescent="0.25"/>
    <row r="575962" spans="1:1" ht="14.25" customHeight="1" x14ac:dyDescent="0.3">
      <c r="A575962" s="21"/>
    </row>
    <row r="575968" spans="1:1" s="20" customFormat="1" ht="14.25" customHeight="1" x14ac:dyDescent="0.25"/>
    <row r="575984" spans="1:1" ht="14.25" customHeight="1" x14ac:dyDescent="0.3">
      <c r="A575984" s="21"/>
    </row>
    <row r="575990" s="20" customFormat="1" ht="14.25" customHeight="1" x14ac:dyDescent="0.25"/>
    <row r="576006" spans="1:1" ht="14.25" customHeight="1" x14ac:dyDescent="0.3">
      <c r="A576006" s="21"/>
    </row>
    <row r="576012" spans="1:1" s="20" customFormat="1" ht="14.25" customHeight="1" x14ac:dyDescent="0.25"/>
    <row r="576028" spans="1:1" ht="14.25" customHeight="1" x14ac:dyDescent="0.3">
      <c r="A576028" s="21"/>
    </row>
    <row r="576034" s="20" customFormat="1" ht="14.25" customHeight="1" x14ac:dyDescent="0.25"/>
    <row r="576050" spans="1:1" ht="14.25" customHeight="1" x14ac:dyDescent="0.3">
      <c r="A576050" s="21"/>
    </row>
    <row r="576056" spans="1:1" s="20" customFormat="1" ht="14.25" customHeight="1" x14ac:dyDescent="0.25"/>
    <row r="576072" spans="1:1" ht="14.25" customHeight="1" x14ac:dyDescent="0.3">
      <c r="A576072" s="21"/>
    </row>
    <row r="576078" spans="1:1" s="20" customFormat="1" ht="14.25" customHeight="1" x14ac:dyDescent="0.25"/>
    <row r="576094" spans="1:1" ht="14.25" customHeight="1" x14ac:dyDescent="0.3">
      <c r="A576094" s="21"/>
    </row>
    <row r="576100" s="20" customFormat="1" ht="14.25" customHeight="1" x14ac:dyDescent="0.25"/>
    <row r="576116" spans="1:1" ht="14.25" customHeight="1" x14ac:dyDescent="0.3">
      <c r="A576116" s="21"/>
    </row>
    <row r="576122" spans="1:1" s="20" customFormat="1" ht="14.25" customHeight="1" x14ac:dyDescent="0.25"/>
    <row r="576138" spans="1:1" ht="14.25" customHeight="1" x14ac:dyDescent="0.3">
      <c r="A576138" s="21"/>
    </row>
    <row r="576144" spans="1:1" s="20" customFormat="1" ht="14.25" customHeight="1" x14ac:dyDescent="0.25"/>
    <row r="576160" spans="1:1" ht="14.25" customHeight="1" x14ac:dyDescent="0.3">
      <c r="A576160" s="21"/>
    </row>
    <row r="576166" s="20" customFormat="1" ht="14.25" customHeight="1" x14ac:dyDescent="0.25"/>
    <row r="576182" spans="1:1" ht="14.25" customHeight="1" x14ac:dyDescent="0.3">
      <c r="A576182" s="21"/>
    </row>
    <row r="576188" spans="1:1" s="20" customFormat="1" ht="14.25" customHeight="1" x14ac:dyDescent="0.25"/>
    <row r="576204" spans="1:1" ht="14.25" customHeight="1" x14ac:dyDescent="0.3">
      <c r="A576204" s="21"/>
    </row>
    <row r="576210" s="20" customFormat="1" ht="14.25" customHeight="1" x14ac:dyDescent="0.25"/>
    <row r="576226" spans="1:1" ht="14.25" customHeight="1" x14ac:dyDescent="0.3">
      <c r="A576226" s="21"/>
    </row>
    <row r="576232" spans="1:1" s="20" customFormat="1" ht="14.25" customHeight="1" x14ac:dyDescent="0.25"/>
    <row r="576248" spans="1:1" ht="14.25" customHeight="1" x14ac:dyDescent="0.3">
      <c r="A576248" s="21"/>
    </row>
    <row r="576254" spans="1:1" s="20" customFormat="1" ht="14.25" customHeight="1" x14ac:dyDescent="0.25"/>
    <row r="576270" spans="1:1" ht="14.25" customHeight="1" x14ac:dyDescent="0.3">
      <c r="A576270" s="21"/>
    </row>
    <row r="576276" s="20" customFormat="1" ht="14.25" customHeight="1" x14ac:dyDescent="0.25"/>
    <row r="576292" spans="1:1" ht="14.25" customHeight="1" x14ac:dyDescent="0.3">
      <c r="A576292" s="21"/>
    </row>
    <row r="576298" spans="1:1" s="20" customFormat="1" ht="14.25" customHeight="1" x14ac:dyDescent="0.25"/>
    <row r="576314" spans="1:1" ht="14.25" customHeight="1" x14ac:dyDescent="0.3">
      <c r="A576314" s="21"/>
    </row>
    <row r="576320" spans="1:1" s="20" customFormat="1" ht="14.25" customHeight="1" x14ac:dyDescent="0.25"/>
    <row r="576336" spans="1:1" ht="14.25" customHeight="1" x14ac:dyDescent="0.3">
      <c r="A576336" s="21"/>
    </row>
    <row r="576342" s="20" customFormat="1" ht="14.25" customHeight="1" x14ac:dyDescent="0.25"/>
    <row r="576358" spans="1:1" ht="14.25" customHeight="1" x14ac:dyDescent="0.3">
      <c r="A576358" s="21"/>
    </row>
    <row r="576364" spans="1:1" s="20" customFormat="1" ht="14.25" customHeight="1" x14ac:dyDescent="0.25"/>
    <row r="576380" spans="1:1" ht="14.25" customHeight="1" x14ac:dyDescent="0.3">
      <c r="A576380" s="21"/>
    </row>
    <row r="576386" s="20" customFormat="1" ht="14.25" customHeight="1" x14ac:dyDescent="0.25"/>
    <row r="576402" spans="1:1" ht="14.25" customHeight="1" x14ac:dyDescent="0.3">
      <c r="A576402" s="21"/>
    </row>
    <row r="576408" spans="1:1" s="20" customFormat="1" ht="14.25" customHeight="1" x14ac:dyDescent="0.25"/>
    <row r="576424" spans="1:1" ht="14.25" customHeight="1" x14ac:dyDescent="0.3">
      <c r="A576424" s="21"/>
    </row>
    <row r="576430" spans="1:1" s="20" customFormat="1" ht="14.25" customHeight="1" x14ac:dyDescent="0.25"/>
    <row r="576446" spans="1:1" ht="14.25" customHeight="1" x14ac:dyDescent="0.3">
      <c r="A576446" s="21"/>
    </row>
    <row r="576452" s="20" customFormat="1" ht="14.25" customHeight="1" x14ac:dyDescent="0.25"/>
    <row r="576468" spans="1:1" ht="14.25" customHeight="1" x14ac:dyDescent="0.3">
      <c r="A576468" s="21"/>
    </row>
    <row r="576474" spans="1:1" s="20" customFormat="1" ht="14.25" customHeight="1" x14ac:dyDescent="0.25"/>
    <row r="576490" spans="1:1" ht="14.25" customHeight="1" x14ac:dyDescent="0.3">
      <c r="A576490" s="21"/>
    </row>
    <row r="576496" spans="1:1" s="20" customFormat="1" ht="14.25" customHeight="1" x14ac:dyDescent="0.25"/>
    <row r="576512" spans="1:1" ht="14.25" customHeight="1" x14ac:dyDescent="0.3">
      <c r="A576512" s="21"/>
    </row>
    <row r="576518" s="20" customFormat="1" ht="14.25" customHeight="1" x14ac:dyDescent="0.25"/>
    <row r="576534" spans="1:1" ht="14.25" customHeight="1" x14ac:dyDescent="0.3">
      <c r="A576534" s="21"/>
    </row>
    <row r="576540" spans="1:1" s="20" customFormat="1" ht="14.25" customHeight="1" x14ac:dyDescent="0.25"/>
    <row r="576556" spans="1:1" ht="14.25" customHeight="1" x14ac:dyDescent="0.3">
      <c r="A576556" s="21"/>
    </row>
    <row r="576562" s="20" customFormat="1" ht="14.25" customHeight="1" x14ac:dyDescent="0.25"/>
    <row r="576578" spans="1:1" ht="14.25" customHeight="1" x14ac:dyDescent="0.3">
      <c r="A576578" s="21"/>
    </row>
    <row r="576584" spans="1:1" s="20" customFormat="1" ht="14.25" customHeight="1" x14ac:dyDescent="0.25"/>
    <row r="576600" spans="1:1" ht="14.25" customHeight="1" x14ac:dyDescent="0.3">
      <c r="A576600" s="21"/>
    </row>
    <row r="576606" spans="1:1" s="20" customFormat="1" ht="14.25" customHeight="1" x14ac:dyDescent="0.25"/>
    <row r="576622" spans="1:1" ht="14.25" customHeight="1" x14ac:dyDescent="0.3">
      <c r="A576622" s="21"/>
    </row>
    <row r="576628" s="20" customFormat="1" ht="14.25" customHeight="1" x14ac:dyDescent="0.25"/>
    <row r="576644" spans="1:1" ht="14.25" customHeight="1" x14ac:dyDescent="0.3">
      <c r="A576644" s="21"/>
    </row>
    <row r="576650" spans="1:1" s="20" customFormat="1" ht="14.25" customHeight="1" x14ac:dyDescent="0.25"/>
    <row r="576666" spans="1:1" ht="14.25" customHeight="1" x14ac:dyDescent="0.3">
      <c r="A576666" s="21"/>
    </row>
    <row r="576672" spans="1:1" s="20" customFormat="1" ht="14.25" customHeight="1" x14ac:dyDescent="0.25"/>
    <row r="576688" spans="1:1" ht="14.25" customHeight="1" x14ac:dyDescent="0.3">
      <c r="A576688" s="21"/>
    </row>
    <row r="576694" s="20" customFormat="1" ht="14.25" customHeight="1" x14ac:dyDescent="0.25"/>
    <row r="576710" spans="1:1" ht="14.25" customHeight="1" x14ac:dyDescent="0.3">
      <c r="A576710" s="21"/>
    </row>
    <row r="576716" spans="1:1" s="20" customFormat="1" ht="14.25" customHeight="1" x14ac:dyDescent="0.25"/>
    <row r="576732" spans="1:1" ht="14.25" customHeight="1" x14ac:dyDescent="0.3">
      <c r="A576732" s="21"/>
    </row>
    <row r="576738" s="20" customFormat="1" ht="14.25" customHeight="1" x14ac:dyDescent="0.25"/>
    <row r="576754" spans="1:1" ht="14.25" customHeight="1" x14ac:dyDescent="0.3">
      <c r="A576754" s="21"/>
    </row>
    <row r="576760" spans="1:1" s="20" customFormat="1" ht="14.25" customHeight="1" x14ac:dyDescent="0.25"/>
    <row r="576776" spans="1:1" ht="14.25" customHeight="1" x14ac:dyDescent="0.3">
      <c r="A576776" s="21"/>
    </row>
    <row r="576782" spans="1:1" s="20" customFormat="1" ht="14.25" customHeight="1" x14ac:dyDescent="0.25"/>
    <row r="576798" spans="1:1" ht="14.25" customHeight="1" x14ac:dyDescent="0.3">
      <c r="A576798" s="21"/>
    </row>
    <row r="576804" s="20" customFormat="1" ht="14.25" customHeight="1" x14ac:dyDescent="0.25"/>
    <row r="576820" spans="1:1" ht="14.25" customHeight="1" x14ac:dyDescent="0.3">
      <c r="A576820" s="21"/>
    </row>
    <row r="576826" spans="1:1" s="20" customFormat="1" ht="14.25" customHeight="1" x14ac:dyDescent="0.25"/>
    <row r="576842" spans="1:1" ht="14.25" customHeight="1" x14ac:dyDescent="0.3">
      <c r="A576842" s="21"/>
    </row>
    <row r="576848" spans="1:1" s="20" customFormat="1" ht="14.25" customHeight="1" x14ac:dyDescent="0.25"/>
    <row r="576864" spans="1:1" ht="14.25" customHeight="1" x14ac:dyDescent="0.3">
      <c r="A576864" s="21"/>
    </row>
    <row r="576870" s="20" customFormat="1" ht="14.25" customHeight="1" x14ac:dyDescent="0.25"/>
    <row r="576886" spans="1:1" ht="14.25" customHeight="1" x14ac:dyDescent="0.3">
      <c r="A576886" s="21"/>
    </row>
    <row r="576892" spans="1:1" s="20" customFormat="1" ht="14.25" customHeight="1" x14ac:dyDescent="0.25"/>
    <row r="576908" spans="1:1" ht="14.25" customHeight="1" x14ac:dyDescent="0.3">
      <c r="A576908" s="21"/>
    </row>
    <row r="576914" s="20" customFormat="1" ht="14.25" customHeight="1" x14ac:dyDescent="0.25"/>
    <row r="576930" spans="1:1" ht="14.25" customHeight="1" x14ac:dyDescent="0.3">
      <c r="A576930" s="21"/>
    </row>
    <row r="576936" spans="1:1" s="20" customFormat="1" ht="14.25" customHeight="1" x14ac:dyDescent="0.25"/>
    <row r="576952" spans="1:1" ht="14.25" customHeight="1" x14ac:dyDescent="0.3">
      <c r="A576952" s="21"/>
    </row>
    <row r="576958" spans="1:1" s="20" customFormat="1" ht="14.25" customHeight="1" x14ac:dyDescent="0.25"/>
    <row r="576974" spans="1:1" ht="14.25" customHeight="1" x14ac:dyDescent="0.3">
      <c r="A576974" s="21"/>
    </row>
    <row r="576980" s="20" customFormat="1" ht="14.25" customHeight="1" x14ac:dyDescent="0.25"/>
    <row r="576996" spans="1:1" ht="14.25" customHeight="1" x14ac:dyDescent="0.3">
      <c r="A576996" s="21"/>
    </row>
    <row r="577002" spans="1:1" s="20" customFormat="1" ht="14.25" customHeight="1" x14ac:dyDescent="0.25"/>
    <row r="577018" spans="1:1" ht="14.25" customHeight="1" x14ac:dyDescent="0.3">
      <c r="A577018" s="21"/>
    </row>
    <row r="577024" spans="1:1" s="20" customFormat="1" ht="14.25" customHeight="1" x14ac:dyDescent="0.25"/>
    <row r="577040" spans="1:1" ht="14.25" customHeight="1" x14ac:dyDescent="0.3">
      <c r="A577040" s="21"/>
    </row>
    <row r="577046" s="20" customFormat="1" ht="14.25" customHeight="1" x14ac:dyDescent="0.25"/>
    <row r="577062" spans="1:1" ht="14.25" customHeight="1" x14ac:dyDescent="0.3">
      <c r="A577062" s="21"/>
    </row>
    <row r="577068" spans="1:1" s="20" customFormat="1" ht="14.25" customHeight="1" x14ac:dyDescent="0.25"/>
    <row r="577084" spans="1:1" ht="14.25" customHeight="1" x14ac:dyDescent="0.3">
      <c r="A577084" s="21"/>
    </row>
    <row r="577090" s="20" customFormat="1" ht="14.25" customHeight="1" x14ac:dyDescent="0.25"/>
    <row r="577106" spans="1:1" ht="14.25" customHeight="1" x14ac:dyDescent="0.3">
      <c r="A577106" s="21"/>
    </row>
    <row r="577112" spans="1:1" s="20" customFormat="1" ht="14.25" customHeight="1" x14ac:dyDescent="0.25"/>
    <row r="577128" spans="1:1" ht="14.25" customHeight="1" x14ac:dyDescent="0.3">
      <c r="A577128" s="21"/>
    </row>
    <row r="577134" spans="1:1" s="20" customFormat="1" ht="14.25" customHeight="1" x14ac:dyDescent="0.25"/>
    <row r="577150" spans="1:1" ht="14.25" customHeight="1" x14ac:dyDescent="0.3">
      <c r="A577150" s="21"/>
    </row>
    <row r="577156" s="20" customFormat="1" ht="14.25" customHeight="1" x14ac:dyDescent="0.25"/>
    <row r="577172" spans="1:1" ht="14.25" customHeight="1" x14ac:dyDescent="0.3">
      <c r="A577172" s="21"/>
    </row>
    <row r="577178" spans="1:1" s="20" customFormat="1" ht="14.25" customHeight="1" x14ac:dyDescent="0.25"/>
    <row r="577194" spans="1:1" ht="14.25" customHeight="1" x14ac:dyDescent="0.3">
      <c r="A577194" s="21"/>
    </row>
    <row r="577200" spans="1:1" s="20" customFormat="1" ht="14.25" customHeight="1" x14ac:dyDescent="0.25"/>
    <row r="577216" spans="1:1" ht="14.25" customHeight="1" x14ac:dyDescent="0.3">
      <c r="A577216" s="21"/>
    </row>
    <row r="577222" s="20" customFormat="1" ht="14.25" customHeight="1" x14ac:dyDescent="0.25"/>
    <row r="577238" spans="1:1" ht="14.25" customHeight="1" x14ac:dyDescent="0.3">
      <c r="A577238" s="21"/>
    </row>
    <row r="577244" spans="1:1" s="20" customFormat="1" ht="14.25" customHeight="1" x14ac:dyDescent="0.25"/>
    <row r="577260" spans="1:1" ht="14.25" customHeight="1" x14ac:dyDescent="0.3">
      <c r="A577260" s="21"/>
    </row>
    <row r="577266" s="20" customFormat="1" ht="14.25" customHeight="1" x14ac:dyDescent="0.25"/>
    <row r="577282" spans="1:1" ht="14.25" customHeight="1" x14ac:dyDescent="0.3">
      <c r="A577282" s="21"/>
    </row>
    <row r="577288" spans="1:1" s="20" customFormat="1" ht="14.25" customHeight="1" x14ac:dyDescent="0.25"/>
    <row r="577304" spans="1:1" ht="14.25" customHeight="1" x14ac:dyDescent="0.3">
      <c r="A577304" s="21"/>
    </row>
    <row r="577310" spans="1:1" s="20" customFormat="1" ht="14.25" customHeight="1" x14ac:dyDescent="0.25"/>
    <row r="577326" spans="1:1" ht="14.25" customHeight="1" x14ac:dyDescent="0.3">
      <c r="A577326" s="21"/>
    </row>
    <row r="577332" s="20" customFormat="1" ht="14.25" customHeight="1" x14ac:dyDescent="0.25"/>
    <row r="577348" spans="1:1" ht="14.25" customHeight="1" x14ac:dyDescent="0.3">
      <c r="A577348" s="21"/>
    </row>
    <row r="577354" spans="1:1" s="20" customFormat="1" ht="14.25" customHeight="1" x14ac:dyDescent="0.25"/>
    <row r="577370" spans="1:1" ht="14.25" customHeight="1" x14ac:dyDescent="0.3">
      <c r="A577370" s="21"/>
    </row>
    <row r="577376" spans="1:1" s="20" customFormat="1" ht="14.25" customHeight="1" x14ac:dyDescent="0.25"/>
    <row r="577392" spans="1:1" ht="14.25" customHeight="1" x14ac:dyDescent="0.3">
      <c r="A577392" s="21"/>
    </row>
    <row r="577398" s="20" customFormat="1" ht="14.25" customHeight="1" x14ac:dyDescent="0.25"/>
    <row r="577414" spans="1:1" ht="14.25" customHeight="1" x14ac:dyDescent="0.3">
      <c r="A577414" s="21"/>
    </row>
    <row r="577420" spans="1:1" s="20" customFormat="1" ht="14.25" customHeight="1" x14ac:dyDescent="0.25"/>
    <row r="577436" spans="1:1" ht="14.25" customHeight="1" x14ac:dyDescent="0.3">
      <c r="A577436" s="21"/>
    </row>
    <row r="577442" s="20" customFormat="1" ht="14.25" customHeight="1" x14ac:dyDescent="0.25"/>
    <row r="577458" spans="1:1" ht="14.25" customHeight="1" x14ac:dyDescent="0.3">
      <c r="A577458" s="21"/>
    </row>
    <row r="577464" spans="1:1" s="20" customFormat="1" ht="14.25" customHeight="1" x14ac:dyDescent="0.25"/>
    <row r="577480" spans="1:1" ht="14.25" customHeight="1" x14ac:dyDescent="0.3">
      <c r="A577480" s="21"/>
    </row>
    <row r="577486" spans="1:1" s="20" customFormat="1" ht="14.25" customHeight="1" x14ac:dyDescent="0.25"/>
    <row r="577502" spans="1:1" ht="14.25" customHeight="1" x14ac:dyDescent="0.3">
      <c r="A577502" s="21"/>
    </row>
    <row r="577508" s="20" customFormat="1" ht="14.25" customHeight="1" x14ac:dyDescent="0.25"/>
    <row r="577524" spans="1:1" ht="14.25" customHeight="1" x14ac:dyDescent="0.3">
      <c r="A577524" s="21"/>
    </row>
    <row r="577530" spans="1:1" s="20" customFormat="1" ht="14.25" customHeight="1" x14ac:dyDescent="0.25"/>
    <row r="577546" spans="1:1" ht="14.25" customHeight="1" x14ac:dyDescent="0.3">
      <c r="A577546" s="21"/>
    </row>
    <row r="577552" spans="1:1" s="20" customFormat="1" ht="14.25" customHeight="1" x14ac:dyDescent="0.25"/>
    <row r="577568" spans="1:1" ht="14.25" customHeight="1" x14ac:dyDescent="0.3">
      <c r="A577568" s="21"/>
    </row>
    <row r="577574" s="20" customFormat="1" ht="14.25" customHeight="1" x14ac:dyDescent="0.25"/>
    <row r="577590" spans="1:1" ht="14.25" customHeight="1" x14ac:dyDescent="0.3">
      <c r="A577590" s="21"/>
    </row>
    <row r="577596" spans="1:1" s="20" customFormat="1" ht="14.25" customHeight="1" x14ac:dyDescent="0.25"/>
    <row r="577612" spans="1:1" ht="14.25" customHeight="1" x14ac:dyDescent="0.3">
      <c r="A577612" s="21"/>
    </row>
    <row r="577618" s="20" customFormat="1" ht="14.25" customHeight="1" x14ac:dyDescent="0.25"/>
    <row r="577634" spans="1:1" ht="14.25" customHeight="1" x14ac:dyDescent="0.3">
      <c r="A577634" s="21"/>
    </row>
    <row r="577640" spans="1:1" s="20" customFormat="1" ht="14.25" customHeight="1" x14ac:dyDescent="0.25"/>
    <row r="577656" spans="1:1" ht="14.25" customHeight="1" x14ac:dyDescent="0.3">
      <c r="A577656" s="21"/>
    </row>
    <row r="577662" spans="1:1" s="20" customFormat="1" ht="14.25" customHeight="1" x14ac:dyDescent="0.25"/>
    <row r="577678" spans="1:1" ht="14.25" customHeight="1" x14ac:dyDescent="0.3">
      <c r="A577678" s="21"/>
    </row>
    <row r="577684" s="20" customFormat="1" ht="14.25" customHeight="1" x14ac:dyDescent="0.25"/>
    <row r="577700" spans="1:1" ht="14.25" customHeight="1" x14ac:dyDescent="0.3">
      <c r="A577700" s="21"/>
    </row>
    <row r="577706" spans="1:1" s="20" customFormat="1" ht="14.25" customHeight="1" x14ac:dyDescent="0.25"/>
    <row r="577722" spans="1:1" ht="14.25" customHeight="1" x14ac:dyDescent="0.3">
      <c r="A577722" s="21"/>
    </row>
    <row r="577728" spans="1:1" s="20" customFormat="1" ht="14.25" customHeight="1" x14ac:dyDescent="0.25"/>
    <row r="577744" spans="1:1" ht="14.25" customHeight="1" x14ac:dyDescent="0.3">
      <c r="A577744" s="21"/>
    </row>
    <row r="577750" s="20" customFormat="1" ht="14.25" customHeight="1" x14ac:dyDescent="0.25"/>
    <row r="577766" spans="1:1" ht="14.25" customHeight="1" x14ac:dyDescent="0.3">
      <c r="A577766" s="21"/>
    </row>
    <row r="577772" spans="1:1" s="20" customFormat="1" ht="14.25" customHeight="1" x14ac:dyDescent="0.25"/>
    <row r="577788" spans="1:1" ht="14.25" customHeight="1" x14ac:dyDescent="0.3">
      <c r="A577788" s="21"/>
    </row>
    <row r="577794" s="20" customFormat="1" ht="14.25" customHeight="1" x14ac:dyDescent="0.25"/>
    <row r="577810" spans="1:1" ht="14.25" customHeight="1" x14ac:dyDescent="0.3">
      <c r="A577810" s="21"/>
    </row>
    <row r="577816" spans="1:1" s="20" customFormat="1" ht="14.25" customHeight="1" x14ac:dyDescent="0.25"/>
    <row r="577832" spans="1:1" ht="14.25" customHeight="1" x14ac:dyDescent="0.3">
      <c r="A577832" s="21"/>
    </row>
    <row r="577838" spans="1:1" s="20" customFormat="1" ht="14.25" customHeight="1" x14ac:dyDescent="0.25"/>
    <row r="577854" spans="1:1" ht="14.25" customHeight="1" x14ac:dyDescent="0.3">
      <c r="A577854" s="21"/>
    </row>
    <row r="577860" s="20" customFormat="1" ht="14.25" customHeight="1" x14ac:dyDescent="0.25"/>
    <row r="577876" spans="1:1" ht="14.25" customHeight="1" x14ac:dyDescent="0.3">
      <c r="A577876" s="21"/>
    </row>
    <row r="577882" spans="1:1" s="20" customFormat="1" ht="14.25" customHeight="1" x14ac:dyDescent="0.25"/>
    <row r="577898" spans="1:1" ht="14.25" customHeight="1" x14ac:dyDescent="0.3">
      <c r="A577898" s="21"/>
    </row>
    <row r="577904" spans="1:1" s="20" customFormat="1" ht="14.25" customHeight="1" x14ac:dyDescent="0.25"/>
    <row r="577920" spans="1:1" ht="14.25" customHeight="1" x14ac:dyDescent="0.3">
      <c r="A577920" s="21"/>
    </row>
    <row r="577926" s="20" customFormat="1" ht="14.25" customHeight="1" x14ac:dyDescent="0.25"/>
    <row r="577942" spans="1:1" ht="14.25" customHeight="1" x14ac:dyDescent="0.3">
      <c r="A577942" s="21"/>
    </row>
    <row r="577948" spans="1:1" s="20" customFormat="1" ht="14.25" customHeight="1" x14ac:dyDescent="0.25"/>
    <row r="577964" spans="1:1" ht="14.25" customHeight="1" x14ac:dyDescent="0.3">
      <c r="A577964" s="21"/>
    </row>
    <row r="577970" s="20" customFormat="1" ht="14.25" customHeight="1" x14ac:dyDescent="0.25"/>
    <row r="577986" spans="1:1" ht="14.25" customHeight="1" x14ac:dyDescent="0.3">
      <c r="A577986" s="21"/>
    </row>
    <row r="577992" spans="1:1" s="20" customFormat="1" ht="14.25" customHeight="1" x14ac:dyDescent="0.25"/>
    <row r="578008" spans="1:1" ht="14.25" customHeight="1" x14ac:dyDescent="0.3">
      <c r="A578008" s="21"/>
    </row>
    <row r="578014" spans="1:1" s="20" customFormat="1" ht="14.25" customHeight="1" x14ac:dyDescent="0.25"/>
    <row r="578030" spans="1:1" ht="14.25" customHeight="1" x14ac:dyDescent="0.3">
      <c r="A578030" s="21"/>
    </row>
    <row r="578036" s="20" customFormat="1" ht="14.25" customHeight="1" x14ac:dyDescent="0.25"/>
    <row r="578052" spans="1:1" ht="14.25" customHeight="1" x14ac:dyDescent="0.3">
      <c r="A578052" s="21"/>
    </row>
    <row r="578058" spans="1:1" s="20" customFormat="1" ht="14.25" customHeight="1" x14ac:dyDescent="0.25"/>
    <row r="578074" spans="1:1" ht="14.25" customHeight="1" x14ac:dyDescent="0.3">
      <c r="A578074" s="21"/>
    </row>
    <row r="578080" spans="1:1" s="20" customFormat="1" ht="14.25" customHeight="1" x14ac:dyDescent="0.25"/>
    <row r="578096" spans="1:1" ht="14.25" customHeight="1" x14ac:dyDescent="0.3">
      <c r="A578096" s="21"/>
    </row>
    <row r="578102" s="20" customFormat="1" ht="14.25" customHeight="1" x14ac:dyDescent="0.25"/>
    <row r="578118" spans="1:1" ht="14.25" customHeight="1" x14ac:dyDescent="0.3">
      <c r="A578118" s="21"/>
    </row>
    <row r="578124" spans="1:1" s="20" customFormat="1" ht="14.25" customHeight="1" x14ac:dyDescent="0.25"/>
    <row r="578140" spans="1:1" ht="14.25" customHeight="1" x14ac:dyDescent="0.3">
      <c r="A578140" s="21"/>
    </row>
    <row r="578146" s="20" customFormat="1" ht="14.25" customHeight="1" x14ac:dyDescent="0.25"/>
    <row r="578162" spans="1:1" ht="14.25" customHeight="1" x14ac:dyDescent="0.3">
      <c r="A578162" s="21"/>
    </row>
    <row r="578168" spans="1:1" s="20" customFormat="1" ht="14.25" customHeight="1" x14ac:dyDescent="0.25"/>
    <row r="578184" spans="1:1" ht="14.25" customHeight="1" x14ac:dyDescent="0.3">
      <c r="A578184" s="21"/>
    </row>
    <row r="578190" spans="1:1" s="20" customFormat="1" ht="14.25" customHeight="1" x14ac:dyDescent="0.25"/>
    <row r="578206" spans="1:1" ht="14.25" customHeight="1" x14ac:dyDescent="0.3">
      <c r="A578206" s="21"/>
    </row>
    <row r="578212" s="20" customFormat="1" ht="14.25" customHeight="1" x14ac:dyDescent="0.25"/>
    <row r="578228" spans="1:1" ht="14.25" customHeight="1" x14ac:dyDescent="0.3">
      <c r="A578228" s="21"/>
    </row>
    <row r="578234" spans="1:1" s="20" customFormat="1" ht="14.25" customHeight="1" x14ac:dyDescent="0.25"/>
    <row r="578250" spans="1:1" ht="14.25" customHeight="1" x14ac:dyDescent="0.3">
      <c r="A578250" s="21"/>
    </row>
    <row r="578256" spans="1:1" s="20" customFormat="1" ht="14.25" customHeight="1" x14ac:dyDescent="0.25"/>
    <row r="578272" spans="1:1" ht="14.25" customHeight="1" x14ac:dyDescent="0.3">
      <c r="A578272" s="21"/>
    </row>
    <row r="578278" s="20" customFormat="1" ht="14.25" customHeight="1" x14ac:dyDescent="0.25"/>
    <row r="578294" spans="1:1" ht="14.25" customHeight="1" x14ac:dyDescent="0.3">
      <c r="A578294" s="21"/>
    </row>
    <row r="578300" spans="1:1" s="20" customFormat="1" ht="14.25" customHeight="1" x14ac:dyDescent="0.25"/>
    <row r="578316" spans="1:1" ht="14.25" customHeight="1" x14ac:dyDescent="0.3">
      <c r="A578316" s="21"/>
    </row>
    <row r="578322" s="20" customFormat="1" ht="14.25" customHeight="1" x14ac:dyDescent="0.25"/>
    <row r="578338" spans="1:1" ht="14.25" customHeight="1" x14ac:dyDescent="0.3">
      <c r="A578338" s="21"/>
    </row>
    <row r="578344" spans="1:1" s="20" customFormat="1" ht="14.25" customHeight="1" x14ac:dyDescent="0.25"/>
    <row r="578360" spans="1:1" ht="14.25" customHeight="1" x14ac:dyDescent="0.3">
      <c r="A578360" s="21"/>
    </row>
    <row r="578366" spans="1:1" s="20" customFormat="1" ht="14.25" customHeight="1" x14ac:dyDescent="0.25"/>
    <row r="578382" spans="1:1" ht="14.25" customHeight="1" x14ac:dyDescent="0.3">
      <c r="A578382" s="21"/>
    </row>
    <row r="578388" s="20" customFormat="1" ht="14.25" customHeight="1" x14ac:dyDescent="0.25"/>
    <row r="578404" spans="1:1" ht="14.25" customHeight="1" x14ac:dyDescent="0.3">
      <c r="A578404" s="21"/>
    </row>
    <row r="578410" spans="1:1" s="20" customFormat="1" ht="14.25" customHeight="1" x14ac:dyDescent="0.25"/>
    <row r="578426" spans="1:1" ht="14.25" customHeight="1" x14ac:dyDescent="0.3">
      <c r="A578426" s="21"/>
    </row>
    <row r="578432" spans="1:1" s="20" customFormat="1" ht="14.25" customHeight="1" x14ac:dyDescent="0.25"/>
    <row r="578448" spans="1:1" ht="14.25" customHeight="1" x14ac:dyDescent="0.3">
      <c r="A578448" s="21"/>
    </row>
    <row r="578454" s="20" customFormat="1" ht="14.25" customHeight="1" x14ac:dyDescent="0.25"/>
    <row r="578470" spans="1:1" ht="14.25" customHeight="1" x14ac:dyDescent="0.3">
      <c r="A578470" s="21"/>
    </row>
    <row r="578476" spans="1:1" s="20" customFormat="1" ht="14.25" customHeight="1" x14ac:dyDescent="0.25"/>
    <row r="578492" spans="1:1" ht="14.25" customHeight="1" x14ac:dyDescent="0.3">
      <c r="A578492" s="21"/>
    </row>
    <row r="578498" s="20" customFormat="1" ht="14.25" customHeight="1" x14ac:dyDescent="0.25"/>
    <row r="578514" spans="1:1" ht="14.25" customHeight="1" x14ac:dyDescent="0.3">
      <c r="A578514" s="21"/>
    </row>
    <row r="578520" spans="1:1" s="20" customFormat="1" ht="14.25" customHeight="1" x14ac:dyDescent="0.25"/>
    <row r="578536" spans="1:1" ht="14.25" customHeight="1" x14ac:dyDescent="0.3">
      <c r="A578536" s="21"/>
    </row>
    <row r="578542" spans="1:1" s="20" customFormat="1" ht="14.25" customHeight="1" x14ac:dyDescent="0.25"/>
    <row r="578558" spans="1:1" ht="14.25" customHeight="1" x14ac:dyDescent="0.3">
      <c r="A578558" s="21"/>
    </row>
    <row r="578564" s="20" customFormat="1" ht="14.25" customHeight="1" x14ac:dyDescent="0.25"/>
    <row r="578580" spans="1:1" ht="14.25" customHeight="1" x14ac:dyDescent="0.3">
      <c r="A578580" s="21"/>
    </row>
    <row r="578586" spans="1:1" s="20" customFormat="1" ht="14.25" customHeight="1" x14ac:dyDescent="0.25"/>
    <row r="578602" spans="1:1" ht="14.25" customHeight="1" x14ac:dyDescent="0.3">
      <c r="A578602" s="21"/>
    </row>
    <row r="578608" spans="1:1" s="20" customFormat="1" ht="14.25" customHeight="1" x14ac:dyDescent="0.25"/>
    <row r="578624" spans="1:1" ht="14.25" customHeight="1" x14ac:dyDescent="0.3">
      <c r="A578624" s="21"/>
    </row>
    <row r="578630" s="20" customFormat="1" ht="14.25" customHeight="1" x14ac:dyDescent="0.25"/>
    <row r="578646" spans="1:1" ht="14.25" customHeight="1" x14ac:dyDescent="0.3">
      <c r="A578646" s="21"/>
    </row>
    <row r="578652" spans="1:1" s="20" customFormat="1" ht="14.25" customHeight="1" x14ac:dyDescent="0.25"/>
    <row r="578668" spans="1:1" ht="14.25" customHeight="1" x14ac:dyDescent="0.3">
      <c r="A578668" s="21"/>
    </row>
    <row r="578674" s="20" customFormat="1" ht="14.25" customHeight="1" x14ac:dyDescent="0.25"/>
    <row r="578690" spans="1:1" ht="14.25" customHeight="1" x14ac:dyDescent="0.3">
      <c r="A578690" s="21"/>
    </row>
    <row r="578696" spans="1:1" s="20" customFormat="1" ht="14.25" customHeight="1" x14ac:dyDescent="0.25"/>
    <row r="578712" spans="1:1" ht="14.25" customHeight="1" x14ac:dyDescent="0.3">
      <c r="A578712" s="21"/>
    </row>
    <row r="578718" spans="1:1" s="20" customFormat="1" ht="14.25" customHeight="1" x14ac:dyDescent="0.25"/>
    <row r="578734" spans="1:1" ht="14.25" customHeight="1" x14ac:dyDescent="0.3">
      <c r="A578734" s="21"/>
    </row>
    <row r="578740" s="20" customFormat="1" ht="14.25" customHeight="1" x14ac:dyDescent="0.25"/>
    <row r="578756" spans="1:1" ht="14.25" customHeight="1" x14ac:dyDescent="0.3">
      <c r="A578756" s="21"/>
    </row>
    <row r="578762" spans="1:1" s="20" customFormat="1" ht="14.25" customHeight="1" x14ac:dyDescent="0.25"/>
    <row r="578778" spans="1:1" ht="14.25" customHeight="1" x14ac:dyDescent="0.3">
      <c r="A578778" s="21"/>
    </row>
    <row r="578784" spans="1:1" s="20" customFormat="1" ht="14.25" customHeight="1" x14ac:dyDescent="0.25"/>
    <row r="578800" spans="1:1" ht="14.25" customHeight="1" x14ac:dyDescent="0.3">
      <c r="A578800" s="21"/>
    </row>
    <row r="578806" s="20" customFormat="1" ht="14.25" customHeight="1" x14ac:dyDescent="0.25"/>
    <row r="578822" spans="1:1" ht="14.25" customHeight="1" x14ac:dyDescent="0.3">
      <c r="A578822" s="21"/>
    </row>
    <row r="578828" spans="1:1" s="20" customFormat="1" ht="14.25" customHeight="1" x14ac:dyDescent="0.25"/>
    <row r="578844" spans="1:1" ht="14.25" customHeight="1" x14ac:dyDescent="0.3">
      <c r="A578844" s="21"/>
    </row>
    <row r="578850" s="20" customFormat="1" ht="14.25" customHeight="1" x14ac:dyDescent="0.25"/>
    <row r="578866" spans="1:1" ht="14.25" customHeight="1" x14ac:dyDescent="0.3">
      <c r="A578866" s="21"/>
    </row>
    <row r="578872" spans="1:1" s="20" customFormat="1" ht="14.25" customHeight="1" x14ac:dyDescent="0.25"/>
    <row r="578888" spans="1:1" ht="14.25" customHeight="1" x14ac:dyDescent="0.3">
      <c r="A578888" s="21"/>
    </row>
    <row r="578894" spans="1:1" s="20" customFormat="1" ht="14.25" customHeight="1" x14ac:dyDescent="0.25"/>
    <row r="578910" spans="1:1" ht="14.25" customHeight="1" x14ac:dyDescent="0.3">
      <c r="A578910" s="21"/>
    </row>
    <row r="578916" s="20" customFormat="1" ht="14.25" customHeight="1" x14ac:dyDescent="0.25"/>
    <row r="578932" spans="1:1" ht="14.25" customHeight="1" x14ac:dyDescent="0.3">
      <c r="A578932" s="21"/>
    </row>
    <row r="578938" spans="1:1" s="20" customFormat="1" ht="14.25" customHeight="1" x14ac:dyDescent="0.25"/>
    <row r="578954" spans="1:1" ht="14.25" customHeight="1" x14ac:dyDescent="0.3">
      <c r="A578954" s="21"/>
    </row>
    <row r="578960" spans="1:1" s="20" customFormat="1" ht="14.25" customHeight="1" x14ac:dyDescent="0.25"/>
    <row r="578976" spans="1:1" ht="14.25" customHeight="1" x14ac:dyDescent="0.3">
      <c r="A578976" s="21"/>
    </row>
    <row r="578982" s="20" customFormat="1" ht="14.25" customHeight="1" x14ac:dyDescent="0.25"/>
    <row r="578998" spans="1:1" ht="14.25" customHeight="1" x14ac:dyDescent="0.3">
      <c r="A578998" s="21"/>
    </row>
    <row r="579004" spans="1:1" s="20" customFormat="1" ht="14.25" customHeight="1" x14ac:dyDescent="0.25"/>
    <row r="579020" spans="1:1" ht="14.25" customHeight="1" x14ac:dyDescent="0.3">
      <c r="A579020" s="21"/>
    </row>
    <row r="579026" s="20" customFormat="1" ht="14.25" customHeight="1" x14ac:dyDescent="0.25"/>
    <row r="579042" spans="1:1" ht="14.25" customHeight="1" x14ac:dyDescent="0.3">
      <c r="A579042" s="21"/>
    </row>
    <row r="579048" spans="1:1" s="20" customFormat="1" ht="14.25" customHeight="1" x14ac:dyDescent="0.25"/>
    <row r="579064" spans="1:1" ht="14.25" customHeight="1" x14ac:dyDescent="0.3">
      <c r="A579064" s="21"/>
    </row>
    <row r="579070" spans="1:1" s="20" customFormat="1" ht="14.25" customHeight="1" x14ac:dyDescent="0.25"/>
    <row r="579086" spans="1:1" ht="14.25" customHeight="1" x14ac:dyDescent="0.3">
      <c r="A579086" s="21"/>
    </row>
    <row r="579092" s="20" customFormat="1" ht="14.25" customHeight="1" x14ac:dyDescent="0.25"/>
    <row r="579108" spans="1:1" ht="14.25" customHeight="1" x14ac:dyDescent="0.3">
      <c r="A579108" s="21"/>
    </row>
    <row r="579114" spans="1:1" s="20" customFormat="1" ht="14.25" customHeight="1" x14ac:dyDescent="0.25"/>
    <row r="579130" spans="1:1" ht="14.25" customHeight="1" x14ac:dyDescent="0.3">
      <c r="A579130" s="21"/>
    </row>
    <row r="579136" spans="1:1" s="20" customFormat="1" ht="14.25" customHeight="1" x14ac:dyDescent="0.25"/>
    <row r="579152" spans="1:1" ht="14.25" customHeight="1" x14ac:dyDescent="0.3">
      <c r="A579152" s="21"/>
    </row>
    <row r="579158" s="20" customFormat="1" ht="14.25" customHeight="1" x14ac:dyDescent="0.25"/>
    <row r="579174" spans="1:1" ht="14.25" customHeight="1" x14ac:dyDescent="0.3">
      <c r="A579174" s="21"/>
    </row>
    <row r="579180" spans="1:1" s="20" customFormat="1" ht="14.25" customHeight="1" x14ac:dyDescent="0.25"/>
    <row r="579196" spans="1:1" ht="14.25" customHeight="1" x14ac:dyDescent="0.3">
      <c r="A579196" s="21"/>
    </row>
    <row r="579202" s="20" customFormat="1" ht="14.25" customHeight="1" x14ac:dyDescent="0.25"/>
    <row r="579218" spans="1:1" ht="14.25" customHeight="1" x14ac:dyDescent="0.3">
      <c r="A579218" s="21"/>
    </row>
    <row r="579224" spans="1:1" s="20" customFormat="1" ht="14.25" customHeight="1" x14ac:dyDescent="0.25"/>
    <row r="579240" spans="1:1" ht="14.25" customHeight="1" x14ac:dyDescent="0.3">
      <c r="A579240" s="21"/>
    </row>
    <row r="579246" spans="1:1" s="20" customFormat="1" ht="14.25" customHeight="1" x14ac:dyDescent="0.25"/>
    <row r="579262" spans="1:1" ht="14.25" customHeight="1" x14ac:dyDescent="0.3">
      <c r="A579262" s="21"/>
    </row>
    <row r="579268" s="20" customFormat="1" ht="14.25" customHeight="1" x14ac:dyDescent="0.25"/>
    <row r="579284" spans="1:1" ht="14.25" customHeight="1" x14ac:dyDescent="0.3">
      <c r="A579284" s="21"/>
    </row>
    <row r="579290" spans="1:1" s="20" customFormat="1" ht="14.25" customHeight="1" x14ac:dyDescent="0.25"/>
    <row r="579306" spans="1:1" ht="14.25" customHeight="1" x14ac:dyDescent="0.3">
      <c r="A579306" s="21"/>
    </row>
    <row r="579312" spans="1:1" s="20" customFormat="1" ht="14.25" customHeight="1" x14ac:dyDescent="0.25"/>
    <row r="579328" spans="1:1" ht="14.25" customHeight="1" x14ac:dyDescent="0.3">
      <c r="A579328" s="21"/>
    </row>
    <row r="579334" s="20" customFormat="1" ht="14.25" customHeight="1" x14ac:dyDescent="0.25"/>
    <row r="579350" spans="1:1" ht="14.25" customHeight="1" x14ac:dyDescent="0.3">
      <c r="A579350" s="21"/>
    </row>
    <row r="579356" spans="1:1" s="20" customFormat="1" ht="14.25" customHeight="1" x14ac:dyDescent="0.25"/>
    <row r="579372" spans="1:1" ht="14.25" customHeight="1" x14ac:dyDescent="0.3">
      <c r="A579372" s="21"/>
    </row>
    <row r="579378" s="20" customFormat="1" ht="14.25" customHeight="1" x14ac:dyDescent="0.25"/>
    <row r="579394" spans="1:1" ht="14.25" customHeight="1" x14ac:dyDescent="0.3">
      <c r="A579394" s="21"/>
    </row>
    <row r="579400" spans="1:1" s="20" customFormat="1" ht="14.25" customHeight="1" x14ac:dyDescent="0.25"/>
    <row r="579416" spans="1:1" ht="14.25" customHeight="1" x14ac:dyDescent="0.3">
      <c r="A579416" s="21"/>
    </row>
    <row r="579422" spans="1:1" s="20" customFormat="1" ht="14.25" customHeight="1" x14ac:dyDescent="0.25"/>
    <row r="579438" spans="1:1" ht="14.25" customHeight="1" x14ac:dyDescent="0.3">
      <c r="A579438" s="21"/>
    </row>
    <row r="579444" s="20" customFormat="1" ht="14.25" customHeight="1" x14ac:dyDescent="0.25"/>
    <row r="579460" spans="1:1" ht="14.25" customHeight="1" x14ac:dyDescent="0.3">
      <c r="A579460" s="21"/>
    </row>
    <row r="579466" spans="1:1" s="20" customFormat="1" ht="14.25" customHeight="1" x14ac:dyDescent="0.25"/>
    <row r="579482" spans="1:1" ht="14.25" customHeight="1" x14ac:dyDescent="0.3">
      <c r="A579482" s="21"/>
    </row>
    <row r="579488" spans="1:1" s="20" customFormat="1" ht="14.25" customHeight="1" x14ac:dyDescent="0.25"/>
    <row r="579504" spans="1:1" ht="14.25" customHeight="1" x14ac:dyDescent="0.3">
      <c r="A579504" s="21"/>
    </row>
    <row r="579510" s="20" customFormat="1" ht="14.25" customHeight="1" x14ac:dyDescent="0.25"/>
    <row r="579526" spans="1:1" ht="14.25" customHeight="1" x14ac:dyDescent="0.3">
      <c r="A579526" s="21"/>
    </row>
    <row r="579532" spans="1:1" s="20" customFormat="1" ht="14.25" customHeight="1" x14ac:dyDescent="0.25"/>
    <row r="579548" spans="1:1" ht="14.25" customHeight="1" x14ac:dyDescent="0.3">
      <c r="A579548" s="21"/>
    </row>
    <row r="579554" s="20" customFormat="1" ht="14.25" customHeight="1" x14ac:dyDescent="0.25"/>
    <row r="579570" spans="1:1" ht="14.25" customHeight="1" x14ac:dyDescent="0.3">
      <c r="A579570" s="21"/>
    </row>
    <row r="579576" spans="1:1" s="20" customFormat="1" ht="14.25" customHeight="1" x14ac:dyDescent="0.25"/>
    <row r="579592" spans="1:1" ht="14.25" customHeight="1" x14ac:dyDescent="0.3">
      <c r="A579592" s="21"/>
    </row>
    <row r="579598" spans="1:1" s="20" customFormat="1" ht="14.25" customHeight="1" x14ac:dyDescent="0.25"/>
    <row r="579614" spans="1:1" ht="14.25" customHeight="1" x14ac:dyDescent="0.3">
      <c r="A579614" s="21"/>
    </row>
    <row r="579620" s="20" customFormat="1" ht="14.25" customHeight="1" x14ac:dyDescent="0.25"/>
    <row r="579636" spans="1:1" ht="14.25" customHeight="1" x14ac:dyDescent="0.3">
      <c r="A579636" s="21"/>
    </row>
    <row r="579642" spans="1:1" s="20" customFormat="1" ht="14.25" customHeight="1" x14ac:dyDescent="0.25"/>
    <row r="579658" spans="1:1" ht="14.25" customHeight="1" x14ac:dyDescent="0.3">
      <c r="A579658" s="21"/>
    </row>
    <row r="579664" spans="1:1" s="20" customFormat="1" ht="14.25" customHeight="1" x14ac:dyDescent="0.25"/>
    <row r="579680" spans="1:1" ht="14.25" customHeight="1" x14ac:dyDescent="0.3">
      <c r="A579680" s="21"/>
    </row>
    <row r="579686" s="20" customFormat="1" ht="14.25" customHeight="1" x14ac:dyDescent="0.25"/>
    <row r="579702" spans="1:1" ht="14.25" customHeight="1" x14ac:dyDescent="0.3">
      <c r="A579702" s="21"/>
    </row>
    <row r="579708" spans="1:1" s="20" customFormat="1" ht="14.25" customHeight="1" x14ac:dyDescent="0.25"/>
    <row r="579724" spans="1:1" ht="14.25" customHeight="1" x14ac:dyDescent="0.3">
      <c r="A579724" s="21"/>
    </row>
    <row r="579730" s="20" customFormat="1" ht="14.25" customHeight="1" x14ac:dyDescent="0.25"/>
    <row r="579746" spans="1:1" ht="14.25" customHeight="1" x14ac:dyDescent="0.3">
      <c r="A579746" s="21"/>
    </row>
    <row r="579752" spans="1:1" s="20" customFormat="1" ht="14.25" customHeight="1" x14ac:dyDescent="0.25"/>
    <row r="579768" spans="1:1" ht="14.25" customHeight="1" x14ac:dyDescent="0.3">
      <c r="A579768" s="21"/>
    </row>
    <row r="579774" spans="1:1" s="20" customFormat="1" ht="14.25" customHeight="1" x14ac:dyDescent="0.25"/>
    <row r="579790" spans="1:1" ht="14.25" customHeight="1" x14ac:dyDescent="0.3">
      <c r="A579790" s="21"/>
    </row>
    <row r="579796" s="20" customFormat="1" ht="14.25" customHeight="1" x14ac:dyDescent="0.25"/>
    <row r="579812" spans="1:1" ht="14.25" customHeight="1" x14ac:dyDescent="0.3">
      <c r="A579812" s="21"/>
    </row>
    <row r="579818" spans="1:1" s="20" customFormat="1" ht="14.25" customHeight="1" x14ac:dyDescent="0.25"/>
    <row r="579834" spans="1:1" ht="14.25" customHeight="1" x14ac:dyDescent="0.3">
      <c r="A579834" s="21"/>
    </row>
    <row r="579840" spans="1:1" s="20" customFormat="1" ht="14.25" customHeight="1" x14ac:dyDescent="0.25"/>
    <row r="579856" spans="1:1" ht="14.25" customHeight="1" x14ac:dyDescent="0.3">
      <c r="A579856" s="21"/>
    </row>
    <row r="579862" s="20" customFormat="1" ht="14.25" customHeight="1" x14ac:dyDescent="0.25"/>
    <row r="579878" spans="1:1" ht="14.25" customHeight="1" x14ac:dyDescent="0.3">
      <c r="A579878" s="21"/>
    </row>
    <row r="579884" spans="1:1" s="20" customFormat="1" ht="14.25" customHeight="1" x14ac:dyDescent="0.25"/>
    <row r="579900" spans="1:1" ht="14.25" customHeight="1" x14ac:dyDescent="0.3">
      <c r="A579900" s="21"/>
    </row>
    <row r="579906" s="20" customFormat="1" ht="14.25" customHeight="1" x14ac:dyDescent="0.25"/>
    <row r="579922" spans="1:1" ht="14.25" customHeight="1" x14ac:dyDescent="0.3">
      <c r="A579922" s="21"/>
    </row>
    <row r="579928" spans="1:1" s="20" customFormat="1" ht="14.25" customHeight="1" x14ac:dyDescent="0.25"/>
    <row r="579944" spans="1:1" ht="14.25" customHeight="1" x14ac:dyDescent="0.3">
      <c r="A579944" s="21"/>
    </row>
    <row r="579950" spans="1:1" s="20" customFormat="1" ht="14.25" customHeight="1" x14ac:dyDescent="0.25"/>
    <row r="579966" spans="1:1" ht="14.25" customHeight="1" x14ac:dyDescent="0.3">
      <c r="A579966" s="21"/>
    </row>
    <row r="579972" s="20" customFormat="1" ht="14.25" customHeight="1" x14ac:dyDescent="0.25"/>
    <row r="579988" spans="1:1" ht="14.25" customHeight="1" x14ac:dyDescent="0.3">
      <c r="A579988" s="21"/>
    </row>
    <row r="579994" spans="1:1" s="20" customFormat="1" ht="14.25" customHeight="1" x14ac:dyDescent="0.25"/>
    <row r="580010" spans="1:1" ht="14.25" customHeight="1" x14ac:dyDescent="0.3">
      <c r="A580010" s="21"/>
    </row>
    <row r="580016" spans="1:1" s="20" customFormat="1" ht="14.25" customHeight="1" x14ac:dyDescent="0.25"/>
    <row r="580032" spans="1:1" ht="14.25" customHeight="1" x14ac:dyDescent="0.3">
      <c r="A580032" s="21"/>
    </row>
    <row r="580038" s="20" customFormat="1" ht="14.25" customHeight="1" x14ac:dyDescent="0.25"/>
    <row r="580054" spans="1:1" ht="14.25" customHeight="1" x14ac:dyDescent="0.3">
      <c r="A580054" s="21"/>
    </row>
    <row r="580060" spans="1:1" s="20" customFormat="1" ht="14.25" customHeight="1" x14ac:dyDescent="0.25"/>
    <row r="580076" spans="1:1" ht="14.25" customHeight="1" x14ac:dyDescent="0.3">
      <c r="A580076" s="21"/>
    </row>
    <row r="580082" s="20" customFormat="1" ht="14.25" customHeight="1" x14ac:dyDescent="0.25"/>
    <row r="580098" spans="1:1" ht="14.25" customHeight="1" x14ac:dyDescent="0.3">
      <c r="A580098" s="21"/>
    </row>
    <row r="580104" spans="1:1" s="20" customFormat="1" ht="14.25" customHeight="1" x14ac:dyDescent="0.25"/>
    <row r="580120" spans="1:1" ht="14.25" customHeight="1" x14ac:dyDescent="0.3">
      <c r="A580120" s="21"/>
    </row>
    <row r="580126" spans="1:1" s="20" customFormat="1" ht="14.25" customHeight="1" x14ac:dyDescent="0.25"/>
    <row r="580142" spans="1:1" ht="14.25" customHeight="1" x14ac:dyDescent="0.3">
      <c r="A580142" s="21"/>
    </row>
    <row r="580148" s="20" customFormat="1" ht="14.25" customHeight="1" x14ac:dyDescent="0.25"/>
    <row r="580164" spans="1:1" ht="14.25" customHeight="1" x14ac:dyDescent="0.3">
      <c r="A580164" s="21"/>
    </row>
    <row r="580170" spans="1:1" s="20" customFormat="1" ht="14.25" customHeight="1" x14ac:dyDescent="0.25"/>
    <row r="580186" spans="1:1" ht="14.25" customHeight="1" x14ac:dyDescent="0.3">
      <c r="A580186" s="21"/>
    </row>
    <row r="580192" spans="1:1" s="20" customFormat="1" ht="14.25" customHeight="1" x14ac:dyDescent="0.25"/>
    <row r="580208" spans="1:1" ht="14.25" customHeight="1" x14ac:dyDescent="0.3">
      <c r="A580208" s="21"/>
    </row>
    <row r="580214" s="20" customFormat="1" ht="14.25" customHeight="1" x14ac:dyDescent="0.25"/>
    <row r="580230" spans="1:1" ht="14.25" customHeight="1" x14ac:dyDescent="0.3">
      <c r="A580230" s="21"/>
    </row>
    <row r="580236" spans="1:1" s="20" customFormat="1" ht="14.25" customHeight="1" x14ac:dyDescent="0.25"/>
    <row r="580252" spans="1:1" ht="14.25" customHeight="1" x14ac:dyDescent="0.3">
      <c r="A580252" s="21"/>
    </row>
    <row r="580258" s="20" customFormat="1" ht="14.25" customHeight="1" x14ac:dyDescent="0.25"/>
    <row r="580274" spans="1:1" ht="14.25" customHeight="1" x14ac:dyDescent="0.3">
      <c r="A580274" s="21"/>
    </row>
    <row r="580280" spans="1:1" s="20" customFormat="1" ht="14.25" customHeight="1" x14ac:dyDescent="0.25"/>
    <row r="580296" spans="1:1" ht="14.25" customHeight="1" x14ac:dyDescent="0.3">
      <c r="A580296" s="21"/>
    </row>
    <row r="580302" spans="1:1" s="20" customFormat="1" ht="14.25" customHeight="1" x14ac:dyDescent="0.25"/>
    <row r="580318" spans="1:1" ht="14.25" customHeight="1" x14ac:dyDescent="0.3">
      <c r="A580318" s="21"/>
    </row>
    <row r="580324" s="20" customFormat="1" ht="14.25" customHeight="1" x14ac:dyDescent="0.25"/>
    <row r="580340" spans="1:1" ht="14.25" customHeight="1" x14ac:dyDescent="0.3">
      <c r="A580340" s="21"/>
    </row>
    <row r="580346" spans="1:1" s="20" customFormat="1" ht="14.25" customHeight="1" x14ac:dyDescent="0.25"/>
    <row r="580362" spans="1:1" ht="14.25" customHeight="1" x14ac:dyDescent="0.3">
      <c r="A580362" s="21"/>
    </row>
    <row r="580368" spans="1:1" s="20" customFormat="1" ht="14.25" customHeight="1" x14ac:dyDescent="0.25"/>
    <row r="580384" spans="1:1" ht="14.25" customHeight="1" x14ac:dyDescent="0.3">
      <c r="A580384" s="21"/>
    </row>
    <row r="580390" s="20" customFormat="1" ht="14.25" customHeight="1" x14ac:dyDescent="0.25"/>
    <row r="580406" spans="1:1" ht="14.25" customHeight="1" x14ac:dyDescent="0.3">
      <c r="A580406" s="21"/>
    </row>
    <row r="580412" spans="1:1" s="20" customFormat="1" ht="14.25" customHeight="1" x14ac:dyDescent="0.25"/>
    <row r="580428" spans="1:1" ht="14.25" customHeight="1" x14ac:dyDescent="0.3">
      <c r="A580428" s="21"/>
    </row>
    <row r="580434" s="20" customFormat="1" ht="14.25" customHeight="1" x14ac:dyDescent="0.25"/>
    <row r="580450" spans="1:1" ht="14.25" customHeight="1" x14ac:dyDescent="0.3">
      <c r="A580450" s="21"/>
    </row>
    <row r="580456" spans="1:1" s="20" customFormat="1" ht="14.25" customHeight="1" x14ac:dyDescent="0.25"/>
    <row r="580472" spans="1:1" ht="14.25" customHeight="1" x14ac:dyDescent="0.3">
      <c r="A580472" s="21"/>
    </row>
    <row r="580478" spans="1:1" s="20" customFormat="1" ht="14.25" customHeight="1" x14ac:dyDescent="0.25"/>
    <row r="580494" spans="1:1" ht="14.25" customHeight="1" x14ac:dyDescent="0.3">
      <c r="A580494" s="21"/>
    </row>
    <row r="580500" s="20" customFormat="1" ht="14.25" customHeight="1" x14ac:dyDescent="0.25"/>
    <row r="580516" spans="1:1" ht="14.25" customHeight="1" x14ac:dyDescent="0.3">
      <c r="A580516" s="21"/>
    </row>
    <row r="580522" spans="1:1" s="20" customFormat="1" ht="14.25" customHeight="1" x14ac:dyDescent="0.25"/>
    <row r="580538" spans="1:1" ht="14.25" customHeight="1" x14ac:dyDescent="0.3">
      <c r="A580538" s="21"/>
    </row>
    <row r="580544" spans="1:1" s="20" customFormat="1" ht="14.25" customHeight="1" x14ac:dyDescent="0.25"/>
    <row r="580560" spans="1:1" ht="14.25" customHeight="1" x14ac:dyDescent="0.3">
      <c r="A580560" s="21"/>
    </row>
    <row r="580566" s="20" customFormat="1" ht="14.25" customHeight="1" x14ac:dyDescent="0.25"/>
    <row r="580582" spans="1:1" ht="14.25" customHeight="1" x14ac:dyDescent="0.3">
      <c r="A580582" s="21"/>
    </row>
    <row r="580588" spans="1:1" s="20" customFormat="1" ht="14.25" customHeight="1" x14ac:dyDescent="0.25"/>
    <row r="580604" spans="1:1" ht="14.25" customHeight="1" x14ac:dyDescent="0.3">
      <c r="A580604" s="21"/>
    </row>
    <row r="580610" s="20" customFormat="1" ht="14.25" customHeight="1" x14ac:dyDescent="0.25"/>
    <row r="580626" spans="1:1" ht="14.25" customHeight="1" x14ac:dyDescent="0.3">
      <c r="A580626" s="21"/>
    </row>
    <row r="580632" spans="1:1" s="20" customFormat="1" ht="14.25" customHeight="1" x14ac:dyDescent="0.25"/>
    <row r="580648" spans="1:1" ht="14.25" customHeight="1" x14ac:dyDescent="0.3">
      <c r="A580648" s="21"/>
    </row>
    <row r="580654" spans="1:1" s="20" customFormat="1" ht="14.25" customHeight="1" x14ac:dyDescent="0.25"/>
    <row r="580670" spans="1:1" ht="14.25" customHeight="1" x14ac:dyDescent="0.3">
      <c r="A580670" s="21"/>
    </row>
    <row r="580676" s="20" customFormat="1" ht="14.25" customHeight="1" x14ac:dyDescent="0.25"/>
    <row r="580692" spans="1:1" ht="14.25" customHeight="1" x14ac:dyDescent="0.3">
      <c r="A580692" s="21"/>
    </row>
    <row r="580698" spans="1:1" s="20" customFormat="1" ht="14.25" customHeight="1" x14ac:dyDescent="0.25"/>
    <row r="580714" spans="1:1" ht="14.25" customHeight="1" x14ac:dyDescent="0.3">
      <c r="A580714" s="21"/>
    </row>
    <row r="580720" spans="1:1" s="20" customFormat="1" ht="14.25" customHeight="1" x14ac:dyDescent="0.25"/>
    <row r="580736" spans="1:1" ht="14.25" customHeight="1" x14ac:dyDescent="0.3">
      <c r="A580736" s="21"/>
    </row>
    <row r="580742" s="20" customFormat="1" ht="14.25" customHeight="1" x14ac:dyDescent="0.25"/>
    <row r="580758" spans="1:1" ht="14.25" customHeight="1" x14ac:dyDescent="0.3">
      <c r="A580758" s="21"/>
    </row>
    <row r="580764" spans="1:1" s="20" customFormat="1" ht="14.25" customHeight="1" x14ac:dyDescent="0.25"/>
    <row r="580780" spans="1:1" ht="14.25" customHeight="1" x14ac:dyDescent="0.3">
      <c r="A580780" s="21"/>
    </row>
    <row r="580786" s="20" customFormat="1" ht="14.25" customHeight="1" x14ac:dyDescent="0.25"/>
    <row r="580802" spans="1:1" ht="14.25" customHeight="1" x14ac:dyDescent="0.3">
      <c r="A580802" s="21"/>
    </row>
    <row r="580808" spans="1:1" s="20" customFormat="1" ht="14.25" customHeight="1" x14ac:dyDescent="0.25"/>
    <row r="580824" spans="1:1" ht="14.25" customHeight="1" x14ac:dyDescent="0.3">
      <c r="A580824" s="21"/>
    </row>
    <row r="580830" spans="1:1" s="20" customFormat="1" ht="14.25" customHeight="1" x14ac:dyDescent="0.25"/>
    <row r="580846" spans="1:1" ht="14.25" customHeight="1" x14ac:dyDescent="0.3">
      <c r="A580846" s="21"/>
    </row>
    <row r="580852" s="20" customFormat="1" ht="14.25" customHeight="1" x14ac:dyDescent="0.25"/>
    <row r="580868" spans="1:1" ht="14.25" customHeight="1" x14ac:dyDescent="0.3">
      <c r="A580868" s="21"/>
    </row>
    <row r="580874" spans="1:1" s="20" customFormat="1" ht="14.25" customHeight="1" x14ac:dyDescent="0.25"/>
    <row r="580890" spans="1:1" ht="14.25" customHeight="1" x14ac:dyDescent="0.3">
      <c r="A580890" s="21"/>
    </row>
    <row r="580896" spans="1:1" s="20" customFormat="1" ht="14.25" customHeight="1" x14ac:dyDescent="0.25"/>
    <row r="580912" spans="1:1" ht="14.25" customHeight="1" x14ac:dyDescent="0.3">
      <c r="A580912" s="21"/>
    </row>
    <row r="580918" s="20" customFormat="1" ht="14.25" customHeight="1" x14ac:dyDescent="0.25"/>
    <row r="580934" spans="1:1" ht="14.25" customHeight="1" x14ac:dyDescent="0.3">
      <c r="A580934" s="21"/>
    </row>
    <row r="580940" spans="1:1" s="20" customFormat="1" ht="14.25" customHeight="1" x14ac:dyDescent="0.25"/>
    <row r="580956" spans="1:1" ht="14.25" customHeight="1" x14ac:dyDescent="0.3">
      <c r="A580956" s="21"/>
    </row>
    <row r="580962" s="20" customFormat="1" ht="14.25" customHeight="1" x14ac:dyDescent="0.25"/>
    <row r="580978" spans="1:1" ht="14.25" customHeight="1" x14ac:dyDescent="0.3">
      <c r="A580978" s="21"/>
    </row>
    <row r="580984" spans="1:1" s="20" customFormat="1" ht="14.25" customHeight="1" x14ac:dyDescent="0.25"/>
    <row r="581000" spans="1:1" ht="14.25" customHeight="1" x14ac:dyDescent="0.3">
      <c r="A581000" s="21"/>
    </row>
    <row r="581006" spans="1:1" s="20" customFormat="1" ht="14.25" customHeight="1" x14ac:dyDescent="0.25"/>
    <row r="581022" spans="1:1" ht="14.25" customHeight="1" x14ac:dyDescent="0.3">
      <c r="A581022" s="21"/>
    </row>
    <row r="581028" s="20" customFormat="1" ht="14.25" customHeight="1" x14ac:dyDescent="0.25"/>
    <row r="581044" spans="1:1" ht="14.25" customHeight="1" x14ac:dyDescent="0.3">
      <c r="A581044" s="21"/>
    </row>
    <row r="581050" spans="1:1" s="20" customFormat="1" ht="14.25" customHeight="1" x14ac:dyDescent="0.25"/>
    <row r="581066" spans="1:1" ht="14.25" customHeight="1" x14ac:dyDescent="0.3">
      <c r="A581066" s="21"/>
    </row>
    <row r="581072" spans="1:1" s="20" customFormat="1" ht="14.25" customHeight="1" x14ac:dyDescent="0.25"/>
    <row r="581088" spans="1:1" ht="14.25" customHeight="1" x14ac:dyDescent="0.3">
      <c r="A581088" s="21"/>
    </row>
    <row r="581094" s="20" customFormat="1" ht="14.25" customHeight="1" x14ac:dyDescent="0.25"/>
    <row r="581110" spans="1:1" ht="14.25" customHeight="1" x14ac:dyDescent="0.3">
      <c r="A581110" s="21"/>
    </row>
    <row r="581116" spans="1:1" s="20" customFormat="1" ht="14.25" customHeight="1" x14ac:dyDescent="0.25"/>
    <row r="581132" spans="1:1" ht="14.25" customHeight="1" x14ac:dyDescent="0.3">
      <c r="A581132" s="21"/>
    </row>
    <row r="581138" s="20" customFormat="1" ht="14.25" customHeight="1" x14ac:dyDescent="0.25"/>
    <row r="581154" spans="1:1" ht="14.25" customHeight="1" x14ac:dyDescent="0.3">
      <c r="A581154" s="21"/>
    </row>
    <row r="581160" spans="1:1" s="20" customFormat="1" ht="14.25" customHeight="1" x14ac:dyDescent="0.25"/>
    <row r="581176" spans="1:1" ht="14.25" customHeight="1" x14ac:dyDescent="0.3">
      <c r="A581176" s="21"/>
    </row>
    <row r="581182" spans="1:1" s="20" customFormat="1" ht="14.25" customHeight="1" x14ac:dyDescent="0.25"/>
    <row r="581198" spans="1:1" ht="14.25" customHeight="1" x14ac:dyDescent="0.3">
      <c r="A581198" s="21"/>
    </row>
    <row r="581204" s="20" customFormat="1" ht="14.25" customHeight="1" x14ac:dyDescent="0.25"/>
    <row r="581220" spans="1:1" ht="14.25" customHeight="1" x14ac:dyDescent="0.3">
      <c r="A581220" s="21"/>
    </row>
    <row r="581226" spans="1:1" s="20" customFormat="1" ht="14.25" customHeight="1" x14ac:dyDescent="0.25"/>
    <row r="581242" spans="1:1" ht="14.25" customHeight="1" x14ac:dyDescent="0.3">
      <c r="A581242" s="21"/>
    </row>
    <row r="581248" spans="1:1" s="20" customFormat="1" ht="14.25" customHeight="1" x14ac:dyDescent="0.25"/>
    <row r="581264" spans="1:1" ht="14.25" customHeight="1" x14ac:dyDescent="0.3">
      <c r="A581264" s="21"/>
    </row>
    <row r="581270" s="20" customFormat="1" ht="14.25" customHeight="1" x14ac:dyDescent="0.25"/>
    <row r="581286" spans="1:1" ht="14.25" customHeight="1" x14ac:dyDescent="0.3">
      <c r="A581286" s="21"/>
    </row>
    <row r="581292" spans="1:1" s="20" customFormat="1" ht="14.25" customHeight="1" x14ac:dyDescent="0.25"/>
    <row r="581308" spans="1:1" ht="14.25" customHeight="1" x14ac:dyDescent="0.3">
      <c r="A581308" s="21"/>
    </row>
    <row r="581314" s="20" customFormat="1" ht="14.25" customHeight="1" x14ac:dyDescent="0.25"/>
    <row r="581330" spans="1:1" ht="14.25" customHeight="1" x14ac:dyDescent="0.3">
      <c r="A581330" s="21"/>
    </row>
    <row r="581336" spans="1:1" s="20" customFormat="1" ht="14.25" customHeight="1" x14ac:dyDescent="0.25"/>
    <row r="581352" spans="1:1" ht="14.25" customHeight="1" x14ac:dyDescent="0.3">
      <c r="A581352" s="21"/>
    </row>
    <row r="581358" spans="1:1" s="20" customFormat="1" ht="14.25" customHeight="1" x14ac:dyDescent="0.25"/>
    <row r="581374" spans="1:1" ht="14.25" customHeight="1" x14ac:dyDescent="0.3">
      <c r="A581374" s="21"/>
    </row>
    <row r="581380" s="20" customFormat="1" ht="14.25" customHeight="1" x14ac:dyDescent="0.25"/>
    <row r="581396" spans="1:1" ht="14.25" customHeight="1" x14ac:dyDescent="0.3">
      <c r="A581396" s="21"/>
    </row>
    <row r="581402" spans="1:1" s="20" customFormat="1" ht="14.25" customHeight="1" x14ac:dyDescent="0.25"/>
    <row r="581418" spans="1:1" ht="14.25" customHeight="1" x14ac:dyDescent="0.3">
      <c r="A581418" s="21"/>
    </row>
    <row r="581424" spans="1:1" s="20" customFormat="1" ht="14.25" customHeight="1" x14ac:dyDescent="0.25"/>
    <row r="581440" spans="1:1" ht="14.25" customHeight="1" x14ac:dyDescent="0.3">
      <c r="A581440" s="21"/>
    </row>
    <row r="581446" s="20" customFormat="1" ht="14.25" customHeight="1" x14ac:dyDescent="0.25"/>
    <row r="581462" spans="1:1" ht="14.25" customHeight="1" x14ac:dyDescent="0.3">
      <c r="A581462" s="21"/>
    </row>
    <row r="581468" spans="1:1" s="20" customFormat="1" ht="14.25" customHeight="1" x14ac:dyDescent="0.25"/>
    <row r="581484" spans="1:1" ht="14.25" customHeight="1" x14ac:dyDescent="0.3">
      <c r="A581484" s="21"/>
    </row>
    <row r="581490" s="20" customFormat="1" ht="14.25" customHeight="1" x14ac:dyDescent="0.25"/>
    <row r="581506" spans="1:1" ht="14.25" customHeight="1" x14ac:dyDescent="0.3">
      <c r="A581506" s="21"/>
    </row>
    <row r="581512" spans="1:1" s="20" customFormat="1" ht="14.25" customHeight="1" x14ac:dyDescent="0.25"/>
    <row r="581528" spans="1:1" ht="14.25" customHeight="1" x14ac:dyDescent="0.3">
      <c r="A581528" s="21"/>
    </row>
    <row r="581534" spans="1:1" s="20" customFormat="1" ht="14.25" customHeight="1" x14ac:dyDescent="0.25"/>
    <row r="581550" spans="1:1" ht="14.25" customHeight="1" x14ac:dyDescent="0.3">
      <c r="A581550" s="21"/>
    </row>
    <row r="581556" s="20" customFormat="1" ht="14.25" customHeight="1" x14ac:dyDescent="0.25"/>
    <row r="581572" spans="1:1" ht="14.25" customHeight="1" x14ac:dyDescent="0.3">
      <c r="A581572" s="21"/>
    </row>
    <row r="581578" spans="1:1" s="20" customFormat="1" ht="14.25" customHeight="1" x14ac:dyDescent="0.25"/>
    <row r="581594" spans="1:1" ht="14.25" customHeight="1" x14ac:dyDescent="0.3">
      <c r="A581594" s="21"/>
    </row>
    <row r="581600" spans="1:1" s="20" customFormat="1" ht="14.25" customHeight="1" x14ac:dyDescent="0.25"/>
    <row r="581616" spans="1:1" ht="14.25" customHeight="1" x14ac:dyDescent="0.3">
      <c r="A581616" s="21"/>
    </row>
    <row r="581622" s="20" customFormat="1" ht="14.25" customHeight="1" x14ac:dyDescent="0.25"/>
    <row r="581638" spans="1:1" ht="14.25" customHeight="1" x14ac:dyDescent="0.3">
      <c r="A581638" s="21"/>
    </row>
    <row r="581644" spans="1:1" s="20" customFormat="1" ht="14.25" customHeight="1" x14ac:dyDescent="0.25"/>
    <row r="581660" spans="1:1" ht="14.25" customHeight="1" x14ac:dyDescent="0.3">
      <c r="A581660" s="21"/>
    </row>
    <row r="581666" s="20" customFormat="1" ht="14.25" customHeight="1" x14ac:dyDescent="0.25"/>
    <row r="581682" spans="1:1" ht="14.25" customHeight="1" x14ac:dyDescent="0.3">
      <c r="A581682" s="21"/>
    </row>
    <row r="581688" spans="1:1" s="20" customFormat="1" ht="14.25" customHeight="1" x14ac:dyDescent="0.25"/>
    <row r="581704" spans="1:1" ht="14.25" customHeight="1" x14ac:dyDescent="0.3">
      <c r="A581704" s="21"/>
    </row>
    <row r="581710" spans="1:1" s="20" customFormat="1" ht="14.25" customHeight="1" x14ac:dyDescent="0.25"/>
    <row r="581726" spans="1:1" ht="14.25" customHeight="1" x14ac:dyDescent="0.3">
      <c r="A581726" s="21"/>
    </row>
    <row r="581732" s="20" customFormat="1" ht="14.25" customHeight="1" x14ac:dyDescent="0.25"/>
    <row r="581748" spans="1:1" ht="14.25" customHeight="1" x14ac:dyDescent="0.3">
      <c r="A581748" s="21"/>
    </row>
    <row r="581754" spans="1:1" s="20" customFormat="1" ht="14.25" customHeight="1" x14ac:dyDescent="0.25"/>
    <row r="581770" spans="1:1" ht="14.25" customHeight="1" x14ac:dyDescent="0.3">
      <c r="A581770" s="21"/>
    </row>
    <row r="581776" spans="1:1" s="20" customFormat="1" ht="14.25" customHeight="1" x14ac:dyDescent="0.25"/>
    <row r="581792" spans="1:1" ht="14.25" customHeight="1" x14ac:dyDescent="0.3">
      <c r="A581792" s="21"/>
    </row>
    <row r="581798" s="20" customFormat="1" ht="14.25" customHeight="1" x14ac:dyDescent="0.25"/>
    <row r="581814" spans="1:1" ht="14.25" customHeight="1" x14ac:dyDescent="0.3">
      <c r="A581814" s="21"/>
    </row>
    <row r="581820" spans="1:1" s="20" customFormat="1" ht="14.25" customHeight="1" x14ac:dyDescent="0.25"/>
    <row r="581836" spans="1:1" ht="14.25" customHeight="1" x14ac:dyDescent="0.3">
      <c r="A581836" s="21"/>
    </row>
    <row r="581842" s="20" customFormat="1" ht="14.25" customHeight="1" x14ac:dyDescent="0.25"/>
    <row r="581858" spans="1:1" ht="14.25" customHeight="1" x14ac:dyDescent="0.3">
      <c r="A581858" s="21"/>
    </row>
    <row r="581864" spans="1:1" s="20" customFormat="1" ht="14.25" customHeight="1" x14ac:dyDescent="0.25"/>
    <row r="581880" spans="1:1" ht="14.25" customHeight="1" x14ac:dyDescent="0.3">
      <c r="A581880" s="21"/>
    </row>
    <row r="581886" spans="1:1" s="20" customFormat="1" ht="14.25" customHeight="1" x14ac:dyDescent="0.25"/>
    <row r="581902" spans="1:1" ht="14.25" customHeight="1" x14ac:dyDescent="0.3">
      <c r="A581902" s="21"/>
    </row>
    <row r="581908" s="20" customFormat="1" ht="14.25" customHeight="1" x14ac:dyDescent="0.25"/>
    <row r="581924" spans="1:1" ht="14.25" customHeight="1" x14ac:dyDescent="0.3">
      <c r="A581924" s="21"/>
    </row>
    <row r="581930" spans="1:1" s="20" customFormat="1" ht="14.25" customHeight="1" x14ac:dyDescent="0.25"/>
    <row r="581946" spans="1:1" ht="14.25" customHeight="1" x14ac:dyDescent="0.3">
      <c r="A581946" s="21"/>
    </row>
    <row r="581952" spans="1:1" s="20" customFormat="1" ht="14.25" customHeight="1" x14ac:dyDescent="0.25"/>
    <row r="581968" spans="1:1" ht="14.25" customHeight="1" x14ac:dyDescent="0.3">
      <c r="A581968" s="21"/>
    </row>
    <row r="581974" s="20" customFormat="1" ht="14.25" customHeight="1" x14ac:dyDescent="0.25"/>
    <row r="581990" spans="1:1" ht="14.25" customHeight="1" x14ac:dyDescent="0.3">
      <c r="A581990" s="21"/>
    </row>
    <row r="581996" spans="1:1" s="20" customFormat="1" ht="14.25" customHeight="1" x14ac:dyDescent="0.25"/>
    <row r="582012" spans="1:1" ht="14.25" customHeight="1" x14ac:dyDescent="0.3">
      <c r="A582012" s="21"/>
    </row>
    <row r="582018" s="20" customFormat="1" ht="14.25" customHeight="1" x14ac:dyDescent="0.25"/>
    <row r="582034" spans="1:1" ht="14.25" customHeight="1" x14ac:dyDescent="0.3">
      <c r="A582034" s="21"/>
    </row>
    <row r="582040" spans="1:1" s="20" customFormat="1" ht="14.25" customHeight="1" x14ac:dyDescent="0.25"/>
    <row r="582056" spans="1:1" ht="14.25" customHeight="1" x14ac:dyDescent="0.3">
      <c r="A582056" s="21"/>
    </row>
    <row r="582062" spans="1:1" s="20" customFormat="1" ht="14.25" customHeight="1" x14ac:dyDescent="0.25"/>
    <row r="582078" spans="1:1" ht="14.25" customHeight="1" x14ac:dyDescent="0.3">
      <c r="A582078" s="21"/>
    </row>
    <row r="582084" s="20" customFormat="1" ht="14.25" customHeight="1" x14ac:dyDescent="0.25"/>
    <row r="582100" spans="1:1" ht="14.25" customHeight="1" x14ac:dyDescent="0.3">
      <c r="A582100" s="21"/>
    </row>
    <row r="582106" spans="1:1" s="20" customFormat="1" ht="14.25" customHeight="1" x14ac:dyDescent="0.25"/>
    <row r="582122" spans="1:1" ht="14.25" customHeight="1" x14ac:dyDescent="0.3">
      <c r="A582122" s="21"/>
    </row>
    <row r="582128" spans="1:1" s="20" customFormat="1" ht="14.25" customHeight="1" x14ac:dyDescent="0.25"/>
    <row r="582144" spans="1:1" ht="14.25" customHeight="1" x14ac:dyDescent="0.3">
      <c r="A582144" s="21"/>
    </row>
    <row r="582150" s="20" customFormat="1" ht="14.25" customHeight="1" x14ac:dyDescent="0.25"/>
    <row r="582166" spans="1:1" ht="14.25" customHeight="1" x14ac:dyDescent="0.3">
      <c r="A582166" s="21"/>
    </row>
    <row r="582172" spans="1:1" s="20" customFormat="1" ht="14.25" customHeight="1" x14ac:dyDescent="0.25"/>
    <row r="582188" spans="1:1" ht="14.25" customHeight="1" x14ac:dyDescent="0.3">
      <c r="A582188" s="21"/>
    </row>
    <row r="582194" s="20" customFormat="1" ht="14.25" customHeight="1" x14ac:dyDescent="0.25"/>
    <row r="582210" spans="1:1" ht="14.25" customHeight="1" x14ac:dyDescent="0.3">
      <c r="A582210" s="21"/>
    </row>
    <row r="582216" spans="1:1" s="20" customFormat="1" ht="14.25" customHeight="1" x14ac:dyDescent="0.25"/>
    <row r="582232" spans="1:1" ht="14.25" customHeight="1" x14ac:dyDescent="0.3">
      <c r="A582232" s="21"/>
    </row>
    <row r="582238" spans="1:1" s="20" customFormat="1" ht="14.25" customHeight="1" x14ac:dyDescent="0.25"/>
    <row r="582254" spans="1:1" ht="14.25" customHeight="1" x14ac:dyDescent="0.3">
      <c r="A582254" s="21"/>
    </row>
    <row r="582260" s="20" customFormat="1" ht="14.25" customHeight="1" x14ac:dyDescent="0.25"/>
    <row r="582276" spans="1:1" ht="14.25" customHeight="1" x14ac:dyDescent="0.3">
      <c r="A582276" s="21"/>
    </row>
    <row r="582282" spans="1:1" s="20" customFormat="1" ht="14.25" customHeight="1" x14ac:dyDescent="0.25"/>
    <row r="582298" spans="1:1" ht="14.25" customHeight="1" x14ac:dyDescent="0.3">
      <c r="A582298" s="21"/>
    </row>
    <row r="582304" spans="1:1" s="20" customFormat="1" ht="14.25" customHeight="1" x14ac:dyDescent="0.25"/>
    <row r="582320" spans="1:1" ht="14.25" customHeight="1" x14ac:dyDescent="0.3">
      <c r="A582320" s="21"/>
    </row>
    <row r="582326" s="20" customFormat="1" ht="14.25" customHeight="1" x14ac:dyDescent="0.25"/>
    <row r="582342" spans="1:1" ht="14.25" customHeight="1" x14ac:dyDescent="0.3">
      <c r="A582342" s="21"/>
    </row>
    <row r="582348" spans="1:1" s="20" customFormat="1" ht="14.25" customHeight="1" x14ac:dyDescent="0.25"/>
    <row r="582364" spans="1:1" ht="14.25" customHeight="1" x14ac:dyDescent="0.3">
      <c r="A582364" s="21"/>
    </row>
    <row r="582370" s="20" customFormat="1" ht="14.25" customHeight="1" x14ac:dyDescent="0.25"/>
    <row r="582386" spans="1:1" ht="14.25" customHeight="1" x14ac:dyDescent="0.3">
      <c r="A582386" s="21"/>
    </row>
    <row r="582392" spans="1:1" s="20" customFormat="1" ht="14.25" customHeight="1" x14ac:dyDescent="0.25"/>
    <row r="582408" spans="1:1" ht="14.25" customHeight="1" x14ac:dyDescent="0.3">
      <c r="A582408" s="21"/>
    </row>
    <row r="582414" spans="1:1" s="20" customFormat="1" ht="14.25" customHeight="1" x14ac:dyDescent="0.25"/>
    <row r="582430" spans="1:1" ht="14.25" customHeight="1" x14ac:dyDescent="0.3">
      <c r="A582430" s="21"/>
    </row>
    <row r="582436" s="20" customFormat="1" ht="14.25" customHeight="1" x14ac:dyDescent="0.25"/>
    <row r="582452" spans="1:1" ht="14.25" customHeight="1" x14ac:dyDescent="0.3">
      <c r="A582452" s="21"/>
    </row>
    <row r="582458" spans="1:1" s="20" customFormat="1" ht="14.25" customHeight="1" x14ac:dyDescent="0.25"/>
    <row r="582474" spans="1:1" ht="14.25" customHeight="1" x14ac:dyDescent="0.3">
      <c r="A582474" s="21"/>
    </row>
    <row r="582480" spans="1:1" s="20" customFormat="1" ht="14.25" customHeight="1" x14ac:dyDescent="0.25"/>
    <row r="582496" spans="1:1" ht="14.25" customHeight="1" x14ac:dyDescent="0.3">
      <c r="A582496" s="21"/>
    </row>
    <row r="582502" s="20" customFormat="1" ht="14.25" customHeight="1" x14ac:dyDescent="0.25"/>
    <row r="582518" spans="1:1" ht="14.25" customHeight="1" x14ac:dyDescent="0.3">
      <c r="A582518" s="21"/>
    </row>
    <row r="582524" spans="1:1" s="20" customFormat="1" ht="14.25" customHeight="1" x14ac:dyDescent="0.25"/>
    <row r="582540" spans="1:1" ht="14.25" customHeight="1" x14ac:dyDescent="0.3">
      <c r="A582540" s="21"/>
    </row>
    <row r="582546" s="20" customFormat="1" ht="14.25" customHeight="1" x14ac:dyDescent="0.25"/>
    <row r="582562" spans="1:1" ht="14.25" customHeight="1" x14ac:dyDescent="0.3">
      <c r="A582562" s="21"/>
    </row>
    <row r="582568" spans="1:1" s="20" customFormat="1" ht="14.25" customHeight="1" x14ac:dyDescent="0.25"/>
    <row r="582584" spans="1:1" ht="14.25" customHeight="1" x14ac:dyDescent="0.3">
      <c r="A582584" s="21"/>
    </row>
    <row r="582590" spans="1:1" s="20" customFormat="1" ht="14.25" customHeight="1" x14ac:dyDescent="0.25"/>
    <row r="582606" spans="1:1" ht="14.25" customHeight="1" x14ac:dyDescent="0.3">
      <c r="A582606" s="21"/>
    </row>
    <row r="582612" s="20" customFormat="1" ht="14.25" customHeight="1" x14ac:dyDescent="0.25"/>
    <row r="582628" spans="1:1" ht="14.25" customHeight="1" x14ac:dyDescent="0.3">
      <c r="A582628" s="21"/>
    </row>
    <row r="582634" spans="1:1" s="20" customFormat="1" ht="14.25" customHeight="1" x14ac:dyDescent="0.25"/>
    <row r="582650" spans="1:1" ht="14.25" customHeight="1" x14ac:dyDescent="0.3">
      <c r="A582650" s="21"/>
    </row>
    <row r="582656" spans="1:1" s="20" customFormat="1" ht="14.25" customHeight="1" x14ac:dyDescent="0.25"/>
    <row r="582672" spans="1:1" ht="14.25" customHeight="1" x14ac:dyDescent="0.3">
      <c r="A582672" s="21"/>
    </row>
    <row r="582678" s="20" customFormat="1" ht="14.25" customHeight="1" x14ac:dyDescent="0.25"/>
    <row r="582694" spans="1:1" ht="14.25" customHeight="1" x14ac:dyDescent="0.3">
      <c r="A582694" s="21"/>
    </row>
    <row r="582700" spans="1:1" s="20" customFormat="1" ht="14.25" customHeight="1" x14ac:dyDescent="0.25"/>
    <row r="582716" spans="1:1" ht="14.25" customHeight="1" x14ac:dyDescent="0.3">
      <c r="A582716" s="21"/>
    </row>
    <row r="582722" s="20" customFormat="1" ht="14.25" customHeight="1" x14ac:dyDescent="0.25"/>
    <row r="582738" spans="1:1" ht="14.25" customHeight="1" x14ac:dyDescent="0.3">
      <c r="A582738" s="21"/>
    </row>
    <row r="582744" spans="1:1" s="20" customFormat="1" ht="14.25" customHeight="1" x14ac:dyDescent="0.25"/>
    <row r="582760" spans="1:1" ht="14.25" customHeight="1" x14ac:dyDescent="0.3">
      <c r="A582760" s="21"/>
    </row>
    <row r="582766" spans="1:1" s="20" customFormat="1" ht="14.25" customHeight="1" x14ac:dyDescent="0.25"/>
    <row r="582782" spans="1:1" ht="14.25" customHeight="1" x14ac:dyDescent="0.3">
      <c r="A582782" s="21"/>
    </row>
    <row r="582788" s="20" customFormat="1" ht="14.25" customHeight="1" x14ac:dyDescent="0.25"/>
    <row r="582804" spans="1:1" ht="14.25" customHeight="1" x14ac:dyDescent="0.3">
      <c r="A582804" s="21"/>
    </row>
    <row r="582810" spans="1:1" s="20" customFormat="1" ht="14.25" customHeight="1" x14ac:dyDescent="0.25"/>
    <row r="582826" spans="1:1" ht="14.25" customHeight="1" x14ac:dyDescent="0.3">
      <c r="A582826" s="21"/>
    </row>
    <row r="582832" spans="1:1" s="20" customFormat="1" ht="14.25" customHeight="1" x14ac:dyDescent="0.25"/>
    <row r="582848" spans="1:1" ht="14.25" customHeight="1" x14ac:dyDescent="0.3">
      <c r="A582848" s="21"/>
    </row>
    <row r="582854" s="20" customFormat="1" ht="14.25" customHeight="1" x14ac:dyDescent="0.25"/>
    <row r="582870" spans="1:1" ht="14.25" customHeight="1" x14ac:dyDescent="0.3">
      <c r="A582870" s="21"/>
    </row>
    <row r="582876" spans="1:1" s="20" customFormat="1" ht="14.25" customHeight="1" x14ac:dyDescent="0.25"/>
    <row r="582892" spans="1:1" ht="14.25" customHeight="1" x14ac:dyDescent="0.3">
      <c r="A582892" s="21"/>
    </row>
    <row r="582898" s="20" customFormat="1" ht="14.25" customHeight="1" x14ac:dyDescent="0.25"/>
    <row r="582914" spans="1:1" ht="14.25" customHeight="1" x14ac:dyDescent="0.3">
      <c r="A582914" s="21"/>
    </row>
    <row r="582920" spans="1:1" s="20" customFormat="1" ht="14.25" customHeight="1" x14ac:dyDescent="0.25"/>
    <row r="582936" spans="1:1" ht="14.25" customHeight="1" x14ac:dyDescent="0.3">
      <c r="A582936" s="21"/>
    </row>
    <row r="582942" spans="1:1" s="20" customFormat="1" ht="14.25" customHeight="1" x14ac:dyDescent="0.25"/>
    <row r="582958" spans="1:1" ht="14.25" customHeight="1" x14ac:dyDescent="0.3">
      <c r="A582958" s="21"/>
    </row>
    <row r="582964" s="20" customFormat="1" ht="14.25" customHeight="1" x14ac:dyDescent="0.25"/>
    <row r="582980" spans="1:1" ht="14.25" customHeight="1" x14ac:dyDescent="0.3">
      <c r="A582980" s="21"/>
    </row>
    <row r="582986" spans="1:1" s="20" customFormat="1" ht="14.25" customHeight="1" x14ac:dyDescent="0.25"/>
    <row r="583002" spans="1:1" ht="14.25" customHeight="1" x14ac:dyDescent="0.3">
      <c r="A583002" s="21"/>
    </row>
    <row r="583008" spans="1:1" s="20" customFormat="1" ht="14.25" customHeight="1" x14ac:dyDescent="0.25"/>
    <row r="583024" spans="1:1" ht="14.25" customHeight="1" x14ac:dyDescent="0.3">
      <c r="A583024" s="21"/>
    </row>
    <row r="583030" s="20" customFormat="1" ht="14.25" customHeight="1" x14ac:dyDescent="0.25"/>
    <row r="583046" spans="1:1" ht="14.25" customHeight="1" x14ac:dyDescent="0.3">
      <c r="A583046" s="21"/>
    </row>
    <row r="583052" spans="1:1" s="20" customFormat="1" ht="14.25" customHeight="1" x14ac:dyDescent="0.25"/>
    <row r="583068" spans="1:1" ht="14.25" customHeight="1" x14ac:dyDescent="0.3">
      <c r="A583068" s="21"/>
    </row>
    <row r="583074" s="20" customFormat="1" ht="14.25" customHeight="1" x14ac:dyDescent="0.25"/>
    <row r="583090" spans="1:1" ht="14.25" customHeight="1" x14ac:dyDescent="0.3">
      <c r="A583090" s="21"/>
    </row>
    <row r="583096" spans="1:1" s="20" customFormat="1" ht="14.25" customHeight="1" x14ac:dyDescent="0.25"/>
    <row r="583112" spans="1:1" ht="14.25" customHeight="1" x14ac:dyDescent="0.3">
      <c r="A583112" s="21"/>
    </row>
    <row r="583118" spans="1:1" s="20" customFormat="1" ht="14.25" customHeight="1" x14ac:dyDescent="0.25"/>
    <row r="583134" spans="1:1" ht="14.25" customHeight="1" x14ac:dyDescent="0.3">
      <c r="A583134" s="21"/>
    </row>
    <row r="583140" s="20" customFormat="1" ht="14.25" customHeight="1" x14ac:dyDescent="0.25"/>
    <row r="583156" spans="1:1" ht="14.25" customHeight="1" x14ac:dyDescent="0.3">
      <c r="A583156" s="21"/>
    </row>
    <row r="583162" spans="1:1" s="20" customFormat="1" ht="14.25" customHeight="1" x14ac:dyDescent="0.25"/>
    <row r="583178" spans="1:1" ht="14.25" customHeight="1" x14ac:dyDescent="0.3">
      <c r="A583178" s="21"/>
    </row>
    <row r="583184" spans="1:1" s="20" customFormat="1" ht="14.25" customHeight="1" x14ac:dyDescent="0.25"/>
    <row r="583200" spans="1:1" ht="14.25" customHeight="1" x14ac:dyDescent="0.3">
      <c r="A583200" s="21"/>
    </row>
    <row r="583206" s="20" customFormat="1" ht="14.25" customHeight="1" x14ac:dyDescent="0.25"/>
    <row r="583222" spans="1:1" ht="14.25" customHeight="1" x14ac:dyDescent="0.3">
      <c r="A583222" s="21"/>
    </row>
    <row r="583228" spans="1:1" s="20" customFormat="1" ht="14.25" customHeight="1" x14ac:dyDescent="0.25"/>
    <row r="583244" spans="1:1" ht="14.25" customHeight="1" x14ac:dyDescent="0.3">
      <c r="A583244" s="21"/>
    </row>
    <row r="583250" s="20" customFormat="1" ht="14.25" customHeight="1" x14ac:dyDescent="0.25"/>
    <row r="583266" spans="1:1" ht="14.25" customHeight="1" x14ac:dyDescent="0.3">
      <c r="A583266" s="21"/>
    </row>
    <row r="583272" spans="1:1" s="20" customFormat="1" ht="14.25" customHeight="1" x14ac:dyDescent="0.25"/>
    <row r="583288" spans="1:1" ht="14.25" customHeight="1" x14ac:dyDescent="0.3">
      <c r="A583288" s="21"/>
    </row>
    <row r="583294" spans="1:1" s="20" customFormat="1" ht="14.25" customHeight="1" x14ac:dyDescent="0.25"/>
    <row r="583310" spans="1:1" ht="14.25" customHeight="1" x14ac:dyDescent="0.3">
      <c r="A583310" s="21"/>
    </row>
    <row r="583316" s="20" customFormat="1" ht="14.25" customHeight="1" x14ac:dyDescent="0.25"/>
    <row r="583332" spans="1:1" ht="14.25" customHeight="1" x14ac:dyDescent="0.3">
      <c r="A583332" s="21"/>
    </row>
    <row r="583338" spans="1:1" s="20" customFormat="1" ht="14.25" customHeight="1" x14ac:dyDescent="0.25"/>
    <row r="583354" spans="1:1" ht="14.25" customHeight="1" x14ac:dyDescent="0.3">
      <c r="A583354" s="21"/>
    </row>
    <row r="583360" spans="1:1" s="20" customFormat="1" ht="14.25" customHeight="1" x14ac:dyDescent="0.25"/>
    <row r="583376" spans="1:1" ht="14.25" customHeight="1" x14ac:dyDescent="0.3">
      <c r="A583376" s="21"/>
    </row>
    <row r="583382" s="20" customFormat="1" ht="14.25" customHeight="1" x14ac:dyDescent="0.25"/>
    <row r="583398" spans="1:1" ht="14.25" customHeight="1" x14ac:dyDescent="0.3">
      <c r="A583398" s="21"/>
    </row>
    <row r="583404" spans="1:1" s="20" customFormat="1" ht="14.25" customHeight="1" x14ac:dyDescent="0.25"/>
    <row r="583420" spans="1:1" ht="14.25" customHeight="1" x14ac:dyDescent="0.3">
      <c r="A583420" s="21"/>
    </row>
    <row r="583426" s="20" customFormat="1" ht="14.25" customHeight="1" x14ac:dyDescent="0.25"/>
    <row r="583442" spans="1:1" ht="14.25" customHeight="1" x14ac:dyDescent="0.3">
      <c r="A583442" s="21"/>
    </row>
    <row r="583448" spans="1:1" s="20" customFormat="1" ht="14.25" customHeight="1" x14ac:dyDescent="0.25"/>
    <row r="583464" spans="1:1" ht="14.25" customHeight="1" x14ac:dyDescent="0.3">
      <c r="A583464" s="21"/>
    </row>
    <row r="583470" spans="1:1" s="20" customFormat="1" ht="14.25" customHeight="1" x14ac:dyDescent="0.25"/>
    <row r="583486" spans="1:1" ht="14.25" customHeight="1" x14ac:dyDescent="0.3">
      <c r="A583486" s="21"/>
    </row>
    <row r="583492" s="20" customFormat="1" ht="14.25" customHeight="1" x14ac:dyDescent="0.25"/>
    <row r="583508" spans="1:1" ht="14.25" customHeight="1" x14ac:dyDescent="0.3">
      <c r="A583508" s="21"/>
    </row>
    <row r="583514" spans="1:1" s="20" customFormat="1" ht="14.25" customHeight="1" x14ac:dyDescent="0.25"/>
    <row r="583530" spans="1:1" ht="14.25" customHeight="1" x14ac:dyDescent="0.3">
      <c r="A583530" s="21"/>
    </row>
    <row r="583536" spans="1:1" s="20" customFormat="1" ht="14.25" customHeight="1" x14ac:dyDescent="0.25"/>
    <row r="583552" spans="1:1" ht="14.25" customHeight="1" x14ac:dyDescent="0.3">
      <c r="A583552" s="21"/>
    </row>
    <row r="583558" s="20" customFormat="1" ht="14.25" customHeight="1" x14ac:dyDescent="0.25"/>
    <row r="583574" spans="1:1" ht="14.25" customHeight="1" x14ac:dyDescent="0.3">
      <c r="A583574" s="21"/>
    </row>
    <row r="583580" spans="1:1" s="20" customFormat="1" ht="14.25" customHeight="1" x14ac:dyDescent="0.25"/>
    <row r="583596" spans="1:1" ht="14.25" customHeight="1" x14ac:dyDescent="0.3">
      <c r="A583596" s="21"/>
    </row>
    <row r="583602" s="20" customFormat="1" ht="14.25" customHeight="1" x14ac:dyDescent="0.25"/>
    <row r="583618" spans="1:1" ht="14.25" customHeight="1" x14ac:dyDescent="0.3">
      <c r="A583618" s="21"/>
    </row>
    <row r="583624" spans="1:1" s="20" customFormat="1" ht="14.25" customHeight="1" x14ac:dyDescent="0.25"/>
    <row r="583640" spans="1:1" ht="14.25" customHeight="1" x14ac:dyDescent="0.3">
      <c r="A583640" s="21"/>
    </row>
    <row r="583646" spans="1:1" s="20" customFormat="1" ht="14.25" customHeight="1" x14ac:dyDescent="0.25"/>
    <row r="583662" spans="1:1" ht="14.25" customHeight="1" x14ac:dyDescent="0.3">
      <c r="A583662" s="21"/>
    </row>
    <row r="583668" s="20" customFormat="1" ht="14.25" customHeight="1" x14ac:dyDescent="0.25"/>
    <row r="583684" spans="1:1" ht="14.25" customHeight="1" x14ac:dyDescent="0.3">
      <c r="A583684" s="21"/>
    </row>
    <row r="583690" spans="1:1" s="20" customFormat="1" ht="14.25" customHeight="1" x14ac:dyDescent="0.25"/>
    <row r="583706" spans="1:1" ht="14.25" customHeight="1" x14ac:dyDescent="0.3">
      <c r="A583706" s="21"/>
    </row>
    <row r="583712" spans="1:1" s="20" customFormat="1" ht="14.25" customHeight="1" x14ac:dyDescent="0.25"/>
    <row r="583728" spans="1:1" ht="14.25" customHeight="1" x14ac:dyDescent="0.3">
      <c r="A583728" s="21"/>
    </row>
    <row r="583734" s="20" customFormat="1" ht="14.25" customHeight="1" x14ac:dyDescent="0.25"/>
    <row r="583750" spans="1:1" ht="14.25" customHeight="1" x14ac:dyDescent="0.3">
      <c r="A583750" s="21"/>
    </row>
    <row r="583756" spans="1:1" s="20" customFormat="1" ht="14.25" customHeight="1" x14ac:dyDescent="0.25"/>
    <row r="583772" spans="1:1" ht="14.25" customHeight="1" x14ac:dyDescent="0.3">
      <c r="A583772" s="21"/>
    </row>
    <row r="583778" s="20" customFormat="1" ht="14.25" customHeight="1" x14ac:dyDescent="0.25"/>
    <row r="583794" spans="1:1" ht="14.25" customHeight="1" x14ac:dyDescent="0.3">
      <c r="A583794" s="21"/>
    </row>
    <row r="583800" spans="1:1" s="20" customFormat="1" ht="14.25" customHeight="1" x14ac:dyDescent="0.25"/>
    <row r="583816" spans="1:1" ht="14.25" customHeight="1" x14ac:dyDescent="0.3">
      <c r="A583816" s="21"/>
    </row>
    <row r="583822" spans="1:1" s="20" customFormat="1" ht="14.25" customHeight="1" x14ac:dyDescent="0.25"/>
    <row r="583838" spans="1:1" ht="14.25" customHeight="1" x14ac:dyDescent="0.3">
      <c r="A583838" s="21"/>
    </row>
    <row r="583844" s="20" customFormat="1" ht="14.25" customHeight="1" x14ac:dyDescent="0.25"/>
    <row r="583860" spans="1:1" ht="14.25" customHeight="1" x14ac:dyDescent="0.3">
      <c r="A583860" s="21"/>
    </row>
    <row r="583866" spans="1:1" s="20" customFormat="1" ht="14.25" customHeight="1" x14ac:dyDescent="0.25"/>
    <row r="583882" spans="1:1" ht="14.25" customHeight="1" x14ac:dyDescent="0.3">
      <c r="A583882" s="21"/>
    </row>
    <row r="583888" spans="1:1" s="20" customFormat="1" ht="14.25" customHeight="1" x14ac:dyDescent="0.25"/>
    <row r="583904" spans="1:1" ht="14.25" customHeight="1" x14ac:dyDescent="0.3">
      <c r="A583904" s="21"/>
    </row>
    <row r="583910" s="20" customFormat="1" ht="14.25" customHeight="1" x14ac:dyDescent="0.25"/>
    <row r="583926" spans="1:1" ht="14.25" customHeight="1" x14ac:dyDescent="0.3">
      <c r="A583926" s="21"/>
    </row>
    <row r="583932" spans="1:1" s="20" customFormat="1" ht="14.25" customHeight="1" x14ac:dyDescent="0.25"/>
    <row r="583948" spans="1:1" ht="14.25" customHeight="1" x14ac:dyDescent="0.3">
      <c r="A583948" s="21"/>
    </row>
    <row r="583954" s="20" customFormat="1" ht="14.25" customHeight="1" x14ac:dyDescent="0.25"/>
    <row r="583970" spans="1:1" ht="14.25" customHeight="1" x14ac:dyDescent="0.3">
      <c r="A583970" s="21"/>
    </row>
    <row r="583976" spans="1:1" s="20" customFormat="1" ht="14.25" customHeight="1" x14ac:dyDescent="0.25"/>
    <row r="583992" spans="1:1" ht="14.25" customHeight="1" x14ac:dyDescent="0.3">
      <c r="A583992" s="21"/>
    </row>
    <row r="583998" spans="1:1" s="20" customFormat="1" ht="14.25" customHeight="1" x14ac:dyDescent="0.25"/>
    <row r="584014" spans="1:1" ht="14.25" customHeight="1" x14ac:dyDescent="0.3">
      <c r="A584014" s="21"/>
    </row>
    <row r="584020" s="20" customFormat="1" ht="14.25" customHeight="1" x14ac:dyDescent="0.25"/>
    <row r="584036" spans="1:1" ht="14.25" customHeight="1" x14ac:dyDescent="0.3">
      <c r="A584036" s="21"/>
    </row>
    <row r="584042" spans="1:1" s="20" customFormat="1" ht="14.25" customHeight="1" x14ac:dyDescent="0.25"/>
    <row r="584058" spans="1:1" ht="14.25" customHeight="1" x14ac:dyDescent="0.3">
      <c r="A584058" s="21"/>
    </row>
    <row r="584064" spans="1:1" s="20" customFormat="1" ht="14.25" customHeight="1" x14ac:dyDescent="0.25"/>
    <row r="584080" spans="1:1" ht="14.25" customHeight="1" x14ac:dyDescent="0.3">
      <c r="A584080" s="21"/>
    </row>
    <row r="584086" s="20" customFormat="1" ht="14.25" customHeight="1" x14ac:dyDescent="0.25"/>
    <row r="584102" spans="1:1" ht="14.25" customHeight="1" x14ac:dyDescent="0.3">
      <c r="A584102" s="21"/>
    </row>
    <row r="584108" spans="1:1" s="20" customFormat="1" ht="14.25" customHeight="1" x14ac:dyDescent="0.25"/>
    <row r="584124" spans="1:1" ht="14.25" customHeight="1" x14ac:dyDescent="0.3">
      <c r="A584124" s="21"/>
    </row>
    <row r="584130" s="20" customFormat="1" ht="14.25" customHeight="1" x14ac:dyDescent="0.25"/>
    <row r="584146" spans="1:1" ht="14.25" customHeight="1" x14ac:dyDescent="0.3">
      <c r="A584146" s="21"/>
    </row>
    <row r="584152" spans="1:1" s="20" customFormat="1" ht="14.25" customHeight="1" x14ac:dyDescent="0.25"/>
    <row r="584168" spans="1:1" ht="14.25" customHeight="1" x14ac:dyDescent="0.3">
      <c r="A584168" s="21"/>
    </row>
    <row r="584174" spans="1:1" s="20" customFormat="1" ht="14.25" customHeight="1" x14ac:dyDescent="0.25"/>
    <row r="584190" spans="1:1" ht="14.25" customHeight="1" x14ac:dyDescent="0.3">
      <c r="A584190" s="21"/>
    </row>
    <row r="584196" s="20" customFormat="1" ht="14.25" customHeight="1" x14ac:dyDescent="0.25"/>
    <row r="584212" spans="1:1" ht="14.25" customHeight="1" x14ac:dyDescent="0.3">
      <c r="A584212" s="21"/>
    </row>
    <row r="584218" spans="1:1" s="20" customFormat="1" ht="14.25" customHeight="1" x14ac:dyDescent="0.25"/>
    <row r="584234" spans="1:1" ht="14.25" customHeight="1" x14ac:dyDescent="0.3">
      <c r="A584234" s="21"/>
    </row>
    <row r="584240" spans="1:1" s="20" customFormat="1" ht="14.25" customHeight="1" x14ac:dyDescent="0.25"/>
    <row r="584256" spans="1:1" ht="14.25" customHeight="1" x14ac:dyDescent="0.3">
      <c r="A584256" s="21"/>
    </row>
    <row r="584262" s="20" customFormat="1" ht="14.25" customHeight="1" x14ac:dyDescent="0.25"/>
    <row r="584278" spans="1:1" ht="14.25" customHeight="1" x14ac:dyDescent="0.3">
      <c r="A584278" s="21"/>
    </row>
    <row r="584284" spans="1:1" s="20" customFormat="1" ht="14.25" customHeight="1" x14ac:dyDescent="0.25"/>
    <row r="584300" spans="1:1" ht="14.25" customHeight="1" x14ac:dyDescent="0.3">
      <c r="A584300" s="21"/>
    </row>
    <row r="584306" s="20" customFormat="1" ht="14.25" customHeight="1" x14ac:dyDescent="0.25"/>
    <row r="584322" spans="1:1" ht="14.25" customHeight="1" x14ac:dyDescent="0.3">
      <c r="A584322" s="21"/>
    </row>
    <row r="584328" spans="1:1" s="20" customFormat="1" ht="14.25" customHeight="1" x14ac:dyDescent="0.25"/>
    <row r="584344" spans="1:1" ht="14.25" customHeight="1" x14ac:dyDescent="0.3">
      <c r="A584344" s="21"/>
    </row>
    <row r="584350" spans="1:1" s="20" customFormat="1" ht="14.25" customHeight="1" x14ac:dyDescent="0.25"/>
    <row r="584366" spans="1:1" ht="14.25" customHeight="1" x14ac:dyDescent="0.3">
      <c r="A584366" s="21"/>
    </row>
    <row r="584372" s="20" customFormat="1" ht="14.25" customHeight="1" x14ac:dyDescent="0.25"/>
    <row r="584388" spans="1:1" ht="14.25" customHeight="1" x14ac:dyDescent="0.3">
      <c r="A584388" s="21"/>
    </row>
    <row r="584394" spans="1:1" s="20" customFormat="1" ht="14.25" customHeight="1" x14ac:dyDescent="0.25"/>
    <row r="584410" spans="1:1" ht="14.25" customHeight="1" x14ac:dyDescent="0.3">
      <c r="A584410" s="21"/>
    </row>
    <row r="584416" spans="1:1" s="20" customFormat="1" ht="14.25" customHeight="1" x14ac:dyDescent="0.25"/>
    <row r="584432" spans="1:1" ht="14.25" customHeight="1" x14ac:dyDescent="0.3">
      <c r="A584432" s="21"/>
    </row>
    <row r="584438" s="20" customFormat="1" ht="14.25" customHeight="1" x14ac:dyDescent="0.25"/>
    <row r="584454" spans="1:1" ht="14.25" customHeight="1" x14ac:dyDescent="0.3">
      <c r="A584454" s="21"/>
    </row>
    <row r="584460" spans="1:1" s="20" customFormat="1" ht="14.25" customHeight="1" x14ac:dyDescent="0.25"/>
    <row r="584476" spans="1:1" ht="14.25" customHeight="1" x14ac:dyDescent="0.3">
      <c r="A584476" s="21"/>
    </row>
    <row r="584482" s="20" customFormat="1" ht="14.25" customHeight="1" x14ac:dyDescent="0.25"/>
    <row r="584498" spans="1:1" ht="14.25" customHeight="1" x14ac:dyDescent="0.3">
      <c r="A584498" s="21"/>
    </row>
    <row r="584504" spans="1:1" s="20" customFormat="1" ht="14.25" customHeight="1" x14ac:dyDescent="0.25"/>
    <row r="584520" spans="1:1" ht="14.25" customHeight="1" x14ac:dyDescent="0.3">
      <c r="A584520" s="21"/>
    </row>
    <row r="584526" spans="1:1" s="20" customFormat="1" ht="14.25" customHeight="1" x14ac:dyDescent="0.25"/>
    <row r="584542" spans="1:1" ht="14.25" customHeight="1" x14ac:dyDescent="0.3">
      <c r="A584542" s="21"/>
    </row>
    <row r="584548" s="20" customFormat="1" ht="14.25" customHeight="1" x14ac:dyDescent="0.25"/>
    <row r="584564" spans="1:1" ht="14.25" customHeight="1" x14ac:dyDescent="0.3">
      <c r="A584564" s="21"/>
    </row>
    <row r="584570" spans="1:1" s="20" customFormat="1" ht="14.25" customHeight="1" x14ac:dyDescent="0.25"/>
    <row r="584586" spans="1:1" ht="14.25" customHeight="1" x14ac:dyDescent="0.3">
      <c r="A584586" s="21"/>
    </row>
    <row r="584592" spans="1:1" s="20" customFormat="1" ht="14.25" customHeight="1" x14ac:dyDescent="0.25"/>
    <row r="584608" spans="1:1" ht="14.25" customHeight="1" x14ac:dyDescent="0.3">
      <c r="A584608" s="21"/>
    </row>
    <row r="584614" s="20" customFormat="1" ht="14.25" customHeight="1" x14ac:dyDescent="0.25"/>
    <row r="584630" spans="1:1" ht="14.25" customHeight="1" x14ac:dyDescent="0.3">
      <c r="A584630" s="21"/>
    </row>
    <row r="584636" spans="1:1" s="20" customFormat="1" ht="14.25" customHeight="1" x14ac:dyDescent="0.25"/>
    <row r="584652" spans="1:1" ht="14.25" customHeight="1" x14ac:dyDescent="0.3">
      <c r="A584652" s="21"/>
    </row>
    <row r="584658" s="20" customFormat="1" ht="14.25" customHeight="1" x14ac:dyDescent="0.25"/>
    <row r="584674" spans="1:1" ht="14.25" customHeight="1" x14ac:dyDescent="0.3">
      <c r="A584674" s="21"/>
    </row>
    <row r="584680" spans="1:1" s="20" customFormat="1" ht="14.25" customHeight="1" x14ac:dyDescent="0.25"/>
    <row r="584696" spans="1:1" ht="14.25" customHeight="1" x14ac:dyDescent="0.3">
      <c r="A584696" s="21"/>
    </row>
    <row r="584702" spans="1:1" s="20" customFormat="1" ht="14.25" customHeight="1" x14ac:dyDescent="0.25"/>
    <row r="584718" spans="1:1" ht="14.25" customHeight="1" x14ac:dyDescent="0.3">
      <c r="A584718" s="21"/>
    </row>
    <row r="584724" s="20" customFormat="1" ht="14.25" customHeight="1" x14ac:dyDescent="0.25"/>
    <row r="584740" spans="1:1" ht="14.25" customHeight="1" x14ac:dyDescent="0.3">
      <c r="A584740" s="21"/>
    </row>
    <row r="584746" spans="1:1" s="20" customFormat="1" ht="14.25" customHeight="1" x14ac:dyDescent="0.25"/>
    <row r="584762" spans="1:1" ht="14.25" customHeight="1" x14ac:dyDescent="0.3">
      <c r="A584762" s="21"/>
    </row>
    <row r="584768" spans="1:1" s="20" customFormat="1" ht="14.25" customHeight="1" x14ac:dyDescent="0.25"/>
    <row r="584784" spans="1:1" ht="14.25" customHeight="1" x14ac:dyDescent="0.3">
      <c r="A584784" s="21"/>
    </row>
    <row r="584790" s="20" customFormat="1" ht="14.25" customHeight="1" x14ac:dyDescent="0.25"/>
    <row r="584806" spans="1:1" ht="14.25" customHeight="1" x14ac:dyDescent="0.3">
      <c r="A584806" s="21"/>
    </row>
    <row r="584812" spans="1:1" s="20" customFormat="1" ht="14.25" customHeight="1" x14ac:dyDescent="0.25"/>
    <row r="584828" spans="1:1" ht="14.25" customHeight="1" x14ac:dyDescent="0.3">
      <c r="A584828" s="21"/>
    </row>
    <row r="584834" s="20" customFormat="1" ht="14.25" customHeight="1" x14ac:dyDescent="0.25"/>
    <row r="584850" spans="1:1" ht="14.25" customHeight="1" x14ac:dyDescent="0.3">
      <c r="A584850" s="21"/>
    </row>
    <row r="584856" spans="1:1" s="20" customFormat="1" ht="14.25" customHeight="1" x14ac:dyDescent="0.25"/>
    <row r="584872" spans="1:1" ht="14.25" customHeight="1" x14ac:dyDescent="0.3">
      <c r="A584872" s="21"/>
    </row>
    <row r="584878" spans="1:1" s="20" customFormat="1" ht="14.25" customHeight="1" x14ac:dyDescent="0.25"/>
    <row r="584894" spans="1:1" ht="14.25" customHeight="1" x14ac:dyDescent="0.3">
      <c r="A584894" s="21"/>
    </row>
    <row r="584900" s="20" customFormat="1" ht="14.25" customHeight="1" x14ac:dyDescent="0.25"/>
    <row r="584916" spans="1:1" ht="14.25" customHeight="1" x14ac:dyDescent="0.3">
      <c r="A584916" s="21"/>
    </row>
    <row r="584922" spans="1:1" s="20" customFormat="1" ht="14.25" customHeight="1" x14ac:dyDescent="0.25"/>
    <row r="584938" spans="1:1" ht="14.25" customHeight="1" x14ac:dyDescent="0.3">
      <c r="A584938" s="21"/>
    </row>
    <row r="584944" spans="1:1" s="20" customFormat="1" ht="14.25" customHeight="1" x14ac:dyDescent="0.25"/>
    <row r="584960" spans="1:1" ht="14.25" customHeight="1" x14ac:dyDescent="0.3">
      <c r="A584960" s="21"/>
    </row>
    <row r="584966" s="20" customFormat="1" ht="14.25" customHeight="1" x14ac:dyDescent="0.25"/>
    <row r="584982" spans="1:1" ht="14.25" customHeight="1" x14ac:dyDescent="0.3">
      <c r="A584982" s="21"/>
    </row>
    <row r="584988" spans="1:1" s="20" customFormat="1" ht="14.25" customHeight="1" x14ac:dyDescent="0.25"/>
    <row r="585004" spans="1:1" ht="14.25" customHeight="1" x14ac:dyDescent="0.3">
      <c r="A585004" s="21"/>
    </row>
    <row r="585010" s="20" customFormat="1" ht="14.25" customHeight="1" x14ac:dyDescent="0.25"/>
    <row r="585026" spans="1:1" ht="14.25" customHeight="1" x14ac:dyDescent="0.3">
      <c r="A585026" s="21"/>
    </row>
    <row r="585032" spans="1:1" s="20" customFormat="1" ht="14.25" customHeight="1" x14ac:dyDescent="0.25"/>
    <row r="585048" spans="1:1" ht="14.25" customHeight="1" x14ac:dyDescent="0.3">
      <c r="A585048" s="21"/>
    </row>
    <row r="585054" spans="1:1" s="20" customFormat="1" ht="14.25" customHeight="1" x14ac:dyDescent="0.25"/>
    <row r="585070" spans="1:1" ht="14.25" customHeight="1" x14ac:dyDescent="0.3">
      <c r="A585070" s="21"/>
    </row>
    <row r="585076" s="20" customFormat="1" ht="14.25" customHeight="1" x14ac:dyDescent="0.25"/>
    <row r="585092" spans="1:1" ht="14.25" customHeight="1" x14ac:dyDescent="0.3">
      <c r="A585092" s="21"/>
    </row>
    <row r="585098" spans="1:1" s="20" customFormat="1" ht="14.25" customHeight="1" x14ac:dyDescent="0.25"/>
    <row r="585114" spans="1:1" ht="14.25" customHeight="1" x14ac:dyDescent="0.3">
      <c r="A585114" s="21"/>
    </row>
    <row r="585120" spans="1:1" s="20" customFormat="1" ht="14.25" customHeight="1" x14ac:dyDescent="0.25"/>
    <row r="585136" spans="1:1" ht="14.25" customHeight="1" x14ac:dyDescent="0.3">
      <c r="A585136" s="21"/>
    </row>
    <row r="585142" s="20" customFormat="1" ht="14.25" customHeight="1" x14ac:dyDescent="0.25"/>
    <row r="585158" spans="1:1" ht="14.25" customHeight="1" x14ac:dyDescent="0.3">
      <c r="A585158" s="21"/>
    </row>
    <row r="585164" spans="1:1" s="20" customFormat="1" ht="14.25" customHeight="1" x14ac:dyDescent="0.25"/>
    <row r="585180" spans="1:1" ht="14.25" customHeight="1" x14ac:dyDescent="0.3">
      <c r="A585180" s="21"/>
    </row>
    <row r="585186" s="20" customFormat="1" ht="14.25" customHeight="1" x14ac:dyDescent="0.25"/>
    <row r="585202" spans="1:1" ht="14.25" customHeight="1" x14ac:dyDescent="0.3">
      <c r="A585202" s="21"/>
    </row>
    <row r="585208" spans="1:1" s="20" customFormat="1" ht="14.25" customHeight="1" x14ac:dyDescent="0.25"/>
    <row r="585224" spans="1:1" ht="14.25" customHeight="1" x14ac:dyDescent="0.3">
      <c r="A585224" s="21"/>
    </row>
    <row r="585230" spans="1:1" s="20" customFormat="1" ht="14.25" customHeight="1" x14ac:dyDescent="0.25"/>
    <row r="585246" spans="1:1" ht="14.25" customHeight="1" x14ac:dyDescent="0.3">
      <c r="A585246" s="21"/>
    </row>
    <row r="585252" s="20" customFormat="1" ht="14.25" customHeight="1" x14ac:dyDescent="0.25"/>
    <row r="585268" spans="1:1" ht="14.25" customHeight="1" x14ac:dyDescent="0.3">
      <c r="A585268" s="21"/>
    </row>
    <row r="585274" spans="1:1" s="20" customFormat="1" ht="14.25" customHeight="1" x14ac:dyDescent="0.25"/>
    <row r="585290" spans="1:1" ht="14.25" customHeight="1" x14ac:dyDescent="0.3">
      <c r="A585290" s="21"/>
    </row>
    <row r="585296" spans="1:1" s="20" customFormat="1" ht="14.25" customHeight="1" x14ac:dyDescent="0.25"/>
    <row r="585312" spans="1:1" ht="14.25" customHeight="1" x14ac:dyDescent="0.3">
      <c r="A585312" s="21"/>
    </row>
    <row r="585318" s="20" customFormat="1" ht="14.25" customHeight="1" x14ac:dyDescent="0.25"/>
    <row r="585334" spans="1:1" ht="14.25" customHeight="1" x14ac:dyDescent="0.3">
      <c r="A585334" s="21"/>
    </row>
    <row r="585340" spans="1:1" s="20" customFormat="1" ht="14.25" customHeight="1" x14ac:dyDescent="0.25"/>
    <row r="585356" spans="1:1" ht="14.25" customHeight="1" x14ac:dyDescent="0.3">
      <c r="A585356" s="21"/>
    </row>
    <row r="585362" s="20" customFormat="1" ht="14.25" customHeight="1" x14ac:dyDescent="0.25"/>
    <row r="585378" spans="1:1" ht="14.25" customHeight="1" x14ac:dyDescent="0.3">
      <c r="A585378" s="21"/>
    </row>
    <row r="585384" spans="1:1" s="20" customFormat="1" ht="14.25" customHeight="1" x14ac:dyDescent="0.25"/>
    <row r="585400" spans="1:1" ht="14.25" customHeight="1" x14ac:dyDescent="0.3">
      <c r="A585400" s="21"/>
    </row>
    <row r="585406" spans="1:1" s="20" customFormat="1" ht="14.25" customHeight="1" x14ac:dyDescent="0.25"/>
    <row r="585422" spans="1:1" ht="14.25" customHeight="1" x14ac:dyDescent="0.3">
      <c r="A585422" s="21"/>
    </row>
    <row r="585428" s="20" customFormat="1" ht="14.25" customHeight="1" x14ac:dyDescent="0.25"/>
    <row r="585444" spans="1:1" ht="14.25" customHeight="1" x14ac:dyDescent="0.3">
      <c r="A585444" s="21"/>
    </row>
    <row r="585450" spans="1:1" s="20" customFormat="1" ht="14.25" customHeight="1" x14ac:dyDescent="0.25"/>
    <row r="585466" spans="1:1" ht="14.25" customHeight="1" x14ac:dyDescent="0.3">
      <c r="A585466" s="21"/>
    </row>
    <row r="585472" spans="1:1" s="20" customFormat="1" ht="14.25" customHeight="1" x14ac:dyDescent="0.25"/>
    <row r="585488" spans="1:1" ht="14.25" customHeight="1" x14ac:dyDescent="0.3">
      <c r="A585488" s="21"/>
    </row>
    <row r="585494" s="20" customFormat="1" ht="14.25" customHeight="1" x14ac:dyDescent="0.25"/>
    <row r="585510" spans="1:1" ht="14.25" customHeight="1" x14ac:dyDescent="0.3">
      <c r="A585510" s="21"/>
    </row>
    <row r="585516" spans="1:1" s="20" customFormat="1" ht="14.25" customHeight="1" x14ac:dyDescent="0.25"/>
    <row r="585532" spans="1:1" ht="14.25" customHeight="1" x14ac:dyDescent="0.3">
      <c r="A585532" s="21"/>
    </row>
    <row r="585538" s="20" customFormat="1" ht="14.25" customHeight="1" x14ac:dyDescent="0.25"/>
    <row r="585554" spans="1:1" ht="14.25" customHeight="1" x14ac:dyDescent="0.3">
      <c r="A585554" s="21"/>
    </row>
    <row r="585560" spans="1:1" s="20" customFormat="1" ht="14.25" customHeight="1" x14ac:dyDescent="0.25"/>
    <row r="585576" spans="1:1" ht="14.25" customHeight="1" x14ac:dyDescent="0.3">
      <c r="A585576" s="21"/>
    </row>
    <row r="585582" spans="1:1" s="20" customFormat="1" ht="14.25" customHeight="1" x14ac:dyDescent="0.25"/>
    <row r="585598" spans="1:1" ht="14.25" customHeight="1" x14ac:dyDescent="0.3">
      <c r="A585598" s="21"/>
    </row>
    <row r="585604" s="20" customFormat="1" ht="14.25" customHeight="1" x14ac:dyDescent="0.25"/>
    <row r="585620" spans="1:1" ht="14.25" customHeight="1" x14ac:dyDescent="0.3">
      <c r="A585620" s="21"/>
    </row>
    <row r="585626" spans="1:1" s="20" customFormat="1" ht="14.25" customHeight="1" x14ac:dyDescent="0.25"/>
    <row r="585642" spans="1:1" ht="14.25" customHeight="1" x14ac:dyDescent="0.3">
      <c r="A585642" s="21"/>
    </row>
    <row r="585648" spans="1:1" s="20" customFormat="1" ht="14.25" customHeight="1" x14ac:dyDescent="0.25"/>
    <row r="585664" spans="1:1" ht="14.25" customHeight="1" x14ac:dyDescent="0.3">
      <c r="A585664" s="21"/>
    </row>
    <row r="585670" s="20" customFormat="1" ht="14.25" customHeight="1" x14ac:dyDescent="0.25"/>
    <row r="585686" spans="1:1" ht="14.25" customHeight="1" x14ac:dyDescent="0.3">
      <c r="A585686" s="21"/>
    </row>
    <row r="585692" spans="1:1" s="20" customFormat="1" ht="14.25" customHeight="1" x14ac:dyDescent="0.25"/>
    <row r="585708" spans="1:1" ht="14.25" customHeight="1" x14ac:dyDescent="0.3">
      <c r="A585708" s="21"/>
    </row>
    <row r="585714" s="20" customFormat="1" ht="14.25" customHeight="1" x14ac:dyDescent="0.25"/>
    <row r="585730" spans="1:1" ht="14.25" customHeight="1" x14ac:dyDescent="0.3">
      <c r="A585730" s="21"/>
    </row>
    <row r="585736" spans="1:1" s="20" customFormat="1" ht="14.25" customHeight="1" x14ac:dyDescent="0.25"/>
    <row r="585752" spans="1:1" ht="14.25" customHeight="1" x14ac:dyDescent="0.3">
      <c r="A585752" s="21"/>
    </row>
    <row r="585758" spans="1:1" s="20" customFormat="1" ht="14.25" customHeight="1" x14ac:dyDescent="0.25"/>
    <row r="585774" spans="1:1" ht="14.25" customHeight="1" x14ac:dyDescent="0.3">
      <c r="A585774" s="21"/>
    </row>
    <row r="585780" s="20" customFormat="1" ht="14.25" customHeight="1" x14ac:dyDescent="0.25"/>
    <row r="585796" spans="1:1" ht="14.25" customHeight="1" x14ac:dyDescent="0.3">
      <c r="A585796" s="21"/>
    </row>
    <row r="585802" spans="1:1" s="20" customFormat="1" ht="14.25" customHeight="1" x14ac:dyDescent="0.25"/>
    <row r="585818" spans="1:1" ht="14.25" customHeight="1" x14ac:dyDescent="0.3">
      <c r="A585818" s="21"/>
    </row>
    <row r="585824" spans="1:1" s="20" customFormat="1" ht="14.25" customHeight="1" x14ac:dyDescent="0.25"/>
    <row r="585840" spans="1:1" ht="14.25" customHeight="1" x14ac:dyDescent="0.3">
      <c r="A585840" s="21"/>
    </row>
    <row r="585846" s="20" customFormat="1" ht="14.25" customHeight="1" x14ac:dyDescent="0.25"/>
    <row r="585862" spans="1:1" ht="14.25" customHeight="1" x14ac:dyDescent="0.3">
      <c r="A585862" s="21"/>
    </row>
    <row r="585868" spans="1:1" s="20" customFormat="1" ht="14.25" customHeight="1" x14ac:dyDescent="0.25"/>
    <row r="585884" spans="1:1" ht="14.25" customHeight="1" x14ac:dyDescent="0.3">
      <c r="A585884" s="21"/>
    </row>
    <row r="585890" s="20" customFormat="1" ht="14.25" customHeight="1" x14ac:dyDescent="0.25"/>
    <row r="585906" spans="1:1" ht="14.25" customHeight="1" x14ac:dyDescent="0.3">
      <c r="A585906" s="21"/>
    </row>
    <row r="585912" spans="1:1" s="20" customFormat="1" ht="14.25" customHeight="1" x14ac:dyDescent="0.25"/>
    <row r="585928" spans="1:1" ht="14.25" customHeight="1" x14ac:dyDescent="0.3">
      <c r="A585928" s="21"/>
    </row>
    <row r="585934" spans="1:1" s="20" customFormat="1" ht="14.25" customHeight="1" x14ac:dyDescent="0.25"/>
    <row r="585950" spans="1:1" ht="14.25" customHeight="1" x14ac:dyDescent="0.3">
      <c r="A585950" s="21"/>
    </row>
    <row r="585956" s="20" customFormat="1" ht="14.25" customHeight="1" x14ac:dyDescent="0.25"/>
    <row r="585972" spans="1:1" ht="14.25" customHeight="1" x14ac:dyDescent="0.3">
      <c r="A585972" s="21"/>
    </row>
    <row r="585978" spans="1:1" s="20" customFormat="1" ht="14.25" customHeight="1" x14ac:dyDescent="0.25"/>
    <row r="585994" spans="1:1" ht="14.25" customHeight="1" x14ac:dyDescent="0.3">
      <c r="A585994" s="21"/>
    </row>
    <row r="586000" spans="1:1" s="20" customFormat="1" ht="14.25" customHeight="1" x14ac:dyDescent="0.25"/>
    <row r="586016" spans="1:1" ht="14.25" customHeight="1" x14ac:dyDescent="0.3">
      <c r="A586016" s="21"/>
    </row>
    <row r="586022" s="20" customFormat="1" ht="14.25" customHeight="1" x14ac:dyDescent="0.25"/>
    <row r="586038" spans="1:1" ht="14.25" customHeight="1" x14ac:dyDescent="0.3">
      <c r="A586038" s="21"/>
    </row>
    <row r="586044" spans="1:1" s="20" customFormat="1" ht="14.25" customHeight="1" x14ac:dyDescent="0.25"/>
    <row r="586060" spans="1:1" ht="14.25" customHeight="1" x14ac:dyDescent="0.3">
      <c r="A586060" s="21"/>
    </row>
    <row r="586066" s="20" customFormat="1" ht="14.25" customHeight="1" x14ac:dyDescent="0.25"/>
    <row r="586082" spans="1:1" ht="14.25" customHeight="1" x14ac:dyDescent="0.3">
      <c r="A586082" s="21"/>
    </row>
    <row r="586088" spans="1:1" s="20" customFormat="1" ht="14.25" customHeight="1" x14ac:dyDescent="0.25"/>
    <row r="586104" spans="1:1" ht="14.25" customHeight="1" x14ac:dyDescent="0.3">
      <c r="A586104" s="21"/>
    </row>
    <row r="586110" spans="1:1" s="20" customFormat="1" ht="14.25" customHeight="1" x14ac:dyDescent="0.25"/>
    <row r="586126" spans="1:1" ht="14.25" customHeight="1" x14ac:dyDescent="0.3">
      <c r="A586126" s="21"/>
    </row>
    <row r="586132" s="20" customFormat="1" ht="14.25" customHeight="1" x14ac:dyDescent="0.25"/>
    <row r="586148" spans="1:1" ht="14.25" customHeight="1" x14ac:dyDescent="0.3">
      <c r="A586148" s="21"/>
    </row>
    <row r="586154" spans="1:1" s="20" customFormat="1" ht="14.25" customHeight="1" x14ac:dyDescent="0.25"/>
    <row r="586170" spans="1:1" ht="14.25" customHeight="1" x14ac:dyDescent="0.3">
      <c r="A586170" s="21"/>
    </row>
    <row r="586176" spans="1:1" s="20" customFormat="1" ht="14.25" customHeight="1" x14ac:dyDescent="0.25"/>
    <row r="586192" spans="1:1" ht="14.25" customHeight="1" x14ac:dyDescent="0.3">
      <c r="A586192" s="21"/>
    </row>
    <row r="586198" s="20" customFormat="1" ht="14.25" customHeight="1" x14ac:dyDescent="0.25"/>
    <row r="586214" spans="1:1" ht="14.25" customHeight="1" x14ac:dyDescent="0.3">
      <c r="A586214" s="21"/>
    </row>
    <row r="586220" spans="1:1" s="20" customFormat="1" ht="14.25" customHeight="1" x14ac:dyDescent="0.25"/>
    <row r="586236" spans="1:1" ht="14.25" customHeight="1" x14ac:dyDescent="0.3">
      <c r="A586236" s="21"/>
    </row>
    <row r="586242" s="20" customFormat="1" ht="14.25" customHeight="1" x14ac:dyDescent="0.25"/>
    <row r="586258" spans="1:1" ht="14.25" customHeight="1" x14ac:dyDescent="0.3">
      <c r="A586258" s="21"/>
    </row>
    <row r="586264" spans="1:1" s="20" customFormat="1" ht="14.25" customHeight="1" x14ac:dyDescent="0.25"/>
    <row r="586280" spans="1:1" ht="14.25" customHeight="1" x14ac:dyDescent="0.3">
      <c r="A586280" s="21"/>
    </row>
    <row r="586286" spans="1:1" s="20" customFormat="1" ht="14.25" customHeight="1" x14ac:dyDescent="0.25"/>
    <row r="586302" spans="1:1" ht="14.25" customHeight="1" x14ac:dyDescent="0.3">
      <c r="A586302" s="21"/>
    </row>
    <row r="586308" s="20" customFormat="1" ht="14.25" customHeight="1" x14ac:dyDescent="0.25"/>
    <row r="586324" spans="1:1" ht="14.25" customHeight="1" x14ac:dyDescent="0.3">
      <c r="A586324" s="21"/>
    </row>
    <row r="586330" spans="1:1" s="20" customFormat="1" ht="14.25" customHeight="1" x14ac:dyDescent="0.25"/>
    <row r="586346" spans="1:1" ht="14.25" customHeight="1" x14ac:dyDescent="0.3">
      <c r="A586346" s="21"/>
    </row>
    <row r="586352" spans="1:1" s="20" customFormat="1" ht="14.25" customHeight="1" x14ac:dyDescent="0.25"/>
    <row r="586368" spans="1:1" ht="14.25" customHeight="1" x14ac:dyDescent="0.3">
      <c r="A586368" s="21"/>
    </row>
    <row r="586374" s="20" customFormat="1" ht="14.25" customHeight="1" x14ac:dyDescent="0.25"/>
    <row r="586390" spans="1:1" ht="14.25" customHeight="1" x14ac:dyDescent="0.3">
      <c r="A586390" s="21"/>
    </row>
    <row r="586396" spans="1:1" s="20" customFormat="1" ht="14.25" customHeight="1" x14ac:dyDescent="0.25"/>
    <row r="586412" spans="1:1" ht="14.25" customHeight="1" x14ac:dyDescent="0.3">
      <c r="A586412" s="21"/>
    </row>
    <row r="586418" s="20" customFormat="1" ht="14.25" customHeight="1" x14ac:dyDescent="0.25"/>
    <row r="586434" spans="1:1" ht="14.25" customHeight="1" x14ac:dyDescent="0.3">
      <c r="A586434" s="21"/>
    </row>
    <row r="586440" spans="1:1" s="20" customFormat="1" ht="14.25" customHeight="1" x14ac:dyDescent="0.25"/>
    <row r="586456" spans="1:1" ht="14.25" customHeight="1" x14ac:dyDescent="0.3">
      <c r="A586456" s="21"/>
    </row>
    <row r="586462" spans="1:1" s="20" customFormat="1" ht="14.25" customHeight="1" x14ac:dyDescent="0.25"/>
    <row r="586478" spans="1:1" ht="14.25" customHeight="1" x14ac:dyDescent="0.3">
      <c r="A586478" s="21"/>
    </row>
    <row r="586484" s="20" customFormat="1" ht="14.25" customHeight="1" x14ac:dyDescent="0.25"/>
    <row r="586500" spans="1:1" ht="14.25" customHeight="1" x14ac:dyDescent="0.3">
      <c r="A586500" s="21"/>
    </row>
    <row r="586506" spans="1:1" s="20" customFormat="1" ht="14.25" customHeight="1" x14ac:dyDescent="0.25"/>
    <row r="586522" spans="1:1" ht="14.25" customHeight="1" x14ac:dyDescent="0.3">
      <c r="A586522" s="21"/>
    </row>
    <row r="586528" spans="1:1" s="20" customFormat="1" ht="14.25" customHeight="1" x14ac:dyDescent="0.25"/>
    <row r="586544" spans="1:1" ht="14.25" customHeight="1" x14ac:dyDescent="0.3">
      <c r="A586544" s="21"/>
    </row>
    <row r="586550" s="20" customFormat="1" ht="14.25" customHeight="1" x14ac:dyDescent="0.25"/>
    <row r="586566" spans="1:1" ht="14.25" customHeight="1" x14ac:dyDescent="0.3">
      <c r="A586566" s="21"/>
    </row>
    <row r="586572" spans="1:1" s="20" customFormat="1" ht="14.25" customHeight="1" x14ac:dyDescent="0.25"/>
    <row r="586588" spans="1:1" ht="14.25" customHeight="1" x14ac:dyDescent="0.3">
      <c r="A586588" s="21"/>
    </row>
    <row r="586594" s="20" customFormat="1" ht="14.25" customHeight="1" x14ac:dyDescent="0.25"/>
    <row r="586610" spans="1:1" ht="14.25" customHeight="1" x14ac:dyDescent="0.3">
      <c r="A586610" s="21"/>
    </row>
    <row r="586616" spans="1:1" s="20" customFormat="1" ht="14.25" customHeight="1" x14ac:dyDescent="0.25"/>
    <row r="586632" spans="1:1" ht="14.25" customHeight="1" x14ac:dyDescent="0.3">
      <c r="A586632" s="21"/>
    </row>
    <row r="586638" spans="1:1" s="20" customFormat="1" ht="14.25" customHeight="1" x14ac:dyDescent="0.25"/>
    <row r="586654" spans="1:1" ht="14.25" customHeight="1" x14ac:dyDescent="0.3">
      <c r="A586654" s="21"/>
    </row>
    <row r="586660" s="20" customFormat="1" ht="14.25" customHeight="1" x14ac:dyDescent="0.25"/>
    <row r="586676" spans="1:1" ht="14.25" customHeight="1" x14ac:dyDescent="0.3">
      <c r="A586676" s="21"/>
    </row>
    <row r="586682" spans="1:1" s="20" customFormat="1" ht="14.25" customHeight="1" x14ac:dyDescent="0.25"/>
    <row r="586698" spans="1:1" ht="14.25" customHeight="1" x14ac:dyDescent="0.3">
      <c r="A586698" s="21"/>
    </row>
    <row r="586704" spans="1:1" s="20" customFormat="1" ht="14.25" customHeight="1" x14ac:dyDescent="0.25"/>
    <row r="586720" spans="1:1" ht="14.25" customHeight="1" x14ac:dyDescent="0.3">
      <c r="A586720" s="21"/>
    </row>
    <row r="586726" s="20" customFormat="1" ht="14.25" customHeight="1" x14ac:dyDescent="0.25"/>
    <row r="586742" spans="1:1" ht="14.25" customHeight="1" x14ac:dyDescent="0.3">
      <c r="A586742" s="21"/>
    </row>
    <row r="586748" spans="1:1" s="20" customFormat="1" ht="14.25" customHeight="1" x14ac:dyDescent="0.25"/>
    <row r="586764" spans="1:1" ht="14.25" customHeight="1" x14ac:dyDescent="0.3">
      <c r="A586764" s="21"/>
    </row>
    <row r="586770" s="20" customFormat="1" ht="14.25" customHeight="1" x14ac:dyDescent="0.25"/>
    <row r="586786" spans="1:1" ht="14.25" customHeight="1" x14ac:dyDescent="0.3">
      <c r="A586786" s="21"/>
    </row>
    <row r="586792" spans="1:1" s="20" customFormat="1" ht="14.25" customHeight="1" x14ac:dyDescent="0.25"/>
    <row r="586808" spans="1:1" ht="14.25" customHeight="1" x14ac:dyDescent="0.3">
      <c r="A586808" s="21"/>
    </row>
    <row r="586814" spans="1:1" s="20" customFormat="1" ht="14.25" customHeight="1" x14ac:dyDescent="0.25"/>
    <row r="586830" spans="1:1" ht="14.25" customHeight="1" x14ac:dyDescent="0.3">
      <c r="A586830" s="21"/>
    </row>
    <row r="586836" s="20" customFormat="1" ht="14.25" customHeight="1" x14ac:dyDescent="0.25"/>
    <row r="586852" spans="1:1" ht="14.25" customHeight="1" x14ac:dyDescent="0.3">
      <c r="A586852" s="21"/>
    </row>
    <row r="586858" spans="1:1" s="20" customFormat="1" ht="14.25" customHeight="1" x14ac:dyDescent="0.25"/>
    <row r="586874" spans="1:1" ht="14.25" customHeight="1" x14ac:dyDescent="0.3">
      <c r="A586874" s="21"/>
    </row>
    <row r="586880" spans="1:1" s="20" customFormat="1" ht="14.25" customHeight="1" x14ac:dyDescent="0.25"/>
    <row r="586896" spans="1:1" ht="14.25" customHeight="1" x14ac:dyDescent="0.3">
      <c r="A586896" s="21"/>
    </row>
    <row r="586902" s="20" customFormat="1" ht="14.25" customHeight="1" x14ac:dyDescent="0.25"/>
    <row r="586918" spans="1:1" ht="14.25" customHeight="1" x14ac:dyDescent="0.3">
      <c r="A586918" s="21"/>
    </row>
    <row r="586924" spans="1:1" s="20" customFormat="1" ht="14.25" customHeight="1" x14ac:dyDescent="0.25"/>
    <row r="586940" spans="1:1" ht="14.25" customHeight="1" x14ac:dyDescent="0.3">
      <c r="A586940" s="21"/>
    </row>
    <row r="586946" s="20" customFormat="1" ht="14.25" customHeight="1" x14ac:dyDescent="0.25"/>
    <row r="586962" spans="1:1" ht="14.25" customHeight="1" x14ac:dyDescent="0.3">
      <c r="A586962" s="21"/>
    </row>
    <row r="586968" spans="1:1" s="20" customFormat="1" ht="14.25" customHeight="1" x14ac:dyDescent="0.25"/>
    <row r="586984" spans="1:1" ht="14.25" customHeight="1" x14ac:dyDescent="0.3">
      <c r="A586984" s="21"/>
    </row>
    <row r="586990" spans="1:1" s="20" customFormat="1" ht="14.25" customHeight="1" x14ac:dyDescent="0.25"/>
    <row r="587006" spans="1:1" ht="14.25" customHeight="1" x14ac:dyDescent="0.3">
      <c r="A587006" s="21"/>
    </row>
    <row r="587012" s="20" customFormat="1" ht="14.25" customHeight="1" x14ac:dyDescent="0.25"/>
    <row r="587028" spans="1:1" ht="14.25" customHeight="1" x14ac:dyDescent="0.3">
      <c r="A587028" s="21"/>
    </row>
    <row r="587034" spans="1:1" s="20" customFormat="1" ht="14.25" customHeight="1" x14ac:dyDescent="0.25"/>
    <row r="587050" spans="1:1" ht="14.25" customHeight="1" x14ac:dyDescent="0.3">
      <c r="A587050" s="21"/>
    </row>
    <row r="587056" spans="1:1" s="20" customFormat="1" ht="14.25" customHeight="1" x14ac:dyDescent="0.25"/>
    <row r="587072" spans="1:1" ht="14.25" customHeight="1" x14ac:dyDescent="0.3">
      <c r="A587072" s="21"/>
    </row>
    <row r="587078" s="20" customFormat="1" ht="14.25" customHeight="1" x14ac:dyDescent="0.25"/>
    <row r="587094" spans="1:1" ht="14.25" customHeight="1" x14ac:dyDescent="0.3">
      <c r="A587094" s="21"/>
    </row>
    <row r="587100" spans="1:1" s="20" customFormat="1" ht="14.25" customHeight="1" x14ac:dyDescent="0.25"/>
    <row r="587116" spans="1:1" ht="14.25" customHeight="1" x14ac:dyDescent="0.3">
      <c r="A587116" s="21"/>
    </row>
    <row r="587122" s="20" customFormat="1" ht="14.25" customHeight="1" x14ac:dyDescent="0.25"/>
    <row r="587138" spans="1:1" ht="14.25" customHeight="1" x14ac:dyDescent="0.3">
      <c r="A587138" s="21"/>
    </row>
    <row r="587144" spans="1:1" s="20" customFormat="1" ht="14.25" customHeight="1" x14ac:dyDescent="0.25"/>
    <row r="587160" spans="1:1" ht="14.25" customHeight="1" x14ac:dyDescent="0.3">
      <c r="A587160" s="21"/>
    </row>
    <row r="587166" spans="1:1" s="20" customFormat="1" ht="14.25" customHeight="1" x14ac:dyDescent="0.25"/>
    <row r="587182" spans="1:1" ht="14.25" customHeight="1" x14ac:dyDescent="0.3">
      <c r="A587182" s="21"/>
    </row>
    <row r="587188" s="20" customFormat="1" ht="14.25" customHeight="1" x14ac:dyDescent="0.25"/>
    <row r="587204" spans="1:1" ht="14.25" customHeight="1" x14ac:dyDescent="0.3">
      <c r="A587204" s="21"/>
    </row>
    <row r="587210" spans="1:1" s="20" customFormat="1" ht="14.25" customHeight="1" x14ac:dyDescent="0.25"/>
    <row r="587226" spans="1:1" ht="14.25" customHeight="1" x14ac:dyDescent="0.3">
      <c r="A587226" s="21"/>
    </row>
    <row r="587232" spans="1:1" s="20" customFormat="1" ht="14.25" customHeight="1" x14ac:dyDescent="0.25"/>
    <row r="587248" spans="1:1" ht="14.25" customHeight="1" x14ac:dyDescent="0.3">
      <c r="A587248" s="21"/>
    </row>
    <row r="587254" s="20" customFormat="1" ht="14.25" customHeight="1" x14ac:dyDescent="0.25"/>
    <row r="587270" spans="1:1" ht="14.25" customHeight="1" x14ac:dyDescent="0.3">
      <c r="A587270" s="21"/>
    </row>
    <row r="587276" spans="1:1" s="20" customFormat="1" ht="14.25" customHeight="1" x14ac:dyDescent="0.25"/>
    <row r="587292" spans="1:1" ht="14.25" customHeight="1" x14ac:dyDescent="0.3">
      <c r="A587292" s="21"/>
    </row>
    <row r="587298" s="20" customFormat="1" ht="14.25" customHeight="1" x14ac:dyDescent="0.25"/>
    <row r="587314" spans="1:1" ht="14.25" customHeight="1" x14ac:dyDescent="0.3">
      <c r="A587314" s="21"/>
    </row>
    <row r="587320" spans="1:1" s="20" customFormat="1" ht="14.25" customHeight="1" x14ac:dyDescent="0.25"/>
    <row r="587336" spans="1:1" ht="14.25" customHeight="1" x14ac:dyDescent="0.3">
      <c r="A587336" s="21"/>
    </row>
    <row r="587342" spans="1:1" s="20" customFormat="1" ht="14.25" customHeight="1" x14ac:dyDescent="0.25"/>
    <row r="587358" spans="1:1" ht="14.25" customHeight="1" x14ac:dyDescent="0.3">
      <c r="A587358" s="21"/>
    </row>
    <row r="587364" s="20" customFormat="1" ht="14.25" customHeight="1" x14ac:dyDescent="0.25"/>
    <row r="587380" spans="1:1" ht="14.25" customHeight="1" x14ac:dyDescent="0.3">
      <c r="A587380" s="21"/>
    </row>
    <row r="587386" spans="1:1" s="20" customFormat="1" ht="14.25" customHeight="1" x14ac:dyDescent="0.25"/>
    <row r="587402" spans="1:1" ht="14.25" customHeight="1" x14ac:dyDescent="0.3">
      <c r="A587402" s="21"/>
    </row>
    <row r="587408" spans="1:1" s="20" customFormat="1" ht="14.25" customHeight="1" x14ac:dyDescent="0.25"/>
    <row r="587424" spans="1:1" ht="14.25" customHeight="1" x14ac:dyDescent="0.3">
      <c r="A587424" s="21"/>
    </row>
    <row r="587430" s="20" customFormat="1" ht="14.25" customHeight="1" x14ac:dyDescent="0.25"/>
    <row r="587446" spans="1:1" ht="14.25" customHeight="1" x14ac:dyDescent="0.3">
      <c r="A587446" s="21"/>
    </row>
    <row r="587452" spans="1:1" s="20" customFormat="1" ht="14.25" customHeight="1" x14ac:dyDescent="0.25"/>
    <row r="587468" spans="1:1" ht="14.25" customHeight="1" x14ac:dyDescent="0.3">
      <c r="A587468" s="21"/>
    </row>
    <row r="587474" s="20" customFormat="1" ht="14.25" customHeight="1" x14ac:dyDescent="0.25"/>
    <row r="587490" spans="1:1" ht="14.25" customHeight="1" x14ac:dyDescent="0.3">
      <c r="A587490" s="21"/>
    </row>
    <row r="587496" spans="1:1" s="20" customFormat="1" ht="14.25" customHeight="1" x14ac:dyDescent="0.25"/>
    <row r="587512" spans="1:1" ht="14.25" customHeight="1" x14ac:dyDescent="0.3">
      <c r="A587512" s="21"/>
    </row>
    <row r="587518" spans="1:1" s="20" customFormat="1" ht="14.25" customHeight="1" x14ac:dyDescent="0.25"/>
    <row r="587534" spans="1:1" ht="14.25" customHeight="1" x14ac:dyDescent="0.3">
      <c r="A587534" s="21"/>
    </row>
    <row r="587540" s="20" customFormat="1" ht="14.25" customHeight="1" x14ac:dyDescent="0.25"/>
    <row r="587556" spans="1:1" ht="14.25" customHeight="1" x14ac:dyDescent="0.3">
      <c r="A587556" s="21"/>
    </row>
    <row r="587562" spans="1:1" s="20" customFormat="1" ht="14.25" customHeight="1" x14ac:dyDescent="0.25"/>
    <row r="587578" spans="1:1" ht="14.25" customHeight="1" x14ac:dyDescent="0.3">
      <c r="A587578" s="21"/>
    </row>
    <row r="587584" spans="1:1" s="20" customFormat="1" ht="14.25" customHeight="1" x14ac:dyDescent="0.25"/>
    <row r="587600" spans="1:1" ht="14.25" customHeight="1" x14ac:dyDescent="0.3">
      <c r="A587600" s="21"/>
    </row>
    <row r="587606" s="20" customFormat="1" ht="14.25" customHeight="1" x14ac:dyDescent="0.25"/>
    <row r="587622" spans="1:1" ht="14.25" customHeight="1" x14ac:dyDescent="0.3">
      <c r="A587622" s="21"/>
    </row>
    <row r="587628" spans="1:1" s="20" customFormat="1" ht="14.25" customHeight="1" x14ac:dyDescent="0.25"/>
    <row r="587644" spans="1:1" ht="14.25" customHeight="1" x14ac:dyDescent="0.3">
      <c r="A587644" s="21"/>
    </row>
    <row r="587650" s="20" customFormat="1" ht="14.25" customHeight="1" x14ac:dyDescent="0.25"/>
    <row r="587666" spans="1:1" ht="14.25" customHeight="1" x14ac:dyDescent="0.3">
      <c r="A587666" s="21"/>
    </row>
    <row r="587672" spans="1:1" s="20" customFormat="1" ht="14.25" customHeight="1" x14ac:dyDescent="0.25"/>
    <row r="587688" spans="1:1" ht="14.25" customHeight="1" x14ac:dyDescent="0.3">
      <c r="A587688" s="21"/>
    </row>
    <row r="587694" spans="1:1" s="20" customFormat="1" ht="14.25" customHeight="1" x14ac:dyDescent="0.25"/>
    <row r="587710" spans="1:1" ht="14.25" customHeight="1" x14ac:dyDescent="0.3">
      <c r="A587710" s="21"/>
    </row>
    <row r="587716" s="20" customFormat="1" ht="14.25" customHeight="1" x14ac:dyDescent="0.25"/>
    <row r="587732" spans="1:1" ht="14.25" customHeight="1" x14ac:dyDescent="0.3">
      <c r="A587732" s="21"/>
    </row>
    <row r="587738" spans="1:1" s="20" customFormat="1" ht="14.25" customHeight="1" x14ac:dyDescent="0.25"/>
    <row r="587754" spans="1:1" ht="14.25" customHeight="1" x14ac:dyDescent="0.3">
      <c r="A587754" s="21"/>
    </row>
    <row r="587760" spans="1:1" s="20" customFormat="1" ht="14.25" customHeight="1" x14ac:dyDescent="0.25"/>
    <row r="587776" spans="1:1" ht="14.25" customHeight="1" x14ac:dyDescent="0.3">
      <c r="A587776" s="21"/>
    </row>
    <row r="587782" s="20" customFormat="1" ht="14.25" customHeight="1" x14ac:dyDescent="0.25"/>
    <row r="587798" spans="1:1" ht="14.25" customHeight="1" x14ac:dyDescent="0.3">
      <c r="A587798" s="21"/>
    </row>
    <row r="587804" spans="1:1" s="20" customFormat="1" ht="14.25" customHeight="1" x14ac:dyDescent="0.25"/>
    <row r="587820" spans="1:1" ht="14.25" customHeight="1" x14ac:dyDescent="0.3">
      <c r="A587820" s="21"/>
    </row>
    <row r="587826" s="20" customFormat="1" ht="14.25" customHeight="1" x14ac:dyDescent="0.25"/>
    <row r="587842" spans="1:1" ht="14.25" customHeight="1" x14ac:dyDescent="0.3">
      <c r="A587842" s="21"/>
    </row>
    <row r="587848" spans="1:1" s="20" customFormat="1" ht="14.25" customHeight="1" x14ac:dyDescent="0.25"/>
    <row r="587864" spans="1:1" ht="14.25" customHeight="1" x14ac:dyDescent="0.3">
      <c r="A587864" s="21"/>
    </row>
    <row r="587870" spans="1:1" s="20" customFormat="1" ht="14.25" customHeight="1" x14ac:dyDescent="0.25"/>
    <row r="587886" spans="1:1" ht="14.25" customHeight="1" x14ac:dyDescent="0.3">
      <c r="A587886" s="21"/>
    </row>
    <row r="587892" s="20" customFormat="1" ht="14.25" customHeight="1" x14ac:dyDescent="0.25"/>
    <row r="587908" spans="1:1" ht="14.25" customHeight="1" x14ac:dyDescent="0.3">
      <c r="A587908" s="21"/>
    </row>
    <row r="587914" spans="1:1" s="20" customFormat="1" ht="14.25" customHeight="1" x14ac:dyDescent="0.25"/>
    <row r="587930" spans="1:1" ht="14.25" customHeight="1" x14ac:dyDescent="0.3">
      <c r="A587930" s="21"/>
    </row>
    <row r="587936" spans="1:1" s="20" customFormat="1" ht="14.25" customHeight="1" x14ac:dyDescent="0.25"/>
    <row r="587952" spans="1:1" ht="14.25" customHeight="1" x14ac:dyDescent="0.3">
      <c r="A587952" s="21"/>
    </row>
    <row r="587958" s="20" customFormat="1" ht="14.25" customHeight="1" x14ac:dyDescent="0.25"/>
    <row r="587974" spans="1:1" ht="14.25" customHeight="1" x14ac:dyDescent="0.3">
      <c r="A587974" s="21"/>
    </row>
    <row r="587980" spans="1:1" s="20" customFormat="1" ht="14.25" customHeight="1" x14ac:dyDescent="0.25"/>
    <row r="587996" spans="1:1" ht="14.25" customHeight="1" x14ac:dyDescent="0.3">
      <c r="A587996" s="21"/>
    </row>
    <row r="588002" s="20" customFormat="1" ht="14.25" customHeight="1" x14ac:dyDescent="0.25"/>
    <row r="588018" spans="1:1" ht="14.25" customHeight="1" x14ac:dyDescent="0.3">
      <c r="A588018" s="21"/>
    </row>
    <row r="588024" spans="1:1" s="20" customFormat="1" ht="14.25" customHeight="1" x14ac:dyDescent="0.25"/>
    <row r="588040" spans="1:1" ht="14.25" customHeight="1" x14ac:dyDescent="0.3">
      <c r="A588040" s="21"/>
    </row>
    <row r="588046" spans="1:1" s="20" customFormat="1" ht="14.25" customHeight="1" x14ac:dyDescent="0.25"/>
    <row r="588062" spans="1:1" ht="14.25" customHeight="1" x14ac:dyDescent="0.3">
      <c r="A588062" s="21"/>
    </row>
    <row r="588068" s="20" customFormat="1" ht="14.25" customHeight="1" x14ac:dyDescent="0.25"/>
    <row r="588084" spans="1:1" ht="14.25" customHeight="1" x14ac:dyDescent="0.3">
      <c r="A588084" s="21"/>
    </row>
    <row r="588090" spans="1:1" s="20" customFormat="1" ht="14.25" customHeight="1" x14ac:dyDescent="0.25"/>
    <row r="588106" spans="1:1" ht="14.25" customHeight="1" x14ac:dyDescent="0.3">
      <c r="A588106" s="21"/>
    </row>
    <row r="588112" spans="1:1" s="20" customFormat="1" ht="14.25" customHeight="1" x14ac:dyDescent="0.25"/>
    <row r="588128" spans="1:1" ht="14.25" customHeight="1" x14ac:dyDescent="0.3">
      <c r="A588128" s="21"/>
    </row>
    <row r="588134" s="20" customFormat="1" ht="14.25" customHeight="1" x14ac:dyDescent="0.25"/>
    <row r="588150" spans="1:1" ht="14.25" customHeight="1" x14ac:dyDescent="0.3">
      <c r="A588150" s="21"/>
    </row>
    <row r="588156" spans="1:1" s="20" customFormat="1" ht="14.25" customHeight="1" x14ac:dyDescent="0.25"/>
    <row r="588172" spans="1:1" ht="14.25" customHeight="1" x14ac:dyDescent="0.3">
      <c r="A588172" s="21"/>
    </row>
    <row r="588178" s="20" customFormat="1" ht="14.25" customHeight="1" x14ac:dyDescent="0.25"/>
    <row r="588194" spans="1:1" ht="14.25" customHeight="1" x14ac:dyDescent="0.3">
      <c r="A588194" s="21"/>
    </row>
    <row r="588200" spans="1:1" s="20" customFormat="1" ht="14.25" customHeight="1" x14ac:dyDescent="0.25"/>
    <row r="588216" spans="1:1" ht="14.25" customHeight="1" x14ac:dyDescent="0.3">
      <c r="A588216" s="21"/>
    </row>
    <row r="588222" spans="1:1" s="20" customFormat="1" ht="14.25" customHeight="1" x14ac:dyDescent="0.25"/>
    <row r="588238" spans="1:1" ht="14.25" customHeight="1" x14ac:dyDescent="0.3">
      <c r="A588238" s="21"/>
    </row>
    <row r="588244" s="20" customFormat="1" ht="14.25" customHeight="1" x14ac:dyDescent="0.25"/>
    <row r="588260" spans="1:1" ht="14.25" customHeight="1" x14ac:dyDescent="0.3">
      <c r="A588260" s="21"/>
    </row>
    <row r="588266" spans="1:1" s="20" customFormat="1" ht="14.25" customHeight="1" x14ac:dyDescent="0.25"/>
    <row r="588282" spans="1:1" ht="14.25" customHeight="1" x14ac:dyDescent="0.3">
      <c r="A588282" s="21"/>
    </row>
    <row r="588288" spans="1:1" s="20" customFormat="1" ht="14.25" customHeight="1" x14ac:dyDescent="0.25"/>
    <row r="588304" spans="1:1" ht="14.25" customHeight="1" x14ac:dyDescent="0.3">
      <c r="A588304" s="21"/>
    </row>
    <row r="588310" s="20" customFormat="1" ht="14.25" customHeight="1" x14ac:dyDescent="0.25"/>
    <row r="588326" spans="1:1" ht="14.25" customHeight="1" x14ac:dyDescent="0.3">
      <c r="A588326" s="21"/>
    </row>
    <row r="588332" spans="1:1" s="20" customFormat="1" ht="14.25" customHeight="1" x14ac:dyDescent="0.25"/>
    <row r="588348" spans="1:1" ht="14.25" customHeight="1" x14ac:dyDescent="0.3">
      <c r="A588348" s="21"/>
    </row>
    <row r="588354" s="20" customFormat="1" ht="14.25" customHeight="1" x14ac:dyDescent="0.25"/>
    <row r="588370" spans="1:1" ht="14.25" customHeight="1" x14ac:dyDescent="0.3">
      <c r="A588370" s="21"/>
    </row>
    <row r="588376" spans="1:1" s="20" customFormat="1" ht="14.25" customHeight="1" x14ac:dyDescent="0.25"/>
    <row r="588392" spans="1:1" ht="14.25" customHeight="1" x14ac:dyDescent="0.3">
      <c r="A588392" s="21"/>
    </row>
    <row r="588398" spans="1:1" s="20" customFormat="1" ht="14.25" customHeight="1" x14ac:dyDescent="0.25"/>
    <row r="588414" spans="1:1" ht="14.25" customHeight="1" x14ac:dyDescent="0.3">
      <c r="A588414" s="21"/>
    </row>
    <row r="588420" s="20" customFormat="1" ht="14.25" customHeight="1" x14ac:dyDescent="0.25"/>
    <row r="588436" spans="1:1" ht="14.25" customHeight="1" x14ac:dyDescent="0.3">
      <c r="A588436" s="21"/>
    </row>
    <row r="588442" spans="1:1" s="20" customFormat="1" ht="14.25" customHeight="1" x14ac:dyDescent="0.25"/>
    <row r="588458" spans="1:1" ht="14.25" customHeight="1" x14ac:dyDescent="0.3">
      <c r="A588458" s="21"/>
    </row>
    <row r="588464" spans="1:1" s="20" customFormat="1" ht="14.25" customHeight="1" x14ac:dyDescent="0.25"/>
    <row r="588480" spans="1:1" ht="14.25" customHeight="1" x14ac:dyDescent="0.3">
      <c r="A588480" s="21"/>
    </row>
    <row r="588486" s="20" customFormat="1" ht="14.25" customHeight="1" x14ac:dyDescent="0.25"/>
    <row r="588502" spans="1:1" ht="14.25" customHeight="1" x14ac:dyDescent="0.3">
      <c r="A588502" s="21"/>
    </row>
    <row r="588508" spans="1:1" s="20" customFormat="1" ht="14.25" customHeight="1" x14ac:dyDescent="0.25"/>
    <row r="588524" spans="1:1" ht="14.25" customHeight="1" x14ac:dyDescent="0.3">
      <c r="A588524" s="21"/>
    </row>
    <row r="588530" s="20" customFormat="1" ht="14.25" customHeight="1" x14ac:dyDescent="0.25"/>
    <row r="588546" spans="1:1" ht="14.25" customHeight="1" x14ac:dyDescent="0.3">
      <c r="A588546" s="21"/>
    </row>
    <row r="588552" spans="1:1" s="20" customFormat="1" ht="14.25" customHeight="1" x14ac:dyDescent="0.25"/>
    <row r="588568" spans="1:1" ht="14.25" customHeight="1" x14ac:dyDescent="0.3">
      <c r="A588568" s="21"/>
    </row>
    <row r="588574" spans="1:1" s="20" customFormat="1" ht="14.25" customHeight="1" x14ac:dyDescent="0.25"/>
    <row r="588590" spans="1:1" ht="14.25" customHeight="1" x14ac:dyDescent="0.3">
      <c r="A588590" s="21"/>
    </row>
    <row r="588596" s="20" customFormat="1" ht="14.25" customHeight="1" x14ac:dyDescent="0.25"/>
    <row r="588612" spans="1:1" ht="14.25" customHeight="1" x14ac:dyDescent="0.3">
      <c r="A588612" s="21"/>
    </row>
    <row r="588618" spans="1:1" s="20" customFormat="1" ht="14.25" customHeight="1" x14ac:dyDescent="0.25"/>
    <row r="588634" spans="1:1" ht="14.25" customHeight="1" x14ac:dyDescent="0.3">
      <c r="A588634" s="21"/>
    </row>
    <row r="588640" spans="1:1" s="20" customFormat="1" ht="14.25" customHeight="1" x14ac:dyDescent="0.25"/>
    <row r="588656" spans="1:1" ht="14.25" customHeight="1" x14ac:dyDescent="0.3">
      <c r="A588656" s="21"/>
    </row>
    <row r="588662" s="20" customFormat="1" ht="14.25" customHeight="1" x14ac:dyDescent="0.25"/>
    <row r="588678" spans="1:1" ht="14.25" customHeight="1" x14ac:dyDescent="0.3">
      <c r="A588678" s="21"/>
    </row>
    <row r="588684" spans="1:1" s="20" customFormat="1" ht="14.25" customHeight="1" x14ac:dyDescent="0.25"/>
    <row r="588700" spans="1:1" ht="14.25" customHeight="1" x14ac:dyDescent="0.3">
      <c r="A588700" s="21"/>
    </row>
    <row r="588706" s="20" customFormat="1" ht="14.25" customHeight="1" x14ac:dyDescent="0.25"/>
    <row r="588722" spans="1:1" ht="14.25" customHeight="1" x14ac:dyDescent="0.3">
      <c r="A588722" s="21"/>
    </row>
    <row r="588728" spans="1:1" s="20" customFormat="1" ht="14.25" customHeight="1" x14ac:dyDescent="0.25"/>
    <row r="588744" spans="1:1" ht="14.25" customHeight="1" x14ac:dyDescent="0.3">
      <c r="A588744" s="21"/>
    </row>
    <row r="588750" spans="1:1" s="20" customFormat="1" ht="14.25" customHeight="1" x14ac:dyDescent="0.25"/>
    <row r="588766" spans="1:1" ht="14.25" customHeight="1" x14ac:dyDescent="0.3">
      <c r="A588766" s="21"/>
    </row>
    <row r="588772" s="20" customFormat="1" ht="14.25" customHeight="1" x14ac:dyDescent="0.25"/>
    <row r="588788" spans="1:1" ht="14.25" customHeight="1" x14ac:dyDescent="0.3">
      <c r="A588788" s="21"/>
    </row>
    <row r="588794" spans="1:1" s="20" customFormat="1" ht="14.25" customHeight="1" x14ac:dyDescent="0.25"/>
    <row r="588810" spans="1:1" ht="14.25" customHeight="1" x14ac:dyDescent="0.3">
      <c r="A588810" s="21"/>
    </row>
    <row r="588816" spans="1:1" s="20" customFormat="1" ht="14.25" customHeight="1" x14ac:dyDescent="0.25"/>
    <row r="588832" spans="1:1" ht="14.25" customHeight="1" x14ac:dyDescent="0.3">
      <c r="A588832" s="21"/>
    </row>
    <row r="588838" s="20" customFormat="1" ht="14.25" customHeight="1" x14ac:dyDescent="0.25"/>
    <row r="588854" spans="1:1" ht="14.25" customHeight="1" x14ac:dyDescent="0.3">
      <c r="A588854" s="21"/>
    </row>
    <row r="588860" spans="1:1" s="20" customFormat="1" ht="14.25" customHeight="1" x14ac:dyDescent="0.25"/>
    <row r="588876" spans="1:1" ht="14.25" customHeight="1" x14ac:dyDescent="0.3">
      <c r="A588876" s="21"/>
    </row>
    <row r="588882" s="20" customFormat="1" ht="14.25" customHeight="1" x14ac:dyDescent="0.25"/>
    <row r="588898" spans="1:1" ht="14.25" customHeight="1" x14ac:dyDescent="0.3">
      <c r="A588898" s="21"/>
    </row>
    <row r="588904" spans="1:1" s="20" customFormat="1" ht="14.25" customHeight="1" x14ac:dyDescent="0.25"/>
    <row r="588920" spans="1:1" ht="14.25" customHeight="1" x14ac:dyDescent="0.3">
      <c r="A588920" s="21"/>
    </row>
    <row r="588926" spans="1:1" s="20" customFormat="1" ht="14.25" customHeight="1" x14ac:dyDescent="0.25"/>
    <row r="588942" spans="1:1" ht="14.25" customHeight="1" x14ac:dyDescent="0.3">
      <c r="A588942" s="21"/>
    </row>
    <row r="588948" s="20" customFormat="1" ht="14.25" customHeight="1" x14ac:dyDescent="0.25"/>
    <row r="588964" spans="1:1" ht="14.25" customHeight="1" x14ac:dyDescent="0.3">
      <c r="A588964" s="21"/>
    </row>
    <row r="588970" spans="1:1" s="20" customFormat="1" ht="14.25" customHeight="1" x14ac:dyDescent="0.25"/>
    <row r="588986" spans="1:1" ht="14.25" customHeight="1" x14ac:dyDescent="0.3">
      <c r="A588986" s="21"/>
    </row>
    <row r="588992" spans="1:1" s="20" customFormat="1" ht="14.25" customHeight="1" x14ac:dyDescent="0.25"/>
    <row r="589008" spans="1:1" ht="14.25" customHeight="1" x14ac:dyDescent="0.3">
      <c r="A589008" s="21"/>
    </row>
    <row r="589014" s="20" customFormat="1" ht="14.25" customHeight="1" x14ac:dyDescent="0.25"/>
    <row r="589030" spans="1:1" ht="14.25" customHeight="1" x14ac:dyDescent="0.3">
      <c r="A589030" s="21"/>
    </row>
    <row r="589036" spans="1:1" s="20" customFormat="1" ht="14.25" customHeight="1" x14ac:dyDescent="0.25"/>
    <row r="589052" spans="1:1" ht="14.25" customHeight="1" x14ac:dyDescent="0.3">
      <c r="A589052" s="21"/>
    </row>
    <row r="589058" s="20" customFormat="1" ht="14.25" customHeight="1" x14ac:dyDescent="0.25"/>
    <row r="589074" spans="1:1" ht="14.25" customHeight="1" x14ac:dyDescent="0.3">
      <c r="A589074" s="21"/>
    </row>
    <row r="589080" spans="1:1" s="20" customFormat="1" ht="14.25" customHeight="1" x14ac:dyDescent="0.25"/>
    <row r="589096" spans="1:1" ht="14.25" customHeight="1" x14ac:dyDescent="0.3">
      <c r="A589096" s="21"/>
    </row>
    <row r="589102" spans="1:1" s="20" customFormat="1" ht="14.25" customHeight="1" x14ac:dyDescent="0.25"/>
    <row r="589118" spans="1:1" ht="14.25" customHeight="1" x14ac:dyDescent="0.3">
      <c r="A589118" s="21"/>
    </row>
    <row r="589124" s="20" customFormat="1" ht="14.25" customHeight="1" x14ac:dyDescent="0.25"/>
    <row r="589140" spans="1:1" ht="14.25" customHeight="1" x14ac:dyDescent="0.3">
      <c r="A589140" s="21"/>
    </row>
    <row r="589146" spans="1:1" s="20" customFormat="1" ht="14.25" customHeight="1" x14ac:dyDescent="0.25"/>
    <row r="589162" spans="1:1" ht="14.25" customHeight="1" x14ac:dyDescent="0.3">
      <c r="A589162" s="21"/>
    </row>
    <row r="589168" spans="1:1" s="20" customFormat="1" ht="14.25" customHeight="1" x14ac:dyDescent="0.25"/>
    <row r="589184" spans="1:1" ht="14.25" customHeight="1" x14ac:dyDescent="0.3">
      <c r="A589184" s="21"/>
    </row>
    <row r="589190" s="20" customFormat="1" ht="14.25" customHeight="1" x14ac:dyDescent="0.25"/>
    <row r="589206" spans="1:1" ht="14.25" customHeight="1" x14ac:dyDescent="0.3">
      <c r="A589206" s="21"/>
    </row>
    <row r="589212" spans="1:1" s="20" customFormat="1" ht="14.25" customHeight="1" x14ac:dyDescent="0.25"/>
    <row r="589228" spans="1:1" ht="14.25" customHeight="1" x14ac:dyDescent="0.3">
      <c r="A589228" s="21"/>
    </row>
    <row r="589234" s="20" customFormat="1" ht="14.25" customHeight="1" x14ac:dyDescent="0.25"/>
    <row r="589250" spans="1:1" ht="14.25" customHeight="1" x14ac:dyDescent="0.3">
      <c r="A589250" s="21"/>
    </row>
    <row r="589256" spans="1:1" s="20" customFormat="1" ht="14.25" customHeight="1" x14ac:dyDescent="0.25"/>
    <row r="589272" spans="1:1" ht="14.25" customHeight="1" x14ac:dyDescent="0.3">
      <c r="A589272" s="21"/>
    </row>
    <row r="589278" spans="1:1" s="20" customFormat="1" ht="14.25" customHeight="1" x14ac:dyDescent="0.25"/>
    <row r="589294" spans="1:1" ht="14.25" customHeight="1" x14ac:dyDescent="0.3">
      <c r="A589294" s="21"/>
    </row>
    <row r="589300" s="20" customFormat="1" ht="14.25" customHeight="1" x14ac:dyDescent="0.25"/>
    <row r="589316" spans="1:1" ht="14.25" customHeight="1" x14ac:dyDescent="0.3">
      <c r="A589316" s="21"/>
    </row>
    <row r="589322" spans="1:1" s="20" customFormat="1" ht="14.25" customHeight="1" x14ac:dyDescent="0.25"/>
    <row r="589338" spans="1:1" ht="14.25" customHeight="1" x14ac:dyDescent="0.3">
      <c r="A589338" s="21"/>
    </row>
    <row r="589344" spans="1:1" s="20" customFormat="1" ht="14.25" customHeight="1" x14ac:dyDescent="0.25"/>
    <row r="589360" spans="1:1" ht="14.25" customHeight="1" x14ac:dyDescent="0.3">
      <c r="A589360" s="21"/>
    </row>
    <row r="589366" s="20" customFormat="1" ht="14.25" customHeight="1" x14ac:dyDescent="0.25"/>
    <row r="589382" spans="1:1" ht="14.25" customHeight="1" x14ac:dyDescent="0.3">
      <c r="A589382" s="21"/>
    </row>
    <row r="589388" spans="1:1" s="20" customFormat="1" ht="14.25" customHeight="1" x14ac:dyDescent="0.25"/>
    <row r="589404" spans="1:1" ht="14.25" customHeight="1" x14ac:dyDescent="0.3">
      <c r="A589404" s="21"/>
    </row>
    <row r="589410" s="20" customFormat="1" ht="14.25" customHeight="1" x14ac:dyDescent="0.25"/>
    <row r="589426" spans="1:1" ht="14.25" customHeight="1" x14ac:dyDescent="0.3">
      <c r="A589426" s="21"/>
    </row>
    <row r="589432" spans="1:1" s="20" customFormat="1" ht="14.25" customHeight="1" x14ac:dyDescent="0.25"/>
    <row r="589448" spans="1:1" ht="14.25" customHeight="1" x14ac:dyDescent="0.3">
      <c r="A589448" s="21"/>
    </row>
    <row r="589454" spans="1:1" s="20" customFormat="1" ht="14.25" customHeight="1" x14ac:dyDescent="0.25"/>
    <row r="589470" spans="1:1" ht="14.25" customHeight="1" x14ac:dyDescent="0.3">
      <c r="A589470" s="21"/>
    </row>
    <row r="589476" s="20" customFormat="1" ht="14.25" customHeight="1" x14ac:dyDescent="0.25"/>
    <row r="589492" spans="1:1" ht="14.25" customHeight="1" x14ac:dyDescent="0.3">
      <c r="A589492" s="21"/>
    </row>
    <row r="589498" spans="1:1" s="20" customFormat="1" ht="14.25" customHeight="1" x14ac:dyDescent="0.25"/>
    <row r="589514" spans="1:1" ht="14.25" customHeight="1" x14ac:dyDescent="0.3">
      <c r="A589514" s="21"/>
    </row>
    <row r="589520" spans="1:1" s="20" customFormat="1" ht="14.25" customHeight="1" x14ac:dyDescent="0.25"/>
    <row r="589536" spans="1:1" ht="14.25" customHeight="1" x14ac:dyDescent="0.3">
      <c r="A589536" s="21"/>
    </row>
    <row r="589542" s="20" customFormat="1" ht="14.25" customHeight="1" x14ac:dyDescent="0.25"/>
    <row r="589558" spans="1:1" ht="14.25" customHeight="1" x14ac:dyDescent="0.3">
      <c r="A589558" s="21"/>
    </row>
    <row r="589564" spans="1:1" s="20" customFormat="1" ht="14.25" customHeight="1" x14ac:dyDescent="0.25"/>
    <row r="589580" spans="1:1" ht="14.25" customHeight="1" x14ac:dyDescent="0.3">
      <c r="A589580" s="21"/>
    </row>
    <row r="589586" s="20" customFormat="1" ht="14.25" customHeight="1" x14ac:dyDescent="0.25"/>
    <row r="589602" spans="1:1" ht="14.25" customHeight="1" x14ac:dyDescent="0.3">
      <c r="A589602" s="21"/>
    </row>
    <row r="589608" spans="1:1" s="20" customFormat="1" ht="14.25" customHeight="1" x14ac:dyDescent="0.25"/>
    <row r="589624" spans="1:1" ht="14.25" customHeight="1" x14ac:dyDescent="0.3">
      <c r="A589624" s="21"/>
    </row>
    <row r="589630" spans="1:1" s="20" customFormat="1" ht="14.25" customHeight="1" x14ac:dyDescent="0.25"/>
    <row r="589646" spans="1:1" ht="14.25" customHeight="1" x14ac:dyDescent="0.3">
      <c r="A589646" s="21"/>
    </row>
    <row r="589652" s="20" customFormat="1" ht="14.25" customHeight="1" x14ac:dyDescent="0.25"/>
    <row r="589668" spans="1:1" ht="14.25" customHeight="1" x14ac:dyDescent="0.3">
      <c r="A589668" s="21"/>
    </row>
    <row r="589674" spans="1:1" s="20" customFormat="1" ht="14.25" customHeight="1" x14ac:dyDescent="0.25"/>
    <row r="589690" spans="1:1" ht="14.25" customHeight="1" x14ac:dyDescent="0.3">
      <c r="A589690" s="21"/>
    </row>
    <row r="589696" spans="1:1" s="20" customFormat="1" ht="14.25" customHeight="1" x14ac:dyDescent="0.25"/>
    <row r="589712" spans="1:1" ht="14.25" customHeight="1" x14ac:dyDescent="0.3">
      <c r="A589712" s="21"/>
    </row>
    <row r="589718" s="20" customFormat="1" ht="14.25" customHeight="1" x14ac:dyDescent="0.25"/>
    <row r="589734" spans="1:1" ht="14.25" customHeight="1" x14ac:dyDescent="0.3">
      <c r="A589734" s="21"/>
    </row>
    <row r="589740" spans="1:1" s="20" customFormat="1" ht="14.25" customHeight="1" x14ac:dyDescent="0.25"/>
    <row r="589756" spans="1:1" ht="14.25" customHeight="1" x14ac:dyDescent="0.3">
      <c r="A589756" s="21"/>
    </row>
    <row r="589762" s="20" customFormat="1" ht="14.25" customHeight="1" x14ac:dyDescent="0.25"/>
    <row r="589778" spans="1:1" ht="14.25" customHeight="1" x14ac:dyDescent="0.3">
      <c r="A589778" s="21"/>
    </row>
    <row r="589784" spans="1:1" s="20" customFormat="1" ht="14.25" customHeight="1" x14ac:dyDescent="0.25"/>
    <row r="589800" spans="1:1" ht="14.25" customHeight="1" x14ac:dyDescent="0.3">
      <c r="A589800" s="21"/>
    </row>
    <row r="589806" spans="1:1" s="20" customFormat="1" ht="14.25" customHeight="1" x14ac:dyDescent="0.25"/>
    <row r="589822" spans="1:1" ht="14.25" customHeight="1" x14ac:dyDescent="0.3">
      <c r="A589822" s="21"/>
    </row>
    <row r="589828" s="20" customFormat="1" ht="14.25" customHeight="1" x14ac:dyDescent="0.25"/>
    <row r="589844" spans="1:1" ht="14.25" customHeight="1" x14ac:dyDescent="0.3">
      <c r="A589844" s="21"/>
    </row>
    <row r="589850" spans="1:1" s="20" customFormat="1" ht="14.25" customHeight="1" x14ac:dyDescent="0.25"/>
    <row r="589866" spans="1:1" ht="14.25" customHeight="1" x14ac:dyDescent="0.3">
      <c r="A589866" s="21"/>
    </row>
    <row r="589872" spans="1:1" s="20" customFormat="1" ht="14.25" customHeight="1" x14ac:dyDescent="0.25"/>
    <row r="589888" spans="1:1" ht="14.25" customHeight="1" x14ac:dyDescent="0.3">
      <c r="A589888" s="21"/>
    </row>
    <row r="589894" s="20" customFormat="1" ht="14.25" customHeight="1" x14ac:dyDescent="0.25"/>
    <row r="589910" spans="1:1" ht="14.25" customHeight="1" x14ac:dyDescent="0.3">
      <c r="A589910" s="21"/>
    </row>
    <row r="589916" spans="1:1" s="20" customFormat="1" ht="14.25" customHeight="1" x14ac:dyDescent="0.25"/>
    <row r="589932" spans="1:1" ht="14.25" customHeight="1" x14ac:dyDescent="0.3">
      <c r="A589932" s="21"/>
    </row>
    <row r="589938" s="20" customFormat="1" ht="14.25" customHeight="1" x14ac:dyDescent="0.25"/>
    <row r="589954" spans="1:1" ht="14.25" customHeight="1" x14ac:dyDescent="0.3">
      <c r="A589954" s="21"/>
    </row>
    <row r="589960" spans="1:1" s="20" customFormat="1" ht="14.25" customHeight="1" x14ac:dyDescent="0.25"/>
    <row r="589976" spans="1:1" ht="14.25" customHeight="1" x14ac:dyDescent="0.3">
      <c r="A589976" s="21"/>
    </row>
    <row r="589982" spans="1:1" s="20" customFormat="1" ht="14.25" customHeight="1" x14ac:dyDescent="0.25"/>
    <row r="589998" spans="1:1" ht="14.25" customHeight="1" x14ac:dyDescent="0.3">
      <c r="A589998" s="21"/>
    </row>
    <row r="590004" s="20" customFormat="1" ht="14.25" customHeight="1" x14ac:dyDescent="0.25"/>
    <row r="590020" spans="1:1" ht="14.25" customHeight="1" x14ac:dyDescent="0.3">
      <c r="A590020" s="21"/>
    </row>
    <row r="590026" spans="1:1" s="20" customFormat="1" ht="14.25" customHeight="1" x14ac:dyDescent="0.25"/>
    <row r="590042" spans="1:1" ht="14.25" customHeight="1" x14ac:dyDescent="0.3">
      <c r="A590042" s="21"/>
    </row>
    <row r="590048" spans="1:1" s="20" customFormat="1" ht="14.25" customHeight="1" x14ac:dyDescent="0.25"/>
    <row r="590064" spans="1:1" ht="14.25" customHeight="1" x14ac:dyDescent="0.3">
      <c r="A590064" s="21"/>
    </row>
    <row r="590070" s="20" customFormat="1" ht="14.25" customHeight="1" x14ac:dyDescent="0.25"/>
    <row r="590086" spans="1:1" ht="14.25" customHeight="1" x14ac:dyDescent="0.3">
      <c r="A590086" s="21"/>
    </row>
    <row r="590092" spans="1:1" s="20" customFormat="1" ht="14.25" customHeight="1" x14ac:dyDescent="0.25"/>
    <row r="590108" spans="1:1" ht="14.25" customHeight="1" x14ac:dyDescent="0.3">
      <c r="A590108" s="21"/>
    </row>
    <row r="590114" s="20" customFormat="1" ht="14.25" customHeight="1" x14ac:dyDescent="0.25"/>
    <row r="590130" spans="1:1" ht="14.25" customHeight="1" x14ac:dyDescent="0.3">
      <c r="A590130" s="21"/>
    </row>
    <row r="590136" spans="1:1" s="20" customFormat="1" ht="14.25" customHeight="1" x14ac:dyDescent="0.25"/>
    <row r="590152" spans="1:1" ht="14.25" customHeight="1" x14ac:dyDescent="0.3">
      <c r="A590152" s="21"/>
    </row>
    <row r="590158" spans="1:1" s="20" customFormat="1" ht="14.25" customHeight="1" x14ac:dyDescent="0.25"/>
    <row r="590174" spans="1:1" ht="14.25" customHeight="1" x14ac:dyDescent="0.3">
      <c r="A590174" s="21"/>
    </row>
    <row r="590180" s="20" customFormat="1" ht="14.25" customHeight="1" x14ac:dyDescent="0.25"/>
    <row r="590196" spans="1:1" ht="14.25" customHeight="1" x14ac:dyDescent="0.3">
      <c r="A590196" s="21"/>
    </row>
    <row r="590202" spans="1:1" s="20" customFormat="1" ht="14.25" customHeight="1" x14ac:dyDescent="0.25"/>
    <row r="590218" spans="1:1" ht="14.25" customHeight="1" x14ac:dyDescent="0.3">
      <c r="A590218" s="21"/>
    </row>
    <row r="590224" spans="1:1" s="20" customFormat="1" ht="14.25" customHeight="1" x14ac:dyDescent="0.25"/>
    <row r="590240" spans="1:1" ht="14.25" customHeight="1" x14ac:dyDescent="0.3">
      <c r="A590240" s="21"/>
    </row>
    <row r="590246" s="20" customFormat="1" ht="14.25" customHeight="1" x14ac:dyDescent="0.25"/>
    <row r="590262" spans="1:1" ht="14.25" customHeight="1" x14ac:dyDescent="0.3">
      <c r="A590262" s="21"/>
    </row>
    <row r="590268" spans="1:1" s="20" customFormat="1" ht="14.25" customHeight="1" x14ac:dyDescent="0.25"/>
    <row r="590284" spans="1:1" ht="14.25" customHeight="1" x14ac:dyDescent="0.3">
      <c r="A590284" s="21"/>
    </row>
    <row r="590290" s="20" customFormat="1" ht="14.25" customHeight="1" x14ac:dyDescent="0.25"/>
    <row r="590306" spans="1:1" ht="14.25" customHeight="1" x14ac:dyDescent="0.3">
      <c r="A590306" s="21"/>
    </row>
    <row r="590312" spans="1:1" s="20" customFormat="1" ht="14.25" customHeight="1" x14ac:dyDescent="0.25"/>
    <row r="590328" spans="1:1" ht="14.25" customHeight="1" x14ac:dyDescent="0.3">
      <c r="A590328" s="21"/>
    </row>
    <row r="590334" spans="1:1" s="20" customFormat="1" ht="14.25" customHeight="1" x14ac:dyDescent="0.25"/>
    <row r="590350" spans="1:1" ht="14.25" customHeight="1" x14ac:dyDescent="0.3">
      <c r="A590350" s="21"/>
    </row>
    <row r="590356" s="20" customFormat="1" ht="14.25" customHeight="1" x14ac:dyDescent="0.25"/>
    <row r="590372" spans="1:1" ht="14.25" customHeight="1" x14ac:dyDescent="0.3">
      <c r="A590372" s="21"/>
    </row>
    <row r="590378" spans="1:1" s="20" customFormat="1" ht="14.25" customHeight="1" x14ac:dyDescent="0.25"/>
    <row r="590394" spans="1:1" ht="14.25" customHeight="1" x14ac:dyDescent="0.3">
      <c r="A590394" s="21"/>
    </row>
    <row r="590400" spans="1:1" s="20" customFormat="1" ht="14.25" customHeight="1" x14ac:dyDescent="0.25"/>
    <row r="590416" spans="1:1" ht="14.25" customHeight="1" x14ac:dyDescent="0.3">
      <c r="A590416" s="21"/>
    </row>
    <row r="590422" s="20" customFormat="1" ht="14.25" customHeight="1" x14ac:dyDescent="0.25"/>
    <row r="590438" spans="1:1" ht="14.25" customHeight="1" x14ac:dyDescent="0.3">
      <c r="A590438" s="21"/>
    </row>
    <row r="590444" spans="1:1" s="20" customFormat="1" ht="14.25" customHeight="1" x14ac:dyDescent="0.25"/>
    <row r="590460" spans="1:1" ht="14.25" customHeight="1" x14ac:dyDescent="0.3">
      <c r="A590460" s="21"/>
    </row>
    <row r="590466" s="20" customFormat="1" ht="14.25" customHeight="1" x14ac:dyDescent="0.25"/>
    <row r="590482" spans="1:1" ht="14.25" customHeight="1" x14ac:dyDescent="0.3">
      <c r="A590482" s="21"/>
    </row>
    <row r="590488" spans="1:1" s="20" customFormat="1" ht="14.25" customHeight="1" x14ac:dyDescent="0.25"/>
    <row r="590504" spans="1:1" ht="14.25" customHeight="1" x14ac:dyDescent="0.3">
      <c r="A590504" s="21"/>
    </row>
    <row r="590510" spans="1:1" s="20" customFormat="1" ht="14.25" customHeight="1" x14ac:dyDescent="0.25"/>
    <row r="590526" spans="1:1" ht="14.25" customHeight="1" x14ac:dyDescent="0.3">
      <c r="A590526" s="21"/>
    </row>
    <row r="590532" s="20" customFormat="1" ht="14.25" customHeight="1" x14ac:dyDescent="0.25"/>
    <row r="590548" spans="1:1" ht="14.25" customHeight="1" x14ac:dyDescent="0.3">
      <c r="A590548" s="21"/>
    </row>
    <row r="590554" spans="1:1" s="20" customFormat="1" ht="14.25" customHeight="1" x14ac:dyDescent="0.25"/>
    <row r="590570" spans="1:1" ht="14.25" customHeight="1" x14ac:dyDescent="0.3">
      <c r="A590570" s="21"/>
    </row>
    <row r="590576" spans="1:1" s="20" customFormat="1" ht="14.25" customHeight="1" x14ac:dyDescent="0.25"/>
    <row r="590592" spans="1:1" ht="14.25" customHeight="1" x14ac:dyDescent="0.3">
      <c r="A590592" s="21"/>
    </row>
    <row r="590598" s="20" customFormat="1" ht="14.25" customHeight="1" x14ac:dyDescent="0.25"/>
    <row r="590614" spans="1:1" ht="14.25" customHeight="1" x14ac:dyDescent="0.3">
      <c r="A590614" s="21"/>
    </row>
    <row r="590620" spans="1:1" s="20" customFormat="1" ht="14.25" customHeight="1" x14ac:dyDescent="0.25"/>
    <row r="590636" spans="1:1" ht="14.25" customHeight="1" x14ac:dyDescent="0.3">
      <c r="A590636" s="21"/>
    </row>
    <row r="590642" s="20" customFormat="1" ht="14.25" customHeight="1" x14ac:dyDescent="0.25"/>
    <row r="590658" spans="1:1" ht="14.25" customHeight="1" x14ac:dyDescent="0.3">
      <c r="A590658" s="21"/>
    </row>
    <row r="590664" spans="1:1" s="20" customFormat="1" ht="14.25" customHeight="1" x14ac:dyDescent="0.25"/>
    <row r="590680" spans="1:1" ht="14.25" customHeight="1" x14ac:dyDescent="0.3">
      <c r="A590680" s="21"/>
    </row>
    <row r="590686" spans="1:1" s="20" customFormat="1" ht="14.25" customHeight="1" x14ac:dyDescent="0.25"/>
    <row r="590702" spans="1:1" ht="14.25" customHeight="1" x14ac:dyDescent="0.3">
      <c r="A590702" s="21"/>
    </row>
    <row r="590708" s="20" customFormat="1" ht="14.25" customHeight="1" x14ac:dyDescent="0.25"/>
    <row r="590724" spans="1:1" ht="14.25" customHeight="1" x14ac:dyDescent="0.3">
      <c r="A590724" s="21"/>
    </row>
    <row r="590730" spans="1:1" s="20" customFormat="1" ht="14.25" customHeight="1" x14ac:dyDescent="0.25"/>
    <row r="590746" spans="1:1" ht="14.25" customHeight="1" x14ac:dyDescent="0.3">
      <c r="A590746" s="21"/>
    </row>
    <row r="590752" spans="1:1" s="20" customFormat="1" ht="14.25" customHeight="1" x14ac:dyDescent="0.25"/>
    <row r="590768" spans="1:1" ht="14.25" customHeight="1" x14ac:dyDescent="0.3">
      <c r="A590768" s="21"/>
    </row>
    <row r="590774" s="20" customFormat="1" ht="14.25" customHeight="1" x14ac:dyDescent="0.25"/>
    <row r="590790" spans="1:1" ht="14.25" customHeight="1" x14ac:dyDescent="0.3">
      <c r="A590790" s="21"/>
    </row>
    <row r="590796" spans="1:1" s="20" customFormat="1" ht="14.25" customHeight="1" x14ac:dyDescent="0.25"/>
    <row r="590812" spans="1:1" ht="14.25" customHeight="1" x14ac:dyDescent="0.3">
      <c r="A590812" s="21"/>
    </row>
    <row r="590818" s="20" customFormat="1" ht="14.25" customHeight="1" x14ac:dyDescent="0.25"/>
    <row r="590834" spans="1:1" ht="14.25" customHeight="1" x14ac:dyDescent="0.3">
      <c r="A590834" s="21"/>
    </row>
    <row r="590840" spans="1:1" s="20" customFormat="1" ht="14.25" customHeight="1" x14ac:dyDescent="0.25"/>
    <row r="590856" spans="1:1" ht="14.25" customHeight="1" x14ac:dyDescent="0.3">
      <c r="A590856" s="21"/>
    </row>
    <row r="590862" spans="1:1" s="20" customFormat="1" ht="14.25" customHeight="1" x14ac:dyDescent="0.25"/>
    <row r="590878" spans="1:1" ht="14.25" customHeight="1" x14ac:dyDescent="0.3">
      <c r="A590878" s="21"/>
    </row>
    <row r="590884" s="20" customFormat="1" ht="14.25" customHeight="1" x14ac:dyDescent="0.25"/>
    <row r="590900" spans="1:1" ht="14.25" customHeight="1" x14ac:dyDescent="0.3">
      <c r="A590900" s="21"/>
    </row>
    <row r="590906" spans="1:1" s="20" customFormat="1" ht="14.25" customHeight="1" x14ac:dyDescent="0.25"/>
    <row r="590922" spans="1:1" ht="14.25" customHeight="1" x14ac:dyDescent="0.3">
      <c r="A590922" s="21"/>
    </row>
    <row r="590928" spans="1:1" s="20" customFormat="1" ht="14.25" customHeight="1" x14ac:dyDescent="0.25"/>
    <row r="590944" spans="1:1" ht="14.25" customHeight="1" x14ac:dyDescent="0.3">
      <c r="A590944" s="21"/>
    </row>
    <row r="590950" s="20" customFormat="1" ht="14.25" customHeight="1" x14ac:dyDescent="0.25"/>
    <row r="590966" spans="1:1" ht="14.25" customHeight="1" x14ac:dyDescent="0.3">
      <c r="A590966" s="21"/>
    </row>
    <row r="590972" spans="1:1" s="20" customFormat="1" ht="14.25" customHeight="1" x14ac:dyDescent="0.25"/>
    <row r="590988" spans="1:1" ht="14.25" customHeight="1" x14ac:dyDescent="0.3">
      <c r="A590988" s="21"/>
    </row>
    <row r="590994" s="20" customFormat="1" ht="14.25" customHeight="1" x14ac:dyDescent="0.25"/>
    <row r="591010" spans="1:1" ht="14.25" customHeight="1" x14ac:dyDescent="0.3">
      <c r="A591010" s="21"/>
    </row>
    <row r="591016" spans="1:1" s="20" customFormat="1" ht="14.25" customHeight="1" x14ac:dyDescent="0.25"/>
    <row r="591032" spans="1:1" ht="14.25" customHeight="1" x14ac:dyDescent="0.3">
      <c r="A591032" s="21"/>
    </row>
    <row r="591038" spans="1:1" s="20" customFormat="1" ht="14.25" customHeight="1" x14ac:dyDescent="0.25"/>
    <row r="591054" spans="1:1" ht="14.25" customHeight="1" x14ac:dyDescent="0.3">
      <c r="A591054" s="21"/>
    </row>
    <row r="591060" s="20" customFormat="1" ht="14.25" customHeight="1" x14ac:dyDescent="0.25"/>
    <row r="591076" spans="1:1" ht="14.25" customHeight="1" x14ac:dyDescent="0.3">
      <c r="A591076" s="21"/>
    </row>
    <row r="591082" spans="1:1" s="20" customFormat="1" ht="14.25" customHeight="1" x14ac:dyDescent="0.25"/>
    <row r="591098" spans="1:1" ht="14.25" customHeight="1" x14ac:dyDescent="0.3">
      <c r="A591098" s="21"/>
    </row>
    <row r="591104" spans="1:1" s="20" customFormat="1" ht="14.25" customHeight="1" x14ac:dyDescent="0.25"/>
    <row r="591120" spans="1:1" ht="14.25" customHeight="1" x14ac:dyDescent="0.3">
      <c r="A591120" s="21"/>
    </row>
    <row r="591126" s="20" customFormat="1" ht="14.25" customHeight="1" x14ac:dyDescent="0.25"/>
    <row r="591142" spans="1:1" ht="14.25" customHeight="1" x14ac:dyDescent="0.3">
      <c r="A591142" s="21"/>
    </row>
    <row r="591148" spans="1:1" s="20" customFormat="1" ht="14.25" customHeight="1" x14ac:dyDescent="0.25"/>
    <row r="591164" spans="1:1" ht="14.25" customHeight="1" x14ac:dyDescent="0.3">
      <c r="A591164" s="21"/>
    </row>
    <row r="591170" s="20" customFormat="1" ht="14.25" customHeight="1" x14ac:dyDescent="0.25"/>
    <row r="591186" spans="1:1" ht="14.25" customHeight="1" x14ac:dyDescent="0.3">
      <c r="A591186" s="21"/>
    </row>
    <row r="591192" spans="1:1" s="20" customFormat="1" ht="14.25" customHeight="1" x14ac:dyDescent="0.25"/>
    <row r="591208" spans="1:1" ht="14.25" customHeight="1" x14ac:dyDescent="0.3">
      <c r="A591208" s="21"/>
    </row>
    <row r="591214" spans="1:1" s="20" customFormat="1" ht="14.25" customHeight="1" x14ac:dyDescent="0.25"/>
    <row r="591230" spans="1:1" ht="14.25" customHeight="1" x14ac:dyDescent="0.3">
      <c r="A591230" s="21"/>
    </row>
    <row r="591236" s="20" customFormat="1" ht="14.25" customHeight="1" x14ac:dyDescent="0.25"/>
    <row r="591252" spans="1:1" ht="14.25" customHeight="1" x14ac:dyDescent="0.3">
      <c r="A591252" s="21"/>
    </row>
    <row r="591258" spans="1:1" s="20" customFormat="1" ht="14.25" customHeight="1" x14ac:dyDescent="0.25"/>
    <row r="591274" spans="1:1" ht="14.25" customHeight="1" x14ac:dyDescent="0.3">
      <c r="A591274" s="21"/>
    </row>
    <row r="591280" spans="1:1" s="20" customFormat="1" ht="14.25" customHeight="1" x14ac:dyDescent="0.25"/>
    <row r="591296" spans="1:1" ht="14.25" customHeight="1" x14ac:dyDescent="0.3">
      <c r="A591296" s="21"/>
    </row>
    <row r="591302" s="20" customFormat="1" ht="14.25" customHeight="1" x14ac:dyDescent="0.25"/>
    <row r="591318" spans="1:1" ht="14.25" customHeight="1" x14ac:dyDescent="0.3">
      <c r="A591318" s="21"/>
    </row>
    <row r="591324" spans="1:1" s="20" customFormat="1" ht="14.25" customHeight="1" x14ac:dyDescent="0.25"/>
    <row r="591340" spans="1:1" ht="14.25" customHeight="1" x14ac:dyDescent="0.3">
      <c r="A591340" s="21"/>
    </row>
    <row r="591346" s="20" customFormat="1" ht="14.25" customHeight="1" x14ac:dyDescent="0.25"/>
    <row r="591362" spans="1:1" ht="14.25" customHeight="1" x14ac:dyDescent="0.3">
      <c r="A591362" s="21"/>
    </row>
    <row r="591368" spans="1:1" s="20" customFormat="1" ht="14.25" customHeight="1" x14ac:dyDescent="0.25"/>
    <row r="591384" spans="1:1" ht="14.25" customHeight="1" x14ac:dyDescent="0.3">
      <c r="A591384" s="21"/>
    </row>
    <row r="591390" spans="1:1" s="20" customFormat="1" ht="14.25" customHeight="1" x14ac:dyDescent="0.25"/>
    <row r="591406" spans="1:1" ht="14.25" customHeight="1" x14ac:dyDescent="0.3">
      <c r="A591406" s="21"/>
    </row>
    <row r="591412" s="20" customFormat="1" ht="14.25" customHeight="1" x14ac:dyDescent="0.25"/>
    <row r="591428" spans="1:1" ht="14.25" customHeight="1" x14ac:dyDescent="0.3">
      <c r="A591428" s="21"/>
    </row>
    <row r="591434" spans="1:1" s="20" customFormat="1" ht="14.25" customHeight="1" x14ac:dyDescent="0.25"/>
    <row r="591450" spans="1:1" ht="14.25" customHeight="1" x14ac:dyDescent="0.3">
      <c r="A591450" s="21"/>
    </row>
    <row r="591456" spans="1:1" s="20" customFormat="1" ht="14.25" customHeight="1" x14ac:dyDescent="0.25"/>
    <row r="591472" spans="1:1" ht="14.25" customHeight="1" x14ac:dyDescent="0.3">
      <c r="A591472" s="21"/>
    </row>
    <row r="591478" s="20" customFormat="1" ht="14.25" customHeight="1" x14ac:dyDescent="0.25"/>
    <row r="591494" spans="1:1" ht="14.25" customHeight="1" x14ac:dyDescent="0.3">
      <c r="A591494" s="21"/>
    </row>
    <row r="591500" spans="1:1" s="20" customFormat="1" ht="14.25" customHeight="1" x14ac:dyDescent="0.25"/>
    <row r="591516" spans="1:1" ht="14.25" customHeight="1" x14ac:dyDescent="0.3">
      <c r="A591516" s="21"/>
    </row>
    <row r="591522" s="20" customFormat="1" ht="14.25" customHeight="1" x14ac:dyDescent="0.25"/>
    <row r="591538" spans="1:1" ht="14.25" customHeight="1" x14ac:dyDescent="0.3">
      <c r="A591538" s="21"/>
    </row>
    <row r="591544" spans="1:1" s="20" customFormat="1" ht="14.25" customHeight="1" x14ac:dyDescent="0.25"/>
    <row r="591560" spans="1:1" ht="14.25" customHeight="1" x14ac:dyDescent="0.3">
      <c r="A591560" s="21"/>
    </row>
    <row r="591566" spans="1:1" s="20" customFormat="1" ht="14.25" customHeight="1" x14ac:dyDescent="0.25"/>
    <row r="591582" spans="1:1" ht="14.25" customHeight="1" x14ac:dyDescent="0.3">
      <c r="A591582" s="21"/>
    </row>
    <row r="591588" s="20" customFormat="1" ht="14.25" customHeight="1" x14ac:dyDescent="0.25"/>
    <row r="591604" spans="1:1" ht="14.25" customHeight="1" x14ac:dyDescent="0.3">
      <c r="A591604" s="21"/>
    </row>
    <row r="591610" spans="1:1" s="20" customFormat="1" ht="14.25" customHeight="1" x14ac:dyDescent="0.25"/>
    <row r="591626" spans="1:1" ht="14.25" customHeight="1" x14ac:dyDescent="0.3">
      <c r="A591626" s="21"/>
    </row>
    <row r="591632" spans="1:1" s="20" customFormat="1" ht="14.25" customHeight="1" x14ac:dyDescent="0.25"/>
    <row r="591648" spans="1:1" ht="14.25" customHeight="1" x14ac:dyDescent="0.3">
      <c r="A591648" s="21"/>
    </row>
    <row r="591654" s="20" customFormat="1" ht="14.25" customHeight="1" x14ac:dyDescent="0.25"/>
    <row r="591670" spans="1:1" ht="14.25" customHeight="1" x14ac:dyDescent="0.3">
      <c r="A591670" s="21"/>
    </row>
    <row r="591676" spans="1:1" s="20" customFormat="1" ht="14.25" customHeight="1" x14ac:dyDescent="0.25"/>
    <row r="591692" spans="1:1" ht="14.25" customHeight="1" x14ac:dyDescent="0.3">
      <c r="A591692" s="21"/>
    </row>
    <row r="591698" s="20" customFormat="1" ht="14.25" customHeight="1" x14ac:dyDescent="0.25"/>
    <row r="591714" spans="1:1" ht="14.25" customHeight="1" x14ac:dyDescent="0.3">
      <c r="A591714" s="21"/>
    </row>
    <row r="591720" spans="1:1" s="20" customFormat="1" ht="14.25" customHeight="1" x14ac:dyDescent="0.25"/>
    <row r="591736" spans="1:1" ht="14.25" customHeight="1" x14ac:dyDescent="0.3">
      <c r="A591736" s="21"/>
    </row>
    <row r="591742" spans="1:1" s="20" customFormat="1" ht="14.25" customHeight="1" x14ac:dyDescent="0.25"/>
    <row r="591758" spans="1:1" ht="14.25" customHeight="1" x14ac:dyDescent="0.3">
      <c r="A591758" s="21"/>
    </row>
    <row r="591764" s="20" customFormat="1" ht="14.25" customHeight="1" x14ac:dyDescent="0.25"/>
    <row r="591780" spans="1:1" ht="14.25" customHeight="1" x14ac:dyDescent="0.3">
      <c r="A591780" s="21"/>
    </row>
    <row r="591786" spans="1:1" s="20" customFormat="1" ht="14.25" customHeight="1" x14ac:dyDescent="0.25"/>
    <row r="591802" spans="1:1" ht="14.25" customHeight="1" x14ac:dyDescent="0.3">
      <c r="A591802" s="21"/>
    </row>
    <row r="591808" spans="1:1" s="20" customFormat="1" ht="14.25" customHeight="1" x14ac:dyDescent="0.25"/>
    <row r="591824" spans="1:1" ht="14.25" customHeight="1" x14ac:dyDescent="0.3">
      <c r="A591824" s="21"/>
    </row>
    <row r="591830" s="20" customFormat="1" ht="14.25" customHeight="1" x14ac:dyDescent="0.25"/>
    <row r="591846" spans="1:1" ht="14.25" customHeight="1" x14ac:dyDescent="0.3">
      <c r="A591846" s="21"/>
    </row>
    <row r="591852" spans="1:1" s="20" customFormat="1" ht="14.25" customHeight="1" x14ac:dyDescent="0.25"/>
    <row r="591868" spans="1:1" ht="14.25" customHeight="1" x14ac:dyDescent="0.3">
      <c r="A591868" s="21"/>
    </row>
    <row r="591874" s="20" customFormat="1" ht="14.25" customHeight="1" x14ac:dyDescent="0.25"/>
    <row r="591890" spans="1:1" ht="14.25" customHeight="1" x14ac:dyDescent="0.3">
      <c r="A591890" s="21"/>
    </row>
    <row r="591896" spans="1:1" s="20" customFormat="1" ht="14.25" customHeight="1" x14ac:dyDescent="0.25"/>
    <row r="591912" spans="1:1" ht="14.25" customHeight="1" x14ac:dyDescent="0.3">
      <c r="A591912" s="21"/>
    </row>
    <row r="591918" spans="1:1" s="20" customFormat="1" ht="14.25" customHeight="1" x14ac:dyDescent="0.25"/>
    <row r="591934" spans="1:1" ht="14.25" customHeight="1" x14ac:dyDescent="0.3">
      <c r="A591934" s="21"/>
    </row>
    <row r="591940" s="20" customFormat="1" ht="14.25" customHeight="1" x14ac:dyDescent="0.25"/>
    <row r="591956" spans="1:1" ht="14.25" customHeight="1" x14ac:dyDescent="0.3">
      <c r="A591956" s="21"/>
    </row>
    <row r="591962" spans="1:1" s="20" customFormat="1" ht="14.25" customHeight="1" x14ac:dyDescent="0.25"/>
    <row r="591978" spans="1:1" ht="14.25" customHeight="1" x14ac:dyDescent="0.3">
      <c r="A591978" s="21"/>
    </row>
    <row r="591984" spans="1:1" s="20" customFormat="1" ht="14.25" customHeight="1" x14ac:dyDescent="0.25"/>
    <row r="592000" spans="1:1" ht="14.25" customHeight="1" x14ac:dyDescent="0.3">
      <c r="A592000" s="21"/>
    </row>
    <row r="592006" s="20" customFormat="1" ht="14.25" customHeight="1" x14ac:dyDescent="0.25"/>
    <row r="592022" spans="1:1" ht="14.25" customHeight="1" x14ac:dyDescent="0.3">
      <c r="A592022" s="21"/>
    </row>
    <row r="592028" spans="1:1" s="20" customFormat="1" ht="14.25" customHeight="1" x14ac:dyDescent="0.25"/>
    <row r="592044" spans="1:1" ht="14.25" customHeight="1" x14ac:dyDescent="0.3">
      <c r="A592044" s="21"/>
    </row>
    <row r="592050" s="20" customFormat="1" ht="14.25" customHeight="1" x14ac:dyDescent="0.25"/>
    <row r="592066" spans="1:1" ht="14.25" customHeight="1" x14ac:dyDescent="0.3">
      <c r="A592066" s="21"/>
    </row>
    <row r="592072" spans="1:1" s="20" customFormat="1" ht="14.25" customHeight="1" x14ac:dyDescent="0.25"/>
    <row r="592088" spans="1:1" ht="14.25" customHeight="1" x14ac:dyDescent="0.3">
      <c r="A592088" s="21"/>
    </row>
    <row r="592094" spans="1:1" s="20" customFormat="1" ht="14.25" customHeight="1" x14ac:dyDescent="0.25"/>
    <row r="592110" spans="1:1" ht="14.25" customHeight="1" x14ac:dyDescent="0.3">
      <c r="A592110" s="21"/>
    </row>
    <row r="592116" s="20" customFormat="1" ht="14.25" customHeight="1" x14ac:dyDescent="0.25"/>
    <row r="592132" spans="1:1" ht="14.25" customHeight="1" x14ac:dyDescent="0.3">
      <c r="A592132" s="21"/>
    </row>
    <row r="592138" spans="1:1" s="20" customFormat="1" ht="14.25" customHeight="1" x14ac:dyDescent="0.25"/>
    <row r="592154" spans="1:1" ht="14.25" customHeight="1" x14ac:dyDescent="0.3">
      <c r="A592154" s="21"/>
    </row>
    <row r="592160" spans="1:1" s="20" customFormat="1" ht="14.25" customHeight="1" x14ac:dyDescent="0.25"/>
    <row r="592176" spans="1:1" ht="14.25" customHeight="1" x14ac:dyDescent="0.3">
      <c r="A592176" s="21"/>
    </row>
    <row r="592182" s="20" customFormat="1" ht="14.25" customHeight="1" x14ac:dyDescent="0.25"/>
    <row r="592198" spans="1:1" ht="14.25" customHeight="1" x14ac:dyDescent="0.3">
      <c r="A592198" s="21"/>
    </row>
    <row r="592204" spans="1:1" s="20" customFormat="1" ht="14.25" customHeight="1" x14ac:dyDescent="0.25"/>
    <row r="592220" spans="1:1" ht="14.25" customHeight="1" x14ac:dyDescent="0.3">
      <c r="A592220" s="21"/>
    </row>
    <row r="592226" s="20" customFormat="1" ht="14.25" customHeight="1" x14ac:dyDescent="0.25"/>
    <row r="592242" spans="1:1" ht="14.25" customHeight="1" x14ac:dyDescent="0.3">
      <c r="A592242" s="21"/>
    </row>
    <row r="592248" spans="1:1" s="20" customFormat="1" ht="14.25" customHeight="1" x14ac:dyDescent="0.25"/>
    <row r="592264" spans="1:1" ht="14.25" customHeight="1" x14ac:dyDescent="0.3">
      <c r="A592264" s="21"/>
    </row>
    <row r="592270" spans="1:1" s="20" customFormat="1" ht="14.25" customHeight="1" x14ac:dyDescent="0.25"/>
    <row r="592286" spans="1:1" ht="14.25" customHeight="1" x14ac:dyDescent="0.3">
      <c r="A592286" s="21"/>
    </row>
    <row r="592292" s="20" customFormat="1" ht="14.25" customHeight="1" x14ac:dyDescent="0.25"/>
    <row r="592308" spans="1:1" ht="14.25" customHeight="1" x14ac:dyDescent="0.3">
      <c r="A592308" s="21"/>
    </row>
    <row r="592314" spans="1:1" s="20" customFormat="1" ht="14.25" customHeight="1" x14ac:dyDescent="0.25"/>
    <row r="592330" spans="1:1" ht="14.25" customHeight="1" x14ac:dyDescent="0.3">
      <c r="A592330" s="21"/>
    </row>
    <row r="592336" spans="1:1" s="20" customFormat="1" ht="14.25" customHeight="1" x14ac:dyDescent="0.25"/>
    <row r="592352" spans="1:1" ht="14.25" customHeight="1" x14ac:dyDescent="0.3">
      <c r="A592352" s="21"/>
    </row>
    <row r="592358" s="20" customFormat="1" ht="14.25" customHeight="1" x14ac:dyDescent="0.25"/>
    <row r="592374" spans="1:1" ht="14.25" customHeight="1" x14ac:dyDescent="0.3">
      <c r="A592374" s="21"/>
    </row>
    <row r="592380" spans="1:1" s="20" customFormat="1" ht="14.25" customHeight="1" x14ac:dyDescent="0.25"/>
    <row r="592396" spans="1:1" ht="14.25" customHeight="1" x14ac:dyDescent="0.3">
      <c r="A592396" s="21"/>
    </row>
    <row r="592402" s="20" customFormat="1" ht="14.25" customHeight="1" x14ac:dyDescent="0.25"/>
    <row r="592418" spans="1:1" ht="14.25" customHeight="1" x14ac:dyDescent="0.3">
      <c r="A592418" s="21"/>
    </row>
    <row r="592424" spans="1:1" s="20" customFormat="1" ht="14.25" customHeight="1" x14ac:dyDescent="0.25"/>
    <row r="592440" spans="1:1" ht="14.25" customHeight="1" x14ac:dyDescent="0.3">
      <c r="A592440" s="21"/>
    </row>
    <row r="592446" spans="1:1" s="20" customFormat="1" ht="14.25" customHeight="1" x14ac:dyDescent="0.25"/>
    <row r="592462" spans="1:1" ht="14.25" customHeight="1" x14ac:dyDescent="0.3">
      <c r="A592462" s="21"/>
    </row>
    <row r="592468" s="20" customFormat="1" ht="14.25" customHeight="1" x14ac:dyDescent="0.25"/>
    <row r="592484" spans="1:1" ht="14.25" customHeight="1" x14ac:dyDescent="0.3">
      <c r="A592484" s="21"/>
    </row>
    <row r="592490" spans="1:1" s="20" customFormat="1" ht="14.25" customHeight="1" x14ac:dyDescent="0.25"/>
    <row r="592506" spans="1:1" ht="14.25" customHeight="1" x14ac:dyDescent="0.3">
      <c r="A592506" s="21"/>
    </row>
    <row r="592512" spans="1:1" s="20" customFormat="1" ht="14.25" customHeight="1" x14ac:dyDescent="0.25"/>
    <row r="592528" spans="1:1" ht="14.25" customHeight="1" x14ac:dyDescent="0.3">
      <c r="A592528" s="21"/>
    </row>
    <row r="592534" s="20" customFormat="1" ht="14.25" customHeight="1" x14ac:dyDescent="0.25"/>
    <row r="592550" spans="1:1" ht="14.25" customHeight="1" x14ac:dyDescent="0.3">
      <c r="A592550" s="21"/>
    </row>
    <row r="592556" spans="1:1" s="20" customFormat="1" ht="14.25" customHeight="1" x14ac:dyDescent="0.25"/>
    <row r="592572" spans="1:1" ht="14.25" customHeight="1" x14ac:dyDescent="0.3">
      <c r="A592572" s="21"/>
    </row>
    <row r="592578" s="20" customFormat="1" ht="14.25" customHeight="1" x14ac:dyDescent="0.25"/>
    <row r="592594" spans="1:1" ht="14.25" customHeight="1" x14ac:dyDescent="0.3">
      <c r="A592594" s="21"/>
    </row>
    <row r="592600" spans="1:1" s="20" customFormat="1" ht="14.25" customHeight="1" x14ac:dyDescent="0.25"/>
    <row r="592616" spans="1:1" ht="14.25" customHeight="1" x14ac:dyDescent="0.3">
      <c r="A592616" s="21"/>
    </row>
    <row r="592622" spans="1:1" s="20" customFormat="1" ht="14.25" customHeight="1" x14ac:dyDescent="0.25"/>
    <row r="592638" spans="1:1" ht="14.25" customHeight="1" x14ac:dyDescent="0.3">
      <c r="A592638" s="21"/>
    </row>
    <row r="592644" s="20" customFormat="1" ht="14.25" customHeight="1" x14ac:dyDescent="0.25"/>
    <row r="592660" spans="1:1" ht="14.25" customHeight="1" x14ac:dyDescent="0.3">
      <c r="A592660" s="21"/>
    </row>
    <row r="592666" spans="1:1" s="20" customFormat="1" ht="14.25" customHeight="1" x14ac:dyDescent="0.25"/>
    <row r="592682" spans="1:1" ht="14.25" customHeight="1" x14ac:dyDescent="0.3">
      <c r="A592682" s="21"/>
    </row>
    <row r="592688" spans="1:1" s="20" customFormat="1" ht="14.25" customHeight="1" x14ac:dyDescent="0.25"/>
    <row r="592704" spans="1:1" ht="14.25" customHeight="1" x14ac:dyDescent="0.3">
      <c r="A592704" s="21"/>
    </row>
    <row r="592710" s="20" customFormat="1" ht="14.25" customHeight="1" x14ac:dyDescent="0.25"/>
    <row r="592726" spans="1:1" ht="14.25" customHeight="1" x14ac:dyDescent="0.3">
      <c r="A592726" s="21"/>
    </row>
    <row r="592732" spans="1:1" s="20" customFormat="1" ht="14.25" customHeight="1" x14ac:dyDescent="0.25"/>
    <row r="592748" spans="1:1" ht="14.25" customHeight="1" x14ac:dyDescent="0.3">
      <c r="A592748" s="21"/>
    </row>
    <row r="592754" s="20" customFormat="1" ht="14.25" customHeight="1" x14ac:dyDescent="0.25"/>
    <row r="592770" spans="1:1" ht="14.25" customHeight="1" x14ac:dyDescent="0.3">
      <c r="A592770" s="21"/>
    </row>
    <row r="592776" spans="1:1" s="20" customFormat="1" ht="14.25" customHeight="1" x14ac:dyDescent="0.25"/>
    <row r="592792" spans="1:1" ht="14.25" customHeight="1" x14ac:dyDescent="0.3">
      <c r="A592792" s="21"/>
    </row>
    <row r="592798" spans="1:1" s="20" customFormat="1" ht="14.25" customHeight="1" x14ac:dyDescent="0.25"/>
    <row r="592814" spans="1:1" ht="14.25" customHeight="1" x14ac:dyDescent="0.3">
      <c r="A592814" s="21"/>
    </row>
    <row r="592820" s="20" customFormat="1" ht="14.25" customHeight="1" x14ac:dyDescent="0.25"/>
    <row r="592836" spans="1:1" ht="14.25" customHeight="1" x14ac:dyDescent="0.3">
      <c r="A592836" s="21"/>
    </row>
    <row r="592842" spans="1:1" s="20" customFormat="1" ht="14.25" customHeight="1" x14ac:dyDescent="0.25"/>
    <row r="592858" spans="1:1" ht="14.25" customHeight="1" x14ac:dyDescent="0.3">
      <c r="A592858" s="21"/>
    </row>
    <row r="592864" spans="1:1" s="20" customFormat="1" ht="14.25" customHeight="1" x14ac:dyDescent="0.25"/>
    <row r="592880" spans="1:1" ht="14.25" customHeight="1" x14ac:dyDescent="0.3">
      <c r="A592880" s="21"/>
    </row>
    <row r="592886" s="20" customFormat="1" ht="14.25" customHeight="1" x14ac:dyDescent="0.25"/>
    <row r="592902" spans="1:1" ht="14.25" customHeight="1" x14ac:dyDescent="0.3">
      <c r="A592902" s="21"/>
    </row>
    <row r="592908" spans="1:1" s="20" customFormat="1" ht="14.25" customHeight="1" x14ac:dyDescent="0.25"/>
    <row r="592924" spans="1:1" ht="14.25" customHeight="1" x14ac:dyDescent="0.3">
      <c r="A592924" s="21"/>
    </row>
    <row r="592930" s="20" customFormat="1" ht="14.25" customHeight="1" x14ac:dyDescent="0.25"/>
    <row r="592946" spans="1:1" ht="14.25" customHeight="1" x14ac:dyDescent="0.3">
      <c r="A592946" s="21"/>
    </row>
    <row r="592952" spans="1:1" s="20" customFormat="1" ht="14.25" customHeight="1" x14ac:dyDescent="0.25"/>
    <row r="592968" spans="1:1" ht="14.25" customHeight="1" x14ac:dyDescent="0.3">
      <c r="A592968" s="21"/>
    </row>
    <row r="592974" spans="1:1" s="20" customFormat="1" ht="14.25" customHeight="1" x14ac:dyDescent="0.25"/>
    <row r="592990" spans="1:1" ht="14.25" customHeight="1" x14ac:dyDescent="0.3">
      <c r="A592990" s="21"/>
    </row>
    <row r="592996" s="20" customFormat="1" ht="14.25" customHeight="1" x14ac:dyDescent="0.25"/>
    <row r="593012" spans="1:1" ht="14.25" customHeight="1" x14ac:dyDescent="0.3">
      <c r="A593012" s="21"/>
    </row>
    <row r="593018" spans="1:1" s="20" customFormat="1" ht="14.25" customHeight="1" x14ac:dyDescent="0.25"/>
    <row r="593034" spans="1:1" ht="14.25" customHeight="1" x14ac:dyDescent="0.3">
      <c r="A593034" s="21"/>
    </row>
    <row r="593040" spans="1:1" s="20" customFormat="1" ht="14.25" customHeight="1" x14ac:dyDescent="0.25"/>
    <row r="593056" spans="1:1" ht="14.25" customHeight="1" x14ac:dyDescent="0.3">
      <c r="A593056" s="21"/>
    </row>
    <row r="593062" s="20" customFormat="1" ht="14.25" customHeight="1" x14ac:dyDescent="0.25"/>
    <row r="593078" spans="1:1" ht="14.25" customHeight="1" x14ac:dyDescent="0.3">
      <c r="A593078" s="21"/>
    </row>
    <row r="593084" spans="1:1" s="20" customFormat="1" ht="14.25" customHeight="1" x14ac:dyDescent="0.25"/>
    <row r="593100" spans="1:1" ht="14.25" customHeight="1" x14ac:dyDescent="0.3">
      <c r="A593100" s="21"/>
    </row>
    <row r="593106" s="20" customFormat="1" ht="14.25" customHeight="1" x14ac:dyDescent="0.25"/>
    <row r="593122" spans="1:1" ht="14.25" customHeight="1" x14ac:dyDescent="0.3">
      <c r="A593122" s="21"/>
    </row>
    <row r="593128" spans="1:1" s="20" customFormat="1" ht="14.25" customHeight="1" x14ac:dyDescent="0.25"/>
    <row r="593144" spans="1:1" ht="14.25" customHeight="1" x14ac:dyDescent="0.3">
      <c r="A593144" s="21"/>
    </row>
    <row r="593150" spans="1:1" s="20" customFormat="1" ht="14.25" customHeight="1" x14ac:dyDescent="0.25"/>
    <row r="593166" spans="1:1" ht="14.25" customHeight="1" x14ac:dyDescent="0.3">
      <c r="A593166" s="21"/>
    </row>
    <row r="593172" s="20" customFormat="1" ht="14.25" customHeight="1" x14ac:dyDescent="0.25"/>
    <row r="593188" spans="1:1" ht="14.25" customHeight="1" x14ac:dyDescent="0.3">
      <c r="A593188" s="21"/>
    </row>
    <row r="593194" spans="1:1" s="20" customFormat="1" ht="14.25" customHeight="1" x14ac:dyDescent="0.25"/>
    <row r="593210" spans="1:1" ht="14.25" customHeight="1" x14ac:dyDescent="0.3">
      <c r="A593210" s="21"/>
    </row>
    <row r="593216" spans="1:1" s="20" customFormat="1" ht="14.25" customHeight="1" x14ac:dyDescent="0.25"/>
    <row r="593232" spans="1:1" ht="14.25" customHeight="1" x14ac:dyDescent="0.3">
      <c r="A593232" s="21"/>
    </row>
    <row r="593238" s="20" customFormat="1" ht="14.25" customHeight="1" x14ac:dyDescent="0.25"/>
    <row r="593254" spans="1:1" ht="14.25" customHeight="1" x14ac:dyDescent="0.3">
      <c r="A593254" s="21"/>
    </row>
    <row r="593260" spans="1:1" s="20" customFormat="1" ht="14.25" customHeight="1" x14ac:dyDescent="0.25"/>
    <row r="593276" spans="1:1" ht="14.25" customHeight="1" x14ac:dyDescent="0.3">
      <c r="A593276" s="21"/>
    </row>
    <row r="593282" s="20" customFormat="1" ht="14.25" customHeight="1" x14ac:dyDescent="0.25"/>
    <row r="593298" spans="1:1" ht="14.25" customHeight="1" x14ac:dyDescent="0.3">
      <c r="A593298" s="21"/>
    </row>
    <row r="593304" spans="1:1" s="20" customFormat="1" ht="14.25" customHeight="1" x14ac:dyDescent="0.25"/>
    <row r="593320" spans="1:1" ht="14.25" customHeight="1" x14ac:dyDescent="0.3">
      <c r="A593320" s="21"/>
    </row>
    <row r="593326" spans="1:1" s="20" customFormat="1" ht="14.25" customHeight="1" x14ac:dyDescent="0.25"/>
    <row r="593342" spans="1:1" ht="14.25" customHeight="1" x14ac:dyDescent="0.3">
      <c r="A593342" s="21"/>
    </row>
    <row r="593348" s="20" customFormat="1" ht="14.25" customHeight="1" x14ac:dyDescent="0.25"/>
    <row r="593364" spans="1:1" ht="14.25" customHeight="1" x14ac:dyDescent="0.3">
      <c r="A593364" s="21"/>
    </row>
    <row r="593370" spans="1:1" s="20" customFormat="1" ht="14.25" customHeight="1" x14ac:dyDescent="0.25"/>
    <row r="593386" spans="1:1" ht="14.25" customHeight="1" x14ac:dyDescent="0.3">
      <c r="A593386" s="21"/>
    </row>
    <row r="593392" spans="1:1" s="20" customFormat="1" ht="14.25" customHeight="1" x14ac:dyDescent="0.25"/>
    <row r="593408" spans="1:1" ht="14.25" customHeight="1" x14ac:dyDescent="0.3">
      <c r="A593408" s="21"/>
    </row>
    <row r="593414" s="20" customFormat="1" ht="14.25" customHeight="1" x14ac:dyDescent="0.25"/>
    <row r="593430" spans="1:1" ht="14.25" customHeight="1" x14ac:dyDescent="0.3">
      <c r="A593430" s="21"/>
    </row>
    <row r="593436" spans="1:1" s="20" customFormat="1" ht="14.25" customHeight="1" x14ac:dyDescent="0.25"/>
    <row r="593452" spans="1:1" ht="14.25" customHeight="1" x14ac:dyDescent="0.3">
      <c r="A593452" s="21"/>
    </row>
    <row r="593458" s="20" customFormat="1" ht="14.25" customHeight="1" x14ac:dyDescent="0.25"/>
    <row r="593474" spans="1:1" ht="14.25" customHeight="1" x14ac:dyDescent="0.3">
      <c r="A593474" s="21"/>
    </row>
    <row r="593480" spans="1:1" s="20" customFormat="1" ht="14.25" customHeight="1" x14ac:dyDescent="0.25"/>
    <row r="593496" spans="1:1" ht="14.25" customHeight="1" x14ac:dyDescent="0.3">
      <c r="A593496" s="21"/>
    </row>
    <row r="593502" spans="1:1" s="20" customFormat="1" ht="14.25" customHeight="1" x14ac:dyDescent="0.25"/>
    <row r="593518" spans="1:1" ht="14.25" customHeight="1" x14ac:dyDescent="0.3">
      <c r="A593518" s="21"/>
    </row>
    <row r="593524" s="20" customFormat="1" ht="14.25" customHeight="1" x14ac:dyDescent="0.25"/>
    <row r="593540" spans="1:1" ht="14.25" customHeight="1" x14ac:dyDescent="0.3">
      <c r="A593540" s="21"/>
    </row>
    <row r="593546" spans="1:1" s="20" customFormat="1" ht="14.25" customHeight="1" x14ac:dyDescent="0.25"/>
    <row r="593562" spans="1:1" ht="14.25" customHeight="1" x14ac:dyDescent="0.3">
      <c r="A593562" s="21"/>
    </row>
    <row r="593568" spans="1:1" s="20" customFormat="1" ht="14.25" customHeight="1" x14ac:dyDescent="0.25"/>
    <row r="593584" spans="1:1" ht="14.25" customHeight="1" x14ac:dyDescent="0.3">
      <c r="A593584" s="21"/>
    </row>
    <row r="593590" s="20" customFormat="1" ht="14.25" customHeight="1" x14ac:dyDescent="0.25"/>
    <row r="593606" spans="1:1" ht="14.25" customHeight="1" x14ac:dyDescent="0.3">
      <c r="A593606" s="21"/>
    </row>
    <row r="593612" spans="1:1" s="20" customFormat="1" ht="14.25" customHeight="1" x14ac:dyDescent="0.25"/>
    <row r="593628" spans="1:1" ht="14.25" customHeight="1" x14ac:dyDescent="0.3">
      <c r="A593628" s="21"/>
    </row>
    <row r="593634" s="20" customFormat="1" ht="14.25" customHeight="1" x14ac:dyDescent="0.25"/>
    <row r="593650" spans="1:1" ht="14.25" customHeight="1" x14ac:dyDescent="0.3">
      <c r="A593650" s="21"/>
    </row>
    <row r="593656" spans="1:1" s="20" customFormat="1" ht="14.25" customHeight="1" x14ac:dyDescent="0.25"/>
    <row r="593672" spans="1:1" ht="14.25" customHeight="1" x14ac:dyDescent="0.3">
      <c r="A593672" s="21"/>
    </row>
    <row r="593678" spans="1:1" s="20" customFormat="1" ht="14.25" customHeight="1" x14ac:dyDescent="0.25"/>
    <row r="593694" spans="1:1" ht="14.25" customHeight="1" x14ac:dyDescent="0.3">
      <c r="A593694" s="21"/>
    </row>
    <row r="593700" s="20" customFormat="1" ht="14.25" customHeight="1" x14ac:dyDescent="0.25"/>
    <row r="593716" spans="1:1" ht="14.25" customHeight="1" x14ac:dyDescent="0.3">
      <c r="A593716" s="21"/>
    </row>
    <row r="593722" spans="1:1" s="20" customFormat="1" ht="14.25" customHeight="1" x14ac:dyDescent="0.25"/>
    <row r="593738" spans="1:1" ht="14.25" customHeight="1" x14ac:dyDescent="0.3">
      <c r="A593738" s="21"/>
    </row>
    <row r="593744" spans="1:1" s="20" customFormat="1" ht="14.25" customHeight="1" x14ac:dyDescent="0.25"/>
    <row r="593760" spans="1:1" ht="14.25" customHeight="1" x14ac:dyDescent="0.3">
      <c r="A593760" s="21"/>
    </row>
    <row r="593766" s="20" customFormat="1" ht="14.25" customHeight="1" x14ac:dyDescent="0.25"/>
    <row r="593782" spans="1:1" ht="14.25" customHeight="1" x14ac:dyDescent="0.3">
      <c r="A593782" s="21"/>
    </row>
    <row r="593788" spans="1:1" s="20" customFormat="1" ht="14.25" customHeight="1" x14ac:dyDescent="0.25"/>
    <row r="593804" spans="1:1" ht="14.25" customHeight="1" x14ac:dyDescent="0.3">
      <c r="A593804" s="21"/>
    </row>
    <row r="593810" s="20" customFormat="1" ht="14.25" customHeight="1" x14ac:dyDescent="0.25"/>
    <row r="593826" spans="1:1" ht="14.25" customHeight="1" x14ac:dyDescent="0.3">
      <c r="A593826" s="21"/>
    </row>
    <row r="593832" spans="1:1" s="20" customFormat="1" ht="14.25" customHeight="1" x14ac:dyDescent="0.25"/>
    <row r="593848" spans="1:1" ht="14.25" customHeight="1" x14ac:dyDescent="0.3">
      <c r="A593848" s="21"/>
    </row>
    <row r="593854" spans="1:1" s="20" customFormat="1" ht="14.25" customHeight="1" x14ac:dyDescent="0.25"/>
    <row r="593870" spans="1:1" ht="14.25" customHeight="1" x14ac:dyDescent="0.3">
      <c r="A593870" s="21"/>
    </row>
    <row r="593876" s="20" customFormat="1" ht="14.25" customHeight="1" x14ac:dyDescent="0.25"/>
    <row r="593892" spans="1:1" ht="14.25" customHeight="1" x14ac:dyDescent="0.3">
      <c r="A593892" s="21"/>
    </row>
    <row r="593898" spans="1:1" s="20" customFormat="1" ht="14.25" customHeight="1" x14ac:dyDescent="0.25"/>
    <row r="593914" spans="1:1" ht="14.25" customHeight="1" x14ac:dyDescent="0.3">
      <c r="A593914" s="21"/>
    </row>
    <row r="593920" spans="1:1" s="20" customFormat="1" ht="14.25" customHeight="1" x14ac:dyDescent="0.25"/>
    <row r="593936" spans="1:1" ht="14.25" customHeight="1" x14ac:dyDescent="0.3">
      <c r="A593936" s="21"/>
    </row>
    <row r="593942" s="20" customFormat="1" ht="14.25" customHeight="1" x14ac:dyDescent="0.25"/>
    <row r="593958" spans="1:1" ht="14.25" customHeight="1" x14ac:dyDescent="0.3">
      <c r="A593958" s="21"/>
    </row>
    <row r="593964" spans="1:1" s="20" customFormat="1" ht="14.25" customHeight="1" x14ac:dyDescent="0.25"/>
    <row r="593980" spans="1:1" ht="14.25" customHeight="1" x14ac:dyDescent="0.3">
      <c r="A593980" s="21"/>
    </row>
    <row r="593986" s="20" customFormat="1" ht="14.25" customHeight="1" x14ac:dyDescent="0.25"/>
    <row r="594002" spans="1:1" ht="14.25" customHeight="1" x14ac:dyDescent="0.3">
      <c r="A594002" s="21"/>
    </row>
    <row r="594008" spans="1:1" s="20" customFormat="1" ht="14.25" customHeight="1" x14ac:dyDescent="0.25"/>
    <row r="594024" spans="1:1" ht="14.25" customHeight="1" x14ac:dyDescent="0.3">
      <c r="A594024" s="21"/>
    </row>
    <row r="594030" spans="1:1" s="20" customFormat="1" ht="14.25" customHeight="1" x14ac:dyDescent="0.25"/>
    <row r="594046" spans="1:1" ht="14.25" customHeight="1" x14ac:dyDescent="0.3">
      <c r="A594046" s="21"/>
    </row>
    <row r="594052" s="20" customFormat="1" ht="14.25" customHeight="1" x14ac:dyDescent="0.25"/>
    <row r="594068" spans="1:1" ht="14.25" customHeight="1" x14ac:dyDescent="0.3">
      <c r="A594068" s="21"/>
    </row>
    <row r="594074" spans="1:1" s="20" customFormat="1" ht="14.25" customHeight="1" x14ac:dyDescent="0.25"/>
    <row r="594090" spans="1:1" ht="14.25" customHeight="1" x14ac:dyDescent="0.3">
      <c r="A594090" s="21"/>
    </row>
    <row r="594096" spans="1:1" s="20" customFormat="1" ht="14.25" customHeight="1" x14ac:dyDescent="0.25"/>
    <row r="594112" spans="1:1" ht="14.25" customHeight="1" x14ac:dyDescent="0.3">
      <c r="A594112" s="21"/>
    </row>
    <row r="594118" s="20" customFormat="1" ht="14.25" customHeight="1" x14ac:dyDescent="0.25"/>
    <row r="594134" spans="1:1" ht="14.25" customHeight="1" x14ac:dyDescent="0.3">
      <c r="A594134" s="21"/>
    </row>
    <row r="594140" spans="1:1" s="20" customFormat="1" ht="14.25" customHeight="1" x14ac:dyDescent="0.25"/>
    <row r="594156" spans="1:1" ht="14.25" customHeight="1" x14ac:dyDescent="0.3">
      <c r="A594156" s="21"/>
    </row>
    <row r="594162" s="20" customFormat="1" ht="14.25" customHeight="1" x14ac:dyDescent="0.25"/>
    <row r="594178" spans="1:1" ht="14.25" customHeight="1" x14ac:dyDescent="0.3">
      <c r="A594178" s="21"/>
    </row>
    <row r="594184" spans="1:1" s="20" customFormat="1" ht="14.25" customHeight="1" x14ac:dyDescent="0.25"/>
    <row r="594200" spans="1:1" ht="14.25" customHeight="1" x14ac:dyDescent="0.3">
      <c r="A594200" s="21"/>
    </row>
    <row r="594206" spans="1:1" s="20" customFormat="1" ht="14.25" customHeight="1" x14ac:dyDescent="0.25"/>
    <row r="594222" spans="1:1" ht="14.25" customHeight="1" x14ac:dyDescent="0.3">
      <c r="A594222" s="21"/>
    </row>
    <row r="594228" s="20" customFormat="1" ht="14.25" customHeight="1" x14ac:dyDescent="0.25"/>
    <row r="594244" spans="1:1" ht="14.25" customHeight="1" x14ac:dyDescent="0.3">
      <c r="A594244" s="21"/>
    </row>
    <row r="594250" spans="1:1" s="20" customFormat="1" ht="14.25" customHeight="1" x14ac:dyDescent="0.25"/>
    <row r="594266" spans="1:1" ht="14.25" customHeight="1" x14ac:dyDescent="0.3">
      <c r="A594266" s="21"/>
    </row>
    <row r="594272" spans="1:1" s="20" customFormat="1" ht="14.25" customHeight="1" x14ac:dyDescent="0.25"/>
    <row r="594288" spans="1:1" ht="14.25" customHeight="1" x14ac:dyDescent="0.3">
      <c r="A594288" s="21"/>
    </row>
    <row r="594294" s="20" customFormat="1" ht="14.25" customHeight="1" x14ac:dyDescent="0.25"/>
    <row r="594310" spans="1:1" ht="14.25" customHeight="1" x14ac:dyDescent="0.3">
      <c r="A594310" s="21"/>
    </row>
    <row r="594316" spans="1:1" s="20" customFormat="1" ht="14.25" customHeight="1" x14ac:dyDescent="0.25"/>
    <row r="594332" spans="1:1" ht="14.25" customHeight="1" x14ac:dyDescent="0.3">
      <c r="A594332" s="21"/>
    </row>
    <row r="594338" s="20" customFormat="1" ht="14.25" customHeight="1" x14ac:dyDescent="0.25"/>
    <row r="594354" spans="1:1" ht="14.25" customHeight="1" x14ac:dyDescent="0.3">
      <c r="A594354" s="21"/>
    </row>
    <row r="594360" spans="1:1" s="20" customFormat="1" ht="14.25" customHeight="1" x14ac:dyDescent="0.25"/>
    <row r="594376" spans="1:1" ht="14.25" customHeight="1" x14ac:dyDescent="0.3">
      <c r="A594376" s="21"/>
    </row>
    <row r="594382" spans="1:1" s="20" customFormat="1" ht="14.25" customHeight="1" x14ac:dyDescent="0.25"/>
    <row r="594398" spans="1:1" ht="14.25" customHeight="1" x14ac:dyDescent="0.3">
      <c r="A594398" s="21"/>
    </row>
    <row r="594404" s="20" customFormat="1" ht="14.25" customHeight="1" x14ac:dyDescent="0.25"/>
    <row r="594420" spans="1:1" ht="14.25" customHeight="1" x14ac:dyDescent="0.3">
      <c r="A594420" s="21"/>
    </row>
    <row r="594426" spans="1:1" s="20" customFormat="1" ht="14.25" customHeight="1" x14ac:dyDescent="0.25"/>
    <row r="594442" spans="1:1" ht="14.25" customHeight="1" x14ac:dyDescent="0.3">
      <c r="A594442" s="21"/>
    </row>
    <row r="594448" spans="1:1" s="20" customFormat="1" ht="14.25" customHeight="1" x14ac:dyDescent="0.25"/>
    <row r="594464" spans="1:1" ht="14.25" customHeight="1" x14ac:dyDescent="0.3">
      <c r="A594464" s="21"/>
    </row>
    <row r="594470" s="20" customFormat="1" ht="14.25" customHeight="1" x14ac:dyDescent="0.25"/>
    <row r="594486" spans="1:1" ht="14.25" customHeight="1" x14ac:dyDescent="0.3">
      <c r="A594486" s="21"/>
    </row>
    <row r="594492" spans="1:1" s="20" customFormat="1" ht="14.25" customHeight="1" x14ac:dyDescent="0.25"/>
    <row r="594508" spans="1:1" ht="14.25" customHeight="1" x14ac:dyDescent="0.3">
      <c r="A594508" s="21"/>
    </row>
    <row r="594514" s="20" customFormat="1" ht="14.25" customHeight="1" x14ac:dyDescent="0.25"/>
    <row r="594530" spans="1:1" ht="14.25" customHeight="1" x14ac:dyDescent="0.3">
      <c r="A594530" s="21"/>
    </row>
    <row r="594536" spans="1:1" s="20" customFormat="1" ht="14.25" customHeight="1" x14ac:dyDescent="0.25"/>
    <row r="594552" spans="1:1" ht="14.25" customHeight="1" x14ac:dyDescent="0.3">
      <c r="A594552" s="21"/>
    </row>
    <row r="594558" spans="1:1" s="20" customFormat="1" ht="14.25" customHeight="1" x14ac:dyDescent="0.25"/>
    <row r="594574" spans="1:1" ht="14.25" customHeight="1" x14ac:dyDescent="0.3">
      <c r="A594574" s="21"/>
    </row>
    <row r="594580" s="20" customFormat="1" ht="14.25" customHeight="1" x14ac:dyDescent="0.25"/>
    <row r="594596" spans="1:1" ht="14.25" customHeight="1" x14ac:dyDescent="0.3">
      <c r="A594596" s="21"/>
    </row>
    <row r="594602" spans="1:1" s="20" customFormat="1" ht="14.25" customHeight="1" x14ac:dyDescent="0.25"/>
    <row r="594618" spans="1:1" ht="14.25" customHeight="1" x14ac:dyDescent="0.3">
      <c r="A594618" s="21"/>
    </row>
    <row r="594624" spans="1:1" s="20" customFormat="1" ht="14.25" customHeight="1" x14ac:dyDescent="0.25"/>
    <row r="594640" spans="1:1" ht="14.25" customHeight="1" x14ac:dyDescent="0.3">
      <c r="A594640" s="21"/>
    </row>
    <row r="594646" s="20" customFormat="1" ht="14.25" customHeight="1" x14ac:dyDescent="0.25"/>
    <row r="594662" spans="1:1" ht="14.25" customHeight="1" x14ac:dyDescent="0.3">
      <c r="A594662" s="21"/>
    </row>
    <row r="594668" spans="1:1" s="20" customFormat="1" ht="14.25" customHeight="1" x14ac:dyDescent="0.25"/>
    <row r="594684" spans="1:1" ht="14.25" customHeight="1" x14ac:dyDescent="0.3">
      <c r="A594684" s="21"/>
    </row>
    <row r="594690" s="20" customFormat="1" ht="14.25" customHeight="1" x14ac:dyDescent="0.25"/>
    <row r="594706" spans="1:1" ht="14.25" customHeight="1" x14ac:dyDescent="0.3">
      <c r="A594706" s="21"/>
    </row>
    <row r="594712" spans="1:1" s="20" customFormat="1" ht="14.25" customHeight="1" x14ac:dyDescent="0.25"/>
    <row r="594728" spans="1:1" ht="14.25" customHeight="1" x14ac:dyDescent="0.3">
      <c r="A594728" s="21"/>
    </row>
    <row r="594734" spans="1:1" s="20" customFormat="1" ht="14.25" customHeight="1" x14ac:dyDescent="0.25"/>
    <row r="594750" spans="1:1" ht="14.25" customHeight="1" x14ac:dyDescent="0.3">
      <c r="A594750" s="21"/>
    </row>
    <row r="594756" s="20" customFormat="1" ht="14.25" customHeight="1" x14ac:dyDescent="0.25"/>
    <row r="594772" spans="1:1" ht="14.25" customHeight="1" x14ac:dyDescent="0.3">
      <c r="A594772" s="21"/>
    </row>
    <row r="594778" spans="1:1" s="20" customFormat="1" ht="14.25" customHeight="1" x14ac:dyDescent="0.25"/>
    <row r="594794" spans="1:1" ht="14.25" customHeight="1" x14ac:dyDescent="0.3">
      <c r="A594794" s="21"/>
    </row>
    <row r="594800" spans="1:1" s="20" customFormat="1" ht="14.25" customHeight="1" x14ac:dyDescent="0.25"/>
    <row r="594816" spans="1:1" ht="14.25" customHeight="1" x14ac:dyDescent="0.3">
      <c r="A594816" s="21"/>
    </row>
    <row r="594822" s="20" customFormat="1" ht="14.25" customHeight="1" x14ac:dyDescent="0.25"/>
    <row r="594838" spans="1:1" ht="14.25" customHeight="1" x14ac:dyDescent="0.3">
      <c r="A594838" s="21"/>
    </row>
    <row r="594844" spans="1:1" s="20" customFormat="1" ht="14.25" customHeight="1" x14ac:dyDescent="0.25"/>
    <row r="594860" spans="1:1" ht="14.25" customHeight="1" x14ac:dyDescent="0.3">
      <c r="A594860" s="21"/>
    </row>
    <row r="594866" s="20" customFormat="1" ht="14.25" customHeight="1" x14ac:dyDescent="0.25"/>
    <row r="594882" spans="1:1" ht="14.25" customHeight="1" x14ac:dyDescent="0.3">
      <c r="A594882" s="21"/>
    </row>
    <row r="594888" spans="1:1" s="20" customFormat="1" ht="14.25" customHeight="1" x14ac:dyDescent="0.25"/>
    <row r="594904" spans="1:1" ht="14.25" customHeight="1" x14ac:dyDescent="0.3">
      <c r="A594904" s="21"/>
    </row>
    <row r="594910" spans="1:1" s="20" customFormat="1" ht="14.25" customHeight="1" x14ac:dyDescent="0.25"/>
    <row r="594926" spans="1:1" ht="14.25" customHeight="1" x14ac:dyDescent="0.3">
      <c r="A594926" s="21"/>
    </row>
    <row r="594932" s="20" customFormat="1" ht="14.25" customHeight="1" x14ac:dyDescent="0.25"/>
    <row r="594948" spans="1:1" ht="14.25" customHeight="1" x14ac:dyDescent="0.3">
      <c r="A594948" s="21"/>
    </row>
    <row r="594954" spans="1:1" s="20" customFormat="1" ht="14.25" customHeight="1" x14ac:dyDescent="0.25"/>
    <row r="594970" spans="1:1" ht="14.25" customHeight="1" x14ac:dyDescent="0.3">
      <c r="A594970" s="21"/>
    </row>
    <row r="594976" spans="1:1" s="20" customFormat="1" ht="14.25" customHeight="1" x14ac:dyDescent="0.25"/>
    <row r="594992" spans="1:1" ht="14.25" customHeight="1" x14ac:dyDescent="0.3">
      <c r="A594992" s="21"/>
    </row>
    <row r="594998" s="20" customFormat="1" ht="14.25" customHeight="1" x14ac:dyDescent="0.25"/>
    <row r="595014" spans="1:1" ht="14.25" customHeight="1" x14ac:dyDescent="0.3">
      <c r="A595014" s="21"/>
    </row>
    <row r="595020" spans="1:1" s="20" customFormat="1" ht="14.25" customHeight="1" x14ac:dyDescent="0.25"/>
    <row r="595036" spans="1:1" ht="14.25" customHeight="1" x14ac:dyDescent="0.3">
      <c r="A595036" s="21"/>
    </row>
    <row r="595042" s="20" customFormat="1" ht="14.25" customHeight="1" x14ac:dyDescent="0.25"/>
    <row r="595058" spans="1:1" ht="14.25" customHeight="1" x14ac:dyDescent="0.3">
      <c r="A595058" s="21"/>
    </row>
    <row r="595064" spans="1:1" s="20" customFormat="1" ht="14.25" customHeight="1" x14ac:dyDescent="0.25"/>
    <row r="595080" spans="1:1" ht="14.25" customHeight="1" x14ac:dyDescent="0.3">
      <c r="A595080" s="21"/>
    </row>
    <row r="595086" spans="1:1" s="20" customFormat="1" ht="14.25" customHeight="1" x14ac:dyDescent="0.25"/>
    <row r="595102" spans="1:1" ht="14.25" customHeight="1" x14ac:dyDescent="0.3">
      <c r="A595102" s="21"/>
    </row>
    <row r="595108" s="20" customFormat="1" ht="14.25" customHeight="1" x14ac:dyDescent="0.25"/>
    <row r="595124" spans="1:1" ht="14.25" customHeight="1" x14ac:dyDescent="0.3">
      <c r="A595124" s="21"/>
    </row>
    <row r="595130" spans="1:1" s="20" customFormat="1" ht="14.25" customHeight="1" x14ac:dyDescent="0.25"/>
    <row r="595146" spans="1:1" ht="14.25" customHeight="1" x14ac:dyDescent="0.3">
      <c r="A595146" s="21"/>
    </row>
    <row r="595152" spans="1:1" s="20" customFormat="1" ht="14.25" customHeight="1" x14ac:dyDescent="0.25"/>
    <row r="595168" spans="1:1" ht="14.25" customHeight="1" x14ac:dyDescent="0.3">
      <c r="A595168" s="21"/>
    </row>
    <row r="595174" s="20" customFormat="1" ht="14.25" customHeight="1" x14ac:dyDescent="0.25"/>
    <row r="595190" spans="1:1" ht="14.25" customHeight="1" x14ac:dyDescent="0.3">
      <c r="A595190" s="21"/>
    </row>
    <row r="595196" spans="1:1" s="20" customFormat="1" ht="14.25" customHeight="1" x14ac:dyDescent="0.25"/>
    <row r="595212" spans="1:1" ht="14.25" customHeight="1" x14ac:dyDescent="0.3">
      <c r="A595212" s="21"/>
    </row>
    <row r="595218" s="20" customFormat="1" ht="14.25" customHeight="1" x14ac:dyDescent="0.25"/>
    <row r="595234" spans="1:1" ht="14.25" customHeight="1" x14ac:dyDescent="0.3">
      <c r="A595234" s="21"/>
    </row>
    <row r="595240" spans="1:1" s="20" customFormat="1" ht="14.25" customHeight="1" x14ac:dyDescent="0.25"/>
    <row r="595256" spans="1:1" ht="14.25" customHeight="1" x14ac:dyDescent="0.3">
      <c r="A595256" s="21"/>
    </row>
    <row r="595262" spans="1:1" s="20" customFormat="1" ht="14.25" customHeight="1" x14ac:dyDescent="0.25"/>
    <row r="595278" spans="1:1" ht="14.25" customHeight="1" x14ac:dyDescent="0.3">
      <c r="A595278" s="21"/>
    </row>
    <row r="595284" s="20" customFormat="1" ht="14.25" customHeight="1" x14ac:dyDescent="0.25"/>
    <row r="595300" spans="1:1" ht="14.25" customHeight="1" x14ac:dyDescent="0.3">
      <c r="A595300" s="21"/>
    </row>
    <row r="595306" spans="1:1" s="20" customFormat="1" ht="14.25" customHeight="1" x14ac:dyDescent="0.25"/>
    <row r="595322" spans="1:1" ht="14.25" customHeight="1" x14ac:dyDescent="0.3">
      <c r="A595322" s="21"/>
    </row>
    <row r="595328" spans="1:1" s="20" customFormat="1" ht="14.25" customHeight="1" x14ac:dyDescent="0.25"/>
    <row r="595344" spans="1:1" ht="14.25" customHeight="1" x14ac:dyDescent="0.3">
      <c r="A595344" s="21"/>
    </row>
    <row r="595350" s="20" customFormat="1" ht="14.25" customHeight="1" x14ac:dyDescent="0.25"/>
    <row r="595366" spans="1:1" ht="14.25" customHeight="1" x14ac:dyDescent="0.3">
      <c r="A595366" s="21"/>
    </row>
    <row r="595372" spans="1:1" s="20" customFormat="1" ht="14.25" customHeight="1" x14ac:dyDescent="0.25"/>
    <row r="595388" spans="1:1" ht="14.25" customHeight="1" x14ac:dyDescent="0.3">
      <c r="A595388" s="21"/>
    </row>
    <row r="595394" s="20" customFormat="1" ht="14.25" customHeight="1" x14ac:dyDescent="0.25"/>
    <row r="595410" spans="1:1" ht="14.25" customHeight="1" x14ac:dyDescent="0.3">
      <c r="A595410" s="21"/>
    </row>
    <row r="595416" spans="1:1" s="20" customFormat="1" ht="14.25" customHeight="1" x14ac:dyDescent="0.25"/>
    <row r="595432" spans="1:1" ht="14.25" customHeight="1" x14ac:dyDescent="0.3">
      <c r="A595432" s="21"/>
    </row>
    <row r="595438" spans="1:1" s="20" customFormat="1" ht="14.25" customHeight="1" x14ac:dyDescent="0.25"/>
    <row r="595454" spans="1:1" ht="14.25" customHeight="1" x14ac:dyDescent="0.3">
      <c r="A595454" s="21"/>
    </row>
    <row r="595460" s="20" customFormat="1" ht="14.25" customHeight="1" x14ac:dyDescent="0.25"/>
    <row r="595476" spans="1:1" ht="14.25" customHeight="1" x14ac:dyDescent="0.3">
      <c r="A595476" s="21"/>
    </row>
    <row r="595482" spans="1:1" s="20" customFormat="1" ht="14.25" customHeight="1" x14ac:dyDescent="0.25"/>
    <row r="595498" spans="1:1" ht="14.25" customHeight="1" x14ac:dyDescent="0.3">
      <c r="A595498" s="21"/>
    </row>
    <row r="595504" spans="1:1" s="20" customFormat="1" ht="14.25" customHeight="1" x14ac:dyDescent="0.25"/>
    <row r="595520" spans="1:1" ht="14.25" customHeight="1" x14ac:dyDescent="0.3">
      <c r="A595520" s="21"/>
    </row>
    <row r="595526" s="20" customFormat="1" ht="14.25" customHeight="1" x14ac:dyDescent="0.25"/>
    <row r="595542" spans="1:1" ht="14.25" customHeight="1" x14ac:dyDescent="0.3">
      <c r="A595542" s="21"/>
    </row>
    <row r="595548" spans="1:1" s="20" customFormat="1" ht="14.25" customHeight="1" x14ac:dyDescent="0.25"/>
    <row r="595564" spans="1:1" ht="14.25" customHeight="1" x14ac:dyDescent="0.3">
      <c r="A595564" s="21"/>
    </row>
    <row r="595570" s="20" customFormat="1" ht="14.25" customHeight="1" x14ac:dyDescent="0.25"/>
    <row r="595586" spans="1:1" ht="14.25" customHeight="1" x14ac:dyDescent="0.3">
      <c r="A595586" s="21"/>
    </row>
    <row r="595592" spans="1:1" s="20" customFormat="1" ht="14.25" customHeight="1" x14ac:dyDescent="0.25"/>
    <row r="595608" spans="1:1" ht="14.25" customHeight="1" x14ac:dyDescent="0.3">
      <c r="A595608" s="21"/>
    </row>
    <row r="595614" spans="1:1" s="20" customFormat="1" ht="14.25" customHeight="1" x14ac:dyDescent="0.25"/>
    <row r="595630" spans="1:1" ht="14.25" customHeight="1" x14ac:dyDescent="0.3">
      <c r="A595630" s="21"/>
    </row>
    <row r="595636" s="20" customFormat="1" ht="14.25" customHeight="1" x14ac:dyDescent="0.25"/>
    <row r="595652" spans="1:1" ht="14.25" customHeight="1" x14ac:dyDescent="0.3">
      <c r="A595652" s="21"/>
    </row>
    <row r="595658" spans="1:1" s="20" customFormat="1" ht="14.25" customHeight="1" x14ac:dyDescent="0.25"/>
    <row r="595674" spans="1:1" ht="14.25" customHeight="1" x14ac:dyDescent="0.3">
      <c r="A595674" s="21"/>
    </row>
    <row r="595680" spans="1:1" s="20" customFormat="1" ht="14.25" customHeight="1" x14ac:dyDescent="0.25"/>
    <row r="595696" spans="1:1" ht="14.25" customHeight="1" x14ac:dyDescent="0.3">
      <c r="A595696" s="21"/>
    </row>
    <row r="595702" s="20" customFormat="1" ht="14.25" customHeight="1" x14ac:dyDescent="0.25"/>
    <row r="595718" spans="1:1" ht="14.25" customHeight="1" x14ac:dyDescent="0.3">
      <c r="A595718" s="21"/>
    </row>
    <row r="595724" spans="1:1" s="20" customFormat="1" ht="14.25" customHeight="1" x14ac:dyDescent="0.25"/>
    <row r="595740" spans="1:1" ht="14.25" customHeight="1" x14ac:dyDescent="0.3">
      <c r="A595740" s="21"/>
    </row>
    <row r="595746" s="20" customFormat="1" ht="14.25" customHeight="1" x14ac:dyDescent="0.25"/>
    <row r="595762" spans="1:1" ht="14.25" customHeight="1" x14ac:dyDescent="0.3">
      <c r="A595762" s="21"/>
    </row>
    <row r="595768" spans="1:1" s="20" customFormat="1" ht="14.25" customHeight="1" x14ac:dyDescent="0.25"/>
    <row r="595784" spans="1:1" ht="14.25" customHeight="1" x14ac:dyDescent="0.3">
      <c r="A595784" s="21"/>
    </row>
    <row r="595790" spans="1:1" s="20" customFormat="1" ht="14.25" customHeight="1" x14ac:dyDescent="0.25"/>
    <row r="595806" spans="1:1" ht="14.25" customHeight="1" x14ac:dyDescent="0.3">
      <c r="A595806" s="21"/>
    </row>
    <row r="595812" s="20" customFormat="1" ht="14.25" customHeight="1" x14ac:dyDescent="0.25"/>
    <row r="595828" spans="1:1" ht="14.25" customHeight="1" x14ac:dyDescent="0.3">
      <c r="A595828" s="21"/>
    </row>
    <row r="595834" spans="1:1" s="20" customFormat="1" ht="14.25" customHeight="1" x14ac:dyDescent="0.25"/>
    <row r="595850" spans="1:1" ht="14.25" customHeight="1" x14ac:dyDescent="0.3">
      <c r="A595850" s="21"/>
    </row>
    <row r="595856" spans="1:1" s="20" customFormat="1" ht="14.25" customHeight="1" x14ac:dyDescent="0.25"/>
    <row r="595872" spans="1:1" ht="14.25" customHeight="1" x14ac:dyDescent="0.3">
      <c r="A595872" s="21"/>
    </row>
    <row r="595878" s="20" customFormat="1" ht="14.25" customHeight="1" x14ac:dyDescent="0.25"/>
    <row r="595894" spans="1:1" ht="14.25" customHeight="1" x14ac:dyDescent="0.3">
      <c r="A595894" s="21"/>
    </row>
    <row r="595900" spans="1:1" s="20" customFormat="1" ht="14.25" customHeight="1" x14ac:dyDescent="0.25"/>
    <row r="595916" spans="1:1" ht="14.25" customHeight="1" x14ac:dyDescent="0.3">
      <c r="A595916" s="21"/>
    </row>
    <row r="595922" s="20" customFormat="1" ht="14.25" customHeight="1" x14ac:dyDescent="0.25"/>
    <row r="595938" spans="1:1" ht="14.25" customHeight="1" x14ac:dyDescent="0.3">
      <c r="A595938" s="21"/>
    </row>
    <row r="595944" spans="1:1" s="20" customFormat="1" ht="14.25" customHeight="1" x14ac:dyDescent="0.25"/>
    <row r="595960" spans="1:1" ht="14.25" customHeight="1" x14ac:dyDescent="0.3">
      <c r="A595960" s="21"/>
    </row>
    <row r="595966" spans="1:1" s="20" customFormat="1" ht="14.25" customHeight="1" x14ac:dyDescent="0.25"/>
    <row r="595982" spans="1:1" ht="14.25" customHeight="1" x14ac:dyDescent="0.3">
      <c r="A595982" s="21"/>
    </row>
    <row r="595988" s="20" customFormat="1" ht="14.25" customHeight="1" x14ac:dyDescent="0.25"/>
    <row r="596004" spans="1:1" ht="14.25" customHeight="1" x14ac:dyDescent="0.3">
      <c r="A596004" s="21"/>
    </row>
    <row r="596010" spans="1:1" s="20" customFormat="1" ht="14.25" customHeight="1" x14ac:dyDescent="0.25"/>
    <row r="596026" spans="1:1" ht="14.25" customHeight="1" x14ac:dyDescent="0.3">
      <c r="A596026" s="21"/>
    </row>
    <row r="596032" spans="1:1" s="20" customFormat="1" ht="14.25" customHeight="1" x14ac:dyDescent="0.25"/>
    <row r="596048" spans="1:1" ht="14.25" customHeight="1" x14ac:dyDescent="0.3">
      <c r="A596048" s="21"/>
    </row>
    <row r="596054" s="20" customFormat="1" ht="14.25" customHeight="1" x14ac:dyDescent="0.25"/>
    <row r="596070" spans="1:1" ht="14.25" customHeight="1" x14ac:dyDescent="0.3">
      <c r="A596070" s="21"/>
    </row>
    <row r="596076" spans="1:1" s="20" customFormat="1" ht="14.25" customHeight="1" x14ac:dyDescent="0.25"/>
    <row r="596092" spans="1:1" ht="14.25" customHeight="1" x14ac:dyDescent="0.3">
      <c r="A596092" s="21"/>
    </row>
    <row r="596098" s="20" customFormat="1" ht="14.25" customHeight="1" x14ac:dyDescent="0.25"/>
    <row r="596114" spans="1:1" ht="14.25" customHeight="1" x14ac:dyDescent="0.3">
      <c r="A596114" s="21"/>
    </row>
    <row r="596120" spans="1:1" s="20" customFormat="1" ht="14.25" customHeight="1" x14ac:dyDescent="0.25"/>
    <row r="596136" spans="1:1" ht="14.25" customHeight="1" x14ac:dyDescent="0.3">
      <c r="A596136" s="21"/>
    </row>
    <row r="596142" spans="1:1" s="20" customFormat="1" ht="14.25" customHeight="1" x14ac:dyDescent="0.25"/>
    <row r="596158" spans="1:1" ht="14.25" customHeight="1" x14ac:dyDescent="0.3">
      <c r="A596158" s="21"/>
    </row>
    <row r="596164" s="20" customFormat="1" ht="14.25" customHeight="1" x14ac:dyDescent="0.25"/>
    <row r="596180" spans="1:1" ht="14.25" customHeight="1" x14ac:dyDescent="0.3">
      <c r="A596180" s="21"/>
    </row>
    <row r="596186" spans="1:1" s="20" customFormat="1" ht="14.25" customHeight="1" x14ac:dyDescent="0.25"/>
    <row r="596202" spans="1:1" ht="14.25" customHeight="1" x14ac:dyDescent="0.3">
      <c r="A596202" s="21"/>
    </row>
    <row r="596208" spans="1:1" s="20" customFormat="1" ht="14.25" customHeight="1" x14ac:dyDescent="0.25"/>
    <row r="596224" spans="1:1" ht="14.25" customHeight="1" x14ac:dyDescent="0.3">
      <c r="A596224" s="21"/>
    </row>
    <row r="596230" s="20" customFormat="1" ht="14.25" customHeight="1" x14ac:dyDescent="0.25"/>
    <row r="596246" spans="1:1" ht="14.25" customHeight="1" x14ac:dyDescent="0.3">
      <c r="A596246" s="21"/>
    </row>
    <row r="596252" spans="1:1" s="20" customFormat="1" ht="14.25" customHeight="1" x14ac:dyDescent="0.25"/>
    <row r="596268" spans="1:1" ht="14.25" customHeight="1" x14ac:dyDescent="0.3">
      <c r="A596268" s="21"/>
    </row>
    <row r="596274" s="20" customFormat="1" ht="14.25" customHeight="1" x14ac:dyDescent="0.25"/>
    <row r="596290" spans="1:1" ht="14.25" customHeight="1" x14ac:dyDescent="0.3">
      <c r="A596290" s="21"/>
    </row>
    <row r="596296" spans="1:1" s="20" customFormat="1" ht="14.25" customHeight="1" x14ac:dyDescent="0.25"/>
    <row r="596312" spans="1:1" ht="14.25" customHeight="1" x14ac:dyDescent="0.3">
      <c r="A596312" s="21"/>
    </row>
    <row r="596318" spans="1:1" s="20" customFormat="1" ht="14.25" customHeight="1" x14ac:dyDescent="0.25"/>
    <row r="596334" spans="1:1" ht="14.25" customHeight="1" x14ac:dyDescent="0.3">
      <c r="A596334" s="21"/>
    </row>
    <row r="596340" s="20" customFormat="1" ht="14.25" customHeight="1" x14ac:dyDescent="0.25"/>
    <row r="596356" spans="1:1" ht="14.25" customHeight="1" x14ac:dyDescent="0.3">
      <c r="A596356" s="21"/>
    </row>
    <row r="596362" spans="1:1" s="20" customFormat="1" ht="14.25" customHeight="1" x14ac:dyDescent="0.25"/>
    <row r="596378" spans="1:1" ht="14.25" customHeight="1" x14ac:dyDescent="0.3">
      <c r="A596378" s="21"/>
    </row>
    <row r="596384" spans="1:1" s="20" customFormat="1" ht="14.25" customHeight="1" x14ac:dyDescent="0.25"/>
    <row r="596400" spans="1:1" ht="14.25" customHeight="1" x14ac:dyDescent="0.3">
      <c r="A596400" s="21"/>
    </row>
    <row r="596406" s="20" customFormat="1" ht="14.25" customHeight="1" x14ac:dyDescent="0.25"/>
    <row r="596422" spans="1:1" ht="14.25" customHeight="1" x14ac:dyDescent="0.3">
      <c r="A596422" s="21"/>
    </row>
    <row r="596428" spans="1:1" s="20" customFormat="1" ht="14.25" customHeight="1" x14ac:dyDescent="0.25"/>
    <row r="596444" spans="1:1" ht="14.25" customHeight="1" x14ac:dyDescent="0.3">
      <c r="A596444" s="21"/>
    </row>
    <row r="596450" s="20" customFormat="1" ht="14.25" customHeight="1" x14ac:dyDescent="0.25"/>
    <row r="596466" spans="1:1" ht="14.25" customHeight="1" x14ac:dyDescent="0.3">
      <c r="A596466" s="21"/>
    </row>
    <row r="596472" spans="1:1" s="20" customFormat="1" ht="14.25" customHeight="1" x14ac:dyDescent="0.25"/>
    <row r="596488" spans="1:1" ht="14.25" customHeight="1" x14ac:dyDescent="0.3">
      <c r="A596488" s="21"/>
    </row>
    <row r="596494" spans="1:1" s="20" customFormat="1" ht="14.25" customHeight="1" x14ac:dyDescent="0.25"/>
    <row r="596510" spans="1:1" ht="14.25" customHeight="1" x14ac:dyDescent="0.3">
      <c r="A596510" s="21"/>
    </row>
    <row r="596516" s="20" customFormat="1" ht="14.25" customHeight="1" x14ac:dyDescent="0.25"/>
    <row r="596532" spans="1:1" ht="14.25" customHeight="1" x14ac:dyDescent="0.3">
      <c r="A596532" s="21"/>
    </row>
    <row r="596538" spans="1:1" s="20" customFormat="1" ht="14.25" customHeight="1" x14ac:dyDescent="0.25"/>
    <row r="596554" spans="1:1" ht="14.25" customHeight="1" x14ac:dyDescent="0.3">
      <c r="A596554" s="21"/>
    </row>
    <row r="596560" spans="1:1" s="20" customFormat="1" ht="14.25" customHeight="1" x14ac:dyDescent="0.25"/>
    <row r="596576" spans="1:1" ht="14.25" customHeight="1" x14ac:dyDescent="0.3">
      <c r="A596576" s="21"/>
    </row>
    <row r="596582" s="20" customFormat="1" ht="14.25" customHeight="1" x14ac:dyDescent="0.25"/>
    <row r="596598" spans="1:1" ht="14.25" customHeight="1" x14ac:dyDescent="0.3">
      <c r="A596598" s="21"/>
    </row>
    <row r="596604" spans="1:1" s="20" customFormat="1" ht="14.25" customHeight="1" x14ac:dyDescent="0.25"/>
    <row r="596620" spans="1:1" ht="14.25" customHeight="1" x14ac:dyDescent="0.3">
      <c r="A596620" s="21"/>
    </row>
    <row r="596626" s="20" customFormat="1" ht="14.25" customHeight="1" x14ac:dyDescent="0.25"/>
    <row r="596642" spans="1:1" ht="14.25" customHeight="1" x14ac:dyDescent="0.3">
      <c r="A596642" s="21"/>
    </row>
    <row r="596648" spans="1:1" s="20" customFormat="1" ht="14.25" customHeight="1" x14ac:dyDescent="0.25"/>
    <row r="596664" spans="1:1" ht="14.25" customHeight="1" x14ac:dyDescent="0.3">
      <c r="A596664" s="21"/>
    </row>
    <row r="596670" spans="1:1" s="20" customFormat="1" ht="14.25" customHeight="1" x14ac:dyDescent="0.25"/>
    <row r="596686" spans="1:1" ht="14.25" customHeight="1" x14ac:dyDescent="0.3">
      <c r="A596686" s="21"/>
    </row>
    <row r="596692" s="20" customFormat="1" ht="14.25" customHeight="1" x14ac:dyDescent="0.25"/>
    <row r="596708" spans="1:1" ht="14.25" customHeight="1" x14ac:dyDescent="0.3">
      <c r="A596708" s="21"/>
    </row>
    <row r="596714" spans="1:1" s="20" customFormat="1" ht="14.25" customHeight="1" x14ac:dyDescent="0.25"/>
    <row r="596730" spans="1:1" ht="14.25" customHeight="1" x14ac:dyDescent="0.3">
      <c r="A596730" s="21"/>
    </row>
    <row r="596736" spans="1:1" s="20" customFormat="1" ht="14.25" customHeight="1" x14ac:dyDescent="0.25"/>
    <row r="596752" spans="1:1" ht="14.25" customHeight="1" x14ac:dyDescent="0.3">
      <c r="A596752" s="21"/>
    </row>
    <row r="596758" s="20" customFormat="1" ht="14.25" customHeight="1" x14ac:dyDescent="0.25"/>
    <row r="596774" spans="1:1" ht="14.25" customHeight="1" x14ac:dyDescent="0.3">
      <c r="A596774" s="21"/>
    </row>
    <row r="596780" spans="1:1" s="20" customFormat="1" ht="14.25" customHeight="1" x14ac:dyDescent="0.25"/>
    <row r="596796" spans="1:1" ht="14.25" customHeight="1" x14ac:dyDescent="0.3">
      <c r="A596796" s="21"/>
    </row>
    <row r="596802" s="20" customFormat="1" ht="14.25" customHeight="1" x14ac:dyDescent="0.25"/>
    <row r="596818" spans="1:1" ht="14.25" customHeight="1" x14ac:dyDescent="0.3">
      <c r="A596818" s="21"/>
    </row>
    <row r="596824" spans="1:1" s="20" customFormat="1" ht="14.25" customHeight="1" x14ac:dyDescent="0.25"/>
    <row r="596840" spans="1:1" ht="14.25" customHeight="1" x14ac:dyDescent="0.3">
      <c r="A596840" s="21"/>
    </row>
    <row r="596846" spans="1:1" s="20" customFormat="1" ht="14.25" customHeight="1" x14ac:dyDescent="0.25"/>
    <row r="596862" spans="1:1" ht="14.25" customHeight="1" x14ac:dyDescent="0.3">
      <c r="A596862" s="21"/>
    </row>
    <row r="596868" s="20" customFormat="1" ht="14.25" customHeight="1" x14ac:dyDescent="0.25"/>
    <row r="596884" spans="1:1" ht="14.25" customHeight="1" x14ac:dyDescent="0.3">
      <c r="A596884" s="21"/>
    </row>
    <row r="596890" spans="1:1" s="20" customFormat="1" ht="14.25" customHeight="1" x14ac:dyDescent="0.25"/>
    <row r="596906" spans="1:1" ht="14.25" customHeight="1" x14ac:dyDescent="0.3">
      <c r="A596906" s="21"/>
    </row>
    <row r="596912" spans="1:1" s="20" customFormat="1" ht="14.25" customHeight="1" x14ac:dyDescent="0.25"/>
    <row r="596928" spans="1:1" ht="14.25" customHeight="1" x14ac:dyDescent="0.3">
      <c r="A596928" s="21"/>
    </row>
    <row r="596934" s="20" customFormat="1" ht="14.25" customHeight="1" x14ac:dyDescent="0.25"/>
    <row r="596950" spans="1:1" ht="14.25" customHeight="1" x14ac:dyDescent="0.3">
      <c r="A596950" s="21"/>
    </row>
    <row r="596956" spans="1:1" s="20" customFormat="1" ht="14.25" customHeight="1" x14ac:dyDescent="0.25"/>
    <row r="596972" spans="1:1" ht="14.25" customHeight="1" x14ac:dyDescent="0.3">
      <c r="A596972" s="21"/>
    </row>
    <row r="596978" s="20" customFormat="1" ht="14.25" customHeight="1" x14ac:dyDescent="0.25"/>
    <row r="596994" spans="1:1" ht="14.25" customHeight="1" x14ac:dyDescent="0.3">
      <c r="A596994" s="21"/>
    </row>
    <row r="597000" spans="1:1" s="20" customFormat="1" ht="14.25" customHeight="1" x14ac:dyDescent="0.25"/>
    <row r="597016" spans="1:1" ht="14.25" customHeight="1" x14ac:dyDescent="0.3">
      <c r="A597016" s="21"/>
    </row>
    <row r="597022" spans="1:1" s="20" customFormat="1" ht="14.25" customHeight="1" x14ac:dyDescent="0.25"/>
    <row r="597038" spans="1:1" ht="14.25" customHeight="1" x14ac:dyDescent="0.3">
      <c r="A597038" s="21"/>
    </row>
    <row r="597044" s="20" customFormat="1" ht="14.25" customHeight="1" x14ac:dyDescent="0.25"/>
    <row r="597060" spans="1:1" ht="14.25" customHeight="1" x14ac:dyDescent="0.3">
      <c r="A597060" s="21"/>
    </row>
    <row r="597066" spans="1:1" s="20" customFormat="1" ht="14.25" customHeight="1" x14ac:dyDescent="0.25"/>
    <row r="597082" spans="1:1" ht="14.25" customHeight="1" x14ac:dyDescent="0.3">
      <c r="A597082" s="21"/>
    </row>
    <row r="597088" spans="1:1" s="20" customFormat="1" ht="14.25" customHeight="1" x14ac:dyDescent="0.25"/>
    <row r="597104" spans="1:1" ht="14.25" customHeight="1" x14ac:dyDescent="0.3">
      <c r="A597104" s="21"/>
    </row>
    <row r="597110" s="20" customFormat="1" ht="14.25" customHeight="1" x14ac:dyDescent="0.25"/>
    <row r="597126" spans="1:1" ht="14.25" customHeight="1" x14ac:dyDescent="0.3">
      <c r="A597126" s="21"/>
    </row>
    <row r="597132" spans="1:1" s="20" customFormat="1" ht="14.25" customHeight="1" x14ac:dyDescent="0.25"/>
    <row r="597148" spans="1:1" ht="14.25" customHeight="1" x14ac:dyDescent="0.3">
      <c r="A597148" s="21"/>
    </row>
    <row r="597154" s="20" customFormat="1" ht="14.25" customHeight="1" x14ac:dyDescent="0.25"/>
    <row r="597170" spans="1:1" ht="14.25" customHeight="1" x14ac:dyDescent="0.3">
      <c r="A597170" s="21"/>
    </row>
    <row r="597176" spans="1:1" s="20" customFormat="1" ht="14.25" customHeight="1" x14ac:dyDescent="0.25"/>
    <row r="597192" spans="1:1" ht="14.25" customHeight="1" x14ac:dyDescent="0.3">
      <c r="A597192" s="21"/>
    </row>
    <row r="597198" spans="1:1" s="20" customFormat="1" ht="14.25" customHeight="1" x14ac:dyDescent="0.25"/>
    <row r="597214" spans="1:1" ht="14.25" customHeight="1" x14ac:dyDescent="0.3">
      <c r="A597214" s="21"/>
    </row>
    <row r="597220" s="20" customFormat="1" ht="14.25" customHeight="1" x14ac:dyDescent="0.25"/>
    <row r="597236" spans="1:1" ht="14.25" customHeight="1" x14ac:dyDescent="0.3">
      <c r="A597236" s="21"/>
    </row>
    <row r="597242" spans="1:1" s="20" customFormat="1" ht="14.25" customHeight="1" x14ac:dyDescent="0.25"/>
    <row r="597258" spans="1:1" ht="14.25" customHeight="1" x14ac:dyDescent="0.3">
      <c r="A597258" s="21"/>
    </row>
    <row r="597264" spans="1:1" s="20" customFormat="1" ht="14.25" customHeight="1" x14ac:dyDescent="0.25"/>
    <row r="597280" spans="1:1" ht="14.25" customHeight="1" x14ac:dyDescent="0.3">
      <c r="A597280" s="21"/>
    </row>
    <row r="597286" s="20" customFormat="1" ht="14.25" customHeight="1" x14ac:dyDescent="0.25"/>
    <row r="597302" spans="1:1" ht="14.25" customHeight="1" x14ac:dyDescent="0.3">
      <c r="A597302" s="21"/>
    </row>
    <row r="597308" spans="1:1" s="20" customFormat="1" ht="14.25" customHeight="1" x14ac:dyDescent="0.25"/>
    <row r="597324" spans="1:1" ht="14.25" customHeight="1" x14ac:dyDescent="0.3">
      <c r="A597324" s="21"/>
    </row>
    <row r="597330" s="20" customFormat="1" ht="14.25" customHeight="1" x14ac:dyDescent="0.25"/>
    <row r="597346" spans="1:1" ht="14.25" customHeight="1" x14ac:dyDescent="0.3">
      <c r="A597346" s="21"/>
    </row>
    <row r="597352" spans="1:1" s="20" customFormat="1" ht="14.25" customHeight="1" x14ac:dyDescent="0.25"/>
    <row r="597368" spans="1:1" ht="14.25" customHeight="1" x14ac:dyDescent="0.3">
      <c r="A597368" s="21"/>
    </row>
    <row r="597374" spans="1:1" s="20" customFormat="1" ht="14.25" customHeight="1" x14ac:dyDescent="0.25"/>
    <row r="597390" spans="1:1" ht="14.25" customHeight="1" x14ac:dyDescent="0.3">
      <c r="A597390" s="21"/>
    </row>
    <row r="597396" s="20" customFormat="1" ht="14.25" customHeight="1" x14ac:dyDescent="0.25"/>
    <row r="597412" spans="1:1" ht="14.25" customHeight="1" x14ac:dyDescent="0.3">
      <c r="A597412" s="21"/>
    </row>
    <row r="597418" spans="1:1" s="20" customFormat="1" ht="14.25" customHeight="1" x14ac:dyDescent="0.25"/>
    <row r="597434" spans="1:1" ht="14.25" customHeight="1" x14ac:dyDescent="0.3">
      <c r="A597434" s="21"/>
    </row>
    <row r="597440" spans="1:1" s="20" customFormat="1" ht="14.25" customHeight="1" x14ac:dyDescent="0.25"/>
    <row r="597456" spans="1:1" ht="14.25" customHeight="1" x14ac:dyDescent="0.3">
      <c r="A597456" s="21"/>
    </row>
    <row r="597462" s="20" customFormat="1" ht="14.25" customHeight="1" x14ac:dyDescent="0.25"/>
    <row r="597478" spans="1:1" ht="14.25" customHeight="1" x14ac:dyDescent="0.3">
      <c r="A597478" s="21"/>
    </row>
    <row r="597484" spans="1:1" s="20" customFormat="1" ht="14.25" customHeight="1" x14ac:dyDescent="0.25"/>
    <row r="597500" spans="1:1" ht="14.25" customHeight="1" x14ac:dyDescent="0.3">
      <c r="A597500" s="21"/>
    </row>
    <row r="597506" s="20" customFormat="1" ht="14.25" customHeight="1" x14ac:dyDescent="0.25"/>
    <row r="597522" spans="1:1" ht="14.25" customHeight="1" x14ac:dyDescent="0.3">
      <c r="A597522" s="21"/>
    </row>
    <row r="597528" spans="1:1" s="20" customFormat="1" ht="14.25" customHeight="1" x14ac:dyDescent="0.25"/>
    <row r="597544" spans="1:1" ht="14.25" customHeight="1" x14ac:dyDescent="0.3">
      <c r="A597544" s="21"/>
    </row>
    <row r="597550" spans="1:1" s="20" customFormat="1" ht="14.25" customHeight="1" x14ac:dyDescent="0.25"/>
    <row r="597566" spans="1:1" ht="14.25" customHeight="1" x14ac:dyDescent="0.3">
      <c r="A597566" s="21"/>
    </row>
    <row r="597572" s="20" customFormat="1" ht="14.25" customHeight="1" x14ac:dyDescent="0.25"/>
    <row r="597588" spans="1:1" ht="14.25" customHeight="1" x14ac:dyDescent="0.3">
      <c r="A597588" s="21"/>
    </row>
    <row r="597594" spans="1:1" s="20" customFormat="1" ht="14.25" customHeight="1" x14ac:dyDescent="0.25"/>
    <row r="597610" spans="1:1" ht="14.25" customHeight="1" x14ac:dyDescent="0.3">
      <c r="A597610" s="21"/>
    </row>
    <row r="597616" spans="1:1" s="20" customFormat="1" ht="14.25" customHeight="1" x14ac:dyDescent="0.25"/>
    <row r="597632" spans="1:1" ht="14.25" customHeight="1" x14ac:dyDescent="0.3">
      <c r="A597632" s="21"/>
    </row>
    <row r="597638" s="20" customFormat="1" ht="14.25" customHeight="1" x14ac:dyDescent="0.25"/>
    <row r="597654" spans="1:1" ht="14.25" customHeight="1" x14ac:dyDescent="0.3">
      <c r="A597654" s="21"/>
    </row>
    <row r="597660" spans="1:1" s="20" customFormat="1" ht="14.25" customHeight="1" x14ac:dyDescent="0.25"/>
    <row r="597676" spans="1:1" ht="14.25" customHeight="1" x14ac:dyDescent="0.3">
      <c r="A597676" s="21"/>
    </row>
    <row r="597682" s="20" customFormat="1" ht="14.25" customHeight="1" x14ac:dyDescent="0.25"/>
    <row r="597698" spans="1:1" ht="14.25" customHeight="1" x14ac:dyDescent="0.3">
      <c r="A597698" s="21"/>
    </row>
    <row r="597704" spans="1:1" s="20" customFormat="1" ht="14.25" customHeight="1" x14ac:dyDescent="0.25"/>
    <row r="597720" spans="1:1" ht="14.25" customHeight="1" x14ac:dyDescent="0.3">
      <c r="A597720" s="21"/>
    </row>
    <row r="597726" spans="1:1" s="20" customFormat="1" ht="14.25" customHeight="1" x14ac:dyDescent="0.25"/>
    <row r="597742" spans="1:1" ht="14.25" customHeight="1" x14ac:dyDescent="0.3">
      <c r="A597742" s="21"/>
    </row>
    <row r="597748" s="20" customFormat="1" ht="14.25" customHeight="1" x14ac:dyDescent="0.25"/>
    <row r="597764" spans="1:1" ht="14.25" customHeight="1" x14ac:dyDescent="0.3">
      <c r="A597764" s="21"/>
    </row>
    <row r="597770" spans="1:1" s="20" customFormat="1" ht="14.25" customHeight="1" x14ac:dyDescent="0.25"/>
    <row r="597786" spans="1:1" ht="14.25" customHeight="1" x14ac:dyDescent="0.3">
      <c r="A597786" s="21"/>
    </row>
    <row r="597792" spans="1:1" s="20" customFormat="1" ht="14.25" customHeight="1" x14ac:dyDescent="0.25"/>
    <row r="597808" spans="1:1" ht="14.25" customHeight="1" x14ac:dyDescent="0.3">
      <c r="A597808" s="21"/>
    </row>
    <row r="597814" s="20" customFormat="1" ht="14.25" customHeight="1" x14ac:dyDescent="0.25"/>
    <row r="597830" spans="1:1" ht="14.25" customHeight="1" x14ac:dyDescent="0.3">
      <c r="A597830" s="21"/>
    </row>
    <row r="597836" spans="1:1" s="20" customFormat="1" ht="14.25" customHeight="1" x14ac:dyDescent="0.25"/>
    <row r="597852" spans="1:1" ht="14.25" customHeight="1" x14ac:dyDescent="0.3">
      <c r="A597852" s="21"/>
    </row>
    <row r="597858" s="20" customFormat="1" ht="14.25" customHeight="1" x14ac:dyDescent="0.25"/>
    <row r="597874" spans="1:1" ht="14.25" customHeight="1" x14ac:dyDescent="0.3">
      <c r="A597874" s="21"/>
    </row>
    <row r="597880" spans="1:1" s="20" customFormat="1" ht="14.25" customHeight="1" x14ac:dyDescent="0.25"/>
    <row r="597896" spans="1:1" ht="14.25" customHeight="1" x14ac:dyDescent="0.3">
      <c r="A597896" s="21"/>
    </row>
    <row r="597902" spans="1:1" s="20" customFormat="1" ht="14.25" customHeight="1" x14ac:dyDescent="0.25"/>
    <row r="597918" spans="1:1" ht="14.25" customHeight="1" x14ac:dyDescent="0.3">
      <c r="A597918" s="21"/>
    </row>
    <row r="597924" s="20" customFormat="1" ht="14.25" customHeight="1" x14ac:dyDescent="0.25"/>
    <row r="597940" spans="1:1" ht="14.25" customHeight="1" x14ac:dyDescent="0.3">
      <c r="A597940" s="21"/>
    </row>
    <row r="597946" spans="1:1" s="20" customFormat="1" ht="14.25" customHeight="1" x14ac:dyDescent="0.25"/>
    <row r="597962" spans="1:1" ht="14.25" customHeight="1" x14ac:dyDescent="0.3">
      <c r="A597962" s="21"/>
    </row>
    <row r="597968" spans="1:1" s="20" customFormat="1" ht="14.25" customHeight="1" x14ac:dyDescent="0.25"/>
    <row r="597984" spans="1:1" ht="14.25" customHeight="1" x14ac:dyDescent="0.3">
      <c r="A597984" s="21"/>
    </row>
    <row r="597990" s="20" customFormat="1" ht="14.25" customHeight="1" x14ac:dyDescent="0.25"/>
    <row r="598006" spans="1:1" ht="14.25" customHeight="1" x14ac:dyDescent="0.3">
      <c r="A598006" s="21"/>
    </row>
    <row r="598012" spans="1:1" s="20" customFormat="1" ht="14.25" customHeight="1" x14ac:dyDescent="0.25"/>
    <row r="598028" spans="1:1" ht="14.25" customHeight="1" x14ac:dyDescent="0.3">
      <c r="A598028" s="21"/>
    </row>
    <row r="598034" s="20" customFormat="1" ht="14.25" customHeight="1" x14ac:dyDescent="0.25"/>
    <row r="598050" spans="1:1" ht="14.25" customHeight="1" x14ac:dyDescent="0.3">
      <c r="A598050" s="21"/>
    </row>
    <row r="598056" spans="1:1" s="20" customFormat="1" ht="14.25" customHeight="1" x14ac:dyDescent="0.25"/>
    <row r="598072" spans="1:1" ht="14.25" customHeight="1" x14ac:dyDescent="0.3">
      <c r="A598072" s="21"/>
    </row>
    <row r="598078" spans="1:1" s="20" customFormat="1" ht="14.25" customHeight="1" x14ac:dyDescent="0.25"/>
    <row r="598094" spans="1:1" ht="14.25" customHeight="1" x14ac:dyDescent="0.3">
      <c r="A598094" s="21"/>
    </row>
    <row r="598100" s="20" customFormat="1" ht="14.25" customHeight="1" x14ac:dyDescent="0.25"/>
    <row r="598116" spans="1:1" ht="14.25" customHeight="1" x14ac:dyDescent="0.3">
      <c r="A598116" s="21"/>
    </row>
    <row r="598122" spans="1:1" s="20" customFormat="1" ht="14.25" customHeight="1" x14ac:dyDescent="0.25"/>
    <row r="598138" spans="1:1" ht="14.25" customHeight="1" x14ac:dyDescent="0.3">
      <c r="A598138" s="21"/>
    </row>
    <row r="598144" spans="1:1" s="20" customFormat="1" ht="14.25" customHeight="1" x14ac:dyDescent="0.25"/>
    <row r="598160" spans="1:1" ht="14.25" customHeight="1" x14ac:dyDescent="0.3">
      <c r="A598160" s="21"/>
    </row>
    <row r="598166" s="20" customFormat="1" ht="14.25" customHeight="1" x14ac:dyDescent="0.25"/>
    <row r="598182" spans="1:1" ht="14.25" customHeight="1" x14ac:dyDescent="0.3">
      <c r="A598182" s="21"/>
    </row>
    <row r="598188" spans="1:1" s="20" customFormat="1" ht="14.25" customHeight="1" x14ac:dyDescent="0.25"/>
    <row r="598204" spans="1:1" ht="14.25" customHeight="1" x14ac:dyDescent="0.3">
      <c r="A598204" s="21"/>
    </row>
    <row r="598210" s="20" customFormat="1" ht="14.25" customHeight="1" x14ac:dyDescent="0.25"/>
    <row r="598226" spans="1:1" ht="14.25" customHeight="1" x14ac:dyDescent="0.3">
      <c r="A598226" s="21"/>
    </row>
    <row r="598232" spans="1:1" s="20" customFormat="1" ht="14.25" customHeight="1" x14ac:dyDescent="0.25"/>
    <row r="598248" spans="1:1" ht="14.25" customHeight="1" x14ac:dyDescent="0.3">
      <c r="A598248" s="21"/>
    </row>
    <row r="598254" spans="1:1" s="20" customFormat="1" ht="14.25" customHeight="1" x14ac:dyDescent="0.25"/>
    <row r="598270" spans="1:1" ht="14.25" customHeight="1" x14ac:dyDescent="0.3">
      <c r="A598270" s="21"/>
    </row>
    <row r="598276" s="20" customFormat="1" ht="14.25" customHeight="1" x14ac:dyDescent="0.25"/>
    <row r="598292" spans="1:1" ht="14.25" customHeight="1" x14ac:dyDescent="0.3">
      <c r="A598292" s="21"/>
    </row>
    <row r="598298" spans="1:1" s="20" customFormat="1" ht="14.25" customHeight="1" x14ac:dyDescent="0.25"/>
    <row r="598314" spans="1:1" ht="14.25" customHeight="1" x14ac:dyDescent="0.3">
      <c r="A598314" s="21"/>
    </row>
    <row r="598320" spans="1:1" s="20" customFormat="1" ht="14.25" customHeight="1" x14ac:dyDescent="0.25"/>
    <row r="598336" spans="1:1" ht="14.25" customHeight="1" x14ac:dyDescent="0.3">
      <c r="A598336" s="21"/>
    </row>
    <row r="598342" s="20" customFormat="1" ht="14.25" customHeight="1" x14ac:dyDescent="0.25"/>
    <row r="598358" spans="1:1" ht="14.25" customHeight="1" x14ac:dyDescent="0.3">
      <c r="A598358" s="21"/>
    </row>
    <row r="598364" spans="1:1" s="20" customFormat="1" ht="14.25" customHeight="1" x14ac:dyDescent="0.25"/>
    <row r="598380" spans="1:1" ht="14.25" customHeight="1" x14ac:dyDescent="0.3">
      <c r="A598380" s="21"/>
    </row>
    <row r="598386" s="20" customFormat="1" ht="14.25" customHeight="1" x14ac:dyDescent="0.25"/>
    <row r="598402" spans="1:1" ht="14.25" customHeight="1" x14ac:dyDescent="0.3">
      <c r="A598402" s="21"/>
    </row>
    <row r="598408" spans="1:1" s="20" customFormat="1" ht="14.25" customHeight="1" x14ac:dyDescent="0.25"/>
    <row r="598424" spans="1:1" ht="14.25" customHeight="1" x14ac:dyDescent="0.3">
      <c r="A598424" s="21"/>
    </row>
    <row r="598430" spans="1:1" s="20" customFormat="1" ht="14.25" customHeight="1" x14ac:dyDescent="0.25"/>
    <row r="598446" spans="1:1" ht="14.25" customHeight="1" x14ac:dyDescent="0.3">
      <c r="A598446" s="21"/>
    </row>
    <row r="598452" s="20" customFormat="1" ht="14.25" customHeight="1" x14ac:dyDescent="0.25"/>
    <row r="598468" spans="1:1" ht="14.25" customHeight="1" x14ac:dyDescent="0.3">
      <c r="A598468" s="21"/>
    </row>
    <row r="598474" spans="1:1" s="20" customFormat="1" ht="14.25" customHeight="1" x14ac:dyDescent="0.25"/>
    <row r="598490" spans="1:1" ht="14.25" customHeight="1" x14ac:dyDescent="0.3">
      <c r="A598490" s="21"/>
    </row>
    <row r="598496" spans="1:1" s="20" customFormat="1" ht="14.25" customHeight="1" x14ac:dyDescent="0.25"/>
    <row r="598512" spans="1:1" ht="14.25" customHeight="1" x14ac:dyDescent="0.3">
      <c r="A598512" s="21"/>
    </row>
    <row r="598518" s="20" customFormat="1" ht="14.25" customHeight="1" x14ac:dyDescent="0.25"/>
    <row r="598534" spans="1:1" ht="14.25" customHeight="1" x14ac:dyDescent="0.3">
      <c r="A598534" s="21"/>
    </row>
    <row r="598540" spans="1:1" s="20" customFormat="1" ht="14.25" customHeight="1" x14ac:dyDescent="0.25"/>
    <row r="598556" spans="1:1" ht="14.25" customHeight="1" x14ac:dyDescent="0.3">
      <c r="A598556" s="21"/>
    </row>
    <row r="598562" s="20" customFormat="1" ht="14.25" customHeight="1" x14ac:dyDescent="0.25"/>
    <row r="598578" spans="1:1" ht="14.25" customHeight="1" x14ac:dyDescent="0.3">
      <c r="A598578" s="21"/>
    </row>
    <row r="598584" spans="1:1" s="20" customFormat="1" ht="14.25" customHeight="1" x14ac:dyDescent="0.25"/>
    <row r="598600" spans="1:1" ht="14.25" customHeight="1" x14ac:dyDescent="0.3">
      <c r="A598600" s="21"/>
    </row>
    <row r="598606" spans="1:1" s="20" customFormat="1" ht="14.25" customHeight="1" x14ac:dyDescent="0.25"/>
    <row r="598622" spans="1:1" ht="14.25" customHeight="1" x14ac:dyDescent="0.3">
      <c r="A598622" s="21"/>
    </row>
    <row r="598628" s="20" customFormat="1" ht="14.25" customHeight="1" x14ac:dyDescent="0.25"/>
    <row r="598644" spans="1:1" ht="14.25" customHeight="1" x14ac:dyDescent="0.3">
      <c r="A598644" s="21"/>
    </row>
    <row r="598650" spans="1:1" s="20" customFormat="1" ht="14.25" customHeight="1" x14ac:dyDescent="0.25"/>
    <row r="598666" spans="1:1" ht="14.25" customHeight="1" x14ac:dyDescent="0.3">
      <c r="A598666" s="21"/>
    </row>
    <row r="598672" spans="1:1" s="20" customFormat="1" ht="14.25" customHeight="1" x14ac:dyDescent="0.25"/>
    <row r="598688" spans="1:1" ht="14.25" customHeight="1" x14ac:dyDescent="0.3">
      <c r="A598688" s="21"/>
    </row>
    <row r="598694" s="20" customFormat="1" ht="14.25" customHeight="1" x14ac:dyDescent="0.25"/>
    <row r="598710" spans="1:1" ht="14.25" customHeight="1" x14ac:dyDescent="0.3">
      <c r="A598710" s="21"/>
    </row>
    <row r="598716" spans="1:1" s="20" customFormat="1" ht="14.25" customHeight="1" x14ac:dyDescent="0.25"/>
    <row r="598732" spans="1:1" ht="14.25" customHeight="1" x14ac:dyDescent="0.3">
      <c r="A598732" s="21"/>
    </row>
    <row r="598738" s="20" customFormat="1" ht="14.25" customHeight="1" x14ac:dyDescent="0.25"/>
    <row r="598754" spans="1:1" ht="14.25" customHeight="1" x14ac:dyDescent="0.3">
      <c r="A598754" s="21"/>
    </row>
    <row r="598760" spans="1:1" s="20" customFormat="1" ht="14.25" customHeight="1" x14ac:dyDescent="0.25"/>
    <row r="598776" spans="1:1" ht="14.25" customHeight="1" x14ac:dyDescent="0.3">
      <c r="A598776" s="21"/>
    </row>
    <row r="598782" spans="1:1" s="20" customFormat="1" ht="14.25" customHeight="1" x14ac:dyDescent="0.25"/>
    <row r="598798" spans="1:1" ht="14.25" customHeight="1" x14ac:dyDescent="0.3">
      <c r="A598798" s="21"/>
    </row>
    <row r="598804" s="20" customFormat="1" ht="14.25" customHeight="1" x14ac:dyDescent="0.25"/>
    <row r="598820" spans="1:1" ht="14.25" customHeight="1" x14ac:dyDescent="0.3">
      <c r="A598820" s="21"/>
    </row>
    <row r="598826" spans="1:1" s="20" customFormat="1" ht="14.25" customHeight="1" x14ac:dyDescent="0.25"/>
    <row r="598842" spans="1:1" ht="14.25" customHeight="1" x14ac:dyDescent="0.3">
      <c r="A598842" s="21"/>
    </row>
    <row r="598848" spans="1:1" s="20" customFormat="1" ht="14.25" customHeight="1" x14ac:dyDescent="0.25"/>
    <row r="598864" spans="1:1" ht="14.25" customHeight="1" x14ac:dyDescent="0.3">
      <c r="A598864" s="21"/>
    </row>
    <row r="598870" s="20" customFormat="1" ht="14.25" customHeight="1" x14ac:dyDescent="0.25"/>
    <row r="598886" spans="1:1" ht="14.25" customHeight="1" x14ac:dyDescent="0.3">
      <c r="A598886" s="21"/>
    </row>
    <row r="598892" spans="1:1" s="20" customFormat="1" ht="14.25" customHeight="1" x14ac:dyDescent="0.25"/>
    <row r="598908" spans="1:1" ht="14.25" customHeight="1" x14ac:dyDescent="0.3">
      <c r="A598908" s="21"/>
    </row>
    <row r="598914" s="20" customFormat="1" ht="14.25" customHeight="1" x14ac:dyDescent="0.25"/>
    <row r="598930" spans="1:1" ht="14.25" customHeight="1" x14ac:dyDescent="0.3">
      <c r="A598930" s="21"/>
    </row>
    <row r="598936" spans="1:1" s="20" customFormat="1" ht="14.25" customHeight="1" x14ac:dyDescent="0.25"/>
    <row r="598952" spans="1:1" ht="14.25" customHeight="1" x14ac:dyDescent="0.3">
      <c r="A598952" s="21"/>
    </row>
    <row r="598958" spans="1:1" s="20" customFormat="1" ht="14.25" customHeight="1" x14ac:dyDescent="0.25"/>
    <row r="598974" spans="1:1" ht="14.25" customHeight="1" x14ac:dyDescent="0.3">
      <c r="A598974" s="21"/>
    </row>
    <row r="598980" s="20" customFormat="1" ht="14.25" customHeight="1" x14ac:dyDescent="0.25"/>
    <row r="598996" spans="1:1" ht="14.25" customHeight="1" x14ac:dyDescent="0.3">
      <c r="A598996" s="21"/>
    </row>
    <row r="599002" spans="1:1" s="20" customFormat="1" ht="14.25" customHeight="1" x14ac:dyDescent="0.25"/>
    <row r="599018" spans="1:1" ht="14.25" customHeight="1" x14ac:dyDescent="0.3">
      <c r="A599018" s="21"/>
    </row>
    <row r="599024" spans="1:1" s="20" customFormat="1" ht="14.25" customHeight="1" x14ac:dyDescent="0.25"/>
    <row r="599040" spans="1:1" ht="14.25" customHeight="1" x14ac:dyDescent="0.3">
      <c r="A599040" s="21"/>
    </row>
    <row r="599046" s="20" customFormat="1" ht="14.25" customHeight="1" x14ac:dyDescent="0.25"/>
    <row r="599062" spans="1:1" ht="14.25" customHeight="1" x14ac:dyDescent="0.3">
      <c r="A599062" s="21"/>
    </row>
    <row r="599068" spans="1:1" s="20" customFormat="1" ht="14.25" customHeight="1" x14ac:dyDescent="0.25"/>
    <row r="599084" spans="1:1" ht="14.25" customHeight="1" x14ac:dyDescent="0.3">
      <c r="A599084" s="21"/>
    </row>
    <row r="599090" s="20" customFormat="1" ht="14.25" customHeight="1" x14ac:dyDescent="0.25"/>
    <row r="599106" spans="1:1" ht="14.25" customHeight="1" x14ac:dyDescent="0.3">
      <c r="A599106" s="21"/>
    </row>
    <row r="599112" spans="1:1" s="20" customFormat="1" ht="14.25" customHeight="1" x14ac:dyDescent="0.25"/>
    <row r="599128" spans="1:1" ht="14.25" customHeight="1" x14ac:dyDescent="0.3">
      <c r="A599128" s="21"/>
    </row>
    <row r="599134" spans="1:1" s="20" customFormat="1" ht="14.25" customHeight="1" x14ac:dyDescent="0.25"/>
    <row r="599150" spans="1:1" ht="14.25" customHeight="1" x14ac:dyDescent="0.3">
      <c r="A599150" s="21"/>
    </row>
    <row r="599156" s="20" customFormat="1" ht="14.25" customHeight="1" x14ac:dyDescent="0.25"/>
    <row r="599172" spans="1:1" ht="14.25" customHeight="1" x14ac:dyDescent="0.3">
      <c r="A599172" s="21"/>
    </row>
    <row r="599178" spans="1:1" s="20" customFormat="1" ht="14.25" customHeight="1" x14ac:dyDescent="0.25"/>
    <row r="599194" spans="1:1" ht="14.25" customHeight="1" x14ac:dyDescent="0.3">
      <c r="A599194" s="21"/>
    </row>
    <row r="599200" spans="1:1" s="20" customFormat="1" ht="14.25" customHeight="1" x14ac:dyDescent="0.25"/>
    <row r="599216" spans="1:1" ht="14.25" customHeight="1" x14ac:dyDescent="0.3">
      <c r="A599216" s="21"/>
    </row>
    <row r="599222" s="20" customFormat="1" ht="14.25" customHeight="1" x14ac:dyDescent="0.25"/>
    <row r="599238" spans="1:1" ht="14.25" customHeight="1" x14ac:dyDescent="0.3">
      <c r="A599238" s="21"/>
    </row>
    <row r="599244" spans="1:1" s="20" customFormat="1" ht="14.25" customHeight="1" x14ac:dyDescent="0.25"/>
    <row r="599260" spans="1:1" ht="14.25" customHeight="1" x14ac:dyDescent="0.3">
      <c r="A599260" s="21"/>
    </row>
    <row r="599266" s="20" customFormat="1" ht="14.25" customHeight="1" x14ac:dyDescent="0.25"/>
    <row r="599282" spans="1:1" ht="14.25" customHeight="1" x14ac:dyDescent="0.3">
      <c r="A599282" s="21"/>
    </row>
    <row r="599288" spans="1:1" s="20" customFormat="1" ht="14.25" customHeight="1" x14ac:dyDescent="0.25"/>
    <row r="599304" spans="1:1" ht="14.25" customHeight="1" x14ac:dyDescent="0.3">
      <c r="A599304" s="21"/>
    </row>
    <row r="599310" spans="1:1" s="20" customFormat="1" ht="14.25" customHeight="1" x14ac:dyDescent="0.25"/>
    <row r="599326" spans="1:1" ht="14.25" customHeight="1" x14ac:dyDescent="0.3">
      <c r="A599326" s="21"/>
    </row>
    <row r="599332" s="20" customFormat="1" ht="14.25" customHeight="1" x14ac:dyDescent="0.25"/>
    <row r="599348" spans="1:1" ht="14.25" customHeight="1" x14ac:dyDescent="0.3">
      <c r="A599348" s="21"/>
    </row>
    <row r="599354" spans="1:1" s="20" customFormat="1" ht="14.25" customHeight="1" x14ac:dyDescent="0.25"/>
    <row r="599370" spans="1:1" ht="14.25" customHeight="1" x14ac:dyDescent="0.3">
      <c r="A599370" s="21"/>
    </row>
    <row r="599376" spans="1:1" s="20" customFormat="1" ht="14.25" customHeight="1" x14ac:dyDescent="0.25"/>
    <row r="599392" spans="1:1" ht="14.25" customHeight="1" x14ac:dyDescent="0.3">
      <c r="A599392" s="21"/>
    </row>
    <row r="599398" s="20" customFormat="1" ht="14.25" customHeight="1" x14ac:dyDescent="0.25"/>
    <row r="599414" spans="1:1" ht="14.25" customHeight="1" x14ac:dyDescent="0.3">
      <c r="A599414" s="21"/>
    </row>
    <row r="599420" spans="1:1" s="20" customFormat="1" ht="14.25" customHeight="1" x14ac:dyDescent="0.25"/>
    <row r="599436" spans="1:1" ht="14.25" customHeight="1" x14ac:dyDescent="0.3">
      <c r="A599436" s="21"/>
    </row>
    <row r="599442" s="20" customFormat="1" ht="14.25" customHeight="1" x14ac:dyDescent="0.25"/>
    <row r="599458" spans="1:1" ht="14.25" customHeight="1" x14ac:dyDescent="0.3">
      <c r="A599458" s="21"/>
    </row>
    <row r="599464" spans="1:1" s="20" customFormat="1" ht="14.25" customHeight="1" x14ac:dyDescent="0.25"/>
    <row r="599480" spans="1:1" ht="14.25" customHeight="1" x14ac:dyDescent="0.3">
      <c r="A599480" s="21"/>
    </row>
    <row r="599486" spans="1:1" s="20" customFormat="1" ht="14.25" customHeight="1" x14ac:dyDescent="0.25"/>
    <row r="599502" spans="1:1" ht="14.25" customHeight="1" x14ac:dyDescent="0.3">
      <c r="A599502" s="21"/>
    </row>
    <row r="599508" s="20" customFormat="1" ht="14.25" customHeight="1" x14ac:dyDescent="0.25"/>
    <row r="599524" spans="1:1" ht="14.25" customHeight="1" x14ac:dyDescent="0.3">
      <c r="A599524" s="21"/>
    </row>
    <row r="599530" spans="1:1" s="20" customFormat="1" ht="14.25" customHeight="1" x14ac:dyDescent="0.25"/>
    <row r="599546" spans="1:1" ht="14.25" customHeight="1" x14ac:dyDescent="0.3">
      <c r="A599546" s="21"/>
    </row>
    <row r="599552" spans="1:1" s="20" customFormat="1" ht="14.25" customHeight="1" x14ac:dyDescent="0.25"/>
    <row r="599568" spans="1:1" ht="14.25" customHeight="1" x14ac:dyDescent="0.3">
      <c r="A599568" s="21"/>
    </row>
    <row r="599574" s="20" customFormat="1" ht="14.25" customHeight="1" x14ac:dyDescent="0.25"/>
    <row r="599590" spans="1:1" ht="14.25" customHeight="1" x14ac:dyDescent="0.3">
      <c r="A599590" s="21"/>
    </row>
    <row r="599596" spans="1:1" s="20" customFormat="1" ht="14.25" customHeight="1" x14ac:dyDescent="0.25"/>
    <row r="599612" spans="1:1" ht="14.25" customHeight="1" x14ac:dyDescent="0.3">
      <c r="A599612" s="21"/>
    </row>
    <row r="599618" s="20" customFormat="1" ht="14.25" customHeight="1" x14ac:dyDescent="0.25"/>
    <row r="599634" spans="1:1" ht="14.25" customHeight="1" x14ac:dyDescent="0.3">
      <c r="A599634" s="21"/>
    </row>
    <row r="599640" spans="1:1" s="20" customFormat="1" ht="14.25" customHeight="1" x14ac:dyDescent="0.25"/>
    <row r="599656" spans="1:1" ht="14.25" customHeight="1" x14ac:dyDescent="0.3">
      <c r="A599656" s="21"/>
    </row>
    <row r="599662" spans="1:1" s="20" customFormat="1" ht="14.25" customHeight="1" x14ac:dyDescent="0.25"/>
    <row r="599678" spans="1:1" ht="14.25" customHeight="1" x14ac:dyDescent="0.3">
      <c r="A599678" s="21"/>
    </row>
    <row r="599684" s="20" customFormat="1" ht="14.25" customHeight="1" x14ac:dyDescent="0.25"/>
    <row r="599700" spans="1:1" ht="14.25" customHeight="1" x14ac:dyDescent="0.3">
      <c r="A599700" s="21"/>
    </row>
    <row r="599706" spans="1:1" s="20" customFormat="1" ht="14.25" customHeight="1" x14ac:dyDescent="0.25"/>
    <row r="599722" spans="1:1" ht="14.25" customHeight="1" x14ac:dyDescent="0.3">
      <c r="A599722" s="21"/>
    </row>
    <row r="599728" spans="1:1" s="20" customFormat="1" ht="14.25" customHeight="1" x14ac:dyDescent="0.25"/>
    <row r="599744" spans="1:1" ht="14.25" customHeight="1" x14ac:dyDescent="0.3">
      <c r="A599744" s="21"/>
    </row>
    <row r="599750" s="20" customFormat="1" ht="14.25" customHeight="1" x14ac:dyDescent="0.25"/>
    <row r="599766" spans="1:1" ht="14.25" customHeight="1" x14ac:dyDescent="0.3">
      <c r="A599766" s="21"/>
    </row>
    <row r="599772" spans="1:1" s="20" customFormat="1" ht="14.25" customHeight="1" x14ac:dyDescent="0.25"/>
    <row r="599788" spans="1:1" ht="14.25" customHeight="1" x14ac:dyDescent="0.3">
      <c r="A599788" s="21"/>
    </row>
    <row r="599794" s="20" customFormat="1" ht="14.25" customHeight="1" x14ac:dyDescent="0.25"/>
    <row r="599810" spans="1:1" ht="14.25" customHeight="1" x14ac:dyDescent="0.3">
      <c r="A599810" s="21"/>
    </row>
    <row r="599816" spans="1:1" s="20" customFormat="1" ht="14.25" customHeight="1" x14ac:dyDescent="0.25"/>
    <row r="599832" spans="1:1" ht="14.25" customHeight="1" x14ac:dyDescent="0.3">
      <c r="A599832" s="21"/>
    </row>
    <row r="599838" spans="1:1" s="20" customFormat="1" ht="14.25" customHeight="1" x14ac:dyDescent="0.25"/>
    <row r="599854" spans="1:1" ht="14.25" customHeight="1" x14ac:dyDescent="0.3">
      <c r="A599854" s="21"/>
    </row>
    <row r="599860" s="20" customFormat="1" ht="14.25" customHeight="1" x14ac:dyDescent="0.25"/>
    <row r="599876" spans="1:1" ht="14.25" customHeight="1" x14ac:dyDescent="0.3">
      <c r="A599876" s="21"/>
    </row>
    <row r="599882" spans="1:1" s="20" customFormat="1" ht="14.25" customHeight="1" x14ac:dyDescent="0.25"/>
    <row r="599898" spans="1:1" ht="14.25" customHeight="1" x14ac:dyDescent="0.3">
      <c r="A599898" s="21"/>
    </row>
    <row r="599904" spans="1:1" s="20" customFormat="1" ht="14.25" customHeight="1" x14ac:dyDescent="0.25"/>
    <row r="599920" spans="1:1" ht="14.25" customHeight="1" x14ac:dyDescent="0.3">
      <c r="A599920" s="21"/>
    </row>
    <row r="599926" s="20" customFormat="1" ht="14.25" customHeight="1" x14ac:dyDescent="0.25"/>
    <row r="599942" spans="1:1" ht="14.25" customHeight="1" x14ac:dyDescent="0.3">
      <c r="A599942" s="21"/>
    </row>
    <row r="599948" spans="1:1" s="20" customFormat="1" ht="14.25" customHeight="1" x14ac:dyDescent="0.25"/>
    <row r="599964" spans="1:1" ht="14.25" customHeight="1" x14ac:dyDescent="0.3">
      <c r="A599964" s="21"/>
    </row>
    <row r="599970" s="20" customFormat="1" ht="14.25" customHeight="1" x14ac:dyDescent="0.25"/>
    <row r="599986" spans="1:1" ht="14.25" customHeight="1" x14ac:dyDescent="0.3">
      <c r="A599986" s="21"/>
    </row>
    <row r="599992" spans="1:1" s="20" customFormat="1" ht="14.25" customHeight="1" x14ac:dyDescent="0.25"/>
    <row r="600008" spans="1:1" ht="14.25" customHeight="1" x14ac:dyDescent="0.3">
      <c r="A600008" s="21"/>
    </row>
    <row r="600014" spans="1:1" s="20" customFormat="1" ht="14.25" customHeight="1" x14ac:dyDescent="0.25"/>
    <row r="600030" spans="1:1" ht="14.25" customHeight="1" x14ac:dyDescent="0.3">
      <c r="A600030" s="21"/>
    </row>
    <row r="600036" s="20" customFormat="1" ht="14.25" customHeight="1" x14ac:dyDescent="0.25"/>
    <row r="600052" spans="1:1" ht="14.25" customHeight="1" x14ac:dyDescent="0.3">
      <c r="A600052" s="21"/>
    </row>
    <row r="600058" spans="1:1" s="20" customFormat="1" ht="14.25" customHeight="1" x14ac:dyDescent="0.25"/>
    <row r="600074" spans="1:1" ht="14.25" customHeight="1" x14ac:dyDescent="0.3">
      <c r="A600074" s="21"/>
    </row>
    <row r="600080" spans="1:1" s="20" customFormat="1" ht="14.25" customHeight="1" x14ac:dyDescent="0.25"/>
    <row r="600096" spans="1:1" ht="14.25" customHeight="1" x14ac:dyDescent="0.3">
      <c r="A600096" s="21"/>
    </row>
    <row r="600102" s="20" customFormat="1" ht="14.25" customHeight="1" x14ac:dyDescent="0.25"/>
    <row r="600118" spans="1:1" ht="14.25" customHeight="1" x14ac:dyDescent="0.3">
      <c r="A600118" s="21"/>
    </row>
    <row r="600124" spans="1:1" s="20" customFormat="1" ht="14.25" customHeight="1" x14ac:dyDescent="0.25"/>
    <row r="600140" spans="1:1" ht="14.25" customHeight="1" x14ac:dyDescent="0.3">
      <c r="A600140" s="21"/>
    </row>
    <row r="600146" s="20" customFormat="1" ht="14.25" customHeight="1" x14ac:dyDescent="0.25"/>
    <row r="600162" spans="1:1" ht="14.25" customHeight="1" x14ac:dyDescent="0.3">
      <c r="A600162" s="21"/>
    </row>
    <row r="600168" spans="1:1" s="20" customFormat="1" ht="14.25" customHeight="1" x14ac:dyDescent="0.25"/>
    <row r="600184" spans="1:1" ht="14.25" customHeight="1" x14ac:dyDescent="0.3">
      <c r="A600184" s="21"/>
    </row>
    <row r="600190" spans="1:1" s="20" customFormat="1" ht="14.25" customHeight="1" x14ac:dyDescent="0.25"/>
    <row r="600206" spans="1:1" ht="14.25" customHeight="1" x14ac:dyDescent="0.3">
      <c r="A600206" s="21"/>
    </row>
    <row r="600212" s="20" customFormat="1" ht="14.25" customHeight="1" x14ac:dyDescent="0.25"/>
    <row r="600228" spans="1:1" ht="14.25" customHeight="1" x14ac:dyDescent="0.3">
      <c r="A600228" s="21"/>
    </row>
    <row r="600234" spans="1:1" s="20" customFormat="1" ht="14.25" customHeight="1" x14ac:dyDescent="0.25"/>
    <row r="600250" spans="1:1" ht="14.25" customHeight="1" x14ac:dyDescent="0.3">
      <c r="A600250" s="21"/>
    </row>
    <row r="600256" spans="1:1" s="20" customFormat="1" ht="14.25" customHeight="1" x14ac:dyDescent="0.25"/>
    <row r="600272" spans="1:1" ht="14.25" customHeight="1" x14ac:dyDescent="0.3">
      <c r="A600272" s="21"/>
    </row>
    <row r="600278" s="20" customFormat="1" ht="14.25" customHeight="1" x14ac:dyDescent="0.25"/>
    <row r="600294" spans="1:1" ht="14.25" customHeight="1" x14ac:dyDescent="0.3">
      <c r="A600294" s="21"/>
    </row>
    <row r="600300" spans="1:1" s="20" customFormat="1" ht="14.25" customHeight="1" x14ac:dyDescent="0.25"/>
    <row r="600316" spans="1:1" ht="14.25" customHeight="1" x14ac:dyDescent="0.3">
      <c r="A600316" s="21"/>
    </row>
    <row r="600322" s="20" customFormat="1" ht="14.25" customHeight="1" x14ac:dyDescent="0.25"/>
    <row r="600338" spans="1:1" ht="14.25" customHeight="1" x14ac:dyDescent="0.3">
      <c r="A600338" s="21"/>
    </row>
    <row r="600344" spans="1:1" s="20" customFormat="1" ht="14.25" customHeight="1" x14ac:dyDescent="0.25"/>
    <row r="600360" spans="1:1" ht="14.25" customHeight="1" x14ac:dyDescent="0.3">
      <c r="A600360" s="21"/>
    </row>
    <row r="600366" spans="1:1" s="20" customFormat="1" ht="14.25" customHeight="1" x14ac:dyDescent="0.25"/>
    <row r="600382" spans="1:1" ht="14.25" customHeight="1" x14ac:dyDescent="0.3">
      <c r="A600382" s="21"/>
    </row>
    <row r="600388" s="20" customFormat="1" ht="14.25" customHeight="1" x14ac:dyDescent="0.25"/>
    <row r="600404" spans="1:1" ht="14.25" customHeight="1" x14ac:dyDescent="0.3">
      <c r="A600404" s="21"/>
    </row>
    <row r="600410" spans="1:1" s="20" customFormat="1" ht="14.25" customHeight="1" x14ac:dyDescent="0.25"/>
    <row r="600426" spans="1:1" ht="14.25" customHeight="1" x14ac:dyDescent="0.3">
      <c r="A600426" s="21"/>
    </row>
    <row r="600432" spans="1:1" s="20" customFormat="1" ht="14.25" customHeight="1" x14ac:dyDescent="0.25"/>
    <row r="600448" spans="1:1" ht="14.25" customHeight="1" x14ac:dyDescent="0.3">
      <c r="A600448" s="21"/>
    </row>
    <row r="600454" s="20" customFormat="1" ht="14.25" customHeight="1" x14ac:dyDescent="0.25"/>
    <row r="600470" spans="1:1" ht="14.25" customHeight="1" x14ac:dyDescent="0.3">
      <c r="A600470" s="21"/>
    </row>
    <row r="600476" spans="1:1" s="20" customFormat="1" ht="14.25" customHeight="1" x14ac:dyDescent="0.25"/>
    <row r="600492" spans="1:1" ht="14.25" customHeight="1" x14ac:dyDescent="0.3">
      <c r="A600492" s="21"/>
    </row>
    <row r="600498" s="20" customFormat="1" ht="14.25" customHeight="1" x14ac:dyDescent="0.25"/>
    <row r="600514" spans="1:1" ht="14.25" customHeight="1" x14ac:dyDescent="0.3">
      <c r="A600514" s="21"/>
    </row>
    <row r="600520" spans="1:1" s="20" customFormat="1" ht="14.25" customHeight="1" x14ac:dyDescent="0.25"/>
    <row r="600536" spans="1:1" ht="14.25" customHeight="1" x14ac:dyDescent="0.3">
      <c r="A600536" s="21"/>
    </row>
    <row r="600542" spans="1:1" s="20" customFormat="1" ht="14.25" customHeight="1" x14ac:dyDescent="0.25"/>
    <row r="600558" spans="1:1" ht="14.25" customHeight="1" x14ac:dyDescent="0.3">
      <c r="A600558" s="21"/>
    </row>
    <row r="600564" s="20" customFormat="1" ht="14.25" customHeight="1" x14ac:dyDescent="0.25"/>
    <row r="600580" spans="1:1" ht="14.25" customHeight="1" x14ac:dyDescent="0.3">
      <c r="A600580" s="21"/>
    </row>
    <row r="600586" spans="1:1" s="20" customFormat="1" ht="14.25" customHeight="1" x14ac:dyDescent="0.25"/>
    <row r="600602" spans="1:1" ht="14.25" customHeight="1" x14ac:dyDescent="0.3">
      <c r="A600602" s="21"/>
    </row>
    <row r="600608" spans="1:1" s="20" customFormat="1" ht="14.25" customHeight="1" x14ac:dyDescent="0.25"/>
    <row r="600624" spans="1:1" ht="14.25" customHeight="1" x14ac:dyDescent="0.3">
      <c r="A600624" s="21"/>
    </row>
    <row r="600630" s="20" customFormat="1" ht="14.25" customHeight="1" x14ac:dyDescent="0.25"/>
    <row r="600646" spans="1:1" ht="14.25" customHeight="1" x14ac:dyDescent="0.3">
      <c r="A600646" s="21"/>
    </row>
    <row r="600652" spans="1:1" s="20" customFormat="1" ht="14.25" customHeight="1" x14ac:dyDescent="0.25"/>
    <row r="600668" spans="1:1" ht="14.25" customHeight="1" x14ac:dyDescent="0.3">
      <c r="A600668" s="21"/>
    </row>
    <row r="600674" s="20" customFormat="1" ht="14.25" customHeight="1" x14ac:dyDescent="0.25"/>
    <row r="600690" spans="1:1" ht="14.25" customHeight="1" x14ac:dyDescent="0.3">
      <c r="A600690" s="21"/>
    </row>
    <row r="600696" spans="1:1" s="20" customFormat="1" ht="14.25" customHeight="1" x14ac:dyDescent="0.25"/>
    <row r="600712" spans="1:1" ht="14.25" customHeight="1" x14ac:dyDescent="0.3">
      <c r="A600712" s="21"/>
    </row>
    <row r="600718" spans="1:1" s="20" customFormat="1" ht="14.25" customHeight="1" x14ac:dyDescent="0.25"/>
    <row r="600734" spans="1:1" ht="14.25" customHeight="1" x14ac:dyDescent="0.3">
      <c r="A600734" s="21"/>
    </row>
    <row r="600740" s="20" customFormat="1" ht="14.25" customHeight="1" x14ac:dyDescent="0.25"/>
    <row r="600756" spans="1:1" ht="14.25" customHeight="1" x14ac:dyDescent="0.3">
      <c r="A600756" s="21"/>
    </row>
    <row r="600762" spans="1:1" s="20" customFormat="1" ht="14.25" customHeight="1" x14ac:dyDescent="0.25"/>
    <row r="600778" spans="1:1" ht="14.25" customHeight="1" x14ac:dyDescent="0.3">
      <c r="A600778" s="21"/>
    </row>
    <row r="600784" spans="1:1" s="20" customFormat="1" ht="14.25" customHeight="1" x14ac:dyDescent="0.25"/>
    <row r="600800" spans="1:1" ht="14.25" customHeight="1" x14ac:dyDescent="0.3">
      <c r="A600800" s="21"/>
    </row>
    <row r="600806" s="20" customFormat="1" ht="14.25" customHeight="1" x14ac:dyDescent="0.25"/>
    <row r="600822" spans="1:1" ht="14.25" customHeight="1" x14ac:dyDescent="0.3">
      <c r="A600822" s="21"/>
    </row>
    <row r="600828" spans="1:1" s="20" customFormat="1" ht="14.25" customHeight="1" x14ac:dyDescent="0.25"/>
    <row r="600844" spans="1:1" ht="14.25" customHeight="1" x14ac:dyDescent="0.3">
      <c r="A600844" s="21"/>
    </row>
    <row r="600850" s="20" customFormat="1" ht="14.25" customHeight="1" x14ac:dyDescent="0.25"/>
    <row r="600866" spans="1:1" ht="14.25" customHeight="1" x14ac:dyDescent="0.3">
      <c r="A600866" s="21"/>
    </row>
    <row r="600872" spans="1:1" s="20" customFormat="1" ht="14.25" customHeight="1" x14ac:dyDescent="0.25"/>
    <row r="600888" spans="1:1" ht="14.25" customHeight="1" x14ac:dyDescent="0.3">
      <c r="A600888" s="21"/>
    </row>
    <row r="600894" spans="1:1" s="20" customFormat="1" ht="14.25" customHeight="1" x14ac:dyDescent="0.25"/>
    <row r="600910" spans="1:1" ht="14.25" customHeight="1" x14ac:dyDescent="0.3">
      <c r="A600910" s="21"/>
    </row>
    <row r="600916" s="20" customFormat="1" ht="14.25" customHeight="1" x14ac:dyDescent="0.25"/>
    <row r="600932" spans="1:1" ht="14.25" customHeight="1" x14ac:dyDescent="0.3">
      <c r="A600932" s="21"/>
    </row>
    <row r="600938" spans="1:1" s="20" customFormat="1" ht="14.25" customHeight="1" x14ac:dyDescent="0.25"/>
    <row r="600954" spans="1:1" ht="14.25" customHeight="1" x14ac:dyDescent="0.3">
      <c r="A600954" s="21"/>
    </row>
    <row r="600960" spans="1:1" s="20" customFormat="1" ht="14.25" customHeight="1" x14ac:dyDescent="0.25"/>
    <row r="600976" spans="1:1" ht="14.25" customHeight="1" x14ac:dyDescent="0.3">
      <c r="A600976" s="21"/>
    </row>
    <row r="600982" s="20" customFormat="1" ht="14.25" customHeight="1" x14ac:dyDescent="0.25"/>
    <row r="600998" spans="1:1" ht="14.25" customHeight="1" x14ac:dyDescent="0.3">
      <c r="A600998" s="21"/>
    </row>
    <row r="601004" spans="1:1" s="20" customFormat="1" ht="14.25" customHeight="1" x14ac:dyDescent="0.25"/>
    <row r="601020" spans="1:1" ht="14.25" customHeight="1" x14ac:dyDescent="0.3">
      <c r="A601020" s="21"/>
    </row>
    <row r="601026" s="20" customFormat="1" ht="14.25" customHeight="1" x14ac:dyDescent="0.25"/>
    <row r="601042" spans="1:1" ht="14.25" customHeight="1" x14ac:dyDescent="0.3">
      <c r="A601042" s="21"/>
    </row>
    <row r="601048" spans="1:1" s="20" customFormat="1" ht="14.25" customHeight="1" x14ac:dyDescent="0.25"/>
    <row r="601064" spans="1:1" ht="14.25" customHeight="1" x14ac:dyDescent="0.3">
      <c r="A601064" s="21"/>
    </row>
    <row r="601070" spans="1:1" s="20" customFormat="1" ht="14.25" customHeight="1" x14ac:dyDescent="0.25"/>
    <row r="601086" spans="1:1" ht="14.25" customHeight="1" x14ac:dyDescent="0.3">
      <c r="A601086" s="21"/>
    </row>
    <row r="601092" s="20" customFormat="1" ht="14.25" customHeight="1" x14ac:dyDescent="0.25"/>
    <row r="601108" spans="1:1" ht="14.25" customHeight="1" x14ac:dyDescent="0.3">
      <c r="A601108" s="21"/>
    </row>
    <row r="601114" spans="1:1" s="20" customFormat="1" ht="14.25" customHeight="1" x14ac:dyDescent="0.25"/>
    <row r="601130" spans="1:1" ht="14.25" customHeight="1" x14ac:dyDescent="0.3">
      <c r="A601130" s="21"/>
    </row>
    <row r="601136" spans="1:1" s="20" customFormat="1" ht="14.25" customHeight="1" x14ac:dyDescent="0.25"/>
    <row r="601152" spans="1:1" ht="14.25" customHeight="1" x14ac:dyDescent="0.3">
      <c r="A601152" s="21"/>
    </row>
    <row r="601158" s="20" customFormat="1" ht="14.25" customHeight="1" x14ac:dyDescent="0.25"/>
    <row r="601174" spans="1:1" ht="14.25" customHeight="1" x14ac:dyDescent="0.3">
      <c r="A601174" s="21"/>
    </row>
    <row r="601180" spans="1:1" s="20" customFormat="1" ht="14.25" customHeight="1" x14ac:dyDescent="0.25"/>
    <row r="601196" spans="1:1" ht="14.25" customHeight="1" x14ac:dyDescent="0.3">
      <c r="A601196" s="21"/>
    </row>
    <row r="601202" s="20" customFormat="1" ht="14.25" customHeight="1" x14ac:dyDescent="0.25"/>
    <row r="601218" spans="1:1" ht="14.25" customHeight="1" x14ac:dyDescent="0.3">
      <c r="A601218" s="21"/>
    </row>
    <row r="601224" spans="1:1" s="20" customFormat="1" ht="14.25" customHeight="1" x14ac:dyDescent="0.25"/>
    <row r="601240" spans="1:1" ht="14.25" customHeight="1" x14ac:dyDescent="0.3">
      <c r="A601240" s="21"/>
    </row>
    <row r="601246" spans="1:1" s="20" customFormat="1" ht="14.25" customHeight="1" x14ac:dyDescent="0.25"/>
    <row r="601262" spans="1:1" ht="14.25" customHeight="1" x14ac:dyDescent="0.3">
      <c r="A601262" s="21"/>
    </row>
    <row r="601268" s="20" customFormat="1" ht="14.25" customHeight="1" x14ac:dyDescent="0.25"/>
    <row r="601284" spans="1:1" ht="14.25" customHeight="1" x14ac:dyDescent="0.3">
      <c r="A601284" s="21"/>
    </row>
    <row r="601290" spans="1:1" s="20" customFormat="1" ht="14.25" customHeight="1" x14ac:dyDescent="0.25"/>
    <row r="601306" spans="1:1" ht="14.25" customHeight="1" x14ac:dyDescent="0.3">
      <c r="A601306" s="21"/>
    </row>
    <row r="601312" spans="1:1" s="20" customFormat="1" ht="14.25" customHeight="1" x14ac:dyDescent="0.25"/>
    <row r="601328" spans="1:1" ht="14.25" customHeight="1" x14ac:dyDescent="0.3">
      <c r="A601328" s="21"/>
    </row>
    <row r="601334" s="20" customFormat="1" ht="14.25" customHeight="1" x14ac:dyDescent="0.25"/>
    <row r="601350" spans="1:1" ht="14.25" customHeight="1" x14ac:dyDescent="0.3">
      <c r="A601350" s="21"/>
    </row>
    <row r="601356" spans="1:1" s="20" customFormat="1" ht="14.25" customHeight="1" x14ac:dyDescent="0.25"/>
    <row r="601372" spans="1:1" ht="14.25" customHeight="1" x14ac:dyDescent="0.3">
      <c r="A601372" s="21"/>
    </row>
    <row r="601378" s="20" customFormat="1" ht="14.25" customHeight="1" x14ac:dyDescent="0.25"/>
    <row r="601394" spans="1:1" ht="14.25" customHeight="1" x14ac:dyDescent="0.3">
      <c r="A601394" s="21"/>
    </row>
    <row r="601400" spans="1:1" s="20" customFormat="1" ht="14.25" customHeight="1" x14ac:dyDescent="0.25"/>
    <row r="601416" spans="1:1" ht="14.25" customHeight="1" x14ac:dyDescent="0.3">
      <c r="A601416" s="21"/>
    </row>
    <row r="601422" spans="1:1" s="20" customFormat="1" ht="14.25" customHeight="1" x14ac:dyDescent="0.25"/>
    <row r="601438" spans="1:1" ht="14.25" customHeight="1" x14ac:dyDescent="0.3">
      <c r="A601438" s="21"/>
    </row>
    <row r="601444" s="20" customFormat="1" ht="14.25" customHeight="1" x14ac:dyDescent="0.25"/>
    <row r="601460" spans="1:1" ht="14.25" customHeight="1" x14ac:dyDescent="0.3">
      <c r="A601460" s="21"/>
    </row>
    <row r="601466" spans="1:1" s="20" customFormat="1" ht="14.25" customHeight="1" x14ac:dyDescent="0.25"/>
    <row r="601482" spans="1:1" ht="14.25" customHeight="1" x14ac:dyDescent="0.3">
      <c r="A601482" s="21"/>
    </row>
    <row r="601488" spans="1:1" s="20" customFormat="1" ht="14.25" customHeight="1" x14ac:dyDescent="0.25"/>
    <row r="601504" spans="1:1" ht="14.25" customHeight="1" x14ac:dyDescent="0.3">
      <c r="A601504" s="21"/>
    </row>
    <row r="601510" s="20" customFormat="1" ht="14.25" customHeight="1" x14ac:dyDescent="0.25"/>
    <row r="601526" spans="1:1" ht="14.25" customHeight="1" x14ac:dyDescent="0.3">
      <c r="A601526" s="21"/>
    </row>
    <row r="601532" spans="1:1" s="20" customFormat="1" ht="14.25" customHeight="1" x14ac:dyDescent="0.25"/>
    <row r="601548" spans="1:1" ht="14.25" customHeight="1" x14ac:dyDescent="0.3">
      <c r="A601548" s="21"/>
    </row>
    <row r="601554" s="20" customFormat="1" ht="14.25" customHeight="1" x14ac:dyDescent="0.25"/>
    <row r="601570" spans="1:1" ht="14.25" customHeight="1" x14ac:dyDescent="0.3">
      <c r="A601570" s="21"/>
    </row>
    <row r="601576" spans="1:1" s="20" customFormat="1" ht="14.25" customHeight="1" x14ac:dyDescent="0.25"/>
    <row r="601592" spans="1:1" ht="14.25" customHeight="1" x14ac:dyDescent="0.3">
      <c r="A601592" s="21"/>
    </row>
    <row r="601598" spans="1:1" s="20" customFormat="1" ht="14.25" customHeight="1" x14ac:dyDescent="0.25"/>
    <row r="601614" spans="1:1" ht="14.25" customHeight="1" x14ac:dyDescent="0.3">
      <c r="A601614" s="21"/>
    </row>
    <row r="601620" s="20" customFormat="1" ht="14.25" customHeight="1" x14ac:dyDescent="0.25"/>
    <row r="601636" spans="1:1" ht="14.25" customHeight="1" x14ac:dyDescent="0.3">
      <c r="A601636" s="21"/>
    </row>
    <row r="601642" spans="1:1" s="20" customFormat="1" ht="14.25" customHeight="1" x14ac:dyDescent="0.25"/>
    <row r="601658" spans="1:1" ht="14.25" customHeight="1" x14ac:dyDescent="0.3">
      <c r="A601658" s="21"/>
    </row>
    <row r="601664" spans="1:1" s="20" customFormat="1" ht="14.25" customHeight="1" x14ac:dyDescent="0.25"/>
    <row r="601680" spans="1:1" ht="14.25" customHeight="1" x14ac:dyDescent="0.3">
      <c r="A601680" s="21"/>
    </row>
    <row r="601686" s="20" customFormat="1" ht="14.25" customHeight="1" x14ac:dyDescent="0.25"/>
    <row r="601702" spans="1:1" ht="14.25" customHeight="1" x14ac:dyDescent="0.3">
      <c r="A601702" s="21"/>
    </row>
    <row r="601708" spans="1:1" s="20" customFormat="1" ht="14.25" customHeight="1" x14ac:dyDescent="0.25"/>
    <row r="601724" spans="1:1" ht="14.25" customHeight="1" x14ac:dyDescent="0.3">
      <c r="A601724" s="21"/>
    </row>
    <row r="601730" s="20" customFormat="1" ht="14.25" customHeight="1" x14ac:dyDescent="0.25"/>
    <row r="601746" spans="1:1" ht="14.25" customHeight="1" x14ac:dyDescent="0.3">
      <c r="A601746" s="21"/>
    </row>
    <row r="601752" spans="1:1" s="20" customFormat="1" ht="14.25" customHeight="1" x14ac:dyDescent="0.25"/>
    <row r="601768" spans="1:1" ht="14.25" customHeight="1" x14ac:dyDescent="0.3">
      <c r="A601768" s="21"/>
    </row>
    <row r="601774" spans="1:1" s="20" customFormat="1" ht="14.25" customHeight="1" x14ac:dyDescent="0.25"/>
    <row r="601790" spans="1:1" ht="14.25" customHeight="1" x14ac:dyDescent="0.3">
      <c r="A601790" s="21"/>
    </row>
    <row r="601796" s="20" customFormat="1" ht="14.25" customHeight="1" x14ac:dyDescent="0.25"/>
    <row r="601812" spans="1:1" ht="14.25" customHeight="1" x14ac:dyDescent="0.3">
      <c r="A601812" s="21"/>
    </row>
    <row r="601818" spans="1:1" s="20" customFormat="1" ht="14.25" customHeight="1" x14ac:dyDescent="0.25"/>
    <row r="601834" spans="1:1" ht="14.25" customHeight="1" x14ac:dyDescent="0.3">
      <c r="A601834" s="21"/>
    </row>
    <row r="601840" spans="1:1" s="20" customFormat="1" ht="14.25" customHeight="1" x14ac:dyDescent="0.25"/>
    <row r="601856" spans="1:1" ht="14.25" customHeight="1" x14ac:dyDescent="0.3">
      <c r="A601856" s="21"/>
    </row>
    <row r="601862" s="20" customFormat="1" ht="14.25" customHeight="1" x14ac:dyDescent="0.25"/>
    <row r="601878" spans="1:1" ht="14.25" customHeight="1" x14ac:dyDescent="0.3">
      <c r="A601878" s="21"/>
    </row>
    <row r="601884" spans="1:1" s="20" customFormat="1" ht="14.25" customHeight="1" x14ac:dyDescent="0.25"/>
    <row r="601900" spans="1:1" ht="14.25" customHeight="1" x14ac:dyDescent="0.3">
      <c r="A601900" s="21"/>
    </row>
    <row r="601906" s="20" customFormat="1" ht="14.25" customHeight="1" x14ac:dyDescent="0.25"/>
    <row r="601922" spans="1:1" ht="14.25" customHeight="1" x14ac:dyDescent="0.3">
      <c r="A601922" s="21"/>
    </row>
    <row r="601928" spans="1:1" s="20" customFormat="1" ht="14.25" customHeight="1" x14ac:dyDescent="0.25"/>
    <row r="601944" spans="1:1" ht="14.25" customHeight="1" x14ac:dyDescent="0.3">
      <c r="A601944" s="21"/>
    </row>
    <row r="601950" spans="1:1" s="20" customFormat="1" ht="14.25" customHeight="1" x14ac:dyDescent="0.25"/>
    <row r="601966" spans="1:1" ht="14.25" customHeight="1" x14ac:dyDescent="0.3">
      <c r="A601966" s="21"/>
    </row>
    <row r="601972" s="20" customFormat="1" ht="14.25" customHeight="1" x14ac:dyDescent="0.25"/>
    <row r="601988" spans="1:1" ht="14.25" customHeight="1" x14ac:dyDescent="0.3">
      <c r="A601988" s="21"/>
    </row>
    <row r="601994" spans="1:1" s="20" customFormat="1" ht="14.25" customHeight="1" x14ac:dyDescent="0.25"/>
    <row r="602010" spans="1:1" ht="14.25" customHeight="1" x14ac:dyDescent="0.3">
      <c r="A602010" s="21"/>
    </row>
    <row r="602016" spans="1:1" s="20" customFormat="1" ht="14.25" customHeight="1" x14ac:dyDescent="0.25"/>
    <row r="602032" spans="1:1" ht="14.25" customHeight="1" x14ac:dyDescent="0.3">
      <c r="A602032" s="21"/>
    </row>
    <row r="602038" s="20" customFormat="1" ht="14.25" customHeight="1" x14ac:dyDescent="0.25"/>
    <row r="602054" spans="1:1" ht="14.25" customHeight="1" x14ac:dyDescent="0.3">
      <c r="A602054" s="21"/>
    </row>
    <row r="602060" spans="1:1" s="20" customFormat="1" ht="14.25" customHeight="1" x14ac:dyDescent="0.25"/>
    <row r="602076" spans="1:1" ht="14.25" customHeight="1" x14ac:dyDescent="0.3">
      <c r="A602076" s="21"/>
    </row>
    <row r="602082" s="20" customFormat="1" ht="14.25" customHeight="1" x14ac:dyDescent="0.25"/>
    <row r="602098" spans="1:1" ht="14.25" customHeight="1" x14ac:dyDescent="0.3">
      <c r="A602098" s="21"/>
    </row>
    <row r="602104" spans="1:1" s="20" customFormat="1" ht="14.25" customHeight="1" x14ac:dyDescent="0.25"/>
    <row r="602120" spans="1:1" ht="14.25" customHeight="1" x14ac:dyDescent="0.3">
      <c r="A602120" s="21"/>
    </row>
    <row r="602126" spans="1:1" s="20" customFormat="1" ht="14.25" customHeight="1" x14ac:dyDescent="0.25"/>
    <row r="602142" spans="1:1" ht="14.25" customHeight="1" x14ac:dyDescent="0.3">
      <c r="A602142" s="21"/>
    </row>
    <row r="602148" s="20" customFormat="1" ht="14.25" customHeight="1" x14ac:dyDescent="0.25"/>
    <row r="602164" spans="1:1" ht="14.25" customHeight="1" x14ac:dyDescent="0.3">
      <c r="A602164" s="21"/>
    </row>
    <row r="602170" spans="1:1" s="20" customFormat="1" ht="14.25" customHeight="1" x14ac:dyDescent="0.25"/>
    <row r="602186" spans="1:1" ht="14.25" customHeight="1" x14ac:dyDescent="0.3">
      <c r="A602186" s="21"/>
    </row>
    <row r="602192" spans="1:1" s="20" customFormat="1" ht="14.25" customHeight="1" x14ac:dyDescent="0.25"/>
    <row r="602208" spans="1:1" ht="14.25" customHeight="1" x14ac:dyDescent="0.3">
      <c r="A602208" s="21"/>
    </row>
    <row r="602214" s="20" customFormat="1" ht="14.25" customHeight="1" x14ac:dyDescent="0.25"/>
    <row r="602230" spans="1:1" ht="14.25" customHeight="1" x14ac:dyDescent="0.3">
      <c r="A602230" s="21"/>
    </row>
    <row r="602236" spans="1:1" s="20" customFormat="1" ht="14.25" customHeight="1" x14ac:dyDescent="0.25"/>
    <row r="602252" spans="1:1" ht="14.25" customHeight="1" x14ac:dyDescent="0.3">
      <c r="A602252" s="21"/>
    </row>
    <row r="602258" s="20" customFormat="1" ht="14.25" customHeight="1" x14ac:dyDescent="0.25"/>
    <row r="602274" spans="1:1" ht="14.25" customHeight="1" x14ac:dyDescent="0.3">
      <c r="A602274" s="21"/>
    </row>
    <row r="602280" spans="1:1" s="20" customFormat="1" ht="14.25" customHeight="1" x14ac:dyDescent="0.25"/>
    <row r="602296" spans="1:1" ht="14.25" customHeight="1" x14ac:dyDescent="0.3">
      <c r="A602296" s="21"/>
    </row>
    <row r="602302" spans="1:1" s="20" customFormat="1" ht="14.25" customHeight="1" x14ac:dyDescent="0.25"/>
    <row r="602318" spans="1:1" ht="14.25" customHeight="1" x14ac:dyDescent="0.3">
      <c r="A602318" s="21"/>
    </row>
    <row r="602324" s="20" customFormat="1" ht="14.25" customHeight="1" x14ac:dyDescent="0.25"/>
    <row r="602340" spans="1:1" ht="14.25" customHeight="1" x14ac:dyDescent="0.3">
      <c r="A602340" s="21"/>
    </row>
    <row r="602346" spans="1:1" s="20" customFormat="1" ht="14.25" customHeight="1" x14ac:dyDescent="0.25"/>
    <row r="602362" spans="1:1" ht="14.25" customHeight="1" x14ac:dyDescent="0.3">
      <c r="A602362" s="21"/>
    </row>
    <row r="602368" spans="1:1" s="20" customFormat="1" ht="14.25" customHeight="1" x14ac:dyDescent="0.25"/>
    <row r="602384" spans="1:1" ht="14.25" customHeight="1" x14ac:dyDescent="0.3">
      <c r="A602384" s="21"/>
    </row>
    <row r="602390" s="20" customFormat="1" ht="14.25" customHeight="1" x14ac:dyDescent="0.25"/>
    <row r="602406" spans="1:1" ht="14.25" customHeight="1" x14ac:dyDescent="0.3">
      <c r="A602406" s="21"/>
    </row>
    <row r="602412" spans="1:1" s="20" customFormat="1" ht="14.25" customHeight="1" x14ac:dyDescent="0.25"/>
    <row r="602428" spans="1:1" ht="14.25" customHeight="1" x14ac:dyDescent="0.3">
      <c r="A602428" s="21"/>
    </row>
    <row r="602434" s="20" customFormat="1" ht="14.25" customHeight="1" x14ac:dyDescent="0.25"/>
    <row r="602450" spans="1:1" ht="14.25" customHeight="1" x14ac:dyDescent="0.3">
      <c r="A602450" s="21"/>
    </row>
    <row r="602456" spans="1:1" s="20" customFormat="1" ht="14.25" customHeight="1" x14ac:dyDescent="0.25"/>
    <row r="602472" spans="1:1" ht="14.25" customHeight="1" x14ac:dyDescent="0.3">
      <c r="A602472" s="21"/>
    </row>
    <row r="602478" spans="1:1" s="20" customFormat="1" ht="14.25" customHeight="1" x14ac:dyDescent="0.25"/>
    <row r="602494" spans="1:1" ht="14.25" customHeight="1" x14ac:dyDescent="0.3">
      <c r="A602494" s="21"/>
    </row>
    <row r="602500" s="20" customFormat="1" ht="14.25" customHeight="1" x14ac:dyDescent="0.25"/>
    <row r="602516" spans="1:1" ht="14.25" customHeight="1" x14ac:dyDescent="0.3">
      <c r="A602516" s="21"/>
    </row>
    <row r="602522" spans="1:1" s="20" customFormat="1" ht="14.25" customHeight="1" x14ac:dyDescent="0.25"/>
    <row r="602538" spans="1:1" ht="14.25" customHeight="1" x14ac:dyDescent="0.3">
      <c r="A602538" s="21"/>
    </row>
    <row r="602544" spans="1:1" s="20" customFormat="1" ht="14.25" customHeight="1" x14ac:dyDescent="0.25"/>
    <row r="602560" spans="1:1" ht="14.25" customHeight="1" x14ac:dyDescent="0.3">
      <c r="A602560" s="21"/>
    </row>
    <row r="602566" s="20" customFormat="1" ht="14.25" customHeight="1" x14ac:dyDescent="0.25"/>
    <row r="602582" spans="1:1" ht="14.25" customHeight="1" x14ac:dyDescent="0.3">
      <c r="A602582" s="21"/>
    </row>
    <row r="602588" spans="1:1" s="20" customFormat="1" ht="14.25" customHeight="1" x14ac:dyDescent="0.25"/>
    <row r="602604" spans="1:1" ht="14.25" customHeight="1" x14ac:dyDescent="0.3">
      <c r="A602604" s="21"/>
    </row>
    <row r="602610" s="20" customFormat="1" ht="14.25" customHeight="1" x14ac:dyDescent="0.25"/>
    <row r="602626" spans="1:1" ht="14.25" customHeight="1" x14ac:dyDescent="0.3">
      <c r="A602626" s="21"/>
    </row>
    <row r="602632" spans="1:1" s="20" customFormat="1" ht="14.25" customHeight="1" x14ac:dyDescent="0.25"/>
    <row r="602648" spans="1:1" ht="14.25" customHeight="1" x14ac:dyDescent="0.3">
      <c r="A602648" s="21"/>
    </row>
    <row r="602654" spans="1:1" s="20" customFormat="1" ht="14.25" customHeight="1" x14ac:dyDescent="0.25"/>
    <row r="602670" spans="1:1" ht="14.25" customHeight="1" x14ac:dyDescent="0.3">
      <c r="A602670" s="21"/>
    </row>
    <row r="602676" s="20" customFormat="1" ht="14.25" customHeight="1" x14ac:dyDescent="0.25"/>
    <row r="602692" spans="1:1" ht="14.25" customHeight="1" x14ac:dyDescent="0.3">
      <c r="A602692" s="21"/>
    </row>
    <row r="602698" spans="1:1" s="20" customFormat="1" ht="14.25" customHeight="1" x14ac:dyDescent="0.25"/>
    <row r="602714" spans="1:1" ht="14.25" customHeight="1" x14ac:dyDescent="0.3">
      <c r="A602714" s="21"/>
    </row>
    <row r="602720" spans="1:1" s="20" customFormat="1" ht="14.25" customHeight="1" x14ac:dyDescent="0.25"/>
    <row r="602736" spans="1:1" ht="14.25" customHeight="1" x14ac:dyDescent="0.3">
      <c r="A602736" s="21"/>
    </row>
    <row r="602742" s="20" customFormat="1" ht="14.25" customHeight="1" x14ac:dyDescent="0.25"/>
    <row r="602758" spans="1:1" ht="14.25" customHeight="1" x14ac:dyDescent="0.3">
      <c r="A602758" s="21"/>
    </row>
    <row r="602764" spans="1:1" s="20" customFormat="1" ht="14.25" customHeight="1" x14ac:dyDescent="0.25"/>
    <row r="602780" spans="1:1" ht="14.25" customHeight="1" x14ac:dyDescent="0.3">
      <c r="A602780" s="21"/>
    </row>
    <row r="602786" s="20" customFormat="1" ht="14.25" customHeight="1" x14ac:dyDescent="0.25"/>
    <row r="602802" spans="1:1" ht="14.25" customHeight="1" x14ac:dyDescent="0.3">
      <c r="A602802" s="21"/>
    </row>
    <row r="602808" spans="1:1" s="20" customFormat="1" ht="14.25" customHeight="1" x14ac:dyDescent="0.25"/>
    <row r="602824" spans="1:1" ht="14.25" customHeight="1" x14ac:dyDescent="0.3">
      <c r="A602824" s="21"/>
    </row>
    <row r="602830" spans="1:1" s="20" customFormat="1" ht="14.25" customHeight="1" x14ac:dyDescent="0.25"/>
    <row r="602846" spans="1:1" ht="14.25" customHeight="1" x14ac:dyDescent="0.3">
      <c r="A602846" s="21"/>
    </row>
    <row r="602852" s="20" customFormat="1" ht="14.25" customHeight="1" x14ac:dyDescent="0.25"/>
    <row r="602868" spans="1:1" ht="14.25" customHeight="1" x14ac:dyDescent="0.3">
      <c r="A602868" s="21"/>
    </row>
    <row r="602874" spans="1:1" s="20" customFormat="1" ht="14.25" customHeight="1" x14ac:dyDescent="0.25"/>
    <row r="602890" spans="1:1" ht="14.25" customHeight="1" x14ac:dyDescent="0.3">
      <c r="A602890" s="21"/>
    </row>
    <row r="602896" spans="1:1" s="20" customFormat="1" ht="14.25" customHeight="1" x14ac:dyDescent="0.25"/>
    <row r="602912" spans="1:1" ht="14.25" customHeight="1" x14ac:dyDescent="0.3">
      <c r="A602912" s="21"/>
    </row>
    <row r="602918" s="20" customFormat="1" ht="14.25" customHeight="1" x14ac:dyDescent="0.25"/>
    <row r="602934" spans="1:1" ht="14.25" customHeight="1" x14ac:dyDescent="0.3">
      <c r="A602934" s="21"/>
    </row>
    <row r="602940" spans="1:1" s="20" customFormat="1" ht="14.25" customHeight="1" x14ac:dyDescent="0.25"/>
    <row r="602956" spans="1:1" ht="14.25" customHeight="1" x14ac:dyDescent="0.3">
      <c r="A602956" s="21"/>
    </row>
    <row r="602962" s="20" customFormat="1" ht="14.25" customHeight="1" x14ac:dyDescent="0.25"/>
    <row r="602978" spans="1:1" ht="14.25" customHeight="1" x14ac:dyDescent="0.3">
      <c r="A602978" s="21"/>
    </row>
    <row r="602984" spans="1:1" s="20" customFormat="1" ht="14.25" customHeight="1" x14ac:dyDescent="0.25"/>
    <row r="603000" spans="1:1" ht="14.25" customHeight="1" x14ac:dyDescent="0.3">
      <c r="A603000" s="21"/>
    </row>
    <row r="603006" spans="1:1" s="20" customFormat="1" ht="14.25" customHeight="1" x14ac:dyDescent="0.25"/>
    <row r="603022" spans="1:1" ht="14.25" customHeight="1" x14ac:dyDescent="0.3">
      <c r="A603022" s="21"/>
    </row>
    <row r="603028" s="20" customFormat="1" ht="14.25" customHeight="1" x14ac:dyDescent="0.25"/>
    <row r="603044" spans="1:1" ht="14.25" customHeight="1" x14ac:dyDescent="0.3">
      <c r="A603044" s="21"/>
    </row>
    <row r="603050" spans="1:1" s="20" customFormat="1" ht="14.25" customHeight="1" x14ac:dyDescent="0.25"/>
    <row r="603066" spans="1:1" ht="14.25" customHeight="1" x14ac:dyDescent="0.3">
      <c r="A603066" s="21"/>
    </row>
    <row r="603072" spans="1:1" s="20" customFormat="1" ht="14.25" customHeight="1" x14ac:dyDescent="0.25"/>
    <row r="603088" spans="1:1" ht="14.25" customHeight="1" x14ac:dyDescent="0.3">
      <c r="A603088" s="21"/>
    </row>
    <row r="603094" s="20" customFormat="1" ht="14.25" customHeight="1" x14ac:dyDescent="0.25"/>
    <row r="603110" spans="1:1" ht="14.25" customHeight="1" x14ac:dyDescent="0.3">
      <c r="A603110" s="21"/>
    </row>
    <row r="603116" spans="1:1" s="20" customFormat="1" ht="14.25" customHeight="1" x14ac:dyDescent="0.25"/>
    <row r="603132" spans="1:1" ht="14.25" customHeight="1" x14ac:dyDescent="0.3">
      <c r="A603132" s="21"/>
    </row>
    <row r="603138" s="20" customFormat="1" ht="14.25" customHeight="1" x14ac:dyDescent="0.25"/>
    <row r="603154" spans="1:1" ht="14.25" customHeight="1" x14ac:dyDescent="0.3">
      <c r="A603154" s="21"/>
    </row>
    <row r="603160" spans="1:1" s="20" customFormat="1" ht="14.25" customHeight="1" x14ac:dyDescent="0.25"/>
    <row r="603176" spans="1:1" ht="14.25" customHeight="1" x14ac:dyDescent="0.3">
      <c r="A603176" s="21"/>
    </row>
    <row r="603182" spans="1:1" s="20" customFormat="1" ht="14.25" customHeight="1" x14ac:dyDescent="0.25"/>
    <row r="603198" spans="1:1" ht="14.25" customHeight="1" x14ac:dyDescent="0.3">
      <c r="A603198" s="21"/>
    </row>
    <row r="603204" s="20" customFormat="1" ht="14.25" customHeight="1" x14ac:dyDescent="0.25"/>
    <row r="603220" spans="1:1" ht="14.25" customHeight="1" x14ac:dyDescent="0.3">
      <c r="A603220" s="21"/>
    </row>
    <row r="603226" spans="1:1" s="20" customFormat="1" ht="14.25" customHeight="1" x14ac:dyDescent="0.25"/>
    <row r="603242" spans="1:1" ht="14.25" customHeight="1" x14ac:dyDescent="0.3">
      <c r="A603242" s="21"/>
    </row>
    <row r="603248" spans="1:1" s="20" customFormat="1" ht="14.25" customHeight="1" x14ac:dyDescent="0.25"/>
    <row r="603264" spans="1:1" ht="14.25" customHeight="1" x14ac:dyDescent="0.3">
      <c r="A603264" s="21"/>
    </row>
    <row r="603270" s="20" customFormat="1" ht="14.25" customHeight="1" x14ac:dyDescent="0.25"/>
    <row r="603286" spans="1:1" ht="14.25" customHeight="1" x14ac:dyDescent="0.3">
      <c r="A603286" s="21"/>
    </row>
    <row r="603292" spans="1:1" s="20" customFormat="1" ht="14.25" customHeight="1" x14ac:dyDescent="0.25"/>
    <row r="603308" spans="1:1" ht="14.25" customHeight="1" x14ac:dyDescent="0.3">
      <c r="A603308" s="21"/>
    </row>
    <row r="603314" s="20" customFormat="1" ht="14.25" customHeight="1" x14ac:dyDescent="0.25"/>
    <row r="603330" spans="1:1" ht="14.25" customHeight="1" x14ac:dyDescent="0.3">
      <c r="A603330" s="21"/>
    </row>
    <row r="603336" spans="1:1" s="20" customFormat="1" ht="14.25" customHeight="1" x14ac:dyDescent="0.25"/>
    <row r="603352" spans="1:1" ht="14.25" customHeight="1" x14ac:dyDescent="0.3">
      <c r="A603352" s="21"/>
    </row>
    <row r="603358" spans="1:1" s="20" customFormat="1" ht="14.25" customHeight="1" x14ac:dyDescent="0.25"/>
    <row r="603374" spans="1:1" ht="14.25" customHeight="1" x14ac:dyDescent="0.3">
      <c r="A603374" s="21"/>
    </row>
    <row r="603380" s="20" customFormat="1" ht="14.25" customHeight="1" x14ac:dyDescent="0.25"/>
    <row r="603396" spans="1:1" ht="14.25" customHeight="1" x14ac:dyDescent="0.3">
      <c r="A603396" s="21"/>
    </row>
    <row r="603402" spans="1:1" s="20" customFormat="1" ht="14.25" customHeight="1" x14ac:dyDescent="0.25"/>
    <row r="603418" spans="1:1" ht="14.25" customHeight="1" x14ac:dyDescent="0.3">
      <c r="A603418" s="21"/>
    </row>
    <row r="603424" spans="1:1" s="20" customFormat="1" ht="14.25" customHeight="1" x14ac:dyDescent="0.25"/>
    <row r="603440" spans="1:1" ht="14.25" customHeight="1" x14ac:dyDescent="0.3">
      <c r="A603440" s="21"/>
    </row>
    <row r="603446" s="20" customFormat="1" ht="14.25" customHeight="1" x14ac:dyDescent="0.25"/>
    <row r="603462" spans="1:1" ht="14.25" customHeight="1" x14ac:dyDescent="0.3">
      <c r="A603462" s="21"/>
    </row>
    <row r="603468" spans="1:1" s="20" customFormat="1" ht="14.25" customHeight="1" x14ac:dyDescent="0.25"/>
    <row r="603484" spans="1:1" ht="14.25" customHeight="1" x14ac:dyDescent="0.3">
      <c r="A603484" s="21"/>
    </row>
    <row r="603490" s="20" customFormat="1" ht="14.25" customHeight="1" x14ac:dyDescent="0.25"/>
    <row r="603506" spans="1:1" ht="14.25" customHeight="1" x14ac:dyDescent="0.3">
      <c r="A603506" s="21"/>
    </row>
    <row r="603512" spans="1:1" s="20" customFormat="1" ht="14.25" customHeight="1" x14ac:dyDescent="0.25"/>
    <row r="603528" spans="1:1" ht="14.25" customHeight="1" x14ac:dyDescent="0.3">
      <c r="A603528" s="21"/>
    </row>
    <row r="603534" spans="1:1" s="20" customFormat="1" ht="14.25" customHeight="1" x14ac:dyDescent="0.25"/>
    <row r="603550" spans="1:1" ht="14.25" customHeight="1" x14ac:dyDescent="0.3">
      <c r="A603550" s="21"/>
    </row>
    <row r="603556" s="20" customFormat="1" ht="14.25" customHeight="1" x14ac:dyDescent="0.25"/>
    <row r="603572" spans="1:1" ht="14.25" customHeight="1" x14ac:dyDescent="0.3">
      <c r="A603572" s="21"/>
    </row>
    <row r="603578" spans="1:1" s="20" customFormat="1" ht="14.25" customHeight="1" x14ac:dyDescent="0.25"/>
    <row r="603594" spans="1:1" ht="14.25" customHeight="1" x14ac:dyDescent="0.3">
      <c r="A603594" s="21"/>
    </row>
    <row r="603600" spans="1:1" s="20" customFormat="1" ht="14.25" customHeight="1" x14ac:dyDescent="0.25"/>
    <row r="603616" spans="1:1" ht="14.25" customHeight="1" x14ac:dyDescent="0.3">
      <c r="A603616" s="21"/>
    </row>
    <row r="603622" s="20" customFormat="1" ht="14.25" customHeight="1" x14ac:dyDescent="0.25"/>
    <row r="603638" spans="1:1" ht="14.25" customHeight="1" x14ac:dyDescent="0.3">
      <c r="A603638" s="21"/>
    </row>
    <row r="603644" spans="1:1" s="20" customFormat="1" ht="14.25" customHeight="1" x14ac:dyDescent="0.25"/>
    <row r="603660" spans="1:1" ht="14.25" customHeight="1" x14ac:dyDescent="0.3">
      <c r="A603660" s="21"/>
    </row>
    <row r="603666" s="20" customFormat="1" ht="14.25" customHeight="1" x14ac:dyDescent="0.25"/>
    <row r="603682" spans="1:1" ht="14.25" customHeight="1" x14ac:dyDescent="0.3">
      <c r="A603682" s="21"/>
    </row>
    <row r="603688" spans="1:1" s="20" customFormat="1" ht="14.25" customHeight="1" x14ac:dyDescent="0.25"/>
    <row r="603704" spans="1:1" ht="14.25" customHeight="1" x14ac:dyDescent="0.3">
      <c r="A603704" s="21"/>
    </row>
    <row r="603710" spans="1:1" s="20" customFormat="1" ht="14.25" customHeight="1" x14ac:dyDescent="0.25"/>
    <row r="603726" spans="1:1" ht="14.25" customHeight="1" x14ac:dyDescent="0.3">
      <c r="A603726" s="21"/>
    </row>
    <row r="603732" s="20" customFormat="1" ht="14.25" customHeight="1" x14ac:dyDescent="0.25"/>
    <row r="603748" spans="1:1" ht="14.25" customHeight="1" x14ac:dyDescent="0.3">
      <c r="A603748" s="21"/>
    </row>
    <row r="603754" spans="1:1" s="20" customFormat="1" ht="14.25" customHeight="1" x14ac:dyDescent="0.25"/>
    <row r="603770" spans="1:1" ht="14.25" customHeight="1" x14ac:dyDescent="0.3">
      <c r="A603770" s="21"/>
    </row>
    <row r="603776" spans="1:1" s="20" customFormat="1" ht="14.25" customHeight="1" x14ac:dyDescent="0.25"/>
    <row r="603792" spans="1:1" ht="14.25" customHeight="1" x14ac:dyDescent="0.3">
      <c r="A603792" s="21"/>
    </row>
    <row r="603798" s="20" customFormat="1" ht="14.25" customHeight="1" x14ac:dyDescent="0.25"/>
    <row r="603814" spans="1:1" ht="14.25" customHeight="1" x14ac:dyDescent="0.3">
      <c r="A603814" s="21"/>
    </row>
    <row r="603820" spans="1:1" s="20" customFormat="1" ht="14.25" customHeight="1" x14ac:dyDescent="0.25"/>
    <row r="603836" spans="1:1" ht="14.25" customHeight="1" x14ac:dyDescent="0.3">
      <c r="A603836" s="21"/>
    </row>
    <row r="603842" s="20" customFormat="1" ht="14.25" customHeight="1" x14ac:dyDescent="0.25"/>
    <row r="603858" spans="1:1" ht="14.25" customHeight="1" x14ac:dyDescent="0.3">
      <c r="A603858" s="21"/>
    </row>
    <row r="603864" spans="1:1" s="20" customFormat="1" ht="14.25" customHeight="1" x14ac:dyDescent="0.25"/>
    <row r="603880" spans="1:1" ht="14.25" customHeight="1" x14ac:dyDescent="0.3">
      <c r="A603880" s="21"/>
    </row>
    <row r="603886" spans="1:1" s="20" customFormat="1" ht="14.25" customHeight="1" x14ac:dyDescent="0.25"/>
    <row r="603902" spans="1:1" ht="14.25" customHeight="1" x14ac:dyDescent="0.3">
      <c r="A603902" s="21"/>
    </row>
    <row r="603908" s="20" customFormat="1" ht="14.25" customHeight="1" x14ac:dyDescent="0.25"/>
    <row r="603924" spans="1:1" ht="14.25" customHeight="1" x14ac:dyDescent="0.3">
      <c r="A603924" s="21"/>
    </row>
    <row r="603930" spans="1:1" s="20" customFormat="1" ht="14.25" customHeight="1" x14ac:dyDescent="0.25"/>
    <row r="603946" spans="1:1" ht="14.25" customHeight="1" x14ac:dyDescent="0.3">
      <c r="A603946" s="21"/>
    </row>
    <row r="603952" spans="1:1" s="20" customFormat="1" ht="14.25" customHeight="1" x14ac:dyDescent="0.25"/>
    <row r="603968" spans="1:1" ht="14.25" customHeight="1" x14ac:dyDescent="0.3">
      <c r="A603968" s="21"/>
    </row>
    <row r="603974" s="20" customFormat="1" ht="14.25" customHeight="1" x14ac:dyDescent="0.25"/>
    <row r="603990" spans="1:1" ht="14.25" customHeight="1" x14ac:dyDescent="0.3">
      <c r="A603990" s="21"/>
    </row>
    <row r="603996" spans="1:1" s="20" customFormat="1" ht="14.25" customHeight="1" x14ac:dyDescent="0.25"/>
    <row r="604012" spans="1:1" ht="14.25" customHeight="1" x14ac:dyDescent="0.3">
      <c r="A604012" s="21"/>
    </row>
    <row r="604018" s="20" customFormat="1" ht="14.25" customHeight="1" x14ac:dyDescent="0.25"/>
    <row r="604034" spans="1:1" ht="14.25" customHeight="1" x14ac:dyDescent="0.3">
      <c r="A604034" s="21"/>
    </row>
    <row r="604040" spans="1:1" s="20" customFormat="1" ht="14.25" customHeight="1" x14ac:dyDescent="0.25"/>
    <row r="604056" spans="1:1" ht="14.25" customHeight="1" x14ac:dyDescent="0.3">
      <c r="A604056" s="21"/>
    </row>
    <row r="604062" spans="1:1" s="20" customFormat="1" ht="14.25" customHeight="1" x14ac:dyDescent="0.25"/>
    <row r="604078" spans="1:1" ht="14.25" customHeight="1" x14ac:dyDescent="0.3">
      <c r="A604078" s="21"/>
    </row>
    <row r="604084" s="20" customFormat="1" ht="14.25" customHeight="1" x14ac:dyDescent="0.25"/>
    <row r="604100" spans="1:1" ht="14.25" customHeight="1" x14ac:dyDescent="0.3">
      <c r="A604100" s="21"/>
    </row>
    <row r="604106" spans="1:1" s="20" customFormat="1" ht="14.25" customHeight="1" x14ac:dyDescent="0.25"/>
    <row r="604122" spans="1:1" ht="14.25" customHeight="1" x14ac:dyDescent="0.3">
      <c r="A604122" s="21"/>
    </row>
    <row r="604128" spans="1:1" s="20" customFormat="1" ht="14.25" customHeight="1" x14ac:dyDescent="0.25"/>
    <row r="604144" spans="1:1" ht="14.25" customHeight="1" x14ac:dyDescent="0.3">
      <c r="A604144" s="21"/>
    </row>
    <row r="604150" s="20" customFormat="1" ht="14.25" customHeight="1" x14ac:dyDescent="0.25"/>
    <row r="604166" spans="1:1" ht="14.25" customHeight="1" x14ac:dyDescent="0.3">
      <c r="A604166" s="21"/>
    </row>
    <row r="604172" spans="1:1" s="20" customFormat="1" ht="14.25" customHeight="1" x14ac:dyDescent="0.25"/>
    <row r="604188" spans="1:1" ht="14.25" customHeight="1" x14ac:dyDescent="0.3">
      <c r="A604188" s="21"/>
    </row>
    <row r="604194" s="20" customFormat="1" ht="14.25" customHeight="1" x14ac:dyDescent="0.25"/>
    <row r="604210" spans="1:1" ht="14.25" customHeight="1" x14ac:dyDescent="0.3">
      <c r="A604210" s="21"/>
    </row>
    <row r="604216" spans="1:1" s="20" customFormat="1" ht="14.25" customHeight="1" x14ac:dyDescent="0.25"/>
    <row r="604232" spans="1:1" ht="14.25" customHeight="1" x14ac:dyDescent="0.3">
      <c r="A604232" s="21"/>
    </row>
    <row r="604238" spans="1:1" s="20" customFormat="1" ht="14.25" customHeight="1" x14ac:dyDescent="0.25"/>
    <row r="604254" spans="1:1" ht="14.25" customHeight="1" x14ac:dyDescent="0.3">
      <c r="A604254" s="21"/>
    </row>
    <row r="604260" s="20" customFormat="1" ht="14.25" customHeight="1" x14ac:dyDescent="0.25"/>
    <row r="604276" spans="1:1" ht="14.25" customHeight="1" x14ac:dyDescent="0.3">
      <c r="A604276" s="21"/>
    </row>
    <row r="604282" spans="1:1" s="20" customFormat="1" ht="14.25" customHeight="1" x14ac:dyDescent="0.25"/>
    <row r="604298" spans="1:1" ht="14.25" customHeight="1" x14ac:dyDescent="0.3">
      <c r="A604298" s="21"/>
    </row>
    <row r="604304" spans="1:1" s="20" customFormat="1" ht="14.25" customHeight="1" x14ac:dyDescent="0.25"/>
    <row r="604320" spans="1:1" ht="14.25" customHeight="1" x14ac:dyDescent="0.3">
      <c r="A604320" s="21"/>
    </row>
    <row r="604326" s="20" customFormat="1" ht="14.25" customHeight="1" x14ac:dyDescent="0.25"/>
    <row r="604342" spans="1:1" ht="14.25" customHeight="1" x14ac:dyDescent="0.3">
      <c r="A604342" s="21"/>
    </row>
    <row r="604348" spans="1:1" s="20" customFormat="1" ht="14.25" customHeight="1" x14ac:dyDescent="0.25"/>
    <row r="604364" spans="1:1" ht="14.25" customHeight="1" x14ac:dyDescent="0.3">
      <c r="A604364" s="21"/>
    </row>
    <row r="604370" s="20" customFormat="1" ht="14.25" customHeight="1" x14ac:dyDescent="0.25"/>
    <row r="604386" spans="1:1" ht="14.25" customHeight="1" x14ac:dyDescent="0.3">
      <c r="A604386" s="21"/>
    </row>
    <row r="604392" spans="1:1" s="20" customFormat="1" ht="14.25" customHeight="1" x14ac:dyDescent="0.25"/>
    <row r="604408" spans="1:1" ht="14.25" customHeight="1" x14ac:dyDescent="0.3">
      <c r="A604408" s="21"/>
    </row>
    <row r="604414" spans="1:1" s="20" customFormat="1" ht="14.25" customHeight="1" x14ac:dyDescent="0.25"/>
    <row r="604430" spans="1:1" ht="14.25" customHeight="1" x14ac:dyDescent="0.3">
      <c r="A604430" s="21"/>
    </row>
    <row r="604436" s="20" customFormat="1" ht="14.25" customHeight="1" x14ac:dyDescent="0.25"/>
    <row r="604452" spans="1:1" ht="14.25" customHeight="1" x14ac:dyDescent="0.3">
      <c r="A604452" s="21"/>
    </row>
    <row r="604458" spans="1:1" s="20" customFormat="1" ht="14.25" customHeight="1" x14ac:dyDescent="0.25"/>
    <row r="604474" spans="1:1" ht="14.25" customHeight="1" x14ac:dyDescent="0.3">
      <c r="A604474" s="21"/>
    </row>
    <row r="604480" spans="1:1" s="20" customFormat="1" ht="14.25" customHeight="1" x14ac:dyDescent="0.25"/>
    <row r="604496" spans="1:1" ht="14.25" customHeight="1" x14ac:dyDescent="0.3">
      <c r="A604496" s="21"/>
    </row>
    <row r="604502" s="20" customFormat="1" ht="14.25" customHeight="1" x14ac:dyDescent="0.25"/>
    <row r="604518" spans="1:1" ht="14.25" customHeight="1" x14ac:dyDescent="0.3">
      <c r="A604518" s="21"/>
    </row>
    <row r="604524" spans="1:1" s="20" customFormat="1" ht="14.25" customHeight="1" x14ac:dyDescent="0.25"/>
    <row r="604540" spans="1:1" ht="14.25" customHeight="1" x14ac:dyDescent="0.3">
      <c r="A604540" s="21"/>
    </row>
    <row r="604546" s="20" customFormat="1" ht="14.25" customHeight="1" x14ac:dyDescent="0.25"/>
    <row r="604562" spans="1:1" ht="14.25" customHeight="1" x14ac:dyDescent="0.3">
      <c r="A604562" s="21"/>
    </row>
    <row r="604568" spans="1:1" s="20" customFormat="1" ht="14.25" customHeight="1" x14ac:dyDescent="0.25"/>
    <row r="604584" spans="1:1" ht="14.25" customHeight="1" x14ac:dyDescent="0.3">
      <c r="A604584" s="21"/>
    </row>
    <row r="604590" spans="1:1" s="20" customFormat="1" ht="14.25" customHeight="1" x14ac:dyDescent="0.25"/>
    <row r="604606" spans="1:1" ht="14.25" customHeight="1" x14ac:dyDescent="0.3">
      <c r="A604606" s="21"/>
    </row>
    <row r="604612" s="20" customFormat="1" ht="14.25" customHeight="1" x14ac:dyDescent="0.25"/>
    <row r="604628" spans="1:1" ht="14.25" customHeight="1" x14ac:dyDescent="0.3">
      <c r="A604628" s="21"/>
    </row>
    <row r="604634" spans="1:1" s="20" customFormat="1" ht="14.25" customHeight="1" x14ac:dyDescent="0.25"/>
    <row r="604650" spans="1:1" ht="14.25" customHeight="1" x14ac:dyDescent="0.3">
      <c r="A604650" s="21"/>
    </row>
    <row r="604656" spans="1:1" s="20" customFormat="1" ht="14.25" customHeight="1" x14ac:dyDescent="0.25"/>
    <row r="604672" spans="1:1" ht="14.25" customHeight="1" x14ac:dyDescent="0.3">
      <c r="A604672" s="21"/>
    </row>
    <row r="604678" s="20" customFormat="1" ht="14.25" customHeight="1" x14ac:dyDescent="0.25"/>
    <row r="604694" spans="1:1" ht="14.25" customHeight="1" x14ac:dyDescent="0.3">
      <c r="A604694" s="21"/>
    </row>
    <row r="604700" spans="1:1" s="20" customFormat="1" ht="14.25" customHeight="1" x14ac:dyDescent="0.25"/>
    <row r="604716" spans="1:1" ht="14.25" customHeight="1" x14ac:dyDescent="0.3">
      <c r="A604716" s="21"/>
    </row>
    <row r="604722" s="20" customFormat="1" ht="14.25" customHeight="1" x14ac:dyDescent="0.25"/>
    <row r="604738" spans="1:1" ht="14.25" customHeight="1" x14ac:dyDescent="0.3">
      <c r="A604738" s="21"/>
    </row>
    <row r="604744" spans="1:1" s="20" customFormat="1" ht="14.25" customHeight="1" x14ac:dyDescent="0.25"/>
    <row r="604760" spans="1:1" ht="14.25" customHeight="1" x14ac:dyDescent="0.3">
      <c r="A604760" s="21"/>
    </row>
    <row r="604766" spans="1:1" s="20" customFormat="1" ht="14.25" customHeight="1" x14ac:dyDescent="0.25"/>
    <row r="604782" spans="1:1" ht="14.25" customHeight="1" x14ac:dyDescent="0.3">
      <c r="A604782" s="21"/>
    </row>
    <row r="604788" s="20" customFormat="1" ht="14.25" customHeight="1" x14ac:dyDescent="0.25"/>
    <row r="604804" spans="1:1" ht="14.25" customHeight="1" x14ac:dyDescent="0.3">
      <c r="A604804" s="21"/>
    </row>
    <row r="604810" spans="1:1" s="20" customFormat="1" ht="14.25" customHeight="1" x14ac:dyDescent="0.25"/>
    <row r="604826" spans="1:1" ht="14.25" customHeight="1" x14ac:dyDescent="0.3">
      <c r="A604826" s="21"/>
    </row>
    <row r="604832" spans="1:1" s="20" customFormat="1" ht="14.25" customHeight="1" x14ac:dyDescent="0.25"/>
    <row r="604848" spans="1:1" ht="14.25" customHeight="1" x14ac:dyDescent="0.3">
      <c r="A604848" s="21"/>
    </row>
    <row r="604854" s="20" customFormat="1" ht="14.25" customHeight="1" x14ac:dyDescent="0.25"/>
    <row r="604870" spans="1:1" ht="14.25" customHeight="1" x14ac:dyDescent="0.3">
      <c r="A604870" s="21"/>
    </row>
    <row r="604876" spans="1:1" s="20" customFormat="1" ht="14.25" customHeight="1" x14ac:dyDescent="0.25"/>
    <row r="604892" spans="1:1" ht="14.25" customHeight="1" x14ac:dyDescent="0.3">
      <c r="A604892" s="21"/>
    </row>
    <row r="604898" s="20" customFormat="1" ht="14.25" customHeight="1" x14ac:dyDescent="0.25"/>
    <row r="604914" spans="1:1" ht="14.25" customHeight="1" x14ac:dyDescent="0.3">
      <c r="A604914" s="21"/>
    </row>
    <row r="604920" spans="1:1" s="20" customFormat="1" ht="14.25" customHeight="1" x14ac:dyDescent="0.25"/>
    <row r="604936" spans="1:1" ht="14.25" customHeight="1" x14ac:dyDescent="0.3">
      <c r="A604936" s="21"/>
    </row>
    <row r="604942" spans="1:1" s="20" customFormat="1" ht="14.25" customHeight="1" x14ac:dyDescent="0.25"/>
    <row r="604958" spans="1:1" ht="14.25" customHeight="1" x14ac:dyDescent="0.3">
      <c r="A604958" s="21"/>
    </row>
    <row r="604964" s="20" customFormat="1" ht="14.25" customHeight="1" x14ac:dyDescent="0.25"/>
    <row r="604980" spans="1:1" ht="14.25" customHeight="1" x14ac:dyDescent="0.3">
      <c r="A604980" s="21"/>
    </row>
    <row r="604986" spans="1:1" s="20" customFormat="1" ht="14.25" customHeight="1" x14ac:dyDescent="0.25"/>
    <row r="605002" spans="1:1" ht="14.25" customHeight="1" x14ac:dyDescent="0.3">
      <c r="A605002" s="21"/>
    </row>
    <row r="605008" spans="1:1" s="20" customFormat="1" ht="14.25" customHeight="1" x14ac:dyDescent="0.25"/>
    <row r="605024" spans="1:1" ht="14.25" customHeight="1" x14ac:dyDescent="0.3">
      <c r="A605024" s="21"/>
    </row>
    <row r="605030" s="20" customFormat="1" ht="14.25" customHeight="1" x14ac:dyDescent="0.25"/>
    <row r="605046" spans="1:1" ht="14.25" customHeight="1" x14ac:dyDescent="0.3">
      <c r="A605046" s="21"/>
    </row>
    <row r="605052" spans="1:1" s="20" customFormat="1" ht="14.25" customHeight="1" x14ac:dyDescent="0.25"/>
    <row r="605068" spans="1:1" ht="14.25" customHeight="1" x14ac:dyDescent="0.3">
      <c r="A605068" s="21"/>
    </row>
    <row r="605074" s="20" customFormat="1" ht="14.25" customHeight="1" x14ac:dyDescent="0.25"/>
    <row r="605090" spans="1:1" ht="14.25" customHeight="1" x14ac:dyDescent="0.3">
      <c r="A605090" s="21"/>
    </row>
    <row r="605096" spans="1:1" s="20" customFormat="1" ht="14.25" customHeight="1" x14ac:dyDescent="0.25"/>
    <row r="605112" spans="1:1" ht="14.25" customHeight="1" x14ac:dyDescent="0.3">
      <c r="A605112" s="21"/>
    </row>
    <row r="605118" spans="1:1" s="20" customFormat="1" ht="14.25" customHeight="1" x14ac:dyDescent="0.25"/>
    <row r="605134" spans="1:1" ht="14.25" customHeight="1" x14ac:dyDescent="0.3">
      <c r="A605134" s="21"/>
    </row>
    <row r="605140" s="20" customFormat="1" ht="14.25" customHeight="1" x14ac:dyDescent="0.25"/>
    <row r="605156" spans="1:1" ht="14.25" customHeight="1" x14ac:dyDescent="0.3">
      <c r="A605156" s="21"/>
    </row>
    <row r="605162" spans="1:1" s="20" customFormat="1" ht="14.25" customHeight="1" x14ac:dyDescent="0.25"/>
    <row r="605178" spans="1:1" ht="14.25" customHeight="1" x14ac:dyDescent="0.3">
      <c r="A605178" s="21"/>
    </row>
    <row r="605184" spans="1:1" s="20" customFormat="1" ht="14.25" customHeight="1" x14ac:dyDescent="0.25"/>
    <row r="605200" spans="1:1" ht="14.25" customHeight="1" x14ac:dyDescent="0.3">
      <c r="A605200" s="21"/>
    </row>
    <row r="605206" s="20" customFormat="1" ht="14.25" customHeight="1" x14ac:dyDescent="0.25"/>
    <row r="605222" spans="1:1" ht="14.25" customHeight="1" x14ac:dyDescent="0.3">
      <c r="A605222" s="21"/>
    </row>
    <row r="605228" spans="1:1" s="20" customFormat="1" ht="14.25" customHeight="1" x14ac:dyDescent="0.25"/>
    <row r="605244" spans="1:1" ht="14.25" customHeight="1" x14ac:dyDescent="0.3">
      <c r="A605244" s="21"/>
    </row>
    <row r="605250" s="20" customFormat="1" ht="14.25" customHeight="1" x14ac:dyDescent="0.25"/>
    <row r="605266" spans="1:1" ht="14.25" customHeight="1" x14ac:dyDescent="0.3">
      <c r="A605266" s="21"/>
    </row>
    <row r="605272" spans="1:1" s="20" customFormat="1" ht="14.25" customHeight="1" x14ac:dyDescent="0.25"/>
    <row r="605288" spans="1:1" ht="14.25" customHeight="1" x14ac:dyDescent="0.3">
      <c r="A605288" s="21"/>
    </row>
    <row r="605294" spans="1:1" s="20" customFormat="1" ht="14.25" customHeight="1" x14ac:dyDescent="0.25"/>
    <row r="605310" spans="1:1" ht="14.25" customHeight="1" x14ac:dyDescent="0.3">
      <c r="A605310" s="21"/>
    </row>
    <row r="605316" s="20" customFormat="1" ht="14.25" customHeight="1" x14ac:dyDescent="0.25"/>
    <row r="605332" spans="1:1" ht="14.25" customHeight="1" x14ac:dyDescent="0.3">
      <c r="A605332" s="21"/>
    </row>
    <row r="605338" spans="1:1" s="20" customFormat="1" ht="14.25" customHeight="1" x14ac:dyDescent="0.25"/>
    <row r="605354" spans="1:1" ht="14.25" customHeight="1" x14ac:dyDescent="0.3">
      <c r="A605354" s="21"/>
    </row>
    <row r="605360" spans="1:1" s="20" customFormat="1" ht="14.25" customHeight="1" x14ac:dyDescent="0.25"/>
    <row r="605376" spans="1:1" ht="14.25" customHeight="1" x14ac:dyDescent="0.3">
      <c r="A605376" s="21"/>
    </row>
    <row r="605382" s="20" customFormat="1" ht="14.25" customHeight="1" x14ac:dyDescent="0.25"/>
    <row r="605398" spans="1:1" ht="14.25" customHeight="1" x14ac:dyDescent="0.3">
      <c r="A605398" s="21"/>
    </row>
    <row r="605404" spans="1:1" s="20" customFormat="1" ht="14.25" customHeight="1" x14ac:dyDescent="0.25"/>
    <row r="605420" spans="1:1" ht="14.25" customHeight="1" x14ac:dyDescent="0.3">
      <c r="A605420" s="21"/>
    </row>
    <row r="605426" s="20" customFormat="1" ht="14.25" customHeight="1" x14ac:dyDescent="0.25"/>
    <row r="605442" spans="1:1" ht="14.25" customHeight="1" x14ac:dyDescent="0.3">
      <c r="A605442" s="21"/>
    </row>
    <row r="605448" spans="1:1" s="20" customFormat="1" ht="14.25" customHeight="1" x14ac:dyDescent="0.25"/>
    <row r="605464" spans="1:1" ht="14.25" customHeight="1" x14ac:dyDescent="0.3">
      <c r="A605464" s="21"/>
    </row>
    <row r="605470" spans="1:1" s="20" customFormat="1" ht="14.25" customHeight="1" x14ac:dyDescent="0.25"/>
    <row r="605486" spans="1:1" ht="14.25" customHeight="1" x14ac:dyDescent="0.3">
      <c r="A605486" s="21"/>
    </row>
    <row r="605492" s="20" customFormat="1" ht="14.25" customHeight="1" x14ac:dyDescent="0.25"/>
    <row r="605508" spans="1:1" ht="14.25" customHeight="1" x14ac:dyDescent="0.3">
      <c r="A605508" s="21"/>
    </row>
    <row r="605514" spans="1:1" s="20" customFormat="1" ht="14.25" customHeight="1" x14ac:dyDescent="0.25"/>
    <row r="605530" spans="1:1" ht="14.25" customHeight="1" x14ac:dyDescent="0.3">
      <c r="A605530" s="21"/>
    </row>
    <row r="605536" spans="1:1" s="20" customFormat="1" ht="14.25" customHeight="1" x14ac:dyDescent="0.25"/>
    <row r="605552" spans="1:1" ht="14.25" customHeight="1" x14ac:dyDescent="0.3">
      <c r="A605552" s="21"/>
    </row>
    <row r="605558" s="20" customFormat="1" ht="14.25" customHeight="1" x14ac:dyDescent="0.25"/>
    <row r="605574" spans="1:1" ht="14.25" customHeight="1" x14ac:dyDescent="0.3">
      <c r="A605574" s="21"/>
    </row>
    <row r="605580" spans="1:1" s="20" customFormat="1" ht="14.25" customHeight="1" x14ac:dyDescent="0.25"/>
    <row r="605596" spans="1:1" ht="14.25" customHeight="1" x14ac:dyDescent="0.3">
      <c r="A605596" s="21"/>
    </row>
    <row r="605602" s="20" customFormat="1" ht="14.25" customHeight="1" x14ac:dyDescent="0.25"/>
    <row r="605618" spans="1:1" ht="14.25" customHeight="1" x14ac:dyDescent="0.3">
      <c r="A605618" s="21"/>
    </row>
    <row r="605624" spans="1:1" s="20" customFormat="1" ht="14.25" customHeight="1" x14ac:dyDescent="0.25"/>
    <row r="605640" spans="1:1" ht="14.25" customHeight="1" x14ac:dyDescent="0.3">
      <c r="A605640" s="21"/>
    </row>
    <row r="605646" spans="1:1" s="20" customFormat="1" ht="14.25" customHeight="1" x14ac:dyDescent="0.25"/>
    <row r="605662" spans="1:1" ht="14.25" customHeight="1" x14ac:dyDescent="0.3">
      <c r="A605662" s="21"/>
    </row>
    <row r="605668" s="20" customFormat="1" ht="14.25" customHeight="1" x14ac:dyDescent="0.25"/>
    <row r="605684" spans="1:1" ht="14.25" customHeight="1" x14ac:dyDescent="0.3">
      <c r="A605684" s="21"/>
    </row>
    <row r="605690" spans="1:1" s="20" customFormat="1" ht="14.25" customHeight="1" x14ac:dyDescent="0.25"/>
    <row r="605706" spans="1:1" ht="14.25" customHeight="1" x14ac:dyDescent="0.3">
      <c r="A605706" s="21"/>
    </row>
    <row r="605712" spans="1:1" s="20" customFormat="1" ht="14.25" customHeight="1" x14ac:dyDescent="0.25"/>
    <row r="605728" spans="1:1" ht="14.25" customHeight="1" x14ac:dyDescent="0.3">
      <c r="A605728" s="21"/>
    </row>
    <row r="605734" s="20" customFormat="1" ht="14.25" customHeight="1" x14ac:dyDescent="0.25"/>
    <row r="605750" spans="1:1" ht="14.25" customHeight="1" x14ac:dyDescent="0.3">
      <c r="A605750" s="21"/>
    </row>
    <row r="605756" spans="1:1" s="20" customFormat="1" ht="14.25" customHeight="1" x14ac:dyDescent="0.25"/>
    <row r="605772" spans="1:1" ht="14.25" customHeight="1" x14ac:dyDescent="0.3">
      <c r="A605772" s="21"/>
    </row>
    <row r="605778" s="20" customFormat="1" ht="14.25" customHeight="1" x14ac:dyDescent="0.25"/>
    <row r="605794" spans="1:1" ht="14.25" customHeight="1" x14ac:dyDescent="0.3">
      <c r="A605794" s="21"/>
    </row>
    <row r="605800" spans="1:1" s="20" customFormat="1" ht="14.25" customHeight="1" x14ac:dyDescent="0.25"/>
    <row r="605816" spans="1:1" ht="14.25" customHeight="1" x14ac:dyDescent="0.3">
      <c r="A605816" s="21"/>
    </row>
    <row r="605822" spans="1:1" s="20" customFormat="1" ht="14.25" customHeight="1" x14ac:dyDescent="0.25"/>
    <row r="605838" spans="1:1" ht="14.25" customHeight="1" x14ac:dyDescent="0.3">
      <c r="A605838" s="21"/>
    </row>
    <row r="605844" s="20" customFormat="1" ht="14.25" customHeight="1" x14ac:dyDescent="0.25"/>
    <row r="605860" spans="1:1" ht="14.25" customHeight="1" x14ac:dyDescent="0.3">
      <c r="A605860" s="21"/>
    </row>
    <row r="605866" spans="1:1" s="20" customFormat="1" ht="14.25" customHeight="1" x14ac:dyDescent="0.25"/>
    <row r="605882" spans="1:1" ht="14.25" customHeight="1" x14ac:dyDescent="0.3">
      <c r="A605882" s="21"/>
    </row>
    <row r="605888" spans="1:1" s="20" customFormat="1" ht="14.25" customHeight="1" x14ac:dyDescent="0.25"/>
    <row r="605904" spans="1:1" ht="14.25" customHeight="1" x14ac:dyDescent="0.3">
      <c r="A605904" s="21"/>
    </row>
    <row r="605910" s="20" customFormat="1" ht="14.25" customHeight="1" x14ac:dyDescent="0.25"/>
    <row r="605926" spans="1:1" ht="14.25" customHeight="1" x14ac:dyDescent="0.3">
      <c r="A605926" s="21"/>
    </row>
    <row r="605932" spans="1:1" s="20" customFormat="1" ht="14.25" customHeight="1" x14ac:dyDescent="0.25"/>
    <row r="605948" spans="1:1" ht="14.25" customHeight="1" x14ac:dyDescent="0.3">
      <c r="A605948" s="21"/>
    </row>
    <row r="605954" s="20" customFormat="1" ht="14.25" customHeight="1" x14ac:dyDescent="0.25"/>
    <row r="605970" spans="1:1" ht="14.25" customHeight="1" x14ac:dyDescent="0.3">
      <c r="A605970" s="21"/>
    </row>
    <row r="605976" spans="1:1" s="20" customFormat="1" ht="14.25" customHeight="1" x14ac:dyDescent="0.25"/>
    <row r="605992" spans="1:1" ht="14.25" customHeight="1" x14ac:dyDescent="0.3">
      <c r="A605992" s="21"/>
    </row>
    <row r="605998" spans="1:1" s="20" customFormat="1" ht="14.25" customHeight="1" x14ac:dyDescent="0.25"/>
    <row r="606014" spans="1:1" ht="14.25" customHeight="1" x14ac:dyDescent="0.3">
      <c r="A606014" s="21"/>
    </row>
    <row r="606020" s="20" customFormat="1" ht="14.25" customHeight="1" x14ac:dyDescent="0.25"/>
    <row r="606036" spans="1:1" ht="14.25" customHeight="1" x14ac:dyDescent="0.3">
      <c r="A606036" s="21"/>
    </row>
    <row r="606042" spans="1:1" s="20" customFormat="1" ht="14.25" customHeight="1" x14ac:dyDescent="0.25"/>
    <row r="606058" spans="1:1" ht="14.25" customHeight="1" x14ac:dyDescent="0.3">
      <c r="A606058" s="21"/>
    </row>
    <row r="606064" spans="1:1" s="20" customFormat="1" ht="14.25" customHeight="1" x14ac:dyDescent="0.25"/>
    <row r="606080" spans="1:1" ht="14.25" customHeight="1" x14ac:dyDescent="0.3">
      <c r="A606080" s="21"/>
    </row>
    <row r="606086" s="20" customFormat="1" ht="14.25" customHeight="1" x14ac:dyDescent="0.25"/>
    <row r="606102" spans="1:1" ht="14.25" customHeight="1" x14ac:dyDescent="0.3">
      <c r="A606102" s="21"/>
    </row>
    <row r="606108" spans="1:1" s="20" customFormat="1" ht="14.25" customHeight="1" x14ac:dyDescent="0.25"/>
    <row r="606124" spans="1:1" ht="14.25" customHeight="1" x14ac:dyDescent="0.3">
      <c r="A606124" s="21"/>
    </row>
    <row r="606130" s="20" customFormat="1" ht="14.25" customHeight="1" x14ac:dyDescent="0.25"/>
    <row r="606146" spans="1:1" ht="14.25" customHeight="1" x14ac:dyDescent="0.3">
      <c r="A606146" s="21"/>
    </row>
    <row r="606152" spans="1:1" s="20" customFormat="1" ht="14.25" customHeight="1" x14ac:dyDescent="0.25"/>
    <row r="606168" spans="1:1" ht="14.25" customHeight="1" x14ac:dyDescent="0.3">
      <c r="A606168" s="21"/>
    </row>
    <row r="606174" spans="1:1" s="20" customFormat="1" ht="14.25" customHeight="1" x14ac:dyDescent="0.25"/>
    <row r="606190" spans="1:1" ht="14.25" customHeight="1" x14ac:dyDescent="0.3">
      <c r="A606190" s="21"/>
    </row>
    <row r="606196" s="20" customFormat="1" ht="14.25" customHeight="1" x14ac:dyDescent="0.25"/>
    <row r="606212" spans="1:1" ht="14.25" customHeight="1" x14ac:dyDescent="0.3">
      <c r="A606212" s="21"/>
    </row>
    <row r="606218" spans="1:1" s="20" customFormat="1" ht="14.25" customHeight="1" x14ac:dyDescent="0.25"/>
    <row r="606234" spans="1:1" ht="14.25" customHeight="1" x14ac:dyDescent="0.3">
      <c r="A606234" s="21"/>
    </row>
    <row r="606240" spans="1:1" s="20" customFormat="1" ht="14.25" customHeight="1" x14ac:dyDescent="0.25"/>
    <row r="606256" spans="1:1" ht="14.25" customHeight="1" x14ac:dyDescent="0.3">
      <c r="A606256" s="21"/>
    </row>
    <row r="606262" s="20" customFormat="1" ht="14.25" customHeight="1" x14ac:dyDescent="0.25"/>
    <row r="606278" spans="1:1" ht="14.25" customHeight="1" x14ac:dyDescent="0.3">
      <c r="A606278" s="21"/>
    </row>
    <row r="606284" spans="1:1" s="20" customFormat="1" ht="14.25" customHeight="1" x14ac:dyDescent="0.25"/>
    <row r="606300" spans="1:1" ht="14.25" customHeight="1" x14ac:dyDescent="0.3">
      <c r="A606300" s="21"/>
    </row>
    <row r="606306" s="20" customFormat="1" ht="14.25" customHeight="1" x14ac:dyDescent="0.25"/>
    <row r="606322" spans="1:1" ht="14.25" customHeight="1" x14ac:dyDescent="0.3">
      <c r="A606322" s="21"/>
    </row>
    <row r="606328" spans="1:1" s="20" customFormat="1" ht="14.25" customHeight="1" x14ac:dyDescent="0.25"/>
    <row r="606344" spans="1:1" ht="14.25" customHeight="1" x14ac:dyDescent="0.3">
      <c r="A606344" s="21"/>
    </row>
    <row r="606350" spans="1:1" s="20" customFormat="1" ht="14.25" customHeight="1" x14ac:dyDescent="0.25"/>
    <row r="606366" spans="1:1" ht="14.25" customHeight="1" x14ac:dyDescent="0.3">
      <c r="A606366" s="21"/>
    </row>
    <row r="606372" s="20" customFormat="1" ht="14.25" customHeight="1" x14ac:dyDescent="0.25"/>
    <row r="606388" spans="1:1" ht="14.25" customHeight="1" x14ac:dyDescent="0.3">
      <c r="A606388" s="21"/>
    </row>
    <row r="606394" spans="1:1" s="20" customFormat="1" ht="14.25" customHeight="1" x14ac:dyDescent="0.25"/>
    <row r="606410" spans="1:1" ht="14.25" customHeight="1" x14ac:dyDescent="0.3">
      <c r="A606410" s="21"/>
    </row>
    <row r="606416" spans="1:1" s="20" customFormat="1" ht="14.25" customHeight="1" x14ac:dyDescent="0.25"/>
    <row r="606432" spans="1:1" ht="14.25" customHeight="1" x14ac:dyDescent="0.3">
      <c r="A606432" s="21"/>
    </row>
    <row r="606438" s="20" customFormat="1" ht="14.25" customHeight="1" x14ac:dyDescent="0.25"/>
    <row r="606454" spans="1:1" ht="14.25" customHeight="1" x14ac:dyDescent="0.3">
      <c r="A606454" s="21"/>
    </row>
    <row r="606460" spans="1:1" s="20" customFormat="1" ht="14.25" customHeight="1" x14ac:dyDescent="0.25"/>
    <row r="606476" spans="1:1" ht="14.25" customHeight="1" x14ac:dyDescent="0.3">
      <c r="A606476" s="21"/>
    </row>
    <row r="606482" s="20" customFormat="1" ht="14.25" customHeight="1" x14ac:dyDescent="0.25"/>
    <row r="606498" spans="1:1" ht="14.25" customHeight="1" x14ac:dyDescent="0.3">
      <c r="A606498" s="21"/>
    </row>
    <row r="606504" spans="1:1" s="20" customFormat="1" ht="14.25" customHeight="1" x14ac:dyDescent="0.25"/>
    <row r="606520" spans="1:1" ht="14.25" customHeight="1" x14ac:dyDescent="0.3">
      <c r="A606520" s="21"/>
    </row>
    <row r="606526" spans="1:1" s="20" customFormat="1" ht="14.25" customHeight="1" x14ac:dyDescent="0.25"/>
    <row r="606542" spans="1:1" ht="14.25" customHeight="1" x14ac:dyDescent="0.3">
      <c r="A606542" s="21"/>
    </row>
    <row r="606548" s="20" customFormat="1" ht="14.25" customHeight="1" x14ac:dyDescent="0.25"/>
    <row r="606564" spans="1:1" ht="14.25" customHeight="1" x14ac:dyDescent="0.3">
      <c r="A606564" s="21"/>
    </row>
    <row r="606570" spans="1:1" s="20" customFormat="1" ht="14.25" customHeight="1" x14ac:dyDescent="0.25"/>
    <row r="606586" spans="1:1" ht="14.25" customHeight="1" x14ac:dyDescent="0.3">
      <c r="A606586" s="21"/>
    </row>
    <row r="606592" spans="1:1" s="20" customFormat="1" ht="14.25" customHeight="1" x14ac:dyDescent="0.25"/>
    <row r="606608" spans="1:1" ht="14.25" customHeight="1" x14ac:dyDescent="0.3">
      <c r="A606608" s="21"/>
    </row>
    <row r="606614" s="20" customFormat="1" ht="14.25" customHeight="1" x14ac:dyDescent="0.25"/>
    <row r="606630" spans="1:1" ht="14.25" customHeight="1" x14ac:dyDescent="0.3">
      <c r="A606630" s="21"/>
    </row>
    <row r="606636" spans="1:1" s="20" customFormat="1" ht="14.25" customHeight="1" x14ac:dyDescent="0.25"/>
    <row r="606652" spans="1:1" ht="14.25" customHeight="1" x14ac:dyDescent="0.3">
      <c r="A606652" s="21"/>
    </row>
    <row r="606658" s="20" customFormat="1" ht="14.25" customHeight="1" x14ac:dyDescent="0.25"/>
    <row r="606674" spans="1:1" ht="14.25" customHeight="1" x14ac:dyDescent="0.3">
      <c r="A606674" s="21"/>
    </row>
    <row r="606680" spans="1:1" s="20" customFormat="1" ht="14.25" customHeight="1" x14ac:dyDescent="0.25"/>
    <row r="606696" spans="1:1" ht="14.25" customHeight="1" x14ac:dyDescent="0.3">
      <c r="A606696" s="21"/>
    </row>
    <row r="606702" spans="1:1" s="20" customFormat="1" ht="14.25" customHeight="1" x14ac:dyDescent="0.25"/>
    <row r="606718" spans="1:1" ht="14.25" customHeight="1" x14ac:dyDescent="0.3">
      <c r="A606718" s="21"/>
    </row>
    <row r="606724" s="20" customFormat="1" ht="14.25" customHeight="1" x14ac:dyDescent="0.25"/>
    <row r="606740" spans="1:1" ht="14.25" customHeight="1" x14ac:dyDescent="0.3">
      <c r="A606740" s="21"/>
    </row>
    <row r="606746" spans="1:1" s="20" customFormat="1" ht="14.25" customHeight="1" x14ac:dyDescent="0.25"/>
    <row r="606762" spans="1:1" ht="14.25" customHeight="1" x14ac:dyDescent="0.3">
      <c r="A606762" s="21"/>
    </row>
    <row r="606768" spans="1:1" s="20" customFormat="1" ht="14.25" customHeight="1" x14ac:dyDescent="0.25"/>
    <row r="606784" spans="1:1" ht="14.25" customHeight="1" x14ac:dyDescent="0.3">
      <c r="A606784" s="21"/>
    </row>
    <row r="606790" s="20" customFormat="1" ht="14.25" customHeight="1" x14ac:dyDescent="0.25"/>
    <row r="606806" spans="1:1" ht="14.25" customHeight="1" x14ac:dyDescent="0.3">
      <c r="A606806" s="21"/>
    </row>
    <row r="606812" spans="1:1" s="20" customFormat="1" ht="14.25" customHeight="1" x14ac:dyDescent="0.25"/>
    <row r="606828" spans="1:1" ht="14.25" customHeight="1" x14ac:dyDescent="0.3">
      <c r="A606828" s="21"/>
    </row>
    <row r="606834" s="20" customFormat="1" ht="14.25" customHeight="1" x14ac:dyDescent="0.25"/>
    <row r="606850" spans="1:1" ht="14.25" customHeight="1" x14ac:dyDescent="0.3">
      <c r="A606850" s="21"/>
    </row>
    <row r="606856" spans="1:1" s="20" customFormat="1" ht="14.25" customHeight="1" x14ac:dyDescent="0.25"/>
    <row r="606872" spans="1:1" ht="14.25" customHeight="1" x14ac:dyDescent="0.3">
      <c r="A606872" s="21"/>
    </row>
    <row r="606878" spans="1:1" s="20" customFormat="1" ht="14.25" customHeight="1" x14ac:dyDescent="0.25"/>
    <row r="606894" spans="1:1" ht="14.25" customHeight="1" x14ac:dyDescent="0.3">
      <c r="A606894" s="21"/>
    </row>
    <row r="606900" s="20" customFormat="1" ht="14.25" customHeight="1" x14ac:dyDescent="0.25"/>
    <row r="606916" spans="1:1" ht="14.25" customHeight="1" x14ac:dyDescent="0.3">
      <c r="A606916" s="21"/>
    </row>
    <row r="606922" spans="1:1" s="20" customFormat="1" ht="14.25" customHeight="1" x14ac:dyDescent="0.25"/>
    <row r="606938" spans="1:1" ht="14.25" customHeight="1" x14ac:dyDescent="0.3">
      <c r="A606938" s="21"/>
    </row>
    <row r="606944" spans="1:1" s="20" customFormat="1" ht="14.25" customHeight="1" x14ac:dyDescent="0.25"/>
    <row r="606960" spans="1:1" ht="14.25" customHeight="1" x14ac:dyDescent="0.3">
      <c r="A606960" s="21"/>
    </row>
    <row r="606966" s="20" customFormat="1" ht="14.25" customHeight="1" x14ac:dyDescent="0.25"/>
    <row r="606982" spans="1:1" ht="14.25" customHeight="1" x14ac:dyDescent="0.3">
      <c r="A606982" s="21"/>
    </row>
    <row r="606988" spans="1:1" s="20" customFormat="1" ht="14.25" customHeight="1" x14ac:dyDescent="0.25"/>
    <row r="607004" spans="1:1" ht="14.25" customHeight="1" x14ac:dyDescent="0.3">
      <c r="A607004" s="21"/>
    </row>
    <row r="607010" s="20" customFormat="1" ht="14.25" customHeight="1" x14ac:dyDescent="0.25"/>
    <row r="607026" spans="1:1" ht="14.25" customHeight="1" x14ac:dyDescent="0.3">
      <c r="A607026" s="21"/>
    </row>
    <row r="607032" spans="1:1" s="20" customFormat="1" ht="14.25" customHeight="1" x14ac:dyDescent="0.25"/>
    <row r="607048" spans="1:1" ht="14.25" customHeight="1" x14ac:dyDescent="0.3">
      <c r="A607048" s="21"/>
    </row>
    <row r="607054" spans="1:1" s="20" customFormat="1" ht="14.25" customHeight="1" x14ac:dyDescent="0.25"/>
    <row r="607070" spans="1:1" ht="14.25" customHeight="1" x14ac:dyDescent="0.3">
      <c r="A607070" s="21"/>
    </row>
    <row r="607076" s="20" customFormat="1" ht="14.25" customHeight="1" x14ac:dyDescent="0.25"/>
    <row r="607092" spans="1:1" ht="14.25" customHeight="1" x14ac:dyDescent="0.3">
      <c r="A607092" s="21"/>
    </row>
    <row r="607098" spans="1:1" s="20" customFormat="1" ht="14.25" customHeight="1" x14ac:dyDescent="0.25"/>
    <row r="607114" spans="1:1" ht="14.25" customHeight="1" x14ac:dyDescent="0.3">
      <c r="A607114" s="21"/>
    </row>
    <row r="607120" spans="1:1" s="20" customFormat="1" ht="14.25" customHeight="1" x14ac:dyDescent="0.25"/>
    <row r="607136" spans="1:1" ht="14.25" customHeight="1" x14ac:dyDescent="0.3">
      <c r="A607136" s="21"/>
    </row>
    <row r="607142" s="20" customFormat="1" ht="14.25" customHeight="1" x14ac:dyDescent="0.25"/>
    <row r="607158" spans="1:1" ht="14.25" customHeight="1" x14ac:dyDescent="0.3">
      <c r="A607158" s="21"/>
    </row>
    <row r="607164" spans="1:1" s="20" customFormat="1" ht="14.25" customHeight="1" x14ac:dyDescent="0.25"/>
    <row r="607180" spans="1:1" ht="14.25" customHeight="1" x14ac:dyDescent="0.3">
      <c r="A607180" s="21"/>
    </row>
    <row r="607186" s="20" customFormat="1" ht="14.25" customHeight="1" x14ac:dyDescent="0.25"/>
    <row r="607202" spans="1:1" ht="14.25" customHeight="1" x14ac:dyDescent="0.3">
      <c r="A607202" s="21"/>
    </row>
    <row r="607208" spans="1:1" s="20" customFormat="1" ht="14.25" customHeight="1" x14ac:dyDescent="0.25"/>
    <row r="607224" spans="1:1" ht="14.25" customHeight="1" x14ac:dyDescent="0.3">
      <c r="A607224" s="21"/>
    </row>
    <row r="607230" spans="1:1" s="20" customFormat="1" ht="14.25" customHeight="1" x14ac:dyDescent="0.25"/>
    <row r="607246" spans="1:1" ht="14.25" customHeight="1" x14ac:dyDescent="0.3">
      <c r="A607246" s="21"/>
    </row>
    <row r="607252" s="20" customFormat="1" ht="14.25" customHeight="1" x14ac:dyDescent="0.25"/>
    <row r="607268" spans="1:1" ht="14.25" customHeight="1" x14ac:dyDescent="0.3">
      <c r="A607268" s="21"/>
    </row>
    <row r="607274" spans="1:1" s="20" customFormat="1" ht="14.25" customHeight="1" x14ac:dyDescent="0.25"/>
    <row r="607290" spans="1:1" ht="14.25" customHeight="1" x14ac:dyDescent="0.3">
      <c r="A607290" s="21"/>
    </row>
    <row r="607296" spans="1:1" s="20" customFormat="1" ht="14.25" customHeight="1" x14ac:dyDescent="0.25"/>
    <row r="607312" spans="1:1" ht="14.25" customHeight="1" x14ac:dyDescent="0.3">
      <c r="A607312" s="21"/>
    </row>
    <row r="607318" s="20" customFormat="1" ht="14.25" customHeight="1" x14ac:dyDescent="0.25"/>
    <row r="607334" spans="1:1" ht="14.25" customHeight="1" x14ac:dyDescent="0.3">
      <c r="A607334" s="21"/>
    </row>
    <row r="607340" spans="1:1" s="20" customFormat="1" ht="14.25" customHeight="1" x14ac:dyDescent="0.25"/>
    <row r="607356" spans="1:1" ht="14.25" customHeight="1" x14ac:dyDescent="0.3">
      <c r="A607356" s="21"/>
    </row>
    <row r="607362" s="20" customFormat="1" ht="14.25" customHeight="1" x14ac:dyDescent="0.25"/>
    <row r="607378" spans="1:1" ht="14.25" customHeight="1" x14ac:dyDescent="0.3">
      <c r="A607378" s="21"/>
    </row>
    <row r="607384" spans="1:1" s="20" customFormat="1" ht="14.25" customHeight="1" x14ac:dyDescent="0.25"/>
    <row r="607400" spans="1:1" ht="14.25" customHeight="1" x14ac:dyDescent="0.3">
      <c r="A607400" s="21"/>
    </row>
    <row r="607406" spans="1:1" s="20" customFormat="1" ht="14.25" customHeight="1" x14ac:dyDescent="0.25"/>
    <row r="607422" spans="1:1" ht="14.25" customHeight="1" x14ac:dyDescent="0.3">
      <c r="A607422" s="21"/>
    </row>
    <row r="607428" s="20" customFormat="1" ht="14.25" customHeight="1" x14ac:dyDescent="0.25"/>
    <row r="607444" spans="1:1" ht="14.25" customHeight="1" x14ac:dyDescent="0.3">
      <c r="A607444" s="21"/>
    </row>
    <row r="607450" spans="1:1" s="20" customFormat="1" ht="14.25" customHeight="1" x14ac:dyDescent="0.25"/>
    <row r="607466" spans="1:1" ht="14.25" customHeight="1" x14ac:dyDescent="0.3">
      <c r="A607466" s="21"/>
    </row>
    <row r="607472" spans="1:1" s="20" customFormat="1" ht="14.25" customHeight="1" x14ac:dyDescent="0.25"/>
    <row r="607488" spans="1:1" ht="14.25" customHeight="1" x14ac:dyDescent="0.3">
      <c r="A607488" s="21"/>
    </row>
    <row r="607494" s="20" customFormat="1" ht="14.25" customHeight="1" x14ac:dyDescent="0.25"/>
    <row r="607510" spans="1:1" ht="14.25" customHeight="1" x14ac:dyDescent="0.3">
      <c r="A607510" s="21"/>
    </row>
    <row r="607516" spans="1:1" s="20" customFormat="1" ht="14.25" customHeight="1" x14ac:dyDescent="0.25"/>
    <row r="607532" spans="1:1" ht="14.25" customHeight="1" x14ac:dyDescent="0.3">
      <c r="A607532" s="21"/>
    </row>
    <row r="607538" s="20" customFormat="1" ht="14.25" customHeight="1" x14ac:dyDescent="0.25"/>
    <row r="607554" spans="1:1" ht="14.25" customHeight="1" x14ac:dyDescent="0.3">
      <c r="A607554" s="21"/>
    </row>
    <row r="607560" spans="1:1" s="20" customFormat="1" ht="14.25" customHeight="1" x14ac:dyDescent="0.25"/>
    <row r="607576" spans="1:1" ht="14.25" customHeight="1" x14ac:dyDescent="0.3">
      <c r="A607576" s="21"/>
    </row>
    <row r="607582" spans="1:1" s="20" customFormat="1" ht="14.25" customHeight="1" x14ac:dyDescent="0.25"/>
    <row r="607598" spans="1:1" ht="14.25" customHeight="1" x14ac:dyDescent="0.3">
      <c r="A607598" s="21"/>
    </row>
    <row r="607604" s="20" customFormat="1" ht="14.25" customHeight="1" x14ac:dyDescent="0.25"/>
    <row r="607620" spans="1:1" ht="14.25" customHeight="1" x14ac:dyDescent="0.3">
      <c r="A607620" s="21"/>
    </row>
    <row r="607626" spans="1:1" s="20" customFormat="1" ht="14.25" customHeight="1" x14ac:dyDescent="0.25"/>
    <row r="607642" spans="1:1" ht="14.25" customHeight="1" x14ac:dyDescent="0.3">
      <c r="A607642" s="21"/>
    </row>
    <row r="607648" spans="1:1" s="20" customFormat="1" ht="14.25" customHeight="1" x14ac:dyDescent="0.25"/>
    <row r="607664" spans="1:1" ht="14.25" customHeight="1" x14ac:dyDescent="0.3">
      <c r="A607664" s="21"/>
    </row>
    <row r="607670" s="20" customFormat="1" ht="14.25" customHeight="1" x14ac:dyDescent="0.25"/>
    <row r="607686" spans="1:1" ht="14.25" customHeight="1" x14ac:dyDescent="0.3">
      <c r="A607686" s="21"/>
    </row>
    <row r="607692" spans="1:1" s="20" customFormat="1" ht="14.25" customHeight="1" x14ac:dyDescent="0.25"/>
    <row r="607708" spans="1:1" ht="14.25" customHeight="1" x14ac:dyDescent="0.3">
      <c r="A607708" s="21"/>
    </row>
    <row r="607714" s="20" customFormat="1" ht="14.25" customHeight="1" x14ac:dyDescent="0.25"/>
    <row r="607730" spans="1:1" ht="14.25" customHeight="1" x14ac:dyDescent="0.3">
      <c r="A607730" s="21"/>
    </row>
    <row r="607736" spans="1:1" s="20" customFormat="1" ht="14.25" customHeight="1" x14ac:dyDescent="0.25"/>
    <row r="607752" spans="1:1" ht="14.25" customHeight="1" x14ac:dyDescent="0.3">
      <c r="A607752" s="21"/>
    </row>
    <row r="607758" spans="1:1" s="20" customFormat="1" ht="14.25" customHeight="1" x14ac:dyDescent="0.25"/>
    <row r="607774" spans="1:1" ht="14.25" customHeight="1" x14ac:dyDescent="0.3">
      <c r="A607774" s="21"/>
    </row>
    <row r="607780" s="20" customFormat="1" ht="14.25" customHeight="1" x14ac:dyDescent="0.25"/>
    <row r="607796" spans="1:1" ht="14.25" customHeight="1" x14ac:dyDescent="0.3">
      <c r="A607796" s="21"/>
    </row>
    <row r="607802" spans="1:1" s="20" customFormat="1" ht="14.25" customHeight="1" x14ac:dyDescent="0.25"/>
    <row r="607818" spans="1:1" ht="14.25" customHeight="1" x14ac:dyDescent="0.3">
      <c r="A607818" s="21"/>
    </row>
    <row r="607824" spans="1:1" s="20" customFormat="1" ht="14.25" customHeight="1" x14ac:dyDescent="0.25"/>
    <row r="607840" spans="1:1" ht="14.25" customHeight="1" x14ac:dyDescent="0.3">
      <c r="A607840" s="21"/>
    </row>
    <row r="607846" s="20" customFormat="1" ht="14.25" customHeight="1" x14ac:dyDescent="0.25"/>
    <row r="607862" spans="1:1" ht="14.25" customHeight="1" x14ac:dyDescent="0.3">
      <c r="A607862" s="21"/>
    </row>
    <row r="607868" spans="1:1" s="20" customFormat="1" ht="14.25" customHeight="1" x14ac:dyDescent="0.25"/>
    <row r="607884" spans="1:1" ht="14.25" customHeight="1" x14ac:dyDescent="0.3">
      <c r="A607884" s="21"/>
    </row>
    <row r="607890" s="20" customFormat="1" ht="14.25" customHeight="1" x14ac:dyDescent="0.25"/>
    <row r="607906" spans="1:1" ht="14.25" customHeight="1" x14ac:dyDescent="0.3">
      <c r="A607906" s="21"/>
    </row>
    <row r="607912" spans="1:1" s="20" customFormat="1" ht="14.25" customHeight="1" x14ac:dyDescent="0.25"/>
    <row r="607928" spans="1:1" ht="14.25" customHeight="1" x14ac:dyDescent="0.3">
      <c r="A607928" s="21"/>
    </row>
    <row r="607934" spans="1:1" s="20" customFormat="1" ht="14.25" customHeight="1" x14ac:dyDescent="0.25"/>
    <row r="607950" spans="1:1" ht="14.25" customHeight="1" x14ac:dyDescent="0.3">
      <c r="A607950" s="21"/>
    </row>
    <row r="607956" s="20" customFormat="1" ht="14.25" customHeight="1" x14ac:dyDescent="0.25"/>
    <row r="607972" spans="1:1" ht="14.25" customHeight="1" x14ac:dyDescent="0.3">
      <c r="A607972" s="21"/>
    </row>
    <row r="607978" spans="1:1" s="20" customFormat="1" ht="14.25" customHeight="1" x14ac:dyDescent="0.25"/>
    <row r="607994" spans="1:1" ht="14.25" customHeight="1" x14ac:dyDescent="0.3">
      <c r="A607994" s="21"/>
    </row>
    <row r="608000" spans="1:1" s="20" customFormat="1" ht="14.25" customHeight="1" x14ac:dyDescent="0.25"/>
    <row r="608016" spans="1:1" ht="14.25" customHeight="1" x14ac:dyDescent="0.3">
      <c r="A608016" s="21"/>
    </row>
    <row r="608022" s="20" customFormat="1" ht="14.25" customHeight="1" x14ac:dyDescent="0.25"/>
    <row r="608038" spans="1:1" ht="14.25" customHeight="1" x14ac:dyDescent="0.3">
      <c r="A608038" s="21"/>
    </row>
    <row r="608044" spans="1:1" s="20" customFormat="1" ht="14.25" customHeight="1" x14ac:dyDescent="0.25"/>
    <row r="608060" spans="1:1" ht="14.25" customHeight="1" x14ac:dyDescent="0.3">
      <c r="A608060" s="21"/>
    </row>
    <row r="608066" s="20" customFormat="1" ht="14.25" customHeight="1" x14ac:dyDescent="0.25"/>
    <row r="608082" spans="1:1" ht="14.25" customHeight="1" x14ac:dyDescent="0.3">
      <c r="A608082" s="21"/>
    </row>
    <row r="608088" spans="1:1" s="20" customFormat="1" ht="14.25" customHeight="1" x14ac:dyDescent="0.25"/>
    <row r="608104" spans="1:1" ht="14.25" customHeight="1" x14ac:dyDescent="0.3">
      <c r="A608104" s="21"/>
    </row>
    <row r="608110" spans="1:1" s="20" customFormat="1" ht="14.25" customHeight="1" x14ac:dyDescent="0.25"/>
    <row r="608126" spans="1:1" ht="14.25" customHeight="1" x14ac:dyDescent="0.3">
      <c r="A608126" s="21"/>
    </row>
    <row r="608132" s="20" customFormat="1" ht="14.25" customHeight="1" x14ac:dyDescent="0.25"/>
    <row r="608148" spans="1:1" ht="14.25" customHeight="1" x14ac:dyDescent="0.3">
      <c r="A608148" s="21"/>
    </row>
    <row r="608154" spans="1:1" s="20" customFormat="1" ht="14.25" customHeight="1" x14ac:dyDescent="0.25"/>
    <row r="608170" spans="1:1" ht="14.25" customHeight="1" x14ac:dyDescent="0.3">
      <c r="A608170" s="21"/>
    </row>
    <row r="608176" spans="1:1" s="20" customFormat="1" ht="14.25" customHeight="1" x14ac:dyDescent="0.25"/>
    <row r="608192" spans="1:1" ht="14.25" customHeight="1" x14ac:dyDescent="0.3">
      <c r="A608192" s="21"/>
    </row>
    <row r="608198" s="20" customFormat="1" ht="14.25" customHeight="1" x14ac:dyDescent="0.25"/>
    <row r="608214" spans="1:1" ht="14.25" customHeight="1" x14ac:dyDescent="0.3">
      <c r="A608214" s="21"/>
    </row>
    <row r="608220" spans="1:1" s="20" customFormat="1" ht="14.25" customHeight="1" x14ac:dyDescent="0.25"/>
    <row r="608236" spans="1:1" ht="14.25" customHeight="1" x14ac:dyDescent="0.3">
      <c r="A608236" s="21"/>
    </row>
    <row r="608242" s="20" customFormat="1" ht="14.25" customHeight="1" x14ac:dyDescent="0.25"/>
    <row r="608258" spans="1:1" ht="14.25" customHeight="1" x14ac:dyDescent="0.3">
      <c r="A608258" s="21"/>
    </row>
    <row r="608264" spans="1:1" s="20" customFormat="1" ht="14.25" customHeight="1" x14ac:dyDescent="0.25"/>
    <row r="608280" spans="1:1" ht="14.25" customHeight="1" x14ac:dyDescent="0.3">
      <c r="A608280" s="21"/>
    </row>
    <row r="608286" spans="1:1" s="20" customFormat="1" ht="14.25" customHeight="1" x14ac:dyDescent="0.25"/>
    <row r="608302" spans="1:1" ht="14.25" customHeight="1" x14ac:dyDescent="0.3">
      <c r="A608302" s="21"/>
    </row>
    <row r="608308" s="20" customFormat="1" ht="14.25" customHeight="1" x14ac:dyDescent="0.25"/>
    <row r="608324" spans="1:1" ht="14.25" customHeight="1" x14ac:dyDescent="0.3">
      <c r="A608324" s="21"/>
    </row>
    <row r="608330" spans="1:1" s="20" customFormat="1" ht="14.25" customHeight="1" x14ac:dyDescent="0.25"/>
    <row r="608346" spans="1:1" ht="14.25" customHeight="1" x14ac:dyDescent="0.3">
      <c r="A608346" s="21"/>
    </row>
    <row r="608352" spans="1:1" s="20" customFormat="1" ht="14.25" customHeight="1" x14ac:dyDescent="0.25"/>
    <row r="608368" spans="1:1" ht="14.25" customHeight="1" x14ac:dyDescent="0.3">
      <c r="A608368" s="21"/>
    </row>
    <row r="608374" s="20" customFormat="1" ht="14.25" customHeight="1" x14ac:dyDescent="0.25"/>
    <row r="608390" spans="1:1" ht="14.25" customHeight="1" x14ac:dyDescent="0.3">
      <c r="A608390" s="21"/>
    </row>
    <row r="608396" spans="1:1" s="20" customFormat="1" ht="14.25" customHeight="1" x14ac:dyDescent="0.25"/>
    <row r="608412" spans="1:1" ht="14.25" customHeight="1" x14ac:dyDescent="0.3">
      <c r="A608412" s="21"/>
    </row>
    <row r="608418" s="20" customFormat="1" ht="14.25" customHeight="1" x14ac:dyDescent="0.25"/>
    <row r="608434" spans="1:1" ht="14.25" customHeight="1" x14ac:dyDescent="0.3">
      <c r="A608434" s="21"/>
    </row>
    <row r="608440" spans="1:1" s="20" customFormat="1" ht="14.25" customHeight="1" x14ac:dyDescent="0.25"/>
    <row r="608456" spans="1:1" ht="14.25" customHeight="1" x14ac:dyDescent="0.3">
      <c r="A608456" s="21"/>
    </row>
    <row r="608462" spans="1:1" s="20" customFormat="1" ht="14.25" customHeight="1" x14ac:dyDescent="0.25"/>
    <row r="608478" spans="1:1" ht="14.25" customHeight="1" x14ac:dyDescent="0.3">
      <c r="A608478" s="21"/>
    </row>
    <row r="608484" s="20" customFormat="1" ht="14.25" customHeight="1" x14ac:dyDescent="0.25"/>
    <row r="608500" spans="1:1" ht="14.25" customHeight="1" x14ac:dyDescent="0.3">
      <c r="A608500" s="21"/>
    </row>
    <row r="608506" spans="1:1" s="20" customFormat="1" ht="14.25" customHeight="1" x14ac:dyDescent="0.25"/>
    <row r="608522" spans="1:1" ht="14.25" customHeight="1" x14ac:dyDescent="0.3">
      <c r="A608522" s="21"/>
    </row>
    <row r="608528" spans="1:1" s="20" customFormat="1" ht="14.25" customHeight="1" x14ac:dyDescent="0.25"/>
    <row r="608544" spans="1:1" ht="14.25" customHeight="1" x14ac:dyDescent="0.3">
      <c r="A608544" s="21"/>
    </row>
    <row r="608550" s="20" customFormat="1" ht="14.25" customHeight="1" x14ac:dyDescent="0.25"/>
    <row r="608566" spans="1:1" ht="14.25" customHeight="1" x14ac:dyDescent="0.3">
      <c r="A608566" s="21"/>
    </row>
    <row r="608572" spans="1:1" s="20" customFormat="1" ht="14.25" customHeight="1" x14ac:dyDescent="0.25"/>
    <row r="608588" spans="1:1" ht="14.25" customHeight="1" x14ac:dyDescent="0.3">
      <c r="A608588" s="21"/>
    </row>
    <row r="608594" s="20" customFormat="1" ht="14.25" customHeight="1" x14ac:dyDescent="0.25"/>
    <row r="608610" spans="1:1" ht="14.25" customHeight="1" x14ac:dyDescent="0.3">
      <c r="A608610" s="21"/>
    </row>
    <row r="608616" spans="1:1" s="20" customFormat="1" ht="14.25" customHeight="1" x14ac:dyDescent="0.25"/>
    <row r="608632" spans="1:1" ht="14.25" customHeight="1" x14ac:dyDescent="0.3">
      <c r="A608632" s="21"/>
    </row>
    <row r="608638" spans="1:1" s="20" customFormat="1" ht="14.25" customHeight="1" x14ac:dyDescent="0.25"/>
    <row r="608654" spans="1:1" ht="14.25" customHeight="1" x14ac:dyDescent="0.3">
      <c r="A608654" s="21"/>
    </row>
    <row r="608660" s="20" customFormat="1" ht="14.25" customHeight="1" x14ac:dyDescent="0.25"/>
    <row r="608676" spans="1:1" ht="14.25" customHeight="1" x14ac:dyDescent="0.3">
      <c r="A608676" s="21"/>
    </row>
    <row r="608682" spans="1:1" s="20" customFormat="1" ht="14.25" customHeight="1" x14ac:dyDescent="0.25"/>
    <row r="608698" spans="1:1" ht="14.25" customHeight="1" x14ac:dyDescent="0.3">
      <c r="A608698" s="21"/>
    </row>
    <row r="608704" spans="1:1" s="20" customFormat="1" ht="14.25" customHeight="1" x14ac:dyDescent="0.25"/>
    <row r="608720" spans="1:1" ht="14.25" customHeight="1" x14ac:dyDescent="0.3">
      <c r="A608720" s="21"/>
    </row>
    <row r="608726" s="20" customFormat="1" ht="14.25" customHeight="1" x14ac:dyDescent="0.25"/>
    <row r="608742" spans="1:1" ht="14.25" customHeight="1" x14ac:dyDescent="0.3">
      <c r="A608742" s="21"/>
    </row>
    <row r="608748" spans="1:1" s="20" customFormat="1" ht="14.25" customHeight="1" x14ac:dyDescent="0.25"/>
    <row r="608764" spans="1:1" ht="14.25" customHeight="1" x14ac:dyDescent="0.3">
      <c r="A608764" s="21"/>
    </row>
    <row r="608770" s="20" customFormat="1" ht="14.25" customHeight="1" x14ac:dyDescent="0.25"/>
    <row r="608786" spans="1:1" ht="14.25" customHeight="1" x14ac:dyDescent="0.3">
      <c r="A608786" s="21"/>
    </row>
    <row r="608792" spans="1:1" s="20" customFormat="1" ht="14.25" customHeight="1" x14ac:dyDescent="0.25"/>
    <row r="608808" spans="1:1" ht="14.25" customHeight="1" x14ac:dyDescent="0.3">
      <c r="A608808" s="21"/>
    </row>
    <row r="608814" spans="1:1" s="20" customFormat="1" ht="14.25" customHeight="1" x14ac:dyDescent="0.25"/>
    <row r="608830" spans="1:1" ht="14.25" customHeight="1" x14ac:dyDescent="0.3">
      <c r="A608830" s="21"/>
    </row>
    <row r="608836" s="20" customFormat="1" ht="14.25" customHeight="1" x14ac:dyDescent="0.25"/>
    <row r="608852" spans="1:1" ht="14.25" customHeight="1" x14ac:dyDescent="0.3">
      <c r="A608852" s="21"/>
    </row>
    <row r="608858" spans="1:1" s="20" customFormat="1" ht="14.25" customHeight="1" x14ac:dyDescent="0.25"/>
    <row r="608874" spans="1:1" ht="14.25" customHeight="1" x14ac:dyDescent="0.3">
      <c r="A608874" s="21"/>
    </row>
    <row r="608880" spans="1:1" s="20" customFormat="1" ht="14.25" customHeight="1" x14ac:dyDescent="0.25"/>
    <row r="608896" spans="1:1" ht="14.25" customHeight="1" x14ac:dyDescent="0.3">
      <c r="A608896" s="21"/>
    </row>
    <row r="608902" s="20" customFormat="1" ht="14.25" customHeight="1" x14ac:dyDescent="0.25"/>
    <row r="608918" spans="1:1" ht="14.25" customHeight="1" x14ac:dyDescent="0.3">
      <c r="A608918" s="21"/>
    </row>
    <row r="608924" spans="1:1" s="20" customFormat="1" ht="14.25" customHeight="1" x14ac:dyDescent="0.25"/>
    <row r="608940" spans="1:1" ht="14.25" customHeight="1" x14ac:dyDescent="0.3">
      <c r="A608940" s="21"/>
    </row>
    <row r="608946" s="20" customFormat="1" ht="14.25" customHeight="1" x14ac:dyDescent="0.25"/>
    <row r="608962" spans="1:1" ht="14.25" customHeight="1" x14ac:dyDescent="0.3">
      <c r="A608962" s="21"/>
    </row>
    <row r="608968" spans="1:1" s="20" customFormat="1" ht="14.25" customHeight="1" x14ac:dyDescent="0.25"/>
    <row r="608984" spans="1:1" ht="14.25" customHeight="1" x14ac:dyDescent="0.3">
      <c r="A608984" s="21"/>
    </row>
    <row r="608990" spans="1:1" s="20" customFormat="1" ht="14.25" customHeight="1" x14ac:dyDescent="0.25"/>
    <row r="609006" spans="1:1" ht="14.25" customHeight="1" x14ac:dyDescent="0.3">
      <c r="A609006" s="21"/>
    </row>
    <row r="609012" s="20" customFormat="1" ht="14.25" customHeight="1" x14ac:dyDescent="0.25"/>
    <row r="609028" spans="1:1" ht="14.25" customHeight="1" x14ac:dyDescent="0.3">
      <c r="A609028" s="21"/>
    </row>
    <row r="609034" spans="1:1" s="20" customFormat="1" ht="14.25" customHeight="1" x14ac:dyDescent="0.25"/>
    <row r="609050" spans="1:1" ht="14.25" customHeight="1" x14ac:dyDescent="0.3">
      <c r="A609050" s="21"/>
    </row>
    <row r="609056" spans="1:1" s="20" customFormat="1" ht="14.25" customHeight="1" x14ac:dyDescent="0.25"/>
    <row r="609072" spans="1:1" ht="14.25" customHeight="1" x14ac:dyDescent="0.3">
      <c r="A609072" s="21"/>
    </row>
    <row r="609078" s="20" customFormat="1" ht="14.25" customHeight="1" x14ac:dyDescent="0.25"/>
    <row r="609094" spans="1:1" ht="14.25" customHeight="1" x14ac:dyDescent="0.3">
      <c r="A609094" s="21"/>
    </row>
    <row r="609100" spans="1:1" s="20" customFormat="1" ht="14.25" customHeight="1" x14ac:dyDescent="0.25"/>
    <row r="609116" spans="1:1" ht="14.25" customHeight="1" x14ac:dyDescent="0.3">
      <c r="A609116" s="21"/>
    </row>
    <row r="609122" s="20" customFormat="1" ht="14.25" customHeight="1" x14ac:dyDescent="0.25"/>
    <row r="609138" spans="1:1" ht="14.25" customHeight="1" x14ac:dyDescent="0.3">
      <c r="A609138" s="21"/>
    </row>
    <row r="609144" spans="1:1" s="20" customFormat="1" ht="14.25" customHeight="1" x14ac:dyDescent="0.25"/>
    <row r="609160" spans="1:1" ht="14.25" customHeight="1" x14ac:dyDescent="0.3">
      <c r="A609160" s="21"/>
    </row>
    <row r="609166" spans="1:1" s="20" customFormat="1" ht="14.25" customHeight="1" x14ac:dyDescent="0.25"/>
    <row r="609182" spans="1:1" ht="14.25" customHeight="1" x14ac:dyDescent="0.3">
      <c r="A609182" s="21"/>
    </row>
    <row r="609188" s="20" customFormat="1" ht="14.25" customHeight="1" x14ac:dyDescent="0.25"/>
    <row r="609204" spans="1:1" ht="14.25" customHeight="1" x14ac:dyDescent="0.3">
      <c r="A609204" s="21"/>
    </row>
    <row r="609210" spans="1:1" s="20" customFormat="1" ht="14.25" customHeight="1" x14ac:dyDescent="0.25"/>
    <row r="609226" spans="1:1" ht="14.25" customHeight="1" x14ac:dyDescent="0.3">
      <c r="A609226" s="21"/>
    </row>
    <row r="609232" spans="1:1" s="20" customFormat="1" ht="14.25" customHeight="1" x14ac:dyDescent="0.25"/>
    <row r="609248" spans="1:1" ht="14.25" customHeight="1" x14ac:dyDescent="0.3">
      <c r="A609248" s="21"/>
    </row>
    <row r="609254" s="20" customFormat="1" ht="14.25" customHeight="1" x14ac:dyDescent="0.25"/>
    <row r="609270" spans="1:1" ht="14.25" customHeight="1" x14ac:dyDescent="0.3">
      <c r="A609270" s="21"/>
    </row>
    <row r="609276" spans="1:1" s="20" customFormat="1" ht="14.25" customHeight="1" x14ac:dyDescent="0.25"/>
    <row r="609292" spans="1:1" ht="14.25" customHeight="1" x14ac:dyDescent="0.3">
      <c r="A609292" s="21"/>
    </row>
    <row r="609298" s="20" customFormat="1" ht="14.25" customHeight="1" x14ac:dyDescent="0.25"/>
    <row r="609314" spans="1:1" ht="14.25" customHeight="1" x14ac:dyDescent="0.3">
      <c r="A609314" s="21"/>
    </row>
    <row r="609320" spans="1:1" s="20" customFormat="1" ht="14.25" customHeight="1" x14ac:dyDescent="0.25"/>
    <row r="609336" spans="1:1" ht="14.25" customHeight="1" x14ac:dyDescent="0.3">
      <c r="A609336" s="21"/>
    </row>
    <row r="609342" spans="1:1" s="20" customFormat="1" ht="14.25" customHeight="1" x14ac:dyDescent="0.25"/>
    <row r="609358" spans="1:1" ht="14.25" customHeight="1" x14ac:dyDescent="0.3">
      <c r="A609358" s="21"/>
    </row>
    <row r="609364" s="20" customFormat="1" ht="14.25" customHeight="1" x14ac:dyDescent="0.25"/>
    <row r="609380" spans="1:1" ht="14.25" customHeight="1" x14ac:dyDescent="0.3">
      <c r="A609380" s="21"/>
    </row>
    <row r="609386" spans="1:1" s="20" customFormat="1" ht="14.25" customHeight="1" x14ac:dyDescent="0.25"/>
    <row r="609402" spans="1:1" ht="14.25" customHeight="1" x14ac:dyDescent="0.3">
      <c r="A609402" s="21"/>
    </row>
    <row r="609408" spans="1:1" s="20" customFormat="1" ht="14.25" customHeight="1" x14ac:dyDescent="0.25"/>
    <row r="609424" spans="1:1" ht="14.25" customHeight="1" x14ac:dyDescent="0.3">
      <c r="A609424" s="21"/>
    </row>
    <row r="609430" s="20" customFormat="1" ht="14.25" customHeight="1" x14ac:dyDescent="0.25"/>
    <row r="609446" spans="1:1" ht="14.25" customHeight="1" x14ac:dyDescent="0.3">
      <c r="A609446" s="21"/>
    </row>
    <row r="609452" spans="1:1" s="20" customFormat="1" ht="14.25" customHeight="1" x14ac:dyDescent="0.25"/>
    <row r="609468" spans="1:1" ht="14.25" customHeight="1" x14ac:dyDescent="0.3">
      <c r="A609468" s="21"/>
    </row>
    <row r="609474" s="20" customFormat="1" ht="14.25" customHeight="1" x14ac:dyDescent="0.25"/>
    <row r="609490" spans="1:1" ht="14.25" customHeight="1" x14ac:dyDescent="0.3">
      <c r="A609490" s="21"/>
    </row>
    <row r="609496" spans="1:1" s="20" customFormat="1" ht="14.25" customHeight="1" x14ac:dyDescent="0.25"/>
    <row r="609512" spans="1:1" ht="14.25" customHeight="1" x14ac:dyDescent="0.3">
      <c r="A609512" s="21"/>
    </row>
    <row r="609518" spans="1:1" s="20" customFormat="1" ht="14.25" customHeight="1" x14ac:dyDescent="0.25"/>
    <row r="609534" spans="1:1" ht="14.25" customHeight="1" x14ac:dyDescent="0.3">
      <c r="A609534" s="21"/>
    </row>
    <row r="609540" s="20" customFormat="1" ht="14.25" customHeight="1" x14ac:dyDescent="0.25"/>
    <row r="609556" spans="1:1" ht="14.25" customHeight="1" x14ac:dyDescent="0.3">
      <c r="A609556" s="21"/>
    </row>
    <row r="609562" spans="1:1" s="20" customFormat="1" ht="14.25" customHeight="1" x14ac:dyDescent="0.25"/>
    <row r="609578" spans="1:1" ht="14.25" customHeight="1" x14ac:dyDescent="0.3">
      <c r="A609578" s="21"/>
    </row>
    <row r="609584" spans="1:1" s="20" customFormat="1" ht="14.25" customHeight="1" x14ac:dyDescent="0.25"/>
    <row r="609600" spans="1:1" ht="14.25" customHeight="1" x14ac:dyDescent="0.3">
      <c r="A609600" s="21"/>
    </row>
    <row r="609606" s="20" customFormat="1" ht="14.25" customHeight="1" x14ac:dyDescent="0.25"/>
    <row r="609622" spans="1:1" ht="14.25" customHeight="1" x14ac:dyDescent="0.3">
      <c r="A609622" s="21"/>
    </row>
    <row r="609628" spans="1:1" s="20" customFormat="1" ht="14.25" customHeight="1" x14ac:dyDescent="0.25"/>
    <row r="609644" spans="1:1" ht="14.25" customHeight="1" x14ac:dyDescent="0.3">
      <c r="A609644" s="21"/>
    </row>
    <row r="609650" s="20" customFormat="1" ht="14.25" customHeight="1" x14ac:dyDescent="0.25"/>
    <row r="609666" spans="1:1" ht="14.25" customHeight="1" x14ac:dyDescent="0.3">
      <c r="A609666" s="21"/>
    </row>
    <row r="609672" spans="1:1" s="20" customFormat="1" ht="14.25" customHeight="1" x14ac:dyDescent="0.25"/>
    <row r="609688" spans="1:1" ht="14.25" customHeight="1" x14ac:dyDescent="0.3">
      <c r="A609688" s="21"/>
    </row>
    <row r="609694" spans="1:1" s="20" customFormat="1" ht="14.25" customHeight="1" x14ac:dyDescent="0.25"/>
    <row r="609710" spans="1:1" ht="14.25" customHeight="1" x14ac:dyDescent="0.3">
      <c r="A609710" s="21"/>
    </row>
    <row r="609716" s="20" customFormat="1" ht="14.25" customHeight="1" x14ac:dyDescent="0.25"/>
    <row r="609732" spans="1:1" ht="14.25" customHeight="1" x14ac:dyDescent="0.3">
      <c r="A609732" s="21"/>
    </row>
    <row r="609738" spans="1:1" s="20" customFormat="1" ht="14.25" customHeight="1" x14ac:dyDescent="0.25"/>
    <row r="609754" spans="1:1" ht="14.25" customHeight="1" x14ac:dyDescent="0.3">
      <c r="A609754" s="21"/>
    </row>
    <row r="609760" spans="1:1" s="20" customFormat="1" ht="14.25" customHeight="1" x14ac:dyDescent="0.25"/>
    <row r="609776" spans="1:1" ht="14.25" customHeight="1" x14ac:dyDescent="0.3">
      <c r="A609776" s="21"/>
    </row>
    <row r="609782" s="20" customFormat="1" ht="14.25" customHeight="1" x14ac:dyDescent="0.25"/>
    <row r="609798" spans="1:1" ht="14.25" customHeight="1" x14ac:dyDescent="0.3">
      <c r="A609798" s="21"/>
    </row>
    <row r="609804" spans="1:1" s="20" customFormat="1" ht="14.25" customHeight="1" x14ac:dyDescent="0.25"/>
    <row r="609820" spans="1:1" ht="14.25" customHeight="1" x14ac:dyDescent="0.3">
      <c r="A609820" s="21"/>
    </row>
    <row r="609826" s="20" customFormat="1" ht="14.25" customHeight="1" x14ac:dyDescent="0.25"/>
    <row r="609842" spans="1:1" ht="14.25" customHeight="1" x14ac:dyDescent="0.3">
      <c r="A609842" s="21"/>
    </row>
    <row r="609848" spans="1:1" s="20" customFormat="1" ht="14.25" customHeight="1" x14ac:dyDescent="0.25"/>
    <row r="609864" spans="1:1" ht="14.25" customHeight="1" x14ac:dyDescent="0.3">
      <c r="A609864" s="21"/>
    </row>
    <row r="609870" spans="1:1" s="20" customFormat="1" ht="14.25" customHeight="1" x14ac:dyDescent="0.25"/>
    <row r="609886" spans="1:1" ht="14.25" customHeight="1" x14ac:dyDescent="0.3">
      <c r="A609886" s="21"/>
    </row>
    <row r="609892" s="20" customFormat="1" ht="14.25" customHeight="1" x14ac:dyDescent="0.25"/>
    <row r="609908" spans="1:1" ht="14.25" customHeight="1" x14ac:dyDescent="0.3">
      <c r="A609908" s="21"/>
    </row>
    <row r="609914" spans="1:1" s="20" customFormat="1" ht="14.25" customHeight="1" x14ac:dyDescent="0.25"/>
    <row r="609930" spans="1:1" ht="14.25" customHeight="1" x14ac:dyDescent="0.3">
      <c r="A609930" s="21"/>
    </row>
    <row r="609936" spans="1:1" s="20" customFormat="1" ht="14.25" customHeight="1" x14ac:dyDescent="0.25"/>
    <row r="609952" spans="1:1" ht="14.25" customHeight="1" x14ac:dyDescent="0.3">
      <c r="A609952" s="21"/>
    </row>
    <row r="609958" s="20" customFormat="1" ht="14.25" customHeight="1" x14ac:dyDescent="0.25"/>
    <row r="609974" spans="1:1" ht="14.25" customHeight="1" x14ac:dyDescent="0.3">
      <c r="A609974" s="21"/>
    </row>
    <row r="609980" spans="1:1" s="20" customFormat="1" ht="14.25" customHeight="1" x14ac:dyDescent="0.25"/>
    <row r="609996" spans="1:1" ht="14.25" customHeight="1" x14ac:dyDescent="0.3">
      <c r="A609996" s="21"/>
    </row>
    <row r="610002" s="20" customFormat="1" ht="14.25" customHeight="1" x14ac:dyDescent="0.25"/>
    <row r="610018" spans="1:1" ht="14.25" customHeight="1" x14ac:dyDescent="0.3">
      <c r="A610018" s="21"/>
    </row>
    <row r="610024" spans="1:1" s="20" customFormat="1" ht="14.25" customHeight="1" x14ac:dyDescent="0.25"/>
    <row r="610040" spans="1:1" ht="14.25" customHeight="1" x14ac:dyDescent="0.3">
      <c r="A610040" s="21"/>
    </row>
    <row r="610046" spans="1:1" s="20" customFormat="1" ht="14.25" customHeight="1" x14ac:dyDescent="0.25"/>
    <row r="610062" spans="1:1" ht="14.25" customHeight="1" x14ac:dyDescent="0.3">
      <c r="A610062" s="21"/>
    </row>
    <row r="610068" s="20" customFormat="1" ht="14.25" customHeight="1" x14ac:dyDescent="0.25"/>
    <row r="610084" spans="1:1" ht="14.25" customHeight="1" x14ac:dyDescent="0.3">
      <c r="A610084" s="21"/>
    </row>
    <row r="610090" spans="1:1" s="20" customFormat="1" ht="14.25" customHeight="1" x14ac:dyDescent="0.25"/>
    <row r="610106" spans="1:1" ht="14.25" customHeight="1" x14ac:dyDescent="0.3">
      <c r="A610106" s="21"/>
    </row>
    <row r="610112" spans="1:1" s="20" customFormat="1" ht="14.25" customHeight="1" x14ac:dyDescent="0.25"/>
    <row r="610128" spans="1:1" ht="14.25" customHeight="1" x14ac:dyDescent="0.3">
      <c r="A610128" s="21"/>
    </row>
    <row r="610134" s="20" customFormat="1" ht="14.25" customHeight="1" x14ac:dyDescent="0.25"/>
    <row r="610150" spans="1:1" ht="14.25" customHeight="1" x14ac:dyDescent="0.3">
      <c r="A610150" s="21"/>
    </row>
    <row r="610156" spans="1:1" s="20" customFormat="1" ht="14.25" customHeight="1" x14ac:dyDescent="0.25"/>
    <row r="610172" spans="1:1" ht="14.25" customHeight="1" x14ac:dyDescent="0.3">
      <c r="A610172" s="21"/>
    </row>
    <row r="610178" s="20" customFormat="1" ht="14.25" customHeight="1" x14ac:dyDescent="0.25"/>
    <row r="610194" spans="1:1" ht="14.25" customHeight="1" x14ac:dyDescent="0.3">
      <c r="A610194" s="21"/>
    </row>
    <row r="610200" spans="1:1" s="20" customFormat="1" ht="14.25" customHeight="1" x14ac:dyDescent="0.25"/>
    <row r="610216" spans="1:1" ht="14.25" customHeight="1" x14ac:dyDescent="0.3">
      <c r="A610216" s="21"/>
    </row>
    <row r="610222" spans="1:1" s="20" customFormat="1" ht="14.25" customHeight="1" x14ac:dyDescent="0.25"/>
    <row r="610238" spans="1:1" ht="14.25" customHeight="1" x14ac:dyDescent="0.3">
      <c r="A610238" s="21"/>
    </row>
    <row r="610244" s="20" customFormat="1" ht="14.25" customHeight="1" x14ac:dyDescent="0.25"/>
    <row r="610260" spans="1:1" ht="14.25" customHeight="1" x14ac:dyDescent="0.3">
      <c r="A610260" s="21"/>
    </row>
    <row r="610266" spans="1:1" s="20" customFormat="1" ht="14.25" customHeight="1" x14ac:dyDescent="0.25"/>
    <row r="610282" spans="1:1" ht="14.25" customHeight="1" x14ac:dyDescent="0.3">
      <c r="A610282" s="21"/>
    </row>
    <row r="610288" spans="1:1" s="20" customFormat="1" ht="14.25" customHeight="1" x14ac:dyDescent="0.25"/>
    <row r="610304" spans="1:1" ht="14.25" customHeight="1" x14ac:dyDescent="0.3">
      <c r="A610304" s="21"/>
    </row>
    <row r="610310" s="20" customFormat="1" ht="14.25" customHeight="1" x14ac:dyDescent="0.25"/>
    <row r="610326" spans="1:1" ht="14.25" customHeight="1" x14ac:dyDescent="0.3">
      <c r="A610326" s="21"/>
    </row>
    <row r="610332" spans="1:1" s="20" customFormat="1" ht="14.25" customHeight="1" x14ac:dyDescent="0.25"/>
    <row r="610348" spans="1:1" ht="14.25" customHeight="1" x14ac:dyDescent="0.3">
      <c r="A610348" s="21"/>
    </row>
    <row r="610354" s="20" customFormat="1" ht="14.25" customHeight="1" x14ac:dyDescent="0.25"/>
    <row r="610370" spans="1:1" ht="14.25" customHeight="1" x14ac:dyDescent="0.3">
      <c r="A610370" s="21"/>
    </row>
    <row r="610376" spans="1:1" s="20" customFormat="1" ht="14.25" customHeight="1" x14ac:dyDescent="0.25"/>
    <row r="610392" spans="1:1" ht="14.25" customHeight="1" x14ac:dyDescent="0.3">
      <c r="A610392" s="21"/>
    </row>
    <row r="610398" spans="1:1" s="20" customFormat="1" ht="14.25" customHeight="1" x14ac:dyDescent="0.25"/>
    <row r="610414" spans="1:1" ht="14.25" customHeight="1" x14ac:dyDescent="0.3">
      <c r="A610414" s="21"/>
    </row>
    <row r="610420" s="20" customFormat="1" ht="14.25" customHeight="1" x14ac:dyDescent="0.25"/>
    <row r="610436" spans="1:1" ht="14.25" customHeight="1" x14ac:dyDescent="0.3">
      <c r="A610436" s="21"/>
    </row>
    <row r="610442" spans="1:1" s="20" customFormat="1" ht="14.25" customHeight="1" x14ac:dyDescent="0.25"/>
    <row r="610458" spans="1:1" ht="14.25" customHeight="1" x14ac:dyDescent="0.3">
      <c r="A610458" s="21"/>
    </row>
    <row r="610464" spans="1:1" s="20" customFormat="1" ht="14.25" customHeight="1" x14ac:dyDescent="0.25"/>
    <row r="610480" spans="1:1" ht="14.25" customHeight="1" x14ac:dyDescent="0.3">
      <c r="A610480" s="21"/>
    </row>
    <row r="610486" s="20" customFormat="1" ht="14.25" customHeight="1" x14ac:dyDescent="0.25"/>
    <row r="610502" spans="1:1" ht="14.25" customHeight="1" x14ac:dyDescent="0.3">
      <c r="A610502" s="21"/>
    </row>
    <row r="610508" spans="1:1" s="20" customFormat="1" ht="14.25" customHeight="1" x14ac:dyDescent="0.25"/>
    <row r="610524" spans="1:1" ht="14.25" customHeight="1" x14ac:dyDescent="0.3">
      <c r="A610524" s="21"/>
    </row>
    <row r="610530" s="20" customFormat="1" ht="14.25" customHeight="1" x14ac:dyDescent="0.25"/>
    <row r="610546" spans="1:1" ht="14.25" customHeight="1" x14ac:dyDescent="0.3">
      <c r="A610546" s="21"/>
    </row>
    <row r="610552" spans="1:1" s="20" customFormat="1" ht="14.25" customHeight="1" x14ac:dyDescent="0.25"/>
    <row r="610568" spans="1:1" ht="14.25" customHeight="1" x14ac:dyDescent="0.3">
      <c r="A610568" s="21"/>
    </row>
    <row r="610574" spans="1:1" s="20" customFormat="1" ht="14.25" customHeight="1" x14ac:dyDescent="0.25"/>
    <row r="610590" spans="1:1" ht="14.25" customHeight="1" x14ac:dyDescent="0.3">
      <c r="A610590" s="21"/>
    </row>
    <row r="610596" s="20" customFormat="1" ht="14.25" customHeight="1" x14ac:dyDescent="0.25"/>
    <row r="610612" spans="1:1" ht="14.25" customHeight="1" x14ac:dyDescent="0.3">
      <c r="A610612" s="21"/>
    </row>
    <row r="610618" spans="1:1" s="20" customFormat="1" ht="14.25" customHeight="1" x14ac:dyDescent="0.25"/>
    <row r="610634" spans="1:1" ht="14.25" customHeight="1" x14ac:dyDescent="0.3">
      <c r="A610634" s="21"/>
    </row>
    <row r="610640" spans="1:1" s="20" customFormat="1" ht="14.25" customHeight="1" x14ac:dyDescent="0.25"/>
    <row r="610656" spans="1:1" ht="14.25" customHeight="1" x14ac:dyDescent="0.3">
      <c r="A610656" s="21"/>
    </row>
    <row r="610662" s="20" customFormat="1" ht="14.25" customHeight="1" x14ac:dyDescent="0.25"/>
    <row r="610678" spans="1:1" ht="14.25" customHeight="1" x14ac:dyDescent="0.3">
      <c r="A610678" s="21"/>
    </row>
    <row r="610684" spans="1:1" s="20" customFormat="1" ht="14.25" customHeight="1" x14ac:dyDescent="0.25"/>
    <row r="610700" spans="1:1" ht="14.25" customHeight="1" x14ac:dyDescent="0.3">
      <c r="A610700" s="21"/>
    </row>
    <row r="610706" s="20" customFormat="1" ht="14.25" customHeight="1" x14ac:dyDescent="0.25"/>
    <row r="610722" spans="1:1" ht="14.25" customHeight="1" x14ac:dyDescent="0.3">
      <c r="A610722" s="21"/>
    </row>
    <row r="610728" spans="1:1" s="20" customFormat="1" ht="14.25" customHeight="1" x14ac:dyDescent="0.25"/>
    <row r="610744" spans="1:1" ht="14.25" customHeight="1" x14ac:dyDescent="0.3">
      <c r="A610744" s="21"/>
    </row>
    <row r="610750" spans="1:1" s="20" customFormat="1" ht="14.25" customHeight="1" x14ac:dyDescent="0.25"/>
    <row r="610766" spans="1:1" ht="14.25" customHeight="1" x14ac:dyDescent="0.3">
      <c r="A610766" s="21"/>
    </row>
    <row r="610772" s="20" customFormat="1" ht="14.25" customHeight="1" x14ac:dyDescent="0.25"/>
    <row r="610788" spans="1:1" ht="14.25" customHeight="1" x14ac:dyDescent="0.3">
      <c r="A610788" s="21"/>
    </row>
    <row r="610794" spans="1:1" s="20" customFormat="1" ht="14.25" customHeight="1" x14ac:dyDescent="0.25"/>
    <row r="610810" spans="1:1" ht="14.25" customHeight="1" x14ac:dyDescent="0.3">
      <c r="A610810" s="21"/>
    </row>
    <row r="610816" spans="1:1" s="20" customFormat="1" ht="14.25" customHeight="1" x14ac:dyDescent="0.25"/>
    <row r="610832" spans="1:1" ht="14.25" customHeight="1" x14ac:dyDescent="0.3">
      <c r="A610832" s="21"/>
    </row>
    <row r="610838" s="20" customFormat="1" ht="14.25" customHeight="1" x14ac:dyDescent="0.25"/>
    <row r="610854" spans="1:1" ht="14.25" customHeight="1" x14ac:dyDescent="0.3">
      <c r="A610854" s="21"/>
    </row>
    <row r="610860" spans="1:1" s="20" customFormat="1" ht="14.25" customHeight="1" x14ac:dyDescent="0.25"/>
    <row r="610876" spans="1:1" ht="14.25" customHeight="1" x14ac:dyDescent="0.3">
      <c r="A610876" s="21"/>
    </row>
    <row r="610882" s="20" customFormat="1" ht="14.25" customHeight="1" x14ac:dyDescent="0.25"/>
    <row r="610898" spans="1:1" ht="14.25" customHeight="1" x14ac:dyDescent="0.3">
      <c r="A610898" s="21"/>
    </row>
    <row r="610904" spans="1:1" s="20" customFormat="1" ht="14.25" customHeight="1" x14ac:dyDescent="0.25"/>
    <row r="610920" spans="1:1" ht="14.25" customHeight="1" x14ac:dyDescent="0.3">
      <c r="A610920" s="21"/>
    </row>
    <row r="610926" spans="1:1" s="20" customFormat="1" ht="14.25" customHeight="1" x14ac:dyDescent="0.25"/>
    <row r="610942" spans="1:1" ht="14.25" customHeight="1" x14ac:dyDescent="0.3">
      <c r="A610942" s="21"/>
    </row>
    <row r="610948" s="20" customFormat="1" ht="14.25" customHeight="1" x14ac:dyDescent="0.25"/>
    <row r="610964" spans="1:1" ht="14.25" customHeight="1" x14ac:dyDescent="0.3">
      <c r="A610964" s="21"/>
    </row>
    <row r="610970" spans="1:1" s="20" customFormat="1" ht="14.25" customHeight="1" x14ac:dyDescent="0.25"/>
    <row r="610986" spans="1:1" ht="14.25" customHeight="1" x14ac:dyDescent="0.3">
      <c r="A610986" s="21"/>
    </row>
    <row r="610992" spans="1:1" s="20" customFormat="1" ht="14.25" customHeight="1" x14ac:dyDescent="0.25"/>
    <row r="611008" spans="1:1" ht="14.25" customHeight="1" x14ac:dyDescent="0.3">
      <c r="A611008" s="21"/>
    </row>
    <row r="611014" s="20" customFormat="1" ht="14.25" customHeight="1" x14ac:dyDescent="0.25"/>
    <row r="611030" spans="1:1" ht="14.25" customHeight="1" x14ac:dyDescent="0.3">
      <c r="A611030" s="21"/>
    </row>
    <row r="611036" spans="1:1" s="20" customFormat="1" ht="14.25" customHeight="1" x14ac:dyDescent="0.25"/>
    <row r="611052" spans="1:1" ht="14.25" customHeight="1" x14ac:dyDescent="0.3">
      <c r="A611052" s="21"/>
    </row>
    <row r="611058" s="20" customFormat="1" ht="14.25" customHeight="1" x14ac:dyDescent="0.25"/>
    <row r="611074" spans="1:1" ht="14.25" customHeight="1" x14ac:dyDescent="0.3">
      <c r="A611074" s="21"/>
    </row>
    <row r="611080" spans="1:1" s="20" customFormat="1" ht="14.25" customHeight="1" x14ac:dyDescent="0.25"/>
    <row r="611096" spans="1:1" ht="14.25" customHeight="1" x14ac:dyDescent="0.3">
      <c r="A611096" s="21"/>
    </row>
    <row r="611102" spans="1:1" s="20" customFormat="1" ht="14.25" customHeight="1" x14ac:dyDescent="0.25"/>
    <row r="611118" spans="1:1" ht="14.25" customHeight="1" x14ac:dyDescent="0.3">
      <c r="A611118" s="21"/>
    </row>
    <row r="611124" s="20" customFormat="1" ht="14.25" customHeight="1" x14ac:dyDescent="0.25"/>
    <row r="611140" spans="1:1" ht="14.25" customHeight="1" x14ac:dyDescent="0.3">
      <c r="A611140" s="21"/>
    </row>
    <row r="611146" spans="1:1" s="20" customFormat="1" ht="14.25" customHeight="1" x14ac:dyDescent="0.25"/>
    <row r="611162" spans="1:1" ht="14.25" customHeight="1" x14ac:dyDescent="0.3">
      <c r="A611162" s="21"/>
    </row>
    <row r="611168" spans="1:1" s="20" customFormat="1" ht="14.25" customHeight="1" x14ac:dyDescent="0.25"/>
    <row r="611184" spans="1:1" ht="14.25" customHeight="1" x14ac:dyDescent="0.3">
      <c r="A611184" s="21"/>
    </row>
    <row r="611190" s="20" customFormat="1" ht="14.25" customHeight="1" x14ac:dyDescent="0.25"/>
    <row r="611206" spans="1:1" ht="14.25" customHeight="1" x14ac:dyDescent="0.3">
      <c r="A611206" s="21"/>
    </row>
    <row r="611212" spans="1:1" s="20" customFormat="1" ht="14.25" customHeight="1" x14ac:dyDescent="0.25"/>
    <row r="611228" spans="1:1" ht="14.25" customHeight="1" x14ac:dyDescent="0.3">
      <c r="A611228" s="21"/>
    </row>
    <row r="611234" s="20" customFormat="1" ht="14.25" customHeight="1" x14ac:dyDescent="0.25"/>
    <row r="611250" spans="1:1" ht="14.25" customHeight="1" x14ac:dyDescent="0.3">
      <c r="A611250" s="21"/>
    </row>
    <row r="611256" spans="1:1" s="20" customFormat="1" ht="14.25" customHeight="1" x14ac:dyDescent="0.25"/>
    <row r="611272" spans="1:1" ht="14.25" customHeight="1" x14ac:dyDescent="0.3">
      <c r="A611272" s="21"/>
    </row>
    <row r="611278" spans="1:1" s="20" customFormat="1" ht="14.25" customHeight="1" x14ac:dyDescent="0.25"/>
    <row r="611294" spans="1:1" ht="14.25" customHeight="1" x14ac:dyDescent="0.3">
      <c r="A611294" s="21"/>
    </row>
    <row r="611300" s="20" customFormat="1" ht="14.25" customHeight="1" x14ac:dyDescent="0.25"/>
    <row r="611316" spans="1:1" ht="14.25" customHeight="1" x14ac:dyDescent="0.3">
      <c r="A611316" s="21"/>
    </row>
    <row r="611322" spans="1:1" s="20" customFormat="1" ht="14.25" customHeight="1" x14ac:dyDescent="0.25"/>
    <row r="611338" spans="1:1" ht="14.25" customHeight="1" x14ac:dyDescent="0.3">
      <c r="A611338" s="21"/>
    </row>
    <row r="611344" spans="1:1" s="20" customFormat="1" ht="14.25" customHeight="1" x14ac:dyDescent="0.25"/>
    <row r="611360" spans="1:1" ht="14.25" customHeight="1" x14ac:dyDescent="0.3">
      <c r="A611360" s="21"/>
    </row>
    <row r="611366" s="20" customFormat="1" ht="14.25" customHeight="1" x14ac:dyDescent="0.25"/>
    <row r="611382" spans="1:1" ht="14.25" customHeight="1" x14ac:dyDescent="0.3">
      <c r="A611382" s="21"/>
    </row>
    <row r="611388" spans="1:1" s="20" customFormat="1" ht="14.25" customHeight="1" x14ac:dyDescent="0.25"/>
    <row r="611404" spans="1:1" ht="14.25" customHeight="1" x14ac:dyDescent="0.3">
      <c r="A611404" s="21"/>
    </row>
    <row r="611410" s="20" customFormat="1" ht="14.25" customHeight="1" x14ac:dyDescent="0.25"/>
    <row r="611426" spans="1:1" ht="14.25" customHeight="1" x14ac:dyDescent="0.3">
      <c r="A611426" s="21"/>
    </row>
    <row r="611432" spans="1:1" s="20" customFormat="1" ht="14.25" customHeight="1" x14ac:dyDescent="0.25"/>
    <row r="611448" spans="1:1" ht="14.25" customHeight="1" x14ac:dyDescent="0.3">
      <c r="A611448" s="21"/>
    </row>
    <row r="611454" spans="1:1" s="20" customFormat="1" ht="14.25" customHeight="1" x14ac:dyDescent="0.25"/>
    <row r="611470" spans="1:1" ht="14.25" customHeight="1" x14ac:dyDescent="0.3">
      <c r="A611470" s="21"/>
    </row>
    <row r="611476" s="20" customFormat="1" ht="14.25" customHeight="1" x14ac:dyDescent="0.25"/>
    <row r="611492" spans="1:1" ht="14.25" customHeight="1" x14ac:dyDescent="0.3">
      <c r="A611492" s="21"/>
    </row>
    <row r="611498" spans="1:1" s="20" customFormat="1" ht="14.25" customHeight="1" x14ac:dyDescent="0.25"/>
    <row r="611514" spans="1:1" ht="14.25" customHeight="1" x14ac:dyDescent="0.3">
      <c r="A611514" s="21"/>
    </row>
    <row r="611520" spans="1:1" s="20" customFormat="1" ht="14.25" customHeight="1" x14ac:dyDescent="0.25"/>
    <row r="611536" spans="1:1" ht="14.25" customHeight="1" x14ac:dyDescent="0.3">
      <c r="A611536" s="21"/>
    </row>
    <row r="611542" s="20" customFormat="1" ht="14.25" customHeight="1" x14ac:dyDescent="0.25"/>
    <row r="611558" spans="1:1" ht="14.25" customHeight="1" x14ac:dyDescent="0.3">
      <c r="A611558" s="21"/>
    </row>
    <row r="611564" spans="1:1" s="20" customFormat="1" ht="14.25" customHeight="1" x14ac:dyDescent="0.25"/>
    <row r="611580" spans="1:1" ht="14.25" customHeight="1" x14ac:dyDescent="0.3">
      <c r="A611580" s="21"/>
    </row>
    <row r="611586" s="20" customFormat="1" ht="14.25" customHeight="1" x14ac:dyDescent="0.25"/>
    <row r="611602" spans="1:1" ht="14.25" customHeight="1" x14ac:dyDescent="0.3">
      <c r="A611602" s="21"/>
    </row>
    <row r="611608" spans="1:1" s="20" customFormat="1" ht="14.25" customHeight="1" x14ac:dyDescent="0.25"/>
    <row r="611624" spans="1:1" ht="14.25" customHeight="1" x14ac:dyDescent="0.3">
      <c r="A611624" s="21"/>
    </row>
    <row r="611630" spans="1:1" s="20" customFormat="1" ht="14.25" customHeight="1" x14ac:dyDescent="0.25"/>
    <row r="611646" spans="1:1" ht="14.25" customHeight="1" x14ac:dyDescent="0.3">
      <c r="A611646" s="21"/>
    </row>
    <row r="611652" s="20" customFormat="1" ht="14.25" customHeight="1" x14ac:dyDescent="0.25"/>
    <row r="611668" spans="1:1" ht="14.25" customHeight="1" x14ac:dyDescent="0.3">
      <c r="A611668" s="21"/>
    </row>
    <row r="611674" spans="1:1" s="20" customFormat="1" ht="14.25" customHeight="1" x14ac:dyDescent="0.25"/>
    <row r="611690" spans="1:1" ht="14.25" customHeight="1" x14ac:dyDescent="0.3">
      <c r="A611690" s="21"/>
    </row>
    <row r="611696" spans="1:1" s="20" customFormat="1" ht="14.25" customHeight="1" x14ac:dyDescent="0.25"/>
    <row r="611712" spans="1:1" ht="14.25" customHeight="1" x14ac:dyDescent="0.3">
      <c r="A611712" s="21"/>
    </row>
    <row r="611718" s="20" customFormat="1" ht="14.25" customHeight="1" x14ac:dyDescent="0.25"/>
    <row r="611734" spans="1:1" ht="14.25" customHeight="1" x14ac:dyDescent="0.3">
      <c r="A611734" s="21"/>
    </row>
    <row r="611740" spans="1:1" s="20" customFormat="1" ht="14.25" customHeight="1" x14ac:dyDescent="0.25"/>
    <row r="611756" spans="1:1" ht="14.25" customHeight="1" x14ac:dyDescent="0.3">
      <c r="A611756" s="21"/>
    </row>
    <row r="611762" s="20" customFormat="1" ht="14.25" customHeight="1" x14ac:dyDescent="0.25"/>
    <row r="611778" spans="1:1" ht="14.25" customHeight="1" x14ac:dyDescent="0.3">
      <c r="A611778" s="21"/>
    </row>
    <row r="611784" spans="1:1" s="20" customFormat="1" ht="14.25" customHeight="1" x14ac:dyDescent="0.25"/>
    <row r="611800" spans="1:1" ht="14.25" customHeight="1" x14ac:dyDescent="0.3">
      <c r="A611800" s="21"/>
    </row>
    <row r="611806" spans="1:1" s="20" customFormat="1" ht="14.25" customHeight="1" x14ac:dyDescent="0.25"/>
    <row r="611822" spans="1:1" ht="14.25" customHeight="1" x14ac:dyDescent="0.3">
      <c r="A611822" s="21"/>
    </row>
    <row r="611828" s="20" customFormat="1" ht="14.25" customHeight="1" x14ac:dyDescent="0.25"/>
    <row r="611844" spans="1:1" ht="14.25" customHeight="1" x14ac:dyDescent="0.3">
      <c r="A611844" s="21"/>
    </row>
    <row r="611850" spans="1:1" s="20" customFormat="1" ht="14.25" customHeight="1" x14ac:dyDescent="0.25"/>
    <row r="611866" spans="1:1" ht="14.25" customHeight="1" x14ac:dyDescent="0.3">
      <c r="A611866" s="21"/>
    </row>
    <row r="611872" spans="1:1" s="20" customFormat="1" ht="14.25" customHeight="1" x14ac:dyDescent="0.25"/>
    <row r="611888" spans="1:1" ht="14.25" customHeight="1" x14ac:dyDescent="0.3">
      <c r="A611888" s="21"/>
    </row>
    <row r="611894" s="20" customFormat="1" ht="14.25" customHeight="1" x14ac:dyDescent="0.25"/>
    <row r="611910" spans="1:1" ht="14.25" customHeight="1" x14ac:dyDescent="0.3">
      <c r="A611910" s="21"/>
    </row>
    <row r="611916" spans="1:1" s="20" customFormat="1" ht="14.25" customHeight="1" x14ac:dyDescent="0.25"/>
    <row r="611932" spans="1:1" ht="14.25" customHeight="1" x14ac:dyDescent="0.3">
      <c r="A611932" s="21"/>
    </row>
    <row r="611938" s="20" customFormat="1" ht="14.25" customHeight="1" x14ac:dyDescent="0.25"/>
    <row r="611954" spans="1:1" ht="14.25" customHeight="1" x14ac:dyDescent="0.3">
      <c r="A611954" s="21"/>
    </row>
    <row r="611960" spans="1:1" s="20" customFormat="1" ht="14.25" customHeight="1" x14ac:dyDescent="0.25"/>
    <row r="611976" spans="1:1" ht="14.25" customHeight="1" x14ac:dyDescent="0.3">
      <c r="A611976" s="21"/>
    </row>
    <row r="611982" spans="1:1" s="20" customFormat="1" ht="14.25" customHeight="1" x14ac:dyDescent="0.25"/>
    <row r="611998" spans="1:1" ht="14.25" customHeight="1" x14ac:dyDescent="0.3">
      <c r="A611998" s="21"/>
    </row>
    <row r="612004" s="20" customFormat="1" ht="14.25" customHeight="1" x14ac:dyDescent="0.25"/>
    <row r="612020" spans="1:1" ht="14.25" customHeight="1" x14ac:dyDescent="0.3">
      <c r="A612020" s="21"/>
    </row>
    <row r="612026" spans="1:1" s="20" customFormat="1" ht="14.25" customHeight="1" x14ac:dyDescent="0.25"/>
    <row r="612042" spans="1:1" ht="14.25" customHeight="1" x14ac:dyDescent="0.3">
      <c r="A612042" s="21"/>
    </row>
    <row r="612048" spans="1:1" s="20" customFormat="1" ht="14.25" customHeight="1" x14ac:dyDescent="0.25"/>
    <row r="612064" spans="1:1" ht="14.25" customHeight="1" x14ac:dyDescent="0.3">
      <c r="A612064" s="21"/>
    </row>
    <row r="612070" s="20" customFormat="1" ht="14.25" customHeight="1" x14ac:dyDescent="0.25"/>
    <row r="612086" spans="1:1" ht="14.25" customHeight="1" x14ac:dyDescent="0.3">
      <c r="A612086" s="21"/>
    </row>
    <row r="612092" spans="1:1" s="20" customFormat="1" ht="14.25" customHeight="1" x14ac:dyDescent="0.25"/>
    <row r="612108" spans="1:1" ht="14.25" customHeight="1" x14ac:dyDescent="0.3">
      <c r="A612108" s="21"/>
    </row>
    <row r="612114" s="20" customFormat="1" ht="14.25" customHeight="1" x14ac:dyDescent="0.25"/>
    <row r="612130" spans="1:1" ht="14.25" customHeight="1" x14ac:dyDescent="0.3">
      <c r="A612130" s="21"/>
    </row>
    <row r="612136" spans="1:1" s="20" customFormat="1" ht="14.25" customHeight="1" x14ac:dyDescent="0.25"/>
    <row r="612152" spans="1:1" ht="14.25" customHeight="1" x14ac:dyDescent="0.3">
      <c r="A612152" s="21"/>
    </row>
    <row r="612158" spans="1:1" s="20" customFormat="1" ht="14.25" customHeight="1" x14ac:dyDescent="0.25"/>
    <row r="612174" spans="1:1" ht="14.25" customHeight="1" x14ac:dyDescent="0.3">
      <c r="A612174" s="21"/>
    </row>
    <row r="612180" s="20" customFormat="1" ht="14.25" customHeight="1" x14ac:dyDescent="0.25"/>
    <row r="612196" spans="1:1" ht="14.25" customHeight="1" x14ac:dyDescent="0.3">
      <c r="A612196" s="21"/>
    </row>
    <row r="612202" spans="1:1" s="20" customFormat="1" ht="14.25" customHeight="1" x14ac:dyDescent="0.25"/>
    <row r="612218" spans="1:1" ht="14.25" customHeight="1" x14ac:dyDescent="0.3">
      <c r="A612218" s="21"/>
    </row>
    <row r="612224" spans="1:1" s="20" customFormat="1" ht="14.25" customHeight="1" x14ac:dyDescent="0.25"/>
    <row r="612240" spans="1:1" ht="14.25" customHeight="1" x14ac:dyDescent="0.3">
      <c r="A612240" s="21"/>
    </row>
    <row r="612246" s="20" customFormat="1" ht="14.25" customHeight="1" x14ac:dyDescent="0.25"/>
    <row r="612262" spans="1:1" ht="14.25" customHeight="1" x14ac:dyDescent="0.3">
      <c r="A612262" s="21"/>
    </row>
    <row r="612268" spans="1:1" s="20" customFormat="1" ht="14.25" customHeight="1" x14ac:dyDescent="0.25"/>
    <row r="612284" spans="1:1" ht="14.25" customHeight="1" x14ac:dyDescent="0.3">
      <c r="A612284" s="21"/>
    </row>
    <row r="612290" s="20" customFormat="1" ht="14.25" customHeight="1" x14ac:dyDescent="0.25"/>
    <row r="612306" spans="1:1" ht="14.25" customHeight="1" x14ac:dyDescent="0.3">
      <c r="A612306" s="21"/>
    </row>
    <row r="612312" spans="1:1" s="20" customFormat="1" ht="14.25" customHeight="1" x14ac:dyDescent="0.25"/>
    <row r="612328" spans="1:1" ht="14.25" customHeight="1" x14ac:dyDescent="0.3">
      <c r="A612328" s="21"/>
    </row>
    <row r="612334" spans="1:1" s="20" customFormat="1" ht="14.25" customHeight="1" x14ac:dyDescent="0.25"/>
    <row r="612350" spans="1:1" ht="14.25" customHeight="1" x14ac:dyDescent="0.3">
      <c r="A612350" s="21"/>
    </row>
    <row r="612356" s="20" customFormat="1" ht="14.25" customHeight="1" x14ac:dyDescent="0.25"/>
    <row r="612372" spans="1:1" ht="14.25" customHeight="1" x14ac:dyDescent="0.3">
      <c r="A612372" s="21"/>
    </row>
    <row r="612378" spans="1:1" s="20" customFormat="1" ht="14.25" customHeight="1" x14ac:dyDescent="0.25"/>
    <row r="612394" spans="1:1" ht="14.25" customHeight="1" x14ac:dyDescent="0.3">
      <c r="A612394" s="21"/>
    </row>
    <row r="612400" spans="1:1" s="20" customFormat="1" ht="14.25" customHeight="1" x14ac:dyDescent="0.25"/>
    <row r="612416" spans="1:1" ht="14.25" customHeight="1" x14ac:dyDescent="0.3">
      <c r="A612416" s="21"/>
    </row>
    <row r="612422" s="20" customFormat="1" ht="14.25" customHeight="1" x14ac:dyDescent="0.25"/>
    <row r="612438" spans="1:1" ht="14.25" customHeight="1" x14ac:dyDescent="0.3">
      <c r="A612438" s="21"/>
    </row>
    <row r="612444" spans="1:1" s="20" customFormat="1" ht="14.25" customHeight="1" x14ac:dyDescent="0.25"/>
    <row r="612460" spans="1:1" ht="14.25" customHeight="1" x14ac:dyDescent="0.3">
      <c r="A612460" s="21"/>
    </row>
    <row r="612466" s="20" customFormat="1" ht="14.25" customHeight="1" x14ac:dyDescent="0.25"/>
    <row r="612482" spans="1:1" ht="14.25" customHeight="1" x14ac:dyDescent="0.3">
      <c r="A612482" s="21"/>
    </row>
    <row r="612488" spans="1:1" s="20" customFormat="1" ht="14.25" customHeight="1" x14ac:dyDescent="0.25"/>
    <row r="612504" spans="1:1" ht="14.25" customHeight="1" x14ac:dyDescent="0.3">
      <c r="A612504" s="21"/>
    </row>
    <row r="612510" spans="1:1" s="20" customFormat="1" ht="14.25" customHeight="1" x14ac:dyDescent="0.25"/>
    <row r="612526" spans="1:1" ht="14.25" customHeight="1" x14ac:dyDescent="0.3">
      <c r="A612526" s="21"/>
    </row>
    <row r="612532" s="20" customFormat="1" ht="14.25" customHeight="1" x14ac:dyDescent="0.25"/>
    <row r="612548" spans="1:1" ht="14.25" customHeight="1" x14ac:dyDescent="0.3">
      <c r="A612548" s="21"/>
    </row>
    <row r="612554" spans="1:1" s="20" customFormat="1" ht="14.25" customHeight="1" x14ac:dyDescent="0.25"/>
    <row r="612570" spans="1:1" ht="14.25" customHeight="1" x14ac:dyDescent="0.3">
      <c r="A612570" s="21"/>
    </row>
    <row r="612576" spans="1:1" s="20" customFormat="1" ht="14.25" customHeight="1" x14ac:dyDescent="0.25"/>
    <row r="612592" spans="1:1" ht="14.25" customHeight="1" x14ac:dyDescent="0.3">
      <c r="A612592" s="21"/>
    </row>
    <row r="612598" s="20" customFormat="1" ht="14.25" customHeight="1" x14ac:dyDescent="0.25"/>
    <row r="612614" spans="1:1" ht="14.25" customHeight="1" x14ac:dyDescent="0.3">
      <c r="A612614" s="21"/>
    </row>
    <row r="612620" spans="1:1" s="20" customFormat="1" ht="14.25" customHeight="1" x14ac:dyDescent="0.25"/>
    <row r="612636" spans="1:1" ht="14.25" customHeight="1" x14ac:dyDescent="0.3">
      <c r="A612636" s="21"/>
    </row>
    <row r="612642" s="20" customFormat="1" ht="14.25" customHeight="1" x14ac:dyDescent="0.25"/>
    <row r="612658" spans="1:1" ht="14.25" customHeight="1" x14ac:dyDescent="0.3">
      <c r="A612658" s="21"/>
    </row>
    <row r="612664" spans="1:1" s="20" customFormat="1" ht="14.25" customHeight="1" x14ac:dyDescent="0.25"/>
    <row r="612680" spans="1:1" ht="14.25" customHeight="1" x14ac:dyDescent="0.3">
      <c r="A612680" s="21"/>
    </row>
    <row r="612686" spans="1:1" s="20" customFormat="1" ht="14.25" customHeight="1" x14ac:dyDescent="0.25"/>
    <row r="612702" spans="1:1" ht="14.25" customHeight="1" x14ac:dyDescent="0.3">
      <c r="A612702" s="21"/>
    </row>
    <row r="612708" s="20" customFormat="1" ht="14.25" customHeight="1" x14ac:dyDescent="0.25"/>
    <row r="612724" spans="1:1" ht="14.25" customHeight="1" x14ac:dyDescent="0.3">
      <c r="A612724" s="21"/>
    </row>
    <row r="612730" spans="1:1" s="20" customFormat="1" ht="14.25" customHeight="1" x14ac:dyDescent="0.25"/>
    <row r="612746" spans="1:1" ht="14.25" customHeight="1" x14ac:dyDescent="0.3">
      <c r="A612746" s="21"/>
    </row>
    <row r="612752" spans="1:1" s="20" customFormat="1" ht="14.25" customHeight="1" x14ac:dyDescent="0.25"/>
    <row r="612768" spans="1:1" ht="14.25" customHeight="1" x14ac:dyDescent="0.3">
      <c r="A612768" s="21"/>
    </row>
    <row r="612774" s="20" customFormat="1" ht="14.25" customHeight="1" x14ac:dyDescent="0.25"/>
    <row r="612790" spans="1:1" ht="14.25" customHeight="1" x14ac:dyDescent="0.3">
      <c r="A612790" s="21"/>
    </row>
    <row r="612796" spans="1:1" s="20" customFormat="1" ht="14.25" customHeight="1" x14ac:dyDescent="0.25"/>
    <row r="612812" spans="1:1" ht="14.25" customHeight="1" x14ac:dyDescent="0.3">
      <c r="A612812" s="21"/>
    </row>
    <row r="612818" s="20" customFormat="1" ht="14.25" customHeight="1" x14ac:dyDescent="0.25"/>
    <row r="612834" spans="1:1" ht="14.25" customHeight="1" x14ac:dyDescent="0.3">
      <c r="A612834" s="21"/>
    </row>
    <row r="612840" spans="1:1" s="20" customFormat="1" ht="14.25" customHeight="1" x14ac:dyDescent="0.25"/>
    <row r="612856" spans="1:1" ht="14.25" customHeight="1" x14ac:dyDescent="0.3">
      <c r="A612856" s="21"/>
    </row>
    <row r="612862" spans="1:1" s="20" customFormat="1" ht="14.25" customHeight="1" x14ac:dyDescent="0.25"/>
    <row r="612878" spans="1:1" ht="14.25" customHeight="1" x14ac:dyDescent="0.3">
      <c r="A612878" s="21"/>
    </row>
    <row r="612884" s="20" customFormat="1" ht="14.25" customHeight="1" x14ac:dyDescent="0.25"/>
    <row r="612900" spans="1:1" ht="14.25" customHeight="1" x14ac:dyDescent="0.3">
      <c r="A612900" s="21"/>
    </row>
    <row r="612906" spans="1:1" s="20" customFormat="1" ht="14.25" customHeight="1" x14ac:dyDescent="0.25"/>
    <row r="612922" spans="1:1" ht="14.25" customHeight="1" x14ac:dyDescent="0.3">
      <c r="A612922" s="21"/>
    </row>
    <row r="612928" spans="1:1" s="20" customFormat="1" ht="14.25" customHeight="1" x14ac:dyDescent="0.25"/>
    <row r="612944" spans="1:1" ht="14.25" customHeight="1" x14ac:dyDescent="0.3">
      <c r="A612944" s="21"/>
    </row>
    <row r="612950" s="20" customFormat="1" ht="14.25" customHeight="1" x14ac:dyDescent="0.25"/>
    <row r="612966" spans="1:1" ht="14.25" customHeight="1" x14ac:dyDescent="0.3">
      <c r="A612966" s="21"/>
    </row>
    <row r="612972" spans="1:1" s="20" customFormat="1" ht="14.25" customHeight="1" x14ac:dyDescent="0.25"/>
    <row r="612988" spans="1:1" ht="14.25" customHeight="1" x14ac:dyDescent="0.3">
      <c r="A612988" s="21"/>
    </row>
    <row r="612994" s="20" customFormat="1" ht="14.25" customHeight="1" x14ac:dyDescent="0.25"/>
    <row r="613010" spans="1:1" ht="14.25" customHeight="1" x14ac:dyDescent="0.3">
      <c r="A613010" s="21"/>
    </row>
    <row r="613016" spans="1:1" s="20" customFormat="1" ht="14.25" customHeight="1" x14ac:dyDescent="0.25"/>
    <row r="613032" spans="1:1" ht="14.25" customHeight="1" x14ac:dyDescent="0.3">
      <c r="A613032" s="21"/>
    </row>
    <row r="613038" spans="1:1" s="20" customFormat="1" ht="14.25" customHeight="1" x14ac:dyDescent="0.25"/>
    <row r="613054" spans="1:1" ht="14.25" customHeight="1" x14ac:dyDescent="0.3">
      <c r="A613054" s="21"/>
    </row>
    <row r="613060" s="20" customFormat="1" ht="14.25" customHeight="1" x14ac:dyDescent="0.25"/>
    <row r="613076" spans="1:1" ht="14.25" customHeight="1" x14ac:dyDescent="0.3">
      <c r="A613076" s="21"/>
    </row>
    <row r="613082" spans="1:1" s="20" customFormat="1" ht="14.25" customHeight="1" x14ac:dyDescent="0.25"/>
    <row r="613098" spans="1:1" ht="14.25" customHeight="1" x14ac:dyDescent="0.3">
      <c r="A613098" s="21"/>
    </row>
    <row r="613104" spans="1:1" s="20" customFormat="1" ht="14.25" customHeight="1" x14ac:dyDescent="0.25"/>
    <row r="613120" spans="1:1" ht="14.25" customHeight="1" x14ac:dyDescent="0.3">
      <c r="A613120" s="21"/>
    </row>
    <row r="613126" s="20" customFormat="1" ht="14.25" customHeight="1" x14ac:dyDescent="0.25"/>
    <row r="613142" spans="1:1" ht="14.25" customHeight="1" x14ac:dyDescent="0.3">
      <c r="A613142" s="21"/>
    </row>
    <row r="613148" spans="1:1" s="20" customFormat="1" ht="14.25" customHeight="1" x14ac:dyDescent="0.25"/>
    <row r="613164" spans="1:1" ht="14.25" customHeight="1" x14ac:dyDescent="0.3">
      <c r="A613164" s="21"/>
    </row>
    <row r="613170" s="20" customFormat="1" ht="14.25" customHeight="1" x14ac:dyDescent="0.25"/>
    <row r="613186" spans="1:1" ht="14.25" customHeight="1" x14ac:dyDescent="0.3">
      <c r="A613186" s="21"/>
    </row>
    <row r="613192" spans="1:1" s="20" customFormat="1" ht="14.25" customHeight="1" x14ac:dyDescent="0.25"/>
    <row r="613208" spans="1:1" ht="14.25" customHeight="1" x14ac:dyDescent="0.3">
      <c r="A613208" s="21"/>
    </row>
    <row r="613214" spans="1:1" s="20" customFormat="1" ht="14.25" customHeight="1" x14ac:dyDescent="0.25"/>
    <row r="613230" spans="1:1" ht="14.25" customHeight="1" x14ac:dyDescent="0.3">
      <c r="A613230" s="21"/>
    </row>
    <row r="613236" s="20" customFormat="1" ht="14.25" customHeight="1" x14ac:dyDescent="0.25"/>
    <row r="613252" spans="1:1" ht="14.25" customHeight="1" x14ac:dyDescent="0.3">
      <c r="A613252" s="21"/>
    </row>
    <row r="613258" spans="1:1" s="20" customFormat="1" ht="14.25" customHeight="1" x14ac:dyDescent="0.25"/>
    <row r="613274" spans="1:1" ht="14.25" customHeight="1" x14ac:dyDescent="0.3">
      <c r="A613274" s="21"/>
    </row>
    <row r="613280" spans="1:1" s="20" customFormat="1" ht="14.25" customHeight="1" x14ac:dyDescent="0.25"/>
    <row r="613296" spans="1:1" ht="14.25" customHeight="1" x14ac:dyDescent="0.3">
      <c r="A613296" s="21"/>
    </row>
    <row r="613302" s="20" customFormat="1" ht="14.25" customHeight="1" x14ac:dyDescent="0.25"/>
    <row r="613318" spans="1:1" ht="14.25" customHeight="1" x14ac:dyDescent="0.3">
      <c r="A613318" s="21"/>
    </row>
    <row r="613324" spans="1:1" s="20" customFormat="1" ht="14.25" customHeight="1" x14ac:dyDescent="0.25"/>
    <row r="613340" spans="1:1" ht="14.25" customHeight="1" x14ac:dyDescent="0.3">
      <c r="A613340" s="21"/>
    </row>
    <row r="613346" s="20" customFormat="1" ht="14.25" customHeight="1" x14ac:dyDescent="0.25"/>
    <row r="613362" spans="1:1" ht="14.25" customHeight="1" x14ac:dyDescent="0.3">
      <c r="A613362" s="21"/>
    </row>
    <row r="613368" spans="1:1" s="20" customFormat="1" ht="14.25" customHeight="1" x14ac:dyDescent="0.25"/>
    <row r="613384" spans="1:1" ht="14.25" customHeight="1" x14ac:dyDescent="0.3">
      <c r="A613384" s="21"/>
    </row>
    <row r="613390" spans="1:1" s="20" customFormat="1" ht="14.25" customHeight="1" x14ac:dyDescent="0.25"/>
    <row r="613406" spans="1:1" ht="14.25" customHeight="1" x14ac:dyDescent="0.3">
      <c r="A613406" s="21"/>
    </row>
    <row r="613412" s="20" customFormat="1" ht="14.25" customHeight="1" x14ac:dyDescent="0.25"/>
    <row r="613428" spans="1:1" ht="14.25" customHeight="1" x14ac:dyDescent="0.3">
      <c r="A613428" s="21"/>
    </row>
    <row r="613434" spans="1:1" s="20" customFormat="1" ht="14.25" customHeight="1" x14ac:dyDescent="0.25"/>
    <row r="613450" spans="1:1" ht="14.25" customHeight="1" x14ac:dyDescent="0.3">
      <c r="A613450" s="21"/>
    </row>
    <row r="613456" spans="1:1" s="20" customFormat="1" ht="14.25" customHeight="1" x14ac:dyDescent="0.25"/>
    <row r="613472" spans="1:1" ht="14.25" customHeight="1" x14ac:dyDescent="0.3">
      <c r="A613472" s="21"/>
    </row>
    <row r="613478" s="20" customFormat="1" ht="14.25" customHeight="1" x14ac:dyDescent="0.25"/>
    <row r="613494" spans="1:1" ht="14.25" customHeight="1" x14ac:dyDescent="0.3">
      <c r="A613494" s="21"/>
    </row>
    <row r="613500" spans="1:1" s="20" customFormat="1" ht="14.25" customHeight="1" x14ac:dyDescent="0.25"/>
    <row r="613516" spans="1:1" ht="14.25" customHeight="1" x14ac:dyDescent="0.3">
      <c r="A613516" s="21"/>
    </row>
    <row r="613522" s="20" customFormat="1" ht="14.25" customHeight="1" x14ac:dyDescent="0.25"/>
    <row r="613538" spans="1:1" ht="14.25" customHeight="1" x14ac:dyDescent="0.3">
      <c r="A613538" s="21"/>
    </row>
    <row r="613544" spans="1:1" s="20" customFormat="1" ht="14.25" customHeight="1" x14ac:dyDescent="0.25"/>
    <row r="613560" spans="1:1" ht="14.25" customHeight="1" x14ac:dyDescent="0.3">
      <c r="A613560" s="21"/>
    </row>
    <row r="613566" spans="1:1" s="20" customFormat="1" ht="14.25" customHeight="1" x14ac:dyDescent="0.25"/>
    <row r="613582" spans="1:1" ht="14.25" customHeight="1" x14ac:dyDescent="0.3">
      <c r="A613582" s="21"/>
    </row>
    <row r="613588" s="20" customFormat="1" ht="14.25" customHeight="1" x14ac:dyDescent="0.25"/>
    <row r="613604" spans="1:1" ht="14.25" customHeight="1" x14ac:dyDescent="0.3">
      <c r="A613604" s="21"/>
    </row>
    <row r="613610" spans="1:1" s="20" customFormat="1" ht="14.25" customHeight="1" x14ac:dyDescent="0.25"/>
    <row r="613626" spans="1:1" ht="14.25" customHeight="1" x14ac:dyDescent="0.3">
      <c r="A613626" s="21"/>
    </row>
    <row r="613632" spans="1:1" s="20" customFormat="1" ht="14.25" customHeight="1" x14ac:dyDescent="0.25"/>
    <row r="613648" spans="1:1" ht="14.25" customHeight="1" x14ac:dyDescent="0.3">
      <c r="A613648" s="21"/>
    </row>
    <row r="613654" s="20" customFormat="1" ht="14.25" customHeight="1" x14ac:dyDescent="0.25"/>
    <row r="613670" spans="1:1" ht="14.25" customHeight="1" x14ac:dyDescent="0.3">
      <c r="A613670" s="21"/>
    </row>
    <row r="613676" spans="1:1" s="20" customFormat="1" ht="14.25" customHeight="1" x14ac:dyDescent="0.25"/>
    <row r="613692" spans="1:1" ht="14.25" customHeight="1" x14ac:dyDescent="0.3">
      <c r="A613692" s="21"/>
    </row>
    <row r="613698" s="20" customFormat="1" ht="14.25" customHeight="1" x14ac:dyDescent="0.25"/>
    <row r="613714" spans="1:1" ht="14.25" customHeight="1" x14ac:dyDescent="0.3">
      <c r="A613714" s="21"/>
    </row>
    <row r="613720" spans="1:1" s="20" customFormat="1" ht="14.25" customHeight="1" x14ac:dyDescent="0.25"/>
    <row r="613736" spans="1:1" ht="14.25" customHeight="1" x14ac:dyDescent="0.3">
      <c r="A613736" s="21"/>
    </row>
    <row r="613742" spans="1:1" s="20" customFormat="1" ht="14.25" customHeight="1" x14ac:dyDescent="0.25"/>
    <row r="613758" spans="1:1" ht="14.25" customHeight="1" x14ac:dyDescent="0.3">
      <c r="A613758" s="21"/>
    </row>
    <row r="613764" s="20" customFormat="1" ht="14.25" customHeight="1" x14ac:dyDescent="0.25"/>
    <row r="613780" spans="1:1" ht="14.25" customHeight="1" x14ac:dyDescent="0.3">
      <c r="A613780" s="21"/>
    </row>
    <row r="613786" spans="1:1" s="20" customFormat="1" ht="14.25" customHeight="1" x14ac:dyDescent="0.25"/>
    <row r="613802" spans="1:1" ht="14.25" customHeight="1" x14ac:dyDescent="0.3">
      <c r="A613802" s="21"/>
    </row>
    <row r="613808" spans="1:1" s="20" customFormat="1" ht="14.25" customHeight="1" x14ac:dyDescent="0.25"/>
    <row r="613824" spans="1:1" ht="14.25" customHeight="1" x14ac:dyDescent="0.3">
      <c r="A613824" s="21"/>
    </row>
    <row r="613830" s="20" customFormat="1" ht="14.25" customHeight="1" x14ac:dyDescent="0.25"/>
    <row r="613846" spans="1:1" ht="14.25" customHeight="1" x14ac:dyDescent="0.3">
      <c r="A613846" s="21"/>
    </row>
    <row r="613852" spans="1:1" s="20" customFormat="1" ht="14.25" customHeight="1" x14ac:dyDescent="0.25"/>
    <row r="613868" spans="1:1" ht="14.25" customHeight="1" x14ac:dyDescent="0.3">
      <c r="A613868" s="21"/>
    </row>
    <row r="613874" s="20" customFormat="1" ht="14.25" customHeight="1" x14ac:dyDescent="0.25"/>
    <row r="613890" spans="1:1" ht="14.25" customHeight="1" x14ac:dyDescent="0.3">
      <c r="A613890" s="21"/>
    </row>
    <row r="613896" spans="1:1" s="20" customFormat="1" ht="14.25" customHeight="1" x14ac:dyDescent="0.25"/>
    <row r="613912" spans="1:1" ht="14.25" customHeight="1" x14ac:dyDescent="0.3">
      <c r="A613912" s="21"/>
    </row>
    <row r="613918" spans="1:1" s="20" customFormat="1" ht="14.25" customHeight="1" x14ac:dyDescent="0.25"/>
    <row r="613934" spans="1:1" ht="14.25" customHeight="1" x14ac:dyDescent="0.3">
      <c r="A613934" s="21"/>
    </row>
    <row r="613940" s="20" customFormat="1" ht="14.25" customHeight="1" x14ac:dyDescent="0.25"/>
    <row r="613956" spans="1:1" ht="14.25" customHeight="1" x14ac:dyDescent="0.3">
      <c r="A613956" s="21"/>
    </row>
    <row r="613962" spans="1:1" s="20" customFormat="1" ht="14.25" customHeight="1" x14ac:dyDescent="0.25"/>
    <row r="613978" spans="1:1" ht="14.25" customHeight="1" x14ac:dyDescent="0.3">
      <c r="A613978" s="21"/>
    </row>
    <row r="613984" spans="1:1" s="20" customFormat="1" ht="14.25" customHeight="1" x14ac:dyDescent="0.25"/>
    <row r="614000" spans="1:1" ht="14.25" customHeight="1" x14ac:dyDescent="0.3">
      <c r="A614000" s="21"/>
    </row>
    <row r="614006" s="20" customFormat="1" ht="14.25" customHeight="1" x14ac:dyDescent="0.25"/>
    <row r="614022" spans="1:1" ht="14.25" customHeight="1" x14ac:dyDescent="0.3">
      <c r="A614022" s="21"/>
    </row>
    <row r="614028" spans="1:1" s="20" customFormat="1" ht="14.25" customHeight="1" x14ac:dyDescent="0.25"/>
    <row r="614044" spans="1:1" ht="14.25" customHeight="1" x14ac:dyDescent="0.3">
      <c r="A614044" s="21"/>
    </row>
    <row r="614050" s="20" customFormat="1" ht="14.25" customHeight="1" x14ac:dyDescent="0.25"/>
    <row r="614066" spans="1:1" ht="14.25" customHeight="1" x14ac:dyDescent="0.3">
      <c r="A614066" s="21"/>
    </row>
    <row r="614072" spans="1:1" s="20" customFormat="1" ht="14.25" customHeight="1" x14ac:dyDescent="0.25"/>
    <row r="614088" spans="1:1" ht="14.25" customHeight="1" x14ac:dyDescent="0.3">
      <c r="A614088" s="21"/>
    </row>
    <row r="614094" spans="1:1" s="20" customFormat="1" ht="14.25" customHeight="1" x14ac:dyDescent="0.25"/>
    <row r="614110" spans="1:1" ht="14.25" customHeight="1" x14ac:dyDescent="0.3">
      <c r="A614110" s="21"/>
    </row>
    <row r="614116" s="20" customFormat="1" ht="14.25" customHeight="1" x14ac:dyDescent="0.25"/>
    <row r="614132" spans="1:1" ht="14.25" customHeight="1" x14ac:dyDescent="0.3">
      <c r="A614132" s="21"/>
    </row>
    <row r="614138" spans="1:1" s="20" customFormat="1" ht="14.25" customHeight="1" x14ac:dyDescent="0.25"/>
    <row r="614154" spans="1:1" ht="14.25" customHeight="1" x14ac:dyDescent="0.3">
      <c r="A614154" s="21"/>
    </row>
    <row r="614160" spans="1:1" s="20" customFormat="1" ht="14.25" customHeight="1" x14ac:dyDescent="0.25"/>
    <row r="614176" spans="1:1" ht="14.25" customHeight="1" x14ac:dyDescent="0.3">
      <c r="A614176" s="21"/>
    </row>
    <row r="614182" s="20" customFormat="1" ht="14.25" customHeight="1" x14ac:dyDescent="0.25"/>
    <row r="614198" spans="1:1" ht="14.25" customHeight="1" x14ac:dyDescent="0.3">
      <c r="A614198" s="21"/>
    </row>
    <row r="614204" spans="1:1" s="20" customFormat="1" ht="14.25" customHeight="1" x14ac:dyDescent="0.25"/>
    <row r="614220" spans="1:1" ht="14.25" customHeight="1" x14ac:dyDescent="0.3">
      <c r="A614220" s="21"/>
    </row>
    <row r="614226" s="20" customFormat="1" ht="14.25" customHeight="1" x14ac:dyDescent="0.25"/>
    <row r="614242" spans="1:1" ht="14.25" customHeight="1" x14ac:dyDescent="0.3">
      <c r="A614242" s="21"/>
    </row>
    <row r="614248" spans="1:1" s="20" customFormat="1" ht="14.25" customHeight="1" x14ac:dyDescent="0.25"/>
    <row r="614264" spans="1:1" ht="14.25" customHeight="1" x14ac:dyDescent="0.3">
      <c r="A614264" s="21"/>
    </row>
    <row r="614270" spans="1:1" s="20" customFormat="1" ht="14.25" customHeight="1" x14ac:dyDescent="0.25"/>
    <row r="614286" spans="1:1" ht="14.25" customHeight="1" x14ac:dyDescent="0.3">
      <c r="A614286" s="21"/>
    </row>
    <row r="614292" s="20" customFormat="1" ht="14.25" customHeight="1" x14ac:dyDescent="0.25"/>
    <row r="614308" spans="1:1" ht="14.25" customHeight="1" x14ac:dyDescent="0.3">
      <c r="A614308" s="21"/>
    </row>
    <row r="614314" spans="1:1" s="20" customFormat="1" ht="14.25" customHeight="1" x14ac:dyDescent="0.25"/>
    <row r="614330" spans="1:1" ht="14.25" customHeight="1" x14ac:dyDescent="0.3">
      <c r="A614330" s="21"/>
    </row>
    <row r="614336" spans="1:1" s="20" customFormat="1" ht="14.25" customHeight="1" x14ac:dyDescent="0.25"/>
    <row r="614352" spans="1:1" ht="14.25" customHeight="1" x14ac:dyDescent="0.3">
      <c r="A614352" s="21"/>
    </row>
    <row r="614358" s="20" customFormat="1" ht="14.25" customHeight="1" x14ac:dyDescent="0.25"/>
    <row r="614374" spans="1:1" ht="14.25" customHeight="1" x14ac:dyDescent="0.3">
      <c r="A614374" s="21"/>
    </row>
    <row r="614380" spans="1:1" s="20" customFormat="1" ht="14.25" customHeight="1" x14ac:dyDescent="0.25"/>
    <row r="614396" spans="1:1" ht="14.25" customHeight="1" x14ac:dyDescent="0.3">
      <c r="A614396" s="21"/>
    </row>
    <row r="614402" s="20" customFormat="1" ht="14.25" customHeight="1" x14ac:dyDescent="0.25"/>
    <row r="614418" spans="1:1" ht="14.25" customHeight="1" x14ac:dyDescent="0.3">
      <c r="A614418" s="21"/>
    </row>
    <row r="614424" spans="1:1" s="20" customFormat="1" ht="14.25" customHeight="1" x14ac:dyDescent="0.25"/>
    <row r="614440" spans="1:1" ht="14.25" customHeight="1" x14ac:dyDescent="0.3">
      <c r="A614440" s="21"/>
    </row>
    <row r="614446" spans="1:1" s="20" customFormat="1" ht="14.25" customHeight="1" x14ac:dyDescent="0.25"/>
    <row r="614462" spans="1:1" ht="14.25" customHeight="1" x14ac:dyDescent="0.3">
      <c r="A614462" s="21"/>
    </row>
    <row r="614468" s="20" customFormat="1" ht="14.25" customHeight="1" x14ac:dyDescent="0.25"/>
    <row r="614484" spans="1:1" ht="14.25" customHeight="1" x14ac:dyDescent="0.3">
      <c r="A614484" s="21"/>
    </row>
    <row r="614490" spans="1:1" s="20" customFormat="1" ht="14.25" customHeight="1" x14ac:dyDescent="0.25"/>
    <row r="614506" spans="1:1" ht="14.25" customHeight="1" x14ac:dyDescent="0.3">
      <c r="A614506" s="21"/>
    </row>
    <row r="614512" spans="1:1" s="20" customFormat="1" ht="14.25" customHeight="1" x14ac:dyDescent="0.25"/>
    <row r="614528" spans="1:1" ht="14.25" customHeight="1" x14ac:dyDescent="0.3">
      <c r="A614528" s="21"/>
    </row>
    <row r="614534" s="20" customFormat="1" ht="14.25" customHeight="1" x14ac:dyDescent="0.25"/>
    <row r="614550" spans="1:1" ht="14.25" customHeight="1" x14ac:dyDescent="0.3">
      <c r="A614550" s="21"/>
    </row>
    <row r="614556" spans="1:1" s="20" customFormat="1" ht="14.25" customHeight="1" x14ac:dyDescent="0.25"/>
    <row r="614572" spans="1:1" ht="14.25" customHeight="1" x14ac:dyDescent="0.3">
      <c r="A614572" s="21"/>
    </row>
    <row r="614578" s="20" customFormat="1" ht="14.25" customHeight="1" x14ac:dyDescent="0.25"/>
    <row r="614594" spans="1:1" ht="14.25" customHeight="1" x14ac:dyDescent="0.3">
      <c r="A614594" s="21"/>
    </row>
    <row r="614600" spans="1:1" s="20" customFormat="1" ht="14.25" customHeight="1" x14ac:dyDescent="0.25"/>
    <row r="614616" spans="1:1" ht="14.25" customHeight="1" x14ac:dyDescent="0.3">
      <c r="A614616" s="21"/>
    </row>
    <row r="614622" spans="1:1" s="20" customFormat="1" ht="14.25" customHeight="1" x14ac:dyDescent="0.25"/>
    <row r="614638" spans="1:1" ht="14.25" customHeight="1" x14ac:dyDescent="0.3">
      <c r="A614638" s="21"/>
    </row>
    <row r="614644" s="20" customFormat="1" ht="14.25" customHeight="1" x14ac:dyDescent="0.25"/>
    <row r="614660" spans="1:1" ht="14.25" customHeight="1" x14ac:dyDescent="0.3">
      <c r="A614660" s="21"/>
    </row>
    <row r="614666" spans="1:1" s="20" customFormat="1" ht="14.25" customHeight="1" x14ac:dyDescent="0.25"/>
    <row r="614682" spans="1:1" ht="14.25" customHeight="1" x14ac:dyDescent="0.3">
      <c r="A614682" s="21"/>
    </row>
    <row r="614688" spans="1:1" s="20" customFormat="1" ht="14.25" customHeight="1" x14ac:dyDescent="0.25"/>
    <row r="614704" spans="1:1" ht="14.25" customHeight="1" x14ac:dyDescent="0.3">
      <c r="A614704" s="21"/>
    </row>
    <row r="614710" s="20" customFormat="1" ht="14.25" customHeight="1" x14ac:dyDescent="0.25"/>
    <row r="614726" spans="1:1" ht="14.25" customHeight="1" x14ac:dyDescent="0.3">
      <c r="A614726" s="21"/>
    </row>
    <row r="614732" spans="1:1" s="20" customFormat="1" ht="14.25" customHeight="1" x14ac:dyDescent="0.25"/>
    <row r="614748" spans="1:1" ht="14.25" customHeight="1" x14ac:dyDescent="0.3">
      <c r="A614748" s="21"/>
    </row>
    <row r="614754" s="20" customFormat="1" ht="14.25" customHeight="1" x14ac:dyDescent="0.25"/>
    <row r="614770" spans="1:1" ht="14.25" customHeight="1" x14ac:dyDescent="0.3">
      <c r="A614770" s="21"/>
    </row>
    <row r="614776" spans="1:1" s="20" customFormat="1" ht="14.25" customHeight="1" x14ac:dyDescent="0.25"/>
    <row r="614792" spans="1:1" ht="14.25" customHeight="1" x14ac:dyDescent="0.3">
      <c r="A614792" s="21"/>
    </row>
    <row r="614798" spans="1:1" s="20" customFormat="1" ht="14.25" customHeight="1" x14ac:dyDescent="0.25"/>
    <row r="614814" spans="1:1" ht="14.25" customHeight="1" x14ac:dyDescent="0.3">
      <c r="A614814" s="21"/>
    </row>
    <row r="614820" s="20" customFormat="1" ht="14.25" customHeight="1" x14ac:dyDescent="0.25"/>
    <row r="614836" spans="1:1" ht="14.25" customHeight="1" x14ac:dyDescent="0.3">
      <c r="A614836" s="21"/>
    </row>
    <row r="614842" spans="1:1" s="20" customFormat="1" ht="14.25" customHeight="1" x14ac:dyDescent="0.25"/>
    <row r="614858" spans="1:1" ht="14.25" customHeight="1" x14ac:dyDescent="0.3">
      <c r="A614858" s="21"/>
    </row>
    <row r="614864" spans="1:1" s="20" customFormat="1" ht="14.25" customHeight="1" x14ac:dyDescent="0.25"/>
    <row r="614880" spans="1:1" ht="14.25" customHeight="1" x14ac:dyDescent="0.3">
      <c r="A614880" s="21"/>
    </row>
    <row r="614886" s="20" customFormat="1" ht="14.25" customHeight="1" x14ac:dyDescent="0.25"/>
    <row r="614902" spans="1:1" ht="14.25" customHeight="1" x14ac:dyDescent="0.3">
      <c r="A614902" s="21"/>
    </row>
    <row r="614908" spans="1:1" s="20" customFormat="1" ht="14.25" customHeight="1" x14ac:dyDescent="0.25"/>
    <row r="614924" spans="1:1" ht="14.25" customHeight="1" x14ac:dyDescent="0.3">
      <c r="A614924" s="21"/>
    </row>
    <row r="614930" s="20" customFormat="1" ht="14.25" customHeight="1" x14ac:dyDescent="0.25"/>
    <row r="614946" spans="1:1" ht="14.25" customHeight="1" x14ac:dyDescent="0.3">
      <c r="A614946" s="21"/>
    </row>
    <row r="614952" spans="1:1" s="20" customFormat="1" ht="14.25" customHeight="1" x14ac:dyDescent="0.25"/>
    <row r="614968" spans="1:1" ht="14.25" customHeight="1" x14ac:dyDescent="0.3">
      <c r="A614968" s="21"/>
    </row>
    <row r="614974" spans="1:1" s="20" customFormat="1" ht="14.25" customHeight="1" x14ac:dyDescent="0.25"/>
    <row r="614990" spans="1:1" ht="14.25" customHeight="1" x14ac:dyDescent="0.3">
      <c r="A614990" s="21"/>
    </row>
    <row r="614996" s="20" customFormat="1" ht="14.25" customHeight="1" x14ac:dyDescent="0.25"/>
    <row r="615012" spans="1:1" ht="14.25" customHeight="1" x14ac:dyDescent="0.3">
      <c r="A615012" s="21"/>
    </row>
    <row r="615018" spans="1:1" s="20" customFormat="1" ht="14.25" customHeight="1" x14ac:dyDescent="0.25"/>
    <row r="615034" spans="1:1" ht="14.25" customHeight="1" x14ac:dyDescent="0.3">
      <c r="A615034" s="21"/>
    </row>
    <row r="615040" spans="1:1" s="20" customFormat="1" ht="14.25" customHeight="1" x14ac:dyDescent="0.25"/>
    <row r="615056" spans="1:1" ht="14.25" customHeight="1" x14ac:dyDescent="0.3">
      <c r="A615056" s="21"/>
    </row>
    <row r="615062" s="20" customFormat="1" ht="14.25" customHeight="1" x14ac:dyDescent="0.25"/>
    <row r="615078" spans="1:1" ht="14.25" customHeight="1" x14ac:dyDescent="0.3">
      <c r="A615078" s="21"/>
    </row>
    <row r="615084" spans="1:1" s="20" customFormat="1" ht="14.25" customHeight="1" x14ac:dyDescent="0.25"/>
    <row r="615100" spans="1:1" ht="14.25" customHeight="1" x14ac:dyDescent="0.3">
      <c r="A615100" s="21"/>
    </row>
    <row r="615106" s="20" customFormat="1" ht="14.25" customHeight="1" x14ac:dyDescent="0.25"/>
    <row r="615122" spans="1:1" ht="14.25" customHeight="1" x14ac:dyDescent="0.3">
      <c r="A615122" s="21"/>
    </row>
    <row r="615128" spans="1:1" s="20" customFormat="1" ht="14.25" customHeight="1" x14ac:dyDescent="0.25"/>
    <row r="615144" spans="1:1" ht="14.25" customHeight="1" x14ac:dyDescent="0.3">
      <c r="A615144" s="21"/>
    </row>
    <row r="615150" spans="1:1" s="20" customFormat="1" ht="14.25" customHeight="1" x14ac:dyDescent="0.25"/>
    <row r="615166" spans="1:1" ht="14.25" customHeight="1" x14ac:dyDescent="0.3">
      <c r="A615166" s="21"/>
    </row>
    <row r="615172" s="20" customFormat="1" ht="14.25" customHeight="1" x14ac:dyDescent="0.25"/>
    <row r="615188" spans="1:1" ht="14.25" customHeight="1" x14ac:dyDescent="0.3">
      <c r="A615188" s="21"/>
    </row>
    <row r="615194" spans="1:1" s="20" customFormat="1" ht="14.25" customHeight="1" x14ac:dyDescent="0.25"/>
    <row r="615210" spans="1:1" ht="14.25" customHeight="1" x14ac:dyDescent="0.3">
      <c r="A615210" s="21"/>
    </row>
    <row r="615216" spans="1:1" s="20" customFormat="1" ht="14.25" customHeight="1" x14ac:dyDescent="0.25"/>
    <row r="615232" spans="1:1" ht="14.25" customHeight="1" x14ac:dyDescent="0.3">
      <c r="A615232" s="21"/>
    </row>
    <row r="615238" s="20" customFormat="1" ht="14.25" customHeight="1" x14ac:dyDescent="0.25"/>
    <row r="615254" spans="1:1" ht="14.25" customHeight="1" x14ac:dyDescent="0.3">
      <c r="A615254" s="21"/>
    </row>
    <row r="615260" spans="1:1" s="20" customFormat="1" ht="14.25" customHeight="1" x14ac:dyDescent="0.25"/>
    <row r="615276" spans="1:1" ht="14.25" customHeight="1" x14ac:dyDescent="0.3">
      <c r="A615276" s="21"/>
    </row>
    <row r="615282" s="20" customFormat="1" ht="14.25" customHeight="1" x14ac:dyDescent="0.25"/>
    <row r="615298" spans="1:1" ht="14.25" customHeight="1" x14ac:dyDescent="0.3">
      <c r="A615298" s="21"/>
    </row>
    <row r="615304" spans="1:1" s="20" customFormat="1" ht="14.25" customHeight="1" x14ac:dyDescent="0.25"/>
    <row r="615320" spans="1:1" ht="14.25" customHeight="1" x14ac:dyDescent="0.3">
      <c r="A615320" s="21"/>
    </row>
    <row r="615326" spans="1:1" s="20" customFormat="1" ht="14.25" customHeight="1" x14ac:dyDescent="0.25"/>
    <row r="615342" spans="1:1" ht="14.25" customHeight="1" x14ac:dyDescent="0.3">
      <c r="A615342" s="21"/>
    </row>
    <row r="615348" s="20" customFormat="1" ht="14.25" customHeight="1" x14ac:dyDescent="0.25"/>
    <row r="615364" spans="1:1" ht="14.25" customHeight="1" x14ac:dyDescent="0.3">
      <c r="A615364" s="21"/>
    </row>
    <row r="615370" spans="1:1" s="20" customFormat="1" ht="14.25" customHeight="1" x14ac:dyDescent="0.25"/>
    <row r="615386" spans="1:1" ht="14.25" customHeight="1" x14ac:dyDescent="0.3">
      <c r="A615386" s="21"/>
    </row>
    <row r="615392" spans="1:1" s="20" customFormat="1" ht="14.25" customHeight="1" x14ac:dyDescent="0.25"/>
    <row r="615408" spans="1:1" ht="14.25" customHeight="1" x14ac:dyDescent="0.3">
      <c r="A615408" s="21"/>
    </row>
    <row r="615414" s="20" customFormat="1" ht="14.25" customHeight="1" x14ac:dyDescent="0.25"/>
    <row r="615430" spans="1:1" ht="14.25" customHeight="1" x14ac:dyDescent="0.3">
      <c r="A615430" s="21"/>
    </row>
    <row r="615436" spans="1:1" s="20" customFormat="1" ht="14.25" customHeight="1" x14ac:dyDescent="0.25"/>
    <row r="615452" spans="1:1" ht="14.25" customHeight="1" x14ac:dyDescent="0.3">
      <c r="A615452" s="21"/>
    </row>
    <row r="615458" s="20" customFormat="1" ht="14.25" customHeight="1" x14ac:dyDescent="0.25"/>
    <row r="615474" spans="1:1" ht="14.25" customHeight="1" x14ac:dyDescent="0.3">
      <c r="A615474" s="21"/>
    </row>
    <row r="615480" spans="1:1" s="20" customFormat="1" ht="14.25" customHeight="1" x14ac:dyDescent="0.25"/>
    <row r="615496" spans="1:1" ht="14.25" customHeight="1" x14ac:dyDescent="0.3">
      <c r="A615496" s="21"/>
    </row>
    <row r="615502" spans="1:1" s="20" customFormat="1" ht="14.25" customHeight="1" x14ac:dyDescent="0.25"/>
    <row r="615518" spans="1:1" ht="14.25" customHeight="1" x14ac:dyDescent="0.3">
      <c r="A615518" s="21"/>
    </row>
    <row r="615524" s="20" customFormat="1" ht="14.25" customHeight="1" x14ac:dyDescent="0.25"/>
    <row r="615540" spans="1:1" ht="14.25" customHeight="1" x14ac:dyDescent="0.3">
      <c r="A615540" s="21"/>
    </row>
    <row r="615546" spans="1:1" s="20" customFormat="1" ht="14.25" customHeight="1" x14ac:dyDescent="0.25"/>
    <row r="615562" spans="1:1" ht="14.25" customHeight="1" x14ac:dyDescent="0.3">
      <c r="A615562" s="21"/>
    </row>
    <row r="615568" spans="1:1" s="20" customFormat="1" ht="14.25" customHeight="1" x14ac:dyDescent="0.25"/>
    <row r="615584" spans="1:1" ht="14.25" customHeight="1" x14ac:dyDescent="0.3">
      <c r="A615584" s="21"/>
    </row>
    <row r="615590" s="20" customFormat="1" ht="14.25" customHeight="1" x14ac:dyDescent="0.25"/>
    <row r="615606" spans="1:1" ht="14.25" customHeight="1" x14ac:dyDescent="0.3">
      <c r="A615606" s="21"/>
    </row>
    <row r="615612" spans="1:1" s="20" customFormat="1" ht="14.25" customHeight="1" x14ac:dyDescent="0.25"/>
    <row r="615628" spans="1:1" ht="14.25" customHeight="1" x14ac:dyDescent="0.3">
      <c r="A615628" s="21"/>
    </row>
    <row r="615634" s="20" customFormat="1" ht="14.25" customHeight="1" x14ac:dyDescent="0.25"/>
    <row r="615650" spans="1:1" ht="14.25" customHeight="1" x14ac:dyDescent="0.3">
      <c r="A615650" s="21"/>
    </row>
    <row r="615656" spans="1:1" s="20" customFormat="1" ht="14.25" customHeight="1" x14ac:dyDescent="0.25"/>
    <row r="615672" spans="1:1" ht="14.25" customHeight="1" x14ac:dyDescent="0.3">
      <c r="A615672" s="21"/>
    </row>
    <row r="615678" spans="1:1" s="20" customFormat="1" ht="14.25" customHeight="1" x14ac:dyDescent="0.25"/>
    <row r="615694" spans="1:1" ht="14.25" customHeight="1" x14ac:dyDescent="0.3">
      <c r="A615694" s="21"/>
    </row>
    <row r="615700" s="20" customFormat="1" ht="14.25" customHeight="1" x14ac:dyDescent="0.25"/>
    <row r="615716" spans="1:1" ht="14.25" customHeight="1" x14ac:dyDescent="0.3">
      <c r="A615716" s="21"/>
    </row>
    <row r="615722" spans="1:1" s="20" customFormat="1" ht="14.25" customHeight="1" x14ac:dyDescent="0.25"/>
    <row r="615738" spans="1:1" ht="14.25" customHeight="1" x14ac:dyDescent="0.3">
      <c r="A615738" s="21"/>
    </row>
    <row r="615744" spans="1:1" s="20" customFormat="1" ht="14.25" customHeight="1" x14ac:dyDescent="0.25"/>
    <row r="615760" spans="1:1" ht="14.25" customHeight="1" x14ac:dyDescent="0.3">
      <c r="A615760" s="21"/>
    </row>
    <row r="615766" s="20" customFormat="1" ht="14.25" customHeight="1" x14ac:dyDescent="0.25"/>
    <row r="615782" spans="1:1" ht="14.25" customHeight="1" x14ac:dyDescent="0.3">
      <c r="A615782" s="21"/>
    </row>
    <row r="615788" spans="1:1" s="20" customFormat="1" ht="14.25" customHeight="1" x14ac:dyDescent="0.25"/>
    <row r="615804" spans="1:1" ht="14.25" customHeight="1" x14ac:dyDescent="0.3">
      <c r="A615804" s="21"/>
    </row>
    <row r="615810" s="20" customFormat="1" ht="14.25" customHeight="1" x14ac:dyDescent="0.25"/>
    <row r="615826" spans="1:1" ht="14.25" customHeight="1" x14ac:dyDescent="0.3">
      <c r="A615826" s="21"/>
    </row>
    <row r="615832" spans="1:1" s="20" customFormat="1" ht="14.25" customHeight="1" x14ac:dyDescent="0.25"/>
    <row r="615848" spans="1:1" ht="14.25" customHeight="1" x14ac:dyDescent="0.3">
      <c r="A615848" s="21"/>
    </row>
    <row r="615854" spans="1:1" s="20" customFormat="1" ht="14.25" customHeight="1" x14ac:dyDescent="0.25"/>
    <row r="615870" spans="1:1" ht="14.25" customHeight="1" x14ac:dyDescent="0.3">
      <c r="A615870" s="21"/>
    </row>
    <row r="615876" s="20" customFormat="1" ht="14.25" customHeight="1" x14ac:dyDescent="0.25"/>
    <row r="615892" spans="1:1" ht="14.25" customHeight="1" x14ac:dyDescent="0.3">
      <c r="A615892" s="21"/>
    </row>
    <row r="615898" spans="1:1" s="20" customFormat="1" ht="14.25" customHeight="1" x14ac:dyDescent="0.25"/>
    <row r="615914" spans="1:1" ht="14.25" customHeight="1" x14ac:dyDescent="0.3">
      <c r="A615914" s="21"/>
    </row>
    <row r="615920" spans="1:1" s="20" customFormat="1" ht="14.25" customHeight="1" x14ac:dyDescent="0.25"/>
    <row r="615936" spans="1:1" ht="14.25" customHeight="1" x14ac:dyDescent="0.3">
      <c r="A615936" s="21"/>
    </row>
    <row r="615942" s="20" customFormat="1" ht="14.25" customHeight="1" x14ac:dyDescent="0.25"/>
    <row r="615958" spans="1:1" ht="14.25" customHeight="1" x14ac:dyDescent="0.3">
      <c r="A615958" s="21"/>
    </row>
    <row r="615964" spans="1:1" s="20" customFormat="1" ht="14.25" customHeight="1" x14ac:dyDescent="0.25"/>
    <row r="615980" spans="1:1" ht="14.25" customHeight="1" x14ac:dyDescent="0.3">
      <c r="A615980" s="21"/>
    </row>
    <row r="615986" s="20" customFormat="1" ht="14.25" customHeight="1" x14ac:dyDescent="0.25"/>
    <row r="616002" spans="1:1" ht="14.25" customHeight="1" x14ac:dyDescent="0.3">
      <c r="A616002" s="21"/>
    </row>
    <row r="616008" spans="1:1" s="20" customFormat="1" ht="14.25" customHeight="1" x14ac:dyDescent="0.25"/>
    <row r="616024" spans="1:1" ht="14.25" customHeight="1" x14ac:dyDescent="0.3">
      <c r="A616024" s="21"/>
    </row>
    <row r="616030" spans="1:1" s="20" customFormat="1" ht="14.25" customHeight="1" x14ac:dyDescent="0.25"/>
    <row r="616046" spans="1:1" ht="14.25" customHeight="1" x14ac:dyDescent="0.3">
      <c r="A616046" s="21"/>
    </row>
    <row r="616052" s="20" customFormat="1" ht="14.25" customHeight="1" x14ac:dyDescent="0.25"/>
    <row r="616068" spans="1:1" ht="14.25" customHeight="1" x14ac:dyDescent="0.3">
      <c r="A616068" s="21"/>
    </row>
    <row r="616074" spans="1:1" s="20" customFormat="1" ht="14.25" customHeight="1" x14ac:dyDescent="0.25"/>
    <row r="616090" spans="1:1" ht="14.25" customHeight="1" x14ac:dyDescent="0.3">
      <c r="A616090" s="21"/>
    </row>
    <row r="616096" spans="1:1" s="20" customFormat="1" ht="14.25" customHeight="1" x14ac:dyDescent="0.25"/>
    <row r="616112" spans="1:1" ht="14.25" customHeight="1" x14ac:dyDescent="0.3">
      <c r="A616112" s="21"/>
    </row>
    <row r="616118" s="20" customFormat="1" ht="14.25" customHeight="1" x14ac:dyDescent="0.25"/>
    <row r="616134" spans="1:1" ht="14.25" customHeight="1" x14ac:dyDescent="0.3">
      <c r="A616134" s="21"/>
    </row>
    <row r="616140" spans="1:1" s="20" customFormat="1" ht="14.25" customHeight="1" x14ac:dyDescent="0.25"/>
    <row r="616156" spans="1:1" ht="14.25" customHeight="1" x14ac:dyDescent="0.3">
      <c r="A616156" s="21"/>
    </row>
    <row r="616162" s="20" customFormat="1" ht="14.25" customHeight="1" x14ac:dyDescent="0.25"/>
    <row r="616178" spans="1:1" ht="14.25" customHeight="1" x14ac:dyDescent="0.3">
      <c r="A616178" s="21"/>
    </row>
    <row r="616184" spans="1:1" s="20" customFormat="1" ht="14.25" customHeight="1" x14ac:dyDescent="0.25"/>
    <row r="616200" spans="1:1" ht="14.25" customHeight="1" x14ac:dyDescent="0.3">
      <c r="A616200" s="21"/>
    </row>
    <row r="616206" spans="1:1" s="20" customFormat="1" ht="14.25" customHeight="1" x14ac:dyDescent="0.25"/>
    <row r="616222" spans="1:1" ht="14.25" customHeight="1" x14ac:dyDescent="0.3">
      <c r="A616222" s="21"/>
    </row>
    <row r="616228" s="20" customFormat="1" ht="14.25" customHeight="1" x14ac:dyDescent="0.25"/>
    <row r="616244" spans="1:1" ht="14.25" customHeight="1" x14ac:dyDescent="0.3">
      <c r="A616244" s="21"/>
    </row>
    <row r="616250" spans="1:1" s="20" customFormat="1" ht="14.25" customHeight="1" x14ac:dyDescent="0.25"/>
    <row r="616266" spans="1:1" ht="14.25" customHeight="1" x14ac:dyDescent="0.3">
      <c r="A616266" s="21"/>
    </row>
    <row r="616272" spans="1:1" s="20" customFormat="1" ht="14.25" customHeight="1" x14ac:dyDescent="0.25"/>
    <row r="616288" spans="1:1" ht="14.25" customHeight="1" x14ac:dyDescent="0.3">
      <c r="A616288" s="21"/>
    </row>
    <row r="616294" s="20" customFormat="1" ht="14.25" customHeight="1" x14ac:dyDescent="0.25"/>
    <row r="616310" spans="1:1" ht="14.25" customHeight="1" x14ac:dyDescent="0.3">
      <c r="A616310" s="21"/>
    </row>
    <row r="616316" spans="1:1" s="20" customFormat="1" ht="14.25" customHeight="1" x14ac:dyDescent="0.25"/>
    <row r="616332" spans="1:1" ht="14.25" customHeight="1" x14ac:dyDescent="0.3">
      <c r="A616332" s="21"/>
    </row>
    <row r="616338" s="20" customFormat="1" ht="14.25" customHeight="1" x14ac:dyDescent="0.25"/>
    <row r="616354" spans="1:1" ht="14.25" customHeight="1" x14ac:dyDescent="0.3">
      <c r="A616354" s="21"/>
    </row>
    <row r="616360" spans="1:1" s="20" customFormat="1" ht="14.25" customHeight="1" x14ac:dyDescent="0.25"/>
    <row r="616376" spans="1:1" ht="14.25" customHeight="1" x14ac:dyDescent="0.3">
      <c r="A616376" s="21"/>
    </row>
    <row r="616382" spans="1:1" s="20" customFormat="1" ht="14.25" customHeight="1" x14ac:dyDescent="0.25"/>
    <row r="616398" spans="1:1" ht="14.25" customHeight="1" x14ac:dyDescent="0.3">
      <c r="A616398" s="21"/>
    </row>
    <row r="616404" s="20" customFormat="1" ht="14.25" customHeight="1" x14ac:dyDescent="0.25"/>
    <row r="616420" spans="1:1" ht="14.25" customHeight="1" x14ac:dyDescent="0.3">
      <c r="A616420" s="21"/>
    </row>
    <row r="616426" spans="1:1" s="20" customFormat="1" ht="14.25" customHeight="1" x14ac:dyDescent="0.25"/>
    <row r="616442" spans="1:1" ht="14.25" customHeight="1" x14ac:dyDescent="0.3">
      <c r="A616442" s="21"/>
    </row>
    <row r="616448" spans="1:1" s="20" customFormat="1" ht="14.25" customHeight="1" x14ac:dyDescent="0.25"/>
    <row r="616464" spans="1:1" ht="14.25" customHeight="1" x14ac:dyDescent="0.3">
      <c r="A616464" s="21"/>
    </row>
    <row r="616470" s="20" customFormat="1" ht="14.25" customHeight="1" x14ac:dyDescent="0.25"/>
    <row r="616486" spans="1:1" ht="14.25" customHeight="1" x14ac:dyDescent="0.3">
      <c r="A616486" s="21"/>
    </row>
    <row r="616492" spans="1:1" s="20" customFormat="1" ht="14.25" customHeight="1" x14ac:dyDescent="0.25"/>
    <row r="616508" spans="1:1" ht="14.25" customHeight="1" x14ac:dyDescent="0.3">
      <c r="A616508" s="21"/>
    </row>
    <row r="616514" s="20" customFormat="1" ht="14.25" customHeight="1" x14ac:dyDescent="0.25"/>
    <row r="616530" spans="1:1" ht="14.25" customHeight="1" x14ac:dyDescent="0.3">
      <c r="A616530" s="21"/>
    </row>
    <row r="616536" spans="1:1" s="20" customFormat="1" ht="14.25" customHeight="1" x14ac:dyDescent="0.25"/>
    <row r="616552" spans="1:1" ht="14.25" customHeight="1" x14ac:dyDescent="0.3">
      <c r="A616552" s="21"/>
    </row>
    <row r="616558" spans="1:1" s="20" customFormat="1" ht="14.25" customHeight="1" x14ac:dyDescent="0.25"/>
    <row r="616574" spans="1:1" ht="14.25" customHeight="1" x14ac:dyDescent="0.3">
      <c r="A616574" s="21"/>
    </row>
    <row r="616580" s="20" customFormat="1" ht="14.25" customHeight="1" x14ac:dyDescent="0.25"/>
    <row r="616596" spans="1:1" ht="14.25" customHeight="1" x14ac:dyDescent="0.3">
      <c r="A616596" s="21"/>
    </row>
    <row r="616602" spans="1:1" s="20" customFormat="1" ht="14.25" customHeight="1" x14ac:dyDescent="0.25"/>
    <row r="616618" spans="1:1" ht="14.25" customHeight="1" x14ac:dyDescent="0.3">
      <c r="A616618" s="21"/>
    </row>
    <row r="616624" spans="1:1" s="20" customFormat="1" ht="14.25" customHeight="1" x14ac:dyDescent="0.25"/>
    <row r="616640" spans="1:1" ht="14.25" customHeight="1" x14ac:dyDescent="0.3">
      <c r="A616640" s="21"/>
    </row>
    <row r="616646" s="20" customFormat="1" ht="14.25" customHeight="1" x14ac:dyDescent="0.25"/>
    <row r="616662" spans="1:1" ht="14.25" customHeight="1" x14ac:dyDescent="0.3">
      <c r="A616662" s="21"/>
    </row>
    <row r="616668" spans="1:1" s="20" customFormat="1" ht="14.25" customHeight="1" x14ac:dyDescent="0.25"/>
    <row r="616684" spans="1:1" ht="14.25" customHeight="1" x14ac:dyDescent="0.3">
      <c r="A616684" s="21"/>
    </row>
    <row r="616690" s="20" customFormat="1" ht="14.25" customHeight="1" x14ac:dyDescent="0.25"/>
    <row r="616706" spans="1:1" ht="14.25" customHeight="1" x14ac:dyDescent="0.3">
      <c r="A616706" s="21"/>
    </row>
    <row r="616712" spans="1:1" s="20" customFormat="1" ht="14.25" customHeight="1" x14ac:dyDescent="0.25"/>
    <row r="616728" spans="1:1" ht="14.25" customHeight="1" x14ac:dyDescent="0.3">
      <c r="A616728" s="21"/>
    </row>
    <row r="616734" spans="1:1" s="20" customFormat="1" ht="14.25" customHeight="1" x14ac:dyDescent="0.25"/>
    <row r="616750" spans="1:1" ht="14.25" customHeight="1" x14ac:dyDescent="0.3">
      <c r="A616750" s="21"/>
    </row>
    <row r="616756" s="20" customFormat="1" ht="14.25" customHeight="1" x14ac:dyDescent="0.25"/>
    <row r="616772" spans="1:1" ht="14.25" customHeight="1" x14ac:dyDescent="0.3">
      <c r="A616772" s="21"/>
    </row>
    <row r="616778" spans="1:1" s="20" customFormat="1" ht="14.25" customHeight="1" x14ac:dyDescent="0.25"/>
    <row r="616794" spans="1:1" ht="14.25" customHeight="1" x14ac:dyDescent="0.3">
      <c r="A616794" s="21"/>
    </row>
    <row r="616800" spans="1:1" s="20" customFormat="1" ht="14.25" customHeight="1" x14ac:dyDescent="0.25"/>
    <row r="616816" spans="1:1" ht="14.25" customHeight="1" x14ac:dyDescent="0.3">
      <c r="A616816" s="21"/>
    </row>
    <row r="616822" s="20" customFormat="1" ht="14.25" customHeight="1" x14ac:dyDescent="0.25"/>
    <row r="616838" spans="1:1" ht="14.25" customHeight="1" x14ac:dyDescent="0.3">
      <c r="A616838" s="21"/>
    </row>
    <row r="616844" spans="1:1" s="20" customFormat="1" ht="14.25" customHeight="1" x14ac:dyDescent="0.25"/>
    <row r="616860" spans="1:1" ht="14.25" customHeight="1" x14ac:dyDescent="0.3">
      <c r="A616860" s="21"/>
    </row>
    <row r="616866" s="20" customFormat="1" ht="14.25" customHeight="1" x14ac:dyDescent="0.25"/>
    <row r="616882" spans="1:1" ht="14.25" customHeight="1" x14ac:dyDescent="0.3">
      <c r="A616882" s="21"/>
    </row>
    <row r="616888" spans="1:1" s="20" customFormat="1" ht="14.25" customHeight="1" x14ac:dyDescent="0.25"/>
    <row r="616904" spans="1:1" ht="14.25" customHeight="1" x14ac:dyDescent="0.3">
      <c r="A616904" s="21"/>
    </row>
    <row r="616910" spans="1:1" s="20" customFormat="1" ht="14.25" customHeight="1" x14ac:dyDescent="0.25"/>
    <row r="616926" spans="1:1" ht="14.25" customHeight="1" x14ac:dyDescent="0.3">
      <c r="A616926" s="21"/>
    </row>
    <row r="616932" s="20" customFormat="1" ht="14.25" customHeight="1" x14ac:dyDescent="0.25"/>
    <row r="616948" spans="1:1" ht="14.25" customHeight="1" x14ac:dyDescent="0.3">
      <c r="A616948" s="21"/>
    </row>
    <row r="616954" spans="1:1" s="20" customFormat="1" ht="14.25" customHeight="1" x14ac:dyDescent="0.25"/>
    <row r="616970" spans="1:1" ht="14.25" customHeight="1" x14ac:dyDescent="0.3">
      <c r="A616970" s="21"/>
    </row>
    <row r="616976" spans="1:1" s="20" customFormat="1" ht="14.25" customHeight="1" x14ac:dyDescent="0.25"/>
    <row r="616992" spans="1:1" ht="14.25" customHeight="1" x14ac:dyDescent="0.3">
      <c r="A616992" s="21"/>
    </row>
    <row r="616998" s="20" customFormat="1" ht="14.25" customHeight="1" x14ac:dyDescent="0.25"/>
    <row r="617014" spans="1:1" ht="14.25" customHeight="1" x14ac:dyDescent="0.3">
      <c r="A617014" s="21"/>
    </row>
    <row r="617020" spans="1:1" s="20" customFormat="1" ht="14.25" customHeight="1" x14ac:dyDescent="0.25"/>
    <row r="617036" spans="1:1" ht="14.25" customHeight="1" x14ac:dyDescent="0.3">
      <c r="A617036" s="21"/>
    </row>
    <row r="617042" s="20" customFormat="1" ht="14.25" customHeight="1" x14ac:dyDescent="0.25"/>
    <row r="617058" spans="1:1" ht="14.25" customHeight="1" x14ac:dyDescent="0.3">
      <c r="A617058" s="21"/>
    </row>
    <row r="617064" spans="1:1" s="20" customFormat="1" ht="14.25" customHeight="1" x14ac:dyDescent="0.25"/>
    <row r="617080" spans="1:1" ht="14.25" customHeight="1" x14ac:dyDescent="0.3">
      <c r="A617080" s="21"/>
    </row>
    <row r="617086" spans="1:1" s="20" customFormat="1" ht="14.25" customHeight="1" x14ac:dyDescent="0.25"/>
    <row r="617102" spans="1:1" ht="14.25" customHeight="1" x14ac:dyDescent="0.3">
      <c r="A617102" s="21"/>
    </row>
    <row r="617108" s="20" customFormat="1" ht="14.25" customHeight="1" x14ac:dyDescent="0.25"/>
    <row r="617124" spans="1:1" ht="14.25" customHeight="1" x14ac:dyDescent="0.3">
      <c r="A617124" s="21"/>
    </row>
    <row r="617130" spans="1:1" s="20" customFormat="1" ht="14.25" customHeight="1" x14ac:dyDescent="0.25"/>
    <row r="617146" spans="1:1" ht="14.25" customHeight="1" x14ac:dyDescent="0.3">
      <c r="A617146" s="21"/>
    </row>
    <row r="617152" spans="1:1" s="20" customFormat="1" ht="14.25" customHeight="1" x14ac:dyDescent="0.25"/>
    <row r="617168" spans="1:1" ht="14.25" customHeight="1" x14ac:dyDescent="0.3">
      <c r="A617168" s="21"/>
    </row>
    <row r="617174" s="20" customFormat="1" ht="14.25" customHeight="1" x14ac:dyDescent="0.25"/>
    <row r="617190" spans="1:1" ht="14.25" customHeight="1" x14ac:dyDescent="0.3">
      <c r="A617190" s="21"/>
    </row>
    <row r="617196" spans="1:1" s="20" customFormat="1" ht="14.25" customHeight="1" x14ac:dyDescent="0.25"/>
    <row r="617212" spans="1:1" ht="14.25" customHeight="1" x14ac:dyDescent="0.3">
      <c r="A617212" s="21"/>
    </row>
    <row r="617218" s="20" customFormat="1" ht="14.25" customHeight="1" x14ac:dyDescent="0.25"/>
    <row r="617234" spans="1:1" ht="14.25" customHeight="1" x14ac:dyDescent="0.3">
      <c r="A617234" s="21"/>
    </row>
    <row r="617240" spans="1:1" s="20" customFormat="1" ht="14.25" customHeight="1" x14ac:dyDescent="0.25"/>
    <row r="617256" spans="1:1" ht="14.25" customHeight="1" x14ac:dyDescent="0.3">
      <c r="A617256" s="21"/>
    </row>
    <row r="617262" spans="1:1" s="20" customFormat="1" ht="14.25" customHeight="1" x14ac:dyDescent="0.25"/>
    <row r="617278" spans="1:1" ht="14.25" customHeight="1" x14ac:dyDescent="0.3">
      <c r="A617278" s="21"/>
    </row>
    <row r="617284" s="20" customFormat="1" ht="14.25" customHeight="1" x14ac:dyDescent="0.25"/>
    <row r="617300" spans="1:1" ht="14.25" customHeight="1" x14ac:dyDescent="0.3">
      <c r="A617300" s="21"/>
    </row>
    <row r="617306" spans="1:1" s="20" customFormat="1" ht="14.25" customHeight="1" x14ac:dyDescent="0.25"/>
    <row r="617322" spans="1:1" ht="14.25" customHeight="1" x14ac:dyDescent="0.3">
      <c r="A617322" s="21"/>
    </row>
    <row r="617328" spans="1:1" s="20" customFormat="1" ht="14.25" customHeight="1" x14ac:dyDescent="0.25"/>
    <row r="617344" spans="1:1" ht="14.25" customHeight="1" x14ac:dyDescent="0.3">
      <c r="A617344" s="21"/>
    </row>
    <row r="617350" s="20" customFormat="1" ht="14.25" customHeight="1" x14ac:dyDescent="0.25"/>
    <row r="617366" spans="1:1" ht="14.25" customHeight="1" x14ac:dyDescent="0.3">
      <c r="A617366" s="21"/>
    </row>
    <row r="617372" spans="1:1" s="20" customFormat="1" ht="14.25" customHeight="1" x14ac:dyDescent="0.25"/>
    <row r="617388" spans="1:1" ht="14.25" customHeight="1" x14ac:dyDescent="0.3">
      <c r="A617388" s="21"/>
    </row>
    <row r="617394" s="20" customFormat="1" ht="14.25" customHeight="1" x14ac:dyDescent="0.25"/>
    <row r="617410" spans="1:1" ht="14.25" customHeight="1" x14ac:dyDescent="0.3">
      <c r="A617410" s="21"/>
    </row>
    <row r="617416" spans="1:1" s="20" customFormat="1" ht="14.25" customHeight="1" x14ac:dyDescent="0.25"/>
    <row r="617432" spans="1:1" ht="14.25" customHeight="1" x14ac:dyDescent="0.3">
      <c r="A617432" s="21"/>
    </row>
    <row r="617438" spans="1:1" s="20" customFormat="1" ht="14.25" customHeight="1" x14ac:dyDescent="0.25"/>
    <row r="617454" spans="1:1" ht="14.25" customHeight="1" x14ac:dyDescent="0.3">
      <c r="A617454" s="21"/>
    </row>
    <row r="617460" s="20" customFormat="1" ht="14.25" customHeight="1" x14ac:dyDescent="0.25"/>
    <row r="617476" spans="1:1" ht="14.25" customHeight="1" x14ac:dyDescent="0.3">
      <c r="A617476" s="21"/>
    </row>
    <row r="617482" spans="1:1" s="20" customFormat="1" ht="14.25" customHeight="1" x14ac:dyDescent="0.25"/>
    <row r="617498" spans="1:1" ht="14.25" customHeight="1" x14ac:dyDescent="0.3">
      <c r="A617498" s="21"/>
    </row>
    <row r="617504" spans="1:1" s="20" customFormat="1" ht="14.25" customHeight="1" x14ac:dyDescent="0.25"/>
    <row r="617520" spans="1:1" ht="14.25" customHeight="1" x14ac:dyDescent="0.3">
      <c r="A617520" s="21"/>
    </row>
    <row r="617526" s="20" customFormat="1" ht="14.25" customHeight="1" x14ac:dyDescent="0.25"/>
    <row r="617542" spans="1:1" ht="14.25" customHeight="1" x14ac:dyDescent="0.3">
      <c r="A617542" s="21"/>
    </row>
    <row r="617548" spans="1:1" s="20" customFormat="1" ht="14.25" customHeight="1" x14ac:dyDescent="0.25"/>
    <row r="617564" spans="1:1" ht="14.25" customHeight="1" x14ac:dyDescent="0.3">
      <c r="A617564" s="21"/>
    </row>
    <row r="617570" s="20" customFormat="1" ht="14.25" customHeight="1" x14ac:dyDescent="0.25"/>
    <row r="617586" spans="1:1" ht="14.25" customHeight="1" x14ac:dyDescent="0.3">
      <c r="A617586" s="21"/>
    </row>
    <row r="617592" spans="1:1" s="20" customFormat="1" ht="14.25" customHeight="1" x14ac:dyDescent="0.25"/>
    <row r="617608" spans="1:1" ht="14.25" customHeight="1" x14ac:dyDescent="0.3">
      <c r="A617608" s="21"/>
    </row>
    <row r="617614" spans="1:1" s="20" customFormat="1" ht="14.25" customHeight="1" x14ac:dyDescent="0.25"/>
    <row r="617630" spans="1:1" ht="14.25" customHeight="1" x14ac:dyDescent="0.3">
      <c r="A617630" s="21"/>
    </row>
    <row r="617636" s="20" customFormat="1" ht="14.25" customHeight="1" x14ac:dyDescent="0.25"/>
    <row r="617652" spans="1:1" ht="14.25" customHeight="1" x14ac:dyDescent="0.3">
      <c r="A617652" s="21"/>
    </row>
    <row r="617658" spans="1:1" s="20" customFormat="1" ht="14.25" customHeight="1" x14ac:dyDescent="0.25"/>
    <row r="617674" spans="1:1" ht="14.25" customHeight="1" x14ac:dyDescent="0.3">
      <c r="A617674" s="21"/>
    </row>
    <row r="617680" spans="1:1" s="20" customFormat="1" ht="14.25" customHeight="1" x14ac:dyDescent="0.25"/>
    <row r="617696" spans="1:1" ht="14.25" customHeight="1" x14ac:dyDescent="0.3">
      <c r="A617696" s="21"/>
    </row>
    <row r="617702" s="20" customFormat="1" ht="14.25" customHeight="1" x14ac:dyDescent="0.25"/>
    <row r="617718" spans="1:1" ht="14.25" customHeight="1" x14ac:dyDescent="0.3">
      <c r="A617718" s="21"/>
    </row>
    <row r="617724" spans="1:1" s="20" customFormat="1" ht="14.25" customHeight="1" x14ac:dyDescent="0.25"/>
    <row r="617740" spans="1:1" ht="14.25" customHeight="1" x14ac:dyDescent="0.3">
      <c r="A617740" s="21"/>
    </row>
    <row r="617746" s="20" customFormat="1" ht="14.25" customHeight="1" x14ac:dyDescent="0.25"/>
    <row r="617762" spans="1:1" ht="14.25" customHeight="1" x14ac:dyDescent="0.3">
      <c r="A617762" s="21"/>
    </row>
    <row r="617768" spans="1:1" s="20" customFormat="1" ht="14.25" customHeight="1" x14ac:dyDescent="0.25"/>
    <row r="617784" spans="1:1" ht="14.25" customHeight="1" x14ac:dyDescent="0.3">
      <c r="A617784" s="21"/>
    </row>
    <row r="617790" spans="1:1" s="20" customFormat="1" ht="14.25" customHeight="1" x14ac:dyDescent="0.25"/>
    <row r="617806" spans="1:1" ht="14.25" customHeight="1" x14ac:dyDescent="0.3">
      <c r="A617806" s="21"/>
    </row>
    <row r="617812" s="20" customFormat="1" ht="14.25" customHeight="1" x14ac:dyDescent="0.25"/>
    <row r="617828" spans="1:1" ht="14.25" customHeight="1" x14ac:dyDescent="0.3">
      <c r="A617828" s="21"/>
    </row>
    <row r="617834" spans="1:1" s="20" customFormat="1" ht="14.25" customHeight="1" x14ac:dyDescent="0.25"/>
    <row r="617850" spans="1:1" ht="14.25" customHeight="1" x14ac:dyDescent="0.3">
      <c r="A617850" s="21"/>
    </row>
    <row r="617856" spans="1:1" s="20" customFormat="1" ht="14.25" customHeight="1" x14ac:dyDescent="0.25"/>
    <row r="617872" spans="1:1" ht="14.25" customHeight="1" x14ac:dyDescent="0.3">
      <c r="A617872" s="21"/>
    </row>
    <row r="617878" s="20" customFormat="1" ht="14.25" customHeight="1" x14ac:dyDescent="0.25"/>
    <row r="617894" spans="1:1" ht="14.25" customHeight="1" x14ac:dyDescent="0.3">
      <c r="A617894" s="21"/>
    </row>
    <row r="617900" spans="1:1" s="20" customFormat="1" ht="14.25" customHeight="1" x14ac:dyDescent="0.25"/>
    <row r="617916" spans="1:1" ht="14.25" customHeight="1" x14ac:dyDescent="0.3">
      <c r="A617916" s="21"/>
    </row>
    <row r="617922" s="20" customFormat="1" ht="14.25" customHeight="1" x14ac:dyDescent="0.25"/>
    <row r="617938" spans="1:1" ht="14.25" customHeight="1" x14ac:dyDescent="0.3">
      <c r="A617938" s="21"/>
    </row>
    <row r="617944" spans="1:1" s="20" customFormat="1" ht="14.25" customHeight="1" x14ac:dyDescent="0.25"/>
    <row r="617960" spans="1:1" ht="14.25" customHeight="1" x14ac:dyDescent="0.3">
      <c r="A617960" s="21"/>
    </row>
    <row r="617966" spans="1:1" s="20" customFormat="1" ht="14.25" customHeight="1" x14ac:dyDescent="0.25"/>
    <row r="617982" spans="1:1" ht="14.25" customHeight="1" x14ac:dyDescent="0.3">
      <c r="A617982" s="21"/>
    </row>
    <row r="617988" s="20" customFormat="1" ht="14.25" customHeight="1" x14ac:dyDescent="0.25"/>
    <row r="618004" spans="1:1" ht="14.25" customHeight="1" x14ac:dyDescent="0.3">
      <c r="A618004" s="21"/>
    </row>
    <row r="618010" spans="1:1" s="20" customFormat="1" ht="14.25" customHeight="1" x14ac:dyDescent="0.25"/>
    <row r="618026" spans="1:1" ht="14.25" customHeight="1" x14ac:dyDescent="0.3">
      <c r="A618026" s="21"/>
    </row>
    <row r="618032" spans="1:1" s="20" customFormat="1" ht="14.25" customHeight="1" x14ac:dyDescent="0.25"/>
    <row r="618048" spans="1:1" ht="14.25" customHeight="1" x14ac:dyDescent="0.3">
      <c r="A618048" s="21"/>
    </row>
    <row r="618054" s="20" customFormat="1" ht="14.25" customHeight="1" x14ac:dyDescent="0.25"/>
    <row r="618070" spans="1:1" ht="14.25" customHeight="1" x14ac:dyDescent="0.3">
      <c r="A618070" s="21"/>
    </row>
    <row r="618076" spans="1:1" s="20" customFormat="1" ht="14.25" customHeight="1" x14ac:dyDescent="0.25"/>
    <row r="618092" spans="1:1" ht="14.25" customHeight="1" x14ac:dyDescent="0.3">
      <c r="A618092" s="21"/>
    </row>
    <row r="618098" s="20" customFormat="1" ht="14.25" customHeight="1" x14ac:dyDescent="0.25"/>
    <row r="618114" spans="1:1" ht="14.25" customHeight="1" x14ac:dyDescent="0.3">
      <c r="A618114" s="21"/>
    </row>
    <row r="618120" spans="1:1" s="20" customFormat="1" ht="14.25" customHeight="1" x14ac:dyDescent="0.25"/>
    <row r="618136" spans="1:1" ht="14.25" customHeight="1" x14ac:dyDescent="0.3">
      <c r="A618136" s="21"/>
    </row>
    <row r="618142" spans="1:1" s="20" customFormat="1" ht="14.25" customHeight="1" x14ac:dyDescent="0.25"/>
    <row r="618158" spans="1:1" ht="14.25" customHeight="1" x14ac:dyDescent="0.3">
      <c r="A618158" s="21"/>
    </row>
    <row r="618164" s="20" customFormat="1" ht="14.25" customHeight="1" x14ac:dyDescent="0.25"/>
    <row r="618180" spans="1:1" ht="14.25" customHeight="1" x14ac:dyDescent="0.3">
      <c r="A618180" s="21"/>
    </row>
    <row r="618186" spans="1:1" s="20" customFormat="1" ht="14.25" customHeight="1" x14ac:dyDescent="0.25"/>
    <row r="618202" spans="1:1" ht="14.25" customHeight="1" x14ac:dyDescent="0.3">
      <c r="A618202" s="21"/>
    </row>
    <row r="618208" spans="1:1" s="20" customFormat="1" ht="14.25" customHeight="1" x14ac:dyDescent="0.25"/>
    <row r="618224" spans="1:1" ht="14.25" customHeight="1" x14ac:dyDescent="0.3">
      <c r="A618224" s="21"/>
    </row>
    <row r="618230" s="20" customFormat="1" ht="14.25" customHeight="1" x14ac:dyDescent="0.25"/>
    <row r="618246" spans="1:1" ht="14.25" customHeight="1" x14ac:dyDescent="0.3">
      <c r="A618246" s="21"/>
    </row>
    <row r="618252" spans="1:1" s="20" customFormat="1" ht="14.25" customHeight="1" x14ac:dyDescent="0.25"/>
    <row r="618268" spans="1:1" ht="14.25" customHeight="1" x14ac:dyDescent="0.3">
      <c r="A618268" s="21"/>
    </row>
    <row r="618274" s="20" customFormat="1" ht="14.25" customHeight="1" x14ac:dyDescent="0.25"/>
    <row r="618290" spans="1:1" ht="14.25" customHeight="1" x14ac:dyDescent="0.3">
      <c r="A618290" s="21"/>
    </row>
    <row r="618296" spans="1:1" s="20" customFormat="1" ht="14.25" customHeight="1" x14ac:dyDescent="0.25"/>
    <row r="618312" spans="1:1" ht="14.25" customHeight="1" x14ac:dyDescent="0.3">
      <c r="A618312" s="21"/>
    </row>
    <row r="618318" spans="1:1" s="20" customFormat="1" ht="14.25" customHeight="1" x14ac:dyDescent="0.25"/>
    <row r="618334" spans="1:1" ht="14.25" customHeight="1" x14ac:dyDescent="0.3">
      <c r="A618334" s="21"/>
    </row>
    <row r="618340" s="20" customFormat="1" ht="14.25" customHeight="1" x14ac:dyDescent="0.25"/>
    <row r="618356" spans="1:1" ht="14.25" customHeight="1" x14ac:dyDescent="0.3">
      <c r="A618356" s="21"/>
    </row>
    <row r="618362" spans="1:1" s="20" customFormat="1" ht="14.25" customHeight="1" x14ac:dyDescent="0.25"/>
    <row r="618378" spans="1:1" ht="14.25" customHeight="1" x14ac:dyDescent="0.3">
      <c r="A618378" s="21"/>
    </row>
    <row r="618384" spans="1:1" s="20" customFormat="1" ht="14.25" customHeight="1" x14ac:dyDescent="0.25"/>
    <row r="618400" spans="1:1" ht="14.25" customHeight="1" x14ac:dyDescent="0.3">
      <c r="A618400" s="21"/>
    </row>
    <row r="618406" s="20" customFormat="1" ht="14.25" customHeight="1" x14ac:dyDescent="0.25"/>
    <row r="618422" spans="1:1" ht="14.25" customHeight="1" x14ac:dyDescent="0.3">
      <c r="A618422" s="21"/>
    </row>
    <row r="618428" spans="1:1" s="20" customFormat="1" ht="14.25" customHeight="1" x14ac:dyDescent="0.25"/>
    <row r="618444" spans="1:1" ht="14.25" customHeight="1" x14ac:dyDescent="0.3">
      <c r="A618444" s="21"/>
    </row>
    <row r="618450" s="20" customFormat="1" ht="14.25" customHeight="1" x14ac:dyDescent="0.25"/>
    <row r="618466" spans="1:1" ht="14.25" customHeight="1" x14ac:dyDescent="0.3">
      <c r="A618466" s="21"/>
    </row>
    <row r="618472" spans="1:1" s="20" customFormat="1" ht="14.25" customHeight="1" x14ac:dyDescent="0.25"/>
    <row r="618488" spans="1:1" ht="14.25" customHeight="1" x14ac:dyDescent="0.3">
      <c r="A618488" s="21"/>
    </row>
    <row r="618494" spans="1:1" s="20" customFormat="1" ht="14.25" customHeight="1" x14ac:dyDescent="0.25"/>
    <row r="618510" spans="1:1" ht="14.25" customHeight="1" x14ac:dyDescent="0.3">
      <c r="A618510" s="21"/>
    </row>
    <row r="618516" s="20" customFormat="1" ht="14.25" customHeight="1" x14ac:dyDescent="0.25"/>
    <row r="618532" spans="1:1" ht="14.25" customHeight="1" x14ac:dyDescent="0.3">
      <c r="A618532" s="21"/>
    </row>
    <row r="618538" spans="1:1" s="20" customFormat="1" ht="14.25" customHeight="1" x14ac:dyDescent="0.25"/>
    <row r="618554" spans="1:1" ht="14.25" customHeight="1" x14ac:dyDescent="0.3">
      <c r="A618554" s="21"/>
    </row>
    <row r="618560" spans="1:1" s="20" customFormat="1" ht="14.25" customHeight="1" x14ac:dyDescent="0.25"/>
    <row r="618576" spans="1:1" ht="14.25" customHeight="1" x14ac:dyDescent="0.3">
      <c r="A618576" s="21"/>
    </row>
    <row r="618582" s="20" customFormat="1" ht="14.25" customHeight="1" x14ac:dyDescent="0.25"/>
    <row r="618598" spans="1:1" ht="14.25" customHeight="1" x14ac:dyDescent="0.3">
      <c r="A618598" s="21"/>
    </row>
    <row r="618604" spans="1:1" s="20" customFormat="1" ht="14.25" customHeight="1" x14ac:dyDescent="0.25"/>
    <row r="618620" spans="1:1" ht="14.25" customHeight="1" x14ac:dyDescent="0.3">
      <c r="A618620" s="21"/>
    </row>
    <row r="618626" s="20" customFormat="1" ht="14.25" customHeight="1" x14ac:dyDescent="0.25"/>
    <row r="618642" spans="1:1" ht="14.25" customHeight="1" x14ac:dyDescent="0.3">
      <c r="A618642" s="21"/>
    </row>
    <row r="618648" spans="1:1" s="20" customFormat="1" ht="14.25" customHeight="1" x14ac:dyDescent="0.25"/>
    <row r="618664" spans="1:1" ht="14.25" customHeight="1" x14ac:dyDescent="0.3">
      <c r="A618664" s="21"/>
    </row>
    <row r="618670" spans="1:1" s="20" customFormat="1" ht="14.25" customHeight="1" x14ac:dyDescent="0.25"/>
    <row r="618686" spans="1:1" ht="14.25" customHeight="1" x14ac:dyDescent="0.3">
      <c r="A618686" s="21"/>
    </row>
    <row r="618692" s="20" customFormat="1" ht="14.25" customHeight="1" x14ac:dyDescent="0.25"/>
    <row r="618708" spans="1:1" ht="14.25" customHeight="1" x14ac:dyDescent="0.3">
      <c r="A618708" s="21"/>
    </row>
    <row r="618714" spans="1:1" s="20" customFormat="1" ht="14.25" customHeight="1" x14ac:dyDescent="0.25"/>
    <row r="618730" spans="1:1" ht="14.25" customHeight="1" x14ac:dyDescent="0.3">
      <c r="A618730" s="21"/>
    </row>
    <row r="618736" spans="1:1" s="20" customFormat="1" ht="14.25" customHeight="1" x14ac:dyDescent="0.25"/>
    <row r="618752" spans="1:1" ht="14.25" customHeight="1" x14ac:dyDescent="0.3">
      <c r="A618752" s="21"/>
    </row>
    <row r="618758" s="20" customFormat="1" ht="14.25" customHeight="1" x14ac:dyDescent="0.25"/>
    <row r="618774" spans="1:1" ht="14.25" customHeight="1" x14ac:dyDescent="0.3">
      <c r="A618774" s="21"/>
    </row>
    <row r="618780" spans="1:1" s="20" customFormat="1" ht="14.25" customHeight="1" x14ac:dyDescent="0.25"/>
    <row r="618796" spans="1:1" ht="14.25" customHeight="1" x14ac:dyDescent="0.3">
      <c r="A618796" s="21"/>
    </row>
    <row r="618802" s="20" customFormat="1" ht="14.25" customHeight="1" x14ac:dyDescent="0.25"/>
    <row r="618818" spans="1:1" ht="14.25" customHeight="1" x14ac:dyDescent="0.3">
      <c r="A618818" s="21"/>
    </row>
    <row r="618824" spans="1:1" s="20" customFormat="1" ht="14.25" customHeight="1" x14ac:dyDescent="0.25"/>
    <row r="618840" spans="1:1" ht="14.25" customHeight="1" x14ac:dyDescent="0.3">
      <c r="A618840" s="21"/>
    </row>
    <row r="618846" spans="1:1" s="20" customFormat="1" ht="14.25" customHeight="1" x14ac:dyDescent="0.25"/>
    <row r="618862" spans="1:1" ht="14.25" customHeight="1" x14ac:dyDescent="0.3">
      <c r="A618862" s="21"/>
    </row>
    <row r="618868" s="20" customFormat="1" ht="14.25" customHeight="1" x14ac:dyDescent="0.25"/>
    <row r="618884" spans="1:1" ht="14.25" customHeight="1" x14ac:dyDescent="0.3">
      <c r="A618884" s="21"/>
    </row>
    <row r="618890" spans="1:1" s="20" customFormat="1" ht="14.25" customHeight="1" x14ac:dyDescent="0.25"/>
    <row r="618906" spans="1:1" ht="14.25" customHeight="1" x14ac:dyDescent="0.3">
      <c r="A618906" s="21"/>
    </row>
    <row r="618912" spans="1:1" s="20" customFormat="1" ht="14.25" customHeight="1" x14ac:dyDescent="0.25"/>
    <row r="618928" spans="1:1" ht="14.25" customHeight="1" x14ac:dyDescent="0.3">
      <c r="A618928" s="21"/>
    </row>
    <row r="618934" s="20" customFormat="1" ht="14.25" customHeight="1" x14ac:dyDescent="0.25"/>
    <row r="618950" spans="1:1" ht="14.25" customHeight="1" x14ac:dyDescent="0.3">
      <c r="A618950" s="21"/>
    </row>
    <row r="618956" spans="1:1" s="20" customFormat="1" ht="14.25" customHeight="1" x14ac:dyDescent="0.25"/>
    <row r="618972" spans="1:1" ht="14.25" customHeight="1" x14ac:dyDescent="0.3">
      <c r="A618972" s="21"/>
    </row>
    <row r="618978" s="20" customFormat="1" ht="14.25" customHeight="1" x14ac:dyDescent="0.25"/>
    <row r="618994" spans="1:1" ht="14.25" customHeight="1" x14ac:dyDescent="0.3">
      <c r="A618994" s="21"/>
    </row>
    <row r="619000" spans="1:1" s="20" customFormat="1" ht="14.25" customHeight="1" x14ac:dyDescent="0.25"/>
    <row r="619016" spans="1:1" ht="14.25" customHeight="1" x14ac:dyDescent="0.3">
      <c r="A619016" s="21"/>
    </row>
    <row r="619022" spans="1:1" s="20" customFormat="1" ht="14.25" customHeight="1" x14ac:dyDescent="0.25"/>
    <row r="619038" spans="1:1" ht="14.25" customHeight="1" x14ac:dyDescent="0.3">
      <c r="A619038" s="21"/>
    </row>
    <row r="619044" s="20" customFormat="1" ht="14.25" customHeight="1" x14ac:dyDescent="0.25"/>
    <row r="619060" spans="1:1" ht="14.25" customHeight="1" x14ac:dyDescent="0.3">
      <c r="A619060" s="21"/>
    </row>
    <row r="619066" spans="1:1" s="20" customFormat="1" ht="14.25" customHeight="1" x14ac:dyDescent="0.25"/>
    <row r="619082" spans="1:1" ht="14.25" customHeight="1" x14ac:dyDescent="0.3">
      <c r="A619082" s="21"/>
    </row>
    <row r="619088" spans="1:1" s="20" customFormat="1" ht="14.25" customHeight="1" x14ac:dyDescent="0.25"/>
    <row r="619104" spans="1:1" ht="14.25" customHeight="1" x14ac:dyDescent="0.3">
      <c r="A619104" s="21"/>
    </row>
    <row r="619110" s="20" customFormat="1" ht="14.25" customHeight="1" x14ac:dyDescent="0.25"/>
    <row r="619126" spans="1:1" ht="14.25" customHeight="1" x14ac:dyDescent="0.3">
      <c r="A619126" s="21"/>
    </row>
    <row r="619132" spans="1:1" s="20" customFormat="1" ht="14.25" customHeight="1" x14ac:dyDescent="0.25"/>
    <row r="619148" spans="1:1" ht="14.25" customHeight="1" x14ac:dyDescent="0.3">
      <c r="A619148" s="21"/>
    </row>
    <row r="619154" s="20" customFormat="1" ht="14.25" customHeight="1" x14ac:dyDescent="0.25"/>
    <row r="619170" spans="1:1" ht="14.25" customHeight="1" x14ac:dyDescent="0.3">
      <c r="A619170" s="21"/>
    </row>
    <row r="619176" spans="1:1" s="20" customFormat="1" ht="14.25" customHeight="1" x14ac:dyDescent="0.25"/>
    <row r="619192" spans="1:1" ht="14.25" customHeight="1" x14ac:dyDescent="0.3">
      <c r="A619192" s="21"/>
    </row>
    <row r="619198" spans="1:1" s="20" customFormat="1" ht="14.25" customHeight="1" x14ac:dyDescent="0.25"/>
    <row r="619214" spans="1:1" ht="14.25" customHeight="1" x14ac:dyDescent="0.3">
      <c r="A619214" s="21"/>
    </row>
    <row r="619220" s="20" customFormat="1" ht="14.25" customHeight="1" x14ac:dyDescent="0.25"/>
    <row r="619236" spans="1:1" ht="14.25" customHeight="1" x14ac:dyDescent="0.3">
      <c r="A619236" s="21"/>
    </row>
    <row r="619242" spans="1:1" s="20" customFormat="1" ht="14.25" customHeight="1" x14ac:dyDescent="0.25"/>
    <row r="619258" spans="1:1" ht="14.25" customHeight="1" x14ac:dyDescent="0.3">
      <c r="A619258" s="21"/>
    </row>
    <row r="619264" spans="1:1" s="20" customFormat="1" ht="14.25" customHeight="1" x14ac:dyDescent="0.25"/>
    <row r="619280" spans="1:1" ht="14.25" customHeight="1" x14ac:dyDescent="0.3">
      <c r="A619280" s="21"/>
    </row>
    <row r="619286" s="20" customFormat="1" ht="14.25" customHeight="1" x14ac:dyDescent="0.25"/>
    <row r="619302" spans="1:1" ht="14.25" customHeight="1" x14ac:dyDescent="0.3">
      <c r="A619302" s="21"/>
    </row>
    <row r="619308" spans="1:1" s="20" customFormat="1" ht="14.25" customHeight="1" x14ac:dyDescent="0.25"/>
    <row r="619324" spans="1:1" ht="14.25" customHeight="1" x14ac:dyDescent="0.3">
      <c r="A619324" s="21"/>
    </row>
    <row r="619330" s="20" customFormat="1" ht="14.25" customHeight="1" x14ac:dyDescent="0.25"/>
    <row r="619346" spans="1:1" ht="14.25" customHeight="1" x14ac:dyDescent="0.3">
      <c r="A619346" s="21"/>
    </row>
    <row r="619352" spans="1:1" s="20" customFormat="1" ht="14.25" customHeight="1" x14ac:dyDescent="0.25"/>
    <row r="619368" spans="1:1" ht="14.25" customHeight="1" x14ac:dyDescent="0.3">
      <c r="A619368" s="21"/>
    </row>
    <row r="619374" spans="1:1" s="20" customFormat="1" ht="14.25" customHeight="1" x14ac:dyDescent="0.25"/>
    <row r="619390" spans="1:1" ht="14.25" customHeight="1" x14ac:dyDescent="0.3">
      <c r="A619390" s="21"/>
    </row>
    <row r="619396" s="20" customFormat="1" ht="14.25" customHeight="1" x14ac:dyDescent="0.25"/>
    <row r="619412" spans="1:1" ht="14.25" customHeight="1" x14ac:dyDescent="0.3">
      <c r="A619412" s="21"/>
    </row>
    <row r="619418" spans="1:1" s="20" customFormat="1" ht="14.25" customHeight="1" x14ac:dyDescent="0.25"/>
    <row r="619434" spans="1:1" ht="14.25" customHeight="1" x14ac:dyDescent="0.3">
      <c r="A619434" s="21"/>
    </row>
    <row r="619440" spans="1:1" s="20" customFormat="1" ht="14.25" customHeight="1" x14ac:dyDescent="0.25"/>
    <row r="619456" spans="1:1" ht="14.25" customHeight="1" x14ac:dyDescent="0.3">
      <c r="A619456" s="21"/>
    </row>
    <row r="619462" s="20" customFormat="1" ht="14.25" customHeight="1" x14ac:dyDescent="0.25"/>
    <row r="619478" spans="1:1" ht="14.25" customHeight="1" x14ac:dyDescent="0.3">
      <c r="A619478" s="21"/>
    </row>
    <row r="619484" spans="1:1" s="20" customFormat="1" ht="14.25" customHeight="1" x14ac:dyDescent="0.25"/>
    <row r="619500" spans="1:1" ht="14.25" customHeight="1" x14ac:dyDescent="0.3">
      <c r="A619500" s="21"/>
    </row>
    <row r="619506" s="20" customFormat="1" ht="14.25" customHeight="1" x14ac:dyDescent="0.25"/>
    <row r="619522" spans="1:1" ht="14.25" customHeight="1" x14ac:dyDescent="0.3">
      <c r="A619522" s="21"/>
    </row>
    <row r="619528" spans="1:1" s="20" customFormat="1" ht="14.25" customHeight="1" x14ac:dyDescent="0.25"/>
    <row r="619544" spans="1:1" ht="14.25" customHeight="1" x14ac:dyDescent="0.3">
      <c r="A619544" s="21"/>
    </row>
    <row r="619550" spans="1:1" s="20" customFormat="1" ht="14.25" customHeight="1" x14ac:dyDescent="0.25"/>
    <row r="619566" spans="1:1" ht="14.25" customHeight="1" x14ac:dyDescent="0.3">
      <c r="A619566" s="21"/>
    </row>
    <row r="619572" s="20" customFormat="1" ht="14.25" customHeight="1" x14ac:dyDescent="0.25"/>
    <row r="619588" spans="1:1" ht="14.25" customHeight="1" x14ac:dyDescent="0.3">
      <c r="A619588" s="21"/>
    </row>
    <row r="619594" spans="1:1" s="20" customFormat="1" ht="14.25" customHeight="1" x14ac:dyDescent="0.25"/>
    <row r="619610" spans="1:1" ht="14.25" customHeight="1" x14ac:dyDescent="0.3">
      <c r="A619610" s="21"/>
    </row>
    <row r="619616" spans="1:1" s="20" customFormat="1" ht="14.25" customHeight="1" x14ac:dyDescent="0.25"/>
    <row r="619632" spans="1:1" ht="14.25" customHeight="1" x14ac:dyDescent="0.3">
      <c r="A619632" s="21"/>
    </row>
    <row r="619638" s="20" customFormat="1" ht="14.25" customHeight="1" x14ac:dyDescent="0.25"/>
    <row r="619654" spans="1:1" ht="14.25" customHeight="1" x14ac:dyDescent="0.3">
      <c r="A619654" s="21"/>
    </row>
    <row r="619660" spans="1:1" s="20" customFormat="1" ht="14.25" customHeight="1" x14ac:dyDescent="0.25"/>
    <row r="619676" spans="1:1" ht="14.25" customHeight="1" x14ac:dyDescent="0.3">
      <c r="A619676" s="21"/>
    </row>
    <row r="619682" s="20" customFormat="1" ht="14.25" customHeight="1" x14ac:dyDescent="0.25"/>
    <row r="619698" spans="1:1" ht="14.25" customHeight="1" x14ac:dyDescent="0.3">
      <c r="A619698" s="21"/>
    </row>
    <row r="619704" spans="1:1" s="20" customFormat="1" ht="14.25" customHeight="1" x14ac:dyDescent="0.25"/>
    <row r="619720" spans="1:1" ht="14.25" customHeight="1" x14ac:dyDescent="0.3">
      <c r="A619720" s="21"/>
    </row>
    <row r="619726" spans="1:1" s="20" customFormat="1" ht="14.25" customHeight="1" x14ac:dyDescent="0.25"/>
    <row r="619742" spans="1:1" ht="14.25" customHeight="1" x14ac:dyDescent="0.3">
      <c r="A619742" s="21"/>
    </row>
    <row r="619748" s="20" customFormat="1" ht="14.25" customHeight="1" x14ac:dyDescent="0.25"/>
    <row r="619764" spans="1:1" ht="14.25" customHeight="1" x14ac:dyDescent="0.3">
      <c r="A619764" s="21"/>
    </row>
    <row r="619770" spans="1:1" s="20" customFormat="1" ht="14.25" customHeight="1" x14ac:dyDescent="0.25"/>
    <row r="619786" spans="1:1" ht="14.25" customHeight="1" x14ac:dyDescent="0.3">
      <c r="A619786" s="21"/>
    </row>
    <row r="619792" spans="1:1" s="20" customFormat="1" ht="14.25" customHeight="1" x14ac:dyDescent="0.25"/>
    <row r="619808" spans="1:1" ht="14.25" customHeight="1" x14ac:dyDescent="0.3">
      <c r="A619808" s="21"/>
    </row>
    <row r="619814" s="20" customFormat="1" ht="14.25" customHeight="1" x14ac:dyDescent="0.25"/>
    <row r="619830" spans="1:1" ht="14.25" customHeight="1" x14ac:dyDescent="0.3">
      <c r="A619830" s="21"/>
    </row>
    <row r="619836" spans="1:1" s="20" customFormat="1" ht="14.25" customHeight="1" x14ac:dyDescent="0.25"/>
    <row r="619852" spans="1:1" ht="14.25" customHeight="1" x14ac:dyDescent="0.3">
      <c r="A619852" s="21"/>
    </row>
    <row r="619858" s="20" customFormat="1" ht="14.25" customHeight="1" x14ac:dyDescent="0.25"/>
    <row r="619874" spans="1:1" ht="14.25" customHeight="1" x14ac:dyDescent="0.3">
      <c r="A619874" s="21"/>
    </row>
    <row r="619880" spans="1:1" s="20" customFormat="1" ht="14.25" customHeight="1" x14ac:dyDescent="0.25"/>
    <row r="619896" spans="1:1" ht="14.25" customHeight="1" x14ac:dyDescent="0.3">
      <c r="A619896" s="21"/>
    </row>
    <row r="619902" spans="1:1" s="20" customFormat="1" ht="14.25" customHeight="1" x14ac:dyDescent="0.25"/>
    <row r="619918" spans="1:1" ht="14.25" customHeight="1" x14ac:dyDescent="0.3">
      <c r="A619918" s="21"/>
    </row>
    <row r="619924" s="20" customFormat="1" ht="14.25" customHeight="1" x14ac:dyDescent="0.25"/>
    <row r="619940" spans="1:1" ht="14.25" customHeight="1" x14ac:dyDescent="0.3">
      <c r="A619940" s="21"/>
    </row>
    <row r="619946" spans="1:1" s="20" customFormat="1" ht="14.25" customHeight="1" x14ac:dyDescent="0.25"/>
    <row r="619962" spans="1:1" ht="14.25" customHeight="1" x14ac:dyDescent="0.3">
      <c r="A619962" s="21"/>
    </row>
    <row r="619968" spans="1:1" s="20" customFormat="1" ht="14.25" customHeight="1" x14ac:dyDescent="0.25"/>
    <row r="619984" spans="1:1" ht="14.25" customHeight="1" x14ac:dyDescent="0.3">
      <c r="A619984" s="21"/>
    </row>
    <row r="619990" s="20" customFormat="1" ht="14.25" customHeight="1" x14ac:dyDescent="0.25"/>
    <row r="620006" spans="1:1" ht="14.25" customHeight="1" x14ac:dyDescent="0.3">
      <c r="A620006" s="21"/>
    </row>
    <row r="620012" spans="1:1" s="20" customFormat="1" ht="14.25" customHeight="1" x14ac:dyDescent="0.25"/>
    <row r="620028" spans="1:1" ht="14.25" customHeight="1" x14ac:dyDescent="0.3">
      <c r="A620028" s="21"/>
    </row>
    <row r="620034" s="20" customFormat="1" ht="14.25" customHeight="1" x14ac:dyDescent="0.25"/>
    <row r="620050" spans="1:1" ht="14.25" customHeight="1" x14ac:dyDescent="0.3">
      <c r="A620050" s="21"/>
    </row>
    <row r="620056" spans="1:1" s="20" customFormat="1" ht="14.25" customHeight="1" x14ac:dyDescent="0.25"/>
    <row r="620072" spans="1:1" ht="14.25" customHeight="1" x14ac:dyDescent="0.3">
      <c r="A620072" s="21"/>
    </row>
    <row r="620078" spans="1:1" s="20" customFormat="1" ht="14.25" customHeight="1" x14ac:dyDescent="0.25"/>
    <row r="620094" spans="1:1" ht="14.25" customHeight="1" x14ac:dyDescent="0.3">
      <c r="A620094" s="21"/>
    </row>
    <row r="620100" s="20" customFormat="1" ht="14.25" customHeight="1" x14ac:dyDescent="0.25"/>
    <row r="620116" spans="1:1" ht="14.25" customHeight="1" x14ac:dyDescent="0.3">
      <c r="A620116" s="21"/>
    </row>
    <row r="620122" spans="1:1" s="20" customFormat="1" ht="14.25" customHeight="1" x14ac:dyDescent="0.25"/>
    <row r="620138" spans="1:1" ht="14.25" customHeight="1" x14ac:dyDescent="0.3">
      <c r="A620138" s="21"/>
    </row>
    <row r="620144" spans="1:1" s="20" customFormat="1" ht="14.25" customHeight="1" x14ac:dyDescent="0.25"/>
    <row r="620160" spans="1:1" ht="14.25" customHeight="1" x14ac:dyDescent="0.3">
      <c r="A620160" s="21"/>
    </row>
    <row r="620166" s="20" customFormat="1" ht="14.25" customHeight="1" x14ac:dyDescent="0.25"/>
    <row r="620182" spans="1:1" ht="14.25" customHeight="1" x14ac:dyDescent="0.3">
      <c r="A620182" s="21"/>
    </row>
    <row r="620188" spans="1:1" s="20" customFormat="1" ht="14.25" customHeight="1" x14ac:dyDescent="0.25"/>
    <row r="620204" spans="1:1" ht="14.25" customHeight="1" x14ac:dyDescent="0.3">
      <c r="A620204" s="21"/>
    </row>
    <row r="620210" s="20" customFormat="1" ht="14.25" customHeight="1" x14ac:dyDescent="0.25"/>
    <row r="620226" spans="1:1" ht="14.25" customHeight="1" x14ac:dyDescent="0.3">
      <c r="A620226" s="21"/>
    </row>
    <row r="620232" spans="1:1" s="20" customFormat="1" ht="14.25" customHeight="1" x14ac:dyDescent="0.25"/>
    <row r="620248" spans="1:1" ht="14.25" customHeight="1" x14ac:dyDescent="0.3">
      <c r="A620248" s="21"/>
    </row>
    <row r="620254" spans="1:1" s="20" customFormat="1" ht="14.25" customHeight="1" x14ac:dyDescent="0.25"/>
    <row r="620270" spans="1:1" ht="14.25" customHeight="1" x14ac:dyDescent="0.3">
      <c r="A620270" s="21"/>
    </row>
    <row r="620276" s="20" customFormat="1" ht="14.25" customHeight="1" x14ac:dyDescent="0.25"/>
    <row r="620292" spans="1:1" ht="14.25" customHeight="1" x14ac:dyDescent="0.3">
      <c r="A620292" s="21"/>
    </row>
    <row r="620298" spans="1:1" s="20" customFormat="1" ht="14.25" customHeight="1" x14ac:dyDescent="0.25"/>
    <row r="620314" spans="1:1" ht="14.25" customHeight="1" x14ac:dyDescent="0.3">
      <c r="A620314" s="21"/>
    </row>
    <row r="620320" spans="1:1" s="20" customFormat="1" ht="14.25" customHeight="1" x14ac:dyDescent="0.25"/>
    <row r="620336" spans="1:1" ht="14.25" customHeight="1" x14ac:dyDescent="0.3">
      <c r="A620336" s="21"/>
    </row>
    <row r="620342" s="20" customFormat="1" ht="14.25" customHeight="1" x14ac:dyDescent="0.25"/>
    <row r="620358" spans="1:1" ht="14.25" customHeight="1" x14ac:dyDescent="0.3">
      <c r="A620358" s="21"/>
    </row>
    <row r="620364" spans="1:1" s="20" customFormat="1" ht="14.25" customHeight="1" x14ac:dyDescent="0.25"/>
    <row r="620380" spans="1:1" ht="14.25" customHeight="1" x14ac:dyDescent="0.3">
      <c r="A620380" s="21"/>
    </row>
    <row r="620386" s="20" customFormat="1" ht="14.25" customHeight="1" x14ac:dyDescent="0.25"/>
    <row r="620402" spans="1:1" ht="14.25" customHeight="1" x14ac:dyDescent="0.3">
      <c r="A620402" s="21"/>
    </row>
    <row r="620408" spans="1:1" s="20" customFormat="1" ht="14.25" customHeight="1" x14ac:dyDescent="0.25"/>
    <row r="620424" spans="1:1" ht="14.25" customHeight="1" x14ac:dyDescent="0.3">
      <c r="A620424" s="21"/>
    </row>
    <row r="620430" spans="1:1" s="20" customFormat="1" ht="14.25" customHeight="1" x14ac:dyDescent="0.25"/>
    <row r="620446" spans="1:1" ht="14.25" customHeight="1" x14ac:dyDescent="0.3">
      <c r="A620446" s="21"/>
    </row>
    <row r="620452" s="20" customFormat="1" ht="14.25" customHeight="1" x14ac:dyDescent="0.25"/>
    <row r="620468" spans="1:1" ht="14.25" customHeight="1" x14ac:dyDescent="0.3">
      <c r="A620468" s="21"/>
    </row>
    <row r="620474" spans="1:1" s="20" customFormat="1" ht="14.25" customHeight="1" x14ac:dyDescent="0.25"/>
    <row r="620490" spans="1:1" ht="14.25" customHeight="1" x14ac:dyDescent="0.3">
      <c r="A620490" s="21"/>
    </row>
    <row r="620496" spans="1:1" s="20" customFormat="1" ht="14.25" customHeight="1" x14ac:dyDescent="0.25"/>
    <row r="620512" spans="1:1" ht="14.25" customHeight="1" x14ac:dyDescent="0.3">
      <c r="A620512" s="21"/>
    </row>
    <row r="620518" s="20" customFormat="1" ht="14.25" customHeight="1" x14ac:dyDescent="0.25"/>
    <row r="620534" spans="1:1" ht="14.25" customHeight="1" x14ac:dyDescent="0.3">
      <c r="A620534" s="21"/>
    </row>
    <row r="620540" spans="1:1" s="20" customFormat="1" ht="14.25" customHeight="1" x14ac:dyDescent="0.25"/>
    <row r="620556" spans="1:1" ht="14.25" customHeight="1" x14ac:dyDescent="0.3">
      <c r="A620556" s="21"/>
    </row>
    <row r="620562" s="20" customFormat="1" ht="14.25" customHeight="1" x14ac:dyDescent="0.25"/>
    <row r="620578" spans="1:1" ht="14.25" customHeight="1" x14ac:dyDescent="0.3">
      <c r="A620578" s="21"/>
    </row>
    <row r="620584" spans="1:1" s="20" customFormat="1" ht="14.25" customHeight="1" x14ac:dyDescent="0.25"/>
    <row r="620600" spans="1:1" ht="14.25" customHeight="1" x14ac:dyDescent="0.3">
      <c r="A620600" s="21"/>
    </row>
    <row r="620606" spans="1:1" s="20" customFormat="1" ht="14.25" customHeight="1" x14ac:dyDescent="0.25"/>
    <row r="620622" spans="1:1" ht="14.25" customHeight="1" x14ac:dyDescent="0.3">
      <c r="A620622" s="21"/>
    </row>
    <row r="620628" s="20" customFormat="1" ht="14.25" customHeight="1" x14ac:dyDescent="0.25"/>
    <row r="620644" spans="1:1" ht="14.25" customHeight="1" x14ac:dyDescent="0.3">
      <c r="A620644" s="21"/>
    </row>
    <row r="620650" spans="1:1" s="20" customFormat="1" ht="14.25" customHeight="1" x14ac:dyDescent="0.25"/>
    <row r="620666" spans="1:1" ht="14.25" customHeight="1" x14ac:dyDescent="0.3">
      <c r="A620666" s="21"/>
    </row>
    <row r="620672" spans="1:1" s="20" customFormat="1" ht="14.25" customHeight="1" x14ac:dyDescent="0.25"/>
    <row r="620688" spans="1:1" ht="14.25" customHeight="1" x14ac:dyDescent="0.3">
      <c r="A620688" s="21"/>
    </row>
    <row r="620694" s="20" customFormat="1" ht="14.25" customHeight="1" x14ac:dyDescent="0.25"/>
    <row r="620710" spans="1:1" ht="14.25" customHeight="1" x14ac:dyDescent="0.3">
      <c r="A620710" s="21"/>
    </row>
    <row r="620716" spans="1:1" s="20" customFormat="1" ht="14.25" customHeight="1" x14ac:dyDescent="0.25"/>
    <row r="620732" spans="1:1" ht="14.25" customHeight="1" x14ac:dyDescent="0.3">
      <c r="A620732" s="21"/>
    </row>
    <row r="620738" s="20" customFormat="1" ht="14.25" customHeight="1" x14ac:dyDescent="0.25"/>
    <row r="620754" spans="1:1" ht="14.25" customHeight="1" x14ac:dyDescent="0.3">
      <c r="A620754" s="21"/>
    </row>
    <row r="620760" spans="1:1" s="20" customFormat="1" ht="14.25" customHeight="1" x14ac:dyDescent="0.25"/>
    <row r="620776" spans="1:1" ht="14.25" customHeight="1" x14ac:dyDescent="0.3">
      <c r="A620776" s="21"/>
    </row>
    <row r="620782" spans="1:1" s="20" customFormat="1" ht="14.25" customHeight="1" x14ac:dyDescent="0.25"/>
    <row r="620798" spans="1:1" ht="14.25" customHeight="1" x14ac:dyDescent="0.3">
      <c r="A620798" s="21"/>
    </row>
    <row r="620804" s="20" customFormat="1" ht="14.25" customHeight="1" x14ac:dyDescent="0.25"/>
    <row r="620820" spans="1:1" ht="14.25" customHeight="1" x14ac:dyDescent="0.3">
      <c r="A620820" s="21"/>
    </row>
    <row r="620826" spans="1:1" s="20" customFormat="1" ht="14.25" customHeight="1" x14ac:dyDescent="0.25"/>
    <row r="620842" spans="1:1" ht="14.25" customHeight="1" x14ac:dyDescent="0.3">
      <c r="A620842" s="21"/>
    </row>
    <row r="620848" spans="1:1" s="20" customFormat="1" ht="14.25" customHeight="1" x14ac:dyDescent="0.25"/>
    <row r="620864" spans="1:1" ht="14.25" customHeight="1" x14ac:dyDescent="0.3">
      <c r="A620864" s="21"/>
    </row>
    <row r="620870" s="20" customFormat="1" ht="14.25" customHeight="1" x14ac:dyDescent="0.25"/>
    <row r="620886" spans="1:1" ht="14.25" customHeight="1" x14ac:dyDescent="0.3">
      <c r="A620886" s="21"/>
    </row>
    <row r="620892" spans="1:1" s="20" customFormat="1" ht="14.25" customHeight="1" x14ac:dyDescent="0.25"/>
    <row r="620908" spans="1:1" ht="14.25" customHeight="1" x14ac:dyDescent="0.3">
      <c r="A620908" s="21"/>
    </row>
    <row r="620914" s="20" customFormat="1" ht="14.25" customHeight="1" x14ac:dyDescent="0.25"/>
    <row r="620930" spans="1:1" ht="14.25" customHeight="1" x14ac:dyDescent="0.3">
      <c r="A620930" s="21"/>
    </row>
    <row r="620936" spans="1:1" s="20" customFormat="1" ht="14.25" customHeight="1" x14ac:dyDescent="0.25"/>
    <row r="620952" spans="1:1" ht="14.25" customHeight="1" x14ac:dyDescent="0.3">
      <c r="A620952" s="21"/>
    </row>
    <row r="620958" spans="1:1" s="20" customFormat="1" ht="14.25" customHeight="1" x14ac:dyDescent="0.25"/>
    <row r="620974" spans="1:1" ht="14.25" customHeight="1" x14ac:dyDescent="0.3">
      <c r="A620974" s="21"/>
    </row>
    <row r="620980" s="20" customFormat="1" ht="14.25" customHeight="1" x14ac:dyDescent="0.25"/>
    <row r="620996" spans="1:1" ht="14.25" customHeight="1" x14ac:dyDescent="0.3">
      <c r="A620996" s="21"/>
    </row>
    <row r="621002" spans="1:1" s="20" customFormat="1" ht="14.25" customHeight="1" x14ac:dyDescent="0.25"/>
    <row r="621018" spans="1:1" ht="14.25" customHeight="1" x14ac:dyDescent="0.3">
      <c r="A621018" s="21"/>
    </row>
    <row r="621024" spans="1:1" s="20" customFormat="1" ht="14.25" customHeight="1" x14ac:dyDescent="0.25"/>
    <row r="621040" spans="1:1" ht="14.25" customHeight="1" x14ac:dyDescent="0.3">
      <c r="A621040" s="21"/>
    </row>
    <row r="621046" s="20" customFormat="1" ht="14.25" customHeight="1" x14ac:dyDescent="0.25"/>
    <row r="621062" spans="1:1" ht="14.25" customHeight="1" x14ac:dyDescent="0.3">
      <c r="A621062" s="21"/>
    </row>
    <row r="621068" spans="1:1" s="20" customFormat="1" ht="14.25" customHeight="1" x14ac:dyDescent="0.25"/>
    <row r="621084" spans="1:1" ht="14.25" customHeight="1" x14ac:dyDescent="0.3">
      <c r="A621084" s="21"/>
    </row>
    <row r="621090" s="20" customFormat="1" ht="14.25" customHeight="1" x14ac:dyDescent="0.25"/>
    <row r="621106" spans="1:1" ht="14.25" customHeight="1" x14ac:dyDescent="0.3">
      <c r="A621106" s="21"/>
    </row>
    <row r="621112" spans="1:1" s="20" customFormat="1" ht="14.25" customHeight="1" x14ac:dyDescent="0.25"/>
    <row r="621128" spans="1:1" ht="14.25" customHeight="1" x14ac:dyDescent="0.3">
      <c r="A621128" s="21"/>
    </row>
    <row r="621134" spans="1:1" s="20" customFormat="1" ht="14.25" customHeight="1" x14ac:dyDescent="0.25"/>
    <row r="621150" spans="1:1" ht="14.25" customHeight="1" x14ac:dyDescent="0.3">
      <c r="A621150" s="21"/>
    </row>
    <row r="621156" s="20" customFormat="1" ht="14.25" customHeight="1" x14ac:dyDescent="0.25"/>
    <row r="621172" spans="1:1" ht="14.25" customHeight="1" x14ac:dyDescent="0.3">
      <c r="A621172" s="21"/>
    </row>
    <row r="621178" spans="1:1" s="20" customFormat="1" ht="14.25" customHeight="1" x14ac:dyDescent="0.25"/>
    <row r="621194" spans="1:1" ht="14.25" customHeight="1" x14ac:dyDescent="0.3">
      <c r="A621194" s="21"/>
    </row>
    <row r="621200" spans="1:1" s="20" customFormat="1" ht="14.25" customHeight="1" x14ac:dyDescent="0.25"/>
    <row r="621216" spans="1:1" ht="14.25" customHeight="1" x14ac:dyDescent="0.3">
      <c r="A621216" s="21"/>
    </row>
    <row r="621222" s="20" customFormat="1" ht="14.25" customHeight="1" x14ac:dyDescent="0.25"/>
    <row r="621238" spans="1:1" ht="14.25" customHeight="1" x14ac:dyDescent="0.3">
      <c r="A621238" s="21"/>
    </row>
    <row r="621244" spans="1:1" s="20" customFormat="1" ht="14.25" customHeight="1" x14ac:dyDescent="0.25"/>
    <row r="621260" spans="1:1" ht="14.25" customHeight="1" x14ac:dyDescent="0.3">
      <c r="A621260" s="21"/>
    </row>
    <row r="621266" s="20" customFormat="1" ht="14.25" customHeight="1" x14ac:dyDescent="0.25"/>
    <row r="621282" spans="1:1" ht="14.25" customHeight="1" x14ac:dyDescent="0.3">
      <c r="A621282" s="21"/>
    </row>
    <row r="621288" spans="1:1" s="20" customFormat="1" ht="14.25" customHeight="1" x14ac:dyDescent="0.25"/>
    <row r="621304" spans="1:1" ht="14.25" customHeight="1" x14ac:dyDescent="0.3">
      <c r="A621304" s="21"/>
    </row>
    <row r="621310" spans="1:1" s="20" customFormat="1" ht="14.25" customHeight="1" x14ac:dyDescent="0.25"/>
    <row r="621326" spans="1:1" ht="14.25" customHeight="1" x14ac:dyDescent="0.3">
      <c r="A621326" s="21"/>
    </row>
    <row r="621332" s="20" customFormat="1" ht="14.25" customHeight="1" x14ac:dyDescent="0.25"/>
    <row r="621348" spans="1:1" ht="14.25" customHeight="1" x14ac:dyDescent="0.3">
      <c r="A621348" s="21"/>
    </row>
    <row r="621354" spans="1:1" s="20" customFormat="1" ht="14.25" customHeight="1" x14ac:dyDescent="0.25"/>
    <row r="621370" spans="1:1" ht="14.25" customHeight="1" x14ac:dyDescent="0.3">
      <c r="A621370" s="21"/>
    </row>
    <row r="621376" spans="1:1" s="20" customFormat="1" ht="14.25" customHeight="1" x14ac:dyDescent="0.25"/>
    <row r="621392" spans="1:1" ht="14.25" customHeight="1" x14ac:dyDescent="0.3">
      <c r="A621392" s="21"/>
    </row>
    <row r="621398" s="20" customFormat="1" ht="14.25" customHeight="1" x14ac:dyDescent="0.25"/>
    <row r="621414" spans="1:1" ht="14.25" customHeight="1" x14ac:dyDescent="0.3">
      <c r="A621414" s="21"/>
    </row>
    <row r="621420" spans="1:1" s="20" customFormat="1" ht="14.25" customHeight="1" x14ac:dyDescent="0.25"/>
    <row r="621436" spans="1:1" ht="14.25" customHeight="1" x14ac:dyDescent="0.3">
      <c r="A621436" s="21"/>
    </row>
    <row r="621442" s="20" customFormat="1" ht="14.25" customHeight="1" x14ac:dyDescent="0.25"/>
    <row r="621458" spans="1:1" ht="14.25" customHeight="1" x14ac:dyDescent="0.3">
      <c r="A621458" s="21"/>
    </row>
    <row r="621464" spans="1:1" s="20" customFormat="1" ht="14.25" customHeight="1" x14ac:dyDescent="0.25"/>
    <row r="621480" spans="1:1" ht="14.25" customHeight="1" x14ac:dyDescent="0.3">
      <c r="A621480" s="21"/>
    </row>
    <row r="621486" spans="1:1" s="20" customFormat="1" ht="14.25" customHeight="1" x14ac:dyDescent="0.25"/>
    <row r="621502" spans="1:1" ht="14.25" customHeight="1" x14ac:dyDescent="0.3">
      <c r="A621502" s="21"/>
    </row>
    <row r="621508" s="20" customFormat="1" ht="14.25" customHeight="1" x14ac:dyDescent="0.25"/>
    <row r="621524" spans="1:1" ht="14.25" customHeight="1" x14ac:dyDescent="0.3">
      <c r="A621524" s="21"/>
    </row>
    <row r="621530" spans="1:1" s="20" customFormat="1" ht="14.25" customHeight="1" x14ac:dyDescent="0.25"/>
    <row r="621546" spans="1:1" ht="14.25" customHeight="1" x14ac:dyDescent="0.3">
      <c r="A621546" s="21"/>
    </row>
    <row r="621552" spans="1:1" s="20" customFormat="1" ht="14.25" customHeight="1" x14ac:dyDescent="0.25"/>
    <row r="621568" spans="1:1" ht="14.25" customHeight="1" x14ac:dyDescent="0.3">
      <c r="A621568" s="21"/>
    </row>
    <row r="621574" s="20" customFormat="1" ht="14.25" customHeight="1" x14ac:dyDescent="0.25"/>
    <row r="621590" spans="1:1" ht="14.25" customHeight="1" x14ac:dyDescent="0.3">
      <c r="A621590" s="21"/>
    </row>
    <row r="621596" spans="1:1" s="20" customFormat="1" ht="14.25" customHeight="1" x14ac:dyDescent="0.25"/>
    <row r="621612" spans="1:1" ht="14.25" customHeight="1" x14ac:dyDescent="0.3">
      <c r="A621612" s="21"/>
    </row>
    <row r="621618" s="20" customFormat="1" ht="14.25" customHeight="1" x14ac:dyDescent="0.25"/>
    <row r="621634" spans="1:1" ht="14.25" customHeight="1" x14ac:dyDescent="0.3">
      <c r="A621634" s="21"/>
    </row>
    <row r="621640" spans="1:1" s="20" customFormat="1" ht="14.25" customHeight="1" x14ac:dyDescent="0.25"/>
    <row r="621656" spans="1:1" ht="14.25" customHeight="1" x14ac:dyDescent="0.3">
      <c r="A621656" s="21"/>
    </row>
    <row r="621662" spans="1:1" s="20" customFormat="1" ht="14.25" customHeight="1" x14ac:dyDescent="0.25"/>
    <row r="621678" spans="1:1" ht="14.25" customHeight="1" x14ac:dyDescent="0.3">
      <c r="A621678" s="21"/>
    </row>
    <row r="621684" s="20" customFormat="1" ht="14.25" customHeight="1" x14ac:dyDescent="0.25"/>
    <row r="621700" spans="1:1" ht="14.25" customHeight="1" x14ac:dyDescent="0.3">
      <c r="A621700" s="21"/>
    </row>
    <row r="621706" spans="1:1" s="20" customFormat="1" ht="14.25" customHeight="1" x14ac:dyDescent="0.25"/>
    <row r="621722" spans="1:1" ht="14.25" customHeight="1" x14ac:dyDescent="0.3">
      <c r="A621722" s="21"/>
    </row>
    <row r="621728" spans="1:1" s="20" customFormat="1" ht="14.25" customHeight="1" x14ac:dyDescent="0.25"/>
    <row r="621744" spans="1:1" ht="14.25" customHeight="1" x14ac:dyDescent="0.3">
      <c r="A621744" s="21"/>
    </row>
    <row r="621750" s="20" customFormat="1" ht="14.25" customHeight="1" x14ac:dyDescent="0.25"/>
    <row r="621766" spans="1:1" ht="14.25" customHeight="1" x14ac:dyDescent="0.3">
      <c r="A621766" s="21"/>
    </row>
    <row r="621772" spans="1:1" s="20" customFormat="1" ht="14.25" customHeight="1" x14ac:dyDescent="0.25"/>
    <row r="621788" spans="1:1" ht="14.25" customHeight="1" x14ac:dyDescent="0.3">
      <c r="A621788" s="21"/>
    </row>
    <row r="621794" s="20" customFormat="1" ht="14.25" customHeight="1" x14ac:dyDescent="0.25"/>
    <row r="621810" spans="1:1" ht="14.25" customHeight="1" x14ac:dyDescent="0.3">
      <c r="A621810" s="21"/>
    </row>
    <row r="621816" spans="1:1" s="20" customFormat="1" ht="14.25" customHeight="1" x14ac:dyDescent="0.25"/>
    <row r="621832" spans="1:1" ht="14.25" customHeight="1" x14ac:dyDescent="0.3">
      <c r="A621832" s="21"/>
    </row>
    <row r="621838" spans="1:1" s="20" customFormat="1" ht="14.25" customHeight="1" x14ac:dyDescent="0.25"/>
    <row r="621854" spans="1:1" ht="14.25" customHeight="1" x14ac:dyDescent="0.3">
      <c r="A621854" s="21"/>
    </row>
    <row r="621860" s="20" customFormat="1" ht="14.25" customHeight="1" x14ac:dyDescent="0.25"/>
    <row r="621876" spans="1:1" ht="14.25" customHeight="1" x14ac:dyDescent="0.3">
      <c r="A621876" s="21"/>
    </row>
    <row r="621882" spans="1:1" s="20" customFormat="1" ht="14.25" customHeight="1" x14ac:dyDescent="0.25"/>
    <row r="621898" spans="1:1" ht="14.25" customHeight="1" x14ac:dyDescent="0.3">
      <c r="A621898" s="21"/>
    </row>
    <row r="621904" spans="1:1" s="20" customFormat="1" ht="14.25" customHeight="1" x14ac:dyDescent="0.25"/>
    <row r="621920" spans="1:1" ht="14.25" customHeight="1" x14ac:dyDescent="0.3">
      <c r="A621920" s="21"/>
    </row>
    <row r="621926" s="20" customFormat="1" ht="14.25" customHeight="1" x14ac:dyDescent="0.25"/>
    <row r="621942" spans="1:1" ht="14.25" customHeight="1" x14ac:dyDescent="0.3">
      <c r="A621942" s="21"/>
    </row>
    <row r="621948" spans="1:1" s="20" customFormat="1" ht="14.25" customHeight="1" x14ac:dyDescent="0.25"/>
    <row r="621964" spans="1:1" ht="14.25" customHeight="1" x14ac:dyDescent="0.3">
      <c r="A621964" s="21"/>
    </row>
    <row r="621970" s="20" customFormat="1" ht="14.25" customHeight="1" x14ac:dyDescent="0.25"/>
    <row r="621986" spans="1:1" ht="14.25" customHeight="1" x14ac:dyDescent="0.3">
      <c r="A621986" s="21"/>
    </row>
    <row r="621992" spans="1:1" s="20" customFormat="1" ht="14.25" customHeight="1" x14ac:dyDescent="0.25"/>
    <row r="622008" spans="1:1" ht="14.25" customHeight="1" x14ac:dyDescent="0.3">
      <c r="A622008" s="21"/>
    </row>
    <row r="622014" spans="1:1" s="20" customFormat="1" ht="14.25" customHeight="1" x14ac:dyDescent="0.25"/>
    <row r="622030" spans="1:1" ht="14.25" customHeight="1" x14ac:dyDescent="0.3">
      <c r="A622030" s="21"/>
    </row>
    <row r="622036" s="20" customFormat="1" ht="14.25" customHeight="1" x14ac:dyDescent="0.25"/>
    <row r="622052" spans="1:1" ht="14.25" customHeight="1" x14ac:dyDescent="0.3">
      <c r="A622052" s="21"/>
    </row>
    <row r="622058" spans="1:1" s="20" customFormat="1" ht="14.25" customHeight="1" x14ac:dyDescent="0.25"/>
    <row r="622074" spans="1:1" ht="14.25" customHeight="1" x14ac:dyDescent="0.3">
      <c r="A622074" s="21"/>
    </row>
    <row r="622080" spans="1:1" s="20" customFormat="1" ht="14.25" customHeight="1" x14ac:dyDescent="0.25"/>
    <row r="622096" spans="1:1" ht="14.25" customHeight="1" x14ac:dyDescent="0.3">
      <c r="A622096" s="21"/>
    </row>
    <row r="622102" s="20" customFormat="1" ht="14.25" customHeight="1" x14ac:dyDescent="0.25"/>
    <row r="622118" spans="1:1" ht="14.25" customHeight="1" x14ac:dyDescent="0.3">
      <c r="A622118" s="21"/>
    </row>
    <row r="622124" spans="1:1" s="20" customFormat="1" ht="14.25" customHeight="1" x14ac:dyDescent="0.25"/>
    <row r="622140" spans="1:1" ht="14.25" customHeight="1" x14ac:dyDescent="0.3">
      <c r="A622140" s="21"/>
    </row>
    <row r="622146" s="20" customFormat="1" ht="14.25" customHeight="1" x14ac:dyDescent="0.25"/>
    <row r="622162" spans="1:1" ht="14.25" customHeight="1" x14ac:dyDescent="0.3">
      <c r="A622162" s="21"/>
    </row>
    <row r="622168" spans="1:1" s="20" customFormat="1" ht="14.25" customHeight="1" x14ac:dyDescent="0.25"/>
    <row r="622184" spans="1:1" ht="14.25" customHeight="1" x14ac:dyDescent="0.3">
      <c r="A622184" s="21"/>
    </row>
    <row r="622190" spans="1:1" s="20" customFormat="1" ht="14.25" customHeight="1" x14ac:dyDescent="0.25"/>
    <row r="622206" spans="1:1" ht="14.25" customHeight="1" x14ac:dyDescent="0.3">
      <c r="A622206" s="21"/>
    </row>
    <row r="622212" s="20" customFormat="1" ht="14.25" customHeight="1" x14ac:dyDescent="0.25"/>
    <row r="622228" spans="1:1" ht="14.25" customHeight="1" x14ac:dyDescent="0.3">
      <c r="A622228" s="21"/>
    </row>
    <row r="622234" spans="1:1" s="20" customFormat="1" ht="14.25" customHeight="1" x14ac:dyDescent="0.25"/>
    <row r="622250" spans="1:1" ht="14.25" customHeight="1" x14ac:dyDescent="0.3">
      <c r="A622250" s="21"/>
    </row>
    <row r="622256" spans="1:1" s="20" customFormat="1" ht="14.25" customHeight="1" x14ac:dyDescent="0.25"/>
    <row r="622272" spans="1:1" ht="14.25" customHeight="1" x14ac:dyDescent="0.3">
      <c r="A622272" s="21"/>
    </row>
    <row r="622278" s="20" customFormat="1" ht="14.25" customHeight="1" x14ac:dyDescent="0.25"/>
    <row r="622294" spans="1:1" ht="14.25" customHeight="1" x14ac:dyDescent="0.3">
      <c r="A622294" s="21"/>
    </row>
    <row r="622300" spans="1:1" s="20" customFormat="1" ht="14.25" customHeight="1" x14ac:dyDescent="0.25"/>
    <row r="622316" spans="1:1" ht="14.25" customHeight="1" x14ac:dyDescent="0.3">
      <c r="A622316" s="21"/>
    </row>
    <row r="622322" s="20" customFormat="1" ht="14.25" customHeight="1" x14ac:dyDescent="0.25"/>
    <row r="622338" spans="1:1" ht="14.25" customHeight="1" x14ac:dyDescent="0.3">
      <c r="A622338" s="21"/>
    </row>
    <row r="622344" spans="1:1" s="20" customFormat="1" ht="14.25" customHeight="1" x14ac:dyDescent="0.25"/>
    <row r="622360" spans="1:1" ht="14.25" customHeight="1" x14ac:dyDescent="0.3">
      <c r="A622360" s="21"/>
    </row>
    <row r="622366" spans="1:1" s="20" customFormat="1" ht="14.25" customHeight="1" x14ac:dyDescent="0.25"/>
    <row r="622382" spans="1:1" ht="14.25" customHeight="1" x14ac:dyDescent="0.3">
      <c r="A622382" s="21"/>
    </row>
    <row r="622388" s="20" customFormat="1" ht="14.25" customHeight="1" x14ac:dyDescent="0.25"/>
    <row r="622404" spans="1:1" ht="14.25" customHeight="1" x14ac:dyDescent="0.3">
      <c r="A622404" s="21"/>
    </row>
    <row r="622410" spans="1:1" s="20" customFormat="1" ht="14.25" customHeight="1" x14ac:dyDescent="0.25"/>
    <row r="622426" spans="1:1" ht="14.25" customHeight="1" x14ac:dyDescent="0.3">
      <c r="A622426" s="21"/>
    </row>
    <row r="622432" spans="1:1" s="20" customFormat="1" ht="14.25" customHeight="1" x14ac:dyDescent="0.25"/>
    <row r="622448" spans="1:1" ht="14.25" customHeight="1" x14ac:dyDescent="0.3">
      <c r="A622448" s="21"/>
    </row>
    <row r="622454" s="20" customFormat="1" ht="14.25" customHeight="1" x14ac:dyDescent="0.25"/>
    <row r="622470" spans="1:1" ht="14.25" customHeight="1" x14ac:dyDescent="0.3">
      <c r="A622470" s="21"/>
    </row>
    <row r="622476" spans="1:1" s="20" customFormat="1" ht="14.25" customHeight="1" x14ac:dyDescent="0.25"/>
    <row r="622492" spans="1:1" ht="14.25" customHeight="1" x14ac:dyDescent="0.3">
      <c r="A622492" s="21"/>
    </row>
    <row r="622498" s="20" customFormat="1" ht="14.25" customHeight="1" x14ac:dyDescent="0.25"/>
    <row r="622514" spans="1:1" ht="14.25" customHeight="1" x14ac:dyDescent="0.3">
      <c r="A622514" s="21"/>
    </row>
    <row r="622520" spans="1:1" s="20" customFormat="1" ht="14.25" customHeight="1" x14ac:dyDescent="0.25"/>
    <row r="622536" spans="1:1" ht="14.25" customHeight="1" x14ac:dyDescent="0.3">
      <c r="A622536" s="21"/>
    </row>
    <row r="622542" spans="1:1" s="20" customFormat="1" ht="14.25" customHeight="1" x14ac:dyDescent="0.25"/>
    <row r="622558" spans="1:1" ht="14.25" customHeight="1" x14ac:dyDescent="0.3">
      <c r="A622558" s="21"/>
    </row>
    <row r="622564" s="20" customFormat="1" ht="14.25" customHeight="1" x14ac:dyDescent="0.25"/>
    <row r="622580" spans="1:1" ht="14.25" customHeight="1" x14ac:dyDescent="0.3">
      <c r="A622580" s="21"/>
    </row>
    <row r="622586" spans="1:1" s="20" customFormat="1" ht="14.25" customHeight="1" x14ac:dyDescent="0.25"/>
    <row r="622602" spans="1:1" ht="14.25" customHeight="1" x14ac:dyDescent="0.3">
      <c r="A622602" s="21"/>
    </row>
    <row r="622608" spans="1:1" s="20" customFormat="1" ht="14.25" customHeight="1" x14ac:dyDescent="0.25"/>
    <row r="622624" spans="1:1" ht="14.25" customHeight="1" x14ac:dyDescent="0.3">
      <c r="A622624" s="21"/>
    </row>
    <row r="622630" s="20" customFormat="1" ht="14.25" customHeight="1" x14ac:dyDescent="0.25"/>
    <row r="622646" spans="1:1" ht="14.25" customHeight="1" x14ac:dyDescent="0.3">
      <c r="A622646" s="21"/>
    </row>
    <row r="622652" spans="1:1" s="20" customFormat="1" ht="14.25" customHeight="1" x14ac:dyDescent="0.25"/>
    <row r="622668" spans="1:1" ht="14.25" customHeight="1" x14ac:dyDescent="0.3">
      <c r="A622668" s="21"/>
    </row>
    <row r="622674" s="20" customFormat="1" ht="14.25" customHeight="1" x14ac:dyDescent="0.25"/>
    <row r="622690" spans="1:1" ht="14.25" customHeight="1" x14ac:dyDescent="0.3">
      <c r="A622690" s="21"/>
    </row>
    <row r="622696" spans="1:1" s="20" customFormat="1" ht="14.25" customHeight="1" x14ac:dyDescent="0.25"/>
    <row r="622712" spans="1:1" ht="14.25" customHeight="1" x14ac:dyDescent="0.3">
      <c r="A622712" s="21"/>
    </row>
    <row r="622718" spans="1:1" s="20" customFormat="1" ht="14.25" customHeight="1" x14ac:dyDescent="0.25"/>
    <row r="622734" spans="1:1" ht="14.25" customHeight="1" x14ac:dyDescent="0.3">
      <c r="A622734" s="21"/>
    </row>
    <row r="622740" s="20" customFormat="1" ht="14.25" customHeight="1" x14ac:dyDescent="0.25"/>
    <row r="622756" spans="1:1" ht="14.25" customHeight="1" x14ac:dyDescent="0.3">
      <c r="A622756" s="21"/>
    </row>
    <row r="622762" spans="1:1" s="20" customFormat="1" ht="14.25" customHeight="1" x14ac:dyDescent="0.25"/>
    <row r="622778" spans="1:1" ht="14.25" customHeight="1" x14ac:dyDescent="0.3">
      <c r="A622778" s="21"/>
    </row>
    <row r="622784" spans="1:1" s="20" customFormat="1" ht="14.25" customHeight="1" x14ac:dyDescent="0.25"/>
    <row r="622800" spans="1:1" ht="14.25" customHeight="1" x14ac:dyDescent="0.3">
      <c r="A622800" s="21"/>
    </row>
    <row r="622806" s="20" customFormat="1" ht="14.25" customHeight="1" x14ac:dyDescent="0.25"/>
    <row r="622822" spans="1:1" ht="14.25" customHeight="1" x14ac:dyDescent="0.3">
      <c r="A622822" s="21"/>
    </row>
    <row r="622828" spans="1:1" s="20" customFormat="1" ht="14.25" customHeight="1" x14ac:dyDescent="0.25"/>
    <row r="622844" spans="1:1" ht="14.25" customHeight="1" x14ac:dyDescent="0.3">
      <c r="A622844" s="21"/>
    </row>
    <row r="622850" s="20" customFormat="1" ht="14.25" customHeight="1" x14ac:dyDescent="0.25"/>
    <row r="622866" spans="1:1" ht="14.25" customHeight="1" x14ac:dyDescent="0.3">
      <c r="A622866" s="21"/>
    </row>
    <row r="622872" spans="1:1" s="20" customFormat="1" ht="14.25" customHeight="1" x14ac:dyDescent="0.25"/>
    <row r="622888" spans="1:1" ht="14.25" customHeight="1" x14ac:dyDescent="0.3">
      <c r="A622888" s="21"/>
    </row>
    <row r="622894" spans="1:1" s="20" customFormat="1" ht="14.25" customHeight="1" x14ac:dyDescent="0.25"/>
    <row r="622910" spans="1:1" ht="14.25" customHeight="1" x14ac:dyDescent="0.3">
      <c r="A622910" s="21"/>
    </row>
    <row r="622916" s="20" customFormat="1" ht="14.25" customHeight="1" x14ac:dyDescent="0.25"/>
    <row r="622932" spans="1:1" ht="14.25" customHeight="1" x14ac:dyDescent="0.3">
      <c r="A622932" s="21"/>
    </row>
    <row r="622938" spans="1:1" s="20" customFormat="1" ht="14.25" customHeight="1" x14ac:dyDescent="0.25"/>
    <row r="622954" spans="1:1" ht="14.25" customHeight="1" x14ac:dyDescent="0.3">
      <c r="A622954" s="21"/>
    </row>
    <row r="622960" spans="1:1" s="20" customFormat="1" ht="14.25" customHeight="1" x14ac:dyDescent="0.25"/>
    <row r="622976" spans="1:1" ht="14.25" customHeight="1" x14ac:dyDescent="0.3">
      <c r="A622976" s="21"/>
    </row>
    <row r="622982" s="20" customFormat="1" ht="14.25" customHeight="1" x14ac:dyDescent="0.25"/>
    <row r="622998" spans="1:1" ht="14.25" customHeight="1" x14ac:dyDescent="0.3">
      <c r="A622998" s="21"/>
    </row>
    <row r="623004" spans="1:1" s="20" customFormat="1" ht="14.25" customHeight="1" x14ac:dyDescent="0.25"/>
    <row r="623020" spans="1:1" ht="14.25" customHeight="1" x14ac:dyDescent="0.3">
      <c r="A623020" s="21"/>
    </row>
    <row r="623026" s="20" customFormat="1" ht="14.25" customHeight="1" x14ac:dyDescent="0.25"/>
    <row r="623042" spans="1:1" ht="14.25" customHeight="1" x14ac:dyDescent="0.3">
      <c r="A623042" s="21"/>
    </row>
    <row r="623048" spans="1:1" s="20" customFormat="1" ht="14.25" customHeight="1" x14ac:dyDescent="0.25"/>
    <row r="623064" spans="1:1" ht="14.25" customHeight="1" x14ac:dyDescent="0.3">
      <c r="A623064" s="21"/>
    </row>
    <row r="623070" spans="1:1" s="20" customFormat="1" ht="14.25" customHeight="1" x14ac:dyDescent="0.25"/>
    <row r="623086" spans="1:1" ht="14.25" customHeight="1" x14ac:dyDescent="0.3">
      <c r="A623086" s="21"/>
    </row>
    <row r="623092" s="20" customFormat="1" ht="14.25" customHeight="1" x14ac:dyDescent="0.25"/>
    <row r="623108" spans="1:1" ht="14.25" customHeight="1" x14ac:dyDescent="0.3">
      <c r="A623108" s="21"/>
    </row>
    <row r="623114" spans="1:1" s="20" customFormat="1" ht="14.25" customHeight="1" x14ac:dyDescent="0.25"/>
    <row r="623130" spans="1:1" ht="14.25" customHeight="1" x14ac:dyDescent="0.3">
      <c r="A623130" s="21"/>
    </row>
    <row r="623136" spans="1:1" s="20" customFormat="1" ht="14.25" customHeight="1" x14ac:dyDescent="0.25"/>
    <row r="623152" spans="1:1" ht="14.25" customHeight="1" x14ac:dyDescent="0.3">
      <c r="A623152" s="21"/>
    </row>
    <row r="623158" s="20" customFormat="1" ht="14.25" customHeight="1" x14ac:dyDescent="0.25"/>
    <row r="623174" spans="1:1" ht="14.25" customHeight="1" x14ac:dyDescent="0.3">
      <c r="A623174" s="21"/>
    </row>
    <row r="623180" spans="1:1" s="20" customFormat="1" ht="14.25" customHeight="1" x14ac:dyDescent="0.25"/>
    <row r="623196" spans="1:1" ht="14.25" customHeight="1" x14ac:dyDescent="0.3">
      <c r="A623196" s="21"/>
    </row>
    <row r="623202" s="20" customFormat="1" ht="14.25" customHeight="1" x14ac:dyDescent="0.25"/>
    <row r="623218" spans="1:1" ht="14.25" customHeight="1" x14ac:dyDescent="0.3">
      <c r="A623218" s="21"/>
    </row>
    <row r="623224" spans="1:1" s="20" customFormat="1" ht="14.25" customHeight="1" x14ac:dyDescent="0.25"/>
    <row r="623240" spans="1:1" ht="14.25" customHeight="1" x14ac:dyDescent="0.3">
      <c r="A623240" s="21"/>
    </row>
    <row r="623246" spans="1:1" s="20" customFormat="1" ht="14.25" customHeight="1" x14ac:dyDescent="0.25"/>
    <row r="623262" spans="1:1" ht="14.25" customHeight="1" x14ac:dyDescent="0.3">
      <c r="A623262" s="21"/>
    </row>
    <row r="623268" s="20" customFormat="1" ht="14.25" customHeight="1" x14ac:dyDescent="0.25"/>
    <row r="623284" spans="1:1" ht="14.25" customHeight="1" x14ac:dyDescent="0.3">
      <c r="A623284" s="21"/>
    </row>
    <row r="623290" spans="1:1" s="20" customFormat="1" ht="14.25" customHeight="1" x14ac:dyDescent="0.25"/>
    <row r="623306" spans="1:1" ht="14.25" customHeight="1" x14ac:dyDescent="0.3">
      <c r="A623306" s="21"/>
    </row>
    <row r="623312" spans="1:1" s="20" customFormat="1" ht="14.25" customHeight="1" x14ac:dyDescent="0.25"/>
    <row r="623328" spans="1:1" ht="14.25" customHeight="1" x14ac:dyDescent="0.3">
      <c r="A623328" s="21"/>
    </row>
    <row r="623334" s="20" customFormat="1" ht="14.25" customHeight="1" x14ac:dyDescent="0.25"/>
    <row r="623350" spans="1:1" ht="14.25" customHeight="1" x14ac:dyDescent="0.3">
      <c r="A623350" s="21"/>
    </row>
    <row r="623356" spans="1:1" s="20" customFormat="1" ht="14.25" customHeight="1" x14ac:dyDescent="0.25"/>
    <row r="623372" spans="1:1" ht="14.25" customHeight="1" x14ac:dyDescent="0.3">
      <c r="A623372" s="21"/>
    </row>
    <row r="623378" s="20" customFormat="1" ht="14.25" customHeight="1" x14ac:dyDescent="0.25"/>
    <row r="623394" spans="1:1" ht="14.25" customHeight="1" x14ac:dyDescent="0.3">
      <c r="A623394" s="21"/>
    </row>
    <row r="623400" spans="1:1" s="20" customFormat="1" ht="14.25" customHeight="1" x14ac:dyDescent="0.25"/>
    <row r="623416" spans="1:1" ht="14.25" customHeight="1" x14ac:dyDescent="0.3">
      <c r="A623416" s="21"/>
    </row>
    <row r="623422" spans="1:1" s="20" customFormat="1" ht="14.25" customHeight="1" x14ac:dyDescent="0.25"/>
    <row r="623438" spans="1:1" ht="14.25" customHeight="1" x14ac:dyDescent="0.3">
      <c r="A623438" s="21"/>
    </row>
    <row r="623444" s="20" customFormat="1" ht="14.25" customHeight="1" x14ac:dyDescent="0.25"/>
    <row r="623460" spans="1:1" ht="14.25" customHeight="1" x14ac:dyDescent="0.3">
      <c r="A623460" s="21"/>
    </row>
    <row r="623466" spans="1:1" s="20" customFormat="1" ht="14.25" customHeight="1" x14ac:dyDescent="0.25"/>
    <row r="623482" spans="1:1" ht="14.25" customHeight="1" x14ac:dyDescent="0.3">
      <c r="A623482" s="21"/>
    </row>
    <row r="623488" spans="1:1" s="20" customFormat="1" ht="14.25" customHeight="1" x14ac:dyDescent="0.25"/>
    <row r="623504" spans="1:1" ht="14.25" customHeight="1" x14ac:dyDescent="0.3">
      <c r="A623504" s="21"/>
    </row>
    <row r="623510" s="20" customFormat="1" ht="14.25" customHeight="1" x14ac:dyDescent="0.25"/>
    <row r="623526" spans="1:1" ht="14.25" customHeight="1" x14ac:dyDescent="0.3">
      <c r="A623526" s="21"/>
    </row>
    <row r="623532" spans="1:1" s="20" customFormat="1" ht="14.25" customHeight="1" x14ac:dyDescent="0.25"/>
    <row r="623548" spans="1:1" ht="14.25" customHeight="1" x14ac:dyDescent="0.3">
      <c r="A623548" s="21"/>
    </row>
    <row r="623554" s="20" customFormat="1" ht="14.25" customHeight="1" x14ac:dyDescent="0.25"/>
    <row r="623570" spans="1:1" ht="14.25" customHeight="1" x14ac:dyDescent="0.3">
      <c r="A623570" s="21"/>
    </row>
    <row r="623576" spans="1:1" s="20" customFormat="1" ht="14.25" customHeight="1" x14ac:dyDescent="0.25"/>
    <row r="623592" spans="1:1" ht="14.25" customHeight="1" x14ac:dyDescent="0.3">
      <c r="A623592" s="21"/>
    </row>
    <row r="623598" spans="1:1" s="20" customFormat="1" ht="14.25" customHeight="1" x14ac:dyDescent="0.25"/>
    <row r="623614" spans="1:1" ht="14.25" customHeight="1" x14ac:dyDescent="0.3">
      <c r="A623614" s="21"/>
    </row>
    <row r="623620" s="20" customFormat="1" ht="14.25" customHeight="1" x14ac:dyDescent="0.25"/>
    <row r="623636" spans="1:1" ht="14.25" customHeight="1" x14ac:dyDescent="0.3">
      <c r="A623636" s="21"/>
    </row>
    <row r="623642" spans="1:1" s="20" customFormat="1" ht="14.25" customHeight="1" x14ac:dyDescent="0.25"/>
    <row r="623658" spans="1:1" ht="14.25" customHeight="1" x14ac:dyDescent="0.3">
      <c r="A623658" s="21"/>
    </row>
    <row r="623664" spans="1:1" s="20" customFormat="1" ht="14.25" customHeight="1" x14ac:dyDescent="0.25"/>
    <row r="623680" spans="1:1" ht="14.25" customHeight="1" x14ac:dyDescent="0.3">
      <c r="A623680" s="21"/>
    </row>
    <row r="623686" s="20" customFormat="1" ht="14.25" customHeight="1" x14ac:dyDescent="0.25"/>
    <row r="623702" spans="1:1" ht="14.25" customHeight="1" x14ac:dyDescent="0.3">
      <c r="A623702" s="21"/>
    </row>
    <row r="623708" spans="1:1" s="20" customFormat="1" ht="14.25" customHeight="1" x14ac:dyDescent="0.25"/>
    <row r="623724" spans="1:1" ht="14.25" customHeight="1" x14ac:dyDescent="0.3">
      <c r="A623724" s="21"/>
    </row>
    <row r="623730" s="20" customFormat="1" ht="14.25" customHeight="1" x14ac:dyDescent="0.25"/>
    <row r="623746" spans="1:1" ht="14.25" customHeight="1" x14ac:dyDescent="0.3">
      <c r="A623746" s="21"/>
    </row>
    <row r="623752" spans="1:1" s="20" customFormat="1" ht="14.25" customHeight="1" x14ac:dyDescent="0.25"/>
    <row r="623768" spans="1:1" ht="14.25" customHeight="1" x14ac:dyDescent="0.3">
      <c r="A623768" s="21"/>
    </row>
    <row r="623774" spans="1:1" s="20" customFormat="1" ht="14.25" customHeight="1" x14ac:dyDescent="0.25"/>
    <row r="623790" spans="1:1" ht="14.25" customHeight="1" x14ac:dyDescent="0.3">
      <c r="A623790" s="21"/>
    </row>
    <row r="623796" s="20" customFormat="1" ht="14.25" customHeight="1" x14ac:dyDescent="0.25"/>
    <row r="623812" spans="1:1" ht="14.25" customHeight="1" x14ac:dyDescent="0.3">
      <c r="A623812" s="21"/>
    </row>
    <row r="623818" spans="1:1" s="20" customFormat="1" ht="14.25" customHeight="1" x14ac:dyDescent="0.25"/>
    <row r="623834" spans="1:1" ht="14.25" customHeight="1" x14ac:dyDescent="0.3">
      <c r="A623834" s="21"/>
    </row>
    <row r="623840" spans="1:1" s="20" customFormat="1" ht="14.25" customHeight="1" x14ac:dyDescent="0.25"/>
    <row r="623856" spans="1:1" ht="14.25" customHeight="1" x14ac:dyDescent="0.3">
      <c r="A623856" s="21"/>
    </row>
    <row r="623862" s="20" customFormat="1" ht="14.25" customHeight="1" x14ac:dyDescent="0.25"/>
    <row r="623878" spans="1:1" ht="14.25" customHeight="1" x14ac:dyDescent="0.3">
      <c r="A623878" s="21"/>
    </row>
    <row r="623884" spans="1:1" s="20" customFormat="1" ht="14.25" customHeight="1" x14ac:dyDescent="0.25"/>
    <row r="623900" spans="1:1" ht="14.25" customHeight="1" x14ac:dyDescent="0.3">
      <c r="A623900" s="21"/>
    </row>
    <row r="623906" s="20" customFormat="1" ht="14.25" customHeight="1" x14ac:dyDescent="0.25"/>
    <row r="623922" spans="1:1" ht="14.25" customHeight="1" x14ac:dyDescent="0.3">
      <c r="A623922" s="21"/>
    </row>
    <row r="623928" spans="1:1" s="20" customFormat="1" ht="14.25" customHeight="1" x14ac:dyDescent="0.25"/>
    <row r="623944" spans="1:1" ht="14.25" customHeight="1" x14ac:dyDescent="0.3">
      <c r="A623944" s="21"/>
    </row>
    <row r="623950" spans="1:1" s="20" customFormat="1" ht="14.25" customHeight="1" x14ac:dyDescent="0.25"/>
    <row r="623966" spans="1:1" ht="14.25" customHeight="1" x14ac:dyDescent="0.3">
      <c r="A623966" s="21"/>
    </row>
    <row r="623972" s="20" customFormat="1" ht="14.25" customHeight="1" x14ac:dyDescent="0.25"/>
    <row r="623988" spans="1:1" ht="14.25" customHeight="1" x14ac:dyDescent="0.3">
      <c r="A623988" s="21"/>
    </row>
    <row r="623994" spans="1:1" s="20" customFormat="1" ht="14.25" customHeight="1" x14ac:dyDescent="0.25"/>
    <row r="624010" spans="1:1" ht="14.25" customHeight="1" x14ac:dyDescent="0.3">
      <c r="A624010" s="21"/>
    </row>
    <row r="624016" spans="1:1" s="20" customFormat="1" ht="14.25" customHeight="1" x14ac:dyDescent="0.25"/>
    <row r="624032" spans="1:1" ht="14.25" customHeight="1" x14ac:dyDescent="0.3">
      <c r="A624032" s="21"/>
    </row>
    <row r="624038" s="20" customFormat="1" ht="14.25" customHeight="1" x14ac:dyDescent="0.25"/>
    <row r="624054" spans="1:1" ht="14.25" customHeight="1" x14ac:dyDescent="0.3">
      <c r="A624054" s="21"/>
    </row>
    <row r="624060" spans="1:1" s="20" customFormat="1" ht="14.25" customHeight="1" x14ac:dyDescent="0.25"/>
    <row r="624076" spans="1:1" ht="14.25" customHeight="1" x14ac:dyDescent="0.3">
      <c r="A624076" s="21"/>
    </row>
    <row r="624082" s="20" customFormat="1" ht="14.25" customHeight="1" x14ac:dyDescent="0.25"/>
    <row r="624098" spans="1:1" ht="14.25" customHeight="1" x14ac:dyDescent="0.3">
      <c r="A624098" s="21"/>
    </row>
    <row r="624104" spans="1:1" s="20" customFormat="1" ht="14.25" customHeight="1" x14ac:dyDescent="0.25"/>
    <row r="624120" spans="1:1" ht="14.25" customHeight="1" x14ac:dyDescent="0.3">
      <c r="A624120" s="21"/>
    </row>
    <row r="624126" spans="1:1" s="20" customFormat="1" ht="14.25" customHeight="1" x14ac:dyDescent="0.25"/>
    <row r="624142" spans="1:1" ht="14.25" customHeight="1" x14ac:dyDescent="0.3">
      <c r="A624142" s="21"/>
    </row>
    <row r="624148" s="20" customFormat="1" ht="14.25" customHeight="1" x14ac:dyDescent="0.25"/>
    <row r="624164" spans="1:1" ht="14.25" customHeight="1" x14ac:dyDescent="0.3">
      <c r="A624164" s="21"/>
    </row>
    <row r="624170" spans="1:1" s="20" customFormat="1" ht="14.25" customHeight="1" x14ac:dyDescent="0.25"/>
    <row r="624186" spans="1:1" ht="14.25" customHeight="1" x14ac:dyDescent="0.3">
      <c r="A624186" s="21"/>
    </row>
    <row r="624192" spans="1:1" s="20" customFormat="1" ht="14.25" customHeight="1" x14ac:dyDescent="0.25"/>
    <row r="624208" spans="1:1" ht="14.25" customHeight="1" x14ac:dyDescent="0.3">
      <c r="A624208" s="21"/>
    </row>
    <row r="624214" s="20" customFormat="1" ht="14.25" customHeight="1" x14ac:dyDescent="0.25"/>
    <row r="624230" spans="1:1" ht="14.25" customHeight="1" x14ac:dyDescent="0.3">
      <c r="A624230" s="21"/>
    </row>
    <row r="624236" spans="1:1" s="20" customFormat="1" ht="14.25" customHeight="1" x14ac:dyDescent="0.25"/>
    <row r="624252" spans="1:1" ht="14.25" customHeight="1" x14ac:dyDescent="0.3">
      <c r="A624252" s="21"/>
    </row>
    <row r="624258" s="20" customFormat="1" ht="14.25" customHeight="1" x14ac:dyDescent="0.25"/>
    <row r="624274" spans="1:1" ht="14.25" customHeight="1" x14ac:dyDescent="0.3">
      <c r="A624274" s="21"/>
    </row>
    <row r="624280" spans="1:1" s="20" customFormat="1" ht="14.25" customHeight="1" x14ac:dyDescent="0.25"/>
    <row r="624296" spans="1:1" ht="14.25" customHeight="1" x14ac:dyDescent="0.3">
      <c r="A624296" s="21"/>
    </row>
    <row r="624302" spans="1:1" s="20" customFormat="1" ht="14.25" customHeight="1" x14ac:dyDescent="0.25"/>
    <row r="624318" spans="1:1" ht="14.25" customHeight="1" x14ac:dyDescent="0.3">
      <c r="A624318" s="21"/>
    </row>
    <row r="624324" s="20" customFormat="1" ht="14.25" customHeight="1" x14ac:dyDescent="0.25"/>
    <row r="624340" spans="1:1" ht="14.25" customHeight="1" x14ac:dyDescent="0.3">
      <c r="A624340" s="21"/>
    </row>
    <row r="624346" spans="1:1" s="20" customFormat="1" ht="14.25" customHeight="1" x14ac:dyDescent="0.25"/>
    <row r="624362" spans="1:1" ht="14.25" customHeight="1" x14ac:dyDescent="0.3">
      <c r="A624362" s="21"/>
    </row>
    <row r="624368" spans="1:1" s="20" customFormat="1" ht="14.25" customHeight="1" x14ac:dyDescent="0.25"/>
    <row r="624384" spans="1:1" ht="14.25" customHeight="1" x14ac:dyDescent="0.3">
      <c r="A624384" s="21"/>
    </row>
    <row r="624390" s="20" customFormat="1" ht="14.25" customHeight="1" x14ac:dyDescent="0.25"/>
    <row r="624406" spans="1:1" ht="14.25" customHeight="1" x14ac:dyDescent="0.3">
      <c r="A624406" s="21"/>
    </row>
    <row r="624412" spans="1:1" s="20" customFormat="1" ht="14.25" customHeight="1" x14ac:dyDescent="0.25"/>
    <row r="624428" spans="1:1" ht="14.25" customHeight="1" x14ac:dyDescent="0.3">
      <c r="A624428" s="21"/>
    </row>
    <row r="624434" s="20" customFormat="1" ht="14.25" customHeight="1" x14ac:dyDescent="0.25"/>
    <row r="624450" spans="1:1" ht="14.25" customHeight="1" x14ac:dyDescent="0.3">
      <c r="A624450" s="21"/>
    </row>
    <row r="624456" spans="1:1" s="20" customFormat="1" ht="14.25" customHeight="1" x14ac:dyDescent="0.25"/>
    <row r="624472" spans="1:1" ht="14.25" customHeight="1" x14ac:dyDescent="0.3">
      <c r="A624472" s="21"/>
    </row>
    <row r="624478" spans="1:1" s="20" customFormat="1" ht="14.25" customHeight="1" x14ac:dyDescent="0.25"/>
    <row r="624494" spans="1:1" ht="14.25" customHeight="1" x14ac:dyDescent="0.3">
      <c r="A624494" s="21"/>
    </row>
    <row r="624500" s="20" customFormat="1" ht="14.25" customHeight="1" x14ac:dyDescent="0.25"/>
    <row r="624516" spans="1:1" ht="14.25" customHeight="1" x14ac:dyDescent="0.3">
      <c r="A624516" s="21"/>
    </row>
    <row r="624522" spans="1:1" s="20" customFormat="1" ht="14.25" customHeight="1" x14ac:dyDescent="0.25"/>
    <row r="624538" spans="1:1" ht="14.25" customHeight="1" x14ac:dyDescent="0.3">
      <c r="A624538" s="21"/>
    </row>
    <row r="624544" spans="1:1" s="20" customFormat="1" ht="14.25" customHeight="1" x14ac:dyDescent="0.25"/>
    <row r="624560" spans="1:1" ht="14.25" customHeight="1" x14ac:dyDescent="0.3">
      <c r="A624560" s="21"/>
    </row>
    <row r="624566" s="20" customFormat="1" ht="14.25" customHeight="1" x14ac:dyDescent="0.25"/>
    <row r="624582" spans="1:1" ht="14.25" customHeight="1" x14ac:dyDescent="0.3">
      <c r="A624582" s="21"/>
    </row>
    <row r="624588" spans="1:1" s="20" customFormat="1" ht="14.25" customHeight="1" x14ac:dyDescent="0.25"/>
    <row r="624604" spans="1:1" ht="14.25" customHeight="1" x14ac:dyDescent="0.3">
      <c r="A624604" s="21"/>
    </row>
    <row r="624610" s="20" customFormat="1" ht="14.25" customHeight="1" x14ac:dyDescent="0.25"/>
    <row r="624626" spans="1:1" ht="14.25" customHeight="1" x14ac:dyDescent="0.3">
      <c r="A624626" s="21"/>
    </row>
    <row r="624632" spans="1:1" s="20" customFormat="1" ht="14.25" customHeight="1" x14ac:dyDescent="0.25"/>
    <row r="624648" spans="1:1" ht="14.25" customHeight="1" x14ac:dyDescent="0.3">
      <c r="A624648" s="21"/>
    </row>
    <row r="624654" spans="1:1" s="20" customFormat="1" ht="14.25" customHeight="1" x14ac:dyDescent="0.25"/>
    <row r="624670" spans="1:1" ht="14.25" customHeight="1" x14ac:dyDescent="0.3">
      <c r="A624670" s="21"/>
    </row>
    <row r="624676" s="20" customFormat="1" ht="14.25" customHeight="1" x14ac:dyDescent="0.25"/>
    <row r="624692" spans="1:1" ht="14.25" customHeight="1" x14ac:dyDescent="0.3">
      <c r="A624692" s="21"/>
    </row>
    <row r="624698" spans="1:1" s="20" customFormat="1" ht="14.25" customHeight="1" x14ac:dyDescent="0.25"/>
    <row r="624714" spans="1:1" ht="14.25" customHeight="1" x14ac:dyDescent="0.3">
      <c r="A624714" s="21"/>
    </row>
    <row r="624720" spans="1:1" s="20" customFormat="1" ht="14.25" customHeight="1" x14ac:dyDescent="0.25"/>
    <row r="624736" spans="1:1" ht="14.25" customHeight="1" x14ac:dyDescent="0.3">
      <c r="A624736" s="21"/>
    </row>
    <row r="624742" s="20" customFormat="1" ht="14.25" customHeight="1" x14ac:dyDescent="0.25"/>
    <row r="624758" spans="1:1" ht="14.25" customHeight="1" x14ac:dyDescent="0.3">
      <c r="A624758" s="21"/>
    </row>
    <row r="624764" spans="1:1" s="20" customFormat="1" ht="14.25" customHeight="1" x14ac:dyDescent="0.25"/>
    <row r="624780" spans="1:1" ht="14.25" customHeight="1" x14ac:dyDescent="0.3">
      <c r="A624780" s="21"/>
    </row>
    <row r="624786" s="20" customFormat="1" ht="14.25" customHeight="1" x14ac:dyDescent="0.25"/>
    <row r="624802" spans="1:1" ht="14.25" customHeight="1" x14ac:dyDescent="0.3">
      <c r="A624802" s="21"/>
    </row>
    <row r="624808" spans="1:1" s="20" customFormat="1" ht="14.25" customHeight="1" x14ac:dyDescent="0.25"/>
    <row r="624824" spans="1:1" ht="14.25" customHeight="1" x14ac:dyDescent="0.3">
      <c r="A624824" s="21"/>
    </row>
    <row r="624830" spans="1:1" s="20" customFormat="1" ht="14.25" customHeight="1" x14ac:dyDescent="0.25"/>
    <row r="624846" spans="1:1" ht="14.25" customHeight="1" x14ac:dyDescent="0.3">
      <c r="A624846" s="21"/>
    </row>
    <row r="624852" s="20" customFormat="1" ht="14.25" customHeight="1" x14ac:dyDescent="0.25"/>
    <row r="624868" spans="1:1" ht="14.25" customHeight="1" x14ac:dyDescent="0.3">
      <c r="A624868" s="21"/>
    </row>
    <row r="624874" spans="1:1" s="20" customFormat="1" ht="14.25" customHeight="1" x14ac:dyDescent="0.25"/>
    <row r="624890" spans="1:1" ht="14.25" customHeight="1" x14ac:dyDescent="0.3">
      <c r="A624890" s="21"/>
    </row>
    <row r="624896" spans="1:1" s="20" customFormat="1" ht="14.25" customHeight="1" x14ac:dyDescent="0.25"/>
    <row r="624912" spans="1:1" ht="14.25" customHeight="1" x14ac:dyDescent="0.3">
      <c r="A624912" s="21"/>
    </row>
    <row r="624918" s="20" customFormat="1" ht="14.25" customHeight="1" x14ac:dyDescent="0.25"/>
    <row r="624934" spans="1:1" ht="14.25" customHeight="1" x14ac:dyDescent="0.3">
      <c r="A624934" s="21"/>
    </row>
    <row r="624940" spans="1:1" s="20" customFormat="1" ht="14.25" customHeight="1" x14ac:dyDescent="0.25"/>
    <row r="624956" spans="1:1" ht="14.25" customHeight="1" x14ac:dyDescent="0.3">
      <c r="A624956" s="21"/>
    </row>
    <row r="624962" s="20" customFormat="1" ht="14.25" customHeight="1" x14ac:dyDescent="0.25"/>
    <row r="624978" spans="1:1" ht="14.25" customHeight="1" x14ac:dyDescent="0.3">
      <c r="A624978" s="21"/>
    </row>
    <row r="624984" spans="1:1" s="20" customFormat="1" ht="14.25" customHeight="1" x14ac:dyDescent="0.25"/>
    <row r="625000" spans="1:1" ht="14.25" customHeight="1" x14ac:dyDescent="0.3">
      <c r="A625000" s="21"/>
    </row>
    <row r="625006" spans="1:1" s="20" customFormat="1" ht="14.25" customHeight="1" x14ac:dyDescent="0.25"/>
    <row r="625022" spans="1:1" ht="14.25" customHeight="1" x14ac:dyDescent="0.3">
      <c r="A625022" s="21"/>
    </row>
    <row r="625028" s="20" customFormat="1" ht="14.25" customHeight="1" x14ac:dyDescent="0.25"/>
    <row r="625044" spans="1:1" ht="14.25" customHeight="1" x14ac:dyDescent="0.3">
      <c r="A625044" s="21"/>
    </row>
    <row r="625050" spans="1:1" s="20" customFormat="1" ht="14.25" customHeight="1" x14ac:dyDescent="0.25"/>
    <row r="625066" spans="1:1" ht="14.25" customHeight="1" x14ac:dyDescent="0.3">
      <c r="A625066" s="21"/>
    </row>
    <row r="625072" spans="1:1" s="20" customFormat="1" ht="14.25" customHeight="1" x14ac:dyDescent="0.25"/>
    <row r="625088" spans="1:1" ht="14.25" customHeight="1" x14ac:dyDescent="0.3">
      <c r="A625088" s="21"/>
    </row>
    <row r="625094" s="20" customFormat="1" ht="14.25" customHeight="1" x14ac:dyDescent="0.25"/>
    <row r="625110" spans="1:1" ht="14.25" customHeight="1" x14ac:dyDescent="0.3">
      <c r="A625110" s="21"/>
    </row>
    <row r="625116" spans="1:1" s="20" customFormat="1" ht="14.25" customHeight="1" x14ac:dyDescent="0.25"/>
    <row r="625132" spans="1:1" ht="14.25" customHeight="1" x14ac:dyDescent="0.3">
      <c r="A625132" s="21"/>
    </row>
    <row r="625138" s="20" customFormat="1" ht="14.25" customHeight="1" x14ac:dyDescent="0.25"/>
    <row r="625154" spans="1:1" ht="14.25" customHeight="1" x14ac:dyDescent="0.3">
      <c r="A625154" s="21"/>
    </row>
    <row r="625160" spans="1:1" s="20" customFormat="1" ht="14.25" customHeight="1" x14ac:dyDescent="0.25"/>
    <row r="625176" spans="1:1" ht="14.25" customHeight="1" x14ac:dyDescent="0.3">
      <c r="A625176" s="21"/>
    </row>
    <row r="625182" spans="1:1" s="20" customFormat="1" ht="14.25" customHeight="1" x14ac:dyDescent="0.25"/>
    <row r="625198" spans="1:1" ht="14.25" customHeight="1" x14ac:dyDescent="0.3">
      <c r="A625198" s="21"/>
    </row>
    <row r="625204" s="20" customFormat="1" ht="14.25" customHeight="1" x14ac:dyDescent="0.25"/>
    <row r="625220" spans="1:1" ht="14.25" customHeight="1" x14ac:dyDescent="0.3">
      <c r="A625220" s="21"/>
    </row>
    <row r="625226" spans="1:1" s="20" customFormat="1" ht="14.25" customHeight="1" x14ac:dyDescent="0.25"/>
    <row r="625242" spans="1:1" ht="14.25" customHeight="1" x14ac:dyDescent="0.3">
      <c r="A625242" s="21"/>
    </row>
    <row r="625248" spans="1:1" s="20" customFormat="1" ht="14.25" customHeight="1" x14ac:dyDescent="0.25"/>
    <row r="625264" spans="1:1" ht="14.25" customHeight="1" x14ac:dyDescent="0.3">
      <c r="A625264" s="21"/>
    </row>
    <row r="625270" s="20" customFormat="1" ht="14.25" customHeight="1" x14ac:dyDescent="0.25"/>
    <row r="625286" spans="1:1" ht="14.25" customHeight="1" x14ac:dyDescent="0.3">
      <c r="A625286" s="21"/>
    </row>
    <row r="625292" spans="1:1" s="20" customFormat="1" ht="14.25" customHeight="1" x14ac:dyDescent="0.25"/>
    <row r="625308" spans="1:1" ht="14.25" customHeight="1" x14ac:dyDescent="0.3">
      <c r="A625308" s="21"/>
    </row>
    <row r="625314" s="20" customFormat="1" ht="14.25" customHeight="1" x14ac:dyDescent="0.25"/>
    <row r="625330" spans="1:1" ht="14.25" customHeight="1" x14ac:dyDescent="0.3">
      <c r="A625330" s="21"/>
    </row>
    <row r="625336" spans="1:1" s="20" customFormat="1" ht="14.25" customHeight="1" x14ac:dyDescent="0.25"/>
    <row r="625352" spans="1:1" ht="14.25" customHeight="1" x14ac:dyDescent="0.3">
      <c r="A625352" s="21"/>
    </row>
    <row r="625358" spans="1:1" s="20" customFormat="1" ht="14.25" customHeight="1" x14ac:dyDescent="0.25"/>
    <row r="625374" spans="1:1" ht="14.25" customHeight="1" x14ac:dyDescent="0.3">
      <c r="A625374" s="21"/>
    </row>
    <row r="625380" s="20" customFormat="1" ht="14.25" customHeight="1" x14ac:dyDescent="0.25"/>
    <row r="625396" spans="1:1" ht="14.25" customHeight="1" x14ac:dyDescent="0.3">
      <c r="A625396" s="21"/>
    </row>
    <row r="625402" spans="1:1" s="20" customFormat="1" ht="14.25" customHeight="1" x14ac:dyDescent="0.25"/>
    <row r="625418" spans="1:1" ht="14.25" customHeight="1" x14ac:dyDescent="0.3">
      <c r="A625418" s="21"/>
    </row>
    <row r="625424" spans="1:1" s="20" customFormat="1" ht="14.25" customHeight="1" x14ac:dyDescent="0.25"/>
    <row r="625440" spans="1:1" ht="14.25" customHeight="1" x14ac:dyDescent="0.3">
      <c r="A625440" s="21"/>
    </row>
    <row r="625446" s="20" customFormat="1" ht="14.25" customHeight="1" x14ac:dyDescent="0.25"/>
    <row r="625462" spans="1:1" ht="14.25" customHeight="1" x14ac:dyDescent="0.3">
      <c r="A625462" s="21"/>
    </row>
    <row r="625468" spans="1:1" s="20" customFormat="1" ht="14.25" customHeight="1" x14ac:dyDescent="0.25"/>
    <row r="625484" spans="1:1" ht="14.25" customHeight="1" x14ac:dyDescent="0.3">
      <c r="A625484" s="21"/>
    </row>
    <row r="625490" s="20" customFormat="1" ht="14.25" customHeight="1" x14ac:dyDescent="0.25"/>
    <row r="625506" spans="1:1" ht="14.25" customHeight="1" x14ac:dyDescent="0.3">
      <c r="A625506" s="21"/>
    </row>
    <row r="625512" spans="1:1" s="20" customFormat="1" ht="14.25" customHeight="1" x14ac:dyDescent="0.25"/>
    <row r="625528" spans="1:1" ht="14.25" customHeight="1" x14ac:dyDescent="0.3">
      <c r="A625528" s="21"/>
    </row>
    <row r="625534" spans="1:1" s="20" customFormat="1" ht="14.25" customHeight="1" x14ac:dyDescent="0.25"/>
    <row r="625550" spans="1:1" ht="14.25" customHeight="1" x14ac:dyDescent="0.3">
      <c r="A625550" s="21"/>
    </row>
    <row r="625556" s="20" customFormat="1" ht="14.25" customHeight="1" x14ac:dyDescent="0.25"/>
    <row r="625572" spans="1:1" ht="14.25" customHeight="1" x14ac:dyDescent="0.3">
      <c r="A625572" s="21"/>
    </row>
    <row r="625578" spans="1:1" s="20" customFormat="1" ht="14.25" customHeight="1" x14ac:dyDescent="0.25"/>
    <row r="625594" spans="1:1" ht="14.25" customHeight="1" x14ac:dyDescent="0.3">
      <c r="A625594" s="21"/>
    </row>
    <row r="625600" spans="1:1" s="20" customFormat="1" ht="14.25" customHeight="1" x14ac:dyDescent="0.25"/>
    <row r="625616" spans="1:1" ht="14.25" customHeight="1" x14ac:dyDescent="0.3">
      <c r="A625616" s="21"/>
    </row>
    <row r="625622" s="20" customFormat="1" ht="14.25" customHeight="1" x14ac:dyDescent="0.25"/>
    <row r="625638" spans="1:1" ht="14.25" customHeight="1" x14ac:dyDescent="0.3">
      <c r="A625638" s="21"/>
    </row>
    <row r="625644" spans="1:1" s="20" customFormat="1" ht="14.25" customHeight="1" x14ac:dyDescent="0.25"/>
    <row r="625660" spans="1:1" ht="14.25" customHeight="1" x14ac:dyDescent="0.3">
      <c r="A625660" s="21"/>
    </row>
    <row r="625666" s="20" customFormat="1" ht="14.25" customHeight="1" x14ac:dyDescent="0.25"/>
    <row r="625682" spans="1:1" ht="14.25" customHeight="1" x14ac:dyDescent="0.3">
      <c r="A625682" s="21"/>
    </row>
    <row r="625688" spans="1:1" s="20" customFormat="1" ht="14.25" customHeight="1" x14ac:dyDescent="0.25"/>
    <row r="625704" spans="1:1" ht="14.25" customHeight="1" x14ac:dyDescent="0.3">
      <c r="A625704" s="21"/>
    </row>
    <row r="625710" spans="1:1" s="20" customFormat="1" ht="14.25" customHeight="1" x14ac:dyDescent="0.25"/>
    <row r="625726" spans="1:1" ht="14.25" customHeight="1" x14ac:dyDescent="0.3">
      <c r="A625726" s="21"/>
    </row>
    <row r="625732" s="20" customFormat="1" ht="14.25" customHeight="1" x14ac:dyDescent="0.25"/>
    <row r="625748" spans="1:1" ht="14.25" customHeight="1" x14ac:dyDescent="0.3">
      <c r="A625748" s="21"/>
    </row>
    <row r="625754" spans="1:1" s="20" customFormat="1" ht="14.25" customHeight="1" x14ac:dyDescent="0.25"/>
    <row r="625770" spans="1:1" ht="14.25" customHeight="1" x14ac:dyDescent="0.3">
      <c r="A625770" s="21"/>
    </row>
    <row r="625776" spans="1:1" s="20" customFormat="1" ht="14.25" customHeight="1" x14ac:dyDescent="0.25"/>
    <row r="625792" spans="1:1" ht="14.25" customHeight="1" x14ac:dyDescent="0.3">
      <c r="A625792" s="21"/>
    </row>
    <row r="625798" s="20" customFormat="1" ht="14.25" customHeight="1" x14ac:dyDescent="0.25"/>
    <row r="625814" spans="1:1" ht="14.25" customHeight="1" x14ac:dyDescent="0.3">
      <c r="A625814" s="21"/>
    </row>
    <row r="625820" spans="1:1" s="20" customFormat="1" ht="14.25" customHeight="1" x14ac:dyDescent="0.25"/>
    <row r="625836" spans="1:1" ht="14.25" customHeight="1" x14ac:dyDescent="0.3">
      <c r="A625836" s="21"/>
    </row>
    <row r="625842" s="20" customFormat="1" ht="14.25" customHeight="1" x14ac:dyDescent="0.25"/>
    <row r="625858" spans="1:1" ht="14.25" customHeight="1" x14ac:dyDescent="0.3">
      <c r="A625858" s="21"/>
    </row>
    <row r="625864" spans="1:1" s="20" customFormat="1" ht="14.25" customHeight="1" x14ac:dyDescent="0.25"/>
    <row r="625880" spans="1:1" ht="14.25" customHeight="1" x14ac:dyDescent="0.3">
      <c r="A625880" s="21"/>
    </row>
    <row r="625886" spans="1:1" s="20" customFormat="1" ht="14.25" customHeight="1" x14ac:dyDescent="0.25"/>
    <row r="625902" spans="1:1" ht="14.25" customHeight="1" x14ac:dyDescent="0.3">
      <c r="A625902" s="21"/>
    </row>
    <row r="625908" s="20" customFormat="1" ht="14.25" customHeight="1" x14ac:dyDescent="0.25"/>
    <row r="625924" spans="1:1" ht="14.25" customHeight="1" x14ac:dyDescent="0.3">
      <c r="A625924" s="21"/>
    </row>
    <row r="625930" spans="1:1" s="20" customFormat="1" ht="14.25" customHeight="1" x14ac:dyDescent="0.25"/>
    <row r="625946" spans="1:1" ht="14.25" customHeight="1" x14ac:dyDescent="0.3">
      <c r="A625946" s="21"/>
    </row>
    <row r="625952" spans="1:1" s="20" customFormat="1" ht="14.25" customHeight="1" x14ac:dyDescent="0.25"/>
    <row r="625968" spans="1:1" ht="14.25" customHeight="1" x14ac:dyDescent="0.3">
      <c r="A625968" s="21"/>
    </row>
    <row r="625974" s="20" customFormat="1" ht="14.25" customHeight="1" x14ac:dyDescent="0.25"/>
    <row r="625990" spans="1:1" ht="14.25" customHeight="1" x14ac:dyDescent="0.3">
      <c r="A625990" s="21"/>
    </row>
    <row r="625996" spans="1:1" s="20" customFormat="1" ht="14.25" customHeight="1" x14ac:dyDescent="0.25"/>
    <row r="626012" spans="1:1" ht="14.25" customHeight="1" x14ac:dyDescent="0.3">
      <c r="A626012" s="21"/>
    </row>
    <row r="626018" s="20" customFormat="1" ht="14.25" customHeight="1" x14ac:dyDescent="0.25"/>
    <row r="626034" spans="1:1" ht="14.25" customHeight="1" x14ac:dyDescent="0.3">
      <c r="A626034" s="21"/>
    </row>
    <row r="626040" spans="1:1" s="20" customFormat="1" ht="14.25" customHeight="1" x14ac:dyDescent="0.25"/>
    <row r="626056" spans="1:1" ht="14.25" customHeight="1" x14ac:dyDescent="0.3">
      <c r="A626056" s="21"/>
    </row>
    <row r="626062" spans="1:1" s="20" customFormat="1" ht="14.25" customHeight="1" x14ac:dyDescent="0.25"/>
    <row r="626078" spans="1:1" ht="14.25" customHeight="1" x14ac:dyDescent="0.3">
      <c r="A626078" s="21"/>
    </row>
    <row r="626084" s="20" customFormat="1" ht="14.25" customHeight="1" x14ac:dyDescent="0.25"/>
    <row r="626100" spans="1:1" ht="14.25" customHeight="1" x14ac:dyDescent="0.3">
      <c r="A626100" s="21"/>
    </row>
    <row r="626106" spans="1:1" s="20" customFormat="1" ht="14.25" customHeight="1" x14ac:dyDescent="0.25"/>
    <row r="626122" spans="1:1" ht="14.25" customHeight="1" x14ac:dyDescent="0.3">
      <c r="A626122" s="21"/>
    </row>
    <row r="626128" spans="1:1" s="20" customFormat="1" ht="14.25" customHeight="1" x14ac:dyDescent="0.25"/>
    <row r="626144" spans="1:1" ht="14.25" customHeight="1" x14ac:dyDescent="0.3">
      <c r="A626144" s="21"/>
    </row>
    <row r="626150" s="20" customFormat="1" ht="14.25" customHeight="1" x14ac:dyDescent="0.25"/>
    <row r="626166" spans="1:1" ht="14.25" customHeight="1" x14ac:dyDescent="0.3">
      <c r="A626166" s="21"/>
    </row>
    <row r="626172" spans="1:1" s="20" customFormat="1" ht="14.25" customHeight="1" x14ac:dyDescent="0.25"/>
    <row r="626188" spans="1:1" ht="14.25" customHeight="1" x14ac:dyDescent="0.3">
      <c r="A626188" s="21"/>
    </row>
    <row r="626194" s="20" customFormat="1" ht="14.25" customHeight="1" x14ac:dyDescent="0.25"/>
    <row r="626210" spans="1:1" ht="14.25" customHeight="1" x14ac:dyDescent="0.3">
      <c r="A626210" s="21"/>
    </row>
    <row r="626216" spans="1:1" s="20" customFormat="1" ht="14.25" customHeight="1" x14ac:dyDescent="0.25"/>
    <row r="626232" spans="1:1" ht="14.25" customHeight="1" x14ac:dyDescent="0.3">
      <c r="A626232" s="21"/>
    </row>
    <row r="626238" spans="1:1" s="20" customFormat="1" ht="14.25" customHeight="1" x14ac:dyDescent="0.25"/>
    <row r="626254" spans="1:1" ht="14.25" customHeight="1" x14ac:dyDescent="0.3">
      <c r="A626254" s="21"/>
    </row>
    <row r="626260" s="20" customFormat="1" ht="14.25" customHeight="1" x14ac:dyDescent="0.25"/>
    <row r="626276" spans="1:1" ht="14.25" customHeight="1" x14ac:dyDescent="0.3">
      <c r="A626276" s="21"/>
    </row>
    <row r="626282" spans="1:1" s="20" customFormat="1" ht="14.25" customHeight="1" x14ac:dyDescent="0.25"/>
    <row r="626298" spans="1:1" ht="14.25" customHeight="1" x14ac:dyDescent="0.3">
      <c r="A626298" s="21"/>
    </row>
    <row r="626304" spans="1:1" s="20" customFormat="1" ht="14.25" customHeight="1" x14ac:dyDescent="0.25"/>
    <row r="626320" spans="1:1" ht="14.25" customHeight="1" x14ac:dyDescent="0.3">
      <c r="A626320" s="21"/>
    </row>
    <row r="626326" s="20" customFormat="1" ht="14.25" customHeight="1" x14ac:dyDescent="0.25"/>
    <row r="626342" spans="1:1" ht="14.25" customHeight="1" x14ac:dyDescent="0.3">
      <c r="A626342" s="21"/>
    </row>
    <row r="626348" spans="1:1" s="20" customFormat="1" ht="14.25" customHeight="1" x14ac:dyDescent="0.25"/>
    <row r="626364" spans="1:1" ht="14.25" customHeight="1" x14ac:dyDescent="0.3">
      <c r="A626364" s="21"/>
    </row>
    <row r="626370" s="20" customFormat="1" ht="14.25" customHeight="1" x14ac:dyDescent="0.25"/>
    <row r="626386" spans="1:1" ht="14.25" customHeight="1" x14ac:dyDescent="0.3">
      <c r="A626386" s="21"/>
    </row>
    <row r="626392" spans="1:1" s="20" customFormat="1" ht="14.25" customHeight="1" x14ac:dyDescent="0.25"/>
    <row r="626408" spans="1:1" ht="14.25" customHeight="1" x14ac:dyDescent="0.3">
      <c r="A626408" s="21"/>
    </row>
    <row r="626414" spans="1:1" s="20" customFormat="1" ht="14.25" customHeight="1" x14ac:dyDescent="0.25"/>
    <row r="626430" spans="1:1" ht="14.25" customHeight="1" x14ac:dyDescent="0.3">
      <c r="A626430" s="21"/>
    </row>
    <row r="626436" s="20" customFormat="1" ht="14.25" customHeight="1" x14ac:dyDescent="0.25"/>
    <row r="626452" spans="1:1" ht="14.25" customHeight="1" x14ac:dyDescent="0.3">
      <c r="A626452" s="21"/>
    </row>
    <row r="626458" spans="1:1" s="20" customFormat="1" ht="14.25" customHeight="1" x14ac:dyDescent="0.25"/>
    <row r="626474" spans="1:1" ht="14.25" customHeight="1" x14ac:dyDescent="0.3">
      <c r="A626474" s="21"/>
    </row>
    <row r="626480" spans="1:1" s="20" customFormat="1" ht="14.25" customHeight="1" x14ac:dyDescent="0.25"/>
    <row r="626496" spans="1:1" ht="14.25" customHeight="1" x14ac:dyDescent="0.3">
      <c r="A626496" s="21"/>
    </row>
    <row r="626502" s="20" customFormat="1" ht="14.25" customHeight="1" x14ac:dyDescent="0.25"/>
    <row r="626518" spans="1:1" ht="14.25" customHeight="1" x14ac:dyDescent="0.3">
      <c r="A626518" s="21"/>
    </row>
    <row r="626524" spans="1:1" s="20" customFormat="1" ht="14.25" customHeight="1" x14ac:dyDescent="0.25"/>
    <row r="626540" spans="1:1" ht="14.25" customHeight="1" x14ac:dyDescent="0.3">
      <c r="A626540" s="21"/>
    </row>
    <row r="626546" s="20" customFormat="1" ht="14.25" customHeight="1" x14ac:dyDescent="0.25"/>
    <row r="626562" spans="1:1" ht="14.25" customHeight="1" x14ac:dyDescent="0.3">
      <c r="A626562" s="21"/>
    </row>
    <row r="626568" spans="1:1" s="20" customFormat="1" ht="14.25" customHeight="1" x14ac:dyDescent="0.25"/>
    <row r="626584" spans="1:1" ht="14.25" customHeight="1" x14ac:dyDescent="0.3">
      <c r="A626584" s="21"/>
    </row>
    <row r="626590" spans="1:1" s="20" customFormat="1" ht="14.25" customHeight="1" x14ac:dyDescent="0.25"/>
    <row r="626606" spans="1:1" ht="14.25" customHeight="1" x14ac:dyDescent="0.3">
      <c r="A626606" s="21"/>
    </row>
    <row r="626612" s="20" customFormat="1" ht="14.25" customHeight="1" x14ac:dyDescent="0.25"/>
    <row r="626628" spans="1:1" ht="14.25" customHeight="1" x14ac:dyDescent="0.3">
      <c r="A626628" s="21"/>
    </row>
    <row r="626634" spans="1:1" s="20" customFormat="1" ht="14.25" customHeight="1" x14ac:dyDescent="0.25"/>
    <row r="626650" spans="1:1" ht="14.25" customHeight="1" x14ac:dyDescent="0.3">
      <c r="A626650" s="21"/>
    </row>
    <row r="626656" spans="1:1" s="20" customFormat="1" ht="14.25" customHeight="1" x14ac:dyDescent="0.25"/>
    <row r="626672" spans="1:1" ht="14.25" customHeight="1" x14ac:dyDescent="0.3">
      <c r="A626672" s="21"/>
    </row>
    <row r="626678" s="20" customFormat="1" ht="14.25" customHeight="1" x14ac:dyDescent="0.25"/>
    <row r="626694" spans="1:1" ht="14.25" customHeight="1" x14ac:dyDescent="0.3">
      <c r="A626694" s="21"/>
    </row>
    <row r="626700" spans="1:1" s="20" customFormat="1" ht="14.25" customHeight="1" x14ac:dyDescent="0.25"/>
    <row r="626716" spans="1:1" ht="14.25" customHeight="1" x14ac:dyDescent="0.3">
      <c r="A626716" s="21"/>
    </row>
    <row r="626722" s="20" customFormat="1" ht="14.25" customHeight="1" x14ac:dyDescent="0.25"/>
    <row r="626738" spans="1:1" ht="14.25" customHeight="1" x14ac:dyDescent="0.3">
      <c r="A626738" s="21"/>
    </row>
    <row r="626744" spans="1:1" s="20" customFormat="1" ht="14.25" customHeight="1" x14ac:dyDescent="0.25"/>
    <row r="626760" spans="1:1" ht="14.25" customHeight="1" x14ac:dyDescent="0.3">
      <c r="A626760" s="21"/>
    </row>
    <row r="626766" spans="1:1" s="20" customFormat="1" ht="14.25" customHeight="1" x14ac:dyDescent="0.25"/>
    <row r="626782" spans="1:1" ht="14.25" customHeight="1" x14ac:dyDescent="0.3">
      <c r="A626782" s="21"/>
    </row>
    <row r="626788" s="20" customFormat="1" ht="14.25" customHeight="1" x14ac:dyDescent="0.25"/>
    <row r="626804" spans="1:1" ht="14.25" customHeight="1" x14ac:dyDescent="0.3">
      <c r="A626804" s="21"/>
    </row>
    <row r="626810" spans="1:1" s="20" customFormat="1" ht="14.25" customHeight="1" x14ac:dyDescent="0.25"/>
    <row r="626826" spans="1:1" ht="14.25" customHeight="1" x14ac:dyDescent="0.3">
      <c r="A626826" s="21"/>
    </row>
    <row r="626832" spans="1:1" s="20" customFormat="1" ht="14.25" customHeight="1" x14ac:dyDescent="0.25"/>
    <row r="626848" spans="1:1" ht="14.25" customHeight="1" x14ac:dyDescent="0.3">
      <c r="A626848" s="21"/>
    </row>
    <row r="626854" s="20" customFormat="1" ht="14.25" customHeight="1" x14ac:dyDescent="0.25"/>
    <row r="626870" spans="1:1" ht="14.25" customHeight="1" x14ac:dyDescent="0.3">
      <c r="A626870" s="21"/>
    </row>
    <row r="626876" spans="1:1" s="20" customFormat="1" ht="14.25" customHeight="1" x14ac:dyDescent="0.25"/>
    <row r="626892" spans="1:1" ht="14.25" customHeight="1" x14ac:dyDescent="0.3">
      <c r="A626892" s="21"/>
    </row>
    <row r="626898" s="20" customFormat="1" ht="14.25" customHeight="1" x14ac:dyDescent="0.25"/>
    <row r="626914" spans="1:1" ht="14.25" customHeight="1" x14ac:dyDescent="0.3">
      <c r="A626914" s="21"/>
    </row>
    <row r="626920" spans="1:1" s="20" customFormat="1" ht="14.25" customHeight="1" x14ac:dyDescent="0.25"/>
    <row r="626936" spans="1:1" ht="14.25" customHeight="1" x14ac:dyDescent="0.3">
      <c r="A626936" s="21"/>
    </row>
    <row r="626942" spans="1:1" s="20" customFormat="1" ht="14.25" customHeight="1" x14ac:dyDescent="0.25"/>
    <row r="626958" spans="1:1" ht="14.25" customHeight="1" x14ac:dyDescent="0.3">
      <c r="A626958" s="21"/>
    </row>
    <row r="626964" s="20" customFormat="1" ht="14.25" customHeight="1" x14ac:dyDescent="0.25"/>
    <row r="626980" spans="1:1" ht="14.25" customHeight="1" x14ac:dyDescent="0.3">
      <c r="A626980" s="21"/>
    </row>
    <row r="626986" spans="1:1" s="20" customFormat="1" ht="14.25" customHeight="1" x14ac:dyDescent="0.25"/>
    <row r="627002" spans="1:1" ht="14.25" customHeight="1" x14ac:dyDescent="0.3">
      <c r="A627002" s="21"/>
    </row>
    <row r="627008" spans="1:1" s="20" customFormat="1" ht="14.25" customHeight="1" x14ac:dyDescent="0.25"/>
    <row r="627024" spans="1:1" ht="14.25" customHeight="1" x14ac:dyDescent="0.3">
      <c r="A627024" s="21"/>
    </row>
    <row r="627030" s="20" customFormat="1" ht="14.25" customHeight="1" x14ac:dyDescent="0.25"/>
    <row r="627046" spans="1:1" ht="14.25" customHeight="1" x14ac:dyDescent="0.3">
      <c r="A627046" s="21"/>
    </row>
    <row r="627052" spans="1:1" s="20" customFormat="1" ht="14.25" customHeight="1" x14ac:dyDescent="0.25"/>
    <row r="627068" spans="1:1" ht="14.25" customHeight="1" x14ac:dyDescent="0.3">
      <c r="A627068" s="21"/>
    </row>
    <row r="627074" s="20" customFormat="1" ht="14.25" customHeight="1" x14ac:dyDescent="0.25"/>
    <row r="627090" spans="1:1" ht="14.25" customHeight="1" x14ac:dyDescent="0.3">
      <c r="A627090" s="21"/>
    </row>
    <row r="627096" spans="1:1" s="20" customFormat="1" ht="14.25" customHeight="1" x14ac:dyDescent="0.25"/>
    <row r="627112" spans="1:1" ht="14.25" customHeight="1" x14ac:dyDescent="0.3">
      <c r="A627112" s="21"/>
    </row>
    <row r="627118" spans="1:1" s="20" customFormat="1" ht="14.25" customHeight="1" x14ac:dyDescent="0.25"/>
    <row r="627134" spans="1:1" ht="14.25" customHeight="1" x14ac:dyDescent="0.3">
      <c r="A627134" s="21"/>
    </row>
    <row r="627140" s="20" customFormat="1" ht="14.25" customHeight="1" x14ac:dyDescent="0.25"/>
    <row r="627156" spans="1:1" ht="14.25" customHeight="1" x14ac:dyDescent="0.3">
      <c r="A627156" s="21"/>
    </row>
    <row r="627162" spans="1:1" s="20" customFormat="1" ht="14.25" customHeight="1" x14ac:dyDescent="0.25"/>
    <row r="627178" spans="1:1" ht="14.25" customHeight="1" x14ac:dyDescent="0.3">
      <c r="A627178" s="21"/>
    </row>
    <row r="627184" spans="1:1" s="20" customFormat="1" ht="14.25" customHeight="1" x14ac:dyDescent="0.25"/>
    <row r="627200" spans="1:1" ht="14.25" customHeight="1" x14ac:dyDescent="0.3">
      <c r="A627200" s="21"/>
    </row>
    <row r="627206" s="20" customFormat="1" ht="14.25" customHeight="1" x14ac:dyDescent="0.25"/>
    <row r="627222" spans="1:1" ht="14.25" customHeight="1" x14ac:dyDescent="0.3">
      <c r="A627222" s="21"/>
    </row>
    <row r="627228" spans="1:1" s="20" customFormat="1" ht="14.25" customHeight="1" x14ac:dyDescent="0.25"/>
    <row r="627244" spans="1:1" ht="14.25" customHeight="1" x14ac:dyDescent="0.3">
      <c r="A627244" s="21"/>
    </row>
    <row r="627250" s="20" customFormat="1" ht="14.25" customHeight="1" x14ac:dyDescent="0.25"/>
    <row r="627266" spans="1:1" ht="14.25" customHeight="1" x14ac:dyDescent="0.3">
      <c r="A627266" s="21"/>
    </row>
    <row r="627272" spans="1:1" s="20" customFormat="1" ht="14.25" customHeight="1" x14ac:dyDescent="0.25"/>
    <row r="627288" spans="1:1" ht="14.25" customHeight="1" x14ac:dyDescent="0.3">
      <c r="A627288" s="21"/>
    </row>
    <row r="627294" spans="1:1" s="20" customFormat="1" ht="14.25" customHeight="1" x14ac:dyDescent="0.25"/>
    <row r="627310" spans="1:1" ht="14.25" customHeight="1" x14ac:dyDescent="0.3">
      <c r="A627310" s="21"/>
    </row>
    <row r="627316" s="20" customFormat="1" ht="14.25" customHeight="1" x14ac:dyDescent="0.25"/>
    <row r="627332" spans="1:1" ht="14.25" customHeight="1" x14ac:dyDescent="0.3">
      <c r="A627332" s="21"/>
    </row>
    <row r="627338" spans="1:1" s="20" customFormat="1" ht="14.25" customHeight="1" x14ac:dyDescent="0.25"/>
    <row r="627354" spans="1:1" ht="14.25" customHeight="1" x14ac:dyDescent="0.3">
      <c r="A627354" s="21"/>
    </row>
    <row r="627360" spans="1:1" s="20" customFormat="1" ht="14.25" customHeight="1" x14ac:dyDescent="0.25"/>
    <row r="627376" spans="1:1" ht="14.25" customHeight="1" x14ac:dyDescent="0.3">
      <c r="A627376" s="21"/>
    </row>
    <row r="627382" s="20" customFormat="1" ht="14.25" customHeight="1" x14ac:dyDescent="0.25"/>
    <row r="627398" spans="1:1" ht="14.25" customHeight="1" x14ac:dyDescent="0.3">
      <c r="A627398" s="21"/>
    </row>
    <row r="627404" spans="1:1" s="20" customFormat="1" ht="14.25" customHeight="1" x14ac:dyDescent="0.25"/>
    <row r="627420" spans="1:1" ht="14.25" customHeight="1" x14ac:dyDescent="0.3">
      <c r="A627420" s="21"/>
    </row>
    <row r="627426" s="20" customFormat="1" ht="14.25" customHeight="1" x14ac:dyDescent="0.25"/>
    <row r="627442" spans="1:1" ht="14.25" customHeight="1" x14ac:dyDescent="0.3">
      <c r="A627442" s="21"/>
    </row>
    <row r="627448" spans="1:1" s="20" customFormat="1" ht="14.25" customHeight="1" x14ac:dyDescent="0.25"/>
    <row r="627464" spans="1:1" ht="14.25" customHeight="1" x14ac:dyDescent="0.3">
      <c r="A627464" s="21"/>
    </row>
    <row r="627470" spans="1:1" s="20" customFormat="1" ht="14.25" customHeight="1" x14ac:dyDescent="0.25"/>
    <row r="627486" spans="1:1" ht="14.25" customHeight="1" x14ac:dyDescent="0.3">
      <c r="A627486" s="21"/>
    </row>
    <row r="627492" s="20" customFormat="1" ht="14.25" customHeight="1" x14ac:dyDescent="0.25"/>
    <row r="627508" spans="1:1" ht="14.25" customHeight="1" x14ac:dyDescent="0.3">
      <c r="A627508" s="21"/>
    </row>
    <row r="627514" spans="1:1" s="20" customFormat="1" ht="14.25" customHeight="1" x14ac:dyDescent="0.25"/>
    <row r="627530" spans="1:1" ht="14.25" customHeight="1" x14ac:dyDescent="0.3">
      <c r="A627530" s="21"/>
    </row>
    <row r="627536" spans="1:1" s="20" customFormat="1" ht="14.25" customHeight="1" x14ac:dyDescent="0.25"/>
    <row r="627552" spans="1:1" ht="14.25" customHeight="1" x14ac:dyDescent="0.3">
      <c r="A627552" s="21"/>
    </row>
    <row r="627558" s="20" customFormat="1" ht="14.25" customHeight="1" x14ac:dyDescent="0.25"/>
    <row r="627574" spans="1:1" ht="14.25" customHeight="1" x14ac:dyDescent="0.3">
      <c r="A627574" s="21"/>
    </row>
    <row r="627580" spans="1:1" s="20" customFormat="1" ht="14.25" customHeight="1" x14ac:dyDescent="0.25"/>
    <row r="627596" spans="1:1" ht="14.25" customHeight="1" x14ac:dyDescent="0.3">
      <c r="A627596" s="21"/>
    </row>
    <row r="627602" s="20" customFormat="1" ht="14.25" customHeight="1" x14ac:dyDescent="0.25"/>
    <row r="627618" spans="1:1" ht="14.25" customHeight="1" x14ac:dyDescent="0.3">
      <c r="A627618" s="21"/>
    </row>
    <row r="627624" spans="1:1" s="20" customFormat="1" ht="14.25" customHeight="1" x14ac:dyDescent="0.25"/>
    <row r="627640" spans="1:1" ht="14.25" customHeight="1" x14ac:dyDescent="0.3">
      <c r="A627640" s="21"/>
    </row>
    <row r="627646" spans="1:1" s="20" customFormat="1" ht="14.25" customHeight="1" x14ac:dyDescent="0.25"/>
    <row r="627662" spans="1:1" ht="14.25" customHeight="1" x14ac:dyDescent="0.3">
      <c r="A627662" s="21"/>
    </row>
    <row r="627668" s="20" customFormat="1" ht="14.25" customHeight="1" x14ac:dyDescent="0.25"/>
    <row r="627684" spans="1:1" ht="14.25" customHeight="1" x14ac:dyDescent="0.3">
      <c r="A627684" s="21"/>
    </row>
    <row r="627690" spans="1:1" s="20" customFormat="1" ht="14.25" customHeight="1" x14ac:dyDescent="0.25"/>
    <row r="627706" spans="1:1" ht="14.25" customHeight="1" x14ac:dyDescent="0.3">
      <c r="A627706" s="21"/>
    </row>
    <row r="627712" spans="1:1" s="20" customFormat="1" ht="14.25" customHeight="1" x14ac:dyDescent="0.25"/>
    <row r="627728" spans="1:1" ht="14.25" customHeight="1" x14ac:dyDescent="0.3">
      <c r="A627728" s="21"/>
    </row>
    <row r="627734" s="20" customFormat="1" ht="14.25" customHeight="1" x14ac:dyDescent="0.25"/>
    <row r="627750" spans="1:1" ht="14.25" customHeight="1" x14ac:dyDescent="0.3">
      <c r="A627750" s="21"/>
    </row>
    <row r="627756" spans="1:1" s="20" customFormat="1" ht="14.25" customHeight="1" x14ac:dyDescent="0.25"/>
    <row r="627772" spans="1:1" ht="14.25" customHeight="1" x14ac:dyDescent="0.3">
      <c r="A627772" s="21"/>
    </row>
    <row r="627778" s="20" customFormat="1" ht="14.25" customHeight="1" x14ac:dyDescent="0.25"/>
    <row r="627794" spans="1:1" ht="14.25" customHeight="1" x14ac:dyDescent="0.3">
      <c r="A627794" s="21"/>
    </row>
    <row r="627800" spans="1:1" s="20" customFormat="1" ht="14.25" customHeight="1" x14ac:dyDescent="0.25"/>
    <row r="627816" spans="1:1" ht="14.25" customHeight="1" x14ac:dyDescent="0.3">
      <c r="A627816" s="21"/>
    </row>
    <row r="627822" spans="1:1" s="20" customFormat="1" ht="14.25" customHeight="1" x14ac:dyDescent="0.25"/>
    <row r="627838" spans="1:1" ht="14.25" customHeight="1" x14ac:dyDescent="0.3">
      <c r="A627838" s="21"/>
    </row>
    <row r="627844" s="20" customFormat="1" ht="14.25" customHeight="1" x14ac:dyDescent="0.25"/>
    <row r="627860" spans="1:1" ht="14.25" customHeight="1" x14ac:dyDescent="0.3">
      <c r="A627860" s="21"/>
    </row>
    <row r="627866" spans="1:1" s="20" customFormat="1" ht="14.25" customHeight="1" x14ac:dyDescent="0.25"/>
    <row r="627882" spans="1:1" ht="14.25" customHeight="1" x14ac:dyDescent="0.3">
      <c r="A627882" s="21"/>
    </row>
    <row r="627888" spans="1:1" s="20" customFormat="1" ht="14.25" customHeight="1" x14ac:dyDescent="0.25"/>
    <row r="627904" spans="1:1" ht="14.25" customHeight="1" x14ac:dyDescent="0.3">
      <c r="A627904" s="21"/>
    </row>
    <row r="627910" s="20" customFormat="1" ht="14.25" customHeight="1" x14ac:dyDescent="0.25"/>
    <row r="627926" spans="1:1" ht="14.25" customHeight="1" x14ac:dyDescent="0.3">
      <c r="A627926" s="21"/>
    </row>
    <row r="627932" spans="1:1" s="20" customFormat="1" ht="14.25" customHeight="1" x14ac:dyDescent="0.25"/>
    <row r="627948" spans="1:1" ht="14.25" customHeight="1" x14ac:dyDescent="0.3">
      <c r="A627948" s="21"/>
    </row>
    <row r="627954" s="20" customFormat="1" ht="14.25" customHeight="1" x14ac:dyDescent="0.25"/>
    <row r="627970" spans="1:1" ht="14.25" customHeight="1" x14ac:dyDescent="0.3">
      <c r="A627970" s="21"/>
    </row>
    <row r="627976" spans="1:1" s="20" customFormat="1" ht="14.25" customHeight="1" x14ac:dyDescent="0.25"/>
    <row r="627992" spans="1:1" ht="14.25" customHeight="1" x14ac:dyDescent="0.3">
      <c r="A627992" s="21"/>
    </row>
    <row r="627998" spans="1:1" s="20" customFormat="1" ht="14.25" customHeight="1" x14ac:dyDescent="0.25"/>
    <row r="628014" spans="1:1" ht="14.25" customHeight="1" x14ac:dyDescent="0.3">
      <c r="A628014" s="21"/>
    </row>
    <row r="628020" s="20" customFormat="1" ht="14.25" customHeight="1" x14ac:dyDescent="0.25"/>
    <row r="628036" spans="1:1" ht="14.25" customHeight="1" x14ac:dyDescent="0.3">
      <c r="A628036" s="21"/>
    </row>
    <row r="628042" spans="1:1" s="20" customFormat="1" ht="14.25" customHeight="1" x14ac:dyDescent="0.25"/>
    <row r="628058" spans="1:1" ht="14.25" customHeight="1" x14ac:dyDescent="0.3">
      <c r="A628058" s="21"/>
    </row>
    <row r="628064" spans="1:1" s="20" customFormat="1" ht="14.25" customHeight="1" x14ac:dyDescent="0.25"/>
    <row r="628080" spans="1:1" ht="14.25" customHeight="1" x14ac:dyDescent="0.3">
      <c r="A628080" s="21"/>
    </row>
    <row r="628086" s="20" customFormat="1" ht="14.25" customHeight="1" x14ac:dyDescent="0.25"/>
    <row r="628102" spans="1:1" ht="14.25" customHeight="1" x14ac:dyDescent="0.3">
      <c r="A628102" s="21"/>
    </row>
    <row r="628108" spans="1:1" s="20" customFormat="1" ht="14.25" customHeight="1" x14ac:dyDescent="0.25"/>
    <row r="628124" spans="1:1" ht="14.25" customHeight="1" x14ac:dyDescent="0.3">
      <c r="A628124" s="21"/>
    </row>
    <row r="628130" s="20" customFormat="1" ht="14.25" customHeight="1" x14ac:dyDescent="0.25"/>
    <row r="628146" spans="1:1" ht="14.25" customHeight="1" x14ac:dyDescent="0.3">
      <c r="A628146" s="21"/>
    </row>
    <row r="628152" spans="1:1" s="20" customFormat="1" ht="14.25" customHeight="1" x14ac:dyDescent="0.25"/>
    <row r="628168" spans="1:1" ht="14.25" customHeight="1" x14ac:dyDescent="0.3">
      <c r="A628168" s="21"/>
    </row>
    <row r="628174" spans="1:1" s="20" customFormat="1" ht="14.25" customHeight="1" x14ac:dyDescent="0.25"/>
    <row r="628190" spans="1:1" ht="14.25" customHeight="1" x14ac:dyDescent="0.3">
      <c r="A628190" s="21"/>
    </row>
    <row r="628196" s="20" customFormat="1" ht="14.25" customHeight="1" x14ac:dyDescent="0.25"/>
    <row r="628212" spans="1:1" ht="14.25" customHeight="1" x14ac:dyDescent="0.3">
      <c r="A628212" s="21"/>
    </row>
    <row r="628218" spans="1:1" s="20" customFormat="1" ht="14.25" customHeight="1" x14ac:dyDescent="0.25"/>
    <row r="628234" spans="1:1" ht="14.25" customHeight="1" x14ac:dyDescent="0.3">
      <c r="A628234" s="21"/>
    </row>
    <row r="628240" spans="1:1" s="20" customFormat="1" ht="14.25" customHeight="1" x14ac:dyDescent="0.25"/>
    <row r="628256" spans="1:1" ht="14.25" customHeight="1" x14ac:dyDescent="0.3">
      <c r="A628256" s="21"/>
    </row>
    <row r="628262" s="20" customFormat="1" ht="14.25" customHeight="1" x14ac:dyDescent="0.25"/>
    <row r="628278" spans="1:1" ht="14.25" customHeight="1" x14ac:dyDescent="0.3">
      <c r="A628278" s="21"/>
    </row>
    <row r="628284" spans="1:1" s="20" customFormat="1" ht="14.25" customHeight="1" x14ac:dyDescent="0.25"/>
    <row r="628300" spans="1:1" ht="14.25" customHeight="1" x14ac:dyDescent="0.3">
      <c r="A628300" s="21"/>
    </row>
    <row r="628306" s="20" customFormat="1" ht="14.25" customHeight="1" x14ac:dyDescent="0.25"/>
    <row r="628322" spans="1:1" ht="14.25" customHeight="1" x14ac:dyDescent="0.3">
      <c r="A628322" s="21"/>
    </row>
    <row r="628328" spans="1:1" s="20" customFormat="1" ht="14.25" customHeight="1" x14ac:dyDescent="0.25"/>
    <row r="628344" spans="1:1" ht="14.25" customHeight="1" x14ac:dyDescent="0.3">
      <c r="A628344" s="21"/>
    </row>
    <row r="628350" spans="1:1" s="20" customFormat="1" ht="14.25" customHeight="1" x14ac:dyDescent="0.25"/>
    <row r="628366" spans="1:1" ht="14.25" customHeight="1" x14ac:dyDescent="0.3">
      <c r="A628366" s="21"/>
    </row>
    <row r="628372" s="20" customFormat="1" ht="14.25" customHeight="1" x14ac:dyDescent="0.25"/>
    <row r="628388" spans="1:1" ht="14.25" customHeight="1" x14ac:dyDescent="0.3">
      <c r="A628388" s="21"/>
    </row>
    <row r="628394" spans="1:1" s="20" customFormat="1" ht="14.25" customHeight="1" x14ac:dyDescent="0.25"/>
    <row r="628410" spans="1:1" ht="14.25" customHeight="1" x14ac:dyDescent="0.3">
      <c r="A628410" s="21"/>
    </row>
    <row r="628416" spans="1:1" s="20" customFormat="1" ht="14.25" customHeight="1" x14ac:dyDescent="0.25"/>
    <row r="628432" spans="1:1" ht="14.25" customHeight="1" x14ac:dyDescent="0.3">
      <c r="A628432" s="21"/>
    </row>
    <row r="628438" s="20" customFormat="1" ht="14.25" customHeight="1" x14ac:dyDescent="0.25"/>
    <row r="628454" spans="1:1" ht="14.25" customHeight="1" x14ac:dyDescent="0.3">
      <c r="A628454" s="21"/>
    </row>
    <row r="628460" spans="1:1" s="20" customFormat="1" ht="14.25" customHeight="1" x14ac:dyDescent="0.25"/>
    <row r="628476" spans="1:1" ht="14.25" customHeight="1" x14ac:dyDescent="0.3">
      <c r="A628476" s="21"/>
    </row>
    <row r="628482" s="20" customFormat="1" ht="14.25" customHeight="1" x14ac:dyDescent="0.25"/>
    <row r="628498" spans="1:1" ht="14.25" customHeight="1" x14ac:dyDescent="0.3">
      <c r="A628498" s="21"/>
    </row>
    <row r="628504" spans="1:1" s="20" customFormat="1" ht="14.25" customHeight="1" x14ac:dyDescent="0.25"/>
    <row r="628520" spans="1:1" ht="14.25" customHeight="1" x14ac:dyDescent="0.3">
      <c r="A628520" s="21"/>
    </row>
    <row r="628526" spans="1:1" s="20" customFormat="1" ht="14.25" customHeight="1" x14ac:dyDescent="0.25"/>
    <row r="628542" spans="1:1" ht="14.25" customHeight="1" x14ac:dyDescent="0.3">
      <c r="A628542" s="21"/>
    </row>
    <row r="628548" s="20" customFormat="1" ht="14.25" customHeight="1" x14ac:dyDescent="0.25"/>
    <row r="628564" spans="1:1" ht="14.25" customHeight="1" x14ac:dyDescent="0.3">
      <c r="A628564" s="21"/>
    </row>
    <row r="628570" spans="1:1" s="20" customFormat="1" ht="14.25" customHeight="1" x14ac:dyDescent="0.25"/>
    <row r="628586" spans="1:1" ht="14.25" customHeight="1" x14ac:dyDescent="0.3">
      <c r="A628586" s="21"/>
    </row>
    <row r="628592" spans="1:1" s="20" customFormat="1" ht="14.25" customHeight="1" x14ac:dyDescent="0.25"/>
    <row r="628608" spans="1:1" ht="14.25" customHeight="1" x14ac:dyDescent="0.3">
      <c r="A628608" s="21"/>
    </row>
    <row r="628614" s="20" customFormat="1" ht="14.25" customHeight="1" x14ac:dyDescent="0.25"/>
    <row r="628630" spans="1:1" ht="14.25" customHeight="1" x14ac:dyDescent="0.3">
      <c r="A628630" s="21"/>
    </row>
    <row r="628636" spans="1:1" s="20" customFormat="1" ht="14.25" customHeight="1" x14ac:dyDescent="0.25"/>
    <row r="628652" spans="1:1" ht="14.25" customHeight="1" x14ac:dyDescent="0.3">
      <c r="A628652" s="21"/>
    </row>
    <row r="628658" s="20" customFormat="1" ht="14.25" customHeight="1" x14ac:dyDescent="0.25"/>
    <row r="628674" spans="1:1" ht="14.25" customHeight="1" x14ac:dyDescent="0.3">
      <c r="A628674" s="21"/>
    </row>
    <row r="628680" spans="1:1" s="20" customFormat="1" ht="14.25" customHeight="1" x14ac:dyDescent="0.25"/>
    <row r="628696" spans="1:1" ht="14.25" customHeight="1" x14ac:dyDescent="0.3">
      <c r="A628696" s="21"/>
    </row>
    <row r="628702" spans="1:1" s="20" customFormat="1" ht="14.25" customHeight="1" x14ac:dyDescent="0.25"/>
    <row r="628718" spans="1:1" ht="14.25" customHeight="1" x14ac:dyDescent="0.3">
      <c r="A628718" s="21"/>
    </row>
    <row r="628724" s="20" customFormat="1" ht="14.25" customHeight="1" x14ac:dyDescent="0.25"/>
    <row r="628740" spans="1:1" ht="14.25" customHeight="1" x14ac:dyDescent="0.3">
      <c r="A628740" s="21"/>
    </row>
    <row r="628746" spans="1:1" s="20" customFormat="1" ht="14.25" customHeight="1" x14ac:dyDescent="0.25"/>
    <row r="628762" spans="1:1" ht="14.25" customHeight="1" x14ac:dyDescent="0.3">
      <c r="A628762" s="21"/>
    </row>
    <row r="628768" spans="1:1" s="20" customFormat="1" ht="14.25" customHeight="1" x14ac:dyDescent="0.25"/>
    <row r="628784" spans="1:1" ht="14.25" customHeight="1" x14ac:dyDescent="0.3">
      <c r="A628784" s="21"/>
    </row>
    <row r="628790" s="20" customFormat="1" ht="14.25" customHeight="1" x14ac:dyDescent="0.25"/>
    <row r="628806" spans="1:1" ht="14.25" customHeight="1" x14ac:dyDescent="0.3">
      <c r="A628806" s="21"/>
    </row>
    <row r="628812" spans="1:1" s="20" customFormat="1" ht="14.25" customHeight="1" x14ac:dyDescent="0.25"/>
    <row r="628828" spans="1:1" ht="14.25" customHeight="1" x14ac:dyDescent="0.3">
      <c r="A628828" s="21"/>
    </row>
    <row r="628834" s="20" customFormat="1" ht="14.25" customHeight="1" x14ac:dyDescent="0.25"/>
    <row r="628850" spans="1:1" ht="14.25" customHeight="1" x14ac:dyDescent="0.3">
      <c r="A628850" s="21"/>
    </row>
    <row r="628856" spans="1:1" s="20" customFormat="1" ht="14.25" customHeight="1" x14ac:dyDescent="0.25"/>
    <row r="628872" spans="1:1" ht="14.25" customHeight="1" x14ac:dyDescent="0.3">
      <c r="A628872" s="21"/>
    </row>
    <row r="628878" spans="1:1" s="20" customFormat="1" ht="14.25" customHeight="1" x14ac:dyDescent="0.25"/>
    <row r="628894" spans="1:1" ht="14.25" customHeight="1" x14ac:dyDescent="0.3">
      <c r="A628894" s="21"/>
    </row>
    <row r="628900" s="20" customFormat="1" ht="14.25" customHeight="1" x14ac:dyDescent="0.25"/>
    <row r="628916" spans="1:1" ht="14.25" customHeight="1" x14ac:dyDescent="0.3">
      <c r="A628916" s="21"/>
    </row>
    <row r="628922" spans="1:1" s="20" customFormat="1" ht="14.25" customHeight="1" x14ac:dyDescent="0.25"/>
    <row r="628938" spans="1:1" ht="14.25" customHeight="1" x14ac:dyDescent="0.3">
      <c r="A628938" s="21"/>
    </row>
    <row r="628944" spans="1:1" s="20" customFormat="1" ht="14.25" customHeight="1" x14ac:dyDescent="0.25"/>
    <row r="628960" spans="1:1" ht="14.25" customHeight="1" x14ac:dyDescent="0.3">
      <c r="A628960" s="21"/>
    </row>
    <row r="628966" s="20" customFormat="1" ht="14.25" customHeight="1" x14ac:dyDescent="0.25"/>
    <row r="628982" spans="1:1" ht="14.25" customHeight="1" x14ac:dyDescent="0.3">
      <c r="A628982" s="21"/>
    </row>
    <row r="628988" spans="1:1" s="20" customFormat="1" ht="14.25" customHeight="1" x14ac:dyDescent="0.25"/>
    <row r="629004" spans="1:1" ht="14.25" customHeight="1" x14ac:dyDescent="0.3">
      <c r="A629004" s="21"/>
    </row>
    <row r="629010" s="20" customFormat="1" ht="14.25" customHeight="1" x14ac:dyDescent="0.25"/>
    <row r="629026" spans="1:1" ht="14.25" customHeight="1" x14ac:dyDescent="0.3">
      <c r="A629026" s="21"/>
    </row>
    <row r="629032" spans="1:1" s="20" customFormat="1" ht="14.25" customHeight="1" x14ac:dyDescent="0.25"/>
    <row r="629048" spans="1:1" ht="14.25" customHeight="1" x14ac:dyDescent="0.3">
      <c r="A629048" s="21"/>
    </row>
    <row r="629054" spans="1:1" s="20" customFormat="1" ht="14.25" customHeight="1" x14ac:dyDescent="0.25"/>
    <row r="629070" spans="1:1" ht="14.25" customHeight="1" x14ac:dyDescent="0.3">
      <c r="A629070" s="21"/>
    </row>
    <row r="629076" s="20" customFormat="1" ht="14.25" customHeight="1" x14ac:dyDescent="0.25"/>
    <row r="629092" spans="1:1" ht="14.25" customHeight="1" x14ac:dyDescent="0.3">
      <c r="A629092" s="21"/>
    </row>
    <row r="629098" spans="1:1" s="20" customFormat="1" ht="14.25" customHeight="1" x14ac:dyDescent="0.25"/>
    <row r="629114" spans="1:1" ht="14.25" customHeight="1" x14ac:dyDescent="0.3">
      <c r="A629114" s="21"/>
    </row>
    <row r="629120" spans="1:1" s="20" customFormat="1" ht="14.25" customHeight="1" x14ac:dyDescent="0.25"/>
    <row r="629136" spans="1:1" ht="14.25" customHeight="1" x14ac:dyDescent="0.3">
      <c r="A629136" s="21"/>
    </row>
    <row r="629142" s="20" customFormat="1" ht="14.25" customHeight="1" x14ac:dyDescent="0.25"/>
    <row r="629158" spans="1:1" ht="14.25" customHeight="1" x14ac:dyDescent="0.3">
      <c r="A629158" s="21"/>
    </row>
    <row r="629164" spans="1:1" s="20" customFormat="1" ht="14.25" customHeight="1" x14ac:dyDescent="0.25"/>
    <row r="629180" spans="1:1" ht="14.25" customHeight="1" x14ac:dyDescent="0.3">
      <c r="A629180" s="21"/>
    </row>
    <row r="629186" s="20" customFormat="1" ht="14.25" customHeight="1" x14ac:dyDescent="0.25"/>
    <row r="629202" spans="1:1" ht="14.25" customHeight="1" x14ac:dyDescent="0.3">
      <c r="A629202" s="21"/>
    </row>
    <row r="629208" spans="1:1" s="20" customFormat="1" ht="14.25" customHeight="1" x14ac:dyDescent="0.25"/>
    <row r="629224" spans="1:1" ht="14.25" customHeight="1" x14ac:dyDescent="0.3">
      <c r="A629224" s="21"/>
    </row>
    <row r="629230" spans="1:1" s="20" customFormat="1" ht="14.25" customHeight="1" x14ac:dyDescent="0.25"/>
    <row r="629246" spans="1:1" ht="14.25" customHeight="1" x14ac:dyDescent="0.3">
      <c r="A629246" s="21"/>
    </row>
    <row r="629252" s="20" customFormat="1" ht="14.25" customHeight="1" x14ac:dyDescent="0.25"/>
    <row r="629268" spans="1:1" ht="14.25" customHeight="1" x14ac:dyDescent="0.3">
      <c r="A629268" s="21"/>
    </row>
    <row r="629274" spans="1:1" s="20" customFormat="1" ht="14.25" customHeight="1" x14ac:dyDescent="0.25"/>
    <row r="629290" spans="1:1" ht="14.25" customHeight="1" x14ac:dyDescent="0.3">
      <c r="A629290" s="21"/>
    </row>
    <row r="629296" spans="1:1" s="20" customFormat="1" ht="14.25" customHeight="1" x14ac:dyDescent="0.25"/>
    <row r="629312" spans="1:1" ht="14.25" customHeight="1" x14ac:dyDescent="0.3">
      <c r="A629312" s="21"/>
    </row>
    <row r="629318" s="20" customFormat="1" ht="14.25" customHeight="1" x14ac:dyDescent="0.25"/>
    <row r="629334" spans="1:1" ht="14.25" customHeight="1" x14ac:dyDescent="0.3">
      <c r="A629334" s="21"/>
    </row>
    <row r="629340" spans="1:1" s="20" customFormat="1" ht="14.25" customHeight="1" x14ac:dyDescent="0.25"/>
    <row r="629356" spans="1:1" ht="14.25" customHeight="1" x14ac:dyDescent="0.3">
      <c r="A629356" s="21"/>
    </row>
    <row r="629362" s="20" customFormat="1" ht="14.25" customHeight="1" x14ac:dyDescent="0.25"/>
    <row r="629378" spans="1:1" ht="14.25" customHeight="1" x14ac:dyDescent="0.3">
      <c r="A629378" s="21"/>
    </row>
    <row r="629384" spans="1:1" s="20" customFormat="1" ht="14.25" customHeight="1" x14ac:dyDescent="0.25"/>
    <row r="629400" spans="1:1" ht="14.25" customHeight="1" x14ac:dyDescent="0.3">
      <c r="A629400" s="21"/>
    </row>
    <row r="629406" spans="1:1" s="20" customFormat="1" ht="14.25" customHeight="1" x14ac:dyDescent="0.25"/>
    <row r="629422" spans="1:1" ht="14.25" customHeight="1" x14ac:dyDescent="0.3">
      <c r="A629422" s="21"/>
    </row>
    <row r="629428" s="20" customFormat="1" ht="14.25" customHeight="1" x14ac:dyDescent="0.25"/>
    <row r="629444" spans="1:1" ht="14.25" customHeight="1" x14ac:dyDescent="0.3">
      <c r="A629444" s="21"/>
    </row>
    <row r="629450" spans="1:1" s="20" customFormat="1" ht="14.25" customHeight="1" x14ac:dyDescent="0.25"/>
    <row r="629466" spans="1:1" ht="14.25" customHeight="1" x14ac:dyDescent="0.3">
      <c r="A629466" s="21"/>
    </row>
    <row r="629472" spans="1:1" s="20" customFormat="1" ht="14.25" customHeight="1" x14ac:dyDescent="0.25"/>
    <row r="629488" spans="1:1" ht="14.25" customHeight="1" x14ac:dyDescent="0.3">
      <c r="A629488" s="21"/>
    </row>
    <row r="629494" s="20" customFormat="1" ht="14.25" customHeight="1" x14ac:dyDescent="0.25"/>
    <row r="629510" spans="1:1" ht="14.25" customHeight="1" x14ac:dyDescent="0.3">
      <c r="A629510" s="21"/>
    </row>
    <row r="629516" spans="1:1" s="20" customFormat="1" ht="14.25" customHeight="1" x14ac:dyDescent="0.25"/>
    <row r="629532" spans="1:1" ht="14.25" customHeight="1" x14ac:dyDescent="0.3">
      <c r="A629532" s="21"/>
    </row>
    <row r="629538" s="20" customFormat="1" ht="14.25" customHeight="1" x14ac:dyDescent="0.25"/>
    <row r="629554" spans="1:1" ht="14.25" customHeight="1" x14ac:dyDescent="0.3">
      <c r="A629554" s="21"/>
    </row>
    <row r="629560" spans="1:1" s="20" customFormat="1" ht="14.25" customHeight="1" x14ac:dyDescent="0.25"/>
    <row r="629576" spans="1:1" ht="14.25" customHeight="1" x14ac:dyDescent="0.3">
      <c r="A629576" s="21"/>
    </row>
    <row r="629582" spans="1:1" s="20" customFormat="1" ht="14.25" customHeight="1" x14ac:dyDescent="0.25"/>
    <row r="629598" spans="1:1" ht="14.25" customHeight="1" x14ac:dyDescent="0.3">
      <c r="A629598" s="21"/>
    </row>
    <row r="629604" s="20" customFormat="1" ht="14.25" customHeight="1" x14ac:dyDescent="0.25"/>
    <row r="629620" spans="1:1" ht="14.25" customHeight="1" x14ac:dyDescent="0.3">
      <c r="A629620" s="21"/>
    </row>
    <row r="629626" spans="1:1" s="20" customFormat="1" ht="14.25" customHeight="1" x14ac:dyDescent="0.25"/>
    <row r="629642" spans="1:1" ht="14.25" customHeight="1" x14ac:dyDescent="0.3">
      <c r="A629642" s="21"/>
    </row>
    <row r="629648" spans="1:1" s="20" customFormat="1" ht="14.25" customHeight="1" x14ac:dyDescent="0.25"/>
    <row r="629664" spans="1:1" ht="14.25" customHeight="1" x14ac:dyDescent="0.3">
      <c r="A629664" s="21"/>
    </row>
    <row r="629670" s="20" customFormat="1" ht="14.25" customHeight="1" x14ac:dyDescent="0.25"/>
    <row r="629686" spans="1:1" ht="14.25" customHeight="1" x14ac:dyDescent="0.3">
      <c r="A629686" s="21"/>
    </row>
    <row r="629692" spans="1:1" s="20" customFormat="1" ht="14.25" customHeight="1" x14ac:dyDescent="0.25"/>
    <row r="629708" spans="1:1" ht="14.25" customHeight="1" x14ac:dyDescent="0.3">
      <c r="A629708" s="21"/>
    </row>
    <row r="629714" s="20" customFormat="1" ht="14.25" customHeight="1" x14ac:dyDescent="0.25"/>
    <row r="629730" spans="1:1" ht="14.25" customHeight="1" x14ac:dyDescent="0.3">
      <c r="A629730" s="21"/>
    </row>
    <row r="629736" spans="1:1" s="20" customFormat="1" ht="14.25" customHeight="1" x14ac:dyDescent="0.25"/>
    <row r="629752" spans="1:1" ht="14.25" customHeight="1" x14ac:dyDescent="0.3">
      <c r="A629752" s="21"/>
    </row>
    <row r="629758" spans="1:1" s="20" customFormat="1" ht="14.25" customHeight="1" x14ac:dyDescent="0.25"/>
    <row r="629774" spans="1:1" ht="14.25" customHeight="1" x14ac:dyDescent="0.3">
      <c r="A629774" s="21"/>
    </row>
    <row r="629780" s="20" customFormat="1" ht="14.25" customHeight="1" x14ac:dyDescent="0.25"/>
    <row r="629796" spans="1:1" ht="14.25" customHeight="1" x14ac:dyDescent="0.3">
      <c r="A629796" s="21"/>
    </row>
    <row r="629802" spans="1:1" s="20" customFormat="1" ht="14.25" customHeight="1" x14ac:dyDescent="0.25"/>
    <row r="629818" spans="1:1" ht="14.25" customHeight="1" x14ac:dyDescent="0.3">
      <c r="A629818" s="21"/>
    </row>
    <row r="629824" spans="1:1" s="20" customFormat="1" ht="14.25" customHeight="1" x14ac:dyDescent="0.25"/>
    <row r="629840" spans="1:1" ht="14.25" customHeight="1" x14ac:dyDescent="0.3">
      <c r="A629840" s="21"/>
    </row>
    <row r="629846" s="20" customFormat="1" ht="14.25" customHeight="1" x14ac:dyDescent="0.25"/>
    <row r="629862" spans="1:1" ht="14.25" customHeight="1" x14ac:dyDescent="0.3">
      <c r="A629862" s="21"/>
    </row>
    <row r="629868" spans="1:1" s="20" customFormat="1" ht="14.25" customHeight="1" x14ac:dyDescent="0.25"/>
    <row r="629884" spans="1:1" ht="14.25" customHeight="1" x14ac:dyDescent="0.3">
      <c r="A629884" s="21"/>
    </row>
    <row r="629890" s="20" customFormat="1" ht="14.25" customHeight="1" x14ac:dyDescent="0.25"/>
    <row r="629906" spans="1:1" ht="14.25" customHeight="1" x14ac:dyDescent="0.3">
      <c r="A629906" s="21"/>
    </row>
    <row r="629912" spans="1:1" s="20" customFormat="1" ht="14.25" customHeight="1" x14ac:dyDescent="0.25"/>
    <row r="629928" spans="1:1" ht="14.25" customHeight="1" x14ac:dyDescent="0.3">
      <c r="A629928" s="21"/>
    </row>
    <row r="629934" spans="1:1" s="20" customFormat="1" ht="14.25" customHeight="1" x14ac:dyDescent="0.25"/>
    <row r="629950" spans="1:1" ht="14.25" customHeight="1" x14ac:dyDescent="0.3">
      <c r="A629950" s="21"/>
    </row>
    <row r="629956" s="20" customFormat="1" ht="14.25" customHeight="1" x14ac:dyDescent="0.25"/>
    <row r="629972" spans="1:1" ht="14.25" customHeight="1" x14ac:dyDescent="0.3">
      <c r="A629972" s="21"/>
    </row>
    <row r="629978" spans="1:1" s="20" customFormat="1" ht="14.25" customHeight="1" x14ac:dyDescent="0.25"/>
    <row r="629994" spans="1:1" ht="14.25" customHeight="1" x14ac:dyDescent="0.3">
      <c r="A629994" s="21"/>
    </row>
    <row r="630000" spans="1:1" s="20" customFormat="1" ht="14.25" customHeight="1" x14ac:dyDescent="0.25"/>
    <row r="630016" spans="1:1" ht="14.25" customHeight="1" x14ac:dyDescent="0.3">
      <c r="A630016" s="21"/>
    </row>
    <row r="630022" s="20" customFormat="1" ht="14.25" customHeight="1" x14ac:dyDescent="0.25"/>
    <row r="630038" spans="1:1" ht="14.25" customHeight="1" x14ac:dyDescent="0.3">
      <c r="A630038" s="21"/>
    </row>
    <row r="630044" spans="1:1" s="20" customFormat="1" ht="14.25" customHeight="1" x14ac:dyDescent="0.25"/>
    <row r="630060" spans="1:1" ht="14.25" customHeight="1" x14ac:dyDescent="0.3">
      <c r="A630060" s="21"/>
    </row>
    <row r="630066" s="20" customFormat="1" ht="14.25" customHeight="1" x14ac:dyDescent="0.25"/>
    <row r="630082" spans="1:1" ht="14.25" customHeight="1" x14ac:dyDescent="0.3">
      <c r="A630082" s="21"/>
    </row>
    <row r="630088" spans="1:1" s="20" customFormat="1" ht="14.25" customHeight="1" x14ac:dyDescent="0.25"/>
    <row r="630104" spans="1:1" ht="14.25" customHeight="1" x14ac:dyDescent="0.3">
      <c r="A630104" s="21"/>
    </row>
    <row r="630110" spans="1:1" s="20" customFormat="1" ht="14.25" customHeight="1" x14ac:dyDescent="0.25"/>
    <row r="630126" spans="1:1" ht="14.25" customHeight="1" x14ac:dyDescent="0.3">
      <c r="A630126" s="21"/>
    </row>
    <row r="630132" s="20" customFormat="1" ht="14.25" customHeight="1" x14ac:dyDescent="0.25"/>
    <row r="630148" spans="1:1" ht="14.25" customHeight="1" x14ac:dyDescent="0.3">
      <c r="A630148" s="21"/>
    </row>
    <row r="630154" spans="1:1" s="20" customFormat="1" ht="14.25" customHeight="1" x14ac:dyDescent="0.25"/>
    <row r="630170" spans="1:1" ht="14.25" customHeight="1" x14ac:dyDescent="0.3">
      <c r="A630170" s="21"/>
    </row>
    <row r="630176" spans="1:1" s="20" customFormat="1" ht="14.25" customHeight="1" x14ac:dyDescent="0.25"/>
    <row r="630192" spans="1:1" ht="14.25" customHeight="1" x14ac:dyDescent="0.3">
      <c r="A630192" s="21"/>
    </row>
    <row r="630198" s="20" customFormat="1" ht="14.25" customHeight="1" x14ac:dyDescent="0.25"/>
    <row r="630214" spans="1:1" ht="14.25" customHeight="1" x14ac:dyDescent="0.3">
      <c r="A630214" s="21"/>
    </row>
    <row r="630220" spans="1:1" s="20" customFormat="1" ht="14.25" customHeight="1" x14ac:dyDescent="0.25"/>
    <row r="630236" spans="1:1" ht="14.25" customHeight="1" x14ac:dyDescent="0.3">
      <c r="A630236" s="21"/>
    </row>
    <row r="630242" s="20" customFormat="1" ht="14.25" customHeight="1" x14ac:dyDescent="0.25"/>
    <row r="630258" spans="1:1" ht="14.25" customHeight="1" x14ac:dyDescent="0.3">
      <c r="A630258" s="21"/>
    </row>
    <row r="630264" spans="1:1" s="20" customFormat="1" ht="14.25" customHeight="1" x14ac:dyDescent="0.25"/>
    <row r="630280" spans="1:1" ht="14.25" customHeight="1" x14ac:dyDescent="0.3">
      <c r="A630280" s="21"/>
    </row>
    <row r="630286" spans="1:1" s="20" customFormat="1" ht="14.25" customHeight="1" x14ac:dyDescent="0.25"/>
    <row r="630302" spans="1:1" ht="14.25" customHeight="1" x14ac:dyDescent="0.3">
      <c r="A630302" s="21"/>
    </row>
    <row r="630308" s="20" customFormat="1" ht="14.25" customHeight="1" x14ac:dyDescent="0.25"/>
    <row r="630324" spans="1:1" ht="14.25" customHeight="1" x14ac:dyDescent="0.3">
      <c r="A630324" s="21"/>
    </row>
    <row r="630330" spans="1:1" s="20" customFormat="1" ht="14.25" customHeight="1" x14ac:dyDescent="0.25"/>
    <row r="630346" spans="1:1" ht="14.25" customHeight="1" x14ac:dyDescent="0.3">
      <c r="A630346" s="21"/>
    </row>
    <row r="630352" spans="1:1" s="20" customFormat="1" ht="14.25" customHeight="1" x14ac:dyDescent="0.25"/>
    <row r="630368" spans="1:1" ht="14.25" customHeight="1" x14ac:dyDescent="0.3">
      <c r="A630368" s="21"/>
    </row>
    <row r="630374" s="20" customFormat="1" ht="14.25" customHeight="1" x14ac:dyDescent="0.25"/>
    <row r="630390" spans="1:1" ht="14.25" customHeight="1" x14ac:dyDescent="0.3">
      <c r="A630390" s="21"/>
    </row>
    <row r="630396" spans="1:1" s="20" customFormat="1" ht="14.25" customHeight="1" x14ac:dyDescent="0.25"/>
    <row r="630412" spans="1:1" ht="14.25" customHeight="1" x14ac:dyDescent="0.3">
      <c r="A630412" s="21"/>
    </row>
    <row r="630418" s="20" customFormat="1" ht="14.25" customHeight="1" x14ac:dyDescent="0.25"/>
    <row r="630434" spans="1:1" ht="14.25" customHeight="1" x14ac:dyDescent="0.3">
      <c r="A630434" s="21"/>
    </row>
    <row r="630440" spans="1:1" s="20" customFormat="1" ht="14.25" customHeight="1" x14ac:dyDescent="0.25"/>
    <row r="630456" spans="1:1" ht="14.25" customHeight="1" x14ac:dyDescent="0.3">
      <c r="A630456" s="21"/>
    </row>
    <row r="630462" spans="1:1" s="20" customFormat="1" ht="14.25" customHeight="1" x14ac:dyDescent="0.25"/>
    <row r="630478" spans="1:1" ht="14.25" customHeight="1" x14ac:dyDescent="0.3">
      <c r="A630478" s="21"/>
    </row>
    <row r="630484" s="20" customFormat="1" ht="14.25" customHeight="1" x14ac:dyDescent="0.25"/>
    <row r="630500" spans="1:1" ht="14.25" customHeight="1" x14ac:dyDescent="0.3">
      <c r="A630500" s="21"/>
    </row>
    <row r="630506" spans="1:1" s="20" customFormat="1" ht="14.25" customHeight="1" x14ac:dyDescent="0.25"/>
    <row r="630522" spans="1:1" ht="14.25" customHeight="1" x14ac:dyDescent="0.3">
      <c r="A630522" s="21"/>
    </row>
    <row r="630528" spans="1:1" s="20" customFormat="1" ht="14.25" customHeight="1" x14ac:dyDescent="0.25"/>
    <row r="630544" spans="1:1" ht="14.25" customHeight="1" x14ac:dyDescent="0.3">
      <c r="A630544" s="21"/>
    </row>
    <row r="630550" s="20" customFormat="1" ht="14.25" customHeight="1" x14ac:dyDescent="0.25"/>
    <row r="630566" spans="1:1" ht="14.25" customHeight="1" x14ac:dyDescent="0.3">
      <c r="A630566" s="21"/>
    </row>
    <row r="630572" spans="1:1" s="20" customFormat="1" ht="14.25" customHeight="1" x14ac:dyDescent="0.25"/>
    <row r="630588" spans="1:1" ht="14.25" customHeight="1" x14ac:dyDescent="0.3">
      <c r="A630588" s="21"/>
    </row>
    <row r="630594" s="20" customFormat="1" ht="14.25" customHeight="1" x14ac:dyDescent="0.25"/>
    <row r="630610" spans="1:1" ht="14.25" customHeight="1" x14ac:dyDescent="0.3">
      <c r="A630610" s="21"/>
    </row>
    <row r="630616" spans="1:1" s="20" customFormat="1" ht="14.25" customHeight="1" x14ac:dyDescent="0.25"/>
    <row r="630632" spans="1:1" ht="14.25" customHeight="1" x14ac:dyDescent="0.3">
      <c r="A630632" s="21"/>
    </row>
    <row r="630638" spans="1:1" s="20" customFormat="1" ht="14.25" customHeight="1" x14ac:dyDescent="0.25"/>
    <row r="630654" spans="1:1" ht="14.25" customHeight="1" x14ac:dyDescent="0.3">
      <c r="A630654" s="21"/>
    </row>
    <row r="630660" s="20" customFormat="1" ht="14.25" customHeight="1" x14ac:dyDescent="0.25"/>
    <row r="630676" spans="1:1" ht="14.25" customHeight="1" x14ac:dyDescent="0.3">
      <c r="A630676" s="21"/>
    </row>
    <row r="630682" spans="1:1" s="20" customFormat="1" ht="14.25" customHeight="1" x14ac:dyDescent="0.25"/>
    <row r="630698" spans="1:1" ht="14.25" customHeight="1" x14ac:dyDescent="0.3">
      <c r="A630698" s="21"/>
    </row>
    <row r="630704" spans="1:1" s="20" customFormat="1" ht="14.25" customHeight="1" x14ac:dyDescent="0.25"/>
    <row r="630720" spans="1:1" ht="14.25" customHeight="1" x14ac:dyDescent="0.3">
      <c r="A630720" s="21"/>
    </row>
    <row r="630726" s="20" customFormat="1" ht="14.25" customHeight="1" x14ac:dyDescent="0.25"/>
    <row r="630742" spans="1:1" ht="14.25" customHeight="1" x14ac:dyDescent="0.3">
      <c r="A630742" s="21"/>
    </row>
    <row r="630748" spans="1:1" s="20" customFormat="1" ht="14.25" customHeight="1" x14ac:dyDescent="0.25"/>
    <row r="630764" spans="1:1" ht="14.25" customHeight="1" x14ac:dyDescent="0.3">
      <c r="A630764" s="21"/>
    </row>
    <row r="630770" s="20" customFormat="1" ht="14.25" customHeight="1" x14ac:dyDescent="0.25"/>
    <row r="630786" spans="1:1" ht="14.25" customHeight="1" x14ac:dyDescent="0.3">
      <c r="A630786" s="21"/>
    </row>
    <row r="630792" spans="1:1" s="20" customFormat="1" ht="14.25" customHeight="1" x14ac:dyDescent="0.25"/>
    <row r="630808" spans="1:1" ht="14.25" customHeight="1" x14ac:dyDescent="0.3">
      <c r="A630808" s="21"/>
    </row>
    <row r="630814" spans="1:1" s="20" customFormat="1" ht="14.25" customHeight="1" x14ac:dyDescent="0.25"/>
    <row r="630830" spans="1:1" ht="14.25" customHeight="1" x14ac:dyDescent="0.3">
      <c r="A630830" s="21"/>
    </row>
    <row r="630836" s="20" customFormat="1" ht="14.25" customHeight="1" x14ac:dyDescent="0.25"/>
    <row r="630852" spans="1:1" ht="14.25" customHeight="1" x14ac:dyDescent="0.3">
      <c r="A630852" s="21"/>
    </row>
    <row r="630858" spans="1:1" s="20" customFormat="1" ht="14.25" customHeight="1" x14ac:dyDescent="0.25"/>
    <row r="630874" spans="1:1" ht="14.25" customHeight="1" x14ac:dyDescent="0.3">
      <c r="A630874" s="21"/>
    </row>
    <row r="630880" spans="1:1" s="20" customFormat="1" ht="14.25" customHeight="1" x14ac:dyDescent="0.25"/>
    <row r="630896" spans="1:1" ht="14.25" customHeight="1" x14ac:dyDescent="0.3">
      <c r="A630896" s="21"/>
    </row>
    <row r="630902" s="20" customFormat="1" ht="14.25" customHeight="1" x14ac:dyDescent="0.25"/>
    <row r="630918" spans="1:1" ht="14.25" customHeight="1" x14ac:dyDescent="0.3">
      <c r="A630918" s="21"/>
    </row>
    <row r="630924" spans="1:1" s="20" customFormat="1" ht="14.25" customHeight="1" x14ac:dyDescent="0.25"/>
    <row r="630940" spans="1:1" ht="14.25" customHeight="1" x14ac:dyDescent="0.3">
      <c r="A630940" s="21"/>
    </row>
    <row r="630946" s="20" customFormat="1" ht="14.25" customHeight="1" x14ac:dyDescent="0.25"/>
    <row r="630962" spans="1:1" ht="14.25" customHeight="1" x14ac:dyDescent="0.3">
      <c r="A630962" s="21"/>
    </row>
    <row r="630968" spans="1:1" s="20" customFormat="1" ht="14.25" customHeight="1" x14ac:dyDescent="0.25"/>
    <row r="630984" spans="1:1" ht="14.25" customHeight="1" x14ac:dyDescent="0.3">
      <c r="A630984" s="21"/>
    </row>
    <row r="630990" spans="1:1" s="20" customFormat="1" ht="14.25" customHeight="1" x14ac:dyDescent="0.25"/>
    <row r="631006" spans="1:1" ht="14.25" customHeight="1" x14ac:dyDescent="0.3">
      <c r="A631006" s="21"/>
    </row>
    <row r="631012" s="20" customFormat="1" ht="14.25" customHeight="1" x14ac:dyDescent="0.25"/>
    <row r="631028" spans="1:1" ht="14.25" customHeight="1" x14ac:dyDescent="0.3">
      <c r="A631028" s="21"/>
    </row>
    <row r="631034" spans="1:1" s="20" customFormat="1" ht="14.25" customHeight="1" x14ac:dyDescent="0.25"/>
    <row r="631050" spans="1:1" ht="14.25" customHeight="1" x14ac:dyDescent="0.3">
      <c r="A631050" s="21"/>
    </row>
    <row r="631056" spans="1:1" s="20" customFormat="1" ht="14.25" customHeight="1" x14ac:dyDescent="0.25"/>
    <row r="631072" spans="1:1" ht="14.25" customHeight="1" x14ac:dyDescent="0.3">
      <c r="A631072" s="21"/>
    </row>
    <row r="631078" s="20" customFormat="1" ht="14.25" customHeight="1" x14ac:dyDescent="0.25"/>
    <row r="631094" spans="1:1" ht="14.25" customHeight="1" x14ac:dyDescent="0.3">
      <c r="A631094" s="21"/>
    </row>
    <row r="631100" spans="1:1" s="20" customFormat="1" ht="14.25" customHeight="1" x14ac:dyDescent="0.25"/>
    <row r="631116" spans="1:1" ht="14.25" customHeight="1" x14ac:dyDescent="0.3">
      <c r="A631116" s="21"/>
    </row>
    <row r="631122" s="20" customFormat="1" ht="14.25" customHeight="1" x14ac:dyDescent="0.25"/>
    <row r="631138" spans="1:1" ht="14.25" customHeight="1" x14ac:dyDescent="0.3">
      <c r="A631138" s="21"/>
    </row>
    <row r="631144" spans="1:1" s="20" customFormat="1" ht="14.25" customHeight="1" x14ac:dyDescent="0.25"/>
    <row r="631160" spans="1:1" ht="14.25" customHeight="1" x14ac:dyDescent="0.3">
      <c r="A631160" s="21"/>
    </row>
    <row r="631166" spans="1:1" s="20" customFormat="1" ht="14.25" customHeight="1" x14ac:dyDescent="0.25"/>
    <row r="631182" spans="1:1" ht="14.25" customHeight="1" x14ac:dyDescent="0.3">
      <c r="A631182" s="21"/>
    </row>
    <row r="631188" s="20" customFormat="1" ht="14.25" customHeight="1" x14ac:dyDescent="0.25"/>
    <row r="631204" spans="1:1" ht="14.25" customHeight="1" x14ac:dyDescent="0.3">
      <c r="A631204" s="21"/>
    </row>
    <row r="631210" spans="1:1" s="20" customFormat="1" ht="14.25" customHeight="1" x14ac:dyDescent="0.25"/>
    <row r="631226" spans="1:1" ht="14.25" customHeight="1" x14ac:dyDescent="0.3">
      <c r="A631226" s="21"/>
    </row>
    <row r="631232" spans="1:1" s="20" customFormat="1" ht="14.25" customHeight="1" x14ac:dyDescent="0.25"/>
    <row r="631248" spans="1:1" ht="14.25" customHeight="1" x14ac:dyDescent="0.3">
      <c r="A631248" s="21"/>
    </row>
    <row r="631254" s="20" customFormat="1" ht="14.25" customHeight="1" x14ac:dyDescent="0.25"/>
    <row r="631270" spans="1:1" ht="14.25" customHeight="1" x14ac:dyDescent="0.3">
      <c r="A631270" s="21"/>
    </row>
    <row r="631276" spans="1:1" s="20" customFormat="1" ht="14.25" customHeight="1" x14ac:dyDescent="0.25"/>
    <row r="631292" spans="1:1" ht="14.25" customHeight="1" x14ac:dyDescent="0.3">
      <c r="A631292" s="21"/>
    </row>
    <row r="631298" s="20" customFormat="1" ht="14.25" customHeight="1" x14ac:dyDescent="0.25"/>
    <row r="631314" spans="1:1" ht="14.25" customHeight="1" x14ac:dyDescent="0.3">
      <c r="A631314" s="21"/>
    </row>
    <row r="631320" spans="1:1" s="20" customFormat="1" ht="14.25" customHeight="1" x14ac:dyDescent="0.25"/>
    <row r="631336" spans="1:1" ht="14.25" customHeight="1" x14ac:dyDescent="0.3">
      <c r="A631336" s="21"/>
    </row>
    <row r="631342" spans="1:1" s="20" customFormat="1" ht="14.25" customHeight="1" x14ac:dyDescent="0.25"/>
    <row r="631358" spans="1:1" ht="14.25" customHeight="1" x14ac:dyDescent="0.3">
      <c r="A631358" s="21"/>
    </row>
    <row r="631364" s="20" customFormat="1" ht="14.25" customHeight="1" x14ac:dyDescent="0.25"/>
    <row r="631380" spans="1:1" ht="14.25" customHeight="1" x14ac:dyDescent="0.3">
      <c r="A631380" s="21"/>
    </row>
    <row r="631386" spans="1:1" s="20" customFormat="1" ht="14.25" customHeight="1" x14ac:dyDescent="0.25"/>
    <row r="631402" spans="1:1" ht="14.25" customHeight="1" x14ac:dyDescent="0.3">
      <c r="A631402" s="21"/>
    </row>
    <row r="631408" spans="1:1" s="20" customFormat="1" ht="14.25" customHeight="1" x14ac:dyDescent="0.25"/>
    <row r="631424" spans="1:1" ht="14.25" customHeight="1" x14ac:dyDescent="0.3">
      <c r="A631424" s="21"/>
    </row>
    <row r="631430" s="20" customFormat="1" ht="14.25" customHeight="1" x14ac:dyDescent="0.25"/>
    <row r="631446" spans="1:1" ht="14.25" customHeight="1" x14ac:dyDescent="0.3">
      <c r="A631446" s="21"/>
    </row>
    <row r="631452" spans="1:1" s="20" customFormat="1" ht="14.25" customHeight="1" x14ac:dyDescent="0.25"/>
    <row r="631468" spans="1:1" ht="14.25" customHeight="1" x14ac:dyDescent="0.3">
      <c r="A631468" s="21"/>
    </row>
    <row r="631474" s="20" customFormat="1" ht="14.25" customHeight="1" x14ac:dyDescent="0.25"/>
    <row r="631490" spans="1:1" ht="14.25" customHeight="1" x14ac:dyDescent="0.3">
      <c r="A631490" s="21"/>
    </row>
    <row r="631496" spans="1:1" s="20" customFormat="1" ht="14.25" customHeight="1" x14ac:dyDescent="0.25"/>
    <row r="631512" spans="1:1" ht="14.25" customHeight="1" x14ac:dyDescent="0.3">
      <c r="A631512" s="21"/>
    </row>
    <row r="631518" spans="1:1" s="20" customFormat="1" ht="14.25" customHeight="1" x14ac:dyDescent="0.25"/>
    <row r="631534" spans="1:1" ht="14.25" customHeight="1" x14ac:dyDescent="0.3">
      <c r="A631534" s="21"/>
    </row>
    <row r="631540" s="20" customFormat="1" ht="14.25" customHeight="1" x14ac:dyDescent="0.25"/>
    <row r="631556" spans="1:1" ht="14.25" customHeight="1" x14ac:dyDescent="0.3">
      <c r="A631556" s="21"/>
    </row>
    <row r="631562" spans="1:1" s="20" customFormat="1" ht="14.25" customHeight="1" x14ac:dyDescent="0.25"/>
    <row r="631578" spans="1:1" ht="14.25" customHeight="1" x14ac:dyDescent="0.3">
      <c r="A631578" s="21"/>
    </row>
    <row r="631584" spans="1:1" s="20" customFormat="1" ht="14.25" customHeight="1" x14ac:dyDescent="0.25"/>
    <row r="631600" spans="1:1" ht="14.25" customHeight="1" x14ac:dyDescent="0.3">
      <c r="A631600" s="21"/>
    </row>
    <row r="631606" s="20" customFormat="1" ht="14.25" customHeight="1" x14ac:dyDescent="0.25"/>
    <row r="631622" spans="1:1" ht="14.25" customHeight="1" x14ac:dyDescent="0.3">
      <c r="A631622" s="21"/>
    </row>
    <row r="631628" spans="1:1" s="20" customFormat="1" ht="14.25" customHeight="1" x14ac:dyDescent="0.25"/>
    <row r="631644" spans="1:1" ht="14.25" customHeight="1" x14ac:dyDescent="0.3">
      <c r="A631644" s="21"/>
    </row>
    <row r="631650" s="20" customFormat="1" ht="14.25" customHeight="1" x14ac:dyDescent="0.25"/>
    <row r="631666" spans="1:1" ht="14.25" customHeight="1" x14ac:dyDescent="0.3">
      <c r="A631666" s="21"/>
    </row>
    <row r="631672" spans="1:1" s="20" customFormat="1" ht="14.25" customHeight="1" x14ac:dyDescent="0.25"/>
    <row r="631688" spans="1:1" ht="14.25" customHeight="1" x14ac:dyDescent="0.3">
      <c r="A631688" s="21"/>
    </row>
    <row r="631694" spans="1:1" s="20" customFormat="1" ht="14.25" customHeight="1" x14ac:dyDescent="0.25"/>
    <row r="631710" spans="1:1" ht="14.25" customHeight="1" x14ac:dyDescent="0.3">
      <c r="A631710" s="21"/>
    </row>
    <row r="631716" s="20" customFormat="1" ht="14.25" customHeight="1" x14ac:dyDescent="0.25"/>
    <row r="631732" spans="1:1" ht="14.25" customHeight="1" x14ac:dyDescent="0.3">
      <c r="A631732" s="21"/>
    </row>
    <row r="631738" spans="1:1" s="20" customFormat="1" ht="14.25" customHeight="1" x14ac:dyDescent="0.25"/>
    <row r="631754" spans="1:1" ht="14.25" customHeight="1" x14ac:dyDescent="0.3">
      <c r="A631754" s="21"/>
    </row>
    <row r="631760" spans="1:1" s="20" customFormat="1" ht="14.25" customHeight="1" x14ac:dyDescent="0.25"/>
    <row r="631776" spans="1:1" ht="14.25" customHeight="1" x14ac:dyDescent="0.3">
      <c r="A631776" s="21"/>
    </row>
    <row r="631782" s="20" customFormat="1" ht="14.25" customHeight="1" x14ac:dyDescent="0.25"/>
    <row r="631798" spans="1:1" ht="14.25" customHeight="1" x14ac:dyDescent="0.3">
      <c r="A631798" s="21"/>
    </row>
    <row r="631804" spans="1:1" s="20" customFormat="1" ht="14.25" customHeight="1" x14ac:dyDescent="0.25"/>
    <row r="631820" spans="1:1" ht="14.25" customHeight="1" x14ac:dyDescent="0.3">
      <c r="A631820" s="21"/>
    </row>
    <row r="631826" s="20" customFormat="1" ht="14.25" customHeight="1" x14ac:dyDescent="0.25"/>
    <row r="631842" spans="1:1" ht="14.25" customHeight="1" x14ac:dyDescent="0.3">
      <c r="A631842" s="21"/>
    </row>
    <row r="631848" spans="1:1" s="20" customFormat="1" ht="14.25" customHeight="1" x14ac:dyDescent="0.25"/>
    <row r="631864" spans="1:1" ht="14.25" customHeight="1" x14ac:dyDescent="0.3">
      <c r="A631864" s="21"/>
    </row>
    <row r="631870" spans="1:1" s="20" customFormat="1" ht="14.25" customHeight="1" x14ac:dyDescent="0.25"/>
    <row r="631886" spans="1:1" ht="14.25" customHeight="1" x14ac:dyDescent="0.3">
      <c r="A631886" s="21"/>
    </row>
    <row r="631892" s="20" customFormat="1" ht="14.25" customHeight="1" x14ac:dyDescent="0.25"/>
    <row r="631908" spans="1:1" ht="14.25" customHeight="1" x14ac:dyDescent="0.3">
      <c r="A631908" s="21"/>
    </row>
    <row r="631914" spans="1:1" s="20" customFormat="1" ht="14.25" customHeight="1" x14ac:dyDescent="0.25"/>
    <row r="631930" spans="1:1" ht="14.25" customHeight="1" x14ac:dyDescent="0.3">
      <c r="A631930" s="21"/>
    </row>
    <row r="631936" spans="1:1" s="20" customFormat="1" ht="14.25" customHeight="1" x14ac:dyDescent="0.25"/>
    <row r="631952" spans="1:1" ht="14.25" customHeight="1" x14ac:dyDescent="0.3">
      <c r="A631952" s="21"/>
    </row>
    <row r="631958" s="20" customFormat="1" ht="14.25" customHeight="1" x14ac:dyDescent="0.25"/>
    <row r="631974" spans="1:1" ht="14.25" customHeight="1" x14ac:dyDescent="0.3">
      <c r="A631974" s="21"/>
    </row>
    <row r="631980" spans="1:1" s="20" customFormat="1" ht="14.25" customHeight="1" x14ac:dyDescent="0.25"/>
    <row r="631996" spans="1:1" ht="14.25" customHeight="1" x14ac:dyDescent="0.3">
      <c r="A631996" s="21"/>
    </row>
    <row r="632002" s="20" customFormat="1" ht="14.25" customHeight="1" x14ac:dyDescent="0.25"/>
    <row r="632018" spans="1:1" ht="14.25" customHeight="1" x14ac:dyDescent="0.3">
      <c r="A632018" s="21"/>
    </row>
    <row r="632024" spans="1:1" s="20" customFormat="1" ht="14.25" customHeight="1" x14ac:dyDescent="0.25"/>
    <row r="632040" spans="1:1" ht="14.25" customHeight="1" x14ac:dyDescent="0.3">
      <c r="A632040" s="21"/>
    </row>
    <row r="632046" spans="1:1" s="20" customFormat="1" ht="14.25" customHeight="1" x14ac:dyDescent="0.25"/>
    <row r="632062" spans="1:1" ht="14.25" customHeight="1" x14ac:dyDescent="0.3">
      <c r="A632062" s="21"/>
    </row>
    <row r="632068" s="20" customFormat="1" ht="14.25" customHeight="1" x14ac:dyDescent="0.25"/>
    <row r="632084" spans="1:1" ht="14.25" customHeight="1" x14ac:dyDescent="0.3">
      <c r="A632084" s="21"/>
    </row>
    <row r="632090" spans="1:1" s="20" customFormat="1" ht="14.25" customHeight="1" x14ac:dyDescent="0.25"/>
    <row r="632106" spans="1:1" ht="14.25" customHeight="1" x14ac:dyDescent="0.3">
      <c r="A632106" s="21"/>
    </row>
    <row r="632112" spans="1:1" s="20" customFormat="1" ht="14.25" customHeight="1" x14ac:dyDescent="0.25"/>
    <row r="632128" spans="1:1" ht="14.25" customHeight="1" x14ac:dyDescent="0.3">
      <c r="A632128" s="21"/>
    </row>
    <row r="632134" s="20" customFormat="1" ht="14.25" customHeight="1" x14ac:dyDescent="0.25"/>
    <row r="632150" spans="1:1" ht="14.25" customHeight="1" x14ac:dyDescent="0.3">
      <c r="A632150" s="21"/>
    </row>
    <row r="632156" spans="1:1" s="20" customFormat="1" ht="14.25" customHeight="1" x14ac:dyDescent="0.25"/>
    <row r="632172" spans="1:1" ht="14.25" customHeight="1" x14ac:dyDescent="0.3">
      <c r="A632172" s="21"/>
    </row>
    <row r="632178" s="20" customFormat="1" ht="14.25" customHeight="1" x14ac:dyDescent="0.25"/>
    <row r="632194" spans="1:1" ht="14.25" customHeight="1" x14ac:dyDescent="0.3">
      <c r="A632194" s="21"/>
    </row>
    <row r="632200" spans="1:1" s="20" customFormat="1" ht="14.25" customHeight="1" x14ac:dyDescent="0.25"/>
    <row r="632216" spans="1:1" ht="14.25" customHeight="1" x14ac:dyDescent="0.3">
      <c r="A632216" s="21"/>
    </row>
    <row r="632222" spans="1:1" s="20" customFormat="1" ht="14.25" customHeight="1" x14ac:dyDescent="0.25"/>
    <row r="632238" spans="1:1" ht="14.25" customHeight="1" x14ac:dyDescent="0.3">
      <c r="A632238" s="21"/>
    </row>
    <row r="632244" s="20" customFormat="1" ht="14.25" customHeight="1" x14ac:dyDescent="0.25"/>
    <row r="632260" spans="1:1" ht="14.25" customHeight="1" x14ac:dyDescent="0.3">
      <c r="A632260" s="21"/>
    </row>
    <row r="632266" spans="1:1" s="20" customFormat="1" ht="14.25" customHeight="1" x14ac:dyDescent="0.25"/>
    <row r="632282" spans="1:1" ht="14.25" customHeight="1" x14ac:dyDescent="0.3">
      <c r="A632282" s="21"/>
    </row>
    <row r="632288" spans="1:1" s="20" customFormat="1" ht="14.25" customHeight="1" x14ac:dyDescent="0.25"/>
    <row r="632304" spans="1:1" ht="14.25" customHeight="1" x14ac:dyDescent="0.3">
      <c r="A632304" s="21"/>
    </row>
    <row r="632310" s="20" customFormat="1" ht="14.25" customHeight="1" x14ac:dyDescent="0.25"/>
    <row r="632326" spans="1:1" ht="14.25" customHeight="1" x14ac:dyDescent="0.3">
      <c r="A632326" s="21"/>
    </row>
    <row r="632332" spans="1:1" s="20" customFormat="1" ht="14.25" customHeight="1" x14ac:dyDescent="0.25"/>
    <row r="632348" spans="1:1" ht="14.25" customHeight="1" x14ac:dyDescent="0.3">
      <c r="A632348" s="21"/>
    </row>
    <row r="632354" s="20" customFormat="1" ht="14.25" customHeight="1" x14ac:dyDescent="0.25"/>
    <row r="632370" spans="1:1" ht="14.25" customHeight="1" x14ac:dyDescent="0.3">
      <c r="A632370" s="21"/>
    </row>
    <row r="632376" spans="1:1" s="20" customFormat="1" ht="14.25" customHeight="1" x14ac:dyDescent="0.25"/>
    <row r="632392" spans="1:1" ht="14.25" customHeight="1" x14ac:dyDescent="0.3">
      <c r="A632392" s="21"/>
    </row>
    <row r="632398" spans="1:1" s="20" customFormat="1" ht="14.25" customHeight="1" x14ac:dyDescent="0.25"/>
    <row r="632414" spans="1:1" ht="14.25" customHeight="1" x14ac:dyDescent="0.3">
      <c r="A632414" s="21"/>
    </row>
    <row r="632420" s="20" customFormat="1" ht="14.25" customHeight="1" x14ac:dyDescent="0.25"/>
    <row r="632436" spans="1:1" ht="14.25" customHeight="1" x14ac:dyDescent="0.3">
      <c r="A632436" s="21"/>
    </row>
    <row r="632442" spans="1:1" s="20" customFormat="1" ht="14.25" customHeight="1" x14ac:dyDescent="0.25"/>
    <row r="632458" spans="1:1" ht="14.25" customHeight="1" x14ac:dyDescent="0.3">
      <c r="A632458" s="21"/>
    </row>
    <row r="632464" spans="1:1" s="20" customFormat="1" ht="14.25" customHeight="1" x14ac:dyDescent="0.25"/>
    <row r="632480" spans="1:1" ht="14.25" customHeight="1" x14ac:dyDescent="0.3">
      <c r="A632480" s="21"/>
    </row>
    <row r="632486" s="20" customFormat="1" ht="14.25" customHeight="1" x14ac:dyDescent="0.25"/>
    <row r="632502" spans="1:1" ht="14.25" customHeight="1" x14ac:dyDescent="0.3">
      <c r="A632502" s="21"/>
    </row>
    <row r="632508" spans="1:1" s="20" customFormat="1" ht="14.25" customHeight="1" x14ac:dyDescent="0.25"/>
    <row r="632524" spans="1:1" ht="14.25" customHeight="1" x14ac:dyDescent="0.3">
      <c r="A632524" s="21"/>
    </row>
    <row r="632530" s="20" customFormat="1" ht="14.25" customHeight="1" x14ac:dyDescent="0.25"/>
    <row r="632546" spans="1:1" ht="14.25" customHeight="1" x14ac:dyDescent="0.3">
      <c r="A632546" s="21"/>
    </row>
    <row r="632552" spans="1:1" s="20" customFormat="1" ht="14.25" customHeight="1" x14ac:dyDescent="0.25"/>
    <row r="632568" spans="1:1" ht="14.25" customHeight="1" x14ac:dyDescent="0.3">
      <c r="A632568" s="21"/>
    </row>
    <row r="632574" spans="1:1" s="20" customFormat="1" ht="14.25" customHeight="1" x14ac:dyDescent="0.25"/>
    <row r="632590" spans="1:1" ht="14.25" customHeight="1" x14ac:dyDescent="0.3">
      <c r="A632590" s="21"/>
    </row>
    <row r="632596" s="20" customFormat="1" ht="14.25" customHeight="1" x14ac:dyDescent="0.25"/>
    <row r="632612" spans="1:1" ht="14.25" customHeight="1" x14ac:dyDescent="0.3">
      <c r="A632612" s="21"/>
    </row>
    <row r="632618" spans="1:1" s="20" customFormat="1" ht="14.25" customHeight="1" x14ac:dyDescent="0.25"/>
    <row r="632634" spans="1:1" ht="14.25" customHeight="1" x14ac:dyDescent="0.3">
      <c r="A632634" s="21"/>
    </row>
    <row r="632640" spans="1:1" s="20" customFormat="1" ht="14.25" customHeight="1" x14ac:dyDescent="0.25"/>
    <row r="632656" spans="1:1" ht="14.25" customHeight="1" x14ac:dyDescent="0.3">
      <c r="A632656" s="21"/>
    </row>
    <row r="632662" s="20" customFormat="1" ht="14.25" customHeight="1" x14ac:dyDescent="0.25"/>
    <row r="632678" spans="1:1" ht="14.25" customHeight="1" x14ac:dyDescent="0.3">
      <c r="A632678" s="21"/>
    </row>
    <row r="632684" spans="1:1" s="20" customFormat="1" ht="14.25" customHeight="1" x14ac:dyDescent="0.25"/>
    <row r="632700" spans="1:1" ht="14.25" customHeight="1" x14ac:dyDescent="0.3">
      <c r="A632700" s="21"/>
    </row>
    <row r="632706" s="20" customFormat="1" ht="14.25" customHeight="1" x14ac:dyDescent="0.25"/>
    <row r="632722" spans="1:1" ht="14.25" customHeight="1" x14ac:dyDescent="0.3">
      <c r="A632722" s="21"/>
    </row>
    <row r="632728" spans="1:1" s="20" customFormat="1" ht="14.25" customHeight="1" x14ac:dyDescent="0.25"/>
    <row r="632744" spans="1:1" ht="14.25" customHeight="1" x14ac:dyDescent="0.3">
      <c r="A632744" s="21"/>
    </row>
    <row r="632750" spans="1:1" s="20" customFormat="1" ht="14.25" customHeight="1" x14ac:dyDescent="0.25"/>
    <row r="632766" spans="1:1" ht="14.25" customHeight="1" x14ac:dyDescent="0.3">
      <c r="A632766" s="21"/>
    </row>
    <row r="632772" s="20" customFormat="1" ht="14.25" customHeight="1" x14ac:dyDescent="0.25"/>
    <row r="632788" spans="1:1" ht="14.25" customHeight="1" x14ac:dyDescent="0.3">
      <c r="A632788" s="21"/>
    </row>
    <row r="632794" spans="1:1" s="20" customFormat="1" ht="14.25" customHeight="1" x14ac:dyDescent="0.25"/>
    <row r="632810" spans="1:1" ht="14.25" customHeight="1" x14ac:dyDescent="0.3">
      <c r="A632810" s="21"/>
    </row>
    <row r="632816" spans="1:1" s="20" customFormat="1" ht="14.25" customHeight="1" x14ac:dyDescent="0.25"/>
    <row r="632832" spans="1:1" ht="14.25" customHeight="1" x14ac:dyDescent="0.3">
      <c r="A632832" s="21"/>
    </row>
    <row r="632838" s="20" customFormat="1" ht="14.25" customHeight="1" x14ac:dyDescent="0.25"/>
    <row r="632854" spans="1:1" ht="14.25" customHeight="1" x14ac:dyDescent="0.3">
      <c r="A632854" s="21"/>
    </row>
    <row r="632860" spans="1:1" s="20" customFormat="1" ht="14.25" customHeight="1" x14ac:dyDescent="0.25"/>
    <row r="632876" spans="1:1" ht="14.25" customHeight="1" x14ac:dyDescent="0.3">
      <c r="A632876" s="21"/>
    </row>
    <row r="632882" s="20" customFormat="1" ht="14.25" customHeight="1" x14ac:dyDescent="0.25"/>
    <row r="632898" spans="1:1" ht="14.25" customHeight="1" x14ac:dyDescent="0.3">
      <c r="A632898" s="21"/>
    </row>
    <row r="632904" spans="1:1" s="20" customFormat="1" ht="14.25" customHeight="1" x14ac:dyDescent="0.25"/>
    <row r="632920" spans="1:1" ht="14.25" customHeight="1" x14ac:dyDescent="0.3">
      <c r="A632920" s="21"/>
    </row>
    <row r="632926" spans="1:1" s="20" customFormat="1" ht="14.25" customHeight="1" x14ac:dyDescent="0.25"/>
    <row r="632942" spans="1:1" ht="14.25" customHeight="1" x14ac:dyDescent="0.3">
      <c r="A632942" s="21"/>
    </row>
    <row r="632948" s="20" customFormat="1" ht="14.25" customHeight="1" x14ac:dyDescent="0.25"/>
    <row r="632964" spans="1:1" ht="14.25" customHeight="1" x14ac:dyDescent="0.3">
      <c r="A632964" s="21"/>
    </row>
    <row r="632970" spans="1:1" s="20" customFormat="1" ht="14.25" customHeight="1" x14ac:dyDescent="0.25"/>
    <row r="632986" spans="1:1" ht="14.25" customHeight="1" x14ac:dyDescent="0.3">
      <c r="A632986" s="21"/>
    </row>
    <row r="632992" spans="1:1" s="20" customFormat="1" ht="14.25" customHeight="1" x14ac:dyDescent="0.25"/>
    <row r="633008" spans="1:1" ht="14.25" customHeight="1" x14ac:dyDescent="0.3">
      <c r="A633008" s="21"/>
    </row>
    <row r="633014" s="20" customFormat="1" ht="14.25" customHeight="1" x14ac:dyDescent="0.25"/>
    <row r="633030" spans="1:1" ht="14.25" customHeight="1" x14ac:dyDescent="0.3">
      <c r="A633030" s="21"/>
    </row>
    <row r="633036" spans="1:1" s="20" customFormat="1" ht="14.25" customHeight="1" x14ac:dyDescent="0.25"/>
    <row r="633052" spans="1:1" ht="14.25" customHeight="1" x14ac:dyDescent="0.3">
      <c r="A633052" s="21"/>
    </row>
    <row r="633058" s="20" customFormat="1" ht="14.25" customHeight="1" x14ac:dyDescent="0.25"/>
    <row r="633074" spans="1:1" ht="14.25" customHeight="1" x14ac:dyDescent="0.3">
      <c r="A633074" s="21"/>
    </row>
    <row r="633080" spans="1:1" s="20" customFormat="1" ht="14.25" customHeight="1" x14ac:dyDescent="0.25"/>
    <row r="633096" spans="1:1" ht="14.25" customHeight="1" x14ac:dyDescent="0.3">
      <c r="A633096" s="21"/>
    </row>
    <row r="633102" spans="1:1" s="20" customFormat="1" ht="14.25" customHeight="1" x14ac:dyDescent="0.25"/>
    <row r="633118" spans="1:1" ht="14.25" customHeight="1" x14ac:dyDescent="0.3">
      <c r="A633118" s="21"/>
    </row>
    <row r="633124" s="20" customFormat="1" ht="14.25" customHeight="1" x14ac:dyDescent="0.25"/>
    <row r="633140" spans="1:1" ht="14.25" customHeight="1" x14ac:dyDescent="0.3">
      <c r="A633140" s="21"/>
    </row>
    <row r="633146" spans="1:1" s="20" customFormat="1" ht="14.25" customHeight="1" x14ac:dyDescent="0.25"/>
    <row r="633162" spans="1:1" ht="14.25" customHeight="1" x14ac:dyDescent="0.3">
      <c r="A633162" s="21"/>
    </row>
    <row r="633168" spans="1:1" s="20" customFormat="1" ht="14.25" customHeight="1" x14ac:dyDescent="0.25"/>
    <row r="633184" spans="1:1" ht="14.25" customHeight="1" x14ac:dyDescent="0.3">
      <c r="A633184" s="21"/>
    </row>
    <row r="633190" s="20" customFormat="1" ht="14.25" customHeight="1" x14ac:dyDescent="0.25"/>
    <row r="633206" spans="1:1" ht="14.25" customHeight="1" x14ac:dyDescent="0.3">
      <c r="A633206" s="21"/>
    </row>
    <row r="633212" spans="1:1" s="20" customFormat="1" ht="14.25" customHeight="1" x14ac:dyDescent="0.25"/>
    <row r="633228" spans="1:1" ht="14.25" customHeight="1" x14ac:dyDescent="0.3">
      <c r="A633228" s="21"/>
    </row>
    <row r="633234" s="20" customFormat="1" ht="14.25" customHeight="1" x14ac:dyDescent="0.25"/>
    <row r="633250" spans="1:1" ht="14.25" customHeight="1" x14ac:dyDescent="0.3">
      <c r="A633250" s="21"/>
    </row>
    <row r="633256" spans="1:1" s="20" customFormat="1" ht="14.25" customHeight="1" x14ac:dyDescent="0.25"/>
    <row r="633272" spans="1:1" ht="14.25" customHeight="1" x14ac:dyDescent="0.3">
      <c r="A633272" s="21"/>
    </row>
    <row r="633278" spans="1:1" s="20" customFormat="1" ht="14.25" customHeight="1" x14ac:dyDescent="0.25"/>
    <row r="633294" spans="1:1" ht="14.25" customHeight="1" x14ac:dyDescent="0.3">
      <c r="A633294" s="21"/>
    </row>
    <row r="633300" s="20" customFormat="1" ht="14.25" customHeight="1" x14ac:dyDescent="0.25"/>
    <row r="633316" spans="1:1" ht="14.25" customHeight="1" x14ac:dyDescent="0.3">
      <c r="A633316" s="21"/>
    </row>
    <row r="633322" spans="1:1" s="20" customFormat="1" ht="14.25" customHeight="1" x14ac:dyDescent="0.25"/>
    <row r="633338" spans="1:1" ht="14.25" customHeight="1" x14ac:dyDescent="0.3">
      <c r="A633338" s="21"/>
    </row>
    <row r="633344" spans="1:1" s="20" customFormat="1" ht="14.25" customHeight="1" x14ac:dyDescent="0.25"/>
    <row r="633360" spans="1:1" ht="14.25" customHeight="1" x14ac:dyDescent="0.3">
      <c r="A633360" s="21"/>
    </row>
    <row r="633366" s="20" customFormat="1" ht="14.25" customHeight="1" x14ac:dyDescent="0.25"/>
    <row r="633382" spans="1:1" ht="14.25" customHeight="1" x14ac:dyDescent="0.3">
      <c r="A633382" s="21"/>
    </row>
    <row r="633388" spans="1:1" s="20" customFormat="1" ht="14.25" customHeight="1" x14ac:dyDescent="0.25"/>
    <row r="633404" spans="1:1" ht="14.25" customHeight="1" x14ac:dyDescent="0.3">
      <c r="A633404" s="21"/>
    </row>
    <row r="633410" s="20" customFormat="1" ht="14.25" customHeight="1" x14ac:dyDescent="0.25"/>
    <row r="633426" spans="1:1" ht="14.25" customHeight="1" x14ac:dyDescent="0.3">
      <c r="A633426" s="21"/>
    </row>
    <row r="633432" spans="1:1" s="20" customFormat="1" ht="14.25" customHeight="1" x14ac:dyDescent="0.25"/>
    <row r="633448" spans="1:1" ht="14.25" customHeight="1" x14ac:dyDescent="0.3">
      <c r="A633448" s="21"/>
    </row>
    <row r="633454" spans="1:1" s="20" customFormat="1" ht="14.25" customHeight="1" x14ac:dyDescent="0.25"/>
    <row r="633470" spans="1:1" ht="14.25" customHeight="1" x14ac:dyDescent="0.3">
      <c r="A633470" s="21"/>
    </row>
    <row r="633476" s="20" customFormat="1" ht="14.25" customHeight="1" x14ac:dyDescent="0.25"/>
    <row r="633492" spans="1:1" ht="14.25" customHeight="1" x14ac:dyDescent="0.3">
      <c r="A633492" s="21"/>
    </row>
    <row r="633498" spans="1:1" s="20" customFormat="1" ht="14.25" customHeight="1" x14ac:dyDescent="0.25"/>
    <row r="633514" spans="1:1" ht="14.25" customHeight="1" x14ac:dyDescent="0.3">
      <c r="A633514" s="21"/>
    </row>
    <row r="633520" spans="1:1" s="20" customFormat="1" ht="14.25" customHeight="1" x14ac:dyDescent="0.25"/>
    <row r="633536" spans="1:1" ht="14.25" customHeight="1" x14ac:dyDescent="0.3">
      <c r="A633536" s="21"/>
    </row>
    <row r="633542" s="20" customFormat="1" ht="14.25" customHeight="1" x14ac:dyDescent="0.25"/>
    <row r="633558" spans="1:1" ht="14.25" customHeight="1" x14ac:dyDescent="0.3">
      <c r="A633558" s="21"/>
    </row>
    <row r="633564" spans="1:1" s="20" customFormat="1" ht="14.25" customHeight="1" x14ac:dyDescent="0.25"/>
    <row r="633580" spans="1:1" ht="14.25" customHeight="1" x14ac:dyDescent="0.3">
      <c r="A633580" s="21"/>
    </row>
    <row r="633586" s="20" customFormat="1" ht="14.25" customHeight="1" x14ac:dyDescent="0.25"/>
    <row r="633602" spans="1:1" ht="14.25" customHeight="1" x14ac:dyDescent="0.3">
      <c r="A633602" s="21"/>
    </row>
    <row r="633608" spans="1:1" s="20" customFormat="1" ht="14.25" customHeight="1" x14ac:dyDescent="0.25"/>
    <row r="633624" spans="1:1" ht="14.25" customHeight="1" x14ac:dyDescent="0.3">
      <c r="A633624" s="21"/>
    </row>
    <row r="633630" spans="1:1" s="20" customFormat="1" ht="14.25" customHeight="1" x14ac:dyDescent="0.25"/>
    <row r="633646" spans="1:1" ht="14.25" customHeight="1" x14ac:dyDescent="0.3">
      <c r="A633646" s="21"/>
    </row>
    <row r="633652" s="20" customFormat="1" ht="14.25" customHeight="1" x14ac:dyDescent="0.25"/>
    <row r="633668" spans="1:1" ht="14.25" customHeight="1" x14ac:dyDescent="0.3">
      <c r="A633668" s="21"/>
    </row>
    <row r="633674" spans="1:1" s="20" customFormat="1" ht="14.25" customHeight="1" x14ac:dyDescent="0.25"/>
    <row r="633690" spans="1:1" ht="14.25" customHeight="1" x14ac:dyDescent="0.3">
      <c r="A633690" s="21"/>
    </row>
    <row r="633696" spans="1:1" s="20" customFormat="1" ht="14.25" customHeight="1" x14ac:dyDescent="0.25"/>
    <row r="633712" spans="1:1" ht="14.25" customHeight="1" x14ac:dyDescent="0.3">
      <c r="A633712" s="21"/>
    </row>
    <row r="633718" s="20" customFormat="1" ht="14.25" customHeight="1" x14ac:dyDescent="0.25"/>
    <row r="633734" spans="1:1" ht="14.25" customHeight="1" x14ac:dyDescent="0.3">
      <c r="A633734" s="21"/>
    </row>
    <row r="633740" spans="1:1" s="20" customFormat="1" ht="14.25" customHeight="1" x14ac:dyDescent="0.25"/>
    <row r="633756" spans="1:1" ht="14.25" customHeight="1" x14ac:dyDescent="0.3">
      <c r="A633756" s="21"/>
    </row>
    <row r="633762" s="20" customFormat="1" ht="14.25" customHeight="1" x14ac:dyDescent="0.25"/>
    <row r="633778" spans="1:1" ht="14.25" customHeight="1" x14ac:dyDescent="0.3">
      <c r="A633778" s="21"/>
    </row>
    <row r="633784" spans="1:1" s="20" customFormat="1" ht="14.25" customHeight="1" x14ac:dyDescent="0.25"/>
    <row r="633800" spans="1:1" ht="14.25" customHeight="1" x14ac:dyDescent="0.3">
      <c r="A633800" s="21"/>
    </row>
    <row r="633806" spans="1:1" s="20" customFormat="1" ht="14.25" customHeight="1" x14ac:dyDescent="0.25"/>
    <row r="633822" spans="1:1" ht="14.25" customHeight="1" x14ac:dyDescent="0.3">
      <c r="A633822" s="21"/>
    </row>
    <row r="633828" s="20" customFormat="1" ht="14.25" customHeight="1" x14ac:dyDescent="0.25"/>
    <row r="633844" spans="1:1" ht="14.25" customHeight="1" x14ac:dyDescent="0.3">
      <c r="A633844" s="21"/>
    </row>
    <row r="633850" spans="1:1" s="20" customFormat="1" ht="14.25" customHeight="1" x14ac:dyDescent="0.25"/>
    <row r="633866" spans="1:1" ht="14.25" customHeight="1" x14ac:dyDescent="0.3">
      <c r="A633866" s="21"/>
    </row>
    <row r="633872" spans="1:1" s="20" customFormat="1" ht="14.25" customHeight="1" x14ac:dyDescent="0.25"/>
    <row r="633888" spans="1:1" ht="14.25" customHeight="1" x14ac:dyDescent="0.3">
      <c r="A633888" s="21"/>
    </row>
    <row r="633894" s="20" customFormat="1" ht="14.25" customHeight="1" x14ac:dyDescent="0.25"/>
    <row r="633910" spans="1:1" ht="14.25" customHeight="1" x14ac:dyDescent="0.3">
      <c r="A633910" s="21"/>
    </row>
    <row r="633916" spans="1:1" s="20" customFormat="1" ht="14.25" customHeight="1" x14ac:dyDescent="0.25"/>
    <row r="633932" spans="1:1" ht="14.25" customHeight="1" x14ac:dyDescent="0.3">
      <c r="A633932" s="21"/>
    </row>
    <row r="633938" s="20" customFormat="1" ht="14.25" customHeight="1" x14ac:dyDescent="0.25"/>
    <row r="633954" spans="1:1" ht="14.25" customHeight="1" x14ac:dyDescent="0.3">
      <c r="A633954" s="21"/>
    </row>
    <row r="633960" spans="1:1" s="20" customFormat="1" ht="14.25" customHeight="1" x14ac:dyDescent="0.25"/>
    <row r="633976" spans="1:1" ht="14.25" customHeight="1" x14ac:dyDescent="0.3">
      <c r="A633976" s="21"/>
    </row>
    <row r="633982" spans="1:1" s="20" customFormat="1" ht="14.25" customHeight="1" x14ac:dyDescent="0.25"/>
    <row r="633998" spans="1:1" ht="14.25" customHeight="1" x14ac:dyDescent="0.3">
      <c r="A633998" s="21"/>
    </row>
    <row r="634004" s="20" customFormat="1" ht="14.25" customHeight="1" x14ac:dyDescent="0.25"/>
    <row r="634020" spans="1:1" ht="14.25" customHeight="1" x14ac:dyDescent="0.3">
      <c r="A634020" s="21"/>
    </row>
    <row r="634026" spans="1:1" s="20" customFormat="1" ht="14.25" customHeight="1" x14ac:dyDescent="0.25"/>
    <row r="634042" spans="1:1" ht="14.25" customHeight="1" x14ac:dyDescent="0.3">
      <c r="A634042" s="21"/>
    </row>
    <row r="634048" spans="1:1" s="20" customFormat="1" ht="14.25" customHeight="1" x14ac:dyDescent="0.25"/>
    <row r="634064" spans="1:1" ht="14.25" customHeight="1" x14ac:dyDescent="0.3">
      <c r="A634064" s="21"/>
    </row>
    <row r="634070" s="20" customFormat="1" ht="14.25" customHeight="1" x14ac:dyDescent="0.25"/>
    <row r="634086" spans="1:1" ht="14.25" customHeight="1" x14ac:dyDescent="0.3">
      <c r="A634086" s="21"/>
    </row>
    <row r="634092" spans="1:1" s="20" customFormat="1" ht="14.25" customHeight="1" x14ac:dyDescent="0.25"/>
    <row r="634108" spans="1:1" ht="14.25" customHeight="1" x14ac:dyDescent="0.3">
      <c r="A634108" s="21"/>
    </row>
    <row r="634114" s="20" customFormat="1" ht="14.25" customHeight="1" x14ac:dyDescent="0.25"/>
    <row r="634130" spans="1:1" ht="14.25" customHeight="1" x14ac:dyDescent="0.3">
      <c r="A634130" s="21"/>
    </row>
    <row r="634136" spans="1:1" s="20" customFormat="1" ht="14.25" customHeight="1" x14ac:dyDescent="0.25"/>
    <row r="634152" spans="1:1" ht="14.25" customHeight="1" x14ac:dyDescent="0.3">
      <c r="A634152" s="21"/>
    </row>
    <row r="634158" spans="1:1" s="20" customFormat="1" ht="14.25" customHeight="1" x14ac:dyDescent="0.25"/>
    <row r="634174" spans="1:1" ht="14.25" customHeight="1" x14ac:dyDescent="0.3">
      <c r="A634174" s="21"/>
    </row>
    <row r="634180" s="20" customFormat="1" ht="14.25" customHeight="1" x14ac:dyDescent="0.25"/>
    <row r="634196" spans="1:1" ht="14.25" customHeight="1" x14ac:dyDescent="0.3">
      <c r="A634196" s="21"/>
    </row>
    <row r="634202" spans="1:1" s="20" customFormat="1" ht="14.25" customHeight="1" x14ac:dyDescent="0.25"/>
    <row r="634218" spans="1:1" ht="14.25" customHeight="1" x14ac:dyDescent="0.3">
      <c r="A634218" s="21"/>
    </row>
    <row r="634224" spans="1:1" s="20" customFormat="1" ht="14.25" customHeight="1" x14ac:dyDescent="0.25"/>
    <row r="634240" spans="1:1" ht="14.25" customHeight="1" x14ac:dyDescent="0.3">
      <c r="A634240" s="21"/>
    </row>
    <row r="634246" s="20" customFormat="1" ht="14.25" customHeight="1" x14ac:dyDescent="0.25"/>
    <row r="634262" spans="1:1" ht="14.25" customHeight="1" x14ac:dyDescent="0.3">
      <c r="A634262" s="21"/>
    </row>
    <row r="634268" spans="1:1" s="20" customFormat="1" ht="14.25" customHeight="1" x14ac:dyDescent="0.25"/>
    <row r="634284" spans="1:1" ht="14.25" customHeight="1" x14ac:dyDescent="0.3">
      <c r="A634284" s="21"/>
    </row>
    <row r="634290" s="20" customFormat="1" ht="14.25" customHeight="1" x14ac:dyDescent="0.25"/>
    <row r="634306" spans="1:1" ht="14.25" customHeight="1" x14ac:dyDescent="0.3">
      <c r="A634306" s="21"/>
    </row>
    <row r="634312" spans="1:1" s="20" customFormat="1" ht="14.25" customHeight="1" x14ac:dyDescent="0.25"/>
    <row r="634328" spans="1:1" ht="14.25" customHeight="1" x14ac:dyDescent="0.3">
      <c r="A634328" s="21"/>
    </row>
    <row r="634334" spans="1:1" s="20" customFormat="1" ht="14.25" customHeight="1" x14ac:dyDescent="0.25"/>
    <row r="634350" spans="1:1" ht="14.25" customHeight="1" x14ac:dyDescent="0.3">
      <c r="A634350" s="21"/>
    </row>
    <row r="634356" s="20" customFormat="1" ht="14.25" customHeight="1" x14ac:dyDescent="0.25"/>
    <row r="634372" spans="1:1" ht="14.25" customHeight="1" x14ac:dyDescent="0.3">
      <c r="A634372" s="21"/>
    </row>
    <row r="634378" spans="1:1" s="20" customFormat="1" ht="14.25" customHeight="1" x14ac:dyDescent="0.25"/>
    <row r="634394" spans="1:1" ht="14.25" customHeight="1" x14ac:dyDescent="0.3">
      <c r="A634394" s="21"/>
    </row>
    <row r="634400" spans="1:1" s="20" customFormat="1" ht="14.25" customHeight="1" x14ac:dyDescent="0.25"/>
    <row r="634416" spans="1:1" ht="14.25" customHeight="1" x14ac:dyDescent="0.3">
      <c r="A634416" s="21"/>
    </row>
    <row r="634422" s="20" customFormat="1" ht="14.25" customHeight="1" x14ac:dyDescent="0.25"/>
    <row r="634438" spans="1:1" ht="14.25" customHeight="1" x14ac:dyDescent="0.3">
      <c r="A634438" s="21"/>
    </row>
    <row r="634444" spans="1:1" s="20" customFormat="1" ht="14.25" customHeight="1" x14ac:dyDescent="0.25"/>
    <row r="634460" spans="1:1" ht="14.25" customHeight="1" x14ac:dyDescent="0.3">
      <c r="A634460" s="21"/>
    </row>
    <row r="634466" s="20" customFormat="1" ht="14.25" customHeight="1" x14ac:dyDescent="0.25"/>
    <row r="634482" spans="1:1" ht="14.25" customHeight="1" x14ac:dyDescent="0.3">
      <c r="A634482" s="21"/>
    </row>
    <row r="634488" spans="1:1" s="20" customFormat="1" ht="14.25" customHeight="1" x14ac:dyDescent="0.25"/>
    <row r="634504" spans="1:1" ht="14.25" customHeight="1" x14ac:dyDescent="0.3">
      <c r="A634504" s="21"/>
    </row>
    <row r="634510" spans="1:1" s="20" customFormat="1" ht="14.25" customHeight="1" x14ac:dyDescent="0.25"/>
    <row r="634526" spans="1:1" ht="14.25" customHeight="1" x14ac:dyDescent="0.3">
      <c r="A634526" s="21"/>
    </row>
    <row r="634532" s="20" customFormat="1" ht="14.25" customHeight="1" x14ac:dyDescent="0.25"/>
    <row r="634548" spans="1:1" ht="14.25" customHeight="1" x14ac:dyDescent="0.3">
      <c r="A634548" s="21"/>
    </row>
    <row r="634554" spans="1:1" s="20" customFormat="1" ht="14.25" customHeight="1" x14ac:dyDescent="0.25"/>
    <row r="634570" spans="1:1" ht="14.25" customHeight="1" x14ac:dyDescent="0.3">
      <c r="A634570" s="21"/>
    </row>
    <row r="634576" spans="1:1" s="20" customFormat="1" ht="14.25" customHeight="1" x14ac:dyDescent="0.25"/>
    <row r="634592" spans="1:1" ht="14.25" customHeight="1" x14ac:dyDescent="0.3">
      <c r="A634592" s="21"/>
    </row>
    <row r="634598" s="20" customFormat="1" ht="14.25" customHeight="1" x14ac:dyDescent="0.25"/>
    <row r="634614" spans="1:1" ht="14.25" customHeight="1" x14ac:dyDescent="0.3">
      <c r="A634614" s="21"/>
    </row>
    <row r="634620" spans="1:1" s="20" customFormat="1" ht="14.25" customHeight="1" x14ac:dyDescent="0.25"/>
    <row r="634636" spans="1:1" ht="14.25" customHeight="1" x14ac:dyDescent="0.3">
      <c r="A634636" s="21"/>
    </row>
    <row r="634642" s="20" customFormat="1" ht="14.25" customHeight="1" x14ac:dyDescent="0.25"/>
    <row r="634658" spans="1:1" ht="14.25" customHeight="1" x14ac:dyDescent="0.3">
      <c r="A634658" s="21"/>
    </row>
    <row r="634664" spans="1:1" s="20" customFormat="1" ht="14.25" customHeight="1" x14ac:dyDescent="0.25"/>
    <row r="634680" spans="1:1" ht="14.25" customHeight="1" x14ac:dyDescent="0.3">
      <c r="A634680" s="21"/>
    </row>
    <row r="634686" spans="1:1" s="20" customFormat="1" ht="14.25" customHeight="1" x14ac:dyDescent="0.25"/>
    <row r="634702" spans="1:1" ht="14.25" customHeight="1" x14ac:dyDescent="0.3">
      <c r="A634702" s="21"/>
    </row>
    <row r="634708" s="20" customFormat="1" ht="14.25" customHeight="1" x14ac:dyDescent="0.25"/>
    <row r="634724" spans="1:1" ht="14.25" customHeight="1" x14ac:dyDescent="0.3">
      <c r="A634724" s="21"/>
    </row>
    <row r="634730" spans="1:1" s="20" customFormat="1" ht="14.25" customHeight="1" x14ac:dyDescent="0.25"/>
    <row r="634746" spans="1:1" ht="14.25" customHeight="1" x14ac:dyDescent="0.3">
      <c r="A634746" s="21"/>
    </row>
    <row r="634752" spans="1:1" s="20" customFormat="1" ht="14.25" customHeight="1" x14ac:dyDescent="0.25"/>
    <row r="634768" spans="1:1" ht="14.25" customHeight="1" x14ac:dyDescent="0.3">
      <c r="A634768" s="21"/>
    </row>
    <row r="634774" s="20" customFormat="1" ht="14.25" customHeight="1" x14ac:dyDescent="0.25"/>
    <row r="634790" spans="1:1" ht="14.25" customHeight="1" x14ac:dyDescent="0.3">
      <c r="A634790" s="21"/>
    </row>
    <row r="634796" spans="1:1" s="20" customFormat="1" ht="14.25" customHeight="1" x14ac:dyDescent="0.25"/>
    <row r="634812" spans="1:1" ht="14.25" customHeight="1" x14ac:dyDescent="0.3">
      <c r="A634812" s="21"/>
    </row>
    <row r="634818" s="20" customFormat="1" ht="14.25" customHeight="1" x14ac:dyDescent="0.25"/>
    <row r="634834" spans="1:1" ht="14.25" customHeight="1" x14ac:dyDescent="0.3">
      <c r="A634834" s="21"/>
    </row>
    <row r="634840" spans="1:1" s="20" customFormat="1" ht="14.25" customHeight="1" x14ac:dyDescent="0.25"/>
    <row r="634856" spans="1:1" ht="14.25" customHeight="1" x14ac:dyDescent="0.3">
      <c r="A634856" s="21"/>
    </row>
    <row r="634862" spans="1:1" s="20" customFormat="1" ht="14.25" customHeight="1" x14ac:dyDescent="0.25"/>
    <row r="634878" spans="1:1" ht="14.25" customHeight="1" x14ac:dyDescent="0.3">
      <c r="A634878" s="21"/>
    </row>
    <row r="634884" s="20" customFormat="1" ht="14.25" customHeight="1" x14ac:dyDescent="0.25"/>
    <row r="634900" spans="1:1" ht="14.25" customHeight="1" x14ac:dyDescent="0.3">
      <c r="A634900" s="21"/>
    </row>
    <row r="634906" spans="1:1" s="20" customFormat="1" ht="14.25" customHeight="1" x14ac:dyDescent="0.25"/>
    <row r="634922" spans="1:1" ht="14.25" customHeight="1" x14ac:dyDescent="0.3">
      <c r="A634922" s="21"/>
    </row>
    <row r="634928" spans="1:1" s="20" customFormat="1" ht="14.25" customHeight="1" x14ac:dyDescent="0.25"/>
    <row r="634944" spans="1:1" ht="14.25" customHeight="1" x14ac:dyDescent="0.3">
      <c r="A634944" s="21"/>
    </row>
    <row r="634950" s="20" customFormat="1" ht="14.25" customHeight="1" x14ac:dyDescent="0.25"/>
    <row r="634966" spans="1:1" ht="14.25" customHeight="1" x14ac:dyDescent="0.3">
      <c r="A634966" s="21"/>
    </row>
    <row r="634972" spans="1:1" s="20" customFormat="1" ht="14.25" customHeight="1" x14ac:dyDescent="0.25"/>
    <row r="634988" spans="1:1" ht="14.25" customHeight="1" x14ac:dyDescent="0.3">
      <c r="A634988" s="21"/>
    </row>
    <row r="634994" s="20" customFormat="1" ht="14.25" customHeight="1" x14ac:dyDescent="0.25"/>
    <row r="635010" spans="1:1" ht="14.25" customHeight="1" x14ac:dyDescent="0.3">
      <c r="A635010" s="21"/>
    </row>
    <row r="635016" spans="1:1" s="20" customFormat="1" ht="14.25" customHeight="1" x14ac:dyDescent="0.25"/>
    <row r="635032" spans="1:1" ht="14.25" customHeight="1" x14ac:dyDescent="0.3">
      <c r="A635032" s="21"/>
    </row>
    <row r="635038" spans="1:1" s="20" customFormat="1" ht="14.25" customHeight="1" x14ac:dyDescent="0.25"/>
    <row r="635054" spans="1:1" ht="14.25" customHeight="1" x14ac:dyDescent="0.3">
      <c r="A635054" s="21"/>
    </row>
    <row r="635060" s="20" customFormat="1" ht="14.25" customHeight="1" x14ac:dyDescent="0.25"/>
    <row r="635076" spans="1:1" ht="14.25" customHeight="1" x14ac:dyDescent="0.3">
      <c r="A635076" s="21"/>
    </row>
    <row r="635082" spans="1:1" s="20" customFormat="1" ht="14.25" customHeight="1" x14ac:dyDescent="0.25"/>
    <row r="635098" spans="1:1" ht="14.25" customHeight="1" x14ac:dyDescent="0.3">
      <c r="A635098" s="21"/>
    </row>
    <row r="635104" spans="1:1" s="20" customFormat="1" ht="14.25" customHeight="1" x14ac:dyDescent="0.25"/>
    <row r="635120" spans="1:1" ht="14.25" customHeight="1" x14ac:dyDescent="0.3">
      <c r="A635120" s="21"/>
    </row>
    <row r="635126" s="20" customFormat="1" ht="14.25" customHeight="1" x14ac:dyDescent="0.25"/>
    <row r="635142" spans="1:1" ht="14.25" customHeight="1" x14ac:dyDescent="0.3">
      <c r="A635142" s="21"/>
    </row>
    <row r="635148" spans="1:1" s="20" customFormat="1" ht="14.25" customHeight="1" x14ac:dyDescent="0.25"/>
    <row r="635164" spans="1:1" ht="14.25" customHeight="1" x14ac:dyDescent="0.3">
      <c r="A635164" s="21"/>
    </row>
    <row r="635170" s="20" customFormat="1" ht="14.25" customHeight="1" x14ac:dyDescent="0.25"/>
    <row r="635186" spans="1:1" ht="14.25" customHeight="1" x14ac:dyDescent="0.3">
      <c r="A635186" s="21"/>
    </row>
    <row r="635192" spans="1:1" s="20" customFormat="1" ht="14.25" customHeight="1" x14ac:dyDescent="0.25"/>
    <row r="635208" spans="1:1" ht="14.25" customHeight="1" x14ac:dyDescent="0.3">
      <c r="A635208" s="21"/>
    </row>
    <row r="635214" spans="1:1" s="20" customFormat="1" ht="14.25" customHeight="1" x14ac:dyDescent="0.25"/>
    <row r="635230" spans="1:1" ht="14.25" customHeight="1" x14ac:dyDescent="0.3">
      <c r="A635230" s="21"/>
    </row>
    <row r="635236" s="20" customFormat="1" ht="14.25" customHeight="1" x14ac:dyDescent="0.25"/>
    <row r="635252" spans="1:1" ht="14.25" customHeight="1" x14ac:dyDescent="0.3">
      <c r="A635252" s="21"/>
    </row>
    <row r="635258" spans="1:1" s="20" customFormat="1" ht="14.25" customHeight="1" x14ac:dyDescent="0.25"/>
    <row r="635274" spans="1:1" ht="14.25" customHeight="1" x14ac:dyDescent="0.3">
      <c r="A635274" s="21"/>
    </row>
    <row r="635280" spans="1:1" s="20" customFormat="1" ht="14.25" customHeight="1" x14ac:dyDescent="0.25"/>
    <row r="635296" spans="1:1" ht="14.25" customHeight="1" x14ac:dyDescent="0.3">
      <c r="A635296" s="21"/>
    </row>
    <row r="635302" s="20" customFormat="1" ht="14.25" customHeight="1" x14ac:dyDescent="0.25"/>
    <row r="635318" spans="1:1" ht="14.25" customHeight="1" x14ac:dyDescent="0.3">
      <c r="A635318" s="21"/>
    </row>
    <row r="635324" spans="1:1" s="20" customFormat="1" ht="14.25" customHeight="1" x14ac:dyDescent="0.25"/>
    <row r="635340" spans="1:1" ht="14.25" customHeight="1" x14ac:dyDescent="0.3">
      <c r="A635340" s="21"/>
    </row>
    <row r="635346" s="20" customFormat="1" ht="14.25" customHeight="1" x14ac:dyDescent="0.25"/>
    <row r="635362" spans="1:1" ht="14.25" customHeight="1" x14ac:dyDescent="0.3">
      <c r="A635362" s="21"/>
    </row>
    <row r="635368" spans="1:1" s="20" customFormat="1" ht="14.25" customHeight="1" x14ac:dyDescent="0.25"/>
    <row r="635384" spans="1:1" ht="14.25" customHeight="1" x14ac:dyDescent="0.3">
      <c r="A635384" s="21"/>
    </row>
    <row r="635390" spans="1:1" s="20" customFormat="1" ht="14.25" customHeight="1" x14ac:dyDescent="0.25"/>
    <row r="635406" spans="1:1" ht="14.25" customHeight="1" x14ac:dyDescent="0.3">
      <c r="A635406" s="21"/>
    </row>
    <row r="635412" s="20" customFormat="1" ht="14.25" customHeight="1" x14ac:dyDescent="0.25"/>
    <row r="635428" spans="1:1" ht="14.25" customHeight="1" x14ac:dyDescent="0.3">
      <c r="A635428" s="21"/>
    </row>
    <row r="635434" spans="1:1" s="20" customFormat="1" ht="14.25" customHeight="1" x14ac:dyDescent="0.25"/>
    <row r="635450" spans="1:1" ht="14.25" customHeight="1" x14ac:dyDescent="0.3">
      <c r="A635450" s="21"/>
    </row>
    <row r="635456" spans="1:1" s="20" customFormat="1" ht="14.25" customHeight="1" x14ac:dyDescent="0.25"/>
    <row r="635472" spans="1:1" ht="14.25" customHeight="1" x14ac:dyDescent="0.3">
      <c r="A635472" s="21"/>
    </row>
    <row r="635478" s="20" customFormat="1" ht="14.25" customHeight="1" x14ac:dyDescent="0.25"/>
    <row r="635494" spans="1:1" ht="14.25" customHeight="1" x14ac:dyDescent="0.3">
      <c r="A635494" s="21"/>
    </row>
    <row r="635500" spans="1:1" s="20" customFormat="1" ht="14.25" customHeight="1" x14ac:dyDescent="0.25"/>
    <row r="635516" spans="1:1" ht="14.25" customHeight="1" x14ac:dyDescent="0.3">
      <c r="A635516" s="21"/>
    </row>
    <row r="635522" s="20" customFormat="1" ht="14.25" customHeight="1" x14ac:dyDescent="0.25"/>
    <row r="635538" spans="1:1" ht="14.25" customHeight="1" x14ac:dyDescent="0.3">
      <c r="A635538" s="21"/>
    </row>
    <row r="635544" spans="1:1" s="20" customFormat="1" ht="14.25" customHeight="1" x14ac:dyDescent="0.25"/>
    <row r="635560" spans="1:1" ht="14.25" customHeight="1" x14ac:dyDescent="0.3">
      <c r="A635560" s="21"/>
    </row>
    <row r="635566" spans="1:1" s="20" customFormat="1" ht="14.25" customHeight="1" x14ac:dyDescent="0.25"/>
    <row r="635582" spans="1:1" ht="14.25" customHeight="1" x14ac:dyDescent="0.3">
      <c r="A635582" s="21"/>
    </row>
    <row r="635588" s="20" customFormat="1" ht="14.25" customHeight="1" x14ac:dyDescent="0.25"/>
    <row r="635604" spans="1:1" ht="14.25" customHeight="1" x14ac:dyDescent="0.3">
      <c r="A635604" s="21"/>
    </row>
    <row r="635610" spans="1:1" s="20" customFormat="1" ht="14.25" customHeight="1" x14ac:dyDescent="0.25"/>
    <row r="635626" spans="1:1" ht="14.25" customHeight="1" x14ac:dyDescent="0.3">
      <c r="A635626" s="21"/>
    </row>
    <row r="635632" spans="1:1" s="20" customFormat="1" ht="14.25" customHeight="1" x14ac:dyDescent="0.25"/>
    <row r="635648" spans="1:1" ht="14.25" customHeight="1" x14ac:dyDescent="0.3">
      <c r="A635648" s="21"/>
    </row>
    <row r="635654" s="20" customFormat="1" ht="14.25" customHeight="1" x14ac:dyDescent="0.25"/>
    <row r="635670" spans="1:1" ht="14.25" customHeight="1" x14ac:dyDescent="0.3">
      <c r="A635670" s="21"/>
    </row>
    <row r="635676" spans="1:1" s="20" customFormat="1" ht="14.25" customHeight="1" x14ac:dyDescent="0.25"/>
    <row r="635692" spans="1:1" ht="14.25" customHeight="1" x14ac:dyDescent="0.3">
      <c r="A635692" s="21"/>
    </row>
    <row r="635698" s="20" customFormat="1" ht="14.25" customHeight="1" x14ac:dyDescent="0.25"/>
    <row r="635714" spans="1:1" ht="14.25" customHeight="1" x14ac:dyDescent="0.3">
      <c r="A635714" s="21"/>
    </row>
    <row r="635720" spans="1:1" s="20" customFormat="1" ht="14.25" customHeight="1" x14ac:dyDescent="0.25"/>
    <row r="635736" spans="1:1" ht="14.25" customHeight="1" x14ac:dyDescent="0.3">
      <c r="A635736" s="21"/>
    </row>
    <row r="635742" spans="1:1" s="20" customFormat="1" ht="14.25" customHeight="1" x14ac:dyDescent="0.25"/>
    <row r="635758" spans="1:1" ht="14.25" customHeight="1" x14ac:dyDescent="0.3">
      <c r="A635758" s="21"/>
    </row>
    <row r="635764" s="20" customFormat="1" ht="14.25" customHeight="1" x14ac:dyDescent="0.25"/>
    <row r="635780" spans="1:1" ht="14.25" customHeight="1" x14ac:dyDescent="0.3">
      <c r="A635780" s="21"/>
    </row>
    <row r="635786" spans="1:1" s="20" customFormat="1" ht="14.25" customHeight="1" x14ac:dyDescent="0.25"/>
    <row r="635802" spans="1:1" ht="14.25" customHeight="1" x14ac:dyDescent="0.3">
      <c r="A635802" s="21"/>
    </row>
    <row r="635808" spans="1:1" s="20" customFormat="1" ht="14.25" customHeight="1" x14ac:dyDescent="0.25"/>
    <row r="635824" spans="1:1" ht="14.25" customHeight="1" x14ac:dyDescent="0.3">
      <c r="A635824" s="21"/>
    </row>
    <row r="635830" s="20" customFormat="1" ht="14.25" customHeight="1" x14ac:dyDescent="0.25"/>
    <row r="635846" spans="1:1" ht="14.25" customHeight="1" x14ac:dyDescent="0.3">
      <c r="A635846" s="21"/>
    </row>
    <row r="635852" spans="1:1" s="20" customFormat="1" ht="14.25" customHeight="1" x14ac:dyDescent="0.25"/>
    <row r="635868" spans="1:1" ht="14.25" customHeight="1" x14ac:dyDescent="0.3">
      <c r="A635868" s="21"/>
    </row>
    <row r="635874" s="20" customFormat="1" ht="14.25" customHeight="1" x14ac:dyDescent="0.25"/>
    <row r="635890" spans="1:1" ht="14.25" customHeight="1" x14ac:dyDescent="0.3">
      <c r="A635890" s="21"/>
    </row>
    <row r="635896" spans="1:1" s="20" customFormat="1" ht="14.25" customHeight="1" x14ac:dyDescent="0.25"/>
    <row r="635912" spans="1:1" ht="14.25" customHeight="1" x14ac:dyDescent="0.3">
      <c r="A635912" s="21"/>
    </row>
    <row r="635918" spans="1:1" s="20" customFormat="1" ht="14.25" customHeight="1" x14ac:dyDescent="0.25"/>
    <row r="635934" spans="1:1" ht="14.25" customHeight="1" x14ac:dyDescent="0.3">
      <c r="A635934" s="21"/>
    </row>
    <row r="635940" s="20" customFormat="1" ht="14.25" customHeight="1" x14ac:dyDescent="0.25"/>
    <row r="635956" spans="1:1" ht="14.25" customHeight="1" x14ac:dyDescent="0.3">
      <c r="A635956" s="21"/>
    </row>
    <row r="635962" spans="1:1" s="20" customFormat="1" ht="14.25" customHeight="1" x14ac:dyDescent="0.25"/>
    <row r="635978" spans="1:1" ht="14.25" customHeight="1" x14ac:dyDescent="0.3">
      <c r="A635978" s="21"/>
    </row>
    <row r="635984" spans="1:1" s="20" customFormat="1" ht="14.25" customHeight="1" x14ac:dyDescent="0.25"/>
    <row r="636000" spans="1:1" ht="14.25" customHeight="1" x14ac:dyDescent="0.3">
      <c r="A636000" s="21"/>
    </row>
    <row r="636006" s="20" customFormat="1" ht="14.25" customHeight="1" x14ac:dyDescent="0.25"/>
    <row r="636022" spans="1:1" ht="14.25" customHeight="1" x14ac:dyDescent="0.3">
      <c r="A636022" s="21"/>
    </row>
    <row r="636028" spans="1:1" s="20" customFormat="1" ht="14.25" customHeight="1" x14ac:dyDescent="0.25"/>
    <row r="636044" spans="1:1" ht="14.25" customHeight="1" x14ac:dyDescent="0.3">
      <c r="A636044" s="21"/>
    </row>
    <row r="636050" s="20" customFormat="1" ht="14.25" customHeight="1" x14ac:dyDescent="0.25"/>
    <row r="636066" spans="1:1" ht="14.25" customHeight="1" x14ac:dyDescent="0.3">
      <c r="A636066" s="21"/>
    </row>
    <row r="636072" spans="1:1" s="20" customFormat="1" ht="14.25" customHeight="1" x14ac:dyDescent="0.25"/>
    <row r="636088" spans="1:1" ht="14.25" customHeight="1" x14ac:dyDescent="0.3">
      <c r="A636088" s="21"/>
    </row>
    <row r="636094" spans="1:1" s="20" customFormat="1" ht="14.25" customHeight="1" x14ac:dyDescent="0.25"/>
    <row r="636110" spans="1:1" ht="14.25" customHeight="1" x14ac:dyDescent="0.3">
      <c r="A636110" s="21"/>
    </row>
    <row r="636116" s="20" customFormat="1" ht="14.25" customHeight="1" x14ac:dyDescent="0.25"/>
    <row r="636132" spans="1:1" ht="14.25" customHeight="1" x14ac:dyDescent="0.3">
      <c r="A636132" s="21"/>
    </row>
    <row r="636138" spans="1:1" s="20" customFormat="1" ht="14.25" customHeight="1" x14ac:dyDescent="0.25"/>
    <row r="636154" spans="1:1" ht="14.25" customHeight="1" x14ac:dyDescent="0.3">
      <c r="A636154" s="21"/>
    </row>
    <row r="636160" spans="1:1" s="20" customFormat="1" ht="14.25" customHeight="1" x14ac:dyDescent="0.25"/>
    <row r="636176" spans="1:1" ht="14.25" customHeight="1" x14ac:dyDescent="0.3">
      <c r="A636176" s="21"/>
    </row>
    <row r="636182" s="20" customFormat="1" ht="14.25" customHeight="1" x14ac:dyDescent="0.25"/>
    <row r="636198" spans="1:1" ht="14.25" customHeight="1" x14ac:dyDescent="0.3">
      <c r="A636198" s="21"/>
    </row>
    <row r="636204" spans="1:1" s="20" customFormat="1" ht="14.25" customHeight="1" x14ac:dyDescent="0.25"/>
    <row r="636220" spans="1:1" ht="14.25" customHeight="1" x14ac:dyDescent="0.3">
      <c r="A636220" s="21"/>
    </row>
    <row r="636226" s="20" customFormat="1" ht="14.25" customHeight="1" x14ac:dyDescent="0.25"/>
    <row r="636242" spans="1:1" ht="14.25" customHeight="1" x14ac:dyDescent="0.3">
      <c r="A636242" s="21"/>
    </row>
    <row r="636248" spans="1:1" s="20" customFormat="1" ht="14.25" customHeight="1" x14ac:dyDescent="0.25"/>
    <row r="636264" spans="1:1" ht="14.25" customHeight="1" x14ac:dyDescent="0.3">
      <c r="A636264" s="21"/>
    </row>
    <row r="636270" spans="1:1" s="20" customFormat="1" ht="14.25" customHeight="1" x14ac:dyDescent="0.25"/>
    <row r="636286" spans="1:1" ht="14.25" customHeight="1" x14ac:dyDescent="0.3">
      <c r="A636286" s="21"/>
    </row>
    <row r="636292" s="20" customFormat="1" ht="14.25" customHeight="1" x14ac:dyDescent="0.25"/>
    <row r="636308" spans="1:1" ht="14.25" customHeight="1" x14ac:dyDescent="0.3">
      <c r="A636308" s="21"/>
    </row>
    <row r="636314" spans="1:1" s="20" customFormat="1" ht="14.25" customHeight="1" x14ac:dyDescent="0.25"/>
    <row r="636330" spans="1:1" ht="14.25" customHeight="1" x14ac:dyDescent="0.3">
      <c r="A636330" s="21"/>
    </row>
    <row r="636336" spans="1:1" s="20" customFormat="1" ht="14.25" customHeight="1" x14ac:dyDescent="0.25"/>
    <row r="636352" spans="1:1" ht="14.25" customHeight="1" x14ac:dyDescent="0.3">
      <c r="A636352" s="21"/>
    </row>
    <row r="636358" s="20" customFormat="1" ht="14.25" customHeight="1" x14ac:dyDescent="0.25"/>
    <row r="636374" spans="1:1" ht="14.25" customHeight="1" x14ac:dyDescent="0.3">
      <c r="A636374" s="21"/>
    </row>
    <row r="636380" spans="1:1" s="20" customFormat="1" ht="14.25" customHeight="1" x14ac:dyDescent="0.25"/>
    <row r="636396" spans="1:1" ht="14.25" customHeight="1" x14ac:dyDescent="0.3">
      <c r="A636396" s="21"/>
    </row>
    <row r="636402" s="20" customFormat="1" ht="14.25" customHeight="1" x14ac:dyDescent="0.25"/>
    <row r="636418" spans="1:1" ht="14.25" customHeight="1" x14ac:dyDescent="0.3">
      <c r="A636418" s="21"/>
    </row>
    <row r="636424" spans="1:1" s="20" customFormat="1" ht="14.25" customHeight="1" x14ac:dyDescent="0.25"/>
    <row r="636440" spans="1:1" ht="14.25" customHeight="1" x14ac:dyDescent="0.3">
      <c r="A636440" s="21"/>
    </row>
    <row r="636446" spans="1:1" s="20" customFormat="1" ht="14.25" customHeight="1" x14ac:dyDescent="0.25"/>
    <row r="636462" spans="1:1" ht="14.25" customHeight="1" x14ac:dyDescent="0.3">
      <c r="A636462" s="21"/>
    </row>
    <row r="636468" s="20" customFormat="1" ht="14.25" customHeight="1" x14ac:dyDescent="0.25"/>
    <row r="636484" spans="1:1" ht="14.25" customHeight="1" x14ac:dyDescent="0.3">
      <c r="A636484" s="21"/>
    </row>
    <row r="636490" spans="1:1" s="20" customFormat="1" ht="14.25" customHeight="1" x14ac:dyDescent="0.25"/>
    <row r="636506" spans="1:1" ht="14.25" customHeight="1" x14ac:dyDescent="0.3">
      <c r="A636506" s="21"/>
    </row>
    <row r="636512" spans="1:1" s="20" customFormat="1" ht="14.25" customHeight="1" x14ac:dyDescent="0.25"/>
    <row r="636528" spans="1:1" ht="14.25" customHeight="1" x14ac:dyDescent="0.3">
      <c r="A636528" s="21"/>
    </row>
    <row r="636534" s="20" customFormat="1" ht="14.25" customHeight="1" x14ac:dyDescent="0.25"/>
    <row r="636550" spans="1:1" ht="14.25" customHeight="1" x14ac:dyDescent="0.3">
      <c r="A636550" s="21"/>
    </row>
    <row r="636556" spans="1:1" s="20" customFormat="1" ht="14.25" customHeight="1" x14ac:dyDescent="0.25"/>
    <row r="636572" spans="1:1" ht="14.25" customHeight="1" x14ac:dyDescent="0.3">
      <c r="A636572" s="21"/>
    </row>
    <row r="636578" s="20" customFormat="1" ht="14.25" customHeight="1" x14ac:dyDescent="0.25"/>
    <row r="636594" spans="1:1" ht="14.25" customHeight="1" x14ac:dyDescent="0.3">
      <c r="A636594" s="21"/>
    </row>
    <row r="636600" spans="1:1" s="20" customFormat="1" ht="14.25" customHeight="1" x14ac:dyDescent="0.25"/>
    <row r="636616" spans="1:1" ht="14.25" customHeight="1" x14ac:dyDescent="0.3">
      <c r="A636616" s="21"/>
    </row>
    <row r="636622" spans="1:1" s="20" customFormat="1" ht="14.25" customHeight="1" x14ac:dyDescent="0.25"/>
    <row r="636638" spans="1:1" ht="14.25" customHeight="1" x14ac:dyDescent="0.3">
      <c r="A636638" s="21"/>
    </row>
    <row r="636644" s="20" customFormat="1" ht="14.25" customHeight="1" x14ac:dyDescent="0.25"/>
    <row r="636660" spans="1:1" ht="14.25" customHeight="1" x14ac:dyDescent="0.3">
      <c r="A636660" s="21"/>
    </row>
    <row r="636666" spans="1:1" s="20" customFormat="1" ht="14.25" customHeight="1" x14ac:dyDescent="0.25"/>
    <row r="636682" spans="1:1" ht="14.25" customHeight="1" x14ac:dyDescent="0.3">
      <c r="A636682" s="21"/>
    </row>
    <row r="636688" spans="1:1" s="20" customFormat="1" ht="14.25" customHeight="1" x14ac:dyDescent="0.25"/>
    <row r="636704" spans="1:1" ht="14.25" customHeight="1" x14ac:dyDescent="0.3">
      <c r="A636704" s="21"/>
    </row>
    <row r="636710" s="20" customFormat="1" ht="14.25" customHeight="1" x14ac:dyDescent="0.25"/>
    <row r="636726" spans="1:1" ht="14.25" customHeight="1" x14ac:dyDescent="0.3">
      <c r="A636726" s="21"/>
    </row>
    <row r="636732" spans="1:1" s="20" customFormat="1" ht="14.25" customHeight="1" x14ac:dyDescent="0.25"/>
    <row r="636748" spans="1:1" ht="14.25" customHeight="1" x14ac:dyDescent="0.3">
      <c r="A636748" s="21"/>
    </row>
    <row r="636754" s="20" customFormat="1" ht="14.25" customHeight="1" x14ac:dyDescent="0.25"/>
    <row r="636770" spans="1:1" ht="14.25" customHeight="1" x14ac:dyDescent="0.3">
      <c r="A636770" s="21"/>
    </row>
    <row r="636776" spans="1:1" s="20" customFormat="1" ht="14.25" customHeight="1" x14ac:dyDescent="0.25"/>
    <row r="636792" spans="1:1" ht="14.25" customHeight="1" x14ac:dyDescent="0.3">
      <c r="A636792" s="21"/>
    </row>
    <row r="636798" spans="1:1" s="20" customFormat="1" ht="14.25" customHeight="1" x14ac:dyDescent="0.25"/>
    <row r="636814" spans="1:1" ht="14.25" customHeight="1" x14ac:dyDescent="0.3">
      <c r="A636814" s="21"/>
    </row>
    <row r="636820" s="20" customFormat="1" ht="14.25" customHeight="1" x14ac:dyDescent="0.25"/>
    <row r="636836" spans="1:1" ht="14.25" customHeight="1" x14ac:dyDescent="0.3">
      <c r="A636836" s="21"/>
    </row>
    <row r="636842" spans="1:1" s="20" customFormat="1" ht="14.25" customHeight="1" x14ac:dyDescent="0.25"/>
    <row r="636858" spans="1:1" ht="14.25" customHeight="1" x14ac:dyDescent="0.3">
      <c r="A636858" s="21"/>
    </row>
    <row r="636864" spans="1:1" s="20" customFormat="1" ht="14.25" customHeight="1" x14ac:dyDescent="0.25"/>
    <row r="636880" spans="1:1" ht="14.25" customHeight="1" x14ac:dyDescent="0.3">
      <c r="A636880" s="21"/>
    </row>
    <row r="636886" s="20" customFormat="1" ht="14.25" customHeight="1" x14ac:dyDescent="0.25"/>
    <row r="636902" spans="1:1" ht="14.25" customHeight="1" x14ac:dyDescent="0.3">
      <c r="A636902" s="21"/>
    </row>
    <row r="636908" spans="1:1" s="20" customFormat="1" ht="14.25" customHeight="1" x14ac:dyDescent="0.25"/>
    <row r="636924" spans="1:1" ht="14.25" customHeight="1" x14ac:dyDescent="0.3">
      <c r="A636924" s="21"/>
    </row>
    <row r="636930" s="20" customFormat="1" ht="14.25" customHeight="1" x14ac:dyDescent="0.25"/>
    <row r="636946" spans="1:1" ht="14.25" customHeight="1" x14ac:dyDescent="0.3">
      <c r="A636946" s="21"/>
    </row>
    <row r="636952" spans="1:1" s="20" customFormat="1" ht="14.25" customHeight="1" x14ac:dyDescent="0.25"/>
    <row r="636968" spans="1:1" ht="14.25" customHeight="1" x14ac:dyDescent="0.3">
      <c r="A636968" s="21"/>
    </row>
    <row r="636974" spans="1:1" s="20" customFormat="1" ht="14.25" customHeight="1" x14ac:dyDescent="0.25"/>
    <row r="636990" spans="1:1" ht="14.25" customHeight="1" x14ac:dyDescent="0.3">
      <c r="A636990" s="21"/>
    </row>
    <row r="636996" s="20" customFormat="1" ht="14.25" customHeight="1" x14ac:dyDescent="0.25"/>
    <row r="637012" spans="1:1" ht="14.25" customHeight="1" x14ac:dyDescent="0.3">
      <c r="A637012" s="21"/>
    </row>
    <row r="637018" spans="1:1" s="20" customFormat="1" ht="14.25" customHeight="1" x14ac:dyDescent="0.25"/>
    <row r="637034" spans="1:1" ht="14.25" customHeight="1" x14ac:dyDescent="0.3">
      <c r="A637034" s="21"/>
    </row>
    <row r="637040" spans="1:1" s="20" customFormat="1" ht="14.25" customHeight="1" x14ac:dyDescent="0.25"/>
    <row r="637056" spans="1:1" ht="14.25" customHeight="1" x14ac:dyDescent="0.3">
      <c r="A637056" s="21"/>
    </row>
    <row r="637062" s="20" customFormat="1" ht="14.25" customHeight="1" x14ac:dyDescent="0.25"/>
    <row r="637078" spans="1:1" ht="14.25" customHeight="1" x14ac:dyDescent="0.3">
      <c r="A637078" s="21"/>
    </row>
    <row r="637084" spans="1:1" s="20" customFormat="1" ht="14.25" customHeight="1" x14ac:dyDescent="0.25"/>
    <row r="637100" spans="1:1" ht="14.25" customHeight="1" x14ac:dyDescent="0.3">
      <c r="A637100" s="21"/>
    </row>
    <row r="637106" s="20" customFormat="1" ht="14.25" customHeight="1" x14ac:dyDescent="0.25"/>
    <row r="637122" spans="1:1" ht="14.25" customHeight="1" x14ac:dyDescent="0.3">
      <c r="A637122" s="21"/>
    </row>
    <row r="637128" spans="1:1" s="20" customFormat="1" ht="14.25" customHeight="1" x14ac:dyDescent="0.25"/>
    <row r="637144" spans="1:1" ht="14.25" customHeight="1" x14ac:dyDescent="0.3">
      <c r="A637144" s="21"/>
    </row>
    <row r="637150" spans="1:1" s="20" customFormat="1" ht="14.25" customHeight="1" x14ac:dyDescent="0.25"/>
    <row r="637166" spans="1:1" ht="14.25" customHeight="1" x14ac:dyDescent="0.3">
      <c r="A637166" s="21"/>
    </row>
    <row r="637172" s="20" customFormat="1" ht="14.25" customHeight="1" x14ac:dyDescent="0.25"/>
    <row r="637188" spans="1:1" ht="14.25" customHeight="1" x14ac:dyDescent="0.3">
      <c r="A637188" s="21"/>
    </row>
    <row r="637194" spans="1:1" s="20" customFormat="1" ht="14.25" customHeight="1" x14ac:dyDescent="0.25"/>
    <row r="637210" spans="1:1" ht="14.25" customHeight="1" x14ac:dyDescent="0.3">
      <c r="A637210" s="21"/>
    </row>
    <row r="637216" spans="1:1" s="20" customFormat="1" ht="14.25" customHeight="1" x14ac:dyDescent="0.25"/>
    <row r="637232" spans="1:1" ht="14.25" customHeight="1" x14ac:dyDescent="0.3">
      <c r="A637232" s="21"/>
    </row>
    <row r="637238" s="20" customFormat="1" ht="14.25" customHeight="1" x14ac:dyDescent="0.25"/>
    <row r="637254" spans="1:1" ht="14.25" customHeight="1" x14ac:dyDescent="0.3">
      <c r="A637254" s="21"/>
    </row>
    <row r="637260" spans="1:1" s="20" customFormat="1" ht="14.25" customHeight="1" x14ac:dyDescent="0.25"/>
    <row r="637276" spans="1:1" ht="14.25" customHeight="1" x14ac:dyDescent="0.3">
      <c r="A637276" s="21"/>
    </row>
    <row r="637282" s="20" customFormat="1" ht="14.25" customHeight="1" x14ac:dyDescent="0.25"/>
    <row r="637298" spans="1:1" ht="14.25" customHeight="1" x14ac:dyDescent="0.3">
      <c r="A637298" s="21"/>
    </row>
    <row r="637304" spans="1:1" s="20" customFormat="1" ht="14.25" customHeight="1" x14ac:dyDescent="0.25"/>
    <row r="637320" spans="1:1" ht="14.25" customHeight="1" x14ac:dyDescent="0.3">
      <c r="A637320" s="21"/>
    </row>
    <row r="637326" spans="1:1" s="20" customFormat="1" ht="14.25" customHeight="1" x14ac:dyDescent="0.25"/>
    <row r="637342" spans="1:1" ht="14.25" customHeight="1" x14ac:dyDescent="0.3">
      <c r="A637342" s="21"/>
    </row>
    <row r="637348" s="20" customFormat="1" ht="14.25" customHeight="1" x14ac:dyDescent="0.25"/>
    <row r="637364" spans="1:1" ht="14.25" customHeight="1" x14ac:dyDescent="0.3">
      <c r="A637364" s="21"/>
    </row>
    <row r="637370" spans="1:1" s="20" customFormat="1" ht="14.25" customHeight="1" x14ac:dyDescent="0.25"/>
    <row r="637386" spans="1:1" ht="14.25" customHeight="1" x14ac:dyDescent="0.3">
      <c r="A637386" s="21"/>
    </row>
    <row r="637392" spans="1:1" s="20" customFormat="1" ht="14.25" customHeight="1" x14ac:dyDescent="0.25"/>
    <row r="637408" spans="1:1" ht="14.25" customHeight="1" x14ac:dyDescent="0.3">
      <c r="A637408" s="21"/>
    </row>
    <row r="637414" s="20" customFormat="1" ht="14.25" customHeight="1" x14ac:dyDescent="0.25"/>
    <row r="637430" spans="1:1" ht="14.25" customHeight="1" x14ac:dyDescent="0.3">
      <c r="A637430" s="21"/>
    </row>
    <row r="637436" spans="1:1" s="20" customFormat="1" ht="14.25" customHeight="1" x14ac:dyDescent="0.25"/>
    <row r="637452" spans="1:1" ht="14.25" customHeight="1" x14ac:dyDescent="0.3">
      <c r="A637452" s="21"/>
    </row>
    <row r="637458" s="20" customFormat="1" ht="14.25" customHeight="1" x14ac:dyDescent="0.25"/>
    <row r="637474" spans="1:1" ht="14.25" customHeight="1" x14ac:dyDescent="0.3">
      <c r="A637474" s="21"/>
    </row>
    <row r="637480" spans="1:1" s="20" customFormat="1" ht="14.25" customHeight="1" x14ac:dyDescent="0.25"/>
    <row r="637496" spans="1:1" ht="14.25" customHeight="1" x14ac:dyDescent="0.3">
      <c r="A637496" s="21"/>
    </row>
    <row r="637502" spans="1:1" s="20" customFormat="1" ht="14.25" customHeight="1" x14ac:dyDescent="0.25"/>
    <row r="637518" spans="1:1" ht="14.25" customHeight="1" x14ac:dyDescent="0.3">
      <c r="A637518" s="21"/>
    </row>
    <row r="637524" s="20" customFormat="1" ht="14.25" customHeight="1" x14ac:dyDescent="0.25"/>
    <row r="637540" spans="1:1" ht="14.25" customHeight="1" x14ac:dyDescent="0.3">
      <c r="A637540" s="21"/>
    </row>
    <row r="637546" spans="1:1" s="20" customFormat="1" ht="14.25" customHeight="1" x14ac:dyDescent="0.25"/>
    <row r="637562" spans="1:1" ht="14.25" customHeight="1" x14ac:dyDescent="0.3">
      <c r="A637562" s="21"/>
    </row>
    <row r="637568" spans="1:1" s="20" customFormat="1" ht="14.25" customHeight="1" x14ac:dyDescent="0.25"/>
    <row r="637584" spans="1:1" ht="14.25" customHeight="1" x14ac:dyDescent="0.3">
      <c r="A637584" s="21"/>
    </row>
    <row r="637590" s="20" customFormat="1" ht="14.25" customHeight="1" x14ac:dyDescent="0.25"/>
    <row r="637606" spans="1:1" ht="14.25" customHeight="1" x14ac:dyDescent="0.3">
      <c r="A637606" s="21"/>
    </row>
    <row r="637612" spans="1:1" s="20" customFormat="1" ht="14.25" customHeight="1" x14ac:dyDescent="0.25"/>
    <row r="637628" spans="1:1" ht="14.25" customHeight="1" x14ac:dyDescent="0.3">
      <c r="A637628" s="21"/>
    </row>
    <row r="637634" s="20" customFormat="1" ht="14.25" customHeight="1" x14ac:dyDescent="0.25"/>
    <row r="637650" spans="1:1" ht="14.25" customHeight="1" x14ac:dyDescent="0.3">
      <c r="A637650" s="21"/>
    </row>
    <row r="637656" spans="1:1" s="20" customFormat="1" ht="14.25" customHeight="1" x14ac:dyDescent="0.25"/>
    <row r="637672" spans="1:1" ht="14.25" customHeight="1" x14ac:dyDescent="0.3">
      <c r="A637672" s="21"/>
    </row>
    <row r="637678" spans="1:1" s="20" customFormat="1" ht="14.25" customHeight="1" x14ac:dyDescent="0.25"/>
    <row r="637694" spans="1:1" ht="14.25" customHeight="1" x14ac:dyDescent="0.3">
      <c r="A637694" s="21"/>
    </row>
    <row r="637700" s="20" customFormat="1" ht="14.25" customHeight="1" x14ac:dyDescent="0.25"/>
    <row r="637716" spans="1:1" ht="14.25" customHeight="1" x14ac:dyDescent="0.3">
      <c r="A637716" s="21"/>
    </row>
    <row r="637722" spans="1:1" s="20" customFormat="1" ht="14.25" customHeight="1" x14ac:dyDescent="0.25"/>
    <row r="637738" spans="1:1" ht="14.25" customHeight="1" x14ac:dyDescent="0.3">
      <c r="A637738" s="21"/>
    </row>
    <row r="637744" spans="1:1" s="20" customFormat="1" ht="14.25" customHeight="1" x14ac:dyDescent="0.25"/>
    <row r="637760" spans="1:1" ht="14.25" customHeight="1" x14ac:dyDescent="0.3">
      <c r="A637760" s="21"/>
    </row>
    <row r="637766" s="20" customFormat="1" ht="14.25" customHeight="1" x14ac:dyDescent="0.25"/>
    <row r="637782" spans="1:1" ht="14.25" customHeight="1" x14ac:dyDescent="0.3">
      <c r="A637782" s="21"/>
    </row>
    <row r="637788" spans="1:1" s="20" customFormat="1" ht="14.25" customHeight="1" x14ac:dyDescent="0.25"/>
    <row r="637804" spans="1:1" ht="14.25" customHeight="1" x14ac:dyDescent="0.3">
      <c r="A637804" s="21"/>
    </row>
    <row r="637810" s="20" customFormat="1" ht="14.25" customHeight="1" x14ac:dyDescent="0.25"/>
    <row r="637826" spans="1:1" ht="14.25" customHeight="1" x14ac:dyDescent="0.3">
      <c r="A637826" s="21"/>
    </row>
    <row r="637832" spans="1:1" s="20" customFormat="1" ht="14.25" customHeight="1" x14ac:dyDescent="0.25"/>
    <row r="637848" spans="1:1" ht="14.25" customHeight="1" x14ac:dyDescent="0.3">
      <c r="A637848" s="21"/>
    </row>
    <row r="637854" spans="1:1" s="20" customFormat="1" ht="14.25" customHeight="1" x14ac:dyDescent="0.25"/>
    <row r="637870" spans="1:1" ht="14.25" customHeight="1" x14ac:dyDescent="0.3">
      <c r="A637870" s="21"/>
    </row>
    <row r="637876" s="20" customFormat="1" ht="14.25" customHeight="1" x14ac:dyDescent="0.25"/>
    <row r="637892" spans="1:1" ht="14.25" customHeight="1" x14ac:dyDescent="0.3">
      <c r="A637892" s="21"/>
    </row>
    <row r="637898" spans="1:1" s="20" customFormat="1" ht="14.25" customHeight="1" x14ac:dyDescent="0.25"/>
    <row r="637914" spans="1:1" ht="14.25" customHeight="1" x14ac:dyDescent="0.3">
      <c r="A637914" s="21"/>
    </row>
    <row r="637920" spans="1:1" s="20" customFormat="1" ht="14.25" customHeight="1" x14ac:dyDescent="0.25"/>
    <row r="637936" spans="1:1" ht="14.25" customHeight="1" x14ac:dyDescent="0.3">
      <c r="A637936" s="21"/>
    </row>
    <row r="637942" s="20" customFormat="1" ht="14.25" customHeight="1" x14ac:dyDescent="0.25"/>
    <row r="637958" spans="1:1" ht="14.25" customHeight="1" x14ac:dyDescent="0.3">
      <c r="A637958" s="21"/>
    </row>
    <row r="637964" spans="1:1" s="20" customFormat="1" ht="14.25" customHeight="1" x14ac:dyDescent="0.25"/>
    <row r="637980" spans="1:1" ht="14.25" customHeight="1" x14ac:dyDescent="0.3">
      <c r="A637980" s="21"/>
    </row>
    <row r="637986" s="20" customFormat="1" ht="14.25" customHeight="1" x14ac:dyDescent="0.25"/>
    <row r="638002" spans="1:1" ht="14.25" customHeight="1" x14ac:dyDescent="0.3">
      <c r="A638002" s="21"/>
    </row>
    <row r="638008" spans="1:1" s="20" customFormat="1" ht="14.25" customHeight="1" x14ac:dyDescent="0.25"/>
    <row r="638024" spans="1:1" ht="14.25" customHeight="1" x14ac:dyDescent="0.3">
      <c r="A638024" s="21"/>
    </row>
    <row r="638030" spans="1:1" s="20" customFormat="1" ht="14.25" customHeight="1" x14ac:dyDescent="0.25"/>
    <row r="638046" spans="1:1" ht="14.25" customHeight="1" x14ac:dyDescent="0.3">
      <c r="A638046" s="21"/>
    </row>
    <row r="638052" s="20" customFormat="1" ht="14.25" customHeight="1" x14ac:dyDescent="0.25"/>
    <row r="638068" spans="1:1" ht="14.25" customHeight="1" x14ac:dyDescent="0.3">
      <c r="A638068" s="21"/>
    </row>
    <row r="638074" spans="1:1" s="20" customFormat="1" ht="14.25" customHeight="1" x14ac:dyDescent="0.25"/>
    <row r="638090" spans="1:1" ht="14.25" customHeight="1" x14ac:dyDescent="0.3">
      <c r="A638090" s="21"/>
    </row>
    <row r="638096" spans="1:1" s="20" customFormat="1" ht="14.25" customHeight="1" x14ac:dyDescent="0.25"/>
    <row r="638112" spans="1:1" ht="14.25" customHeight="1" x14ac:dyDescent="0.3">
      <c r="A638112" s="21"/>
    </row>
    <row r="638118" s="20" customFormat="1" ht="14.25" customHeight="1" x14ac:dyDescent="0.25"/>
    <row r="638134" spans="1:1" ht="14.25" customHeight="1" x14ac:dyDescent="0.3">
      <c r="A638134" s="21"/>
    </row>
    <row r="638140" spans="1:1" s="20" customFormat="1" ht="14.25" customHeight="1" x14ac:dyDescent="0.25"/>
    <row r="638156" spans="1:1" ht="14.25" customHeight="1" x14ac:dyDescent="0.3">
      <c r="A638156" s="21"/>
    </row>
    <row r="638162" s="20" customFormat="1" ht="14.25" customHeight="1" x14ac:dyDescent="0.25"/>
    <row r="638178" spans="1:1" ht="14.25" customHeight="1" x14ac:dyDescent="0.3">
      <c r="A638178" s="21"/>
    </row>
    <row r="638184" spans="1:1" s="20" customFormat="1" ht="14.25" customHeight="1" x14ac:dyDescent="0.25"/>
    <row r="638200" spans="1:1" ht="14.25" customHeight="1" x14ac:dyDescent="0.3">
      <c r="A638200" s="21"/>
    </row>
    <row r="638206" spans="1:1" s="20" customFormat="1" ht="14.25" customHeight="1" x14ac:dyDescent="0.25"/>
    <row r="638222" spans="1:1" ht="14.25" customHeight="1" x14ac:dyDescent="0.3">
      <c r="A638222" s="21"/>
    </row>
    <row r="638228" s="20" customFormat="1" ht="14.25" customHeight="1" x14ac:dyDescent="0.25"/>
    <row r="638244" spans="1:1" ht="14.25" customHeight="1" x14ac:dyDescent="0.3">
      <c r="A638244" s="21"/>
    </row>
    <row r="638250" spans="1:1" s="20" customFormat="1" ht="14.25" customHeight="1" x14ac:dyDescent="0.25"/>
    <row r="638266" spans="1:1" ht="14.25" customHeight="1" x14ac:dyDescent="0.3">
      <c r="A638266" s="21"/>
    </row>
    <row r="638272" spans="1:1" s="20" customFormat="1" ht="14.25" customHeight="1" x14ac:dyDescent="0.25"/>
    <row r="638288" spans="1:1" ht="14.25" customHeight="1" x14ac:dyDescent="0.3">
      <c r="A638288" s="21"/>
    </row>
    <row r="638294" s="20" customFormat="1" ht="14.25" customHeight="1" x14ac:dyDescent="0.25"/>
    <row r="638310" spans="1:1" ht="14.25" customHeight="1" x14ac:dyDescent="0.3">
      <c r="A638310" s="21"/>
    </row>
    <row r="638316" spans="1:1" s="20" customFormat="1" ht="14.25" customHeight="1" x14ac:dyDescent="0.25"/>
    <row r="638332" spans="1:1" ht="14.25" customHeight="1" x14ac:dyDescent="0.3">
      <c r="A638332" s="21"/>
    </row>
    <row r="638338" s="20" customFormat="1" ht="14.25" customHeight="1" x14ac:dyDescent="0.25"/>
    <row r="638354" spans="1:1" ht="14.25" customHeight="1" x14ac:dyDescent="0.3">
      <c r="A638354" s="21"/>
    </row>
    <row r="638360" spans="1:1" s="20" customFormat="1" ht="14.25" customHeight="1" x14ac:dyDescent="0.25"/>
    <row r="638376" spans="1:1" ht="14.25" customHeight="1" x14ac:dyDescent="0.3">
      <c r="A638376" s="21"/>
    </row>
    <row r="638382" spans="1:1" s="20" customFormat="1" ht="14.25" customHeight="1" x14ac:dyDescent="0.25"/>
    <row r="638398" spans="1:1" ht="14.25" customHeight="1" x14ac:dyDescent="0.3">
      <c r="A638398" s="21"/>
    </row>
    <row r="638404" s="20" customFormat="1" ht="14.25" customHeight="1" x14ac:dyDescent="0.25"/>
    <row r="638420" spans="1:1" ht="14.25" customHeight="1" x14ac:dyDescent="0.3">
      <c r="A638420" s="21"/>
    </row>
    <row r="638426" spans="1:1" s="20" customFormat="1" ht="14.25" customHeight="1" x14ac:dyDescent="0.25"/>
    <row r="638442" spans="1:1" ht="14.25" customHeight="1" x14ac:dyDescent="0.3">
      <c r="A638442" s="21"/>
    </row>
    <row r="638448" spans="1:1" s="20" customFormat="1" ht="14.25" customHeight="1" x14ac:dyDescent="0.25"/>
    <row r="638464" spans="1:1" ht="14.25" customHeight="1" x14ac:dyDescent="0.3">
      <c r="A638464" s="21"/>
    </row>
    <row r="638470" s="20" customFormat="1" ht="14.25" customHeight="1" x14ac:dyDescent="0.25"/>
    <row r="638486" spans="1:1" ht="14.25" customHeight="1" x14ac:dyDescent="0.3">
      <c r="A638486" s="21"/>
    </row>
    <row r="638492" spans="1:1" s="20" customFormat="1" ht="14.25" customHeight="1" x14ac:dyDescent="0.25"/>
    <row r="638508" spans="1:1" ht="14.25" customHeight="1" x14ac:dyDescent="0.3">
      <c r="A638508" s="21"/>
    </row>
    <row r="638514" s="20" customFormat="1" ht="14.25" customHeight="1" x14ac:dyDescent="0.25"/>
    <row r="638530" spans="1:1" ht="14.25" customHeight="1" x14ac:dyDescent="0.3">
      <c r="A638530" s="21"/>
    </row>
    <row r="638536" spans="1:1" s="20" customFormat="1" ht="14.25" customHeight="1" x14ac:dyDescent="0.25"/>
    <row r="638552" spans="1:1" ht="14.25" customHeight="1" x14ac:dyDescent="0.3">
      <c r="A638552" s="21"/>
    </row>
    <row r="638558" spans="1:1" s="20" customFormat="1" ht="14.25" customHeight="1" x14ac:dyDescent="0.25"/>
    <row r="638574" spans="1:1" ht="14.25" customHeight="1" x14ac:dyDescent="0.3">
      <c r="A638574" s="21"/>
    </row>
    <row r="638580" s="20" customFormat="1" ht="14.25" customHeight="1" x14ac:dyDescent="0.25"/>
    <row r="638596" spans="1:1" ht="14.25" customHeight="1" x14ac:dyDescent="0.3">
      <c r="A638596" s="21"/>
    </row>
    <row r="638602" spans="1:1" s="20" customFormat="1" ht="14.25" customHeight="1" x14ac:dyDescent="0.25"/>
    <row r="638618" spans="1:1" ht="14.25" customHeight="1" x14ac:dyDescent="0.3">
      <c r="A638618" s="21"/>
    </row>
    <row r="638624" spans="1:1" s="20" customFormat="1" ht="14.25" customHeight="1" x14ac:dyDescent="0.25"/>
    <row r="638640" spans="1:1" ht="14.25" customHeight="1" x14ac:dyDescent="0.3">
      <c r="A638640" s="21"/>
    </row>
    <row r="638646" s="20" customFormat="1" ht="14.25" customHeight="1" x14ac:dyDescent="0.25"/>
    <row r="638662" spans="1:1" ht="14.25" customHeight="1" x14ac:dyDescent="0.3">
      <c r="A638662" s="21"/>
    </row>
    <row r="638668" spans="1:1" s="20" customFormat="1" ht="14.25" customHeight="1" x14ac:dyDescent="0.25"/>
    <row r="638684" spans="1:1" ht="14.25" customHeight="1" x14ac:dyDescent="0.3">
      <c r="A638684" s="21"/>
    </row>
    <row r="638690" s="20" customFormat="1" ht="14.25" customHeight="1" x14ac:dyDescent="0.25"/>
    <row r="638706" spans="1:1" ht="14.25" customHeight="1" x14ac:dyDescent="0.3">
      <c r="A638706" s="21"/>
    </row>
    <row r="638712" spans="1:1" s="20" customFormat="1" ht="14.25" customHeight="1" x14ac:dyDescent="0.25"/>
    <row r="638728" spans="1:1" ht="14.25" customHeight="1" x14ac:dyDescent="0.3">
      <c r="A638728" s="21"/>
    </row>
    <row r="638734" spans="1:1" s="20" customFormat="1" ht="14.25" customHeight="1" x14ac:dyDescent="0.25"/>
    <row r="638750" spans="1:1" ht="14.25" customHeight="1" x14ac:dyDescent="0.3">
      <c r="A638750" s="21"/>
    </row>
    <row r="638756" s="20" customFormat="1" ht="14.25" customHeight="1" x14ac:dyDescent="0.25"/>
    <row r="638772" spans="1:1" ht="14.25" customHeight="1" x14ac:dyDescent="0.3">
      <c r="A638772" s="21"/>
    </row>
    <row r="638778" spans="1:1" s="20" customFormat="1" ht="14.25" customHeight="1" x14ac:dyDescent="0.25"/>
    <row r="638794" spans="1:1" ht="14.25" customHeight="1" x14ac:dyDescent="0.3">
      <c r="A638794" s="21"/>
    </row>
    <row r="638800" spans="1:1" s="20" customFormat="1" ht="14.25" customHeight="1" x14ac:dyDescent="0.25"/>
    <row r="638816" spans="1:1" ht="14.25" customHeight="1" x14ac:dyDescent="0.3">
      <c r="A638816" s="21"/>
    </row>
    <row r="638822" s="20" customFormat="1" ht="14.25" customHeight="1" x14ac:dyDescent="0.25"/>
    <row r="638838" spans="1:1" ht="14.25" customHeight="1" x14ac:dyDescent="0.3">
      <c r="A638838" s="21"/>
    </row>
    <row r="638844" spans="1:1" s="20" customFormat="1" ht="14.25" customHeight="1" x14ac:dyDescent="0.25"/>
    <row r="638860" spans="1:1" ht="14.25" customHeight="1" x14ac:dyDescent="0.3">
      <c r="A638860" s="21"/>
    </row>
    <row r="638866" s="20" customFormat="1" ht="14.25" customHeight="1" x14ac:dyDescent="0.25"/>
    <row r="638882" spans="1:1" ht="14.25" customHeight="1" x14ac:dyDescent="0.3">
      <c r="A638882" s="21"/>
    </row>
    <row r="638888" spans="1:1" s="20" customFormat="1" ht="14.25" customHeight="1" x14ac:dyDescent="0.25"/>
    <row r="638904" spans="1:1" ht="14.25" customHeight="1" x14ac:dyDescent="0.3">
      <c r="A638904" s="21"/>
    </row>
    <row r="638910" spans="1:1" s="20" customFormat="1" ht="14.25" customHeight="1" x14ac:dyDescent="0.25"/>
    <row r="638926" spans="1:1" ht="14.25" customHeight="1" x14ac:dyDescent="0.3">
      <c r="A638926" s="21"/>
    </row>
    <row r="638932" s="20" customFormat="1" ht="14.25" customHeight="1" x14ac:dyDescent="0.25"/>
    <row r="638948" spans="1:1" ht="14.25" customHeight="1" x14ac:dyDescent="0.3">
      <c r="A638948" s="21"/>
    </row>
    <row r="638954" spans="1:1" s="20" customFormat="1" ht="14.25" customHeight="1" x14ac:dyDescent="0.25"/>
    <row r="638970" spans="1:1" ht="14.25" customHeight="1" x14ac:dyDescent="0.3">
      <c r="A638970" s="21"/>
    </row>
    <row r="638976" spans="1:1" s="20" customFormat="1" ht="14.25" customHeight="1" x14ac:dyDescent="0.25"/>
    <row r="638992" spans="1:1" ht="14.25" customHeight="1" x14ac:dyDescent="0.3">
      <c r="A638992" s="21"/>
    </row>
    <row r="638998" s="20" customFormat="1" ht="14.25" customHeight="1" x14ac:dyDescent="0.25"/>
    <row r="639014" spans="1:1" ht="14.25" customHeight="1" x14ac:dyDescent="0.3">
      <c r="A639014" s="21"/>
    </row>
    <row r="639020" spans="1:1" s="20" customFormat="1" ht="14.25" customHeight="1" x14ac:dyDescent="0.25"/>
    <row r="639036" spans="1:1" ht="14.25" customHeight="1" x14ac:dyDescent="0.3">
      <c r="A639036" s="21"/>
    </row>
    <row r="639042" s="20" customFormat="1" ht="14.25" customHeight="1" x14ac:dyDescent="0.25"/>
    <row r="639058" spans="1:1" ht="14.25" customHeight="1" x14ac:dyDescent="0.3">
      <c r="A639058" s="21"/>
    </row>
    <row r="639064" spans="1:1" s="20" customFormat="1" ht="14.25" customHeight="1" x14ac:dyDescent="0.25"/>
    <row r="639080" spans="1:1" ht="14.25" customHeight="1" x14ac:dyDescent="0.3">
      <c r="A639080" s="21"/>
    </row>
    <row r="639086" spans="1:1" s="20" customFormat="1" ht="14.25" customHeight="1" x14ac:dyDescent="0.25"/>
    <row r="639102" spans="1:1" ht="14.25" customHeight="1" x14ac:dyDescent="0.3">
      <c r="A639102" s="21"/>
    </row>
    <row r="639108" s="20" customFormat="1" ht="14.25" customHeight="1" x14ac:dyDescent="0.25"/>
    <row r="639124" spans="1:1" ht="14.25" customHeight="1" x14ac:dyDescent="0.3">
      <c r="A639124" s="21"/>
    </row>
    <row r="639130" spans="1:1" s="20" customFormat="1" ht="14.25" customHeight="1" x14ac:dyDescent="0.25"/>
    <row r="639146" spans="1:1" ht="14.25" customHeight="1" x14ac:dyDescent="0.3">
      <c r="A639146" s="21"/>
    </row>
    <row r="639152" spans="1:1" s="20" customFormat="1" ht="14.25" customHeight="1" x14ac:dyDescent="0.25"/>
    <row r="639168" spans="1:1" ht="14.25" customHeight="1" x14ac:dyDescent="0.3">
      <c r="A639168" s="21"/>
    </row>
    <row r="639174" s="20" customFormat="1" ht="14.25" customHeight="1" x14ac:dyDescent="0.25"/>
    <row r="639190" spans="1:1" ht="14.25" customHeight="1" x14ac:dyDescent="0.3">
      <c r="A639190" s="21"/>
    </row>
    <row r="639196" spans="1:1" s="20" customFormat="1" ht="14.25" customHeight="1" x14ac:dyDescent="0.25"/>
    <row r="639212" spans="1:1" ht="14.25" customHeight="1" x14ac:dyDescent="0.3">
      <c r="A639212" s="21"/>
    </row>
    <row r="639218" s="20" customFormat="1" ht="14.25" customHeight="1" x14ac:dyDescent="0.25"/>
    <row r="639234" spans="1:1" ht="14.25" customHeight="1" x14ac:dyDescent="0.3">
      <c r="A639234" s="21"/>
    </row>
    <row r="639240" spans="1:1" s="20" customFormat="1" ht="14.25" customHeight="1" x14ac:dyDescent="0.25"/>
    <row r="639256" spans="1:1" ht="14.25" customHeight="1" x14ac:dyDescent="0.3">
      <c r="A639256" s="21"/>
    </row>
    <row r="639262" spans="1:1" s="20" customFormat="1" ht="14.25" customHeight="1" x14ac:dyDescent="0.25"/>
    <row r="639278" spans="1:1" ht="14.25" customHeight="1" x14ac:dyDescent="0.3">
      <c r="A639278" s="21"/>
    </row>
    <row r="639284" s="20" customFormat="1" ht="14.25" customHeight="1" x14ac:dyDescent="0.25"/>
    <row r="639300" spans="1:1" ht="14.25" customHeight="1" x14ac:dyDescent="0.3">
      <c r="A639300" s="21"/>
    </row>
    <row r="639306" spans="1:1" s="20" customFormat="1" ht="14.25" customHeight="1" x14ac:dyDescent="0.25"/>
    <row r="639322" spans="1:1" ht="14.25" customHeight="1" x14ac:dyDescent="0.3">
      <c r="A639322" s="21"/>
    </row>
    <row r="639328" spans="1:1" s="20" customFormat="1" ht="14.25" customHeight="1" x14ac:dyDescent="0.25"/>
    <row r="639344" spans="1:1" ht="14.25" customHeight="1" x14ac:dyDescent="0.3">
      <c r="A639344" s="21"/>
    </row>
    <row r="639350" s="20" customFormat="1" ht="14.25" customHeight="1" x14ac:dyDescent="0.25"/>
    <row r="639366" spans="1:1" ht="14.25" customHeight="1" x14ac:dyDescent="0.3">
      <c r="A639366" s="21"/>
    </row>
    <row r="639372" spans="1:1" s="20" customFormat="1" ht="14.25" customHeight="1" x14ac:dyDescent="0.25"/>
    <row r="639388" spans="1:1" ht="14.25" customHeight="1" x14ac:dyDescent="0.3">
      <c r="A639388" s="21"/>
    </row>
    <row r="639394" s="20" customFormat="1" ht="14.25" customHeight="1" x14ac:dyDescent="0.25"/>
    <row r="639410" spans="1:1" ht="14.25" customHeight="1" x14ac:dyDescent="0.3">
      <c r="A639410" s="21"/>
    </row>
    <row r="639416" spans="1:1" s="20" customFormat="1" ht="14.25" customHeight="1" x14ac:dyDescent="0.25"/>
    <row r="639432" spans="1:1" ht="14.25" customHeight="1" x14ac:dyDescent="0.3">
      <c r="A639432" s="21"/>
    </row>
    <row r="639438" spans="1:1" s="20" customFormat="1" ht="14.25" customHeight="1" x14ac:dyDescent="0.25"/>
    <row r="639454" spans="1:1" ht="14.25" customHeight="1" x14ac:dyDescent="0.3">
      <c r="A639454" s="21"/>
    </row>
    <row r="639460" s="20" customFormat="1" ht="14.25" customHeight="1" x14ac:dyDescent="0.25"/>
    <row r="639476" spans="1:1" ht="14.25" customHeight="1" x14ac:dyDescent="0.3">
      <c r="A639476" s="21"/>
    </row>
    <row r="639482" spans="1:1" s="20" customFormat="1" ht="14.25" customHeight="1" x14ac:dyDescent="0.25"/>
    <row r="639498" spans="1:1" ht="14.25" customHeight="1" x14ac:dyDescent="0.3">
      <c r="A639498" s="21"/>
    </row>
    <row r="639504" spans="1:1" s="20" customFormat="1" ht="14.25" customHeight="1" x14ac:dyDescent="0.25"/>
    <row r="639520" spans="1:1" ht="14.25" customHeight="1" x14ac:dyDescent="0.3">
      <c r="A639520" s="21"/>
    </row>
    <row r="639526" s="20" customFormat="1" ht="14.25" customHeight="1" x14ac:dyDescent="0.25"/>
    <row r="639542" spans="1:1" ht="14.25" customHeight="1" x14ac:dyDescent="0.3">
      <c r="A639542" s="21"/>
    </row>
    <row r="639548" spans="1:1" s="20" customFormat="1" ht="14.25" customHeight="1" x14ac:dyDescent="0.25"/>
    <row r="639564" spans="1:1" ht="14.25" customHeight="1" x14ac:dyDescent="0.3">
      <c r="A639564" s="21"/>
    </row>
    <row r="639570" s="20" customFormat="1" ht="14.25" customHeight="1" x14ac:dyDescent="0.25"/>
    <row r="639586" spans="1:1" ht="14.25" customHeight="1" x14ac:dyDescent="0.3">
      <c r="A639586" s="21"/>
    </row>
    <row r="639592" spans="1:1" s="20" customFormat="1" ht="14.25" customHeight="1" x14ac:dyDescent="0.25"/>
    <row r="639608" spans="1:1" ht="14.25" customHeight="1" x14ac:dyDescent="0.3">
      <c r="A639608" s="21"/>
    </row>
    <row r="639614" spans="1:1" s="20" customFormat="1" ht="14.25" customHeight="1" x14ac:dyDescent="0.25"/>
    <row r="639630" spans="1:1" ht="14.25" customHeight="1" x14ac:dyDescent="0.3">
      <c r="A639630" s="21"/>
    </row>
    <row r="639636" s="20" customFormat="1" ht="14.25" customHeight="1" x14ac:dyDescent="0.25"/>
    <row r="639652" spans="1:1" ht="14.25" customHeight="1" x14ac:dyDescent="0.3">
      <c r="A639652" s="21"/>
    </row>
    <row r="639658" spans="1:1" s="20" customFormat="1" ht="14.25" customHeight="1" x14ac:dyDescent="0.25"/>
    <row r="639674" spans="1:1" ht="14.25" customHeight="1" x14ac:dyDescent="0.3">
      <c r="A639674" s="21"/>
    </row>
    <row r="639680" spans="1:1" s="20" customFormat="1" ht="14.25" customHeight="1" x14ac:dyDescent="0.25"/>
    <row r="639696" spans="1:1" ht="14.25" customHeight="1" x14ac:dyDescent="0.3">
      <c r="A639696" s="21"/>
    </row>
    <row r="639702" s="20" customFormat="1" ht="14.25" customHeight="1" x14ac:dyDescent="0.25"/>
    <row r="639718" spans="1:1" ht="14.25" customHeight="1" x14ac:dyDescent="0.3">
      <c r="A639718" s="21"/>
    </row>
    <row r="639724" spans="1:1" s="20" customFormat="1" ht="14.25" customHeight="1" x14ac:dyDescent="0.25"/>
    <row r="639740" spans="1:1" ht="14.25" customHeight="1" x14ac:dyDescent="0.3">
      <c r="A639740" s="21"/>
    </row>
    <row r="639746" s="20" customFormat="1" ht="14.25" customHeight="1" x14ac:dyDescent="0.25"/>
    <row r="639762" spans="1:1" ht="14.25" customHeight="1" x14ac:dyDescent="0.3">
      <c r="A639762" s="21"/>
    </row>
    <row r="639768" spans="1:1" s="20" customFormat="1" ht="14.25" customHeight="1" x14ac:dyDescent="0.25"/>
    <row r="639784" spans="1:1" ht="14.25" customHeight="1" x14ac:dyDescent="0.3">
      <c r="A639784" s="21"/>
    </row>
    <row r="639790" spans="1:1" s="20" customFormat="1" ht="14.25" customHeight="1" x14ac:dyDescent="0.25"/>
    <row r="639806" spans="1:1" ht="14.25" customHeight="1" x14ac:dyDescent="0.3">
      <c r="A639806" s="21"/>
    </row>
    <row r="639812" s="20" customFormat="1" ht="14.25" customHeight="1" x14ac:dyDescent="0.25"/>
    <row r="639828" spans="1:1" ht="14.25" customHeight="1" x14ac:dyDescent="0.3">
      <c r="A639828" s="21"/>
    </row>
    <row r="639834" spans="1:1" s="20" customFormat="1" ht="14.25" customHeight="1" x14ac:dyDescent="0.25"/>
    <row r="639850" spans="1:1" ht="14.25" customHeight="1" x14ac:dyDescent="0.3">
      <c r="A639850" s="21"/>
    </row>
    <row r="639856" spans="1:1" s="20" customFormat="1" ht="14.25" customHeight="1" x14ac:dyDescent="0.25"/>
    <row r="639872" spans="1:1" ht="14.25" customHeight="1" x14ac:dyDescent="0.3">
      <c r="A639872" s="21"/>
    </row>
    <row r="639878" s="20" customFormat="1" ht="14.25" customHeight="1" x14ac:dyDescent="0.25"/>
    <row r="639894" spans="1:1" ht="14.25" customHeight="1" x14ac:dyDescent="0.3">
      <c r="A639894" s="21"/>
    </row>
    <row r="639900" spans="1:1" s="20" customFormat="1" ht="14.25" customHeight="1" x14ac:dyDescent="0.25"/>
    <row r="639916" spans="1:1" ht="14.25" customHeight="1" x14ac:dyDescent="0.3">
      <c r="A639916" s="21"/>
    </row>
    <row r="639922" s="20" customFormat="1" ht="14.25" customHeight="1" x14ac:dyDescent="0.25"/>
    <row r="639938" spans="1:1" ht="14.25" customHeight="1" x14ac:dyDescent="0.3">
      <c r="A639938" s="21"/>
    </row>
    <row r="639944" spans="1:1" s="20" customFormat="1" ht="14.25" customHeight="1" x14ac:dyDescent="0.25"/>
    <row r="639960" spans="1:1" ht="14.25" customHeight="1" x14ac:dyDescent="0.3">
      <c r="A639960" s="21"/>
    </row>
    <row r="639966" spans="1:1" s="20" customFormat="1" ht="14.25" customHeight="1" x14ac:dyDescent="0.25"/>
    <row r="639982" spans="1:1" ht="14.25" customHeight="1" x14ac:dyDescent="0.3">
      <c r="A639982" s="21"/>
    </row>
    <row r="639988" s="20" customFormat="1" ht="14.25" customHeight="1" x14ac:dyDescent="0.25"/>
    <row r="640004" spans="1:1" ht="14.25" customHeight="1" x14ac:dyDescent="0.3">
      <c r="A640004" s="21"/>
    </row>
    <row r="640010" spans="1:1" s="20" customFormat="1" ht="14.25" customHeight="1" x14ac:dyDescent="0.25"/>
    <row r="640026" spans="1:1" ht="14.25" customHeight="1" x14ac:dyDescent="0.3">
      <c r="A640026" s="21"/>
    </row>
    <row r="640032" spans="1:1" s="20" customFormat="1" ht="14.25" customHeight="1" x14ac:dyDescent="0.25"/>
    <row r="640048" spans="1:1" ht="14.25" customHeight="1" x14ac:dyDescent="0.3">
      <c r="A640048" s="21"/>
    </row>
    <row r="640054" s="20" customFormat="1" ht="14.25" customHeight="1" x14ac:dyDescent="0.25"/>
    <row r="640070" spans="1:1" ht="14.25" customHeight="1" x14ac:dyDescent="0.3">
      <c r="A640070" s="21"/>
    </row>
    <row r="640076" spans="1:1" s="20" customFormat="1" ht="14.25" customHeight="1" x14ac:dyDescent="0.25"/>
    <row r="640092" spans="1:1" ht="14.25" customHeight="1" x14ac:dyDescent="0.3">
      <c r="A640092" s="21"/>
    </row>
    <row r="640098" s="20" customFormat="1" ht="14.25" customHeight="1" x14ac:dyDescent="0.25"/>
    <row r="640114" spans="1:1" ht="14.25" customHeight="1" x14ac:dyDescent="0.3">
      <c r="A640114" s="21"/>
    </row>
    <row r="640120" spans="1:1" s="20" customFormat="1" ht="14.25" customHeight="1" x14ac:dyDescent="0.25"/>
    <row r="640136" spans="1:1" ht="14.25" customHeight="1" x14ac:dyDescent="0.3">
      <c r="A640136" s="21"/>
    </row>
    <row r="640142" spans="1:1" s="20" customFormat="1" ht="14.25" customHeight="1" x14ac:dyDescent="0.25"/>
    <row r="640158" spans="1:1" ht="14.25" customHeight="1" x14ac:dyDescent="0.3">
      <c r="A640158" s="21"/>
    </row>
    <row r="640164" s="20" customFormat="1" ht="14.25" customHeight="1" x14ac:dyDescent="0.25"/>
    <row r="640180" spans="1:1" ht="14.25" customHeight="1" x14ac:dyDescent="0.3">
      <c r="A640180" s="21"/>
    </row>
    <row r="640186" spans="1:1" s="20" customFormat="1" ht="14.25" customHeight="1" x14ac:dyDescent="0.25"/>
    <row r="640202" spans="1:1" ht="14.25" customHeight="1" x14ac:dyDescent="0.3">
      <c r="A640202" s="21"/>
    </row>
    <row r="640208" spans="1:1" s="20" customFormat="1" ht="14.25" customHeight="1" x14ac:dyDescent="0.25"/>
    <row r="640224" spans="1:1" ht="14.25" customHeight="1" x14ac:dyDescent="0.3">
      <c r="A640224" s="21"/>
    </row>
    <row r="640230" s="20" customFormat="1" ht="14.25" customHeight="1" x14ac:dyDescent="0.25"/>
    <row r="640246" spans="1:1" ht="14.25" customHeight="1" x14ac:dyDescent="0.3">
      <c r="A640246" s="21"/>
    </row>
    <row r="640252" spans="1:1" s="20" customFormat="1" ht="14.25" customHeight="1" x14ac:dyDescent="0.25"/>
    <row r="640268" spans="1:1" ht="14.25" customHeight="1" x14ac:dyDescent="0.3">
      <c r="A640268" s="21"/>
    </row>
    <row r="640274" s="20" customFormat="1" ht="14.25" customHeight="1" x14ac:dyDescent="0.25"/>
    <row r="640290" spans="1:1" ht="14.25" customHeight="1" x14ac:dyDescent="0.3">
      <c r="A640290" s="21"/>
    </row>
    <row r="640296" spans="1:1" s="20" customFormat="1" ht="14.25" customHeight="1" x14ac:dyDescent="0.25"/>
    <row r="640312" spans="1:1" ht="14.25" customHeight="1" x14ac:dyDescent="0.3">
      <c r="A640312" s="21"/>
    </row>
    <row r="640318" spans="1:1" s="20" customFormat="1" ht="14.25" customHeight="1" x14ac:dyDescent="0.25"/>
    <row r="640334" spans="1:1" ht="14.25" customHeight="1" x14ac:dyDescent="0.3">
      <c r="A640334" s="21"/>
    </row>
    <row r="640340" s="20" customFormat="1" ht="14.25" customHeight="1" x14ac:dyDescent="0.25"/>
    <row r="640356" spans="1:1" ht="14.25" customHeight="1" x14ac:dyDescent="0.3">
      <c r="A640356" s="21"/>
    </row>
    <row r="640362" spans="1:1" s="20" customFormat="1" ht="14.25" customHeight="1" x14ac:dyDescent="0.25"/>
    <row r="640378" spans="1:1" ht="14.25" customHeight="1" x14ac:dyDescent="0.3">
      <c r="A640378" s="21"/>
    </row>
    <row r="640384" spans="1:1" s="20" customFormat="1" ht="14.25" customHeight="1" x14ac:dyDescent="0.25"/>
    <row r="640400" spans="1:1" ht="14.25" customHeight="1" x14ac:dyDescent="0.3">
      <c r="A640400" s="21"/>
    </row>
    <row r="640406" s="20" customFormat="1" ht="14.25" customHeight="1" x14ac:dyDescent="0.25"/>
    <row r="640422" spans="1:1" ht="14.25" customHeight="1" x14ac:dyDescent="0.3">
      <c r="A640422" s="21"/>
    </row>
    <row r="640428" spans="1:1" s="20" customFormat="1" ht="14.25" customHeight="1" x14ac:dyDescent="0.25"/>
    <row r="640444" spans="1:1" ht="14.25" customHeight="1" x14ac:dyDescent="0.3">
      <c r="A640444" s="21"/>
    </row>
    <row r="640450" s="20" customFormat="1" ht="14.25" customHeight="1" x14ac:dyDescent="0.25"/>
    <row r="640466" spans="1:1" ht="14.25" customHeight="1" x14ac:dyDescent="0.3">
      <c r="A640466" s="21"/>
    </row>
    <row r="640472" spans="1:1" s="20" customFormat="1" ht="14.25" customHeight="1" x14ac:dyDescent="0.25"/>
    <row r="640488" spans="1:1" ht="14.25" customHeight="1" x14ac:dyDescent="0.3">
      <c r="A640488" s="21"/>
    </row>
    <row r="640494" spans="1:1" s="20" customFormat="1" ht="14.25" customHeight="1" x14ac:dyDescent="0.25"/>
    <row r="640510" spans="1:1" ht="14.25" customHeight="1" x14ac:dyDescent="0.3">
      <c r="A640510" s="21"/>
    </row>
    <row r="640516" s="20" customFormat="1" ht="14.25" customHeight="1" x14ac:dyDescent="0.25"/>
    <row r="640532" spans="1:1" ht="14.25" customHeight="1" x14ac:dyDescent="0.3">
      <c r="A640532" s="21"/>
    </row>
    <row r="640538" spans="1:1" s="20" customFormat="1" ht="14.25" customHeight="1" x14ac:dyDescent="0.25"/>
    <row r="640554" spans="1:1" ht="14.25" customHeight="1" x14ac:dyDescent="0.3">
      <c r="A640554" s="21"/>
    </row>
    <row r="640560" spans="1:1" s="20" customFormat="1" ht="14.25" customHeight="1" x14ac:dyDescent="0.25"/>
    <row r="640576" spans="1:1" ht="14.25" customHeight="1" x14ac:dyDescent="0.3">
      <c r="A640576" s="21"/>
    </row>
    <row r="640582" s="20" customFormat="1" ht="14.25" customHeight="1" x14ac:dyDescent="0.25"/>
    <row r="640598" spans="1:1" ht="14.25" customHeight="1" x14ac:dyDescent="0.3">
      <c r="A640598" s="21"/>
    </row>
    <row r="640604" spans="1:1" s="20" customFormat="1" ht="14.25" customHeight="1" x14ac:dyDescent="0.25"/>
    <row r="640620" spans="1:1" ht="14.25" customHeight="1" x14ac:dyDescent="0.3">
      <c r="A640620" s="21"/>
    </row>
    <row r="640626" s="20" customFormat="1" ht="14.25" customHeight="1" x14ac:dyDescent="0.25"/>
    <row r="640642" spans="1:1" ht="14.25" customHeight="1" x14ac:dyDescent="0.3">
      <c r="A640642" s="21"/>
    </row>
    <row r="640648" spans="1:1" s="20" customFormat="1" ht="14.25" customHeight="1" x14ac:dyDescent="0.25"/>
    <row r="640664" spans="1:1" ht="14.25" customHeight="1" x14ac:dyDescent="0.3">
      <c r="A640664" s="21"/>
    </row>
    <row r="640670" spans="1:1" s="20" customFormat="1" ht="14.25" customHeight="1" x14ac:dyDescent="0.25"/>
    <row r="640686" spans="1:1" ht="14.25" customHeight="1" x14ac:dyDescent="0.3">
      <c r="A640686" s="21"/>
    </row>
    <row r="640692" s="20" customFormat="1" ht="14.25" customHeight="1" x14ac:dyDescent="0.25"/>
    <row r="640708" spans="1:1" ht="14.25" customHeight="1" x14ac:dyDescent="0.3">
      <c r="A640708" s="21"/>
    </row>
    <row r="640714" spans="1:1" s="20" customFormat="1" ht="14.25" customHeight="1" x14ac:dyDescent="0.25"/>
    <row r="640730" spans="1:1" ht="14.25" customHeight="1" x14ac:dyDescent="0.3">
      <c r="A640730" s="21"/>
    </row>
    <row r="640736" spans="1:1" s="20" customFormat="1" ht="14.25" customHeight="1" x14ac:dyDescent="0.25"/>
    <row r="640752" spans="1:1" ht="14.25" customHeight="1" x14ac:dyDescent="0.3">
      <c r="A640752" s="21"/>
    </row>
    <row r="640758" s="20" customFormat="1" ht="14.25" customHeight="1" x14ac:dyDescent="0.25"/>
    <row r="640774" spans="1:1" ht="14.25" customHeight="1" x14ac:dyDescent="0.3">
      <c r="A640774" s="21"/>
    </row>
    <row r="640780" spans="1:1" s="20" customFormat="1" ht="14.25" customHeight="1" x14ac:dyDescent="0.25"/>
    <row r="640796" spans="1:1" ht="14.25" customHeight="1" x14ac:dyDescent="0.3">
      <c r="A640796" s="21"/>
    </row>
    <row r="640802" s="20" customFormat="1" ht="14.25" customHeight="1" x14ac:dyDescent="0.25"/>
    <row r="640818" spans="1:1" ht="14.25" customHeight="1" x14ac:dyDescent="0.3">
      <c r="A640818" s="21"/>
    </row>
    <row r="640824" spans="1:1" s="20" customFormat="1" ht="14.25" customHeight="1" x14ac:dyDescent="0.25"/>
    <row r="640840" spans="1:1" ht="14.25" customHeight="1" x14ac:dyDescent="0.3">
      <c r="A640840" s="21"/>
    </row>
    <row r="640846" spans="1:1" s="20" customFormat="1" ht="14.25" customHeight="1" x14ac:dyDescent="0.25"/>
    <row r="640862" spans="1:1" ht="14.25" customHeight="1" x14ac:dyDescent="0.3">
      <c r="A640862" s="21"/>
    </row>
    <row r="640868" s="20" customFormat="1" ht="14.25" customHeight="1" x14ac:dyDescent="0.25"/>
    <row r="640884" spans="1:1" ht="14.25" customHeight="1" x14ac:dyDescent="0.3">
      <c r="A640884" s="21"/>
    </row>
    <row r="640890" spans="1:1" s="20" customFormat="1" ht="14.25" customHeight="1" x14ac:dyDescent="0.25"/>
    <row r="640906" spans="1:1" ht="14.25" customHeight="1" x14ac:dyDescent="0.3">
      <c r="A640906" s="21"/>
    </row>
    <row r="640912" spans="1:1" s="20" customFormat="1" ht="14.25" customHeight="1" x14ac:dyDescent="0.25"/>
    <row r="640928" spans="1:1" ht="14.25" customHeight="1" x14ac:dyDescent="0.3">
      <c r="A640928" s="21"/>
    </row>
    <row r="640934" s="20" customFormat="1" ht="14.25" customHeight="1" x14ac:dyDescent="0.25"/>
    <row r="640950" spans="1:1" ht="14.25" customHeight="1" x14ac:dyDescent="0.3">
      <c r="A640950" s="21"/>
    </row>
    <row r="640956" spans="1:1" s="20" customFormat="1" ht="14.25" customHeight="1" x14ac:dyDescent="0.25"/>
    <row r="640972" spans="1:1" ht="14.25" customHeight="1" x14ac:dyDescent="0.3">
      <c r="A640972" s="21"/>
    </row>
    <row r="640978" s="20" customFormat="1" ht="14.25" customHeight="1" x14ac:dyDescent="0.25"/>
    <row r="640994" spans="1:1" ht="14.25" customHeight="1" x14ac:dyDescent="0.3">
      <c r="A640994" s="21"/>
    </row>
    <row r="641000" spans="1:1" s="20" customFormat="1" ht="14.25" customHeight="1" x14ac:dyDescent="0.25"/>
    <row r="641016" spans="1:1" ht="14.25" customHeight="1" x14ac:dyDescent="0.3">
      <c r="A641016" s="21"/>
    </row>
    <row r="641022" spans="1:1" s="20" customFormat="1" ht="14.25" customHeight="1" x14ac:dyDescent="0.25"/>
    <row r="641038" spans="1:1" ht="14.25" customHeight="1" x14ac:dyDescent="0.3">
      <c r="A641038" s="21"/>
    </row>
    <row r="641044" s="20" customFormat="1" ht="14.25" customHeight="1" x14ac:dyDescent="0.25"/>
    <row r="641060" spans="1:1" ht="14.25" customHeight="1" x14ac:dyDescent="0.3">
      <c r="A641060" s="21"/>
    </row>
    <row r="641066" spans="1:1" s="20" customFormat="1" ht="14.25" customHeight="1" x14ac:dyDescent="0.25"/>
    <row r="641082" spans="1:1" ht="14.25" customHeight="1" x14ac:dyDescent="0.3">
      <c r="A641082" s="21"/>
    </row>
    <row r="641088" spans="1:1" s="20" customFormat="1" ht="14.25" customHeight="1" x14ac:dyDescent="0.25"/>
    <row r="641104" spans="1:1" ht="14.25" customHeight="1" x14ac:dyDescent="0.3">
      <c r="A641104" s="21"/>
    </row>
    <row r="641110" s="20" customFormat="1" ht="14.25" customHeight="1" x14ac:dyDescent="0.25"/>
    <row r="641126" spans="1:1" ht="14.25" customHeight="1" x14ac:dyDescent="0.3">
      <c r="A641126" s="21"/>
    </row>
    <row r="641132" spans="1:1" s="20" customFormat="1" ht="14.25" customHeight="1" x14ac:dyDescent="0.25"/>
    <row r="641148" spans="1:1" ht="14.25" customHeight="1" x14ac:dyDescent="0.3">
      <c r="A641148" s="21"/>
    </row>
    <row r="641154" s="20" customFormat="1" ht="14.25" customHeight="1" x14ac:dyDescent="0.25"/>
    <row r="641170" spans="1:1" ht="14.25" customHeight="1" x14ac:dyDescent="0.3">
      <c r="A641170" s="21"/>
    </row>
    <row r="641176" spans="1:1" s="20" customFormat="1" ht="14.25" customHeight="1" x14ac:dyDescent="0.25"/>
    <row r="641192" spans="1:1" ht="14.25" customHeight="1" x14ac:dyDescent="0.3">
      <c r="A641192" s="21"/>
    </row>
    <row r="641198" spans="1:1" s="20" customFormat="1" ht="14.25" customHeight="1" x14ac:dyDescent="0.25"/>
    <row r="641214" spans="1:1" ht="14.25" customHeight="1" x14ac:dyDescent="0.3">
      <c r="A641214" s="21"/>
    </row>
    <row r="641220" s="20" customFormat="1" ht="14.25" customHeight="1" x14ac:dyDescent="0.25"/>
    <row r="641236" spans="1:1" ht="14.25" customHeight="1" x14ac:dyDescent="0.3">
      <c r="A641236" s="21"/>
    </row>
    <row r="641242" spans="1:1" s="20" customFormat="1" ht="14.25" customHeight="1" x14ac:dyDescent="0.25"/>
    <row r="641258" spans="1:1" ht="14.25" customHeight="1" x14ac:dyDescent="0.3">
      <c r="A641258" s="21"/>
    </row>
    <row r="641264" spans="1:1" s="20" customFormat="1" ht="14.25" customHeight="1" x14ac:dyDescent="0.25"/>
    <row r="641280" spans="1:1" ht="14.25" customHeight="1" x14ac:dyDescent="0.3">
      <c r="A641280" s="21"/>
    </row>
    <row r="641286" s="20" customFormat="1" ht="14.25" customHeight="1" x14ac:dyDescent="0.25"/>
    <row r="641302" spans="1:1" ht="14.25" customHeight="1" x14ac:dyDescent="0.3">
      <c r="A641302" s="21"/>
    </row>
    <row r="641308" spans="1:1" s="20" customFormat="1" ht="14.25" customHeight="1" x14ac:dyDescent="0.25"/>
    <row r="641324" spans="1:1" ht="14.25" customHeight="1" x14ac:dyDescent="0.3">
      <c r="A641324" s="21"/>
    </row>
    <row r="641330" s="20" customFormat="1" ht="14.25" customHeight="1" x14ac:dyDescent="0.25"/>
    <row r="641346" spans="1:1" ht="14.25" customHeight="1" x14ac:dyDescent="0.3">
      <c r="A641346" s="21"/>
    </row>
    <row r="641352" spans="1:1" s="20" customFormat="1" ht="14.25" customHeight="1" x14ac:dyDescent="0.25"/>
    <row r="641368" spans="1:1" ht="14.25" customHeight="1" x14ac:dyDescent="0.3">
      <c r="A641368" s="21"/>
    </row>
    <row r="641374" spans="1:1" s="20" customFormat="1" ht="14.25" customHeight="1" x14ac:dyDescent="0.25"/>
    <row r="641390" spans="1:1" ht="14.25" customHeight="1" x14ac:dyDescent="0.3">
      <c r="A641390" s="21"/>
    </row>
    <row r="641396" s="20" customFormat="1" ht="14.25" customHeight="1" x14ac:dyDescent="0.25"/>
    <row r="641412" spans="1:1" ht="14.25" customHeight="1" x14ac:dyDescent="0.3">
      <c r="A641412" s="21"/>
    </row>
    <row r="641418" spans="1:1" s="20" customFormat="1" ht="14.25" customHeight="1" x14ac:dyDescent="0.25"/>
    <row r="641434" spans="1:1" ht="14.25" customHeight="1" x14ac:dyDescent="0.3">
      <c r="A641434" s="21"/>
    </row>
    <row r="641440" spans="1:1" s="20" customFormat="1" ht="14.25" customHeight="1" x14ac:dyDescent="0.25"/>
    <row r="641456" spans="1:1" ht="14.25" customHeight="1" x14ac:dyDescent="0.3">
      <c r="A641456" s="21"/>
    </row>
    <row r="641462" s="20" customFormat="1" ht="14.25" customHeight="1" x14ac:dyDescent="0.25"/>
    <row r="641478" spans="1:1" ht="14.25" customHeight="1" x14ac:dyDescent="0.3">
      <c r="A641478" s="21"/>
    </row>
    <row r="641484" spans="1:1" s="20" customFormat="1" ht="14.25" customHeight="1" x14ac:dyDescent="0.25"/>
    <row r="641500" spans="1:1" ht="14.25" customHeight="1" x14ac:dyDescent="0.3">
      <c r="A641500" s="21"/>
    </row>
    <row r="641506" s="20" customFormat="1" ht="14.25" customHeight="1" x14ac:dyDescent="0.25"/>
    <row r="641522" spans="1:1" ht="14.25" customHeight="1" x14ac:dyDescent="0.3">
      <c r="A641522" s="21"/>
    </row>
    <row r="641528" spans="1:1" s="20" customFormat="1" ht="14.25" customHeight="1" x14ac:dyDescent="0.25"/>
    <row r="641544" spans="1:1" ht="14.25" customHeight="1" x14ac:dyDescent="0.3">
      <c r="A641544" s="21"/>
    </row>
    <row r="641550" spans="1:1" s="20" customFormat="1" ht="14.25" customHeight="1" x14ac:dyDescent="0.25"/>
    <row r="641566" spans="1:1" ht="14.25" customHeight="1" x14ac:dyDescent="0.3">
      <c r="A641566" s="21"/>
    </row>
    <row r="641572" s="20" customFormat="1" ht="14.25" customHeight="1" x14ac:dyDescent="0.25"/>
    <row r="641588" spans="1:1" ht="14.25" customHeight="1" x14ac:dyDescent="0.3">
      <c r="A641588" s="21"/>
    </row>
    <row r="641594" spans="1:1" s="20" customFormat="1" ht="14.25" customHeight="1" x14ac:dyDescent="0.25"/>
    <row r="641610" spans="1:1" ht="14.25" customHeight="1" x14ac:dyDescent="0.3">
      <c r="A641610" s="21"/>
    </row>
    <row r="641616" spans="1:1" s="20" customFormat="1" ht="14.25" customHeight="1" x14ac:dyDescent="0.25"/>
    <row r="641632" spans="1:1" ht="14.25" customHeight="1" x14ac:dyDescent="0.3">
      <c r="A641632" s="21"/>
    </row>
    <row r="641638" s="20" customFormat="1" ht="14.25" customHeight="1" x14ac:dyDescent="0.25"/>
    <row r="641654" spans="1:1" ht="14.25" customHeight="1" x14ac:dyDescent="0.3">
      <c r="A641654" s="21"/>
    </row>
    <row r="641660" spans="1:1" s="20" customFormat="1" ht="14.25" customHeight="1" x14ac:dyDescent="0.25"/>
    <row r="641676" spans="1:1" ht="14.25" customHeight="1" x14ac:dyDescent="0.3">
      <c r="A641676" s="21"/>
    </row>
    <row r="641682" s="20" customFormat="1" ht="14.25" customHeight="1" x14ac:dyDescent="0.25"/>
    <row r="641698" spans="1:1" ht="14.25" customHeight="1" x14ac:dyDescent="0.3">
      <c r="A641698" s="21"/>
    </row>
    <row r="641704" spans="1:1" s="20" customFormat="1" ht="14.25" customHeight="1" x14ac:dyDescent="0.25"/>
    <row r="641720" spans="1:1" ht="14.25" customHeight="1" x14ac:dyDescent="0.3">
      <c r="A641720" s="21"/>
    </row>
    <row r="641726" spans="1:1" s="20" customFormat="1" ht="14.25" customHeight="1" x14ac:dyDescent="0.25"/>
    <row r="641742" spans="1:1" ht="14.25" customHeight="1" x14ac:dyDescent="0.3">
      <c r="A641742" s="21"/>
    </row>
    <row r="641748" s="20" customFormat="1" ht="14.25" customHeight="1" x14ac:dyDescent="0.25"/>
    <row r="641764" spans="1:1" ht="14.25" customHeight="1" x14ac:dyDescent="0.3">
      <c r="A641764" s="21"/>
    </row>
    <row r="641770" spans="1:1" s="20" customFormat="1" ht="14.25" customHeight="1" x14ac:dyDescent="0.25"/>
    <row r="641786" spans="1:1" ht="14.25" customHeight="1" x14ac:dyDescent="0.3">
      <c r="A641786" s="21"/>
    </row>
    <row r="641792" spans="1:1" s="20" customFormat="1" ht="14.25" customHeight="1" x14ac:dyDescent="0.25"/>
    <row r="641808" spans="1:1" ht="14.25" customHeight="1" x14ac:dyDescent="0.3">
      <c r="A641808" s="21"/>
    </row>
    <row r="641814" s="20" customFormat="1" ht="14.25" customHeight="1" x14ac:dyDescent="0.25"/>
    <row r="641830" spans="1:1" ht="14.25" customHeight="1" x14ac:dyDescent="0.3">
      <c r="A641830" s="21"/>
    </row>
    <row r="641836" spans="1:1" s="20" customFormat="1" ht="14.25" customHeight="1" x14ac:dyDescent="0.25"/>
    <row r="641852" spans="1:1" ht="14.25" customHeight="1" x14ac:dyDescent="0.3">
      <c r="A641852" s="21"/>
    </row>
    <row r="641858" s="20" customFormat="1" ht="14.25" customHeight="1" x14ac:dyDescent="0.25"/>
    <row r="641874" spans="1:1" ht="14.25" customHeight="1" x14ac:dyDescent="0.3">
      <c r="A641874" s="21"/>
    </row>
    <row r="641880" spans="1:1" s="20" customFormat="1" ht="14.25" customHeight="1" x14ac:dyDescent="0.25"/>
    <row r="641896" spans="1:1" ht="14.25" customHeight="1" x14ac:dyDescent="0.3">
      <c r="A641896" s="21"/>
    </row>
    <row r="641902" spans="1:1" s="20" customFormat="1" ht="14.25" customHeight="1" x14ac:dyDescent="0.25"/>
    <row r="641918" spans="1:1" ht="14.25" customHeight="1" x14ac:dyDescent="0.3">
      <c r="A641918" s="21"/>
    </row>
    <row r="641924" s="20" customFormat="1" ht="14.25" customHeight="1" x14ac:dyDescent="0.25"/>
    <row r="641940" spans="1:1" ht="14.25" customHeight="1" x14ac:dyDescent="0.3">
      <c r="A641940" s="21"/>
    </row>
    <row r="641946" spans="1:1" s="20" customFormat="1" ht="14.25" customHeight="1" x14ac:dyDescent="0.25"/>
    <row r="641962" spans="1:1" ht="14.25" customHeight="1" x14ac:dyDescent="0.3">
      <c r="A641962" s="21"/>
    </row>
    <row r="641968" spans="1:1" s="20" customFormat="1" ht="14.25" customHeight="1" x14ac:dyDescent="0.25"/>
    <row r="641984" spans="1:1" ht="14.25" customHeight="1" x14ac:dyDescent="0.3">
      <c r="A641984" s="21"/>
    </row>
    <row r="641990" s="20" customFormat="1" ht="14.25" customHeight="1" x14ac:dyDescent="0.25"/>
    <row r="642006" spans="1:1" ht="14.25" customHeight="1" x14ac:dyDescent="0.3">
      <c r="A642006" s="21"/>
    </row>
    <row r="642012" spans="1:1" s="20" customFormat="1" ht="14.25" customHeight="1" x14ac:dyDescent="0.25"/>
    <row r="642028" spans="1:1" ht="14.25" customHeight="1" x14ac:dyDescent="0.3">
      <c r="A642028" s="21"/>
    </row>
    <row r="642034" s="20" customFormat="1" ht="14.25" customHeight="1" x14ac:dyDescent="0.25"/>
    <row r="642050" spans="1:1" ht="14.25" customHeight="1" x14ac:dyDescent="0.3">
      <c r="A642050" s="21"/>
    </row>
    <row r="642056" spans="1:1" s="20" customFormat="1" ht="14.25" customHeight="1" x14ac:dyDescent="0.25"/>
    <row r="642072" spans="1:1" ht="14.25" customHeight="1" x14ac:dyDescent="0.3">
      <c r="A642072" s="21"/>
    </row>
    <row r="642078" spans="1:1" s="20" customFormat="1" ht="14.25" customHeight="1" x14ac:dyDescent="0.25"/>
    <row r="642094" spans="1:1" ht="14.25" customHeight="1" x14ac:dyDescent="0.3">
      <c r="A642094" s="21"/>
    </row>
    <row r="642100" s="20" customFormat="1" ht="14.25" customHeight="1" x14ac:dyDescent="0.25"/>
    <row r="642116" spans="1:1" ht="14.25" customHeight="1" x14ac:dyDescent="0.3">
      <c r="A642116" s="21"/>
    </row>
    <row r="642122" spans="1:1" s="20" customFormat="1" ht="14.25" customHeight="1" x14ac:dyDescent="0.25"/>
    <row r="642138" spans="1:1" ht="14.25" customHeight="1" x14ac:dyDescent="0.3">
      <c r="A642138" s="21"/>
    </row>
    <row r="642144" spans="1:1" s="20" customFormat="1" ht="14.25" customHeight="1" x14ac:dyDescent="0.25"/>
    <row r="642160" spans="1:1" ht="14.25" customHeight="1" x14ac:dyDescent="0.3">
      <c r="A642160" s="21"/>
    </row>
    <row r="642166" s="20" customFormat="1" ht="14.25" customHeight="1" x14ac:dyDescent="0.25"/>
    <row r="642182" spans="1:1" ht="14.25" customHeight="1" x14ac:dyDescent="0.3">
      <c r="A642182" s="21"/>
    </row>
    <row r="642188" spans="1:1" s="20" customFormat="1" ht="14.25" customHeight="1" x14ac:dyDescent="0.25"/>
    <row r="642204" spans="1:1" ht="14.25" customHeight="1" x14ac:dyDescent="0.3">
      <c r="A642204" s="21"/>
    </row>
    <row r="642210" s="20" customFormat="1" ht="14.25" customHeight="1" x14ac:dyDescent="0.25"/>
    <row r="642226" spans="1:1" ht="14.25" customHeight="1" x14ac:dyDescent="0.3">
      <c r="A642226" s="21"/>
    </row>
    <row r="642232" spans="1:1" s="20" customFormat="1" ht="14.25" customHeight="1" x14ac:dyDescent="0.25"/>
    <row r="642248" spans="1:1" ht="14.25" customHeight="1" x14ac:dyDescent="0.3">
      <c r="A642248" s="21"/>
    </row>
    <row r="642254" spans="1:1" s="20" customFormat="1" ht="14.25" customHeight="1" x14ac:dyDescent="0.25"/>
    <row r="642270" spans="1:1" ht="14.25" customHeight="1" x14ac:dyDescent="0.3">
      <c r="A642270" s="21"/>
    </row>
    <row r="642276" s="20" customFormat="1" ht="14.25" customHeight="1" x14ac:dyDescent="0.25"/>
    <row r="642292" spans="1:1" ht="14.25" customHeight="1" x14ac:dyDescent="0.3">
      <c r="A642292" s="21"/>
    </row>
    <row r="642298" spans="1:1" s="20" customFormat="1" ht="14.25" customHeight="1" x14ac:dyDescent="0.25"/>
    <row r="642314" spans="1:1" ht="14.25" customHeight="1" x14ac:dyDescent="0.3">
      <c r="A642314" s="21"/>
    </row>
    <row r="642320" spans="1:1" s="20" customFormat="1" ht="14.25" customHeight="1" x14ac:dyDescent="0.25"/>
    <row r="642336" spans="1:1" ht="14.25" customHeight="1" x14ac:dyDescent="0.3">
      <c r="A642336" s="21"/>
    </row>
    <row r="642342" s="20" customFormat="1" ht="14.25" customHeight="1" x14ac:dyDescent="0.25"/>
    <row r="642358" spans="1:1" ht="14.25" customHeight="1" x14ac:dyDescent="0.3">
      <c r="A642358" s="21"/>
    </row>
    <row r="642364" spans="1:1" s="20" customFormat="1" ht="14.25" customHeight="1" x14ac:dyDescent="0.25"/>
    <row r="642380" spans="1:1" ht="14.25" customHeight="1" x14ac:dyDescent="0.3">
      <c r="A642380" s="21"/>
    </row>
    <row r="642386" s="20" customFormat="1" ht="14.25" customHeight="1" x14ac:dyDescent="0.25"/>
    <row r="642402" spans="1:1" ht="14.25" customHeight="1" x14ac:dyDescent="0.3">
      <c r="A642402" s="21"/>
    </row>
    <row r="642408" spans="1:1" s="20" customFormat="1" ht="14.25" customHeight="1" x14ac:dyDescent="0.25"/>
    <row r="642424" spans="1:1" ht="14.25" customHeight="1" x14ac:dyDescent="0.3">
      <c r="A642424" s="21"/>
    </row>
    <row r="642430" spans="1:1" s="20" customFormat="1" ht="14.25" customHeight="1" x14ac:dyDescent="0.25"/>
    <row r="642446" spans="1:1" ht="14.25" customHeight="1" x14ac:dyDescent="0.3">
      <c r="A642446" s="21"/>
    </row>
    <row r="642452" s="20" customFormat="1" ht="14.25" customHeight="1" x14ac:dyDescent="0.25"/>
    <row r="642468" spans="1:1" ht="14.25" customHeight="1" x14ac:dyDescent="0.3">
      <c r="A642468" s="21"/>
    </row>
    <row r="642474" spans="1:1" s="20" customFormat="1" ht="14.25" customHeight="1" x14ac:dyDescent="0.25"/>
    <row r="642490" spans="1:1" ht="14.25" customHeight="1" x14ac:dyDescent="0.3">
      <c r="A642490" s="21"/>
    </row>
    <row r="642496" spans="1:1" s="20" customFormat="1" ht="14.25" customHeight="1" x14ac:dyDescent="0.25"/>
    <row r="642512" spans="1:1" ht="14.25" customHeight="1" x14ac:dyDescent="0.3">
      <c r="A642512" s="21"/>
    </row>
    <row r="642518" s="20" customFormat="1" ht="14.25" customHeight="1" x14ac:dyDescent="0.25"/>
    <row r="642534" spans="1:1" ht="14.25" customHeight="1" x14ac:dyDescent="0.3">
      <c r="A642534" s="21"/>
    </row>
    <row r="642540" spans="1:1" s="20" customFormat="1" ht="14.25" customHeight="1" x14ac:dyDescent="0.25"/>
    <row r="642556" spans="1:1" ht="14.25" customHeight="1" x14ac:dyDescent="0.3">
      <c r="A642556" s="21"/>
    </row>
    <row r="642562" s="20" customFormat="1" ht="14.25" customHeight="1" x14ac:dyDescent="0.25"/>
    <row r="642578" spans="1:1" ht="14.25" customHeight="1" x14ac:dyDescent="0.3">
      <c r="A642578" s="21"/>
    </row>
    <row r="642584" spans="1:1" s="20" customFormat="1" ht="14.25" customHeight="1" x14ac:dyDescent="0.25"/>
    <row r="642600" spans="1:1" ht="14.25" customHeight="1" x14ac:dyDescent="0.3">
      <c r="A642600" s="21"/>
    </row>
    <row r="642606" spans="1:1" s="20" customFormat="1" ht="14.25" customHeight="1" x14ac:dyDescent="0.25"/>
    <row r="642622" spans="1:1" ht="14.25" customHeight="1" x14ac:dyDescent="0.3">
      <c r="A642622" s="21"/>
    </row>
    <row r="642628" s="20" customFormat="1" ht="14.25" customHeight="1" x14ac:dyDescent="0.25"/>
    <row r="642644" spans="1:1" ht="14.25" customHeight="1" x14ac:dyDescent="0.3">
      <c r="A642644" s="21"/>
    </row>
    <row r="642650" spans="1:1" s="20" customFormat="1" ht="14.25" customHeight="1" x14ac:dyDescent="0.25"/>
    <row r="642666" spans="1:1" ht="14.25" customHeight="1" x14ac:dyDescent="0.3">
      <c r="A642666" s="21"/>
    </row>
    <row r="642672" spans="1:1" s="20" customFormat="1" ht="14.25" customHeight="1" x14ac:dyDescent="0.25"/>
    <row r="642688" spans="1:1" ht="14.25" customHeight="1" x14ac:dyDescent="0.3">
      <c r="A642688" s="21"/>
    </row>
    <row r="642694" s="20" customFormat="1" ht="14.25" customHeight="1" x14ac:dyDescent="0.25"/>
    <row r="642710" spans="1:1" ht="14.25" customHeight="1" x14ac:dyDescent="0.3">
      <c r="A642710" s="21"/>
    </row>
    <row r="642716" spans="1:1" s="20" customFormat="1" ht="14.25" customHeight="1" x14ac:dyDescent="0.25"/>
    <row r="642732" spans="1:1" ht="14.25" customHeight="1" x14ac:dyDescent="0.3">
      <c r="A642732" s="21"/>
    </row>
    <row r="642738" s="20" customFormat="1" ht="14.25" customHeight="1" x14ac:dyDescent="0.25"/>
    <row r="642754" spans="1:1" ht="14.25" customHeight="1" x14ac:dyDescent="0.3">
      <c r="A642754" s="21"/>
    </row>
    <row r="642760" spans="1:1" s="20" customFormat="1" ht="14.25" customHeight="1" x14ac:dyDescent="0.25"/>
    <row r="642776" spans="1:1" ht="14.25" customHeight="1" x14ac:dyDescent="0.3">
      <c r="A642776" s="21"/>
    </row>
    <row r="642782" spans="1:1" s="20" customFormat="1" ht="14.25" customHeight="1" x14ac:dyDescent="0.25"/>
    <row r="642798" spans="1:1" ht="14.25" customHeight="1" x14ac:dyDescent="0.3">
      <c r="A642798" s="21"/>
    </row>
    <row r="642804" s="20" customFormat="1" ht="14.25" customHeight="1" x14ac:dyDescent="0.25"/>
    <row r="642820" spans="1:1" ht="14.25" customHeight="1" x14ac:dyDescent="0.3">
      <c r="A642820" s="21"/>
    </row>
    <row r="642826" spans="1:1" s="20" customFormat="1" ht="14.25" customHeight="1" x14ac:dyDescent="0.25"/>
    <row r="642842" spans="1:1" ht="14.25" customHeight="1" x14ac:dyDescent="0.3">
      <c r="A642842" s="21"/>
    </row>
    <row r="642848" spans="1:1" s="20" customFormat="1" ht="14.25" customHeight="1" x14ac:dyDescent="0.25"/>
    <row r="642864" spans="1:1" ht="14.25" customHeight="1" x14ac:dyDescent="0.3">
      <c r="A642864" s="21"/>
    </row>
    <row r="642870" s="20" customFormat="1" ht="14.25" customHeight="1" x14ac:dyDescent="0.25"/>
    <row r="642886" spans="1:1" ht="14.25" customHeight="1" x14ac:dyDescent="0.3">
      <c r="A642886" s="21"/>
    </row>
    <row r="642892" spans="1:1" s="20" customFormat="1" ht="14.25" customHeight="1" x14ac:dyDescent="0.25"/>
    <row r="642908" spans="1:1" ht="14.25" customHeight="1" x14ac:dyDescent="0.3">
      <c r="A642908" s="21"/>
    </row>
    <row r="642914" s="20" customFormat="1" ht="14.25" customHeight="1" x14ac:dyDescent="0.25"/>
    <row r="642930" spans="1:1" ht="14.25" customHeight="1" x14ac:dyDescent="0.3">
      <c r="A642930" s="21"/>
    </row>
    <row r="642936" spans="1:1" s="20" customFormat="1" ht="14.25" customHeight="1" x14ac:dyDescent="0.25"/>
    <row r="642952" spans="1:1" ht="14.25" customHeight="1" x14ac:dyDescent="0.3">
      <c r="A642952" s="21"/>
    </row>
    <row r="642958" spans="1:1" s="20" customFormat="1" ht="14.25" customHeight="1" x14ac:dyDescent="0.25"/>
    <row r="642974" spans="1:1" ht="14.25" customHeight="1" x14ac:dyDescent="0.3">
      <c r="A642974" s="21"/>
    </row>
    <row r="642980" s="20" customFormat="1" ht="14.25" customHeight="1" x14ac:dyDescent="0.25"/>
    <row r="642996" spans="1:1" ht="14.25" customHeight="1" x14ac:dyDescent="0.3">
      <c r="A642996" s="21"/>
    </row>
    <row r="643002" spans="1:1" s="20" customFormat="1" ht="14.25" customHeight="1" x14ac:dyDescent="0.25"/>
    <row r="643018" spans="1:1" ht="14.25" customHeight="1" x14ac:dyDescent="0.3">
      <c r="A643018" s="21"/>
    </row>
    <row r="643024" spans="1:1" s="20" customFormat="1" ht="14.25" customHeight="1" x14ac:dyDescent="0.25"/>
    <row r="643040" spans="1:1" ht="14.25" customHeight="1" x14ac:dyDescent="0.3">
      <c r="A643040" s="21"/>
    </row>
    <row r="643046" s="20" customFormat="1" ht="14.25" customHeight="1" x14ac:dyDescent="0.25"/>
    <row r="643062" spans="1:1" ht="14.25" customHeight="1" x14ac:dyDescent="0.3">
      <c r="A643062" s="21"/>
    </row>
    <row r="643068" spans="1:1" s="20" customFormat="1" ht="14.25" customHeight="1" x14ac:dyDescent="0.25"/>
    <row r="643084" spans="1:1" ht="14.25" customHeight="1" x14ac:dyDescent="0.3">
      <c r="A643084" s="21"/>
    </row>
    <row r="643090" s="20" customFormat="1" ht="14.25" customHeight="1" x14ac:dyDescent="0.25"/>
    <row r="643106" spans="1:1" ht="14.25" customHeight="1" x14ac:dyDescent="0.3">
      <c r="A643106" s="21"/>
    </row>
    <row r="643112" spans="1:1" s="20" customFormat="1" ht="14.25" customHeight="1" x14ac:dyDescent="0.25"/>
    <row r="643128" spans="1:1" ht="14.25" customHeight="1" x14ac:dyDescent="0.3">
      <c r="A643128" s="21"/>
    </row>
    <row r="643134" spans="1:1" s="20" customFormat="1" ht="14.25" customHeight="1" x14ac:dyDescent="0.25"/>
    <row r="643150" spans="1:1" ht="14.25" customHeight="1" x14ac:dyDescent="0.3">
      <c r="A643150" s="21"/>
    </row>
    <row r="643156" s="20" customFormat="1" ht="14.25" customHeight="1" x14ac:dyDescent="0.25"/>
    <row r="643172" spans="1:1" ht="14.25" customHeight="1" x14ac:dyDescent="0.3">
      <c r="A643172" s="21"/>
    </row>
    <row r="643178" spans="1:1" s="20" customFormat="1" ht="14.25" customHeight="1" x14ac:dyDescent="0.25"/>
    <row r="643194" spans="1:1" ht="14.25" customHeight="1" x14ac:dyDescent="0.3">
      <c r="A643194" s="21"/>
    </row>
    <row r="643200" spans="1:1" s="20" customFormat="1" ht="14.25" customHeight="1" x14ac:dyDescent="0.25"/>
    <row r="643216" spans="1:1" ht="14.25" customHeight="1" x14ac:dyDescent="0.3">
      <c r="A643216" s="21"/>
    </row>
    <row r="643222" s="20" customFormat="1" ht="14.25" customHeight="1" x14ac:dyDescent="0.25"/>
    <row r="643238" spans="1:1" ht="14.25" customHeight="1" x14ac:dyDescent="0.3">
      <c r="A643238" s="21"/>
    </row>
    <row r="643244" spans="1:1" s="20" customFormat="1" ht="14.25" customHeight="1" x14ac:dyDescent="0.25"/>
    <row r="643260" spans="1:1" ht="14.25" customHeight="1" x14ac:dyDescent="0.3">
      <c r="A643260" s="21"/>
    </row>
    <row r="643266" s="20" customFormat="1" ht="14.25" customHeight="1" x14ac:dyDescent="0.25"/>
    <row r="643282" spans="1:1" ht="14.25" customHeight="1" x14ac:dyDescent="0.3">
      <c r="A643282" s="21"/>
    </row>
    <row r="643288" spans="1:1" s="20" customFormat="1" ht="14.25" customHeight="1" x14ac:dyDescent="0.25"/>
    <row r="643304" spans="1:1" ht="14.25" customHeight="1" x14ac:dyDescent="0.3">
      <c r="A643304" s="21"/>
    </row>
    <row r="643310" spans="1:1" s="20" customFormat="1" ht="14.25" customHeight="1" x14ac:dyDescent="0.25"/>
    <row r="643326" spans="1:1" ht="14.25" customHeight="1" x14ac:dyDescent="0.3">
      <c r="A643326" s="21"/>
    </row>
    <row r="643332" s="20" customFormat="1" ht="14.25" customHeight="1" x14ac:dyDescent="0.25"/>
    <row r="643348" spans="1:1" ht="14.25" customHeight="1" x14ac:dyDescent="0.3">
      <c r="A643348" s="21"/>
    </row>
    <row r="643354" spans="1:1" s="20" customFormat="1" ht="14.25" customHeight="1" x14ac:dyDescent="0.25"/>
    <row r="643370" spans="1:1" ht="14.25" customHeight="1" x14ac:dyDescent="0.3">
      <c r="A643370" s="21"/>
    </row>
    <row r="643376" spans="1:1" s="20" customFormat="1" ht="14.25" customHeight="1" x14ac:dyDescent="0.25"/>
    <row r="643392" spans="1:1" ht="14.25" customHeight="1" x14ac:dyDescent="0.3">
      <c r="A643392" s="21"/>
    </row>
    <row r="643398" s="20" customFormat="1" ht="14.25" customHeight="1" x14ac:dyDescent="0.25"/>
    <row r="643414" spans="1:1" ht="14.25" customHeight="1" x14ac:dyDescent="0.3">
      <c r="A643414" s="21"/>
    </row>
    <row r="643420" spans="1:1" s="20" customFormat="1" ht="14.25" customHeight="1" x14ac:dyDescent="0.25"/>
    <row r="643436" spans="1:1" ht="14.25" customHeight="1" x14ac:dyDescent="0.3">
      <c r="A643436" s="21"/>
    </row>
    <row r="643442" s="20" customFormat="1" ht="14.25" customHeight="1" x14ac:dyDescent="0.25"/>
    <row r="643458" spans="1:1" ht="14.25" customHeight="1" x14ac:dyDescent="0.3">
      <c r="A643458" s="21"/>
    </row>
    <row r="643464" spans="1:1" s="20" customFormat="1" ht="14.25" customHeight="1" x14ac:dyDescent="0.25"/>
    <row r="643480" spans="1:1" ht="14.25" customHeight="1" x14ac:dyDescent="0.3">
      <c r="A643480" s="21"/>
    </row>
    <row r="643486" spans="1:1" s="20" customFormat="1" ht="14.25" customHeight="1" x14ac:dyDescent="0.25"/>
    <row r="643502" spans="1:1" ht="14.25" customHeight="1" x14ac:dyDescent="0.3">
      <c r="A643502" s="21"/>
    </row>
    <row r="643508" s="20" customFormat="1" ht="14.25" customHeight="1" x14ac:dyDescent="0.25"/>
    <row r="643524" spans="1:1" ht="14.25" customHeight="1" x14ac:dyDescent="0.3">
      <c r="A643524" s="21"/>
    </row>
    <row r="643530" spans="1:1" s="20" customFormat="1" ht="14.25" customHeight="1" x14ac:dyDescent="0.25"/>
    <row r="643546" spans="1:1" ht="14.25" customHeight="1" x14ac:dyDescent="0.3">
      <c r="A643546" s="21"/>
    </row>
    <row r="643552" spans="1:1" s="20" customFormat="1" ht="14.25" customHeight="1" x14ac:dyDescent="0.25"/>
    <row r="643568" spans="1:1" ht="14.25" customHeight="1" x14ac:dyDescent="0.3">
      <c r="A643568" s="21"/>
    </row>
    <row r="643574" s="20" customFormat="1" ht="14.25" customHeight="1" x14ac:dyDescent="0.25"/>
    <row r="643590" spans="1:1" ht="14.25" customHeight="1" x14ac:dyDescent="0.3">
      <c r="A643590" s="21"/>
    </row>
    <row r="643596" spans="1:1" s="20" customFormat="1" ht="14.25" customHeight="1" x14ac:dyDescent="0.25"/>
    <row r="643612" spans="1:1" ht="14.25" customHeight="1" x14ac:dyDescent="0.3">
      <c r="A643612" s="21"/>
    </row>
    <row r="643618" s="20" customFormat="1" ht="14.25" customHeight="1" x14ac:dyDescent="0.25"/>
    <row r="643634" spans="1:1" ht="14.25" customHeight="1" x14ac:dyDescent="0.3">
      <c r="A643634" s="21"/>
    </row>
    <row r="643640" spans="1:1" s="20" customFormat="1" ht="14.25" customHeight="1" x14ac:dyDescent="0.25"/>
    <row r="643656" spans="1:1" ht="14.25" customHeight="1" x14ac:dyDescent="0.3">
      <c r="A643656" s="21"/>
    </row>
    <row r="643662" spans="1:1" s="20" customFormat="1" ht="14.25" customHeight="1" x14ac:dyDescent="0.25"/>
    <row r="643678" spans="1:1" ht="14.25" customHeight="1" x14ac:dyDescent="0.3">
      <c r="A643678" s="21"/>
    </row>
    <row r="643684" s="20" customFormat="1" ht="14.25" customHeight="1" x14ac:dyDescent="0.25"/>
    <row r="643700" spans="1:1" ht="14.25" customHeight="1" x14ac:dyDescent="0.3">
      <c r="A643700" s="21"/>
    </row>
    <row r="643706" spans="1:1" s="20" customFormat="1" ht="14.25" customHeight="1" x14ac:dyDescent="0.25"/>
    <row r="643722" spans="1:1" ht="14.25" customHeight="1" x14ac:dyDescent="0.3">
      <c r="A643722" s="21"/>
    </row>
    <row r="643728" spans="1:1" s="20" customFormat="1" ht="14.25" customHeight="1" x14ac:dyDescent="0.25"/>
    <row r="643744" spans="1:1" ht="14.25" customHeight="1" x14ac:dyDescent="0.3">
      <c r="A643744" s="21"/>
    </row>
    <row r="643750" s="20" customFormat="1" ht="14.25" customHeight="1" x14ac:dyDescent="0.25"/>
    <row r="643766" spans="1:1" ht="14.25" customHeight="1" x14ac:dyDescent="0.3">
      <c r="A643766" s="21"/>
    </row>
    <row r="643772" spans="1:1" s="20" customFormat="1" ht="14.25" customHeight="1" x14ac:dyDescent="0.25"/>
    <row r="643788" spans="1:1" ht="14.25" customHeight="1" x14ac:dyDescent="0.3">
      <c r="A643788" s="21"/>
    </row>
    <row r="643794" s="20" customFormat="1" ht="14.25" customHeight="1" x14ac:dyDescent="0.25"/>
    <row r="643810" spans="1:1" ht="14.25" customHeight="1" x14ac:dyDescent="0.3">
      <c r="A643810" s="21"/>
    </row>
    <row r="643816" spans="1:1" s="20" customFormat="1" ht="14.25" customHeight="1" x14ac:dyDescent="0.25"/>
    <row r="643832" spans="1:1" ht="14.25" customHeight="1" x14ac:dyDescent="0.3">
      <c r="A643832" s="21"/>
    </row>
    <row r="643838" spans="1:1" s="20" customFormat="1" ht="14.25" customHeight="1" x14ac:dyDescent="0.25"/>
    <row r="643854" spans="1:1" ht="14.25" customHeight="1" x14ac:dyDescent="0.3">
      <c r="A643854" s="21"/>
    </row>
    <row r="643860" s="20" customFormat="1" ht="14.25" customHeight="1" x14ac:dyDescent="0.25"/>
    <row r="643876" spans="1:1" ht="14.25" customHeight="1" x14ac:dyDescent="0.3">
      <c r="A643876" s="21"/>
    </row>
    <row r="643882" spans="1:1" s="20" customFormat="1" ht="14.25" customHeight="1" x14ac:dyDescent="0.25"/>
    <row r="643898" spans="1:1" ht="14.25" customHeight="1" x14ac:dyDescent="0.3">
      <c r="A643898" s="21"/>
    </row>
    <row r="643904" spans="1:1" s="20" customFormat="1" ht="14.25" customHeight="1" x14ac:dyDescent="0.25"/>
    <row r="643920" spans="1:1" ht="14.25" customHeight="1" x14ac:dyDescent="0.3">
      <c r="A643920" s="21"/>
    </row>
    <row r="643926" s="20" customFormat="1" ht="14.25" customHeight="1" x14ac:dyDescent="0.25"/>
    <row r="643942" spans="1:1" ht="14.25" customHeight="1" x14ac:dyDescent="0.3">
      <c r="A643942" s="21"/>
    </row>
    <row r="643948" spans="1:1" s="20" customFormat="1" ht="14.25" customHeight="1" x14ac:dyDescent="0.25"/>
    <row r="643964" spans="1:1" ht="14.25" customHeight="1" x14ac:dyDescent="0.3">
      <c r="A643964" s="21"/>
    </row>
    <row r="643970" s="20" customFormat="1" ht="14.25" customHeight="1" x14ac:dyDescent="0.25"/>
    <row r="643986" spans="1:1" ht="14.25" customHeight="1" x14ac:dyDescent="0.3">
      <c r="A643986" s="21"/>
    </row>
    <row r="643992" spans="1:1" s="20" customFormat="1" ht="14.25" customHeight="1" x14ac:dyDescent="0.25"/>
    <row r="644008" spans="1:1" ht="14.25" customHeight="1" x14ac:dyDescent="0.3">
      <c r="A644008" s="21"/>
    </row>
    <row r="644014" spans="1:1" s="20" customFormat="1" ht="14.25" customHeight="1" x14ac:dyDescent="0.25"/>
    <row r="644030" spans="1:1" ht="14.25" customHeight="1" x14ac:dyDescent="0.3">
      <c r="A644030" s="21"/>
    </row>
    <row r="644036" s="20" customFormat="1" ht="14.25" customHeight="1" x14ac:dyDescent="0.25"/>
    <row r="644052" spans="1:1" ht="14.25" customHeight="1" x14ac:dyDescent="0.3">
      <c r="A644052" s="21"/>
    </row>
    <row r="644058" spans="1:1" s="20" customFormat="1" ht="14.25" customHeight="1" x14ac:dyDescent="0.25"/>
    <row r="644074" spans="1:1" ht="14.25" customHeight="1" x14ac:dyDescent="0.3">
      <c r="A644074" s="21"/>
    </row>
    <row r="644080" spans="1:1" s="20" customFormat="1" ht="14.25" customHeight="1" x14ac:dyDescent="0.25"/>
    <row r="644096" spans="1:1" ht="14.25" customHeight="1" x14ac:dyDescent="0.3">
      <c r="A644096" s="21"/>
    </row>
    <row r="644102" s="20" customFormat="1" ht="14.25" customHeight="1" x14ac:dyDescent="0.25"/>
    <row r="644118" spans="1:1" ht="14.25" customHeight="1" x14ac:dyDescent="0.3">
      <c r="A644118" s="21"/>
    </row>
    <row r="644124" spans="1:1" s="20" customFormat="1" ht="14.25" customHeight="1" x14ac:dyDescent="0.25"/>
    <row r="644140" spans="1:1" ht="14.25" customHeight="1" x14ac:dyDescent="0.3">
      <c r="A644140" s="21"/>
    </row>
    <row r="644146" s="20" customFormat="1" ht="14.25" customHeight="1" x14ac:dyDescent="0.25"/>
    <row r="644162" spans="1:1" ht="14.25" customHeight="1" x14ac:dyDescent="0.3">
      <c r="A644162" s="21"/>
    </row>
    <row r="644168" spans="1:1" s="20" customFormat="1" ht="14.25" customHeight="1" x14ac:dyDescent="0.25"/>
    <row r="644184" spans="1:1" ht="14.25" customHeight="1" x14ac:dyDescent="0.3">
      <c r="A644184" s="21"/>
    </row>
    <row r="644190" spans="1:1" s="20" customFormat="1" ht="14.25" customHeight="1" x14ac:dyDescent="0.25"/>
    <row r="644206" spans="1:1" ht="14.25" customHeight="1" x14ac:dyDescent="0.3">
      <c r="A644206" s="21"/>
    </row>
    <row r="644212" s="20" customFormat="1" ht="14.25" customHeight="1" x14ac:dyDescent="0.25"/>
    <row r="644228" spans="1:1" ht="14.25" customHeight="1" x14ac:dyDescent="0.3">
      <c r="A644228" s="21"/>
    </row>
    <row r="644234" spans="1:1" s="20" customFormat="1" ht="14.25" customHeight="1" x14ac:dyDescent="0.25"/>
    <row r="644250" spans="1:1" ht="14.25" customHeight="1" x14ac:dyDescent="0.3">
      <c r="A644250" s="21"/>
    </row>
    <row r="644256" spans="1:1" s="20" customFormat="1" ht="14.25" customHeight="1" x14ac:dyDescent="0.25"/>
    <row r="644272" spans="1:1" ht="14.25" customHeight="1" x14ac:dyDescent="0.3">
      <c r="A644272" s="21"/>
    </row>
    <row r="644278" s="20" customFormat="1" ht="14.25" customHeight="1" x14ac:dyDescent="0.25"/>
    <row r="644294" spans="1:1" ht="14.25" customHeight="1" x14ac:dyDescent="0.3">
      <c r="A644294" s="21"/>
    </row>
    <row r="644300" spans="1:1" s="20" customFormat="1" ht="14.25" customHeight="1" x14ac:dyDescent="0.25"/>
    <row r="644316" spans="1:1" ht="14.25" customHeight="1" x14ac:dyDescent="0.3">
      <c r="A644316" s="21"/>
    </row>
    <row r="644322" s="20" customFormat="1" ht="14.25" customHeight="1" x14ac:dyDescent="0.25"/>
    <row r="644338" spans="1:1" ht="14.25" customHeight="1" x14ac:dyDescent="0.3">
      <c r="A644338" s="21"/>
    </row>
    <row r="644344" spans="1:1" s="20" customFormat="1" ht="14.25" customHeight="1" x14ac:dyDescent="0.25"/>
    <row r="644360" spans="1:1" ht="14.25" customHeight="1" x14ac:dyDescent="0.3">
      <c r="A644360" s="21"/>
    </row>
    <row r="644366" spans="1:1" s="20" customFormat="1" ht="14.25" customHeight="1" x14ac:dyDescent="0.25"/>
    <row r="644382" spans="1:1" ht="14.25" customHeight="1" x14ac:dyDescent="0.3">
      <c r="A644382" s="21"/>
    </row>
    <row r="644388" s="20" customFormat="1" ht="14.25" customHeight="1" x14ac:dyDescent="0.25"/>
    <row r="644404" spans="1:1" ht="14.25" customHeight="1" x14ac:dyDescent="0.3">
      <c r="A644404" s="21"/>
    </row>
    <row r="644410" spans="1:1" s="20" customFormat="1" ht="14.25" customHeight="1" x14ac:dyDescent="0.25"/>
    <row r="644426" spans="1:1" ht="14.25" customHeight="1" x14ac:dyDescent="0.3">
      <c r="A644426" s="21"/>
    </row>
    <row r="644432" spans="1:1" s="20" customFormat="1" ht="14.25" customHeight="1" x14ac:dyDescent="0.25"/>
    <row r="644448" spans="1:1" ht="14.25" customHeight="1" x14ac:dyDescent="0.3">
      <c r="A644448" s="21"/>
    </row>
    <row r="644454" s="20" customFormat="1" ht="14.25" customHeight="1" x14ac:dyDescent="0.25"/>
    <row r="644470" spans="1:1" ht="14.25" customHeight="1" x14ac:dyDescent="0.3">
      <c r="A644470" s="21"/>
    </row>
    <row r="644476" spans="1:1" s="20" customFormat="1" ht="14.25" customHeight="1" x14ac:dyDescent="0.25"/>
    <row r="644492" spans="1:1" ht="14.25" customHeight="1" x14ac:dyDescent="0.3">
      <c r="A644492" s="21"/>
    </row>
    <row r="644498" s="20" customFormat="1" ht="14.25" customHeight="1" x14ac:dyDescent="0.25"/>
    <row r="644514" spans="1:1" ht="14.25" customHeight="1" x14ac:dyDescent="0.3">
      <c r="A644514" s="21"/>
    </row>
    <row r="644520" spans="1:1" s="20" customFormat="1" ht="14.25" customHeight="1" x14ac:dyDescent="0.25"/>
    <row r="644536" spans="1:1" ht="14.25" customHeight="1" x14ac:dyDescent="0.3">
      <c r="A644536" s="21"/>
    </row>
    <row r="644542" spans="1:1" s="20" customFormat="1" ht="14.25" customHeight="1" x14ac:dyDescent="0.25"/>
    <row r="644558" spans="1:1" ht="14.25" customHeight="1" x14ac:dyDescent="0.3">
      <c r="A644558" s="21"/>
    </row>
    <row r="644564" s="20" customFormat="1" ht="14.25" customHeight="1" x14ac:dyDescent="0.25"/>
    <row r="644580" spans="1:1" ht="14.25" customHeight="1" x14ac:dyDescent="0.3">
      <c r="A644580" s="21"/>
    </row>
    <row r="644586" spans="1:1" s="20" customFormat="1" ht="14.25" customHeight="1" x14ac:dyDescent="0.25"/>
    <row r="644602" spans="1:1" ht="14.25" customHeight="1" x14ac:dyDescent="0.3">
      <c r="A644602" s="21"/>
    </row>
    <row r="644608" spans="1:1" s="20" customFormat="1" ht="14.25" customHeight="1" x14ac:dyDescent="0.25"/>
    <row r="644624" spans="1:1" ht="14.25" customHeight="1" x14ac:dyDescent="0.3">
      <c r="A644624" s="21"/>
    </row>
    <row r="644630" s="20" customFormat="1" ht="14.25" customHeight="1" x14ac:dyDescent="0.25"/>
    <row r="644646" spans="1:1" ht="14.25" customHeight="1" x14ac:dyDescent="0.3">
      <c r="A644646" s="21"/>
    </row>
    <row r="644652" spans="1:1" s="20" customFormat="1" ht="14.25" customHeight="1" x14ac:dyDescent="0.25"/>
    <row r="644668" spans="1:1" ht="14.25" customHeight="1" x14ac:dyDescent="0.3">
      <c r="A644668" s="21"/>
    </row>
    <row r="644674" s="20" customFormat="1" ht="14.25" customHeight="1" x14ac:dyDescent="0.25"/>
    <row r="644690" spans="1:1" ht="14.25" customHeight="1" x14ac:dyDescent="0.3">
      <c r="A644690" s="21"/>
    </row>
    <row r="644696" spans="1:1" s="20" customFormat="1" ht="14.25" customHeight="1" x14ac:dyDescent="0.25"/>
    <row r="644712" spans="1:1" ht="14.25" customHeight="1" x14ac:dyDescent="0.3">
      <c r="A644712" s="21"/>
    </row>
    <row r="644718" spans="1:1" s="20" customFormat="1" ht="14.25" customHeight="1" x14ac:dyDescent="0.25"/>
    <row r="644734" spans="1:1" ht="14.25" customHeight="1" x14ac:dyDescent="0.3">
      <c r="A644734" s="21"/>
    </row>
    <row r="644740" s="20" customFormat="1" ht="14.25" customHeight="1" x14ac:dyDescent="0.25"/>
    <row r="644756" spans="1:1" ht="14.25" customHeight="1" x14ac:dyDescent="0.3">
      <c r="A644756" s="21"/>
    </row>
    <row r="644762" spans="1:1" s="20" customFormat="1" ht="14.25" customHeight="1" x14ac:dyDescent="0.25"/>
    <row r="644778" spans="1:1" ht="14.25" customHeight="1" x14ac:dyDescent="0.3">
      <c r="A644778" s="21"/>
    </row>
    <row r="644784" spans="1:1" s="20" customFormat="1" ht="14.25" customHeight="1" x14ac:dyDescent="0.25"/>
    <row r="644800" spans="1:1" ht="14.25" customHeight="1" x14ac:dyDescent="0.3">
      <c r="A644800" s="21"/>
    </row>
    <row r="644806" s="20" customFormat="1" ht="14.25" customHeight="1" x14ac:dyDescent="0.25"/>
    <row r="644822" spans="1:1" ht="14.25" customHeight="1" x14ac:dyDescent="0.3">
      <c r="A644822" s="21"/>
    </row>
    <row r="644828" spans="1:1" s="20" customFormat="1" ht="14.25" customHeight="1" x14ac:dyDescent="0.25"/>
    <row r="644844" spans="1:1" ht="14.25" customHeight="1" x14ac:dyDescent="0.3">
      <c r="A644844" s="21"/>
    </row>
    <row r="644850" s="20" customFormat="1" ht="14.25" customHeight="1" x14ac:dyDescent="0.25"/>
    <row r="644866" spans="1:1" ht="14.25" customHeight="1" x14ac:dyDescent="0.3">
      <c r="A644866" s="21"/>
    </row>
    <row r="644872" spans="1:1" s="20" customFormat="1" ht="14.25" customHeight="1" x14ac:dyDescent="0.25"/>
    <row r="644888" spans="1:1" ht="14.25" customHeight="1" x14ac:dyDescent="0.3">
      <c r="A644888" s="21"/>
    </row>
    <row r="644894" spans="1:1" s="20" customFormat="1" ht="14.25" customHeight="1" x14ac:dyDescent="0.25"/>
    <row r="644910" spans="1:1" ht="14.25" customHeight="1" x14ac:dyDescent="0.3">
      <c r="A644910" s="21"/>
    </row>
    <row r="644916" s="20" customFormat="1" ht="14.25" customHeight="1" x14ac:dyDescent="0.25"/>
    <row r="644932" spans="1:1" ht="14.25" customHeight="1" x14ac:dyDescent="0.3">
      <c r="A644932" s="21"/>
    </row>
    <row r="644938" spans="1:1" s="20" customFormat="1" ht="14.25" customHeight="1" x14ac:dyDescent="0.25"/>
    <row r="644954" spans="1:1" ht="14.25" customHeight="1" x14ac:dyDescent="0.3">
      <c r="A644954" s="21"/>
    </row>
    <row r="644960" spans="1:1" s="20" customFormat="1" ht="14.25" customHeight="1" x14ac:dyDescent="0.25"/>
    <row r="644976" spans="1:1" ht="14.25" customHeight="1" x14ac:dyDescent="0.3">
      <c r="A644976" s="21"/>
    </row>
    <row r="644982" s="20" customFormat="1" ht="14.25" customHeight="1" x14ac:dyDescent="0.25"/>
    <row r="644998" spans="1:1" ht="14.25" customHeight="1" x14ac:dyDescent="0.3">
      <c r="A644998" s="21"/>
    </row>
    <row r="645004" spans="1:1" s="20" customFormat="1" ht="14.25" customHeight="1" x14ac:dyDescent="0.25"/>
    <row r="645020" spans="1:1" ht="14.25" customHeight="1" x14ac:dyDescent="0.3">
      <c r="A645020" s="21"/>
    </row>
    <row r="645026" s="20" customFormat="1" ht="14.25" customHeight="1" x14ac:dyDescent="0.25"/>
    <row r="645042" spans="1:1" ht="14.25" customHeight="1" x14ac:dyDescent="0.3">
      <c r="A645042" s="21"/>
    </row>
    <row r="645048" spans="1:1" s="20" customFormat="1" ht="14.25" customHeight="1" x14ac:dyDescent="0.25"/>
    <row r="645064" spans="1:1" ht="14.25" customHeight="1" x14ac:dyDescent="0.3">
      <c r="A645064" s="21"/>
    </row>
    <row r="645070" spans="1:1" s="20" customFormat="1" ht="14.25" customHeight="1" x14ac:dyDescent="0.25"/>
    <row r="645086" spans="1:1" ht="14.25" customHeight="1" x14ac:dyDescent="0.3">
      <c r="A645086" s="21"/>
    </row>
    <row r="645092" s="20" customFormat="1" ht="14.25" customHeight="1" x14ac:dyDescent="0.25"/>
    <row r="645108" spans="1:1" ht="14.25" customHeight="1" x14ac:dyDescent="0.3">
      <c r="A645108" s="21"/>
    </row>
    <row r="645114" spans="1:1" s="20" customFormat="1" ht="14.25" customHeight="1" x14ac:dyDescent="0.25"/>
    <row r="645130" spans="1:1" ht="14.25" customHeight="1" x14ac:dyDescent="0.3">
      <c r="A645130" s="21"/>
    </row>
    <row r="645136" spans="1:1" s="20" customFormat="1" ht="14.25" customHeight="1" x14ac:dyDescent="0.25"/>
    <row r="645152" spans="1:1" ht="14.25" customHeight="1" x14ac:dyDescent="0.3">
      <c r="A645152" s="21"/>
    </row>
    <row r="645158" s="20" customFormat="1" ht="14.25" customHeight="1" x14ac:dyDescent="0.25"/>
    <row r="645174" spans="1:1" ht="14.25" customHeight="1" x14ac:dyDescent="0.3">
      <c r="A645174" s="21"/>
    </row>
    <row r="645180" spans="1:1" s="20" customFormat="1" ht="14.25" customHeight="1" x14ac:dyDescent="0.25"/>
    <row r="645196" spans="1:1" ht="14.25" customHeight="1" x14ac:dyDescent="0.3">
      <c r="A645196" s="21"/>
    </row>
    <row r="645202" s="20" customFormat="1" ht="14.25" customHeight="1" x14ac:dyDescent="0.25"/>
    <row r="645218" spans="1:1" ht="14.25" customHeight="1" x14ac:dyDescent="0.3">
      <c r="A645218" s="21"/>
    </row>
    <row r="645224" spans="1:1" s="20" customFormat="1" ht="14.25" customHeight="1" x14ac:dyDescent="0.25"/>
    <row r="645240" spans="1:1" ht="14.25" customHeight="1" x14ac:dyDescent="0.3">
      <c r="A645240" s="21"/>
    </row>
    <row r="645246" spans="1:1" s="20" customFormat="1" ht="14.25" customHeight="1" x14ac:dyDescent="0.25"/>
    <row r="645262" spans="1:1" ht="14.25" customHeight="1" x14ac:dyDescent="0.3">
      <c r="A645262" s="21"/>
    </row>
    <row r="645268" s="20" customFormat="1" ht="14.25" customHeight="1" x14ac:dyDescent="0.25"/>
    <row r="645284" spans="1:1" ht="14.25" customHeight="1" x14ac:dyDescent="0.3">
      <c r="A645284" s="21"/>
    </row>
    <row r="645290" spans="1:1" s="20" customFormat="1" ht="14.25" customHeight="1" x14ac:dyDescent="0.25"/>
    <row r="645306" spans="1:1" ht="14.25" customHeight="1" x14ac:dyDescent="0.3">
      <c r="A645306" s="21"/>
    </row>
    <row r="645312" spans="1:1" s="20" customFormat="1" ht="14.25" customHeight="1" x14ac:dyDescent="0.25"/>
    <row r="645328" spans="1:1" ht="14.25" customHeight="1" x14ac:dyDescent="0.3">
      <c r="A645328" s="21"/>
    </row>
    <row r="645334" s="20" customFormat="1" ht="14.25" customHeight="1" x14ac:dyDescent="0.25"/>
    <row r="645350" spans="1:1" ht="14.25" customHeight="1" x14ac:dyDescent="0.3">
      <c r="A645350" s="21"/>
    </row>
    <row r="645356" spans="1:1" s="20" customFormat="1" ht="14.25" customHeight="1" x14ac:dyDescent="0.25"/>
    <row r="645372" spans="1:1" ht="14.25" customHeight="1" x14ac:dyDescent="0.3">
      <c r="A645372" s="21"/>
    </row>
    <row r="645378" s="20" customFormat="1" ht="14.25" customHeight="1" x14ac:dyDescent="0.25"/>
    <row r="645394" spans="1:1" ht="14.25" customHeight="1" x14ac:dyDescent="0.3">
      <c r="A645394" s="21"/>
    </row>
    <row r="645400" spans="1:1" s="20" customFormat="1" ht="14.25" customHeight="1" x14ac:dyDescent="0.25"/>
    <row r="645416" spans="1:1" ht="14.25" customHeight="1" x14ac:dyDescent="0.3">
      <c r="A645416" s="21"/>
    </row>
    <row r="645422" spans="1:1" s="20" customFormat="1" ht="14.25" customHeight="1" x14ac:dyDescent="0.25"/>
    <row r="645438" spans="1:1" ht="14.25" customHeight="1" x14ac:dyDescent="0.3">
      <c r="A645438" s="21"/>
    </row>
    <row r="645444" s="20" customFormat="1" ht="14.25" customHeight="1" x14ac:dyDescent="0.25"/>
    <row r="645460" spans="1:1" ht="14.25" customHeight="1" x14ac:dyDescent="0.3">
      <c r="A645460" s="21"/>
    </row>
    <row r="645466" spans="1:1" s="20" customFormat="1" ht="14.25" customHeight="1" x14ac:dyDescent="0.25"/>
    <row r="645482" spans="1:1" ht="14.25" customHeight="1" x14ac:dyDescent="0.3">
      <c r="A645482" s="21"/>
    </row>
    <row r="645488" spans="1:1" s="20" customFormat="1" ht="14.25" customHeight="1" x14ac:dyDescent="0.25"/>
    <row r="645504" spans="1:1" ht="14.25" customHeight="1" x14ac:dyDescent="0.3">
      <c r="A645504" s="21"/>
    </row>
    <row r="645510" s="20" customFormat="1" ht="14.25" customHeight="1" x14ac:dyDescent="0.25"/>
    <row r="645526" spans="1:1" ht="14.25" customHeight="1" x14ac:dyDescent="0.3">
      <c r="A645526" s="21"/>
    </row>
    <row r="645532" spans="1:1" s="20" customFormat="1" ht="14.25" customHeight="1" x14ac:dyDescent="0.25"/>
    <row r="645548" spans="1:1" ht="14.25" customHeight="1" x14ac:dyDescent="0.3">
      <c r="A645548" s="21"/>
    </row>
    <row r="645554" s="20" customFormat="1" ht="14.25" customHeight="1" x14ac:dyDescent="0.25"/>
    <row r="645570" spans="1:1" ht="14.25" customHeight="1" x14ac:dyDescent="0.3">
      <c r="A645570" s="21"/>
    </row>
    <row r="645576" spans="1:1" s="20" customFormat="1" ht="14.25" customHeight="1" x14ac:dyDescent="0.25"/>
    <row r="645592" spans="1:1" ht="14.25" customHeight="1" x14ac:dyDescent="0.3">
      <c r="A645592" s="21"/>
    </row>
    <row r="645598" spans="1:1" s="20" customFormat="1" ht="14.25" customHeight="1" x14ac:dyDescent="0.25"/>
    <row r="645614" spans="1:1" ht="14.25" customHeight="1" x14ac:dyDescent="0.3">
      <c r="A645614" s="21"/>
    </row>
    <row r="645620" s="20" customFormat="1" ht="14.25" customHeight="1" x14ac:dyDescent="0.25"/>
    <row r="645636" spans="1:1" ht="14.25" customHeight="1" x14ac:dyDescent="0.3">
      <c r="A645636" s="21"/>
    </row>
    <row r="645642" spans="1:1" s="20" customFormat="1" ht="14.25" customHeight="1" x14ac:dyDescent="0.25"/>
    <row r="645658" spans="1:1" ht="14.25" customHeight="1" x14ac:dyDescent="0.3">
      <c r="A645658" s="21"/>
    </row>
    <row r="645664" spans="1:1" s="20" customFormat="1" ht="14.25" customHeight="1" x14ac:dyDescent="0.25"/>
    <row r="645680" spans="1:1" ht="14.25" customHeight="1" x14ac:dyDescent="0.3">
      <c r="A645680" s="21"/>
    </row>
    <row r="645686" s="20" customFormat="1" ht="14.25" customHeight="1" x14ac:dyDescent="0.25"/>
    <row r="645702" spans="1:1" ht="14.25" customHeight="1" x14ac:dyDescent="0.3">
      <c r="A645702" s="21"/>
    </row>
    <row r="645708" spans="1:1" s="20" customFormat="1" ht="14.25" customHeight="1" x14ac:dyDescent="0.25"/>
    <row r="645724" spans="1:1" ht="14.25" customHeight="1" x14ac:dyDescent="0.3">
      <c r="A645724" s="21"/>
    </row>
    <row r="645730" s="20" customFormat="1" ht="14.25" customHeight="1" x14ac:dyDescent="0.25"/>
    <row r="645746" spans="1:1" ht="14.25" customHeight="1" x14ac:dyDescent="0.3">
      <c r="A645746" s="21"/>
    </row>
    <row r="645752" spans="1:1" s="20" customFormat="1" ht="14.25" customHeight="1" x14ac:dyDescent="0.25"/>
    <row r="645768" spans="1:1" ht="14.25" customHeight="1" x14ac:dyDescent="0.3">
      <c r="A645768" s="21"/>
    </row>
    <row r="645774" spans="1:1" s="20" customFormat="1" ht="14.25" customHeight="1" x14ac:dyDescent="0.25"/>
    <row r="645790" spans="1:1" ht="14.25" customHeight="1" x14ac:dyDescent="0.3">
      <c r="A645790" s="21"/>
    </row>
    <row r="645796" s="20" customFormat="1" ht="14.25" customHeight="1" x14ac:dyDescent="0.25"/>
    <row r="645812" spans="1:1" ht="14.25" customHeight="1" x14ac:dyDescent="0.3">
      <c r="A645812" s="21"/>
    </row>
    <row r="645818" spans="1:1" s="20" customFormat="1" ht="14.25" customHeight="1" x14ac:dyDescent="0.25"/>
    <row r="645834" spans="1:1" ht="14.25" customHeight="1" x14ac:dyDescent="0.3">
      <c r="A645834" s="21"/>
    </row>
    <row r="645840" spans="1:1" s="20" customFormat="1" ht="14.25" customHeight="1" x14ac:dyDescent="0.25"/>
    <row r="645856" spans="1:1" ht="14.25" customHeight="1" x14ac:dyDescent="0.3">
      <c r="A645856" s="21"/>
    </row>
    <row r="645862" s="20" customFormat="1" ht="14.25" customHeight="1" x14ac:dyDescent="0.25"/>
    <row r="645878" spans="1:1" ht="14.25" customHeight="1" x14ac:dyDescent="0.3">
      <c r="A645878" s="21"/>
    </row>
    <row r="645884" spans="1:1" s="20" customFormat="1" ht="14.25" customHeight="1" x14ac:dyDescent="0.25"/>
    <row r="645900" spans="1:1" ht="14.25" customHeight="1" x14ac:dyDescent="0.3">
      <c r="A645900" s="21"/>
    </row>
    <row r="645906" s="20" customFormat="1" ht="14.25" customHeight="1" x14ac:dyDescent="0.25"/>
    <row r="645922" spans="1:1" ht="14.25" customHeight="1" x14ac:dyDescent="0.3">
      <c r="A645922" s="21"/>
    </row>
    <row r="645928" spans="1:1" s="20" customFormat="1" ht="14.25" customHeight="1" x14ac:dyDescent="0.25"/>
    <row r="645944" spans="1:1" ht="14.25" customHeight="1" x14ac:dyDescent="0.3">
      <c r="A645944" s="21"/>
    </row>
    <row r="645950" spans="1:1" s="20" customFormat="1" ht="14.25" customHeight="1" x14ac:dyDescent="0.25"/>
    <row r="645966" spans="1:1" ht="14.25" customHeight="1" x14ac:dyDescent="0.3">
      <c r="A645966" s="21"/>
    </row>
    <row r="645972" s="20" customFormat="1" ht="14.25" customHeight="1" x14ac:dyDescent="0.25"/>
    <row r="645988" spans="1:1" ht="14.25" customHeight="1" x14ac:dyDescent="0.3">
      <c r="A645988" s="21"/>
    </row>
    <row r="645994" spans="1:1" s="20" customFormat="1" ht="14.25" customHeight="1" x14ac:dyDescent="0.25"/>
    <row r="646010" spans="1:1" ht="14.25" customHeight="1" x14ac:dyDescent="0.3">
      <c r="A646010" s="21"/>
    </row>
    <row r="646016" spans="1:1" s="20" customFormat="1" ht="14.25" customHeight="1" x14ac:dyDescent="0.25"/>
    <row r="646032" spans="1:1" ht="14.25" customHeight="1" x14ac:dyDescent="0.3">
      <c r="A646032" s="21"/>
    </row>
    <row r="646038" s="20" customFormat="1" ht="14.25" customHeight="1" x14ac:dyDescent="0.25"/>
    <row r="646054" spans="1:1" ht="14.25" customHeight="1" x14ac:dyDescent="0.3">
      <c r="A646054" s="21"/>
    </row>
    <row r="646060" spans="1:1" s="20" customFormat="1" ht="14.25" customHeight="1" x14ac:dyDescent="0.25"/>
    <row r="646076" spans="1:1" ht="14.25" customHeight="1" x14ac:dyDescent="0.3">
      <c r="A646076" s="21"/>
    </row>
    <row r="646082" s="20" customFormat="1" ht="14.25" customHeight="1" x14ac:dyDescent="0.25"/>
    <row r="646098" spans="1:1" ht="14.25" customHeight="1" x14ac:dyDescent="0.3">
      <c r="A646098" s="21"/>
    </row>
    <row r="646104" spans="1:1" s="20" customFormat="1" ht="14.25" customHeight="1" x14ac:dyDescent="0.25"/>
    <row r="646120" spans="1:1" ht="14.25" customHeight="1" x14ac:dyDescent="0.3">
      <c r="A646120" s="21"/>
    </row>
    <row r="646126" spans="1:1" s="20" customFormat="1" ht="14.25" customHeight="1" x14ac:dyDescent="0.25"/>
    <row r="646142" spans="1:1" ht="14.25" customHeight="1" x14ac:dyDescent="0.3">
      <c r="A646142" s="21"/>
    </row>
    <row r="646148" s="20" customFormat="1" ht="14.25" customHeight="1" x14ac:dyDescent="0.25"/>
    <row r="646164" spans="1:1" ht="14.25" customHeight="1" x14ac:dyDescent="0.3">
      <c r="A646164" s="21"/>
    </row>
    <row r="646170" spans="1:1" s="20" customFormat="1" ht="14.25" customHeight="1" x14ac:dyDescent="0.25"/>
    <row r="646186" spans="1:1" ht="14.25" customHeight="1" x14ac:dyDescent="0.3">
      <c r="A646186" s="21"/>
    </row>
    <row r="646192" spans="1:1" s="20" customFormat="1" ht="14.25" customHeight="1" x14ac:dyDescent="0.25"/>
    <row r="646208" spans="1:1" ht="14.25" customHeight="1" x14ac:dyDescent="0.3">
      <c r="A646208" s="21"/>
    </row>
    <row r="646214" s="20" customFormat="1" ht="14.25" customHeight="1" x14ac:dyDescent="0.25"/>
    <row r="646230" spans="1:1" ht="14.25" customHeight="1" x14ac:dyDescent="0.3">
      <c r="A646230" s="21"/>
    </row>
    <row r="646236" spans="1:1" s="20" customFormat="1" ht="14.25" customHeight="1" x14ac:dyDescent="0.25"/>
    <row r="646252" spans="1:1" ht="14.25" customHeight="1" x14ac:dyDescent="0.3">
      <c r="A646252" s="21"/>
    </row>
    <row r="646258" s="20" customFormat="1" ht="14.25" customHeight="1" x14ac:dyDescent="0.25"/>
    <row r="646274" spans="1:1" ht="14.25" customHeight="1" x14ac:dyDescent="0.3">
      <c r="A646274" s="21"/>
    </row>
    <row r="646280" spans="1:1" s="20" customFormat="1" ht="14.25" customHeight="1" x14ac:dyDescent="0.25"/>
    <row r="646296" spans="1:1" ht="14.25" customHeight="1" x14ac:dyDescent="0.3">
      <c r="A646296" s="21"/>
    </row>
    <row r="646302" spans="1:1" s="20" customFormat="1" ht="14.25" customHeight="1" x14ac:dyDescent="0.25"/>
    <row r="646318" spans="1:1" ht="14.25" customHeight="1" x14ac:dyDescent="0.3">
      <c r="A646318" s="21"/>
    </row>
    <row r="646324" s="20" customFormat="1" ht="14.25" customHeight="1" x14ac:dyDescent="0.25"/>
    <row r="646340" spans="1:1" ht="14.25" customHeight="1" x14ac:dyDescent="0.3">
      <c r="A646340" s="21"/>
    </row>
    <row r="646346" spans="1:1" s="20" customFormat="1" ht="14.25" customHeight="1" x14ac:dyDescent="0.25"/>
    <row r="646362" spans="1:1" ht="14.25" customHeight="1" x14ac:dyDescent="0.3">
      <c r="A646362" s="21"/>
    </row>
    <row r="646368" spans="1:1" s="20" customFormat="1" ht="14.25" customHeight="1" x14ac:dyDescent="0.25"/>
    <row r="646384" spans="1:1" ht="14.25" customHeight="1" x14ac:dyDescent="0.3">
      <c r="A646384" s="21"/>
    </row>
    <row r="646390" s="20" customFormat="1" ht="14.25" customHeight="1" x14ac:dyDescent="0.25"/>
    <row r="646406" spans="1:1" ht="14.25" customHeight="1" x14ac:dyDescent="0.3">
      <c r="A646406" s="21"/>
    </row>
    <row r="646412" spans="1:1" s="20" customFormat="1" ht="14.25" customHeight="1" x14ac:dyDescent="0.25"/>
    <row r="646428" spans="1:1" ht="14.25" customHeight="1" x14ac:dyDescent="0.3">
      <c r="A646428" s="21"/>
    </row>
    <row r="646434" s="20" customFormat="1" ht="14.25" customHeight="1" x14ac:dyDescent="0.25"/>
    <row r="646450" spans="1:1" ht="14.25" customHeight="1" x14ac:dyDescent="0.3">
      <c r="A646450" s="21"/>
    </row>
    <row r="646456" spans="1:1" s="20" customFormat="1" ht="14.25" customHeight="1" x14ac:dyDescent="0.25"/>
    <row r="646472" spans="1:1" ht="14.25" customHeight="1" x14ac:dyDescent="0.3">
      <c r="A646472" s="21"/>
    </row>
    <row r="646478" spans="1:1" s="20" customFormat="1" ht="14.25" customHeight="1" x14ac:dyDescent="0.25"/>
    <row r="646494" spans="1:1" ht="14.25" customHeight="1" x14ac:dyDescent="0.3">
      <c r="A646494" s="21"/>
    </row>
    <row r="646500" s="20" customFormat="1" ht="14.25" customHeight="1" x14ac:dyDescent="0.25"/>
    <row r="646516" spans="1:1" ht="14.25" customHeight="1" x14ac:dyDescent="0.3">
      <c r="A646516" s="21"/>
    </row>
    <row r="646522" spans="1:1" s="20" customFormat="1" ht="14.25" customHeight="1" x14ac:dyDescent="0.25"/>
    <row r="646538" spans="1:1" ht="14.25" customHeight="1" x14ac:dyDescent="0.3">
      <c r="A646538" s="21"/>
    </row>
    <row r="646544" spans="1:1" s="20" customFormat="1" ht="14.25" customHeight="1" x14ac:dyDescent="0.25"/>
    <row r="646560" spans="1:1" ht="14.25" customHeight="1" x14ac:dyDescent="0.3">
      <c r="A646560" s="21"/>
    </row>
    <row r="646566" s="20" customFormat="1" ht="14.25" customHeight="1" x14ac:dyDescent="0.25"/>
    <row r="646582" spans="1:1" ht="14.25" customHeight="1" x14ac:dyDescent="0.3">
      <c r="A646582" s="21"/>
    </row>
    <row r="646588" spans="1:1" s="20" customFormat="1" ht="14.25" customHeight="1" x14ac:dyDescent="0.25"/>
    <row r="646604" spans="1:1" ht="14.25" customHeight="1" x14ac:dyDescent="0.3">
      <c r="A646604" s="21"/>
    </row>
    <row r="646610" s="20" customFormat="1" ht="14.25" customHeight="1" x14ac:dyDescent="0.25"/>
    <row r="646626" spans="1:1" ht="14.25" customHeight="1" x14ac:dyDescent="0.3">
      <c r="A646626" s="21"/>
    </row>
    <row r="646632" spans="1:1" s="20" customFormat="1" ht="14.25" customHeight="1" x14ac:dyDescent="0.25"/>
    <row r="646648" spans="1:1" ht="14.25" customHeight="1" x14ac:dyDescent="0.3">
      <c r="A646648" s="21"/>
    </row>
    <row r="646654" spans="1:1" s="20" customFormat="1" ht="14.25" customHeight="1" x14ac:dyDescent="0.25"/>
    <row r="646670" spans="1:1" ht="14.25" customHeight="1" x14ac:dyDescent="0.3">
      <c r="A646670" s="21"/>
    </row>
    <row r="646676" s="20" customFormat="1" ht="14.25" customHeight="1" x14ac:dyDescent="0.25"/>
    <row r="646692" spans="1:1" ht="14.25" customHeight="1" x14ac:dyDescent="0.3">
      <c r="A646692" s="21"/>
    </row>
    <row r="646698" spans="1:1" s="20" customFormat="1" ht="14.25" customHeight="1" x14ac:dyDescent="0.25"/>
    <row r="646714" spans="1:1" ht="14.25" customHeight="1" x14ac:dyDescent="0.3">
      <c r="A646714" s="21"/>
    </row>
    <row r="646720" spans="1:1" s="20" customFormat="1" ht="14.25" customHeight="1" x14ac:dyDescent="0.25"/>
    <row r="646736" spans="1:1" ht="14.25" customHeight="1" x14ac:dyDescent="0.3">
      <c r="A646736" s="21"/>
    </row>
    <row r="646742" s="20" customFormat="1" ht="14.25" customHeight="1" x14ac:dyDescent="0.25"/>
    <row r="646758" spans="1:1" ht="14.25" customHeight="1" x14ac:dyDescent="0.3">
      <c r="A646758" s="21"/>
    </row>
    <row r="646764" spans="1:1" s="20" customFormat="1" ht="14.25" customHeight="1" x14ac:dyDescent="0.25"/>
    <row r="646780" spans="1:1" ht="14.25" customHeight="1" x14ac:dyDescent="0.3">
      <c r="A646780" s="21"/>
    </row>
    <row r="646786" s="20" customFormat="1" ht="14.25" customHeight="1" x14ac:dyDescent="0.25"/>
    <row r="646802" spans="1:1" ht="14.25" customHeight="1" x14ac:dyDescent="0.3">
      <c r="A646802" s="21"/>
    </row>
    <row r="646808" spans="1:1" s="20" customFormat="1" ht="14.25" customHeight="1" x14ac:dyDescent="0.25"/>
    <row r="646824" spans="1:1" ht="14.25" customHeight="1" x14ac:dyDescent="0.3">
      <c r="A646824" s="21"/>
    </row>
    <row r="646830" spans="1:1" s="20" customFormat="1" ht="14.25" customHeight="1" x14ac:dyDescent="0.25"/>
    <row r="646846" spans="1:1" ht="14.25" customHeight="1" x14ac:dyDescent="0.3">
      <c r="A646846" s="21"/>
    </row>
    <row r="646852" s="20" customFormat="1" ht="14.25" customHeight="1" x14ac:dyDescent="0.25"/>
    <row r="646868" spans="1:1" ht="14.25" customHeight="1" x14ac:dyDescent="0.3">
      <c r="A646868" s="21"/>
    </row>
    <row r="646874" spans="1:1" s="20" customFormat="1" ht="14.25" customHeight="1" x14ac:dyDescent="0.25"/>
    <row r="646890" spans="1:1" ht="14.25" customHeight="1" x14ac:dyDescent="0.3">
      <c r="A646890" s="21"/>
    </row>
    <row r="646896" spans="1:1" s="20" customFormat="1" ht="14.25" customHeight="1" x14ac:dyDescent="0.25"/>
    <row r="646912" spans="1:1" ht="14.25" customHeight="1" x14ac:dyDescent="0.3">
      <c r="A646912" s="21"/>
    </row>
    <row r="646918" s="20" customFormat="1" ht="14.25" customHeight="1" x14ac:dyDescent="0.25"/>
    <row r="646934" spans="1:1" ht="14.25" customHeight="1" x14ac:dyDescent="0.3">
      <c r="A646934" s="21"/>
    </row>
    <row r="646940" spans="1:1" s="20" customFormat="1" ht="14.25" customHeight="1" x14ac:dyDescent="0.25"/>
    <row r="646956" spans="1:1" ht="14.25" customHeight="1" x14ac:dyDescent="0.3">
      <c r="A646956" s="21"/>
    </row>
    <row r="646962" s="20" customFormat="1" ht="14.25" customHeight="1" x14ac:dyDescent="0.25"/>
    <row r="646978" spans="1:1" ht="14.25" customHeight="1" x14ac:dyDescent="0.3">
      <c r="A646978" s="21"/>
    </row>
    <row r="646984" spans="1:1" s="20" customFormat="1" ht="14.25" customHeight="1" x14ac:dyDescent="0.25"/>
    <row r="647000" spans="1:1" ht="14.25" customHeight="1" x14ac:dyDescent="0.3">
      <c r="A647000" s="21"/>
    </row>
    <row r="647006" spans="1:1" s="20" customFormat="1" ht="14.25" customHeight="1" x14ac:dyDescent="0.25"/>
    <row r="647022" spans="1:1" ht="14.25" customHeight="1" x14ac:dyDescent="0.3">
      <c r="A647022" s="21"/>
    </row>
    <row r="647028" s="20" customFormat="1" ht="14.25" customHeight="1" x14ac:dyDescent="0.25"/>
    <row r="647044" spans="1:1" ht="14.25" customHeight="1" x14ac:dyDescent="0.3">
      <c r="A647044" s="21"/>
    </row>
    <row r="647050" spans="1:1" s="20" customFormat="1" ht="14.25" customHeight="1" x14ac:dyDescent="0.25"/>
    <row r="647066" spans="1:1" ht="14.25" customHeight="1" x14ac:dyDescent="0.3">
      <c r="A647066" s="21"/>
    </row>
    <row r="647072" spans="1:1" s="20" customFormat="1" ht="14.25" customHeight="1" x14ac:dyDescent="0.25"/>
    <row r="647088" spans="1:1" ht="14.25" customHeight="1" x14ac:dyDescent="0.3">
      <c r="A647088" s="21"/>
    </row>
    <row r="647094" s="20" customFormat="1" ht="14.25" customHeight="1" x14ac:dyDescent="0.25"/>
    <row r="647110" spans="1:1" ht="14.25" customHeight="1" x14ac:dyDescent="0.3">
      <c r="A647110" s="21"/>
    </row>
    <row r="647116" spans="1:1" s="20" customFormat="1" ht="14.25" customHeight="1" x14ac:dyDescent="0.25"/>
    <row r="647132" spans="1:1" ht="14.25" customHeight="1" x14ac:dyDescent="0.3">
      <c r="A647132" s="21"/>
    </row>
    <row r="647138" s="20" customFormat="1" ht="14.25" customHeight="1" x14ac:dyDescent="0.25"/>
    <row r="647154" spans="1:1" ht="14.25" customHeight="1" x14ac:dyDescent="0.3">
      <c r="A647154" s="21"/>
    </row>
    <row r="647160" spans="1:1" s="20" customFormat="1" ht="14.25" customHeight="1" x14ac:dyDescent="0.25"/>
    <row r="647176" spans="1:1" ht="14.25" customHeight="1" x14ac:dyDescent="0.3">
      <c r="A647176" s="21"/>
    </row>
    <row r="647182" spans="1:1" s="20" customFormat="1" ht="14.25" customHeight="1" x14ac:dyDescent="0.25"/>
    <row r="647198" spans="1:1" ht="14.25" customHeight="1" x14ac:dyDescent="0.3">
      <c r="A647198" s="21"/>
    </row>
    <row r="647204" s="20" customFormat="1" ht="14.25" customHeight="1" x14ac:dyDescent="0.25"/>
    <row r="647220" spans="1:1" ht="14.25" customHeight="1" x14ac:dyDescent="0.3">
      <c r="A647220" s="21"/>
    </row>
    <row r="647226" spans="1:1" s="20" customFormat="1" ht="14.25" customHeight="1" x14ac:dyDescent="0.25"/>
    <row r="647242" spans="1:1" ht="14.25" customHeight="1" x14ac:dyDescent="0.3">
      <c r="A647242" s="21"/>
    </row>
    <row r="647248" spans="1:1" s="20" customFormat="1" ht="14.25" customHeight="1" x14ac:dyDescent="0.25"/>
    <row r="647264" spans="1:1" ht="14.25" customHeight="1" x14ac:dyDescent="0.3">
      <c r="A647264" s="21"/>
    </row>
    <row r="647270" s="20" customFormat="1" ht="14.25" customHeight="1" x14ac:dyDescent="0.25"/>
    <row r="647286" spans="1:1" ht="14.25" customHeight="1" x14ac:dyDescent="0.3">
      <c r="A647286" s="21"/>
    </row>
    <row r="647292" spans="1:1" s="20" customFormat="1" ht="14.25" customHeight="1" x14ac:dyDescent="0.25"/>
    <row r="647308" spans="1:1" ht="14.25" customHeight="1" x14ac:dyDescent="0.3">
      <c r="A647308" s="21"/>
    </row>
    <row r="647314" s="20" customFormat="1" ht="14.25" customHeight="1" x14ac:dyDescent="0.25"/>
    <row r="647330" spans="1:1" ht="14.25" customHeight="1" x14ac:dyDescent="0.3">
      <c r="A647330" s="21"/>
    </row>
    <row r="647336" spans="1:1" s="20" customFormat="1" ht="14.25" customHeight="1" x14ac:dyDescent="0.25"/>
    <row r="647352" spans="1:1" ht="14.25" customHeight="1" x14ac:dyDescent="0.3">
      <c r="A647352" s="21"/>
    </row>
    <row r="647358" spans="1:1" s="20" customFormat="1" ht="14.25" customHeight="1" x14ac:dyDescent="0.25"/>
    <row r="647374" spans="1:1" ht="14.25" customHeight="1" x14ac:dyDescent="0.3">
      <c r="A647374" s="21"/>
    </row>
    <row r="647380" s="20" customFormat="1" ht="14.25" customHeight="1" x14ac:dyDescent="0.25"/>
    <row r="647396" spans="1:1" ht="14.25" customHeight="1" x14ac:dyDescent="0.3">
      <c r="A647396" s="21"/>
    </row>
    <row r="647402" spans="1:1" s="20" customFormat="1" ht="14.25" customHeight="1" x14ac:dyDescent="0.25"/>
    <row r="647418" spans="1:1" ht="14.25" customHeight="1" x14ac:dyDescent="0.3">
      <c r="A647418" s="21"/>
    </row>
    <row r="647424" spans="1:1" s="20" customFormat="1" ht="14.25" customHeight="1" x14ac:dyDescent="0.25"/>
    <row r="647440" spans="1:1" ht="14.25" customHeight="1" x14ac:dyDescent="0.3">
      <c r="A647440" s="21"/>
    </row>
    <row r="647446" s="20" customFormat="1" ht="14.25" customHeight="1" x14ac:dyDescent="0.25"/>
    <row r="647462" spans="1:1" ht="14.25" customHeight="1" x14ac:dyDescent="0.3">
      <c r="A647462" s="21"/>
    </row>
    <row r="647468" spans="1:1" s="20" customFormat="1" ht="14.25" customHeight="1" x14ac:dyDescent="0.25"/>
    <row r="647484" spans="1:1" ht="14.25" customHeight="1" x14ac:dyDescent="0.3">
      <c r="A647484" s="21"/>
    </row>
    <row r="647490" s="20" customFormat="1" ht="14.25" customHeight="1" x14ac:dyDescent="0.25"/>
    <row r="647506" spans="1:1" ht="14.25" customHeight="1" x14ac:dyDescent="0.3">
      <c r="A647506" s="21"/>
    </row>
    <row r="647512" spans="1:1" s="20" customFormat="1" ht="14.25" customHeight="1" x14ac:dyDescent="0.25"/>
    <row r="647528" spans="1:1" ht="14.25" customHeight="1" x14ac:dyDescent="0.3">
      <c r="A647528" s="21"/>
    </row>
    <row r="647534" spans="1:1" s="20" customFormat="1" ht="14.25" customHeight="1" x14ac:dyDescent="0.25"/>
    <row r="647550" spans="1:1" ht="14.25" customHeight="1" x14ac:dyDescent="0.3">
      <c r="A647550" s="21"/>
    </row>
    <row r="647556" s="20" customFormat="1" ht="14.25" customHeight="1" x14ac:dyDescent="0.25"/>
    <row r="647572" spans="1:1" ht="14.25" customHeight="1" x14ac:dyDescent="0.3">
      <c r="A647572" s="21"/>
    </row>
    <row r="647578" spans="1:1" s="20" customFormat="1" ht="14.25" customHeight="1" x14ac:dyDescent="0.25"/>
    <row r="647594" spans="1:1" ht="14.25" customHeight="1" x14ac:dyDescent="0.3">
      <c r="A647594" s="21"/>
    </row>
    <row r="647600" spans="1:1" s="20" customFormat="1" ht="14.25" customHeight="1" x14ac:dyDescent="0.25"/>
    <row r="647616" spans="1:1" ht="14.25" customHeight="1" x14ac:dyDescent="0.3">
      <c r="A647616" s="21"/>
    </row>
    <row r="647622" s="20" customFormat="1" ht="14.25" customHeight="1" x14ac:dyDescent="0.25"/>
    <row r="647638" spans="1:1" ht="14.25" customHeight="1" x14ac:dyDescent="0.3">
      <c r="A647638" s="21"/>
    </row>
    <row r="647644" spans="1:1" s="20" customFormat="1" ht="14.25" customHeight="1" x14ac:dyDescent="0.25"/>
    <row r="647660" spans="1:1" ht="14.25" customHeight="1" x14ac:dyDescent="0.3">
      <c r="A647660" s="21"/>
    </row>
    <row r="647666" s="20" customFormat="1" ht="14.25" customHeight="1" x14ac:dyDescent="0.25"/>
    <row r="647682" spans="1:1" ht="14.25" customHeight="1" x14ac:dyDescent="0.3">
      <c r="A647682" s="21"/>
    </row>
    <row r="647688" spans="1:1" s="20" customFormat="1" ht="14.25" customHeight="1" x14ac:dyDescent="0.25"/>
    <row r="647704" spans="1:1" ht="14.25" customHeight="1" x14ac:dyDescent="0.3">
      <c r="A647704" s="21"/>
    </row>
    <row r="647710" spans="1:1" s="20" customFormat="1" ht="14.25" customHeight="1" x14ac:dyDescent="0.25"/>
    <row r="647726" spans="1:1" ht="14.25" customHeight="1" x14ac:dyDescent="0.3">
      <c r="A647726" s="21"/>
    </row>
    <row r="647732" s="20" customFormat="1" ht="14.25" customHeight="1" x14ac:dyDescent="0.25"/>
    <row r="647748" spans="1:1" ht="14.25" customHeight="1" x14ac:dyDescent="0.3">
      <c r="A647748" s="21"/>
    </row>
    <row r="647754" spans="1:1" s="20" customFormat="1" ht="14.25" customHeight="1" x14ac:dyDescent="0.25"/>
    <row r="647770" spans="1:1" ht="14.25" customHeight="1" x14ac:dyDescent="0.3">
      <c r="A647770" s="21"/>
    </row>
    <row r="647776" spans="1:1" s="20" customFormat="1" ht="14.25" customHeight="1" x14ac:dyDescent="0.25"/>
    <row r="647792" spans="1:1" ht="14.25" customHeight="1" x14ac:dyDescent="0.3">
      <c r="A647792" s="21"/>
    </row>
    <row r="647798" s="20" customFormat="1" ht="14.25" customHeight="1" x14ac:dyDescent="0.25"/>
    <row r="647814" spans="1:1" ht="14.25" customHeight="1" x14ac:dyDescent="0.3">
      <c r="A647814" s="21"/>
    </row>
    <row r="647820" spans="1:1" s="20" customFormat="1" ht="14.25" customHeight="1" x14ac:dyDescent="0.25"/>
    <row r="647836" spans="1:1" ht="14.25" customHeight="1" x14ac:dyDescent="0.3">
      <c r="A647836" s="21"/>
    </row>
    <row r="647842" s="20" customFormat="1" ht="14.25" customHeight="1" x14ac:dyDescent="0.25"/>
    <row r="647858" spans="1:1" ht="14.25" customHeight="1" x14ac:dyDescent="0.3">
      <c r="A647858" s="21"/>
    </row>
    <row r="647864" spans="1:1" s="20" customFormat="1" ht="14.25" customHeight="1" x14ac:dyDescent="0.25"/>
    <row r="647880" spans="1:1" ht="14.25" customHeight="1" x14ac:dyDescent="0.3">
      <c r="A647880" s="21"/>
    </row>
    <row r="647886" spans="1:1" s="20" customFormat="1" ht="14.25" customHeight="1" x14ac:dyDescent="0.25"/>
    <row r="647902" spans="1:1" ht="14.25" customHeight="1" x14ac:dyDescent="0.3">
      <c r="A647902" s="21"/>
    </row>
    <row r="647908" s="20" customFormat="1" ht="14.25" customHeight="1" x14ac:dyDescent="0.25"/>
    <row r="647924" spans="1:1" ht="14.25" customHeight="1" x14ac:dyDescent="0.3">
      <c r="A647924" s="21"/>
    </row>
    <row r="647930" spans="1:1" s="20" customFormat="1" ht="14.25" customHeight="1" x14ac:dyDescent="0.25"/>
    <row r="647946" spans="1:1" ht="14.25" customHeight="1" x14ac:dyDescent="0.3">
      <c r="A647946" s="21"/>
    </row>
    <row r="647952" spans="1:1" s="20" customFormat="1" ht="14.25" customHeight="1" x14ac:dyDescent="0.25"/>
    <row r="647968" spans="1:1" ht="14.25" customHeight="1" x14ac:dyDescent="0.3">
      <c r="A647968" s="21"/>
    </row>
    <row r="647974" s="20" customFormat="1" ht="14.25" customHeight="1" x14ac:dyDescent="0.25"/>
    <row r="647990" spans="1:1" ht="14.25" customHeight="1" x14ac:dyDescent="0.3">
      <c r="A647990" s="21"/>
    </row>
    <row r="647996" spans="1:1" s="20" customFormat="1" ht="14.25" customHeight="1" x14ac:dyDescent="0.25"/>
    <row r="648012" spans="1:1" ht="14.25" customHeight="1" x14ac:dyDescent="0.3">
      <c r="A648012" s="21"/>
    </row>
    <row r="648018" s="20" customFormat="1" ht="14.25" customHeight="1" x14ac:dyDescent="0.25"/>
    <row r="648034" spans="1:1" ht="14.25" customHeight="1" x14ac:dyDescent="0.3">
      <c r="A648034" s="21"/>
    </row>
    <row r="648040" spans="1:1" s="20" customFormat="1" ht="14.25" customHeight="1" x14ac:dyDescent="0.25"/>
    <row r="648056" spans="1:1" ht="14.25" customHeight="1" x14ac:dyDescent="0.3">
      <c r="A648056" s="21"/>
    </row>
    <row r="648062" spans="1:1" s="20" customFormat="1" ht="14.25" customHeight="1" x14ac:dyDescent="0.25"/>
    <row r="648078" spans="1:1" ht="14.25" customHeight="1" x14ac:dyDescent="0.3">
      <c r="A648078" s="21"/>
    </row>
    <row r="648084" s="20" customFormat="1" ht="14.25" customHeight="1" x14ac:dyDescent="0.25"/>
    <row r="648100" spans="1:1" ht="14.25" customHeight="1" x14ac:dyDescent="0.3">
      <c r="A648100" s="21"/>
    </row>
    <row r="648106" spans="1:1" s="20" customFormat="1" ht="14.25" customHeight="1" x14ac:dyDescent="0.25"/>
    <row r="648122" spans="1:1" ht="14.25" customHeight="1" x14ac:dyDescent="0.3">
      <c r="A648122" s="21"/>
    </row>
    <row r="648128" spans="1:1" s="20" customFormat="1" ht="14.25" customHeight="1" x14ac:dyDescent="0.25"/>
    <row r="648144" spans="1:1" ht="14.25" customHeight="1" x14ac:dyDescent="0.3">
      <c r="A648144" s="21"/>
    </row>
    <row r="648150" s="20" customFormat="1" ht="14.25" customHeight="1" x14ac:dyDescent="0.25"/>
    <row r="648166" spans="1:1" ht="14.25" customHeight="1" x14ac:dyDescent="0.3">
      <c r="A648166" s="21"/>
    </row>
    <row r="648172" spans="1:1" s="20" customFormat="1" ht="14.25" customHeight="1" x14ac:dyDescent="0.25"/>
    <row r="648188" spans="1:1" ht="14.25" customHeight="1" x14ac:dyDescent="0.3">
      <c r="A648188" s="21"/>
    </row>
    <row r="648194" s="20" customFormat="1" ht="14.25" customHeight="1" x14ac:dyDescent="0.25"/>
    <row r="648210" spans="1:1" ht="14.25" customHeight="1" x14ac:dyDescent="0.3">
      <c r="A648210" s="21"/>
    </row>
    <row r="648216" spans="1:1" s="20" customFormat="1" ht="14.25" customHeight="1" x14ac:dyDescent="0.25"/>
    <row r="648232" spans="1:1" ht="14.25" customHeight="1" x14ac:dyDescent="0.3">
      <c r="A648232" s="21"/>
    </row>
    <row r="648238" spans="1:1" s="20" customFormat="1" ht="14.25" customHeight="1" x14ac:dyDescent="0.25"/>
    <row r="648254" spans="1:1" ht="14.25" customHeight="1" x14ac:dyDescent="0.3">
      <c r="A648254" s="21"/>
    </row>
    <row r="648260" s="20" customFormat="1" ht="14.25" customHeight="1" x14ac:dyDescent="0.25"/>
    <row r="648276" spans="1:1" ht="14.25" customHeight="1" x14ac:dyDescent="0.3">
      <c r="A648276" s="21"/>
    </row>
    <row r="648282" spans="1:1" s="20" customFormat="1" ht="14.25" customHeight="1" x14ac:dyDescent="0.25"/>
    <row r="648298" spans="1:1" ht="14.25" customHeight="1" x14ac:dyDescent="0.3">
      <c r="A648298" s="21"/>
    </row>
    <row r="648304" spans="1:1" s="20" customFormat="1" ht="14.25" customHeight="1" x14ac:dyDescent="0.25"/>
    <row r="648320" spans="1:1" ht="14.25" customHeight="1" x14ac:dyDescent="0.3">
      <c r="A648320" s="21"/>
    </row>
    <row r="648326" s="20" customFormat="1" ht="14.25" customHeight="1" x14ac:dyDescent="0.25"/>
    <row r="648342" spans="1:1" ht="14.25" customHeight="1" x14ac:dyDescent="0.3">
      <c r="A648342" s="21"/>
    </row>
    <row r="648348" spans="1:1" s="20" customFormat="1" ht="14.25" customHeight="1" x14ac:dyDescent="0.25"/>
    <row r="648364" spans="1:1" ht="14.25" customHeight="1" x14ac:dyDescent="0.3">
      <c r="A648364" s="21"/>
    </row>
    <row r="648370" s="20" customFormat="1" ht="14.25" customHeight="1" x14ac:dyDescent="0.25"/>
    <row r="648386" spans="1:1" ht="14.25" customHeight="1" x14ac:dyDescent="0.3">
      <c r="A648386" s="21"/>
    </row>
    <row r="648392" spans="1:1" s="20" customFormat="1" ht="14.25" customHeight="1" x14ac:dyDescent="0.25"/>
    <row r="648408" spans="1:1" ht="14.25" customHeight="1" x14ac:dyDescent="0.3">
      <c r="A648408" s="21"/>
    </row>
    <row r="648414" spans="1:1" s="20" customFormat="1" ht="14.25" customHeight="1" x14ac:dyDescent="0.25"/>
    <row r="648430" spans="1:1" ht="14.25" customHeight="1" x14ac:dyDescent="0.3">
      <c r="A648430" s="21"/>
    </row>
    <row r="648436" s="20" customFormat="1" ht="14.25" customHeight="1" x14ac:dyDescent="0.25"/>
    <row r="648452" spans="1:1" ht="14.25" customHeight="1" x14ac:dyDescent="0.3">
      <c r="A648452" s="21"/>
    </row>
    <row r="648458" spans="1:1" s="20" customFormat="1" ht="14.25" customHeight="1" x14ac:dyDescent="0.25"/>
    <row r="648474" spans="1:1" ht="14.25" customHeight="1" x14ac:dyDescent="0.3">
      <c r="A648474" s="21"/>
    </row>
    <row r="648480" spans="1:1" s="20" customFormat="1" ht="14.25" customHeight="1" x14ac:dyDescent="0.25"/>
    <row r="648496" spans="1:1" ht="14.25" customHeight="1" x14ac:dyDescent="0.3">
      <c r="A648496" s="21"/>
    </row>
    <row r="648502" s="20" customFormat="1" ht="14.25" customHeight="1" x14ac:dyDescent="0.25"/>
    <row r="648518" spans="1:1" ht="14.25" customHeight="1" x14ac:dyDescent="0.3">
      <c r="A648518" s="21"/>
    </row>
    <row r="648524" spans="1:1" s="20" customFormat="1" ht="14.25" customHeight="1" x14ac:dyDescent="0.25"/>
    <row r="648540" spans="1:1" ht="14.25" customHeight="1" x14ac:dyDescent="0.3">
      <c r="A648540" s="21"/>
    </row>
    <row r="648546" s="20" customFormat="1" ht="14.25" customHeight="1" x14ac:dyDescent="0.25"/>
    <row r="648562" spans="1:1" ht="14.25" customHeight="1" x14ac:dyDescent="0.3">
      <c r="A648562" s="21"/>
    </row>
    <row r="648568" spans="1:1" s="20" customFormat="1" ht="14.25" customHeight="1" x14ac:dyDescent="0.25"/>
    <row r="648584" spans="1:1" ht="14.25" customHeight="1" x14ac:dyDescent="0.3">
      <c r="A648584" s="21"/>
    </row>
    <row r="648590" spans="1:1" s="20" customFormat="1" ht="14.25" customHeight="1" x14ac:dyDescent="0.25"/>
    <row r="648606" spans="1:1" ht="14.25" customHeight="1" x14ac:dyDescent="0.3">
      <c r="A648606" s="21"/>
    </row>
    <row r="648612" s="20" customFormat="1" ht="14.25" customHeight="1" x14ac:dyDescent="0.25"/>
    <row r="648628" spans="1:1" ht="14.25" customHeight="1" x14ac:dyDescent="0.3">
      <c r="A648628" s="21"/>
    </row>
    <row r="648634" spans="1:1" s="20" customFormat="1" ht="14.25" customHeight="1" x14ac:dyDescent="0.25"/>
    <row r="648650" spans="1:1" ht="14.25" customHeight="1" x14ac:dyDescent="0.3">
      <c r="A648650" s="21"/>
    </row>
    <row r="648656" spans="1:1" s="20" customFormat="1" ht="14.25" customHeight="1" x14ac:dyDescent="0.25"/>
    <row r="648672" spans="1:1" ht="14.25" customHeight="1" x14ac:dyDescent="0.3">
      <c r="A648672" s="21"/>
    </row>
    <row r="648678" s="20" customFormat="1" ht="14.25" customHeight="1" x14ac:dyDescent="0.25"/>
    <row r="648694" spans="1:1" ht="14.25" customHeight="1" x14ac:dyDescent="0.3">
      <c r="A648694" s="21"/>
    </row>
    <row r="648700" spans="1:1" s="20" customFormat="1" ht="14.25" customHeight="1" x14ac:dyDescent="0.25"/>
    <row r="648716" spans="1:1" ht="14.25" customHeight="1" x14ac:dyDescent="0.3">
      <c r="A648716" s="21"/>
    </row>
    <row r="648722" s="20" customFormat="1" ht="14.25" customHeight="1" x14ac:dyDescent="0.25"/>
    <row r="648738" spans="1:1" ht="14.25" customHeight="1" x14ac:dyDescent="0.3">
      <c r="A648738" s="21"/>
    </row>
    <row r="648744" spans="1:1" s="20" customFormat="1" ht="14.25" customHeight="1" x14ac:dyDescent="0.25"/>
    <row r="648760" spans="1:1" ht="14.25" customHeight="1" x14ac:dyDescent="0.3">
      <c r="A648760" s="21"/>
    </row>
    <row r="648766" spans="1:1" s="20" customFormat="1" ht="14.25" customHeight="1" x14ac:dyDescent="0.25"/>
    <row r="648782" spans="1:1" ht="14.25" customHeight="1" x14ac:dyDescent="0.3">
      <c r="A648782" s="21"/>
    </row>
    <row r="648788" s="20" customFormat="1" ht="14.25" customHeight="1" x14ac:dyDescent="0.25"/>
    <row r="648804" spans="1:1" ht="14.25" customHeight="1" x14ac:dyDescent="0.3">
      <c r="A648804" s="21"/>
    </row>
    <row r="648810" spans="1:1" s="20" customFormat="1" ht="14.25" customHeight="1" x14ac:dyDescent="0.25"/>
    <row r="648826" spans="1:1" ht="14.25" customHeight="1" x14ac:dyDescent="0.3">
      <c r="A648826" s="21"/>
    </row>
    <row r="648832" spans="1:1" s="20" customFormat="1" ht="14.25" customHeight="1" x14ac:dyDescent="0.25"/>
    <row r="648848" spans="1:1" ht="14.25" customHeight="1" x14ac:dyDescent="0.3">
      <c r="A648848" s="21"/>
    </row>
    <row r="648854" s="20" customFormat="1" ht="14.25" customHeight="1" x14ac:dyDescent="0.25"/>
    <row r="648870" spans="1:1" ht="14.25" customHeight="1" x14ac:dyDescent="0.3">
      <c r="A648870" s="21"/>
    </row>
    <row r="648876" spans="1:1" s="20" customFormat="1" ht="14.25" customHeight="1" x14ac:dyDescent="0.25"/>
    <row r="648892" spans="1:1" ht="14.25" customHeight="1" x14ac:dyDescent="0.3">
      <c r="A648892" s="21"/>
    </row>
    <row r="648898" s="20" customFormat="1" ht="14.25" customHeight="1" x14ac:dyDescent="0.25"/>
    <row r="648914" spans="1:1" ht="14.25" customHeight="1" x14ac:dyDescent="0.3">
      <c r="A648914" s="21"/>
    </row>
    <row r="648920" spans="1:1" s="20" customFormat="1" ht="14.25" customHeight="1" x14ac:dyDescent="0.25"/>
    <row r="648936" spans="1:1" ht="14.25" customHeight="1" x14ac:dyDescent="0.3">
      <c r="A648936" s="21"/>
    </row>
    <row r="648942" spans="1:1" s="20" customFormat="1" ht="14.25" customHeight="1" x14ac:dyDescent="0.25"/>
    <row r="648958" spans="1:1" ht="14.25" customHeight="1" x14ac:dyDescent="0.3">
      <c r="A648958" s="21"/>
    </row>
    <row r="648964" s="20" customFormat="1" ht="14.25" customHeight="1" x14ac:dyDescent="0.25"/>
    <row r="648980" spans="1:1" ht="14.25" customHeight="1" x14ac:dyDescent="0.3">
      <c r="A648980" s="21"/>
    </row>
    <row r="648986" spans="1:1" s="20" customFormat="1" ht="14.25" customHeight="1" x14ac:dyDescent="0.25"/>
    <row r="649002" spans="1:1" ht="14.25" customHeight="1" x14ac:dyDescent="0.3">
      <c r="A649002" s="21"/>
    </row>
    <row r="649008" spans="1:1" s="20" customFormat="1" ht="14.25" customHeight="1" x14ac:dyDescent="0.25"/>
    <row r="649024" spans="1:1" ht="14.25" customHeight="1" x14ac:dyDescent="0.3">
      <c r="A649024" s="21"/>
    </row>
    <row r="649030" s="20" customFormat="1" ht="14.25" customHeight="1" x14ac:dyDescent="0.25"/>
    <row r="649046" spans="1:1" ht="14.25" customHeight="1" x14ac:dyDescent="0.3">
      <c r="A649046" s="21"/>
    </row>
    <row r="649052" spans="1:1" s="20" customFormat="1" ht="14.25" customHeight="1" x14ac:dyDescent="0.25"/>
    <row r="649068" spans="1:1" ht="14.25" customHeight="1" x14ac:dyDescent="0.3">
      <c r="A649068" s="21"/>
    </row>
    <row r="649074" s="20" customFormat="1" ht="14.25" customHeight="1" x14ac:dyDescent="0.25"/>
    <row r="649090" spans="1:1" ht="14.25" customHeight="1" x14ac:dyDescent="0.3">
      <c r="A649090" s="21"/>
    </row>
    <row r="649096" spans="1:1" s="20" customFormat="1" ht="14.25" customHeight="1" x14ac:dyDescent="0.25"/>
    <row r="649112" spans="1:1" ht="14.25" customHeight="1" x14ac:dyDescent="0.3">
      <c r="A649112" s="21"/>
    </row>
    <row r="649118" spans="1:1" s="20" customFormat="1" ht="14.25" customHeight="1" x14ac:dyDescent="0.25"/>
    <row r="649134" spans="1:1" ht="14.25" customHeight="1" x14ac:dyDescent="0.3">
      <c r="A649134" s="21"/>
    </row>
    <row r="649140" s="20" customFormat="1" ht="14.25" customHeight="1" x14ac:dyDescent="0.25"/>
    <row r="649156" spans="1:1" ht="14.25" customHeight="1" x14ac:dyDescent="0.3">
      <c r="A649156" s="21"/>
    </row>
    <row r="649162" spans="1:1" s="20" customFormat="1" ht="14.25" customHeight="1" x14ac:dyDescent="0.25"/>
    <row r="649178" spans="1:1" ht="14.25" customHeight="1" x14ac:dyDescent="0.3">
      <c r="A649178" s="21"/>
    </row>
    <row r="649184" spans="1:1" s="20" customFormat="1" ht="14.25" customHeight="1" x14ac:dyDescent="0.25"/>
    <row r="649200" spans="1:1" ht="14.25" customHeight="1" x14ac:dyDescent="0.3">
      <c r="A649200" s="21"/>
    </row>
    <row r="649206" s="20" customFormat="1" ht="14.25" customHeight="1" x14ac:dyDescent="0.25"/>
    <row r="649222" spans="1:1" ht="14.25" customHeight="1" x14ac:dyDescent="0.3">
      <c r="A649222" s="21"/>
    </row>
    <row r="649228" spans="1:1" s="20" customFormat="1" ht="14.25" customHeight="1" x14ac:dyDescent="0.25"/>
    <row r="649244" spans="1:1" ht="14.25" customHeight="1" x14ac:dyDescent="0.3">
      <c r="A649244" s="21"/>
    </row>
    <row r="649250" s="20" customFormat="1" ht="14.25" customHeight="1" x14ac:dyDescent="0.25"/>
    <row r="649266" spans="1:1" ht="14.25" customHeight="1" x14ac:dyDescent="0.3">
      <c r="A649266" s="21"/>
    </row>
    <row r="649272" spans="1:1" s="20" customFormat="1" ht="14.25" customHeight="1" x14ac:dyDescent="0.25"/>
    <row r="649288" spans="1:1" ht="14.25" customHeight="1" x14ac:dyDescent="0.3">
      <c r="A649288" s="21"/>
    </row>
    <row r="649294" spans="1:1" s="20" customFormat="1" ht="14.25" customHeight="1" x14ac:dyDescent="0.25"/>
    <row r="649310" spans="1:1" ht="14.25" customHeight="1" x14ac:dyDescent="0.3">
      <c r="A649310" s="21"/>
    </row>
    <row r="649316" s="20" customFormat="1" ht="14.25" customHeight="1" x14ac:dyDescent="0.25"/>
    <row r="649332" spans="1:1" ht="14.25" customHeight="1" x14ac:dyDescent="0.3">
      <c r="A649332" s="21"/>
    </row>
    <row r="649338" spans="1:1" s="20" customFormat="1" ht="14.25" customHeight="1" x14ac:dyDescent="0.25"/>
    <row r="649354" spans="1:1" ht="14.25" customHeight="1" x14ac:dyDescent="0.3">
      <c r="A649354" s="21"/>
    </row>
    <row r="649360" spans="1:1" s="20" customFormat="1" ht="14.25" customHeight="1" x14ac:dyDescent="0.25"/>
    <row r="649376" spans="1:1" ht="14.25" customHeight="1" x14ac:dyDescent="0.3">
      <c r="A649376" s="21"/>
    </row>
    <row r="649382" s="20" customFormat="1" ht="14.25" customHeight="1" x14ac:dyDescent="0.25"/>
    <row r="649398" spans="1:1" ht="14.25" customHeight="1" x14ac:dyDescent="0.3">
      <c r="A649398" s="21"/>
    </row>
    <row r="649404" spans="1:1" s="20" customFormat="1" ht="14.25" customHeight="1" x14ac:dyDescent="0.25"/>
    <row r="649420" spans="1:1" ht="14.25" customHeight="1" x14ac:dyDescent="0.3">
      <c r="A649420" s="21"/>
    </row>
    <row r="649426" s="20" customFormat="1" ht="14.25" customHeight="1" x14ac:dyDescent="0.25"/>
    <row r="649442" spans="1:1" ht="14.25" customHeight="1" x14ac:dyDescent="0.3">
      <c r="A649442" s="21"/>
    </row>
    <row r="649448" spans="1:1" s="20" customFormat="1" ht="14.25" customHeight="1" x14ac:dyDescent="0.25"/>
    <row r="649464" spans="1:1" ht="14.25" customHeight="1" x14ac:dyDescent="0.3">
      <c r="A649464" s="21"/>
    </row>
    <row r="649470" spans="1:1" s="20" customFormat="1" ht="14.25" customHeight="1" x14ac:dyDescent="0.25"/>
    <row r="649486" spans="1:1" ht="14.25" customHeight="1" x14ac:dyDescent="0.3">
      <c r="A649486" s="21"/>
    </row>
    <row r="649492" s="20" customFormat="1" ht="14.25" customHeight="1" x14ac:dyDescent="0.25"/>
    <row r="649508" spans="1:1" ht="14.25" customHeight="1" x14ac:dyDescent="0.3">
      <c r="A649508" s="21"/>
    </row>
    <row r="649514" spans="1:1" s="20" customFormat="1" ht="14.25" customHeight="1" x14ac:dyDescent="0.25"/>
    <row r="649530" spans="1:1" ht="14.25" customHeight="1" x14ac:dyDescent="0.3">
      <c r="A649530" s="21"/>
    </row>
    <row r="649536" spans="1:1" s="20" customFormat="1" ht="14.25" customHeight="1" x14ac:dyDescent="0.25"/>
    <row r="649552" spans="1:1" ht="14.25" customHeight="1" x14ac:dyDescent="0.3">
      <c r="A649552" s="21"/>
    </row>
    <row r="649558" s="20" customFormat="1" ht="14.25" customHeight="1" x14ac:dyDescent="0.25"/>
    <row r="649574" spans="1:1" ht="14.25" customHeight="1" x14ac:dyDescent="0.3">
      <c r="A649574" s="21"/>
    </row>
    <row r="649580" spans="1:1" s="20" customFormat="1" ht="14.25" customHeight="1" x14ac:dyDescent="0.25"/>
    <row r="649596" spans="1:1" ht="14.25" customHeight="1" x14ac:dyDescent="0.3">
      <c r="A649596" s="21"/>
    </row>
    <row r="649602" s="20" customFormat="1" ht="14.25" customHeight="1" x14ac:dyDescent="0.25"/>
    <row r="649618" spans="1:1" ht="14.25" customHeight="1" x14ac:dyDescent="0.3">
      <c r="A649618" s="21"/>
    </row>
    <row r="649624" spans="1:1" s="20" customFormat="1" ht="14.25" customHeight="1" x14ac:dyDescent="0.25"/>
    <row r="649640" spans="1:1" ht="14.25" customHeight="1" x14ac:dyDescent="0.3">
      <c r="A649640" s="21"/>
    </row>
    <row r="649646" spans="1:1" s="20" customFormat="1" ht="14.25" customHeight="1" x14ac:dyDescent="0.25"/>
    <row r="649662" spans="1:1" ht="14.25" customHeight="1" x14ac:dyDescent="0.3">
      <c r="A649662" s="21"/>
    </row>
    <row r="649668" s="20" customFormat="1" ht="14.25" customHeight="1" x14ac:dyDescent="0.25"/>
    <row r="649684" spans="1:1" ht="14.25" customHeight="1" x14ac:dyDescent="0.3">
      <c r="A649684" s="21"/>
    </row>
    <row r="649690" spans="1:1" s="20" customFormat="1" ht="14.25" customHeight="1" x14ac:dyDescent="0.25"/>
    <row r="649706" spans="1:1" ht="14.25" customHeight="1" x14ac:dyDescent="0.3">
      <c r="A649706" s="21"/>
    </row>
    <row r="649712" spans="1:1" s="20" customFormat="1" ht="14.25" customHeight="1" x14ac:dyDescent="0.25"/>
    <row r="649728" spans="1:1" ht="14.25" customHeight="1" x14ac:dyDescent="0.3">
      <c r="A649728" s="21"/>
    </row>
    <row r="649734" s="20" customFormat="1" ht="14.25" customHeight="1" x14ac:dyDescent="0.25"/>
    <row r="649750" spans="1:1" ht="14.25" customHeight="1" x14ac:dyDescent="0.3">
      <c r="A649750" s="21"/>
    </row>
    <row r="649756" spans="1:1" s="20" customFormat="1" ht="14.25" customHeight="1" x14ac:dyDescent="0.25"/>
    <row r="649772" spans="1:1" ht="14.25" customHeight="1" x14ac:dyDescent="0.3">
      <c r="A649772" s="21"/>
    </row>
    <row r="649778" s="20" customFormat="1" ht="14.25" customHeight="1" x14ac:dyDescent="0.25"/>
    <row r="649794" spans="1:1" ht="14.25" customHeight="1" x14ac:dyDescent="0.3">
      <c r="A649794" s="21"/>
    </row>
    <row r="649800" spans="1:1" s="20" customFormat="1" ht="14.25" customHeight="1" x14ac:dyDescent="0.25"/>
    <row r="649816" spans="1:1" ht="14.25" customHeight="1" x14ac:dyDescent="0.3">
      <c r="A649816" s="21"/>
    </row>
    <row r="649822" spans="1:1" s="20" customFormat="1" ht="14.25" customHeight="1" x14ac:dyDescent="0.25"/>
    <row r="649838" spans="1:1" ht="14.25" customHeight="1" x14ac:dyDescent="0.3">
      <c r="A649838" s="21"/>
    </row>
    <row r="649844" s="20" customFormat="1" ht="14.25" customHeight="1" x14ac:dyDescent="0.25"/>
    <row r="649860" spans="1:1" ht="14.25" customHeight="1" x14ac:dyDescent="0.3">
      <c r="A649860" s="21"/>
    </row>
    <row r="649866" spans="1:1" s="20" customFormat="1" ht="14.25" customHeight="1" x14ac:dyDescent="0.25"/>
    <row r="649882" spans="1:1" ht="14.25" customHeight="1" x14ac:dyDescent="0.3">
      <c r="A649882" s="21"/>
    </row>
    <row r="649888" spans="1:1" s="20" customFormat="1" ht="14.25" customHeight="1" x14ac:dyDescent="0.25"/>
    <row r="649904" spans="1:1" ht="14.25" customHeight="1" x14ac:dyDescent="0.3">
      <c r="A649904" s="21"/>
    </row>
    <row r="649910" s="20" customFormat="1" ht="14.25" customHeight="1" x14ac:dyDescent="0.25"/>
    <row r="649926" spans="1:1" ht="14.25" customHeight="1" x14ac:dyDescent="0.3">
      <c r="A649926" s="21"/>
    </row>
    <row r="649932" spans="1:1" s="20" customFormat="1" ht="14.25" customHeight="1" x14ac:dyDescent="0.25"/>
    <row r="649948" spans="1:1" ht="14.25" customHeight="1" x14ac:dyDescent="0.3">
      <c r="A649948" s="21"/>
    </row>
    <row r="649954" s="20" customFormat="1" ht="14.25" customHeight="1" x14ac:dyDescent="0.25"/>
    <row r="649970" spans="1:1" ht="14.25" customHeight="1" x14ac:dyDescent="0.3">
      <c r="A649970" s="21"/>
    </row>
    <row r="649976" spans="1:1" s="20" customFormat="1" ht="14.25" customHeight="1" x14ac:dyDescent="0.25"/>
    <row r="649992" spans="1:1" ht="14.25" customHeight="1" x14ac:dyDescent="0.3">
      <c r="A649992" s="21"/>
    </row>
    <row r="649998" spans="1:1" s="20" customFormat="1" ht="14.25" customHeight="1" x14ac:dyDescent="0.25"/>
    <row r="650014" spans="1:1" ht="14.25" customHeight="1" x14ac:dyDescent="0.3">
      <c r="A650014" s="21"/>
    </row>
    <row r="650020" s="20" customFormat="1" ht="14.25" customHeight="1" x14ac:dyDescent="0.25"/>
    <row r="650036" spans="1:1" ht="14.25" customHeight="1" x14ac:dyDescent="0.3">
      <c r="A650036" s="21"/>
    </row>
    <row r="650042" spans="1:1" s="20" customFormat="1" ht="14.25" customHeight="1" x14ac:dyDescent="0.25"/>
    <row r="650058" spans="1:1" ht="14.25" customHeight="1" x14ac:dyDescent="0.3">
      <c r="A650058" s="21"/>
    </row>
    <row r="650064" spans="1:1" s="20" customFormat="1" ht="14.25" customHeight="1" x14ac:dyDescent="0.25"/>
    <row r="650080" spans="1:1" ht="14.25" customHeight="1" x14ac:dyDescent="0.3">
      <c r="A650080" s="21"/>
    </row>
    <row r="650086" s="20" customFormat="1" ht="14.25" customHeight="1" x14ac:dyDescent="0.25"/>
    <row r="650102" spans="1:1" ht="14.25" customHeight="1" x14ac:dyDescent="0.3">
      <c r="A650102" s="21"/>
    </row>
    <row r="650108" spans="1:1" s="20" customFormat="1" ht="14.25" customHeight="1" x14ac:dyDescent="0.25"/>
    <row r="650124" spans="1:1" ht="14.25" customHeight="1" x14ac:dyDescent="0.3">
      <c r="A650124" s="21"/>
    </row>
    <row r="650130" s="20" customFormat="1" ht="14.25" customHeight="1" x14ac:dyDescent="0.25"/>
    <row r="650146" spans="1:1" ht="14.25" customHeight="1" x14ac:dyDescent="0.3">
      <c r="A650146" s="21"/>
    </row>
    <row r="650152" spans="1:1" s="20" customFormat="1" ht="14.25" customHeight="1" x14ac:dyDescent="0.25"/>
    <row r="650168" spans="1:1" ht="14.25" customHeight="1" x14ac:dyDescent="0.3">
      <c r="A650168" s="21"/>
    </row>
    <row r="650174" spans="1:1" s="20" customFormat="1" ht="14.25" customHeight="1" x14ac:dyDescent="0.25"/>
    <row r="650190" spans="1:1" ht="14.25" customHeight="1" x14ac:dyDescent="0.3">
      <c r="A650190" s="21"/>
    </row>
    <row r="650196" s="20" customFormat="1" ht="14.25" customHeight="1" x14ac:dyDescent="0.25"/>
    <row r="650212" spans="1:1" ht="14.25" customHeight="1" x14ac:dyDescent="0.3">
      <c r="A650212" s="21"/>
    </row>
    <row r="650218" spans="1:1" s="20" customFormat="1" ht="14.25" customHeight="1" x14ac:dyDescent="0.25"/>
    <row r="650234" spans="1:1" ht="14.25" customHeight="1" x14ac:dyDescent="0.3">
      <c r="A650234" s="21"/>
    </row>
    <row r="650240" spans="1:1" s="20" customFormat="1" ht="14.25" customHeight="1" x14ac:dyDescent="0.25"/>
    <row r="650256" spans="1:1" ht="14.25" customHeight="1" x14ac:dyDescent="0.3">
      <c r="A650256" s="21"/>
    </row>
    <row r="650262" s="20" customFormat="1" ht="14.25" customHeight="1" x14ac:dyDescent="0.25"/>
    <row r="650278" spans="1:1" ht="14.25" customHeight="1" x14ac:dyDescent="0.3">
      <c r="A650278" s="21"/>
    </row>
    <row r="650284" spans="1:1" s="20" customFormat="1" ht="14.25" customHeight="1" x14ac:dyDescent="0.25"/>
    <row r="650300" spans="1:1" ht="14.25" customHeight="1" x14ac:dyDescent="0.3">
      <c r="A650300" s="21"/>
    </row>
    <row r="650306" s="20" customFormat="1" ht="14.25" customHeight="1" x14ac:dyDescent="0.25"/>
    <row r="650322" spans="1:1" ht="14.25" customHeight="1" x14ac:dyDescent="0.3">
      <c r="A650322" s="21"/>
    </row>
    <row r="650328" spans="1:1" s="20" customFormat="1" ht="14.25" customHeight="1" x14ac:dyDescent="0.25"/>
    <row r="650344" spans="1:1" ht="14.25" customHeight="1" x14ac:dyDescent="0.3">
      <c r="A650344" s="21"/>
    </row>
    <row r="650350" spans="1:1" s="20" customFormat="1" ht="14.25" customHeight="1" x14ac:dyDescent="0.25"/>
    <row r="650366" spans="1:1" ht="14.25" customHeight="1" x14ac:dyDescent="0.3">
      <c r="A650366" s="21"/>
    </row>
    <row r="650372" s="20" customFormat="1" ht="14.25" customHeight="1" x14ac:dyDescent="0.25"/>
    <row r="650388" spans="1:1" ht="14.25" customHeight="1" x14ac:dyDescent="0.3">
      <c r="A650388" s="21"/>
    </row>
    <row r="650394" spans="1:1" s="20" customFormat="1" ht="14.25" customHeight="1" x14ac:dyDescent="0.25"/>
    <row r="650410" spans="1:1" ht="14.25" customHeight="1" x14ac:dyDescent="0.3">
      <c r="A650410" s="21"/>
    </row>
    <row r="650416" spans="1:1" s="20" customFormat="1" ht="14.25" customHeight="1" x14ac:dyDescent="0.25"/>
    <row r="650432" spans="1:1" ht="14.25" customHeight="1" x14ac:dyDescent="0.3">
      <c r="A650432" s="21"/>
    </row>
    <row r="650438" s="20" customFormat="1" ht="14.25" customHeight="1" x14ac:dyDescent="0.25"/>
    <row r="650454" spans="1:1" ht="14.25" customHeight="1" x14ac:dyDescent="0.3">
      <c r="A650454" s="21"/>
    </row>
    <row r="650460" spans="1:1" s="20" customFormat="1" ht="14.25" customHeight="1" x14ac:dyDescent="0.25"/>
    <row r="650476" spans="1:1" ht="14.25" customHeight="1" x14ac:dyDescent="0.3">
      <c r="A650476" s="21"/>
    </row>
    <row r="650482" s="20" customFormat="1" ht="14.25" customHeight="1" x14ac:dyDescent="0.25"/>
    <row r="650498" spans="1:1" ht="14.25" customHeight="1" x14ac:dyDescent="0.3">
      <c r="A650498" s="21"/>
    </row>
    <row r="650504" spans="1:1" s="20" customFormat="1" ht="14.25" customHeight="1" x14ac:dyDescent="0.25"/>
    <row r="650520" spans="1:1" ht="14.25" customHeight="1" x14ac:dyDescent="0.3">
      <c r="A650520" s="21"/>
    </row>
    <row r="650526" spans="1:1" s="20" customFormat="1" ht="14.25" customHeight="1" x14ac:dyDescent="0.25"/>
    <row r="650542" spans="1:1" ht="14.25" customHeight="1" x14ac:dyDescent="0.3">
      <c r="A650542" s="21"/>
    </row>
    <row r="650548" s="20" customFormat="1" ht="14.25" customHeight="1" x14ac:dyDescent="0.25"/>
    <row r="650564" spans="1:1" ht="14.25" customHeight="1" x14ac:dyDescent="0.3">
      <c r="A650564" s="21"/>
    </row>
    <row r="650570" spans="1:1" s="20" customFormat="1" ht="14.25" customHeight="1" x14ac:dyDescent="0.25"/>
    <row r="650586" spans="1:1" ht="14.25" customHeight="1" x14ac:dyDescent="0.3">
      <c r="A650586" s="21"/>
    </row>
    <row r="650592" spans="1:1" s="20" customFormat="1" ht="14.25" customHeight="1" x14ac:dyDescent="0.25"/>
    <row r="650608" spans="1:1" ht="14.25" customHeight="1" x14ac:dyDescent="0.3">
      <c r="A650608" s="21"/>
    </row>
    <row r="650614" s="20" customFormat="1" ht="14.25" customHeight="1" x14ac:dyDescent="0.25"/>
    <row r="650630" spans="1:1" ht="14.25" customHeight="1" x14ac:dyDescent="0.3">
      <c r="A650630" s="21"/>
    </row>
    <row r="650636" spans="1:1" s="20" customFormat="1" ht="14.25" customHeight="1" x14ac:dyDescent="0.25"/>
    <row r="650652" spans="1:1" ht="14.25" customHeight="1" x14ac:dyDescent="0.3">
      <c r="A650652" s="21"/>
    </row>
    <row r="650658" s="20" customFormat="1" ht="14.25" customHeight="1" x14ac:dyDescent="0.25"/>
    <row r="650674" spans="1:1" ht="14.25" customHeight="1" x14ac:dyDescent="0.3">
      <c r="A650674" s="21"/>
    </row>
    <row r="650680" spans="1:1" s="20" customFormat="1" ht="14.25" customHeight="1" x14ac:dyDescent="0.25"/>
    <row r="650696" spans="1:1" ht="14.25" customHeight="1" x14ac:dyDescent="0.3">
      <c r="A650696" s="21"/>
    </row>
    <row r="650702" spans="1:1" s="20" customFormat="1" ht="14.25" customHeight="1" x14ac:dyDescent="0.25"/>
    <row r="650718" spans="1:1" ht="14.25" customHeight="1" x14ac:dyDescent="0.3">
      <c r="A650718" s="21"/>
    </row>
    <row r="650724" s="20" customFormat="1" ht="14.25" customHeight="1" x14ac:dyDescent="0.25"/>
    <row r="650740" spans="1:1" ht="14.25" customHeight="1" x14ac:dyDescent="0.3">
      <c r="A650740" s="21"/>
    </row>
    <row r="650746" spans="1:1" s="20" customFormat="1" ht="14.25" customHeight="1" x14ac:dyDescent="0.25"/>
    <row r="650762" spans="1:1" ht="14.25" customHeight="1" x14ac:dyDescent="0.3">
      <c r="A650762" s="21"/>
    </row>
    <row r="650768" spans="1:1" s="20" customFormat="1" ht="14.25" customHeight="1" x14ac:dyDescent="0.25"/>
    <row r="650784" spans="1:1" ht="14.25" customHeight="1" x14ac:dyDescent="0.3">
      <c r="A650784" s="21"/>
    </row>
    <row r="650790" s="20" customFormat="1" ht="14.25" customHeight="1" x14ac:dyDescent="0.25"/>
    <row r="650806" spans="1:1" ht="14.25" customHeight="1" x14ac:dyDescent="0.3">
      <c r="A650806" s="21"/>
    </row>
    <row r="650812" spans="1:1" s="20" customFormat="1" ht="14.25" customHeight="1" x14ac:dyDescent="0.25"/>
    <row r="650828" spans="1:1" ht="14.25" customHeight="1" x14ac:dyDescent="0.3">
      <c r="A650828" s="21"/>
    </row>
    <row r="650834" s="20" customFormat="1" ht="14.25" customHeight="1" x14ac:dyDescent="0.25"/>
    <row r="650850" spans="1:1" ht="14.25" customHeight="1" x14ac:dyDescent="0.3">
      <c r="A650850" s="21"/>
    </row>
    <row r="650856" spans="1:1" s="20" customFormat="1" ht="14.25" customHeight="1" x14ac:dyDescent="0.25"/>
    <row r="650872" spans="1:1" ht="14.25" customHeight="1" x14ac:dyDescent="0.3">
      <c r="A650872" s="21"/>
    </row>
    <row r="650878" spans="1:1" s="20" customFormat="1" ht="14.25" customHeight="1" x14ac:dyDescent="0.25"/>
    <row r="650894" spans="1:1" ht="14.25" customHeight="1" x14ac:dyDescent="0.3">
      <c r="A650894" s="21"/>
    </row>
    <row r="650900" s="20" customFormat="1" ht="14.25" customHeight="1" x14ac:dyDescent="0.25"/>
    <row r="650916" spans="1:1" ht="14.25" customHeight="1" x14ac:dyDescent="0.3">
      <c r="A650916" s="21"/>
    </row>
    <row r="650922" spans="1:1" s="20" customFormat="1" ht="14.25" customHeight="1" x14ac:dyDescent="0.25"/>
    <row r="650938" spans="1:1" ht="14.25" customHeight="1" x14ac:dyDescent="0.3">
      <c r="A650938" s="21"/>
    </row>
    <row r="650944" spans="1:1" s="20" customFormat="1" ht="14.25" customHeight="1" x14ac:dyDescent="0.25"/>
    <row r="650960" spans="1:1" ht="14.25" customHeight="1" x14ac:dyDescent="0.3">
      <c r="A650960" s="21"/>
    </row>
    <row r="650966" s="20" customFormat="1" ht="14.25" customHeight="1" x14ac:dyDescent="0.25"/>
    <row r="650982" spans="1:1" ht="14.25" customHeight="1" x14ac:dyDescent="0.3">
      <c r="A650982" s="21"/>
    </row>
    <row r="650988" spans="1:1" s="20" customFormat="1" ht="14.25" customHeight="1" x14ac:dyDescent="0.25"/>
    <row r="651004" spans="1:1" ht="14.25" customHeight="1" x14ac:dyDescent="0.3">
      <c r="A651004" s="21"/>
    </row>
    <row r="651010" s="20" customFormat="1" ht="14.25" customHeight="1" x14ac:dyDescent="0.25"/>
    <row r="651026" spans="1:1" ht="14.25" customHeight="1" x14ac:dyDescent="0.3">
      <c r="A651026" s="21"/>
    </row>
    <row r="651032" spans="1:1" s="20" customFormat="1" ht="14.25" customHeight="1" x14ac:dyDescent="0.25"/>
    <row r="651048" spans="1:1" ht="14.25" customHeight="1" x14ac:dyDescent="0.3">
      <c r="A651048" s="21"/>
    </row>
    <row r="651054" spans="1:1" s="20" customFormat="1" ht="14.25" customHeight="1" x14ac:dyDescent="0.25"/>
    <row r="651070" spans="1:1" ht="14.25" customHeight="1" x14ac:dyDescent="0.3">
      <c r="A651070" s="21"/>
    </row>
    <row r="651076" s="20" customFormat="1" ht="14.25" customHeight="1" x14ac:dyDescent="0.25"/>
    <row r="651092" spans="1:1" ht="14.25" customHeight="1" x14ac:dyDescent="0.3">
      <c r="A651092" s="21"/>
    </row>
    <row r="651098" spans="1:1" s="20" customFormat="1" ht="14.25" customHeight="1" x14ac:dyDescent="0.25"/>
    <row r="651114" spans="1:1" ht="14.25" customHeight="1" x14ac:dyDescent="0.3">
      <c r="A651114" s="21"/>
    </row>
    <row r="651120" spans="1:1" s="20" customFormat="1" ht="14.25" customHeight="1" x14ac:dyDescent="0.25"/>
    <row r="651136" spans="1:1" ht="14.25" customHeight="1" x14ac:dyDescent="0.3">
      <c r="A651136" s="21"/>
    </row>
    <row r="651142" s="20" customFormat="1" ht="14.25" customHeight="1" x14ac:dyDescent="0.25"/>
    <row r="651158" spans="1:1" ht="14.25" customHeight="1" x14ac:dyDescent="0.3">
      <c r="A651158" s="21"/>
    </row>
    <row r="651164" spans="1:1" s="20" customFormat="1" ht="14.25" customHeight="1" x14ac:dyDescent="0.25"/>
    <row r="651180" spans="1:1" ht="14.25" customHeight="1" x14ac:dyDescent="0.3">
      <c r="A651180" s="21"/>
    </row>
    <row r="651186" s="20" customFormat="1" ht="14.25" customHeight="1" x14ac:dyDescent="0.25"/>
    <row r="651202" spans="1:1" ht="14.25" customHeight="1" x14ac:dyDescent="0.3">
      <c r="A651202" s="21"/>
    </row>
    <row r="651208" spans="1:1" s="20" customFormat="1" ht="14.25" customHeight="1" x14ac:dyDescent="0.25"/>
    <row r="651224" spans="1:1" ht="14.25" customHeight="1" x14ac:dyDescent="0.3">
      <c r="A651224" s="21"/>
    </row>
    <row r="651230" spans="1:1" s="20" customFormat="1" ht="14.25" customHeight="1" x14ac:dyDescent="0.25"/>
    <row r="651246" spans="1:1" ht="14.25" customHeight="1" x14ac:dyDescent="0.3">
      <c r="A651246" s="21"/>
    </row>
    <row r="651252" s="20" customFormat="1" ht="14.25" customHeight="1" x14ac:dyDescent="0.25"/>
    <row r="651268" spans="1:1" ht="14.25" customHeight="1" x14ac:dyDescent="0.3">
      <c r="A651268" s="21"/>
    </row>
    <row r="651274" spans="1:1" s="20" customFormat="1" ht="14.25" customHeight="1" x14ac:dyDescent="0.25"/>
    <row r="651290" spans="1:1" ht="14.25" customHeight="1" x14ac:dyDescent="0.3">
      <c r="A651290" s="21"/>
    </row>
    <row r="651296" spans="1:1" s="20" customFormat="1" ht="14.25" customHeight="1" x14ac:dyDescent="0.25"/>
    <row r="651312" spans="1:1" ht="14.25" customHeight="1" x14ac:dyDescent="0.3">
      <c r="A651312" s="21"/>
    </row>
    <row r="651318" s="20" customFormat="1" ht="14.25" customHeight="1" x14ac:dyDescent="0.25"/>
    <row r="651334" spans="1:1" ht="14.25" customHeight="1" x14ac:dyDescent="0.3">
      <c r="A651334" s="21"/>
    </row>
    <row r="651340" spans="1:1" s="20" customFormat="1" ht="14.25" customHeight="1" x14ac:dyDescent="0.25"/>
    <row r="651356" spans="1:1" ht="14.25" customHeight="1" x14ac:dyDescent="0.3">
      <c r="A651356" s="21"/>
    </row>
    <row r="651362" s="20" customFormat="1" ht="14.25" customHeight="1" x14ac:dyDescent="0.25"/>
    <row r="651378" spans="1:1" ht="14.25" customHeight="1" x14ac:dyDescent="0.3">
      <c r="A651378" s="21"/>
    </row>
    <row r="651384" spans="1:1" s="20" customFormat="1" ht="14.25" customHeight="1" x14ac:dyDescent="0.25"/>
    <row r="651400" spans="1:1" ht="14.25" customHeight="1" x14ac:dyDescent="0.3">
      <c r="A651400" s="21"/>
    </row>
    <row r="651406" spans="1:1" s="20" customFormat="1" ht="14.25" customHeight="1" x14ac:dyDescent="0.25"/>
    <row r="651422" spans="1:1" ht="14.25" customHeight="1" x14ac:dyDescent="0.3">
      <c r="A651422" s="21"/>
    </row>
    <row r="651428" s="20" customFormat="1" ht="14.25" customHeight="1" x14ac:dyDescent="0.25"/>
    <row r="651444" spans="1:1" ht="14.25" customHeight="1" x14ac:dyDescent="0.3">
      <c r="A651444" s="21"/>
    </row>
    <row r="651450" spans="1:1" s="20" customFormat="1" ht="14.25" customHeight="1" x14ac:dyDescent="0.25"/>
    <row r="651466" spans="1:1" ht="14.25" customHeight="1" x14ac:dyDescent="0.3">
      <c r="A651466" s="21"/>
    </row>
    <row r="651472" spans="1:1" s="20" customFormat="1" ht="14.25" customHeight="1" x14ac:dyDescent="0.25"/>
    <row r="651488" spans="1:1" ht="14.25" customHeight="1" x14ac:dyDescent="0.3">
      <c r="A651488" s="21"/>
    </row>
    <row r="651494" s="20" customFormat="1" ht="14.25" customHeight="1" x14ac:dyDescent="0.25"/>
    <row r="651510" spans="1:1" ht="14.25" customHeight="1" x14ac:dyDescent="0.3">
      <c r="A651510" s="21"/>
    </row>
    <row r="651516" spans="1:1" s="20" customFormat="1" ht="14.25" customHeight="1" x14ac:dyDescent="0.25"/>
    <row r="651532" spans="1:1" ht="14.25" customHeight="1" x14ac:dyDescent="0.3">
      <c r="A651532" s="21"/>
    </row>
    <row r="651538" s="20" customFormat="1" ht="14.25" customHeight="1" x14ac:dyDescent="0.25"/>
    <row r="651554" spans="1:1" ht="14.25" customHeight="1" x14ac:dyDescent="0.3">
      <c r="A651554" s="21"/>
    </row>
    <row r="651560" spans="1:1" s="20" customFormat="1" ht="14.25" customHeight="1" x14ac:dyDescent="0.25"/>
    <row r="651576" spans="1:1" ht="14.25" customHeight="1" x14ac:dyDescent="0.3">
      <c r="A651576" s="21"/>
    </row>
    <row r="651582" spans="1:1" s="20" customFormat="1" ht="14.25" customHeight="1" x14ac:dyDescent="0.25"/>
    <row r="651598" spans="1:1" ht="14.25" customHeight="1" x14ac:dyDescent="0.3">
      <c r="A651598" s="21"/>
    </row>
    <row r="651604" s="20" customFormat="1" ht="14.25" customHeight="1" x14ac:dyDescent="0.25"/>
    <row r="651620" spans="1:1" ht="14.25" customHeight="1" x14ac:dyDescent="0.3">
      <c r="A651620" s="21"/>
    </row>
    <row r="651626" spans="1:1" s="20" customFormat="1" ht="14.25" customHeight="1" x14ac:dyDescent="0.25"/>
    <row r="651642" spans="1:1" ht="14.25" customHeight="1" x14ac:dyDescent="0.3">
      <c r="A651642" s="21"/>
    </row>
    <row r="651648" spans="1:1" s="20" customFormat="1" ht="14.25" customHeight="1" x14ac:dyDescent="0.25"/>
    <row r="651664" spans="1:1" ht="14.25" customHeight="1" x14ac:dyDescent="0.3">
      <c r="A651664" s="21"/>
    </row>
    <row r="651670" s="20" customFormat="1" ht="14.25" customHeight="1" x14ac:dyDescent="0.25"/>
    <row r="651686" spans="1:1" ht="14.25" customHeight="1" x14ac:dyDescent="0.3">
      <c r="A651686" s="21"/>
    </row>
    <row r="651692" spans="1:1" s="20" customFormat="1" ht="14.25" customHeight="1" x14ac:dyDescent="0.25"/>
    <row r="651708" spans="1:1" ht="14.25" customHeight="1" x14ac:dyDescent="0.3">
      <c r="A651708" s="21"/>
    </row>
    <row r="651714" s="20" customFormat="1" ht="14.25" customHeight="1" x14ac:dyDescent="0.25"/>
    <row r="651730" spans="1:1" ht="14.25" customHeight="1" x14ac:dyDescent="0.3">
      <c r="A651730" s="21"/>
    </row>
    <row r="651736" spans="1:1" s="20" customFormat="1" ht="14.25" customHeight="1" x14ac:dyDescent="0.25"/>
    <row r="651752" spans="1:1" ht="14.25" customHeight="1" x14ac:dyDescent="0.3">
      <c r="A651752" s="21"/>
    </row>
    <row r="651758" spans="1:1" s="20" customFormat="1" ht="14.25" customHeight="1" x14ac:dyDescent="0.25"/>
    <row r="651774" spans="1:1" ht="14.25" customHeight="1" x14ac:dyDescent="0.3">
      <c r="A651774" s="21"/>
    </row>
    <row r="651780" s="20" customFormat="1" ht="14.25" customHeight="1" x14ac:dyDescent="0.25"/>
    <row r="651796" spans="1:1" ht="14.25" customHeight="1" x14ac:dyDescent="0.3">
      <c r="A651796" s="21"/>
    </row>
    <row r="651802" spans="1:1" s="20" customFormat="1" ht="14.25" customHeight="1" x14ac:dyDescent="0.25"/>
    <row r="651818" spans="1:1" ht="14.25" customHeight="1" x14ac:dyDescent="0.3">
      <c r="A651818" s="21"/>
    </row>
    <row r="651824" spans="1:1" s="20" customFormat="1" ht="14.25" customHeight="1" x14ac:dyDescent="0.25"/>
    <row r="651840" spans="1:1" ht="14.25" customHeight="1" x14ac:dyDescent="0.3">
      <c r="A651840" s="21"/>
    </row>
    <row r="651846" s="20" customFormat="1" ht="14.25" customHeight="1" x14ac:dyDescent="0.25"/>
    <row r="651862" spans="1:1" ht="14.25" customHeight="1" x14ac:dyDescent="0.3">
      <c r="A651862" s="21"/>
    </row>
    <row r="651868" spans="1:1" s="20" customFormat="1" ht="14.25" customHeight="1" x14ac:dyDescent="0.25"/>
    <row r="651884" spans="1:1" ht="14.25" customHeight="1" x14ac:dyDescent="0.3">
      <c r="A651884" s="21"/>
    </row>
    <row r="651890" s="20" customFormat="1" ht="14.25" customHeight="1" x14ac:dyDescent="0.25"/>
    <row r="651906" spans="1:1" ht="14.25" customHeight="1" x14ac:dyDescent="0.3">
      <c r="A651906" s="21"/>
    </row>
    <row r="651912" spans="1:1" s="20" customFormat="1" ht="14.25" customHeight="1" x14ac:dyDescent="0.25"/>
    <row r="651928" spans="1:1" ht="14.25" customHeight="1" x14ac:dyDescent="0.3">
      <c r="A651928" s="21"/>
    </row>
    <row r="651934" spans="1:1" s="20" customFormat="1" ht="14.25" customHeight="1" x14ac:dyDescent="0.25"/>
    <row r="651950" spans="1:1" ht="14.25" customHeight="1" x14ac:dyDescent="0.3">
      <c r="A651950" s="21"/>
    </row>
    <row r="651956" s="20" customFormat="1" ht="14.25" customHeight="1" x14ac:dyDescent="0.25"/>
    <row r="651972" spans="1:1" ht="14.25" customHeight="1" x14ac:dyDescent="0.3">
      <c r="A651972" s="21"/>
    </row>
    <row r="651978" spans="1:1" s="20" customFormat="1" ht="14.25" customHeight="1" x14ac:dyDescent="0.25"/>
    <row r="651994" spans="1:1" ht="14.25" customHeight="1" x14ac:dyDescent="0.3">
      <c r="A651994" s="21"/>
    </row>
    <row r="652000" spans="1:1" s="20" customFormat="1" ht="14.25" customHeight="1" x14ac:dyDescent="0.25"/>
    <row r="652016" spans="1:1" ht="14.25" customHeight="1" x14ac:dyDescent="0.3">
      <c r="A652016" s="21"/>
    </row>
    <row r="652022" s="20" customFormat="1" ht="14.25" customHeight="1" x14ac:dyDescent="0.25"/>
    <row r="652038" spans="1:1" ht="14.25" customHeight="1" x14ac:dyDescent="0.3">
      <c r="A652038" s="21"/>
    </row>
    <row r="652044" spans="1:1" s="20" customFormat="1" ht="14.25" customHeight="1" x14ac:dyDescent="0.25"/>
    <row r="652060" spans="1:1" ht="14.25" customHeight="1" x14ac:dyDescent="0.3">
      <c r="A652060" s="21"/>
    </row>
    <row r="652066" s="20" customFormat="1" ht="14.25" customHeight="1" x14ac:dyDescent="0.25"/>
    <row r="652082" spans="1:1" ht="14.25" customHeight="1" x14ac:dyDescent="0.3">
      <c r="A652082" s="21"/>
    </row>
    <row r="652088" spans="1:1" s="20" customFormat="1" ht="14.25" customHeight="1" x14ac:dyDescent="0.25"/>
    <row r="652104" spans="1:1" ht="14.25" customHeight="1" x14ac:dyDescent="0.3">
      <c r="A652104" s="21"/>
    </row>
    <row r="652110" spans="1:1" s="20" customFormat="1" ht="14.25" customHeight="1" x14ac:dyDescent="0.25"/>
    <row r="652126" spans="1:1" ht="14.25" customHeight="1" x14ac:dyDescent="0.3">
      <c r="A652126" s="21"/>
    </row>
    <row r="652132" s="20" customFormat="1" ht="14.25" customHeight="1" x14ac:dyDescent="0.25"/>
    <row r="652148" spans="1:1" ht="14.25" customHeight="1" x14ac:dyDescent="0.3">
      <c r="A652148" s="21"/>
    </row>
    <row r="652154" spans="1:1" s="20" customFormat="1" ht="14.25" customHeight="1" x14ac:dyDescent="0.25"/>
    <row r="652170" spans="1:1" ht="14.25" customHeight="1" x14ac:dyDescent="0.3">
      <c r="A652170" s="21"/>
    </row>
    <row r="652176" spans="1:1" s="20" customFormat="1" ht="14.25" customHeight="1" x14ac:dyDescent="0.25"/>
    <row r="652192" spans="1:1" ht="14.25" customHeight="1" x14ac:dyDescent="0.3">
      <c r="A652192" s="21"/>
    </row>
    <row r="652198" s="20" customFormat="1" ht="14.25" customHeight="1" x14ac:dyDescent="0.25"/>
    <row r="652214" spans="1:1" ht="14.25" customHeight="1" x14ac:dyDescent="0.3">
      <c r="A652214" s="21"/>
    </row>
    <row r="652220" spans="1:1" s="20" customFormat="1" ht="14.25" customHeight="1" x14ac:dyDescent="0.25"/>
    <row r="652236" spans="1:1" ht="14.25" customHeight="1" x14ac:dyDescent="0.3">
      <c r="A652236" s="21"/>
    </row>
    <row r="652242" s="20" customFormat="1" ht="14.25" customHeight="1" x14ac:dyDescent="0.25"/>
    <row r="652258" spans="1:1" ht="14.25" customHeight="1" x14ac:dyDescent="0.3">
      <c r="A652258" s="21"/>
    </row>
    <row r="652264" spans="1:1" s="20" customFormat="1" ht="14.25" customHeight="1" x14ac:dyDescent="0.25"/>
    <row r="652280" spans="1:1" ht="14.25" customHeight="1" x14ac:dyDescent="0.3">
      <c r="A652280" s="21"/>
    </row>
    <row r="652286" spans="1:1" s="20" customFormat="1" ht="14.25" customHeight="1" x14ac:dyDescent="0.25"/>
    <row r="652302" spans="1:1" ht="14.25" customHeight="1" x14ac:dyDescent="0.3">
      <c r="A652302" s="21"/>
    </row>
    <row r="652308" s="20" customFormat="1" ht="14.25" customHeight="1" x14ac:dyDescent="0.25"/>
    <row r="652324" spans="1:1" ht="14.25" customHeight="1" x14ac:dyDescent="0.3">
      <c r="A652324" s="21"/>
    </row>
    <row r="652330" spans="1:1" s="20" customFormat="1" ht="14.25" customHeight="1" x14ac:dyDescent="0.25"/>
    <row r="652346" spans="1:1" ht="14.25" customHeight="1" x14ac:dyDescent="0.3">
      <c r="A652346" s="21"/>
    </row>
    <row r="652352" spans="1:1" s="20" customFormat="1" ht="14.25" customHeight="1" x14ac:dyDescent="0.25"/>
    <row r="652368" spans="1:1" ht="14.25" customHeight="1" x14ac:dyDescent="0.3">
      <c r="A652368" s="21"/>
    </row>
    <row r="652374" s="20" customFormat="1" ht="14.25" customHeight="1" x14ac:dyDescent="0.25"/>
    <row r="652390" spans="1:1" ht="14.25" customHeight="1" x14ac:dyDescent="0.3">
      <c r="A652390" s="21"/>
    </row>
    <row r="652396" spans="1:1" s="20" customFormat="1" ht="14.25" customHeight="1" x14ac:dyDescent="0.25"/>
    <row r="652412" spans="1:1" ht="14.25" customHeight="1" x14ac:dyDescent="0.3">
      <c r="A652412" s="21"/>
    </row>
    <row r="652418" s="20" customFormat="1" ht="14.25" customHeight="1" x14ac:dyDescent="0.25"/>
    <row r="652434" spans="1:1" ht="14.25" customHeight="1" x14ac:dyDescent="0.3">
      <c r="A652434" s="21"/>
    </row>
    <row r="652440" spans="1:1" s="20" customFormat="1" ht="14.25" customHeight="1" x14ac:dyDescent="0.25"/>
    <row r="652456" spans="1:1" ht="14.25" customHeight="1" x14ac:dyDescent="0.3">
      <c r="A652456" s="21"/>
    </row>
    <row r="652462" spans="1:1" s="20" customFormat="1" ht="14.25" customHeight="1" x14ac:dyDescent="0.25"/>
    <row r="652478" spans="1:1" ht="14.25" customHeight="1" x14ac:dyDescent="0.3">
      <c r="A652478" s="21"/>
    </row>
    <row r="652484" s="20" customFormat="1" ht="14.25" customHeight="1" x14ac:dyDescent="0.25"/>
    <row r="652500" spans="1:1" ht="14.25" customHeight="1" x14ac:dyDescent="0.3">
      <c r="A652500" s="21"/>
    </row>
    <row r="652506" spans="1:1" s="20" customFormat="1" ht="14.25" customHeight="1" x14ac:dyDescent="0.25"/>
    <row r="652522" spans="1:1" ht="14.25" customHeight="1" x14ac:dyDescent="0.3">
      <c r="A652522" s="21"/>
    </row>
    <row r="652528" spans="1:1" s="20" customFormat="1" ht="14.25" customHeight="1" x14ac:dyDescent="0.25"/>
    <row r="652544" spans="1:1" ht="14.25" customHeight="1" x14ac:dyDescent="0.3">
      <c r="A652544" s="21"/>
    </row>
    <row r="652550" s="20" customFormat="1" ht="14.25" customHeight="1" x14ac:dyDescent="0.25"/>
    <row r="652566" spans="1:1" ht="14.25" customHeight="1" x14ac:dyDescent="0.3">
      <c r="A652566" s="21"/>
    </row>
    <row r="652572" spans="1:1" s="20" customFormat="1" ht="14.25" customHeight="1" x14ac:dyDescent="0.25"/>
    <row r="652588" spans="1:1" ht="14.25" customHeight="1" x14ac:dyDescent="0.3">
      <c r="A652588" s="21"/>
    </row>
    <row r="652594" s="20" customFormat="1" ht="14.25" customHeight="1" x14ac:dyDescent="0.25"/>
    <row r="652610" spans="1:1" ht="14.25" customHeight="1" x14ac:dyDescent="0.3">
      <c r="A652610" s="21"/>
    </row>
    <row r="652616" spans="1:1" s="20" customFormat="1" ht="14.25" customHeight="1" x14ac:dyDescent="0.25"/>
    <row r="652632" spans="1:1" ht="14.25" customHeight="1" x14ac:dyDescent="0.3">
      <c r="A652632" s="21"/>
    </row>
    <row r="652638" spans="1:1" s="20" customFormat="1" ht="14.25" customHeight="1" x14ac:dyDescent="0.25"/>
    <row r="652654" spans="1:1" ht="14.25" customHeight="1" x14ac:dyDescent="0.3">
      <c r="A652654" s="21"/>
    </row>
    <row r="652660" s="20" customFormat="1" ht="14.25" customHeight="1" x14ac:dyDescent="0.25"/>
    <row r="652676" spans="1:1" ht="14.25" customHeight="1" x14ac:dyDescent="0.3">
      <c r="A652676" s="21"/>
    </row>
    <row r="652682" spans="1:1" s="20" customFormat="1" ht="14.25" customHeight="1" x14ac:dyDescent="0.25"/>
    <row r="652698" spans="1:1" ht="14.25" customHeight="1" x14ac:dyDescent="0.3">
      <c r="A652698" s="21"/>
    </row>
    <row r="652704" spans="1:1" s="20" customFormat="1" ht="14.25" customHeight="1" x14ac:dyDescent="0.25"/>
    <row r="652720" spans="1:1" ht="14.25" customHeight="1" x14ac:dyDescent="0.3">
      <c r="A652720" s="21"/>
    </row>
    <row r="652726" s="20" customFormat="1" ht="14.25" customHeight="1" x14ac:dyDescent="0.25"/>
    <row r="652742" spans="1:1" ht="14.25" customHeight="1" x14ac:dyDescent="0.3">
      <c r="A652742" s="21"/>
    </row>
    <row r="652748" spans="1:1" s="20" customFormat="1" ht="14.25" customHeight="1" x14ac:dyDescent="0.25"/>
    <row r="652764" spans="1:1" ht="14.25" customHeight="1" x14ac:dyDescent="0.3">
      <c r="A652764" s="21"/>
    </row>
    <row r="652770" s="20" customFormat="1" ht="14.25" customHeight="1" x14ac:dyDescent="0.25"/>
    <row r="652786" spans="1:1" ht="14.25" customHeight="1" x14ac:dyDescent="0.3">
      <c r="A652786" s="21"/>
    </row>
    <row r="652792" spans="1:1" s="20" customFormat="1" ht="14.25" customHeight="1" x14ac:dyDescent="0.25"/>
    <row r="652808" spans="1:1" ht="14.25" customHeight="1" x14ac:dyDescent="0.3">
      <c r="A652808" s="21"/>
    </row>
    <row r="652814" spans="1:1" s="20" customFormat="1" ht="14.25" customHeight="1" x14ac:dyDescent="0.25"/>
    <row r="652830" spans="1:1" ht="14.25" customHeight="1" x14ac:dyDescent="0.3">
      <c r="A652830" s="21"/>
    </row>
    <row r="652836" s="20" customFormat="1" ht="14.25" customHeight="1" x14ac:dyDescent="0.25"/>
    <row r="652852" spans="1:1" ht="14.25" customHeight="1" x14ac:dyDescent="0.3">
      <c r="A652852" s="21"/>
    </row>
    <row r="652858" spans="1:1" s="20" customFormat="1" ht="14.25" customHeight="1" x14ac:dyDescent="0.25"/>
    <row r="652874" spans="1:1" ht="14.25" customHeight="1" x14ac:dyDescent="0.3">
      <c r="A652874" s="21"/>
    </row>
    <row r="652880" spans="1:1" s="20" customFormat="1" ht="14.25" customHeight="1" x14ac:dyDescent="0.25"/>
    <row r="652896" spans="1:1" ht="14.25" customHeight="1" x14ac:dyDescent="0.3">
      <c r="A652896" s="21"/>
    </row>
    <row r="652902" s="20" customFormat="1" ht="14.25" customHeight="1" x14ac:dyDescent="0.25"/>
    <row r="652918" spans="1:1" ht="14.25" customHeight="1" x14ac:dyDescent="0.3">
      <c r="A652918" s="21"/>
    </row>
    <row r="652924" spans="1:1" s="20" customFormat="1" ht="14.25" customHeight="1" x14ac:dyDescent="0.25"/>
    <row r="652940" spans="1:1" ht="14.25" customHeight="1" x14ac:dyDescent="0.3">
      <c r="A652940" s="21"/>
    </row>
    <row r="652946" s="20" customFormat="1" ht="14.25" customHeight="1" x14ac:dyDescent="0.25"/>
    <row r="652962" spans="1:1" ht="14.25" customHeight="1" x14ac:dyDescent="0.3">
      <c r="A652962" s="21"/>
    </row>
    <row r="652968" spans="1:1" s="20" customFormat="1" ht="14.25" customHeight="1" x14ac:dyDescent="0.25"/>
    <row r="652984" spans="1:1" ht="14.25" customHeight="1" x14ac:dyDescent="0.3">
      <c r="A652984" s="21"/>
    </row>
    <row r="652990" spans="1:1" s="20" customFormat="1" ht="14.25" customHeight="1" x14ac:dyDescent="0.25"/>
    <row r="653006" spans="1:1" ht="14.25" customHeight="1" x14ac:dyDescent="0.3">
      <c r="A653006" s="21"/>
    </row>
    <row r="653012" s="20" customFormat="1" ht="14.25" customHeight="1" x14ac:dyDescent="0.25"/>
    <row r="653028" spans="1:1" ht="14.25" customHeight="1" x14ac:dyDescent="0.3">
      <c r="A653028" s="21"/>
    </row>
    <row r="653034" spans="1:1" s="20" customFormat="1" ht="14.25" customHeight="1" x14ac:dyDescent="0.25"/>
    <row r="653050" spans="1:1" ht="14.25" customHeight="1" x14ac:dyDescent="0.3">
      <c r="A653050" s="21"/>
    </row>
    <row r="653056" spans="1:1" s="20" customFormat="1" ht="14.25" customHeight="1" x14ac:dyDescent="0.25"/>
    <row r="653072" spans="1:1" ht="14.25" customHeight="1" x14ac:dyDescent="0.3">
      <c r="A653072" s="21"/>
    </row>
    <row r="653078" s="20" customFormat="1" ht="14.25" customHeight="1" x14ac:dyDescent="0.25"/>
    <row r="653094" spans="1:1" ht="14.25" customHeight="1" x14ac:dyDescent="0.3">
      <c r="A653094" s="21"/>
    </row>
    <row r="653100" spans="1:1" s="20" customFormat="1" ht="14.25" customHeight="1" x14ac:dyDescent="0.25"/>
    <row r="653116" spans="1:1" ht="14.25" customHeight="1" x14ac:dyDescent="0.3">
      <c r="A653116" s="21"/>
    </row>
    <row r="653122" s="20" customFormat="1" ht="14.25" customHeight="1" x14ac:dyDescent="0.25"/>
    <row r="653138" spans="1:1" ht="14.25" customHeight="1" x14ac:dyDescent="0.3">
      <c r="A653138" s="21"/>
    </row>
    <row r="653144" spans="1:1" s="20" customFormat="1" ht="14.25" customHeight="1" x14ac:dyDescent="0.25"/>
    <row r="653160" spans="1:1" ht="14.25" customHeight="1" x14ac:dyDescent="0.3">
      <c r="A653160" s="21"/>
    </row>
    <row r="653166" spans="1:1" s="20" customFormat="1" ht="14.25" customHeight="1" x14ac:dyDescent="0.25"/>
    <row r="653182" spans="1:1" ht="14.25" customHeight="1" x14ac:dyDescent="0.3">
      <c r="A653182" s="21"/>
    </row>
    <row r="653188" s="20" customFormat="1" ht="14.25" customHeight="1" x14ac:dyDescent="0.25"/>
    <row r="653204" spans="1:1" ht="14.25" customHeight="1" x14ac:dyDescent="0.3">
      <c r="A653204" s="21"/>
    </row>
    <row r="653210" spans="1:1" s="20" customFormat="1" ht="14.25" customHeight="1" x14ac:dyDescent="0.25"/>
    <row r="653226" spans="1:1" ht="14.25" customHeight="1" x14ac:dyDescent="0.3">
      <c r="A653226" s="21"/>
    </row>
    <row r="653232" spans="1:1" s="20" customFormat="1" ht="14.25" customHeight="1" x14ac:dyDescent="0.25"/>
    <row r="653248" spans="1:1" ht="14.25" customHeight="1" x14ac:dyDescent="0.3">
      <c r="A653248" s="21"/>
    </row>
    <row r="653254" s="20" customFormat="1" ht="14.25" customHeight="1" x14ac:dyDescent="0.25"/>
    <row r="653270" spans="1:1" ht="14.25" customHeight="1" x14ac:dyDescent="0.3">
      <c r="A653270" s="21"/>
    </row>
    <row r="653276" spans="1:1" s="20" customFormat="1" ht="14.25" customHeight="1" x14ac:dyDescent="0.25"/>
    <row r="653292" spans="1:1" ht="14.25" customHeight="1" x14ac:dyDescent="0.3">
      <c r="A653292" s="21"/>
    </row>
    <row r="653298" s="20" customFormat="1" ht="14.25" customHeight="1" x14ac:dyDescent="0.25"/>
    <row r="653314" spans="1:1" ht="14.25" customHeight="1" x14ac:dyDescent="0.3">
      <c r="A653314" s="21"/>
    </row>
    <row r="653320" spans="1:1" s="20" customFormat="1" ht="14.25" customHeight="1" x14ac:dyDescent="0.25"/>
    <row r="653336" spans="1:1" ht="14.25" customHeight="1" x14ac:dyDescent="0.3">
      <c r="A653336" s="21"/>
    </row>
    <row r="653342" spans="1:1" s="20" customFormat="1" ht="14.25" customHeight="1" x14ac:dyDescent="0.25"/>
    <row r="653358" spans="1:1" ht="14.25" customHeight="1" x14ac:dyDescent="0.3">
      <c r="A653358" s="21"/>
    </row>
    <row r="653364" s="20" customFormat="1" ht="14.25" customHeight="1" x14ac:dyDescent="0.25"/>
    <row r="653380" spans="1:1" ht="14.25" customHeight="1" x14ac:dyDescent="0.3">
      <c r="A653380" s="21"/>
    </row>
    <row r="653386" spans="1:1" s="20" customFormat="1" ht="14.25" customHeight="1" x14ac:dyDescent="0.25"/>
    <row r="653402" spans="1:1" ht="14.25" customHeight="1" x14ac:dyDescent="0.3">
      <c r="A653402" s="21"/>
    </row>
    <row r="653408" spans="1:1" s="20" customFormat="1" ht="14.25" customHeight="1" x14ac:dyDescent="0.25"/>
    <row r="653424" spans="1:1" ht="14.25" customHeight="1" x14ac:dyDescent="0.3">
      <c r="A653424" s="21"/>
    </row>
    <row r="653430" s="20" customFormat="1" ht="14.25" customHeight="1" x14ac:dyDescent="0.25"/>
    <row r="653446" spans="1:1" ht="14.25" customHeight="1" x14ac:dyDescent="0.3">
      <c r="A653446" s="21"/>
    </row>
    <row r="653452" spans="1:1" s="20" customFormat="1" ht="14.25" customHeight="1" x14ac:dyDescent="0.25"/>
    <row r="653468" spans="1:1" ht="14.25" customHeight="1" x14ac:dyDescent="0.3">
      <c r="A653468" s="21"/>
    </row>
    <row r="653474" s="20" customFormat="1" ht="14.25" customHeight="1" x14ac:dyDescent="0.25"/>
    <row r="653490" spans="1:1" ht="14.25" customHeight="1" x14ac:dyDescent="0.3">
      <c r="A653490" s="21"/>
    </row>
    <row r="653496" spans="1:1" s="20" customFormat="1" ht="14.25" customHeight="1" x14ac:dyDescent="0.25"/>
    <row r="653512" spans="1:1" ht="14.25" customHeight="1" x14ac:dyDescent="0.3">
      <c r="A653512" s="21"/>
    </row>
    <row r="653518" spans="1:1" s="20" customFormat="1" ht="14.25" customHeight="1" x14ac:dyDescent="0.25"/>
    <row r="653534" spans="1:1" ht="14.25" customHeight="1" x14ac:dyDescent="0.3">
      <c r="A653534" s="21"/>
    </row>
    <row r="653540" s="20" customFormat="1" ht="14.25" customHeight="1" x14ac:dyDescent="0.25"/>
    <row r="653556" spans="1:1" ht="14.25" customHeight="1" x14ac:dyDescent="0.3">
      <c r="A653556" s="21"/>
    </row>
    <row r="653562" spans="1:1" s="20" customFormat="1" ht="14.25" customHeight="1" x14ac:dyDescent="0.25"/>
    <row r="653578" spans="1:1" ht="14.25" customHeight="1" x14ac:dyDescent="0.3">
      <c r="A653578" s="21"/>
    </row>
    <row r="653584" spans="1:1" s="20" customFormat="1" ht="14.25" customHeight="1" x14ac:dyDescent="0.25"/>
    <row r="653600" spans="1:1" ht="14.25" customHeight="1" x14ac:dyDescent="0.3">
      <c r="A653600" s="21"/>
    </row>
    <row r="653606" s="20" customFormat="1" ht="14.25" customHeight="1" x14ac:dyDescent="0.25"/>
    <row r="653622" spans="1:1" ht="14.25" customHeight="1" x14ac:dyDescent="0.3">
      <c r="A653622" s="21"/>
    </row>
    <row r="653628" spans="1:1" s="20" customFormat="1" ht="14.25" customHeight="1" x14ac:dyDescent="0.25"/>
    <row r="653644" spans="1:1" ht="14.25" customHeight="1" x14ac:dyDescent="0.3">
      <c r="A653644" s="21"/>
    </row>
    <row r="653650" s="20" customFormat="1" ht="14.25" customHeight="1" x14ac:dyDescent="0.25"/>
    <row r="653666" spans="1:1" ht="14.25" customHeight="1" x14ac:dyDescent="0.3">
      <c r="A653666" s="21"/>
    </row>
    <row r="653672" spans="1:1" s="20" customFormat="1" ht="14.25" customHeight="1" x14ac:dyDescent="0.25"/>
    <row r="653688" spans="1:1" ht="14.25" customHeight="1" x14ac:dyDescent="0.3">
      <c r="A653688" s="21"/>
    </row>
    <row r="653694" spans="1:1" s="20" customFormat="1" ht="14.25" customHeight="1" x14ac:dyDescent="0.25"/>
    <row r="653710" spans="1:1" ht="14.25" customHeight="1" x14ac:dyDescent="0.3">
      <c r="A653710" s="21"/>
    </row>
    <row r="653716" s="20" customFormat="1" ht="14.25" customHeight="1" x14ac:dyDescent="0.25"/>
    <row r="653732" spans="1:1" ht="14.25" customHeight="1" x14ac:dyDescent="0.3">
      <c r="A653732" s="21"/>
    </row>
    <row r="653738" spans="1:1" s="20" customFormat="1" ht="14.25" customHeight="1" x14ac:dyDescent="0.25"/>
    <row r="653754" spans="1:1" ht="14.25" customHeight="1" x14ac:dyDescent="0.3">
      <c r="A653754" s="21"/>
    </row>
    <row r="653760" spans="1:1" s="20" customFormat="1" ht="14.25" customHeight="1" x14ac:dyDescent="0.25"/>
    <row r="653776" spans="1:1" ht="14.25" customHeight="1" x14ac:dyDescent="0.3">
      <c r="A653776" s="21"/>
    </row>
    <row r="653782" s="20" customFormat="1" ht="14.25" customHeight="1" x14ac:dyDescent="0.25"/>
    <row r="653798" spans="1:1" ht="14.25" customHeight="1" x14ac:dyDescent="0.3">
      <c r="A653798" s="21"/>
    </row>
    <row r="653804" spans="1:1" s="20" customFormat="1" ht="14.25" customHeight="1" x14ac:dyDescent="0.25"/>
    <row r="653820" spans="1:1" ht="14.25" customHeight="1" x14ac:dyDescent="0.3">
      <c r="A653820" s="21"/>
    </row>
    <row r="653826" s="20" customFormat="1" ht="14.25" customHeight="1" x14ac:dyDescent="0.25"/>
    <row r="653842" spans="1:1" ht="14.25" customHeight="1" x14ac:dyDescent="0.3">
      <c r="A653842" s="21"/>
    </row>
    <row r="653848" spans="1:1" s="20" customFormat="1" ht="14.25" customHeight="1" x14ac:dyDescent="0.25"/>
    <row r="653864" spans="1:1" ht="14.25" customHeight="1" x14ac:dyDescent="0.3">
      <c r="A653864" s="21"/>
    </row>
    <row r="653870" spans="1:1" s="20" customFormat="1" ht="14.25" customHeight="1" x14ac:dyDescent="0.25"/>
    <row r="653886" spans="1:1" ht="14.25" customHeight="1" x14ac:dyDescent="0.3">
      <c r="A653886" s="21"/>
    </row>
    <row r="653892" s="20" customFormat="1" ht="14.25" customHeight="1" x14ac:dyDescent="0.25"/>
    <row r="653908" spans="1:1" ht="14.25" customHeight="1" x14ac:dyDescent="0.3">
      <c r="A653908" s="21"/>
    </row>
    <row r="653914" spans="1:1" s="20" customFormat="1" ht="14.25" customHeight="1" x14ac:dyDescent="0.25"/>
    <row r="653930" spans="1:1" ht="14.25" customHeight="1" x14ac:dyDescent="0.3">
      <c r="A653930" s="21"/>
    </row>
    <row r="653936" spans="1:1" s="20" customFormat="1" ht="14.25" customHeight="1" x14ac:dyDescent="0.25"/>
    <row r="653952" spans="1:1" ht="14.25" customHeight="1" x14ac:dyDescent="0.3">
      <c r="A653952" s="21"/>
    </row>
    <row r="653958" s="20" customFormat="1" ht="14.25" customHeight="1" x14ac:dyDescent="0.25"/>
    <row r="653974" spans="1:1" ht="14.25" customHeight="1" x14ac:dyDescent="0.3">
      <c r="A653974" s="21"/>
    </row>
    <row r="653980" spans="1:1" s="20" customFormat="1" ht="14.25" customHeight="1" x14ac:dyDescent="0.25"/>
    <row r="653996" spans="1:1" ht="14.25" customHeight="1" x14ac:dyDescent="0.3">
      <c r="A653996" s="21"/>
    </row>
    <row r="654002" s="20" customFormat="1" ht="14.25" customHeight="1" x14ac:dyDescent="0.25"/>
    <row r="654018" spans="1:1" ht="14.25" customHeight="1" x14ac:dyDescent="0.3">
      <c r="A654018" s="21"/>
    </row>
    <row r="654024" spans="1:1" s="20" customFormat="1" ht="14.25" customHeight="1" x14ac:dyDescent="0.25"/>
    <row r="654040" spans="1:1" ht="14.25" customHeight="1" x14ac:dyDescent="0.3">
      <c r="A654040" s="21"/>
    </row>
    <row r="654046" spans="1:1" s="20" customFormat="1" ht="14.25" customHeight="1" x14ac:dyDescent="0.25"/>
    <row r="654062" spans="1:1" ht="14.25" customHeight="1" x14ac:dyDescent="0.3">
      <c r="A654062" s="21"/>
    </row>
    <row r="654068" s="20" customFormat="1" ht="14.25" customHeight="1" x14ac:dyDescent="0.25"/>
    <row r="654084" spans="1:1" ht="14.25" customHeight="1" x14ac:dyDescent="0.3">
      <c r="A654084" s="21"/>
    </row>
    <row r="654090" spans="1:1" s="20" customFormat="1" ht="14.25" customHeight="1" x14ac:dyDescent="0.25"/>
    <row r="654106" spans="1:1" ht="14.25" customHeight="1" x14ac:dyDescent="0.3">
      <c r="A654106" s="21"/>
    </row>
    <row r="654112" spans="1:1" s="20" customFormat="1" ht="14.25" customHeight="1" x14ac:dyDescent="0.25"/>
    <row r="654128" spans="1:1" ht="14.25" customHeight="1" x14ac:dyDescent="0.3">
      <c r="A654128" s="21"/>
    </row>
    <row r="654134" s="20" customFormat="1" ht="14.25" customHeight="1" x14ac:dyDescent="0.25"/>
    <row r="654150" spans="1:1" ht="14.25" customHeight="1" x14ac:dyDescent="0.3">
      <c r="A654150" s="21"/>
    </row>
    <row r="654156" spans="1:1" s="20" customFormat="1" ht="14.25" customHeight="1" x14ac:dyDescent="0.25"/>
    <row r="654172" spans="1:1" ht="14.25" customHeight="1" x14ac:dyDescent="0.3">
      <c r="A654172" s="21"/>
    </row>
    <row r="654178" s="20" customFormat="1" ht="14.25" customHeight="1" x14ac:dyDescent="0.25"/>
    <row r="654194" spans="1:1" ht="14.25" customHeight="1" x14ac:dyDescent="0.3">
      <c r="A654194" s="21"/>
    </row>
    <row r="654200" spans="1:1" s="20" customFormat="1" ht="14.25" customHeight="1" x14ac:dyDescent="0.25"/>
    <row r="654216" spans="1:1" ht="14.25" customHeight="1" x14ac:dyDescent="0.3">
      <c r="A654216" s="21"/>
    </row>
    <row r="654222" spans="1:1" s="20" customFormat="1" ht="14.25" customHeight="1" x14ac:dyDescent="0.25"/>
    <row r="654238" spans="1:1" ht="14.25" customHeight="1" x14ac:dyDescent="0.3">
      <c r="A654238" s="21"/>
    </row>
    <row r="654244" s="20" customFormat="1" ht="14.25" customHeight="1" x14ac:dyDescent="0.25"/>
    <row r="654260" spans="1:1" ht="14.25" customHeight="1" x14ac:dyDescent="0.3">
      <c r="A654260" s="21"/>
    </row>
    <row r="654266" spans="1:1" s="20" customFormat="1" ht="14.25" customHeight="1" x14ac:dyDescent="0.25"/>
    <row r="654282" spans="1:1" ht="14.25" customHeight="1" x14ac:dyDescent="0.3">
      <c r="A654282" s="21"/>
    </row>
    <row r="654288" spans="1:1" s="20" customFormat="1" ht="14.25" customHeight="1" x14ac:dyDescent="0.25"/>
    <row r="654304" spans="1:1" ht="14.25" customHeight="1" x14ac:dyDescent="0.3">
      <c r="A654304" s="21"/>
    </row>
    <row r="654310" s="20" customFormat="1" ht="14.25" customHeight="1" x14ac:dyDescent="0.25"/>
    <row r="654326" spans="1:1" ht="14.25" customHeight="1" x14ac:dyDescent="0.3">
      <c r="A654326" s="21"/>
    </row>
    <row r="654332" spans="1:1" s="20" customFormat="1" ht="14.25" customHeight="1" x14ac:dyDescent="0.25"/>
    <row r="654348" spans="1:1" ht="14.25" customHeight="1" x14ac:dyDescent="0.3">
      <c r="A654348" s="21"/>
    </row>
    <row r="654354" s="20" customFormat="1" ht="14.25" customHeight="1" x14ac:dyDescent="0.25"/>
    <row r="654370" spans="1:1" ht="14.25" customHeight="1" x14ac:dyDescent="0.3">
      <c r="A654370" s="21"/>
    </row>
    <row r="654376" spans="1:1" s="20" customFormat="1" ht="14.25" customHeight="1" x14ac:dyDescent="0.25"/>
    <row r="654392" spans="1:1" ht="14.25" customHeight="1" x14ac:dyDescent="0.3">
      <c r="A654392" s="21"/>
    </row>
    <row r="654398" spans="1:1" s="20" customFormat="1" ht="14.25" customHeight="1" x14ac:dyDescent="0.25"/>
    <row r="654414" spans="1:1" ht="14.25" customHeight="1" x14ac:dyDescent="0.3">
      <c r="A654414" s="21"/>
    </row>
    <row r="654420" s="20" customFormat="1" ht="14.25" customHeight="1" x14ac:dyDescent="0.25"/>
    <row r="654436" spans="1:1" ht="14.25" customHeight="1" x14ac:dyDescent="0.3">
      <c r="A654436" s="21"/>
    </row>
    <row r="654442" spans="1:1" s="20" customFormat="1" ht="14.25" customHeight="1" x14ac:dyDescent="0.25"/>
    <row r="654458" spans="1:1" ht="14.25" customHeight="1" x14ac:dyDescent="0.3">
      <c r="A654458" s="21"/>
    </row>
    <row r="654464" spans="1:1" s="20" customFormat="1" ht="14.25" customHeight="1" x14ac:dyDescent="0.25"/>
    <row r="654480" spans="1:1" ht="14.25" customHeight="1" x14ac:dyDescent="0.3">
      <c r="A654480" s="21"/>
    </row>
    <row r="654486" s="20" customFormat="1" ht="14.25" customHeight="1" x14ac:dyDescent="0.25"/>
    <row r="654502" spans="1:1" ht="14.25" customHeight="1" x14ac:dyDescent="0.3">
      <c r="A654502" s="21"/>
    </row>
    <row r="654508" spans="1:1" s="20" customFormat="1" ht="14.25" customHeight="1" x14ac:dyDescent="0.25"/>
    <row r="654524" spans="1:1" ht="14.25" customHeight="1" x14ac:dyDescent="0.3">
      <c r="A654524" s="21"/>
    </row>
    <row r="654530" s="20" customFormat="1" ht="14.25" customHeight="1" x14ac:dyDescent="0.25"/>
    <row r="654546" spans="1:1" ht="14.25" customHeight="1" x14ac:dyDescent="0.3">
      <c r="A654546" s="21"/>
    </row>
    <row r="654552" spans="1:1" s="20" customFormat="1" ht="14.25" customHeight="1" x14ac:dyDescent="0.25"/>
    <row r="654568" spans="1:1" ht="14.25" customHeight="1" x14ac:dyDescent="0.3">
      <c r="A654568" s="21"/>
    </row>
    <row r="654574" spans="1:1" s="20" customFormat="1" ht="14.25" customHeight="1" x14ac:dyDescent="0.25"/>
    <row r="654590" spans="1:1" ht="14.25" customHeight="1" x14ac:dyDescent="0.3">
      <c r="A654590" s="21"/>
    </row>
    <row r="654596" s="20" customFormat="1" ht="14.25" customHeight="1" x14ac:dyDescent="0.25"/>
    <row r="654612" spans="1:1" ht="14.25" customHeight="1" x14ac:dyDescent="0.3">
      <c r="A654612" s="21"/>
    </row>
    <row r="654618" spans="1:1" s="20" customFormat="1" ht="14.25" customHeight="1" x14ac:dyDescent="0.25"/>
    <row r="654634" spans="1:1" ht="14.25" customHeight="1" x14ac:dyDescent="0.3">
      <c r="A654634" s="21"/>
    </row>
    <row r="654640" spans="1:1" s="20" customFormat="1" ht="14.25" customHeight="1" x14ac:dyDescent="0.25"/>
    <row r="654656" spans="1:1" ht="14.25" customHeight="1" x14ac:dyDescent="0.3">
      <c r="A654656" s="21"/>
    </row>
    <row r="654662" s="20" customFormat="1" ht="14.25" customHeight="1" x14ac:dyDescent="0.25"/>
    <row r="654678" spans="1:1" ht="14.25" customHeight="1" x14ac:dyDescent="0.3">
      <c r="A654678" s="21"/>
    </row>
    <row r="654684" spans="1:1" s="20" customFormat="1" ht="14.25" customHeight="1" x14ac:dyDescent="0.25"/>
    <row r="654700" spans="1:1" ht="14.25" customHeight="1" x14ac:dyDescent="0.3">
      <c r="A654700" s="21"/>
    </row>
    <row r="654706" s="20" customFormat="1" ht="14.25" customHeight="1" x14ac:dyDescent="0.25"/>
    <row r="654722" spans="1:1" ht="14.25" customHeight="1" x14ac:dyDescent="0.3">
      <c r="A654722" s="21"/>
    </row>
    <row r="654728" spans="1:1" s="20" customFormat="1" ht="14.25" customHeight="1" x14ac:dyDescent="0.25"/>
    <row r="654744" spans="1:1" ht="14.25" customHeight="1" x14ac:dyDescent="0.3">
      <c r="A654744" s="21"/>
    </row>
    <row r="654750" spans="1:1" s="20" customFormat="1" ht="14.25" customHeight="1" x14ac:dyDescent="0.25"/>
    <row r="654766" spans="1:1" ht="14.25" customHeight="1" x14ac:dyDescent="0.3">
      <c r="A654766" s="21"/>
    </row>
    <row r="654772" s="20" customFormat="1" ht="14.25" customHeight="1" x14ac:dyDescent="0.25"/>
    <row r="654788" spans="1:1" ht="14.25" customHeight="1" x14ac:dyDescent="0.3">
      <c r="A654788" s="21"/>
    </row>
    <row r="654794" spans="1:1" s="20" customFormat="1" ht="14.25" customHeight="1" x14ac:dyDescent="0.25"/>
    <row r="654810" spans="1:1" ht="14.25" customHeight="1" x14ac:dyDescent="0.3">
      <c r="A654810" s="21"/>
    </row>
    <row r="654816" spans="1:1" s="20" customFormat="1" ht="14.25" customHeight="1" x14ac:dyDescent="0.25"/>
    <row r="654832" spans="1:1" ht="14.25" customHeight="1" x14ac:dyDescent="0.3">
      <c r="A654832" s="21"/>
    </row>
    <row r="654838" s="20" customFormat="1" ht="14.25" customHeight="1" x14ac:dyDescent="0.25"/>
    <row r="654854" spans="1:1" ht="14.25" customHeight="1" x14ac:dyDescent="0.3">
      <c r="A654854" s="21"/>
    </row>
    <row r="654860" spans="1:1" s="20" customFormat="1" ht="14.25" customHeight="1" x14ac:dyDescent="0.25"/>
    <row r="654876" spans="1:1" ht="14.25" customHeight="1" x14ac:dyDescent="0.3">
      <c r="A654876" s="21"/>
    </row>
    <row r="654882" s="20" customFormat="1" ht="14.25" customHeight="1" x14ac:dyDescent="0.25"/>
    <row r="654898" spans="1:1" ht="14.25" customHeight="1" x14ac:dyDescent="0.3">
      <c r="A654898" s="21"/>
    </row>
    <row r="654904" spans="1:1" s="20" customFormat="1" ht="14.25" customHeight="1" x14ac:dyDescent="0.25"/>
    <row r="654920" spans="1:1" ht="14.25" customHeight="1" x14ac:dyDescent="0.3">
      <c r="A654920" s="21"/>
    </row>
    <row r="654926" spans="1:1" s="20" customFormat="1" ht="14.25" customHeight="1" x14ac:dyDescent="0.25"/>
    <row r="654942" spans="1:1" ht="14.25" customHeight="1" x14ac:dyDescent="0.3">
      <c r="A654942" s="21"/>
    </row>
    <row r="654948" s="20" customFormat="1" ht="14.25" customHeight="1" x14ac:dyDescent="0.25"/>
    <row r="654964" spans="1:1" ht="14.25" customHeight="1" x14ac:dyDescent="0.3">
      <c r="A654964" s="21"/>
    </row>
    <row r="654970" spans="1:1" s="20" customFormat="1" ht="14.25" customHeight="1" x14ac:dyDescent="0.25"/>
    <row r="654986" spans="1:1" ht="14.25" customHeight="1" x14ac:dyDescent="0.3">
      <c r="A654986" s="21"/>
    </row>
    <row r="654992" spans="1:1" s="20" customFormat="1" ht="14.25" customHeight="1" x14ac:dyDescent="0.25"/>
    <row r="655008" spans="1:1" ht="14.25" customHeight="1" x14ac:dyDescent="0.3">
      <c r="A655008" s="21"/>
    </row>
    <row r="655014" s="20" customFormat="1" ht="14.25" customHeight="1" x14ac:dyDescent="0.25"/>
    <row r="655030" spans="1:1" ht="14.25" customHeight="1" x14ac:dyDescent="0.3">
      <c r="A655030" s="21"/>
    </row>
    <row r="655036" spans="1:1" s="20" customFormat="1" ht="14.25" customHeight="1" x14ac:dyDescent="0.25"/>
    <row r="655052" spans="1:1" ht="14.25" customHeight="1" x14ac:dyDescent="0.3">
      <c r="A655052" s="21"/>
    </row>
    <row r="655058" s="20" customFormat="1" ht="14.25" customHeight="1" x14ac:dyDescent="0.25"/>
    <row r="655074" spans="1:1" ht="14.25" customHeight="1" x14ac:dyDescent="0.3">
      <c r="A655074" s="21"/>
    </row>
    <row r="655080" spans="1:1" s="20" customFormat="1" ht="14.25" customHeight="1" x14ac:dyDescent="0.25"/>
    <row r="655096" spans="1:1" ht="14.25" customHeight="1" x14ac:dyDescent="0.3">
      <c r="A655096" s="21"/>
    </row>
    <row r="655102" spans="1:1" s="20" customFormat="1" ht="14.25" customHeight="1" x14ac:dyDescent="0.25"/>
    <row r="655118" spans="1:1" ht="14.25" customHeight="1" x14ac:dyDescent="0.3">
      <c r="A655118" s="21"/>
    </row>
    <row r="655124" s="20" customFormat="1" ht="14.25" customHeight="1" x14ac:dyDescent="0.25"/>
    <row r="655140" spans="1:1" ht="14.25" customHeight="1" x14ac:dyDescent="0.3">
      <c r="A655140" s="21"/>
    </row>
    <row r="655146" spans="1:1" s="20" customFormat="1" ht="14.25" customHeight="1" x14ac:dyDescent="0.25"/>
    <row r="655162" spans="1:1" ht="14.25" customHeight="1" x14ac:dyDescent="0.3">
      <c r="A655162" s="21"/>
    </row>
    <row r="655168" spans="1:1" s="20" customFormat="1" ht="14.25" customHeight="1" x14ac:dyDescent="0.25"/>
    <row r="655184" spans="1:1" ht="14.25" customHeight="1" x14ac:dyDescent="0.3">
      <c r="A655184" s="21"/>
    </row>
    <row r="655190" s="20" customFormat="1" ht="14.25" customHeight="1" x14ac:dyDescent="0.25"/>
    <row r="655206" spans="1:1" ht="14.25" customHeight="1" x14ac:dyDescent="0.3">
      <c r="A655206" s="21"/>
    </row>
    <row r="655212" spans="1:1" s="20" customFormat="1" ht="14.25" customHeight="1" x14ac:dyDescent="0.25"/>
    <row r="655228" spans="1:1" ht="14.25" customHeight="1" x14ac:dyDescent="0.3">
      <c r="A655228" s="21"/>
    </row>
    <row r="655234" s="20" customFormat="1" ht="14.25" customHeight="1" x14ac:dyDescent="0.25"/>
    <row r="655250" spans="1:1" ht="14.25" customHeight="1" x14ac:dyDescent="0.3">
      <c r="A655250" s="21"/>
    </row>
    <row r="655256" spans="1:1" s="20" customFormat="1" ht="14.25" customHeight="1" x14ac:dyDescent="0.25"/>
    <row r="655272" spans="1:1" ht="14.25" customHeight="1" x14ac:dyDescent="0.3">
      <c r="A655272" s="21"/>
    </row>
    <row r="655278" spans="1:1" s="20" customFormat="1" ht="14.25" customHeight="1" x14ac:dyDescent="0.25"/>
    <row r="655294" spans="1:1" ht="14.25" customHeight="1" x14ac:dyDescent="0.3">
      <c r="A655294" s="21"/>
    </row>
    <row r="655300" s="20" customFormat="1" ht="14.25" customHeight="1" x14ac:dyDescent="0.25"/>
    <row r="655316" spans="1:1" ht="14.25" customHeight="1" x14ac:dyDescent="0.3">
      <c r="A655316" s="21"/>
    </row>
    <row r="655322" spans="1:1" s="20" customFormat="1" ht="14.25" customHeight="1" x14ac:dyDescent="0.25"/>
    <row r="655338" spans="1:1" ht="14.25" customHeight="1" x14ac:dyDescent="0.3">
      <c r="A655338" s="21"/>
    </row>
    <row r="655344" spans="1:1" s="20" customFormat="1" ht="14.25" customHeight="1" x14ac:dyDescent="0.25"/>
    <row r="655360" spans="1:1" ht="14.25" customHeight="1" x14ac:dyDescent="0.3">
      <c r="A655360" s="21"/>
    </row>
    <row r="655366" s="20" customFormat="1" ht="14.25" customHeight="1" x14ac:dyDescent="0.25"/>
    <row r="655382" spans="1:1" ht="14.25" customHeight="1" x14ac:dyDescent="0.3">
      <c r="A655382" s="21"/>
    </row>
    <row r="655388" spans="1:1" s="20" customFormat="1" ht="14.25" customHeight="1" x14ac:dyDescent="0.25"/>
    <row r="655404" spans="1:1" ht="14.25" customHeight="1" x14ac:dyDescent="0.3">
      <c r="A655404" s="21"/>
    </row>
    <row r="655410" s="20" customFormat="1" ht="14.25" customHeight="1" x14ac:dyDescent="0.25"/>
    <row r="655426" spans="1:1" ht="14.25" customHeight="1" x14ac:dyDescent="0.3">
      <c r="A655426" s="21"/>
    </row>
    <row r="655432" spans="1:1" s="20" customFormat="1" ht="14.25" customHeight="1" x14ac:dyDescent="0.25"/>
    <row r="655448" spans="1:1" ht="14.25" customHeight="1" x14ac:dyDescent="0.3">
      <c r="A655448" s="21"/>
    </row>
    <row r="655454" spans="1:1" s="20" customFormat="1" ht="14.25" customHeight="1" x14ac:dyDescent="0.25"/>
    <row r="655470" spans="1:1" ht="14.25" customHeight="1" x14ac:dyDescent="0.3">
      <c r="A655470" s="21"/>
    </row>
    <row r="655476" s="20" customFormat="1" ht="14.25" customHeight="1" x14ac:dyDescent="0.25"/>
    <row r="655492" spans="1:1" ht="14.25" customHeight="1" x14ac:dyDescent="0.3">
      <c r="A655492" s="21"/>
    </row>
    <row r="655498" spans="1:1" s="20" customFormat="1" ht="14.25" customHeight="1" x14ac:dyDescent="0.25"/>
    <row r="655514" spans="1:1" ht="14.25" customHeight="1" x14ac:dyDescent="0.3">
      <c r="A655514" s="21"/>
    </row>
    <row r="655520" spans="1:1" s="20" customFormat="1" ht="14.25" customHeight="1" x14ac:dyDescent="0.25"/>
    <row r="655536" spans="1:1" ht="14.25" customHeight="1" x14ac:dyDescent="0.3">
      <c r="A655536" s="21"/>
    </row>
    <row r="655542" s="20" customFormat="1" ht="14.25" customHeight="1" x14ac:dyDescent="0.25"/>
    <row r="655558" spans="1:1" ht="14.25" customHeight="1" x14ac:dyDescent="0.3">
      <c r="A655558" s="21"/>
    </row>
    <row r="655564" spans="1:1" s="20" customFormat="1" ht="14.25" customHeight="1" x14ac:dyDescent="0.25"/>
    <row r="655580" spans="1:1" ht="14.25" customHeight="1" x14ac:dyDescent="0.3">
      <c r="A655580" s="21"/>
    </row>
    <row r="655586" s="20" customFormat="1" ht="14.25" customHeight="1" x14ac:dyDescent="0.25"/>
    <row r="655602" spans="1:1" ht="14.25" customHeight="1" x14ac:dyDescent="0.3">
      <c r="A655602" s="21"/>
    </row>
    <row r="655608" spans="1:1" s="20" customFormat="1" ht="14.25" customHeight="1" x14ac:dyDescent="0.25"/>
    <row r="655624" spans="1:1" ht="14.25" customHeight="1" x14ac:dyDescent="0.3">
      <c r="A655624" s="21"/>
    </row>
    <row r="655630" spans="1:1" s="20" customFormat="1" ht="14.25" customHeight="1" x14ac:dyDescent="0.25"/>
    <row r="655646" spans="1:1" ht="14.25" customHeight="1" x14ac:dyDescent="0.3">
      <c r="A655646" s="21"/>
    </row>
    <row r="655652" s="20" customFormat="1" ht="14.25" customHeight="1" x14ac:dyDescent="0.25"/>
    <row r="655668" spans="1:1" ht="14.25" customHeight="1" x14ac:dyDescent="0.3">
      <c r="A655668" s="21"/>
    </row>
    <row r="655674" spans="1:1" s="20" customFormat="1" ht="14.25" customHeight="1" x14ac:dyDescent="0.25"/>
    <row r="655690" spans="1:1" ht="14.25" customHeight="1" x14ac:dyDescent="0.3">
      <c r="A655690" s="21"/>
    </row>
    <row r="655696" spans="1:1" s="20" customFormat="1" ht="14.25" customHeight="1" x14ac:dyDescent="0.25"/>
    <row r="655712" spans="1:1" ht="14.25" customHeight="1" x14ac:dyDescent="0.3">
      <c r="A655712" s="21"/>
    </row>
    <row r="655718" s="20" customFormat="1" ht="14.25" customHeight="1" x14ac:dyDescent="0.25"/>
    <row r="655734" spans="1:1" ht="14.25" customHeight="1" x14ac:dyDescent="0.3">
      <c r="A655734" s="21"/>
    </row>
    <row r="655740" spans="1:1" s="20" customFormat="1" ht="14.25" customHeight="1" x14ac:dyDescent="0.25"/>
    <row r="655756" spans="1:1" ht="14.25" customHeight="1" x14ac:dyDescent="0.3">
      <c r="A655756" s="21"/>
    </row>
    <row r="655762" s="20" customFormat="1" ht="14.25" customHeight="1" x14ac:dyDescent="0.25"/>
    <row r="655778" spans="1:1" ht="14.25" customHeight="1" x14ac:dyDescent="0.3">
      <c r="A655778" s="21"/>
    </row>
    <row r="655784" spans="1:1" s="20" customFormat="1" ht="14.25" customHeight="1" x14ac:dyDescent="0.25"/>
    <row r="655800" spans="1:1" ht="14.25" customHeight="1" x14ac:dyDescent="0.3">
      <c r="A655800" s="21"/>
    </row>
    <row r="655806" spans="1:1" s="20" customFormat="1" ht="14.25" customHeight="1" x14ac:dyDescent="0.25"/>
    <row r="655822" spans="1:1" ht="14.25" customHeight="1" x14ac:dyDescent="0.3">
      <c r="A655822" s="21"/>
    </row>
    <row r="655828" s="20" customFormat="1" ht="14.25" customHeight="1" x14ac:dyDescent="0.25"/>
    <row r="655844" spans="1:1" ht="14.25" customHeight="1" x14ac:dyDescent="0.3">
      <c r="A655844" s="21"/>
    </row>
    <row r="655850" spans="1:1" s="20" customFormat="1" ht="14.25" customHeight="1" x14ac:dyDescent="0.25"/>
    <row r="655866" spans="1:1" ht="14.25" customHeight="1" x14ac:dyDescent="0.3">
      <c r="A655866" s="21"/>
    </row>
    <row r="655872" spans="1:1" s="20" customFormat="1" ht="14.25" customHeight="1" x14ac:dyDescent="0.25"/>
    <row r="655888" spans="1:1" ht="14.25" customHeight="1" x14ac:dyDescent="0.3">
      <c r="A655888" s="21"/>
    </row>
    <row r="655894" s="20" customFormat="1" ht="14.25" customHeight="1" x14ac:dyDescent="0.25"/>
    <row r="655910" spans="1:1" ht="14.25" customHeight="1" x14ac:dyDescent="0.3">
      <c r="A655910" s="21"/>
    </row>
    <row r="655916" spans="1:1" s="20" customFormat="1" ht="14.25" customHeight="1" x14ac:dyDescent="0.25"/>
    <row r="655932" spans="1:1" ht="14.25" customHeight="1" x14ac:dyDescent="0.3">
      <c r="A655932" s="21"/>
    </row>
    <row r="655938" s="20" customFormat="1" ht="14.25" customHeight="1" x14ac:dyDescent="0.25"/>
    <row r="655954" spans="1:1" ht="14.25" customHeight="1" x14ac:dyDescent="0.3">
      <c r="A655954" s="21"/>
    </row>
    <row r="655960" spans="1:1" s="20" customFormat="1" ht="14.25" customHeight="1" x14ac:dyDescent="0.25"/>
    <row r="655976" spans="1:1" ht="14.25" customHeight="1" x14ac:dyDescent="0.3">
      <c r="A655976" s="21"/>
    </row>
    <row r="655982" spans="1:1" s="20" customFormat="1" ht="14.25" customHeight="1" x14ac:dyDescent="0.25"/>
    <row r="655998" spans="1:1" ht="14.25" customHeight="1" x14ac:dyDescent="0.3">
      <c r="A655998" s="21"/>
    </row>
    <row r="656004" s="20" customFormat="1" ht="14.25" customHeight="1" x14ac:dyDescent="0.25"/>
    <row r="656020" spans="1:1" ht="14.25" customHeight="1" x14ac:dyDescent="0.3">
      <c r="A656020" s="21"/>
    </row>
    <row r="656026" spans="1:1" s="20" customFormat="1" ht="14.25" customHeight="1" x14ac:dyDescent="0.25"/>
    <row r="656042" spans="1:1" ht="14.25" customHeight="1" x14ac:dyDescent="0.3">
      <c r="A656042" s="21"/>
    </row>
    <row r="656048" spans="1:1" s="20" customFormat="1" ht="14.25" customHeight="1" x14ac:dyDescent="0.25"/>
    <row r="656064" spans="1:1" ht="14.25" customHeight="1" x14ac:dyDescent="0.3">
      <c r="A656064" s="21"/>
    </row>
    <row r="656070" s="20" customFormat="1" ht="14.25" customHeight="1" x14ac:dyDescent="0.25"/>
    <row r="656086" spans="1:1" ht="14.25" customHeight="1" x14ac:dyDescent="0.3">
      <c r="A656086" s="21"/>
    </row>
    <row r="656092" spans="1:1" s="20" customFormat="1" ht="14.25" customHeight="1" x14ac:dyDescent="0.25"/>
    <row r="656108" spans="1:1" ht="14.25" customHeight="1" x14ac:dyDescent="0.3">
      <c r="A656108" s="21"/>
    </row>
    <row r="656114" s="20" customFormat="1" ht="14.25" customHeight="1" x14ac:dyDescent="0.25"/>
    <row r="656130" spans="1:1" ht="14.25" customHeight="1" x14ac:dyDescent="0.3">
      <c r="A656130" s="21"/>
    </row>
    <row r="656136" spans="1:1" s="20" customFormat="1" ht="14.25" customHeight="1" x14ac:dyDescent="0.25"/>
    <row r="656152" spans="1:1" ht="14.25" customHeight="1" x14ac:dyDescent="0.3">
      <c r="A656152" s="21"/>
    </row>
    <row r="656158" spans="1:1" s="20" customFormat="1" ht="14.25" customHeight="1" x14ac:dyDescent="0.25"/>
    <row r="656174" spans="1:1" ht="14.25" customHeight="1" x14ac:dyDescent="0.3">
      <c r="A656174" s="21"/>
    </row>
    <row r="656180" s="20" customFormat="1" ht="14.25" customHeight="1" x14ac:dyDescent="0.25"/>
    <row r="656196" spans="1:1" ht="14.25" customHeight="1" x14ac:dyDescent="0.3">
      <c r="A656196" s="21"/>
    </row>
    <row r="656202" spans="1:1" s="20" customFormat="1" ht="14.25" customHeight="1" x14ac:dyDescent="0.25"/>
    <row r="656218" spans="1:1" ht="14.25" customHeight="1" x14ac:dyDescent="0.3">
      <c r="A656218" s="21"/>
    </row>
    <row r="656224" spans="1:1" s="20" customFormat="1" ht="14.25" customHeight="1" x14ac:dyDescent="0.25"/>
    <row r="656240" spans="1:1" ht="14.25" customHeight="1" x14ac:dyDescent="0.3">
      <c r="A656240" s="21"/>
    </row>
    <row r="656246" s="20" customFormat="1" ht="14.25" customHeight="1" x14ac:dyDescent="0.25"/>
    <row r="656262" spans="1:1" ht="14.25" customHeight="1" x14ac:dyDescent="0.3">
      <c r="A656262" s="21"/>
    </row>
    <row r="656268" spans="1:1" s="20" customFormat="1" ht="14.25" customHeight="1" x14ac:dyDescent="0.25"/>
    <row r="656284" spans="1:1" ht="14.25" customHeight="1" x14ac:dyDescent="0.3">
      <c r="A656284" s="21"/>
    </row>
    <row r="656290" s="20" customFormat="1" ht="14.25" customHeight="1" x14ac:dyDescent="0.25"/>
    <row r="656306" spans="1:1" ht="14.25" customHeight="1" x14ac:dyDescent="0.3">
      <c r="A656306" s="21"/>
    </row>
    <row r="656312" spans="1:1" s="20" customFormat="1" ht="14.25" customHeight="1" x14ac:dyDescent="0.25"/>
    <row r="656328" spans="1:1" ht="14.25" customHeight="1" x14ac:dyDescent="0.3">
      <c r="A656328" s="21"/>
    </row>
    <row r="656334" spans="1:1" s="20" customFormat="1" ht="14.25" customHeight="1" x14ac:dyDescent="0.25"/>
    <row r="656350" spans="1:1" ht="14.25" customHeight="1" x14ac:dyDescent="0.3">
      <c r="A656350" s="21"/>
    </row>
    <row r="656356" s="20" customFormat="1" ht="14.25" customHeight="1" x14ac:dyDescent="0.25"/>
    <row r="656372" spans="1:1" ht="14.25" customHeight="1" x14ac:dyDescent="0.3">
      <c r="A656372" s="21"/>
    </row>
    <row r="656378" spans="1:1" s="20" customFormat="1" ht="14.25" customHeight="1" x14ac:dyDescent="0.25"/>
    <row r="656394" spans="1:1" ht="14.25" customHeight="1" x14ac:dyDescent="0.3">
      <c r="A656394" s="21"/>
    </row>
    <row r="656400" spans="1:1" s="20" customFormat="1" ht="14.25" customHeight="1" x14ac:dyDescent="0.25"/>
    <row r="656416" spans="1:1" ht="14.25" customHeight="1" x14ac:dyDescent="0.3">
      <c r="A656416" s="21"/>
    </row>
    <row r="656422" s="20" customFormat="1" ht="14.25" customHeight="1" x14ac:dyDescent="0.25"/>
    <row r="656438" spans="1:1" ht="14.25" customHeight="1" x14ac:dyDescent="0.3">
      <c r="A656438" s="21"/>
    </row>
    <row r="656444" spans="1:1" s="20" customFormat="1" ht="14.25" customHeight="1" x14ac:dyDescent="0.25"/>
    <row r="656460" spans="1:1" ht="14.25" customHeight="1" x14ac:dyDescent="0.3">
      <c r="A656460" s="21"/>
    </row>
    <row r="656466" s="20" customFormat="1" ht="14.25" customHeight="1" x14ac:dyDescent="0.25"/>
    <row r="656482" spans="1:1" ht="14.25" customHeight="1" x14ac:dyDescent="0.3">
      <c r="A656482" s="21"/>
    </row>
    <row r="656488" spans="1:1" s="20" customFormat="1" ht="14.25" customHeight="1" x14ac:dyDescent="0.25"/>
    <row r="656504" spans="1:1" ht="14.25" customHeight="1" x14ac:dyDescent="0.3">
      <c r="A656504" s="21"/>
    </row>
    <row r="656510" spans="1:1" s="20" customFormat="1" ht="14.25" customHeight="1" x14ac:dyDescent="0.25"/>
    <row r="656526" spans="1:1" ht="14.25" customHeight="1" x14ac:dyDescent="0.3">
      <c r="A656526" s="21"/>
    </row>
    <row r="656532" s="20" customFormat="1" ht="14.25" customHeight="1" x14ac:dyDescent="0.25"/>
    <row r="656548" spans="1:1" ht="14.25" customHeight="1" x14ac:dyDescent="0.3">
      <c r="A656548" s="21"/>
    </row>
    <row r="656554" spans="1:1" s="20" customFormat="1" ht="14.25" customHeight="1" x14ac:dyDescent="0.25"/>
    <row r="656570" spans="1:1" ht="14.25" customHeight="1" x14ac:dyDescent="0.3">
      <c r="A656570" s="21"/>
    </row>
    <row r="656576" spans="1:1" s="20" customFormat="1" ht="14.25" customHeight="1" x14ac:dyDescent="0.25"/>
    <row r="656592" spans="1:1" ht="14.25" customHeight="1" x14ac:dyDescent="0.3">
      <c r="A656592" s="21"/>
    </row>
    <row r="656598" s="20" customFormat="1" ht="14.25" customHeight="1" x14ac:dyDescent="0.25"/>
    <row r="656614" spans="1:1" ht="14.25" customHeight="1" x14ac:dyDescent="0.3">
      <c r="A656614" s="21"/>
    </row>
    <row r="656620" spans="1:1" s="20" customFormat="1" ht="14.25" customHeight="1" x14ac:dyDescent="0.25"/>
    <row r="656636" spans="1:1" ht="14.25" customHeight="1" x14ac:dyDescent="0.3">
      <c r="A656636" s="21"/>
    </row>
    <row r="656642" s="20" customFormat="1" ht="14.25" customHeight="1" x14ac:dyDescent="0.25"/>
    <row r="656658" spans="1:1" ht="14.25" customHeight="1" x14ac:dyDescent="0.3">
      <c r="A656658" s="21"/>
    </row>
    <row r="656664" spans="1:1" s="20" customFormat="1" ht="14.25" customHeight="1" x14ac:dyDescent="0.25"/>
    <row r="656680" spans="1:1" ht="14.25" customHeight="1" x14ac:dyDescent="0.3">
      <c r="A656680" s="21"/>
    </row>
    <row r="656686" spans="1:1" s="20" customFormat="1" ht="14.25" customHeight="1" x14ac:dyDescent="0.25"/>
    <row r="656702" spans="1:1" ht="14.25" customHeight="1" x14ac:dyDescent="0.3">
      <c r="A656702" s="21"/>
    </row>
    <row r="656708" s="20" customFormat="1" ht="14.25" customHeight="1" x14ac:dyDescent="0.25"/>
    <row r="656724" spans="1:1" ht="14.25" customHeight="1" x14ac:dyDescent="0.3">
      <c r="A656724" s="21"/>
    </row>
    <row r="656730" spans="1:1" s="20" customFormat="1" ht="14.25" customHeight="1" x14ac:dyDescent="0.25"/>
    <row r="656746" spans="1:1" ht="14.25" customHeight="1" x14ac:dyDescent="0.3">
      <c r="A656746" s="21"/>
    </row>
    <row r="656752" spans="1:1" s="20" customFormat="1" ht="14.25" customHeight="1" x14ac:dyDescent="0.25"/>
    <row r="656768" spans="1:1" ht="14.25" customHeight="1" x14ac:dyDescent="0.3">
      <c r="A656768" s="21"/>
    </row>
    <row r="656774" s="20" customFormat="1" ht="14.25" customHeight="1" x14ac:dyDescent="0.25"/>
    <row r="656790" spans="1:1" ht="14.25" customHeight="1" x14ac:dyDescent="0.3">
      <c r="A656790" s="21"/>
    </row>
    <row r="656796" spans="1:1" s="20" customFormat="1" ht="14.25" customHeight="1" x14ac:dyDescent="0.25"/>
    <row r="656812" spans="1:1" ht="14.25" customHeight="1" x14ac:dyDescent="0.3">
      <c r="A656812" s="21"/>
    </row>
    <row r="656818" s="20" customFormat="1" ht="14.25" customHeight="1" x14ac:dyDescent="0.25"/>
    <row r="656834" spans="1:1" ht="14.25" customHeight="1" x14ac:dyDescent="0.3">
      <c r="A656834" s="21"/>
    </row>
    <row r="656840" spans="1:1" s="20" customFormat="1" ht="14.25" customHeight="1" x14ac:dyDescent="0.25"/>
    <row r="656856" spans="1:1" ht="14.25" customHeight="1" x14ac:dyDescent="0.3">
      <c r="A656856" s="21"/>
    </row>
    <row r="656862" spans="1:1" s="20" customFormat="1" ht="14.25" customHeight="1" x14ac:dyDescent="0.25"/>
    <row r="656878" spans="1:1" ht="14.25" customHeight="1" x14ac:dyDescent="0.3">
      <c r="A656878" s="21"/>
    </row>
    <row r="656884" s="20" customFormat="1" ht="14.25" customHeight="1" x14ac:dyDescent="0.25"/>
    <row r="656900" spans="1:1" ht="14.25" customHeight="1" x14ac:dyDescent="0.3">
      <c r="A656900" s="21"/>
    </row>
    <row r="656906" spans="1:1" s="20" customFormat="1" ht="14.25" customHeight="1" x14ac:dyDescent="0.25"/>
    <row r="656922" spans="1:1" ht="14.25" customHeight="1" x14ac:dyDescent="0.3">
      <c r="A656922" s="21"/>
    </row>
    <row r="656928" spans="1:1" s="20" customFormat="1" ht="14.25" customHeight="1" x14ac:dyDescent="0.25"/>
    <row r="656944" spans="1:1" ht="14.25" customHeight="1" x14ac:dyDescent="0.3">
      <c r="A656944" s="21"/>
    </row>
    <row r="656950" s="20" customFormat="1" ht="14.25" customHeight="1" x14ac:dyDescent="0.25"/>
    <row r="656966" spans="1:1" ht="14.25" customHeight="1" x14ac:dyDescent="0.3">
      <c r="A656966" s="21"/>
    </row>
    <row r="656972" spans="1:1" s="20" customFormat="1" ht="14.25" customHeight="1" x14ac:dyDescent="0.25"/>
    <row r="656988" spans="1:1" ht="14.25" customHeight="1" x14ac:dyDescent="0.3">
      <c r="A656988" s="21"/>
    </row>
    <row r="656994" s="20" customFormat="1" ht="14.25" customHeight="1" x14ac:dyDescent="0.25"/>
    <row r="657010" spans="1:1" ht="14.25" customHeight="1" x14ac:dyDescent="0.3">
      <c r="A657010" s="21"/>
    </row>
    <row r="657016" spans="1:1" s="20" customFormat="1" ht="14.25" customHeight="1" x14ac:dyDescent="0.25"/>
    <row r="657032" spans="1:1" ht="14.25" customHeight="1" x14ac:dyDescent="0.3">
      <c r="A657032" s="21"/>
    </row>
    <row r="657038" spans="1:1" s="20" customFormat="1" ht="14.25" customHeight="1" x14ac:dyDescent="0.25"/>
    <row r="657054" spans="1:1" ht="14.25" customHeight="1" x14ac:dyDescent="0.3">
      <c r="A657054" s="21"/>
    </row>
    <row r="657060" s="20" customFormat="1" ht="14.25" customHeight="1" x14ac:dyDescent="0.25"/>
    <row r="657076" spans="1:1" ht="14.25" customHeight="1" x14ac:dyDescent="0.3">
      <c r="A657076" s="21"/>
    </row>
    <row r="657082" spans="1:1" s="20" customFormat="1" ht="14.25" customHeight="1" x14ac:dyDescent="0.25"/>
    <row r="657098" spans="1:1" ht="14.25" customHeight="1" x14ac:dyDescent="0.3">
      <c r="A657098" s="21"/>
    </row>
    <row r="657104" spans="1:1" s="20" customFormat="1" ht="14.25" customHeight="1" x14ac:dyDescent="0.25"/>
    <row r="657120" spans="1:1" ht="14.25" customHeight="1" x14ac:dyDescent="0.3">
      <c r="A657120" s="21"/>
    </row>
    <row r="657126" s="20" customFormat="1" ht="14.25" customHeight="1" x14ac:dyDescent="0.25"/>
    <row r="657142" spans="1:1" ht="14.25" customHeight="1" x14ac:dyDescent="0.3">
      <c r="A657142" s="21"/>
    </row>
    <row r="657148" spans="1:1" s="20" customFormat="1" ht="14.25" customHeight="1" x14ac:dyDescent="0.25"/>
    <row r="657164" spans="1:1" ht="14.25" customHeight="1" x14ac:dyDescent="0.3">
      <c r="A657164" s="21"/>
    </row>
    <row r="657170" s="20" customFormat="1" ht="14.25" customHeight="1" x14ac:dyDescent="0.25"/>
    <row r="657186" spans="1:1" ht="14.25" customHeight="1" x14ac:dyDescent="0.3">
      <c r="A657186" s="21"/>
    </row>
    <row r="657192" spans="1:1" s="20" customFormat="1" ht="14.25" customHeight="1" x14ac:dyDescent="0.25"/>
    <row r="657208" spans="1:1" ht="14.25" customHeight="1" x14ac:dyDescent="0.3">
      <c r="A657208" s="21"/>
    </row>
    <row r="657214" spans="1:1" s="20" customFormat="1" ht="14.25" customHeight="1" x14ac:dyDescent="0.25"/>
    <row r="657230" spans="1:1" ht="14.25" customHeight="1" x14ac:dyDescent="0.3">
      <c r="A657230" s="21"/>
    </row>
    <row r="657236" s="20" customFormat="1" ht="14.25" customHeight="1" x14ac:dyDescent="0.25"/>
    <row r="657252" spans="1:1" ht="14.25" customHeight="1" x14ac:dyDescent="0.3">
      <c r="A657252" s="21"/>
    </row>
    <row r="657258" spans="1:1" s="20" customFormat="1" ht="14.25" customHeight="1" x14ac:dyDescent="0.25"/>
    <row r="657274" spans="1:1" ht="14.25" customHeight="1" x14ac:dyDescent="0.3">
      <c r="A657274" s="21"/>
    </row>
    <row r="657280" spans="1:1" s="20" customFormat="1" ht="14.25" customHeight="1" x14ac:dyDescent="0.25"/>
    <row r="657296" spans="1:1" ht="14.25" customHeight="1" x14ac:dyDescent="0.3">
      <c r="A657296" s="21"/>
    </row>
    <row r="657302" s="20" customFormat="1" ht="14.25" customHeight="1" x14ac:dyDescent="0.25"/>
    <row r="657318" spans="1:1" ht="14.25" customHeight="1" x14ac:dyDescent="0.3">
      <c r="A657318" s="21"/>
    </row>
    <row r="657324" spans="1:1" s="20" customFormat="1" ht="14.25" customHeight="1" x14ac:dyDescent="0.25"/>
    <row r="657340" spans="1:1" ht="14.25" customHeight="1" x14ac:dyDescent="0.3">
      <c r="A657340" s="21"/>
    </row>
    <row r="657346" s="20" customFormat="1" ht="14.25" customHeight="1" x14ac:dyDescent="0.25"/>
    <row r="657362" spans="1:1" ht="14.25" customHeight="1" x14ac:dyDescent="0.3">
      <c r="A657362" s="21"/>
    </row>
    <row r="657368" spans="1:1" s="20" customFormat="1" ht="14.25" customHeight="1" x14ac:dyDescent="0.25"/>
    <row r="657384" spans="1:1" ht="14.25" customHeight="1" x14ac:dyDescent="0.3">
      <c r="A657384" s="21"/>
    </row>
    <row r="657390" spans="1:1" s="20" customFormat="1" ht="14.25" customHeight="1" x14ac:dyDescent="0.25"/>
    <row r="657406" spans="1:1" ht="14.25" customHeight="1" x14ac:dyDescent="0.3">
      <c r="A657406" s="21"/>
    </row>
    <row r="657412" s="20" customFormat="1" ht="14.25" customHeight="1" x14ac:dyDescent="0.25"/>
    <row r="657428" spans="1:1" ht="14.25" customHeight="1" x14ac:dyDescent="0.3">
      <c r="A657428" s="21"/>
    </row>
    <row r="657434" spans="1:1" s="20" customFormat="1" ht="14.25" customHeight="1" x14ac:dyDescent="0.25"/>
    <row r="657450" spans="1:1" ht="14.25" customHeight="1" x14ac:dyDescent="0.3">
      <c r="A657450" s="21"/>
    </row>
    <row r="657456" spans="1:1" s="20" customFormat="1" ht="14.25" customHeight="1" x14ac:dyDescent="0.25"/>
    <row r="657472" spans="1:1" ht="14.25" customHeight="1" x14ac:dyDescent="0.3">
      <c r="A657472" s="21"/>
    </row>
    <row r="657478" s="20" customFormat="1" ht="14.25" customHeight="1" x14ac:dyDescent="0.25"/>
    <row r="657494" spans="1:1" ht="14.25" customHeight="1" x14ac:dyDescent="0.3">
      <c r="A657494" s="21"/>
    </row>
    <row r="657500" spans="1:1" s="20" customFormat="1" ht="14.25" customHeight="1" x14ac:dyDescent="0.25"/>
    <row r="657516" spans="1:1" ht="14.25" customHeight="1" x14ac:dyDescent="0.3">
      <c r="A657516" s="21"/>
    </row>
    <row r="657522" s="20" customFormat="1" ht="14.25" customHeight="1" x14ac:dyDescent="0.25"/>
    <row r="657538" spans="1:1" ht="14.25" customHeight="1" x14ac:dyDescent="0.3">
      <c r="A657538" s="21"/>
    </row>
    <row r="657544" spans="1:1" s="20" customFormat="1" ht="14.25" customHeight="1" x14ac:dyDescent="0.25"/>
    <row r="657560" spans="1:1" ht="14.25" customHeight="1" x14ac:dyDescent="0.3">
      <c r="A657560" s="21"/>
    </row>
    <row r="657566" spans="1:1" s="20" customFormat="1" ht="14.25" customHeight="1" x14ac:dyDescent="0.25"/>
    <row r="657582" spans="1:1" ht="14.25" customHeight="1" x14ac:dyDescent="0.3">
      <c r="A657582" s="21"/>
    </row>
    <row r="657588" s="20" customFormat="1" ht="14.25" customHeight="1" x14ac:dyDescent="0.25"/>
    <row r="657604" spans="1:1" ht="14.25" customHeight="1" x14ac:dyDescent="0.3">
      <c r="A657604" s="21"/>
    </row>
    <row r="657610" spans="1:1" s="20" customFormat="1" ht="14.25" customHeight="1" x14ac:dyDescent="0.25"/>
    <row r="657626" spans="1:1" ht="14.25" customHeight="1" x14ac:dyDescent="0.3">
      <c r="A657626" s="21"/>
    </row>
    <row r="657632" spans="1:1" s="20" customFormat="1" ht="14.25" customHeight="1" x14ac:dyDescent="0.25"/>
    <row r="657648" spans="1:1" ht="14.25" customHeight="1" x14ac:dyDescent="0.3">
      <c r="A657648" s="21"/>
    </row>
    <row r="657654" s="20" customFormat="1" ht="14.25" customHeight="1" x14ac:dyDescent="0.25"/>
    <row r="657670" spans="1:1" ht="14.25" customHeight="1" x14ac:dyDescent="0.3">
      <c r="A657670" s="21"/>
    </row>
    <row r="657676" spans="1:1" s="20" customFormat="1" ht="14.25" customHeight="1" x14ac:dyDescent="0.25"/>
    <row r="657692" spans="1:1" ht="14.25" customHeight="1" x14ac:dyDescent="0.3">
      <c r="A657692" s="21"/>
    </row>
    <row r="657698" s="20" customFormat="1" ht="14.25" customHeight="1" x14ac:dyDescent="0.25"/>
    <row r="657714" spans="1:1" ht="14.25" customHeight="1" x14ac:dyDescent="0.3">
      <c r="A657714" s="21"/>
    </row>
    <row r="657720" spans="1:1" s="20" customFormat="1" ht="14.25" customHeight="1" x14ac:dyDescent="0.25"/>
    <row r="657736" spans="1:1" ht="14.25" customHeight="1" x14ac:dyDescent="0.3">
      <c r="A657736" s="21"/>
    </row>
    <row r="657742" spans="1:1" s="20" customFormat="1" ht="14.25" customHeight="1" x14ac:dyDescent="0.25"/>
    <row r="657758" spans="1:1" ht="14.25" customHeight="1" x14ac:dyDescent="0.3">
      <c r="A657758" s="21"/>
    </row>
    <row r="657764" s="20" customFormat="1" ht="14.25" customHeight="1" x14ac:dyDescent="0.25"/>
    <row r="657780" spans="1:1" ht="14.25" customHeight="1" x14ac:dyDescent="0.3">
      <c r="A657780" s="21"/>
    </row>
    <row r="657786" spans="1:1" s="20" customFormat="1" ht="14.25" customHeight="1" x14ac:dyDescent="0.25"/>
    <row r="657802" spans="1:1" ht="14.25" customHeight="1" x14ac:dyDescent="0.3">
      <c r="A657802" s="21"/>
    </row>
    <row r="657808" spans="1:1" s="20" customFormat="1" ht="14.25" customHeight="1" x14ac:dyDescent="0.25"/>
    <row r="657824" spans="1:1" ht="14.25" customHeight="1" x14ac:dyDescent="0.3">
      <c r="A657824" s="21"/>
    </row>
    <row r="657830" s="20" customFormat="1" ht="14.25" customHeight="1" x14ac:dyDescent="0.25"/>
    <row r="657846" spans="1:1" ht="14.25" customHeight="1" x14ac:dyDescent="0.3">
      <c r="A657846" s="21"/>
    </row>
    <row r="657852" spans="1:1" s="20" customFormat="1" ht="14.25" customHeight="1" x14ac:dyDescent="0.25"/>
    <row r="657868" spans="1:1" ht="14.25" customHeight="1" x14ac:dyDescent="0.3">
      <c r="A657868" s="21"/>
    </row>
    <row r="657874" s="20" customFormat="1" ht="14.25" customHeight="1" x14ac:dyDescent="0.25"/>
    <row r="657890" spans="1:1" ht="14.25" customHeight="1" x14ac:dyDescent="0.3">
      <c r="A657890" s="21"/>
    </row>
    <row r="657896" spans="1:1" s="20" customFormat="1" ht="14.25" customHeight="1" x14ac:dyDescent="0.25"/>
    <row r="657912" spans="1:1" ht="14.25" customHeight="1" x14ac:dyDescent="0.3">
      <c r="A657912" s="21"/>
    </row>
    <row r="657918" spans="1:1" s="20" customFormat="1" ht="14.25" customHeight="1" x14ac:dyDescent="0.25"/>
    <row r="657934" spans="1:1" ht="14.25" customHeight="1" x14ac:dyDescent="0.3">
      <c r="A657934" s="21"/>
    </row>
    <row r="657940" s="20" customFormat="1" ht="14.25" customHeight="1" x14ac:dyDescent="0.25"/>
    <row r="657956" spans="1:1" ht="14.25" customHeight="1" x14ac:dyDescent="0.3">
      <c r="A657956" s="21"/>
    </row>
    <row r="657962" spans="1:1" s="20" customFormat="1" ht="14.25" customHeight="1" x14ac:dyDescent="0.25"/>
    <row r="657978" spans="1:1" ht="14.25" customHeight="1" x14ac:dyDescent="0.3">
      <c r="A657978" s="21"/>
    </row>
    <row r="657984" spans="1:1" s="20" customFormat="1" ht="14.25" customHeight="1" x14ac:dyDescent="0.25"/>
    <row r="658000" spans="1:1" ht="14.25" customHeight="1" x14ac:dyDescent="0.3">
      <c r="A658000" s="21"/>
    </row>
    <row r="658006" s="20" customFormat="1" ht="14.25" customHeight="1" x14ac:dyDescent="0.25"/>
    <row r="658022" spans="1:1" ht="14.25" customHeight="1" x14ac:dyDescent="0.3">
      <c r="A658022" s="21"/>
    </row>
    <row r="658028" spans="1:1" s="20" customFormat="1" ht="14.25" customHeight="1" x14ac:dyDescent="0.25"/>
    <row r="658044" spans="1:1" ht="14.25" customHeight="1" x14ac:dyDescent="0.3">
      <c r="A658044" s="21"/>
    </row>
    <row r="658050" s="20" customFormat="1" ht="14.25" customHeight="1" x14ac:dyDescent="0.25"/>
    <row r="658066" spans="1:1" ht="14.25" customHeight="1" x14ac:dyDescent="0.3">
      <c r="A658066" s="21"/>
    </row>
    <row r="658072" spans="1:1" s="20" customFormat="1" ht="14.25" customHeight="1" x14ac:dyDescent="0.25"/>
    <row r="658088" spans="1:1" ht="14.25" customHeight="1" x14ac:dyDescent="0.3">
      <c r="A658088" s="21"/>
    </row>
    <row r="658094" spans="1:1" s="20" customFormat="1" ht="14.25" customHeight="1" x14ac:dyDescent="0.25"/>
    <row r="658110" spans="1:1" ht="14.25" customHeight="1" x14ac:dyDescent="0.3">
      <c r="A658110" s="21"/>
    </row>
    <row r="658116" s="20" customFormat="1" ht="14.25" customHeight="1" x14ac:dyDescent="0.25"/>
    <row r="658132" spans="1:1" ht="14.25" customHeight="1" x14ac:dyDescent="0.3">
      <c r="A658132" s="21"/>
    </row>
    <row r="658138" spans="1:1" s="20" customFormat="1" ht="14.25" customHeight="1" x14ac:dyDescent="0.25"/>
    <row r="658154" spans="1:1" ht="14.25" customHeight="1" x14ac:dyDescent="0.3">
      <c r="A658154" s="21"/>
    </row>
    <row r="658160" spans="1:1" s="20" customFormat="1" ht="14.25" customHeight="1" x14ac:dyDescent="0.25"/>
    <row r="658176" spans="1:1" ht="14.25" customHeight="1" x14ac:dyDescent="0.3">
      <c r="A658176" s="21"/>
    </row>
    <row r="658182" s="20" customFormat="1" ht="14.25" customHeight="1" x14ac:dyDescent="0.25"/>
    <row r="658198" spans="1:1" ht="14.25" customHeight="1" x14ac:dyDescent="0.3">
      <c r="A658198" s="21"/>
    </row>
    <row r="658204" spans="1:1" s="20" customFormat="1" ht="14.25" customHeight="1" x14ac:dyDescent="0.25"/>
    <row r="658220" spans="1:1" ht="14.25" customHeight="1" x14ac:dyDescent="0.3">
      <c r="A658220" s="21"/>
    </row>
    <row r="658226" s="20" customFormat="1" ht="14.25" customHeight="1" x14ac:dyDescent="0.25"/>
    <row r="658242" spans="1:1" ht="14.25" customHeight="1" x14ac:dyDescent="0.3">
      <c r="A658242" s="21"/>
    </row>
    <row r="658248" spans="1:1" s="20" customFormat="1" ht="14.25" customHeight="1" x14ac:dyDescent="0.25"/>
    <row r="658264" spans="1:1" ht="14.25" customHeight="1" x14ac:dyDescent="0.3">
      <c r="A658264" s="21"/>
    </row>
    <row r="658270" spans="1:1" s="20" customFormat="1" ht="14.25" customHeight="1" x14ac:dyDescent="0.25"/>
    <row r="658286" spans="1:1" ht="14.25" customHeight="1" x14ac:dyDescent="0.3">
      <c r="A658286" s="21"/>
    </row>
    <row r="658292" s="20" customFormat="1" ht="14.25" customHeight="1" x14ac:dyDescent="0.25"/>
    <row r="658308" spans="1:1" ht="14.25" customHeight="1" x14ac:dyDescent="0.3">
      <c r="A658308" s="21"/>
    </row>
    <row r="658314" spans="1:1" s="20" customFormat="1" ht="14.25" customHeight="1" x14ac:dyDescent="0.25"/>
    <row r="658330" spans="1:1" ht="14.25" customHeight="1" x14ac:dyDescent="0.3">
      <c r="A658330" s="21"/>
    </row>
    <row r="658336" spans="1:1" s="20" customFormat="1" ht="14.25" customHeight="1" x14ac:dyDescent="0.25"/>
    <row r="658352" spans="1:1" ht="14.25" customHeight="1" x14ac:dyDescent="0.3">
      <c r="A658352" s="21"/>
    </row>
    <row r="658358" s="20" customFormat="1" ht="14.25" customHeight="1" x14ac:dyDescent="0.25"/>
    <row r="658374" spans="1:1" ht="14.25" customHeight="1" x14ac:dyDescent="0.3">
      <c r="A658374" s="21"/>
    </row>
    <row r="658380" spans="1:1" s="20" customFormat="1" ht="14.25" customHeight="1" x14ac:dyDescent="0.25"/>
    <row r="658396" spans="1:1" ht="14.25" customHeight="1" x14ac:dyDescent="0.3">
      <c r="A658396" s="21"/>
    </row>
    <row r="658402" s="20" customFormat="1" ht="14.25" customHeight="1" x14ac:dyDescent="0.25"/>
    <row r="658418" spans="1:1" ht="14.25" customHeight="1" x14ac:dyDescent="0.3">
      <c r="A658418" s="21"/>
    </row>
    <row r="658424" spans="1:1" s="20" customFormat="1" ht="14.25" customHeight="1" x14ac:dyDescent="0.25"/>
    <row r="658440" spans="1:1" ht="14.25" customHeight="1" x14ac:dyDescent="0.3">
      <c r="A658440" s="21"/>
    </row>
    <row r="658446" spans="1:1" s="20" customFormat="1" ht="14.25" customHeight="1" x14ac:dyDescent="0.25"/>
    <row r="658462" spans="1:1" ht="14.25" customHeight="1" x14ac:dyDescent="0.3">
      <c r="A658462" s="21"/>
    </row>
    <row r="658468" s="20" customFormat="1" ht="14.25" customHeight="1" x14ac:dyDescent="0.25"/>
    <row r="658484" spans="1:1" ht="14.25" customHeight="1" x14ac:dyDescent="0.3">
      <c r="A658484" s="21"/>
    </row>
    <row r="658490" spans="1:1" s="20" customFormat="1" ht="14.25" customHeight="1" x14ac:dyDescent="0.25"/>
    <row r="658506" spans="1:1" ht="14.25" customHeight="1" x14ac:dyDescent="0.3">
      <c r="A658506" s="21"/>
    </row>
    <row r="658512" spans="1:1" s="20" customFormat="1" ht="14.25" customHeight="1" x14ac:dyDescent="0.25"/>
    <row r="658528" spans="1:1" ht="14.25" customHeight="1" x14ac:dyDescent="0.3">
      <c r="A658528" s="21"/>
    </row>
    <row r="658534" s="20" customFormat="1" ht="14.25" customHeight="1" x14ac:dyDescent="0.25"/>
    <row r="658550" spans="1:1" ht="14.25" customHeight="1" x14ac:dyDescent="0.3">
      <c r="A658550" s="21"/>
    </row>
    <row r="658556" spans="1:1" s="20" customFormat="1" ht="14.25" customHeight="1" x14ac:dyDescent="0.25"/>
    <row r="658572" spans="1:1" ht="14.25" customHeight="1" x14ac:dyDescent="0.3">
      <c r="A658572" s="21"/>
    </row>
    <row r="658578" s="20" customFormat="1" ht="14.25" customHeight="1" x14ac:dyDescent="0.25"/>
    <row r="658594" spans="1:1" ht="14.25" customHeight="1" x14ac:dyDescent="0.3">
      <c r="A658594" s="21"/>
    </row>
    <row r="658600" spans="1:1" s="20" customFormat="1" ht="14.25" customHeight="1" x14ac:dyDescent="0.25"/>
    <row r="658616" spans="1:1" ht="14.25" customHeight="1" x14ac:dyDescent="0.3">
      <c r="A658616" s="21"/>
    </row>
    <row r="658622" spans="1:1" s="20" customFormat="1" ht="14.25" customHeight="1" x14ac:dyDescent="0.25"/>
    <row r="658638" spans="1:1" ht="14.25" customHeight="1" x14ac:dyDescent="0.3">
      <c r="A658638" s="21"/>
    </row>
    <row r="658644" s="20" customFormat="1" ht="14.25" customHeight="1" x14ac:dyDescent="0.25"/>
    <row r="658660" spans="1:1" ht="14.25" customHeight="1" x14ac:dyDescent="0.3">
      <c r="A658660" s="21"/>
    </row>
    <row r="658666" spans="1:1" s="20" customFormat="1" ht="14.25" customHeight="1" x14ac:dyDescent="0.25"/>
    <row r="658682" spans="1:1" ht="14.25" customHeight="1" x14ac:dyDescent="0.3">
      <c r="A658682" s="21"/>
    </row>
    <row r="658688" spans="1:1" s="20" customFormat="1" ht="14.25" customHeight="1" x14ac:dyDescent="0.25"/>
    <row r="658704" spans="1:1" ht="14.25" customHeight="1" x14ac:dyDescent="0.3">
      <c r="A658704" s="21"/>
    </row>
    <row r="658710" s="20" customFormat="1" ht="14.25" customHeight="1" x14ac:dyDescent="0.25"/>
    <row r="658726" spans="1:1" ht="14.25" customHeight="1" x14ac:dyDescent="0.3">
      <c r="A658726" s="21"/>
    </row>
    <row r="658732" spans="1:1" s="20" customFormat="1" ht="14.25" customHeight="1" x14ac:dyDescent="0.25"/>
    <row r="658748" spans="1:1" ht="14.25" customHeight="1" x14ac:dyDescent="0.3">
      <c r="A658748" s="21"/>
    </row>
    <row r="658754" s="20" customFormat="1" ht="14.25" customHeight="1" x14ac:dyDescent="0.25"/>
    <row r="658770" spans="1:1" ht="14.25" customHeight="1" x14ac:dyDescent="0.3">
      <c r="A658770" s="21"/>
    </row>
    <row r="658776" spans="1:1" s="20" customFormat="1" ht="14.25" customHeight="1" x14ac:dyDescent="0.25"/>
    <row r="658792" spans="1:1" ht="14.25" customHeight="1" x14ac:dyDescent="0.3">
      <c r="A658792" s="21"/>
    </row>
    <row r="658798" spans="1:1" s="20" customFormat="1" ht="14.25" customHeight="1" x14ac:dyDescent="0.25"/>
    <row r="658814" spans="1:1" ht="14.25" customHeight="1" x14ac:dyDescent="0.3">
      <c r="A658814" s="21"/>
    </row>
    <row r="658820" s="20" customFormat="1" ht="14.25" customHeight="1" x14ac:dyDescent="0.25"/>
    <row r="658836" spans="1:1" ht="14.25" customHeight="1" x14ac:dyDescent="0.3">
      <c r="A658836" s="21"/>
    </row>
    <row r="658842" spans="1:1" s="20" customFormat="1" ht="14.25" customHeight="1" x14ac:dyDescent="0.25"/>
    <row r="658858" spans="1:1" ht="14.25" customHeight="1" x14ac:dyDescent="0.3">
      <c r="A658858" s="21"/>
    </row>
    <row r="658864" spans="1:1" s="20" customFormat="1" ht="14.25" customHeight="1" x14ac:dyDescent="0.25"/>
    <row r="658880" spans="1:1" ht="14.25" customHeight="1" x14ac:dyDescent="0.3">
      <c r="A658880" s="21"/>
    </row>
    <row r="658886" s="20" customFormat="1" ht="14.25" customHeight="1" x14ac:dyDescent="0.25"/>
    <row r="658902" spans="1:1" ht="14.25" customHeight="1" x14ac:dyDescent="0.3">
      <c r="A658902" s="21"/>
    </row>
    <row r="658908" spans="1:1" s="20" customFormat="1" ht="14.25" customHeight="1" x14ac:dyDescent="0.25"/>
    <row r="658924" spans="1:1" ht="14.25" customHeight="1" x14ac:dyDescent="0.3">
      <c r="A658924" s="21"/>
    </row>
    <row r="658930" s="20" customFormat="1" ht="14.25" customHeight="1" x14ac:dyDescent="0.25"/>
    <row r="658946" spans="1:1" ht="14.25" customHeight="1" x14ac:dyDescent="0.3">
      <c r="A658946" s="21"/>
    </row>
    <row r="658952" spans="1:1" s="20" customFormat="1" ht="14.25" customHeight="1" x14ac:dyDescent="0.25"/>
    <row r="658968" spans="1:1" ht="14.25" customHeight="1" x14ac:dyDescent="0.3">
      <c r="A658968" s="21"/>
    </row>
    <row r="658974" spans="1:1" s="20" customFormat="1" ht="14.25" customHeight="1" x14ac:dyDescent="0.25"/>
    <row r="658990" spans="1:1" ht="14.25" customHeight="1" x14ac:dyDescent="0.3">
      <c r="A658990" s="21"/>
    </row>
    <row r="658996" s="20" customFormat="1" ht="14.25" customHeight="1" x14ac:dyDescent="0.25"/>
    <row r="659012" spans="1:1" ht="14.25" customHeight="1" x14ac:dyDescent="0.3">
      <c r="A659012" s="21"/>
    </row>
    <row r="659018" spans="1:1" s="20" customFormat="1" ht="14.25" customHeight="1" x14ac:dyDescent="0.25"/>
    <row r="659034" spans="1:1" ht="14.25" customHeight="1" x14ac:dyDescent="0.3">
      <c r="A659034" s="21"/>
    </row>
    <row r="659040" spans="1:1" s="20" customFormat="1" ht="14.25" customHeight="1" x14ac:dyDescent="0.25"/>
    <row r="659056" spans="1:1" ht="14.25" customHeight="1" x14ac:dyDescent="0.3">
      <c r="A659056" s="21"/>
    </row>
    <row r="659062" s="20" customFormat="1" ht="14.25" customHeight="1" x14ac:dyDescent="0.25"/>
    <row r="659078" spans="1:1" ht="14.25" customHeight="1" x14ac:dyDescent="0.3">
      <c r="A659078" s="21"/>
    </row>
    <row r="659084" spans="1:1" s="20" customFormat="1" ht="14.25" customHeight="1" x14ac:dyDescent="0.25"/>
    <row r="659100" spans="1:1" ht="14.25" customHeight="1" x14ac:dyDescent="0.3">
      <c r="A659100" s="21"/>
    </row>
    <row r="659106" s="20" customFormat="1" ht="14.25" customHeight="1" x14ac:dyDescent="0.25"/>
    <row r="659122" spans="1:1" ht="14.25" customHeight="1" x14ac:dyDescent="0.3">
      <c r="A659122" s="21"/>
    </row>
    <row r="659128" spans="1:1" s="20" customFormat="1" ht="14.25" customHeight="1" x14ac:dyDescent="0.25"/>
    <row r="659144" spans="1:1" ht="14.25" customHeight="1" x14ac:dyDescent="0.3">
      <c r="A659144" s="21"/>
    </row>
    <row r="659150" spans="1:1" s="20" customFormat="1" ht="14.25" customHeight="1" x14ac:dyDescent="0.25"/>
    <row r="659166" spans="1:1" ht="14.25" customHeight="1" x14ac:dyDescent="0.3">
      <c r="A659166" s="21"/>
    </row>
    <row r="659172" s="20" customFormat="1" ht="14.25" customHeight="1" x14ac:dyDescent="0.25"/>
    <row r="659188" spans="1:1" ht="14.25" customHeight="1" x14ac:dyDescent="0.3">
      <c r="A659188" s="21"/>
    </row>
    <row r="659194" spans="1:1" s="20" customFormat="1" ht="14.25" customHeight="1" x14ac:dyDescent="0.25"/>
    <row r="659210" spans="1:1" ht="14.25" customHeight="1" x14ac:dyDescent="0.3">
      <c r="A659210" s="21"/>
    </row>
    <row r="659216" spans="1:1" s="20" customFormat="1" ht="14.25" customHeight="1" x14ac:dyDescent="0.25"/>
    <row r="659232" spans="1:1" ht="14.25" customHeight="1" x14ac:dyDescent="0.3">
      <c r="A659232" s="21"/>
    </row>
    <row r="659238" s="20" customFormat="1" ht="14.25" customHeight="1" x14ac:dyDescent="0.25"/>
    <row r="659254" spans="1:1" ht="14.25" customHeight="1" x14ac:dyDescent="0.3">
      <c r="A659254" s="21"/>
    </row>
    <row r="659260" spans="1:1" s="20" customFormat="1" ht="14.25" customHeight="1" x14ac:dyDescent="0.25"/>
    <row r="659276" spans="1:1" ht="14.25" customHeight="1" x14ac:dyDescent="0.3">
      <c r="A659276" s="21"/>
    </row>
    <row r="659282" s="20" customFormat="1" ht="14.25" customHeight="1" x14ac:dyDescent="0.25"/>
    <row r="659298" spans="1:1" ht="14.25" customHeight="1" x14ac:dyDescent="0.3">
      <c r="A659298" s="21"/>
    </row>
    <row r="659304" spans="1:1" s="20" customFormat="1" ht="14.25" customHeight="1" x14ac:dyDescent="0.25"/>
    <row r="659320" spans="1:1" ht="14.25" customHeight="1" x14ac:dyDescent="0.3">
      <c r="A659320" s="21"/>
    </row>
    <row r="659326" spans="1:1" s="20" customFormat="1" ht="14.25" customHeight="1" x14ac:dyDescent="0.25"/>
    <row r="659342" spans="1:1" ht="14.25" customHeight="1" x14ac:dyDescent="0.3">
      <c r="A659342" s="21"/>
    </row>
    <row r="659348" s="20" customFormat="1" ht="14.25" customHeight="1" x14ac:dyDescent="0.25"/>
    <row r="659364" spans="1:1" ht="14.25" customHeight="1" x14ac:dyDescent="0.3">
      <c r="A659364" s="21"/>
    </row>
    <row r="659370" spans="1:1" s="20" customFormat="1" ht="14.25" customHeight="1" x14ac:dyDescent="0.25"/>
    <row r="659386" spans="1:1" ht="14.25" customHeight="1" x14ac:dyDescent="0.3">
      <c r="A659386" s="21"/>
    </row>
    <row r="659392" spans="1:1" s="20" customFormat="1" ht="14.25" customHeight="1" x14ac:dyDescent="0.25"/>
    <row r="659408" spans="1:1" ht="14.25" customHeight="1" x14ac:dyDescent="0.3">
      <c r="A659408" s="21"/>
    </row>
    <row r="659414" s="20" customFormat="1" ht="14.25" customHeight="1" x14ac:dyDescent="0.25"/>
    <row r="659430" spans="1:1" ht="14.25" customHeight="1" x14ac:dyDescent="0.3">
      <c r="A659430" s="21"/>
    </row>
    <row r="659436" spans="1:1" s="20" customFormat="1" ht="14.25" customHeight="1" x14ac:dyDescent="0.25"/>
    <row r="659452" spans="1:1" ht="14.25" customHeight="1" x14ac:dyDescent="0.3">
      <c r="A659452" s="21"/>
    </row>
    <row r="659458" s="20" customFormat="1" ht="14.25" customHeight="1" x14ac:dyDescent="0.25"/>
    <row r="659474" spans="1:1" ht="14.25" customHeight="1" x14ac:dyDescent="0.3">
      <c r="A659474" s="21"/>
    </row>
    <row r="659480" spans="1:1" s="20" customFormat="1" ht="14.25" customHeight="1" x14ac:dyDescent="0.25"/>
    <row r="659496" spans="1:1" ht="14.25" customHeight="1" x14ac:dyDescent="0.3">
      <c r="A659496" s="21"/>
    </row>
    <row r="659502" spans="1:1" s="20" customFormat="1" ht="14.25" customHeight="1" x14ac:dyDescent="0.25"/>
    <row r="659518" spans="1:1" ht="14.25" customHeight="1" x14ac:dyDescent="0.3">
      <c r="A659518" s="21"/>
    </row>
    <row r="659524" s="20" customFormat="1" ht="14.25" customHeight="1" x14ac:dyDescent="0.25"/>
    <row r="659540" spans="1:1" ht="14.25" customHeight="1" x14ac:dyDescent="0.3">
      <c r="A659540" s="21"/>
    </row>
    <row r="659546" spans="1:1" s="20" customFormat="1" ht="14.25" customHeight="1" x14ac:dyDescent="0.25"/>
    <row r="659562" spans="1:1" ht="14.25" customHeight="1" x14ac:dyDescent="0.3">
      <c r="A659562" s="21"/>
    </row>
    <row r="659568" spans="1:1" s="20" customFormat="1" ht="14.25" customHeight="1" x14ac:dyDescent="0.25"/>
    <row r="659584" spans="1:1" ht="14.25" customHeight="1" x14ac:dyDescent="0.3">
      <c r="A659584" s="21"/>
    </row>
    <row r="659590" s="20" customFormat="1" ht="14.25" customHeight="1" x14ac:dyDescent="0.25"/>
    <row r="659606" spans="1:1" ht="14.25" customHeight="1" x14ac:dyDescent="0.3">
      <c r="A659606" s="21"/>
    </row>
    <row r="659612" spans="1:1" s="20" customFormat="1" ht="14.25" customHeight="1" x14ac:dyDescent="0.25"/>
    <row r="659628" spans="1:1" ht="14.25" customHeight="1" x14ac:dyDescent="0.3">
      <c r="A659628" s="21"/>
    </row>
    <row r="659634" s="20" customFormat="1" ht="14.25" customHeight="1" x14ac:dyDescent="0.25"/>
    <row r="659650" spans="1:1" ht="14.25" customHeight="1" x14ac:dyDescent="0.3">
      <c r="A659650" s="21"/>
    </row>
    <row r="659656" spans="1:1" s="20" customFormat="1" ht="14.25" customHeight="1" x14ac:dyDescent="0.25"/>
    <row r="659672" spans="1:1" ht="14.25" customHeight="1" x14ac:dyDescent="0.3">
      <c r="A659672" s="21"/>
    </row>
    <row r="659678" spans="1:1" s="20" customFormat="1" ht="14.25" customHeight="1" x14ac:dyDescent="0.25"/>
    <row r="659694" spans="1:1" ht="14.25" customHeight="1" x14ac:dyDescent="0.3">
      <c r="A659694" s="21"/>
    </row>
    <row r="659700" s="20" customFormat="1" ht="14.25" customHeight="1" x14ac:dyDescent="0.25"/>
    <row r="659716" spans="1:1" ht="14.25" customHeight="1" x14ac:dyDescent="0.3">
      <c r="A659716" s="21"/>
    </row>
    <row r="659722" spans="1:1" s="20" customFormat="1" ht="14.25" customHeight="1" x14ac:dyDescent="0.25"/>
    <row r="659738" spans="1:1" ht="14.25" customHeight="1" x14ac:dyDescent="0.3">
      <c r="A659738" s="21"/>
    </row>
    <row r="659744" spans="1:1" s="20" customFormat="1" ht="14.25" customHeight="1" x14ac:dyDescent="0.25"/>
    <row r="659760" spans="1:1" ht="14.25" customHeight="1" x14ac:dyDescent="0.3">
      <c r="A659760" s="21"/>
    </row>
    <row r="659766" s="20" customFormat="1" ht="14.25" customHeight="1" x14ac:dyDescent="0.25"/>
    <row r="659782" spans="1:1" ht="14.25" customHeight="1" x14ac:dyDescent="0.3">
      <c r="A659782" s="21"/>
    </row>
    <row r="659788" spans="1:1" s="20" customFormat="1" ht="14.25" customHeight="1" x14ac:dyDescent="0.25"/>
    <row r="659804" spans="1:1" ht="14.25" customHeight="1" x14ac:dyDescent="0.3">
      <c r="A659804" s="21"/>
    </row>
    <row r="659810" s="20" customFormat="1" ht="14.25" customHeight="1" x14ac:dyDescent="0.25"/>
    <row r="659826" spans="1:1" ht="14.25" customHeight="1" x14ac:dyDescent="0.3">
      <c r="A659826" s="21"/>
    </row>
    <row r="659832" spans="1:1" s="20" customFormat="1" ht="14.25" customHeight="1" x14ac:dyDescent="0.25"/>
    <row r="659848" spans="1:1" ht="14.25" customHeight="1" x14ac:dyDescent="0.3">
      <c r="A659848" s="21"/>
    </row>
    <row r="659854" spans="1:1" s="20" customFormat="1" ht="14.25" customHeight="1" x14ac:dyDescent="0.25"/>
    <row r="659870" spans="1:1" ht="14.25" customHeight="1" x14ac:dyDescent="0.3">
      <c r="A659870" s="21"/>
    </row>
    <row r="659876" s="20" customFormat="1" ht="14.25" customHeight="1" x14ac:dyDescent="0.25"/>
    <row r="659892" spans="1:1" ht="14.25" customHeight="1" x14ac:dyDescent="0.3">
      <c r="A659892" s="21"/>
    </row>
    <row r="659898" spans="1:1" s="20" customFormat="1" ht="14.25" customHeight="1" x14ac:dyDescent="0.25"/>
    <row r="659914" spans="1:1" ht="14.25" customHeight="1" x14ac:dyDescent="0.3">
      <c r="A659914" s="21"/>
    </row>
    <row r="659920" spans="1:1" s="20" customFormat="1" ht="14.25" customHeight="1" x14ac:dyDescent="0.25"/>
    <row r="659936" spans="1:1" ht="14.25" customHeight="1" x14ac:dyDescent="0.3">
      <c r="A659936" s="21"/>
    </row>
    <row r="659942" s="20" customFormat="1" ht="14.25" customHeight="1" x14ac:dyDescent="0.25"/>
    <row r="659958" spans="1:1" ht="14.25" customHeight="1" x14ac:dyDescent="0.3">
      <c r="A659958" s="21"/>
    </row>
    <row r="659964" spans="1:1" s="20" customFormat="1" ht="14.25" customHeight="1" x14ac:dyDescent="0.25"/>
    <row r="659980" spans="1:1" ht="14.25" customHeight="1" x14ac:dyDescent="0.3">
      <c r="A659980" s="21"/>
    </row>
    <row r="659986" s="20" customFormat="1" ht="14.25" customHeight="1" x14ac:dyDescent="0.25"/>
    <row r="660002" spans="1:1" ht="14.25" customHeight="1" x14ac:dyDescent="0.3">
      <c r="A660002" s="21"/>
    </row>
    <row r="660008" spans="1:1" s="20" customFormat="1" ht="14.25" customHeight="1" x14ac:dyDescent="0.25"/>
    <row r="660024" spans="1:1" ht="14.25" customHeight="1" x14ac:dyDescent="0.3">
      <c r="A660024" s="21"/>
    </row>
    <row r="660030" spans="1:1" s="20" customFormat="1" ht="14.25" customHeight="1" x14ac:dyDescent="0.25"/>
    <row r="660046" spans="1:1" ht="14.25" customHeight="1" x14ac:dyDescent="0.3">
      <c r="A660046" s="21"/>
    </row>
    <row r="660052" s="20" customFormat="1" ht="14.25" customHeight="1" x14ac:dyDescent="0.25"/>
    <row r="660068" spans="1:1" ht="14.25" customHeight="1" x14ac:dyDescent="0.3">
      <c r="A660068" s="21"/>
    </row>
    <row r="660074" spans="1:1" s="20" customFormat="1" ht="14.25" customHeight="1" x14ac:dyDescent="0.25"/>
    <row r="660090" spans="1:1" ht="14.25" customHeight="1" x14ac:dyDescent="0.3">
      <c r="A660090" s="21"/>
    </row>
    <row r="660096" spans="1:1" s="20" customFormat="1" ht="14.25" customHeight="1" x14ac:dyDescent="0.25"/>
    <row r="660112" spans="1:1" ht="14.25" customHeight="1" x14ac:dyDescent="0.3">
      <c r="A660112" s="21"/>
    </row>
    <row r="660118" s="20" customFormat="1" ht="14.25" customHeight="1" x14ac:dyDescent="0.25"/>
    <row r="660134" spans="1:1" ht="14.25" customHeight="1" x14ac:dyDescent="0.3">
      <c r="A660134" s="21"/>
    </row>
    <row r="660140" spans="1:1" s="20" customFormat="1" ht="14.25" customHeight="1" x14ac:dyDescent="0.25"/>
    <row r="660156" spans="1:1" ht="14.25" customHeight="1" x14ac:dyDescent="0.3">
      <c r="A660156" s="21"/>
    </row>
    <row r="660162" s="20" customFormat="1" ht="14.25" customHeight="1" x14ac:dyDescent="0.25"/>
    <row r="660178" spans="1:1" ht="14.25" customHeight="1" x14ac:dyDescent="0.3">
      <c r="A660178" s="21"/>
    </row>
    <row r="660184" spans="1:1" s="20" customFormat="1" ht="14.25" customHeight="1" x14ac:dyDescent="0.25"/>
    <row r="660200" spans="1:1" ht="14.25" customHeight="1" x14ac:dyDescent="0.3">
      <c r="A660200" s="21"/>
    </row>
    <row r="660206" spans="1:1" s="20" customFormat="1" ht="14.25" customHeight="1" x14ac:dyDescent="0.25"/>
    <row r="660222" spans="1:1" ht="14.25" customHeight="1" x14ac:dyDescent="0.3">
      <c r="A660222" s="21"/>
    </row>
    <row r="660228" s="20" customFormat="1" ht="14.25" customHeight="1" x14ac:dyDescent="0.25"/>
    <row r="660244" spans="1:1" ht="14.25" customHeight="1" x14ac:dyDescent="0.3">
      <c r="A660244" s="21"/>
    </row>
    <row r="660250" spans="1:1" s="20" customFormat="1" ht="14.25" customHeight="1" x14ac:dyDescent="0.25"/>
    <row r="660266" spans="1:1" ht="14.25" customHeight="1" x14ac:dyDescent="0.3">
      <c r="A660266" s="21"/>
    </row>
    <row r="660272" spans="1:1" s="20" customFormat="1" ht="14.25" customHeight="1" x14ac:dyDescent="0.25"/>
    <row r="660288" spans="1:1" ht="14.25" customHeight="1" x14ac:dyDescent="0.3">
      <c r="A660288" s="21"/>
    </row>
    <row r="660294" s="20" customFormat="1" ht="14.25" customHeight="1" x14ac:dyDescent="0.25"/>
    <row r="660310" spans="1:1" ht="14.25" customHeight="1" x14ac:dyDescent="0.3">
      <c r="A660310" s="21"/>
    </row>
    <row r="660316" spans="1:1" s="20" customFormat="1" ht="14.25" customHeight="1" x14ac:dyDescent="0.25"/>
    <row r="660332" spans="1:1" ht="14.25" customHeight="1" x14ac:dyDescent="0.3">
      <c r="A660332" s="21"/>
    </row>
    <row r="660338" s="20" customFormat="1" ht="14.25" customHeight="1" x14ac:dyDescent="0.25"/>
    <row r="660354" spans="1:1" ht="14.25" customHeight="1" x14ac:dyDescent="0.3">
      <c r="A660354" s="21"/>
    </row>
    <row r="660360" spans="1:1" s="20" customFormat="1" ht="14.25" customHeight="1" x14ac:dyDescent="0.25"/>
    <row r="660376" spans="1:1" ht="14.25" customHeight="1" x14ac:dyDescent="0.3">
      <c r="A660376" s="21"/>
    </row>
    <row r="660382" spans="1:1" s="20" customFormat="1" ht="14.25" customHeight="1" x14ac:dyDescent="0.25"/>
    <row r="660398" spans="1:1" ht="14.25" customHeight="1" x14ac:dyDescent="0.3">
      <c r="A660398" s="21"/>
    </row>
    <row r="660404" s="20" customFormat="1" ht="14.25" customHeight="1" x14ac:dyDescent="0.25"/>
    <row r="660420" spans="1:1" ht="14.25" customHeight="1" x14ac:dyDescent="0.3">
      <c r="A660420" s="21"/>
    </row>
    <row r="660426" spans="1:1" s="20" customFormat="1" ht="14.25" customHeight="1" x14ac:dyDescent="0.25"/>
    <row r="660442" spans="1:1" ht="14.25" customHeight="1" x14ac:dyDescent="0.3">
      <c r="A660442" s="21"/>
    </row>
    <row r="660448" spans="1:1" s="20" customFormat="1" ht="14.25" customHeight="1" x14ac:dyDescent="0.25"/>
    <row r="660464" spans="1:1" ht="14.25" customHeight="1" x14ac:dyDescent="0.3">
      <c r="A660464" s="21"/>
    </row>
    <row r="660470" s="20" customFormat="1" ht="14.25" customHeight="1" x14ac:dyDescent="0.25"/>
    <row r="660486" spans="1:1" ht="14.25" customHeight="1" x14ac:dyDescent="0.3">
      <c r="A660486" s="21"/>
    </row>
    <row r="660492" spans="1:1" s="20" customFormat="1" ht="14.25" customHeight="1" x14ac:dyDescent="0.25"/>
    <row r="660508" spans="1:1" ht="14.25" customHeight="1" x14ac:dyDescent="0.3">
      <c r="A660508" s="21"/>
    </row>
    <row r="660514" s="20" customFormat="1" ht="14.25" customHeight="1" x14ac:dyDescent="0.25"/>
    <row r="660530" spans="1:1" ht="14.25" customHeight="1" x14ac:dyDescent="0.3">
      <c r="A660530" s="21"/>
    </row>
    <row r="660536" spans="1:1" s="20" customFormat="1" ht="14.25" customHeight="1" x14ac:dyDescent="0.25"/>
    <row r="660552" spans="1:1" ht="14.25" customHeight="1" x14ac:dyDescent="0.3">
      <c r="A660552" s="21"/>
    </row>
    <row r="660558" spans="1:1" s="20" customFormat="1" ht="14.25" customHeight="1" x14ac:dyDescent="0.25"/>
    <row r="660574" spans="1:1" ht="14.25" customHeight="1" x14ac:dyDescent="0.3">
      <c r="A660574" s="21"/>
    </row>
    <row r="660580" s="20" customFormat="1" ht="14.25" customHeight="1" x14ac:dyDescent="0.25"/>
    <row r="660596" spans="1:1" ht="14.25" customHeight="1" x14ac:dyDescent="0.3">
      <c r="A660596" s="21"/>
    </row>
    <row r="660602" spans="1:1" s="20" customFormat="1" ht="14.25" customHeight="1" x14ac:dyDescent="0.25"/>
    <row r="660618" spans="1:1" ht="14.25" customHeight="1" x14ac:dyDescent="0.3">
      <c r="A660618" s="21"/>
    </row>
    <row r="660624" spans="1:1" s="20" customFormat="1" ht="14.25" customHeight="1" x14ac:dyDescent="0.25"/>
    <row r="660640" spans="1:1" ht="14.25" customHeight="1" x14ac:dyDescent="0.3">
      <c r="A660640" s="21"/>
    </row>
    <row r="660646" s="20" customFormat="1" ht="14.25" customHeight="1" x14ac:dyDescent="0.25"/>
    <row r="660662" spans="1:1" ht="14.25" customHeight="1" x14ac:dyDescent="0.3">
      <c r="A660662" s="21"/>
    </row>
    <row r="660668" spans="1:1" s="20" customFormat="1" ht="14.25" customHeight="1" x14ac:dyDescent="0.25"/>
    <row r="660684" spans="1:1" ht="14.25" customHeight="1" x14ac:dyDescent="0.3">
      <c r="A660684" s="21"/>
    </row>
    <row r="660690" s="20" customFormat="1" ht="14.25" customHeight="1" x14ac:dyDescent="0.25"/>
    <row r="660706" spans="1:1" ht="14.25" customHeight="1" x14ac:dyDescent="0.3">
      <c r="A660706" s="21"/>
    </row>
    <row r="660712" spans="1:1" s="20" customFormat="1" ht="14.25" customHeight="1" x14ac:dyDescent="0.25"/>
    <row r="660728" spans="1:1" ht="14.25" customHeight="1" x14ac:dyDescent="0.3">
      <c r="A660728" s="21"/>
    </row>
    <row r="660734" spans="1:1" s="20" customFormat="1" ht="14.25" customHeight="1" x14ac:dyDescent="0.25"/>
    <row r="660750" spans="1:1" ht="14.25" customHeight="1" x14ac:dyDescent="0.3">
      <c r="A660750" s="21"/>
    </row>
    <row r="660756" s="20" customFormat="1" ht="14.25" customHeight="1" x14ac:dyDescent="0.25"/>
    <row r="660772" spans="1:1" ht="14.25" customHeight="1" x14ac:dyDescent="0.3">
      <c r="A660772" s="21"/>
    </row>
    <row r="660778" spans="1:1" s="20" customFormat="1" ht="14.25" customHeight="1" x14ac:dyDescent="0.25"/>
    <row r="660794" spans="1:1" ht="14.25" customHeight="1" x14ac:dyDescent="0.3">
      <c r="A660794" s="21"/>
    </row>
    <row r="660800" spans="1:1" s="20" customFormat="1" ht="14.25" customHeight="1" x14ac:dyDescent="0.25"/>
    <row r="660816" spans="1:1" ht="14.25" customHeight="1" x14ac:dyDescent="0.3">
      <c r="A660816" s="21"/>
    </row>
    <row r="660822" s="20" customFormat="1" ht="14.25" customHeight="1" x14ac:dyDescent="0.25"/>
    <row r="660838" spans="1:1" ht="14.25" customHeight="1" x14ac:dyDescent="0.3">
      <c r="A660838" s="21"/>
    </row>
    <row r="660844" spans="1:1" s="20" customFormat="1" ht="14.25" customHeight="1" x14ac:dyDescent="0.25"/>
    <row r="660860" spans="1:1" ht="14.25" customHeight="1" x14ac:dyDescent="0.3">
      <c r="A660860" s="21"/>
    </row>
    <row r="660866" s="20" customFormat="1" ht="14.25" customHeight="1" x14ac:dyDescent="0.25"/>
    <row r="660882" spans="1:1" ht="14.25" customHeight="1" x14ac:dyDescent="0.3">
      <c r="A660882" s="21"/>
    </row>
    <row r="660888" spans="1:1" s="20" customFormat="1" ht="14.25" customHeight="1" x14ac:dyDescent="0.25"/>
    <row r="660904" spans="1:1" ht="14.25" customHeight="1" x14ac:dyDescent="0.3">
      <c r="A660904" s="21"/>
    </row>
    <row r="660910" spans="1:1" s="20" customFormat="1" ht="14.25" customHeight="1" x14ac:dyDescent="0.25"/>
    <row r="660926" spans="1:1" ht="14.25" customHeight="1" x14ac:dyDescent="0.3">
      <c r="A660926" s="21"/>
    </row>
    <row r="660932" s="20" customFormat="1" ht="14.25" customHeight="1" x14ac:dyDescent="0.25"/>
    <row r="660948" spans="1:1" ht="14.25" customHeight="1" x14ac:dyDescent="0.3">
      <c r="A660948" s="21"/>
    </row>
    <row r="660954" spans="1:1" s="20" customFormat="1" ht="14.25" customHeight="1" x14ac:dyDescent="0.25"/>
    <row r="660970" spans="1:1" ht="14.25" customHeight="1" x14ac:dyDescent="0.3">
      <c r="A660970" s="21"/>
    </row>
    <row r="660976" spans="1:1" s="20" customFormat="1" ht="14.25" customHeight="1" x14ac:dyDescent="0.25"/>
    <row r="660992" spans="1:1" ht="14.25" customHeight="1" x14ac:dyDescent="0.3">
      <c r="A660992" s="21"/>
    </row>
    <row r="660998" s="20" customFormat="1" ht="14.25" customHeight="1" x14ac:dyDescent="0.25"/>
    <row r="661014" spans="1:1" ht="14.25" customHeight="1" x14ac:dyDescent="0.3">
      <c r="A661014" s="21"/>
    </row>
    <row r="661020" spans="1:1" s="20" customFormat="1" ht="14.25" customHeight="1" x14ac:dyDescent="0.25"/>
    <row r="661036" spans="1:1" ht="14.25" customHeight="1" x14ac:dyDescent="0.3">
      <c r="A661036" s="21"/>
    </row>
    <row r="661042" s="20" customFormat="1" ht="14.25" customHeight="1" x14ac:dyDescent="0.25"/>
    <row r="661058" spans="1:1" ht="14.25" customHeight="1" x14ac:dyDescent="0.3">
      <c r="A661058" s="21"/>
    </row>
    <row r="661064" spans="1:1" s="20" customFormat="1" ht="14.25" customHeight="1" x14ac:dyDescent="0.25"/>
    <row r="661080" spans="1:1" ht="14.25" customHeight="1" x14ac:dyDescent="0.3">
      <c r="A661080" s="21"/>
    </row>
    <row r="661086" spans="1:1" s="20" customFormat="1" ht="14.25" customHeight="1" x14ac:dyDescent="0.25"/>
    <row r="661102" spans="1:1" ht="14.25" customHeight="1" x14ac:dyDescent="0.3">
      <c r="A661102" s="21"/>
    </row>
    <row r="661108" s="20" customFormat="1" ht="14.25" customHeight="1" x14ac:dyDescent="0.25"/>
    <row r="661124" spans="1:1" ht="14.25" customHeight="1" x14ac:dyDescent="0.3">
      <c r="A661124" s="21"/>
    </row>
    <row r="661130" spans="1:1" s="20" customFormat="1" ht="14.25" customHeight="1" x14ac:dyDescent="0.25"/>
    <row r="661146" spans="1:1" ht="14.25" customHeight="1" x14ac:dyDescent="0.3">
      <c r="A661146" s="21"/>
    </row>
    <row r="661152" spans="1:1" s="20" customFormat="1" ht="14.25" customHeight="1" x14ac:dyDescent="0.25"/>
    <row r="661168" spans="1:1" ht="14.25" customHeight="1" x14ac:dyDescent="0.3">
      <c r="A661168" s="21"/>
    </row>
    <row r="661174" s="20" customFormat="1" ht="14.25" customHeight="1" x14ac:dyDescent="0.25"/>
    <row r="661190" spans="1:1" ht="14.25" customHeight="1" x14ac:dyDescent="0.3">
      <c r="A661190" s="21"/>
    </row>
    <row r="661196" spans="1:1" s="20" customFormat="1" ht="14.25" customHeight="1" x14ac:dyDescent="0.25"/>
    <row r="661212" spans="1:1" ht="14.25" customHeight="1" x14ac:dyDescent="0.3">
      <c r="A661212" s="21"/>
    </row>
    <row r="661218" s="20" customFormat="1" ht="14.25" customHeight="1" x14ac:dyDescent="0.25"/>
    <row r="661234" spans="1:1" ht="14.25" customHeight="1" x14ac:dyDescent="0.3">
      <c r="A661234" s="21"/>
    </row>
    <row r="661240" spans="1:1" s="20" customFormat="1" ht="14.25" customHeight="1" x14ac:dyDescent="0.25"/>
    <row r="661256" spans="1:1" ht="14.25" customHeight="1" x14ac:dyDescent="0.3">
      <c r="A661256" s="21"/>
    </row>
    <row r="661262" spans="1:1" s="20" customFormat="1" ht="14.25" customHeight="1" x14ac:dyDescent="0.25"/>
    <row r="661278" spans="1:1" ht="14.25" customHeight="1" x14ac:dyDescent="0.3">
      <c r="A661278" s="21"/>
    </row>
    <row r="661284" s="20" customFormat="1" ht="14.25" customHeight="1" x14ac:dyDescent="0.25"/>
    <row r="661300" spans="1:1" ht="14.25" customHeight="1" x14ac:dyDescent="0.3">
      <c r="A661300" s="21"/>
    </row>
    <row r="661306" spans="1:1" s="20" customFormat="1" ht="14.25" customHeight="1" x14ac:dyDescent="0.25"/>
    <row r="661322" spans="1:1" ht="14.25" customHeight="1" x14ac:dyDescent="0.3">
      <c r="A661322" s="21"/>
    </row>
    <row r="661328" spans="1:1" s="20" customFormat="1" ht="14.25" customHeight="1" x14ac:dyDescent="0.25"/>
    <row r="661344" spans="1:1" ht="14.25" customHeight="1" x14ac:dyDescent="0.3">
      <c r="A661344" s="21"/>
    </row>
    <row r="661350" s="20" customFormat="1" ht="14.25" customHeight="1" x14ac:dyDescent="0.25"/>
    <row r="661366" spans="1:1" ht="14.25" customHeight="1" x14ac:dyDescent="0.3">
      <c r="A661366" s="21"/>
    </row>
    <row r="661372" spans="1:1" s="20" customFormat="1" ht="14.25" customHeight="1" x14ac:dyDescent="0.25"/>
    <row r="661388" spans="1:1" ht="14.25" customHeight="1" x14ac:dyDescent="0.3">
      <c r="A661388" s="21"/>
    </row>
    <row r="661394" s="20" customFormat="1" ht="14.25" customHeight="1" x14ac:dyDescent="0.25"/>
    <row r="661410" spans="1:1" ht="14.25" customHeight="1" x14ac:dyDescent="0.3">
      <c r="A661410" s="21"/>
    </row>
    <row r="661416" spans="1:1" s="20" customFormat="1" ht="14.25" customHeight="1" x14ac:dyDescent="0.25"/>
    <row r="661432" spans="1:1" ht="14.25" customHeight="1" x14ac:dyDescent="0.3">
      <c r="A661432" s="21"/>
    </row>
    <row r="661438" spans="1:1" s="20" customFormat="1" ht="14.25" customHeight="1" x14ac:dyDescent="0.25"/>
    <row r="661454" spans="1:1" ht="14.25" customHeight="1" x14ac:dyDescent="0.3">
      <c r="A661454" s="21"/>
    </row>
    <row r="661460" s="20" customFormat="1" ht="14.25" customHeight="1" x14ac:dyDescent="0.25"/>
    <row r="661476" spans="1:1" ht="14.25" customHeight="1" x14ac:dyDescent="0.3">
      <c r="A661476" s="21"/>
    </row>
    <row r="661482" spans="1:1" s="20" customFormat="1" ht="14.25" customHeight="1" x14ac:dyDescent="0.25"/>
    <row r="661498" spans="1:1" ht="14.25" customHeight="1" x14ac:dyDescent="0.3">
      <c r="A661498" s="21"/>
    </row>
    <row r="661504" spans="1:1" s="20" customFormat="1" ht="14.25" customHeight="1" x14ac:dyDescent="0.25"/>
    <row r="661520" spans="1:1" ht="14.25" customHeight="1" x14ac:dyDescent="0.3">
      <c r="A661520" s="21"/>
    </row>
    <row r="661526" s="20" customFormat="1" ht="14.25" customHeight="1" x14ac:dyDescent="0.25"/>
    <row r="661542" spans="1:1" ht="14.25" customHeight="1" x14ac:dyDescent="0.3">
      <c r="A661542" s="21"/>
    </row>
    <row r="661548" spans="1:1" s="20" customFormat="1" ht="14.25" customHeight="1" x14ac:dyDescent="0.25"/>
    <row r="661564" spans="1:1" ht="14.25" customHeight="1" x14ac:dyDescent="0.3">
      <c r="A661564" s="21"/>
    </row>
    <row r="661570" s="20" customFormat="1" ht="14.25" customHeight="1" x14ac:dyDescent="0.25"/>
    <row r="661586" spans="1:1" ht="14.25" customHeight="1" x14ac:dyDescent="0.3">
      <c r="A661586" s="21"/>
    </row>
    <row r="661592" spans="1:1" s="20" customFormat="1" ht="14.25" customHeight="1" x14ac:dyDescent="0.25"/>
    <row r="661608" spans="1:1" ht="14.25" customHeight="1" x14ac:dyDescent="0.3">
      <c r="A661608" s="21"/>
    </row>
    <row r="661614" spans="1:1" s="20" customFormat="1" ht="14.25" customHeight="1" x14ac:dyDescent="0.25"/>
    <row r="661630" spans="1:1" ht="14.25" customHeight="1" x14ac:dyDescent="0.3">
      <c r="A661630" s="21"/>
    </row>
    <row r="661636" s="20" customFormat="1" ht="14.25" customHeight="1" x14ac:dyDescent="0.25"/>
    <row r="661652" spans="1:1" ht="14.25" customHeight="1" x14ac:dyDescent="0.3">
      <c r="A661652" s="21"/>
    </row>
    <row r="661658" spans="1:1" s="20" customFormat="1" ht="14.25" customHeight="1" x14ac:dyDescent="0.25"/>
    <row r="661674" spans="1:1" ht="14.25" customHeight="1" x14ac:dyDescent="0.3">
      <c r="A661674" s="21"/>
    </row>
    <row r="661680" spans="1:1" s="20" customFormat="1" ht="14.25" customHeight="1" x14ac:dyDescent="0.25"/>
    <row r="661696" spans="1:1" ht="14.25" customHeight="1" x14ac:dyDescent="0.3">
      <c r="A661696" s="21"/>
    </row>
    <row r="661702" s="20" customFormat="1" ht="14.25" customHeight="1" x14ac:dyDescent="0.25"/>
    <row r="661718" spans="1:1" ht="14.25" customHeight="1" x14ac:dyDescent="0.3">
      <c r="A661718" s="21"/>
    </row>
    <row r="661724" spans="1:1" s="20" customFormat="1" ht="14.25" customHeight="1" x14ac:dyDescent="0.25"/>
    <row r="661740" spans="1:1" ht="14.25" customHeight="1" x14ac:dyDescent="0.3">
      <c r="A661740" s="21"/>
    </row>
    <row r="661746" s="20" customFormat="1" ht="14.25" customHeight="1" x14ac:dyDescent="0.25"/>
    <row r="661762" spans="1:1" ht="14.25" customHeight="1" x14ac:dyDescent="0.3">
      <c r="A661762" s="21"/>
    </row>
    <row r="661768" spans="1:1" s="20" customFormat="1" ht="14.25" customHeight="1" x14ac:dyDescent="0.25"/>
    <row r="661784" spans="1:1" ht="14.25" customHeight="1" x14ac:dyDescent="0.3">
      <c r="A661784" s="21"/>
    </row>
    <row r="661790" spans="1:1" s="20" customFormat="1" ht="14.25" customHeight="1" x14ac:dyDescent="0.25"/>
    <row r="661806" spans="1:1" ht="14.25" customHeight="1" x14ac:dyDescent="0.3">
      <c r="A661806" s="21"/>
    </row>
    <row r="661812" s="20" customFormat="1" ht="14.25" customHeight="1" x14ac:dyDescent="0.25"/>
    <row r="661828" spans="1:1" ht="14.25" customHeight="1" x14ac:dyDescent="0.3">
      <c r="A661828" s="21"/>
    </row>
    <row r="661834" spans="1:1" s="20" customFormat="1" ht="14.25" customHeight="1" x14ac:dyDescent="0.25"/>
    <row r="661850" spans="1:1" ht="14.25" customHeight="1" x14ac:dyDescent="0.3">
      <c r="A661850" s="21"/>
    </row>
    <row r="661856" spans="1:1" s="20" customFormat="1" ht="14.25" customHeight="1" x14ac:dyDescent="0.25"/>
    <row r="661872" spans="1:1" ht="14.25" customHeight="1" x14ac:dyDescent="0.3">
      <c r="A661872" s="21"/>
    </row>
    <row r="661878" s="20" customFormat="1" ht="14.25" customHeight="1" x14ac:dyDescent="0.25"/>
    <row r="661894" spans="1:1" ht="14.25" customHeight="1" x14ac:dyDescent="0.3">
      <c r="A661894" s="21"/>
    </row>
    <row r="661900" spans="1:1" s="20" customFormat="1" ht="14.25" customHeight="1" x14ac:dyDescent="0.25"/>
    <row r="661916" spans="1:1" ht="14.25" customHeight="1" x14ac:dyDescent="0.3">
      <c r="A661916" s="21"/>
    </row>
    <row r="661922" s="20" customFormat="1" ht="14.25" customHeight="1" x14ac:dyDescent="0.25"/>
    <row r="661938" spans="1:1" ht="14.25" customHeight="1" x14ac:dyDescent="0.3">
      <c r="A661938" s="21"/>
    </row>
    <row r="661944" spans="1:1" s="20" customFormat="1" ht="14.25" customHeight="1" x14ac:dyDescent="0.25"/>
    <row r="661960" spans="1:1" ht="14.25" customHeight="1" x14ac:dyDescent="0.3">
      <c r="A661960" s="21"/>
    </row>
    <row r="661966" spans="1:1" s="20" customFormat="1" ht="14.25" customHeight="1" x14ac:dyDescent="0.25"/>
    <row r="661982" spans="1:1" ht="14.25" customHeight="1" x14ac:dyDescent="0.3">
      <c r="A661982" s="21"/>
    </row>
    <row r="661988" s="20" customFormat="1" ht="14.25" customHeight="1" x14ac:dyDescent="0.25"/>
    <row r="662004" spans="1:1" ht="14.25" customHeight="1" x14ac:dyDescent="0.3">
      <c r="A662004" s="21"/>
    </row>
    <row r="662010" spans="1:1" s="20" customFormat="1" ht="14.25" customHeight="1" x14ac:dyDescent="0.25"/>
    <row r="662026" spans="1:1" ht="14.25" customHeight="1" x14ac:dyDescent="0.3">
      <c r="A662026" s="21"/>
    </row>
    <row r="662032" spans="1:1" s="20" customFormat="1" ht="14.25" customHeight="1" x14ac:dyDescent="0.25"/>
    <row r="662048" spans="1:1" ht="14.25" customHeight="1" x14ac:dyDescent="0.3">
      <c r="A662048" s="21"/>
    </row>
    <row r="662054" s="20" customFormat="1" ht="14.25" customHeight="1" x14ac:dyDescent="0.25"/>
    <row r="662070" spans="1:1" ht="14.25" customHeight="1" x14ac:dyDescent="0.3">
      <c r="A662070" s="21"/>
    </row>
    <row r="662076" spans="1:1" s="20" customFormat="1" ht="14.25" customHeight="1" x14ac:dyDescent="0.25"/>
    <row r="662092" spans="1:1" ht="14.25" customHeight="1" x14ac:dyDescent="0.3">
      <c r="A662092" s="21"/>
    </row>
    <row r="662098" s="20" customFormat="1" ht="14.25" customHeight="1" x14ac:dyDescent="0.25"/>
    <row r="662114" spans="1:1" ht="14.25" customHeight="1" x14ac:dyDescent="0.3">
      <c r="A662114" s="21"/>
    </row>
    <row r="662120" spans="1:1" s="20" customFormat="1" ht="14.25" customHeight="1" x14ac:dyDescent="0.25"/>
    <row r="662136" spans="1:1" ht="14.25" customHeight="1" x14ac:dyDescent="0.3">
      <c r="A662136" s="21"/>
    </row>
    <row r="662142" spans="1:1" s="20" customFormat="1" ht="14.25" customHeight="1" x14ac:dyDescent="0.25"/>
    <row r="662158" spans="1:1" ht="14.25" customHeight="1" x14ac:dyDescent="0.3">
      <c r="A662158" s="21"/>
    </row>
    <row r="662164" s="20" customFormat="1" ht="14.25" customHeight="1" x14ac:dyDescent="0.25"/>
    <row r="662180" spans="1:1" ht="14.25" customHeight="1" x14ac:dyDescent="0.3">
      <c r="A662180" s="21"/>
    </row>
    <row r="662186" spans="1:1" s="20" customFormat="1" ht="14.25" customHeight="1" x14ac:dyDescent="0.25"/>
    <row r="662202" spans="1:1" ht="14.25" customHeight="1" x14ac:dyDescent="0.3">
      <c r="A662202" s="21"/>
    </row>
    <row r="662208" spans="1:1" s="20" customFormat="1" ht="14.25" customHeight="1" x14ac:dyDescent="0.25"/>
    <row r="662224" spans="1:1" ht="14.25" customHeight="1" x14ac:dyDescent="0.3">
      <c r="A662224" s="21"/>
    </row>
    <row r="662230" s="20" customFormat="1" ht="14.25" customHeight="1" x14ac:dyDescent="0.25"/>
    <row r="662246" spans="1:1" ht="14.25" customHeight="1" x14ac:dyDescent="0.3">
      <c r="A662246" s="21"/>
    </row>
    <row r="662252" spans="1:1" s="20" customFormat="1" ht="14.25" customHeight="1" x14ac:dyDescent="0.25"/>
    <row r="662268" spans="1:1" ht="14.25" customHeight="1" x14ac:dyDescent="0.3">
      <c r="A662268" s="21"/>
    </row>
    <row r="662274" s="20" customFormat="1" ht="14.25" customHeight="1" x14ac:dyDescent="0.25"/>
    <row r="662290" spans="1:1" ht="14.25" customHeight="1" x14ac:dyDescent="0.3">
      <c r="A662290" s="21"/>
    </row>
    <row r="662296" spans="1:1" s="20" customFormat="1" ht="14.25" customHeight="1" x14ac:dyDescent="0.25"/>
    <row r="662312" spans="1:1" ht="14.25" customHeight="1" x14ac:dyDescent="0.3">
      <c r="A662312" s="21"/>
    </row>
    <row r="662318" spans="1:1" s="20" customFormat="1" ht="14.25" customHeight="1" x14ac:dyDescent="0.25"/>
    <row r="662334" spans="1:1" ht="14.25" customHeight="1" x14ac:dyDescent="0.3">
      <c r="A662334" s="21"/>
    </row>
    <row r="662340" s="20" customFormat="1" ht="14.25" customHeight="1" x14ac:dyDescent="0.25"/>
    <row r="662356" spans="1:1" ht="14.25" customHeight="1" x14ac:dyDescent="0.3">
      <c r="A662356" s="21"/>
    </row>
    <row r="662362" spans="1:1" s="20" customFormat="1" ht="14.25" customHeight="1" x14ac:dyDescent="0.25"/>
    <row r="662378" spans="1:1" ht="14.25" customHeight="1" x14ac:dyDescent="0.3">
      <c r="A662378" s="21"/>
    </row>
    <row r="662384" spans="1:1" s="20" customFormat="1" ht="14.25" customHeight="1" x14ac:dyDescent="0.25"/>
    <row r="662400" spans="1:1" ht="14.25" customHeight="1" x14ac:dyDescent="0.3">
      <c r="A662400" s="21"/>
    </row>
    <row r="662406" s="20" customFormat="1" ht="14.25" customHeight="1" x14ac:dyDescent="0.25"/>
    <row r="662422" spans="1:1" ht="14.25" customHeight="1" x14ac:dyDescent="0.3">
      <c r="A662422" s="21"/>
    </row>
    <row r="662428" spans="1:1" s="20" customFormat="1" ht="14.25" customHeight="1" x14ac:dyDescent="0.25"/>
    <row r="662444" spans="1:1" ht="14.25" customHeight="1" x14ac:dyDescent="0.3">
      <c r="A662444" s="21"/>
    </row>
    <row r="662450" s="20" customFormat="1" ht="14.25" customHeight="1" x14ac:dyDescent="0.25"/>
    <row r="662466" spans="1:1" ht="14.25" customHeight="1" x14ac:dyDescent="0.3">
      <c r="A662466" s="21"/>
    </row>
    <row r="662472" spans="1:1" s="20" customFormat="1" ht="14.25" customHeight="1" x14ac:dyDescent="0.25"/>
    <row r="662488" spans="1:1" ht="14.25" customHeight="1" x14ac:dyDescent="0.3">
      <c r="A662488" s="21"/>
    </row>
    <row r="662494" spans="1:1" s="20" customFormat="1" ht="14.25" customHeight="1" x14ac:dyDescent="0.25"/>
    <row r="662510" spans="1:1" ht="14.25" customHeight="1" x14ac:dyDescent="0.3">
      <c r="A662510" s="21"/>
    </row>
    <row r="662516" s="20" customFormat="1" ht="14.25" customHeight="1" x14ac:dyDescent="0.25"/>
    <row r="662532" spans="1:1" ht="14.25" customHeight="1" x14ac:dyDescent="0.3">
      <c r="A662532" s="21"/>
    </row>
    <row r="662538" spans="1:1" s="20" customFormat="1" ht="14.25" customHeight="1" x14ac:dyDescent="0.25"/>
    <row r="662554" spans="1:1" ht="14.25" customHeight="1" x14ac:dyDescent="0.3">
      <c r="A662554" s="21"/>
    </row>
    <row r="662560" spans="1:1" s="20" customFormat="1" ht="14.25" customHeight="1" x14ac:dyDescent="0.25"/>
    <row r="662576" spans="1:1" ht="14.25" customHeight="1" x14ac:dyDescent="0.3">
      <c r="A662576" s="21"/>
    </row>
    <row r="662582" s="20" customFormat="1" ht="14.25" customHeight="1" x14ac:dyDescent="0.25"/>
    <row r="662598" spans="1:1" ht="14.25" customHeight="1" x14ac:dyDescent="0.3">
      <c r="A662598" s="21"/>
    </row>
    <row r="662604" spans="1:1" s="20" customFormat="1" ht="14.25" customHeight="1" x14ac:dyDescent="0.25"/>
    <row r="662620" spans="1:1" ht="14.25" customHeight="1" x14ac:dyDescent="0.3">
      <c r="A662620" s="21"/>
    </row>
    <row r="662626" s="20" customFormat="1" ht="14.25" customHeight="1" x14ac:dyDescent="0.25"/>
    <row r="662642" spans="1:1" ht="14.25" customHeight="1" x14ac:dyDescent="0.3">
      <c r="A662642" s="21"/>
    </row>
    <row r="662648" spans="1:1" s="20" customFormat="1" ht="14.25" customHeight="1" x14ac:dyDescent="0.25"/>
    <row r="662664" spans="1:1" ht="14.25" customHeight="1" x14ac:dyDescent="0.3">
      <c r="A662664" s="21"/>
    </row>
    <row r="662670" spans="1:1" s="20" customFormat="1" ht="14.25" customHeight="1" x14ac:dyDescent="0.25"/>
    <row r="662686" spans="1:1" ht="14.25" customHeight="1" x14ac:dyDescent="0.3">
      <c r="A662686" s="21"/>
    </row>
    <row r="662692" s="20" customFormat="1" ht="14.25" customHeight="1" x14ac:dyDescent="0.25"/>
    <row r="662708" spans="1:1" ht="14.25" customHeight="1" x14ac:dyDescent="0.3">
      <c r="A662708" s="21"/>
    </row>
    <row r="662714" spans="1:1" s="20" customFormat="1" ht="14.25" customHeight="1" x14ac:dyDescent="0.25"/>
    <row r="662730" spans="1:1" ht="14.25" customHeight="1" x14ac:dyDescent="0.3">
      <c r="A662730" s="21"/>
    </row>
    <row r="662736" spans="1:1" s="20" customFormat="1" ht="14.25" customHeight="1" x14ac:dyDescent="0.25"/>
    <row r="662752" spans="1:1" ht="14.25" customHeight="1" x14ac:dyDescent="0.3">
      <c r="A662752" s="21"/>
    </row>
    <row r="662758" s="20" customFormat="1" ht="14.25" customHeight="1" x14ac:dyDescent="0.25"/>
    <row r="662774" spans="1:1" ht="14.25" customHeight="1" x14ac:dyDescent="0.3">
      <c r="A662774" s="21"/>
    </row>
    <row r="662780" spans="1:1" s="20" customFormat="1" ht="14.25" customHeight="1" x14ac:dyDescent="0.25"/>
    <row r="662796" spans="1:1" ht="14.25" customHeight="1" x14ac:dyDescent="0.3">
      <c r="A662796" s="21"/>
    </row>
    <row r="662802" s="20" customFormat="1" ht="14.25" customHeight="1" x14ac:dyDescent="0.25"/>
    <row r="662818" spans="1:1" ht="14.25" customHeight="1" x14ac:dyDescent="0.3">
      <c r="A662818" s="21"/>
    </row>
    <row r="662824" spans="1:1" s="20" customFormat="1" ht="14.25" customHeight="1" x14ac:dyDescent="0.25"/>
    <row r="662840" spans="1:1" ht="14.25" customHeight="1" x14ac:dyDescent="0.3">
      <c r="A662840" s="21"/>
    </row>
    <row r="662846" spans="1:1" s="20" customFormat="1" ht="14.25" customHeight="1" x14ac:dyDescent="0.25"/>
    <row r="662862" spans="1:1" ht="14.25" customHeight="1" x14ac:dyDescent="0.3">
      <c r="A662862" s="21"/>
    </row>
    <row r="662868" s="20" customFormat="1" ht="14.25" customHeight="1" x14ac:dyDescent="0.25"/>
    <row r="662884" spans="1:1" ht="14.25" customHeight="1" x14ac:dyDescent="0.3">
      <c r="A662884" s="21"/>
    </row>
    <row r="662890" spans="1:1" s="20" customFormat="1" ht="14.25" customHeight="1" x14ac:dyDescent="0.25"/>
    <row r="662906" spans="1:1" ht="14.25" customHeight="1" x14ac:dyDescent="0.3">
      <c r="A662906" s="21"/>
    </row>
    <row r="662912" spans="1:1" s="20" customFormat="1" ht="14.25" customHeight="1" x14ac:dyDescent="0.25"/>
    <row r="662928" spans="1:1" ht="14.25" customHeight="1" x14ac:dyDescent="0.3">
      <c r="A662928" s="21"/>
    </row>
    <row r="662934" s="20" customFormat="1" ht="14.25" customHeight="1" x14ac:dyDescent="0.25"/>
    <row r="662950" spans="1:1" ht="14.25" customHeight="1" x14ac:dyDescent="0.3">
      <c r="A662950" s="21"/>
    </row>
    <row r="662956" spans="1:1" s="20" customFormat="1" ht="14.25" customHeight="1" x14ac:dyDescent="0.25"/>
    <row r="662972" spans="1:1" ht="14.25" customHeight="1" x14ac:dyDescent="0.3">
      <c r="A662972" s="21"/>
    </row>
    <row r="662978" s="20" customFormat="1" ht="14.25" customHeight="1" x14ac:dyDescent="0.25"/>
    <row r="662994" spans="1:1" ht="14.25" customHeight="1" x14ac:dyDescent="0.3">
      <c r="A662994" s="21"/>
    </row>
    <row r="663000" spans="1:1" s="20" customFormat="1" ht="14.25" customHeight="1" x14ac:dyDescent="0.25"/>
    <row r="663016" spans="1:1" ht="14.25" customHeight="1" x14ac:dyDescent="0.3">
      <c r="A663016" s="21"/>
    </row>
    <row r="663022" spans="1:1" s="20" customFormat="1" ht="14.25" customHeight="1" x14ac:dyDescent="0.25"/>
    <row r="663038" spans="1:1" ht="14.25" customHeight="1" x14ac:dyDescent="0.3">
      <c r="A663038" s="21"/>
    </row>
    <row r="663044" s="20" customFormat="1" ht="14.25" customHeight="1" x14ac:dyDescent="0.25"/>
    <row r="663060" spans="1:1" ht="14.25" customHeight="1" x14ac:dyDescent="0.3">
      <c r="A663060" s="21"/>
    </row>
    <row r="663066" spans="1:1" s="20" customFormat="1" ht="14.25" customHeight="1" x14ac:dyDescent="0.25"/>
    <row r="663082" spans="1:1" ht="14.25" customHeight="1" x14ac:dyDescent="0.3">
      <c r="A663082" s="21"/>
    </row>
    <row r="663088" spans="1:1" s="20" customFormat="1" ht="14.25" customHeight="1" x14ac:dyDescent="0.25"/>
    <row r="663104" spans="1:1" ht="14.25" customHeight="1" x14ac:dyDescent="0.3">
      <c r="A663104" s="21"/>
    </row>
    <row r="663110" s="20" customFormat="1" ht="14.25" customHeight="1" x14ac:dyDescent="0.25"/>
    <row r="663126" spans="1:1" ht="14.25" customHeight="1" x14ac:dyDescent="0.3">
      <c r="A663126" s="21"/>
    </row>
    <row r="663132" spans="1:1" s="20" customFormat="1" ht="14.25" customHeight="1" x14ac:dyDescent="0.25"/>
    <row r="663148" spans="1:1" ht="14.25" customHeight="1" x14ac:dyDescent="0.3">
      <c r="A663148" s="21"/>
    </row>
    <row r="663154" s="20" customFormat="1" ht="14.25" customHeight="1" x14ac:dyDescent="0.25"/>
    <row r="663170" spans="1:1" ht="14.25" customHeight="1" x14ac:dyDescent="0.3">
      <c r="A663170" s="21"/>
    </row>
    <row r="663176" spans="1:1" s="20" customFormat="1" ht="14.25" customHeight="1" x14ac:dyDescent="0.25"/>
    <row r="663192" spans="1:1" ht="14.25" customHeight="1" x14ac:dyDescent="0.3">
      <c r="A663192" s="21"/>
    </row>
    <row r="663198" spans="1:1" s="20" customFormat="1" ht="14.25" customHeight="1" x14ac:dyDescent="0.25"/>
    <row r="663214" spans="1:1" ht="14.25" customHeight="1" x14ac:dyDescent="0.3">
      <c r="A663214" s="21"/>
    </row>
    <row r="663220" s="20" customFormat="1" ht="14.25" customHeight="1" x14ac:dyDescent="0.25"/>
    <row r="663236" spans="1:1" ht="14.25" customHeight="1" x14ac:dyDescent="0.3">
      <c r="A663236" s="21"/>
    </row>
    <row r="663242" spans="1:1" s="20" customFormat="1" ht="14.25" customHeight="1" x14ac:dyDescent="0.25"/>
    <row r="663258" spans="1:1" ht="14.25" customHeight="1" x14ac:dyDescent="0.3">
      <c r="A663258" s="21"/>
    </row>
    <row r="663264" spans="1:1" s="20" customFormat="1" ht="14.25" customHeight="1" x14ac:dyDescent="0.25"/>
    <row r="663280" spans="1:1" ht="14.25" customHeight="1" x14ac:dyDescent="0.3">
      <c r="A663280" s="21"/>
    </row>
    <row r="663286" s="20" customFormat="1" ht="14.25" customHeight="1" x14ac:dyDescent="0.25"/>
    <row r="663302" spans="1:1" ht="14.25" customHeight="1" x14ac:dyDescent="0.3">
      <c r="A663302" s="21"/>
    </row>
    <row r="663308" spans="1:1" s="20" customFormat="1" ht="14.25" customHeight="1" x14ac:dyDescent="0.25"/>
    <row r="663324" spans="1:1" ht="14.25" customHeight="1" x14ac:dyDescent="0.3">
      <c r="A663324" s="21"/>
    </row>
    <row r="663330" s="20" customFormat="1" ht="14.25" customHeight="1" x14ac:dyDescent="0.25"/>
    <row r="663346" spans="1:1" ht="14.25" customHeight="1" x14ac:dyDescent="0.3">
      <c r="A663346" s="21"/>
    </row>
    <row r="663352" spans="1:1" s="20" customFormat="1" ht="14.25" customHeight="1" x14ac:dyDescent="0.25"/>
    <row r="663368" spans="1:1" ht="14.25" customHeight="1" x14ac:dyDescent="0.3">
      <c r="A663368" s="21"/>
    </row>
    <row r="663374" spans="1:1" s="20" customFormat="1" ht="14.25" customHeight="1" x14ac:dyDescent="0.25"/>
    <row r="663390" spans="1:1" ht="14.25" customHeight="1" x14ac:dyDescent="0.3">
      <c r="A663390" s="21"/>
    </row>
    <row r="663396" s="20" customFormat="1" ht="14.25" customHeight="1" x14ac:dyDescent="0.25"/>
    <row r="663412" spans="1:1" ht="14.25" customHeight="1" x14ac:dyDescent="0.3">
      <c r="A663412" s="21"/>
    </row>
    <row r="663418" spans="1:1" s="20" customFormat="1" ht="14.25" customHeight="1" x14ac:dyDescent="0.25"/>
    <row r="663434" spans="1:1" ht="14.25" customHeight="1" x14ac:dyDescent="0.3">
      <c r="A663434" s="21"/>
    </row>
    <row r="663440" spans="1:1" s="20" customFormat="1" ht="14.25" customHeight="1" x14ac:dyDescent="0.25"/>
    <row r="663456" spans="1:1" ht="14.25" customHeight="1" x14ac:dyDescent="0.3">
      <c r="A663456" s="21"/>
    </row>
    <row r="663462" s="20" customFormat="1" ht="14.25" customHeight="1" x14ac:dyDescent="0.25"/>
    <row r="663478" spans="1:1" ht="14.25" customHeight="1" x14ac:dyDescent="0.3">
      <c r="A663478" s="21"/>
    </row>
    <row r="663484" spans="1:1" s="20" customFormat="1" ht="14.25" customHeight="1" x14ac:dyDescent="0.25"/>
    <row r="663500" spans="1:1" ht="14.25" customHeight="1" x14ac:dyDescent="0.3">
      <c r="A663500" s="21"/>
    </row>
    <row r="663506" s="20" customFormat="1" ht="14.25" customHeight="1" x14ac:dyDescent="0.25"/>
    <row r="663522" spans="1:1" ht="14.25" customHeight="1" x14ac:dyDescent="0.3">
      <c r="A663522" s="21"/>
    </row>
    <row r="663528" spans="1:1" s="20" customFormat="1" ht="14.25" customHeight="1" x14ac:dyDescent="0.25"/>
    <row r="663544" spans="1:1" ht="14.25" customHeight="1" x14ac:dyDescent="0.3">
      <c r="A663544" s="21"/>
    </row>
    <row r="663550" spans="1:1" s="20" customFormat="1" ht="14.25" customHeight="1" x14ac:dyDescent="0.25"/>
    <row r="663566" spans="1:1" ht="14.25" customHeight="1" x14ac:dyDescent="0.3">
      <c r="A663566" s="21"/>
    </row>
    <row r="663572" s="20" customFormat="1" ht="14.25" customHeight="1" x14ac:dyDescent="0.25"/>
    <row r="663588" spans="1:1" ht="14.25" customHeight="1" x14ac:dyDescent="0.3">
      <c r="A663588" s="21"/>
    </row>
    <row r="663594" spans="1:1" s="20" customFormat="1" ht="14.25" customHeight="1" x14ac:dyDescent="0.25"/>
    <row r="663610" spans="1:1" ht="14.25" customHeight="1" x14ac:dyDescent="0.3">
      <c r="A663610" s="21"/>
    </row>
    <row r="663616" spans="1:1" s="20" customFormat="1" ht="14.25" customHeight="1" x14ac:dyDescent="0.25"/>
    <row r="663632" spans="1:1" ht="14.25" customHeight="1" x14ac:dyDescent="0.3">
      <c r="A663632" s="21"/>
    </row>
    <row r="663638" s="20" customFormat="1" ht="14.25" customHeight="1" x14ac:dyDescent="0.25"/>
    <row r="663654" spans="1:1" ht="14.25" customHeight="1" x14ac:dyDescent="0.3">
      <c r="A663654" s="21"/>
    </row>
    <row r="663660" spans="1:1" s="20" customFormat="1" ht="14.25" customHeight="1" x14ac:dyDescent="0.25"/>
    <row r="663676" spans="1:1" ht="14.25" customHeight="1" x14ac:dyDescent="0.3">
      <c r="A663676" s="21"/>
    </row>
    <row r="663682" s="20" customFormat="1" ht="14.25" customHeight="1" x14ac:dyDescent="0.25"/>
    <row r="663698" spans="1:1" ht="14.25" customHeight="1" x14ac:dyDescent="0.3">
      <c r="A663698" s="21"/>
    </row>
    <row r="663704" spans="1:1" s="20" customFormat="1" ht="14.25" customHeight="1" x14ac:dyDescent="0.25"/>
    <row r="663720" spans="1:1" ht="14.25" customHeight="1" x14ac:dyDescent="0.3">
      <c r="A663720" s="21"/>
    </row>
    <row r="663726" spans="1:1" s="20" customFormat="1" ht="14.25" customHeight="1" x14ac:dyDescent="0.25"/>
    <row r="663742" spans="1:1" ht="14.25" customHeight="1" x14ac:dyDescent="0.3">
      <c r="A663742" s="21"/>
    </row>
    <row r="663748" s="20" customFormat="1" ht="14.25" customHeight="1" x14ac:dyDescent="0.25"/>
    <row r="663764" spans="1:1" ht="14.25" customHeight="1" x14ac:dyDescent="0.3">
      <c r="A663764" s="21"/>
    </row>
    <row r="663770" spans="1:1" s="20" customFormat="1" ht="14.25" customHeight="1" x14ac:dyDescent="0.25"/>
    <row r="663786" spans="1:1" ht="14.25" customHeight="1" x14ac:dyDescent="0.3">
      <c r="A663786" s="21"/>
    </row>
    <row r="663792" spans="1:1" s="20" customFormat="1" ht="14.25" customHeight="1" x14ac:dyDescent="0.25"/>
    <row r="663808" spans="1:1" ht="14.25" customHeight="1" x14ac:dyDescent="0.3">
      <c r="A663808" s="21"/>
    </row>
    <row r="663814" s="20" customFormat="1" ht="14.25" customHeight="1" x14ac:dyDescent="0.25"/>
    <row r="663830" spans="1:1" ht="14.25" customHeight="1" x14ac:dyDescent="0.3">
      <c r="A663830" s="21"/>
    </row>
    <row r="663836" spans="1:1" s="20" customFormat="1" ht="14.25" customHeight="1" x14ac:dyDescent="0.25"/>
    <row r="663852" spans="1:1" ht="14.25" customHeight="1" x14ac:dyDescent="0.3">
      <c r="A663852" s="21"/>
    </row>
    <row r="663858" s="20" customFormat="1" ht="14.25" customHeight="1" x14ac:dyDescent="0.25"/>
    <row r="663874" spans="1:1" ht="14.25" customHeight="1" x14ac:dyDescent="0.3">
      <c r="A663874" s="21"/>
    </row>
    <row r="663880" spans="1:1" s="20" customFormat="1" ht="14.25" customHeight="1" x14ac:dyDescent="0.25"/>
    <row r="663896" spans="1:1" ht="14.25" customHeight="1" x14ac:dyDescent="0.3">
      <c r="A663896" s="21"/>
    </row>
    <row r="663902" spans="1:1" s="20" customFormat="1" ht="14.25" customHeight="1" x14ac:dyDescent="0.25"/>
    <row r="663918" spans="1:1" ht="14.25" customHeight="1" x14ac:dyDescent="0.3">
      <c r="A663918" s="21"/>
    </row>
    <row r="663924" s="20" customFormat="1" ht="14.25" customHeight="1" x14ac:dyDescent="0.25"/>
    <row r="663940" spans="1:1" ht="14.25" customHeight="1" x14ac:dyDescent="0.3">
      <c r="A663940" s="21"/>
    </row>
    <row r="663946" spans="1:1" s="20" customFormat="1" ht="14.25" customHeight="1" x14ac:dyDescent="0.25"/>
    <row r="663962" spans="1:1" ht="14.25" customHeight="1" x14ac:dyDescent="0.3">
      <c r="A663962" s="21"/>
    </row>
    <row r="663968" spans="1:1" s="20" customFormat="1" ht="14.25" customHeight="1" x14ac:dyDescent="0.25"/>
    <row r="663984" spans="1:1" ht="14.25" customHeight="1" x14ac:dyDescent="0.3">
      <c r="A663984" s="21"/>
    </row>
    <row r="663990" s="20" customFormat="1" ht="14.25" customHeight="1" x14ac:dyDescent="0.25"/>
    <row r="664006" spans="1:1" ht="14.25" customHeight="1" x14ac:dyDescent="0.3">
      <c r="A664006" s="21"/>
    </row>
    <row r="664012" spans="1:1" s="20" customFormat="1" ht="14.25" customHeight="1" x14ac:dyDescent="0.25"/>
    <row r="664028" spans="1:1" ht="14.25" customHeight="1" x14ac:dyDescent="0.3">
      <c r="A664028" s="21"/>
    </row>
    <row r="664034" s="20" customFormat="1" ht="14.25" customHeight="1" x14ac:dyDescent="0.25"/>
    <row r="664050" spans="1:1" ht="14.25" customHeight="1" x14ac:dyDescent="0.3">
      <c r="A664050" s="21"/>
    </row>
    <row r="664056" spans="1:1" s="20" customFormat="1" ht="14.25" customHeight="1" x14ac:dyDescent="0.25"/>
    <row r="664072" spans="1:1" ht="14.25" customHeight="1" x14ac:dyDescent="0.3">
      <c r="A664072" s="21"/>
    </row>
    <row r="664078" spans="1:1" s="20" customFormat="1" ht="14.25" customHeight="1" x14ac:dyDescent="0.25"/>
    <row r="664094" spans="1:1" ht="14.25" customHeight="1" x14ac:dyDescent="0.3">
      <c r="A664094" s="21"/>
    </row>
    <row r="664100" s="20" customFormat="1" ht="14.25" customHeight="1" x14ac:dyDescent="0.25"/>
    <row r="664116" spans="1:1" ht="14.25" customHeight="1" x14ac:dyDescent="0.3">
      <c r="A664116" s="21"/>
    </row>
    <row r="664122" spans="1:1" s="20" customFormat="1" ht="14.25" customHeight="1" x14ac:dyDescent="0.25"/>
    <row r="664138" spans="1:1" ht="14.25" customHeight="1" x14ac:dyDescent="0.3">
      <c r="A664138" s="21"/>
    </row>
    <row r="664144" spans="1:1" s="20" customFormat="1" ht="14.25" customHeight="1" x14ac:dyDescent="0.25"/>
    <row r="664160" spans="1:1" ht="14.25" customHeight="1" x14ac:dyDescent="0.3">
      <c r="A664160" s="21"/>
    </row>
    <row r="664166" s="20" customFormat="1" ht="14.25" customHeight="1" x14ac:dyDescent="0.25"/>
    <row r="664182" spans="1:1" ht="14.25" customHeight="1" x14ac:dyDescent="0.3">
      <c r="A664182" s="21"/>
    </row>
    <row r="664188" spans="1:1" s="20" customFormat="1" ht="14.25" customHeight="1" x14ac:dyDescent="0.25"/>
    <row r="664204" spans="1:1" ht="14.25" customHeight="1" x14ac:dyDescent="0.3">
      <c r="A664204" s="21"/>
    </row>
    <row r="664210" s="20" customFormat="1" ht="14.25" customHeight="1" x14ac:dyDescent="0.25"/>
    <row r="664226" spans="1:1" ht="14.25" customHeight="1" x14ac:dyDescent="0.3">
      <c r="A664226" s="21"/>
    </row>
    <row r="664232" spans="1:1" s="20" customFormat="1" ht="14.25" customHeight="1" x14ac:dyDescent="0.25"/>
    <row r="664248" spans="1:1" ht="14.25" customHeight="1" x14ac:dyDescent="0.3">
      <c r="A664248" s="21"/>
    </row>
    <row r="664254" spans="1:1" s="20" customFormat="1" ht="14.25" customHeight="1" x14ac:dyDescent="0.25"/>
    <row r="664270" spans="1:1" ht="14.25" customHeight="1" x14ac:dyDescent="0.3">
      <c r="A664270" s="21"/>
    </row>
    <row r="664276" s="20" customFormat="1" ht="14.25" customHeight="1" x14ac:dyDescent="0.25"/>
    <row r="664292" spans="1:1" ht="14.25" customHeight="1" x14ac:dyDescent="0.3">
      <c r="A664292" s="21"/>
    </row>
    <row r="664298" spans="1:1" s="20" customFormat="1" ht="14.25" customHeight="1" x14ac:dyDescent="0.25"/>
    <row r="664314" spans="1:1" ht="14.25" customHeight="1" x14ac:dyDescent="0.3">
      <c r="A664314" s="21"/>
    </row>
    <row r="664320" spans="1:1" s="20" customFormat="1" ht="14.25" customHeight="1" x14ac:dyDescent="0.25"/>
    <row r="664336" spans="1:1" ht="14.25" customHeight="1" x14ac:dyDescent="0.3">
      <c r="A664336" s="21"/>
    </row>
    <row r="664342" s="20" customFormat="1" ht="14.25" customHeight="1" x14ac:dyDescent="0.25"/>
    <row r="664358" spans="1:1" ht="14.25" customHeight="1" x14ac:dyDescent="0.3">
      <c r="A664358" s="21"/>
    </row>
    <row r="664364" spans="1:1" s="20" customFormat="1" ht="14.25" customHeight="1" x14ac:dyDescent="0.25"/>
    <row r="664380" spans="1:1" ht="14.25" customHeight="1" x14ac:dyDescent="0.3">
      <c r="A664380" s="21"/>
    </row>
    <row r="664386" s="20" customFormat="1" ht="14.25" customHeight="1" x14ac:dyDescent="0.25"/>
    <row r="664402" spans="1:1" ht="14.25" customHeight="1" x14ac:dyDescent="0.3">
      <c r="A664402" s="21"/>
    </row>
    <row r="664408" spans="1:1" s="20" customFormat="1" ht="14.25" customHeight="1" x14ac:dyDescent="0.25"/>
    <row r="664424" spans="1:1" ht="14.25" customHeight="1" x14ac:dyDescent="0.3">
      <c r="A664424" s="21"/>
    </row>
    <row r="664430" spans="1:1" s="20" customFormat="1" ht="14.25" customHeight="1" x14ac:dyDescent="0.25"/>
    <row r="664446" spans="1:1" ht="14.25" customHeight="1" x14ac:dyDescent="0.3">
      <c r="A664446" s="21"/>
    </row>
    <row r="664452" s="20" customFormat="1" ht="14.25" customHeight="1" x14ac:dyDescent="0.25"/>
    <row r="664468" spans="1:1" ht="14.25" customHeight="1" x14ac:dyDescent="0.3">
      <c r="A664468" s="21"/>
    </row>
    <row r="664474" spans="1:1" s="20" customFormat="1" ht="14.25" customHeight="1" x14ac:dyDescent="0.25"/>
    <row r="664490" spans="1:1" ht="14.25" customHeight="1" x14ac:dyDescent="0.3">
      <c r="A664490" s="21"/>
    </row>
    <row r="664496" spans="1:1" s="20" customFormat="1" ht="14.25" customHeight="1" x14ac:dyDescent="0.25"/>
    <row r="664512" spans="1:1" ht="14.25" customHeight="1" x14ac:dyDescent="0.3">
      <c r="A664512" s="21"/>
    </row>
    <row r="664518" s="20" customFormat="1" ht="14.25" customHeight="1" x14ac:dyDescent="0.25"/>
    <row r="664534" spans="1:1" ht="14.25" customHeight="1" x14ac:dyDescent="0.3">
      <c r="A664534" s="21"/>
    </row>
    <row r="664540" spans="1:1" s="20" customFormat="1" ht="14.25" customHeight="1" x14ac:dyDescent="0.25"/>
    <row r="664556" spans="1:1" ht="14.25" customHeight="1" x14ac:dyDescent="0.3">
      <c r="A664556" s="21"/>
    </row>
    <row r="664562" s="20" customFormat="1" ht="14.25" customHeight="1" x14ac:dyDescent="0.25"/>
    <row r="664578" spans="1:1" ht="14.25" customHeight="1" x14ac:dyDescent="0.3">
      <c r="A664578" s="21"/>
    </row>
    <row r="664584" spans="1:1" s="20" customFormat="1" ht="14.25" customHeight="1" x14ac:dyDescent="0.25"/>
    <row r="664600" spans="1:1" ht="14.25" customHeight="1" x14ac:dyDescent="0.3">
      <c r="A664600" s="21"/>
    </row>
    <row r="664606" spans="1:1" s="20" customFormat="1" ht="14.25" customHeight="1" x14ac:dyDescent="0.25"/>
    <row r="664622" spans="1:1" ht="14.25" customHeight="1" x14ac:dyDescent="0.3">
      <c r="A664622" s="21"/>
    </row>
    <row r="664628" s="20" customFormat="1" ht="14.25" customHeight="1" x14ac:dyDescent="0.25"/>
    <row r="664644" spans="1:1" ht="14.25" customHeight="1" x14ac:dyDescent="0.3">
      <c r="A664644" s="21"/>
    </row>
    <row r="664650" spans="1:1" s="20" customFormat="1" ht="14.25" customHeight="1" x14ac:dyDescent="0.25"/>
    <row r="664666" spans="1:1" ht="14.25" customHeight="1" x14ac:dyDescent="0.3">
      <c r="A664666" s="21"/>
    </row>
    <row r="664672" spans="1:1" s="20" customFormat="1" ht="14.25" customHeight="1" x14ac:dyDescent="0.25"/>
    <row r="664688" spans="1:1" ht="14.25" customHeight="1" x14ac:dyDescent="0.3">
      <c r="A664688" s="21"/>
    </row>
    <row r="664694" s="20" customFormat="1" ht="14.25" customHeight="1" x14ac:dyDescent="0.25"/>
    <row r="664710" spans="1:1" ht="14.25" customHeight="1" x14ac:dyDescent="0.3">
      <c r="A664710" s="21"/>
    </row>
    <row r="664716" spans="1:1" s="20" customFormat="1" ht="14.25" customHeight="1" x14ac:dyDescent="0.25"/>
    <row r="664732" spans="1:1" ht="14.25" customHeight="1" x14ac:dyDescent="0.3">
      <c r="A664732" s="21"/>
    </row>
    <row r="664738" s="20" customFormat="1" ht="14.25" customHeight="1" x14ac:dyDescent="0.25"/>
    <row r="664754" spans="1:1" ht="14.25" customHeight="1" x14ac:dyDescent="0.3">
      <c r="A664754" s="21"/>
    </row>
    <row r="664760" spans="1:1" s="20" customFormat="1" ht="14.25" customHeight="1" x14ac:dyDescent="0.25"/>
    <row r="664776" spans="1:1" ht="14.25" customHeight="1" x14ac:dyDescent="0.3">
      <c r="A664776" s="21"/>
    </row>
    <row r="664782" spans="1:1" s="20" customFormat="1" ht="14.25" customHeight="1" x14ac:dyDescent="0.25"/>
    <row r="664798" spans="1:1" ht="14.25" customHeight="1" x14ac:dyDescent="0.3">
      <c r="A664798" s="21"/>
    </row>
    <row r="664804" s="20" customFormat="1" ht="14.25" customHeight="1" x14ac:dyDescent="0.25"/>
    <row r="664820" spans="1:1" ht="14.25" customHeight="1" x14ac:dyDescent="0.3">
      <c r="A664820" s="21"/>
    </row>
    <row r="664826" spans="1:1" s="20" customFormat="1" ht="14.25" customHeight="1" x14ac:dyDescent="0.25"/>
    <row r="664842" spans="1:1" ht="14.25" customHeight="1" x14ac:dyDescent="0.3">
      <c r="A664842" s="21"/>
    </row>
    <row r="664848" spans="1:1" s="20" customFormat="1" ht="14.25" customHeight="1" x14ac:dyDescent="0.25"/>
    <row r="664864" spans="1:1" ht="14.25" customHeight="1" x14ac:dyDescent="0.3">
      <c r="A664864" s="21"/>
    </row>
    <row r="664870" s="20" customFormat="1" ht="14.25" customHeight="1" x14ac:dyDescent="0.25"/>
    <row r="664886" spans="1:1" ht="14.25" customHeight="1" x14ac:dyDescent="0.3">
      <c r="A664886" s="21"/>
    </row>
    <row r="664892" spans="1:1" s="20" customFormat="1" ht="14.25" customHeight="1" x14ac:dyDescent="0.25"/>
    <row r="664908" spans="1:1" ht="14.25" customHeight="1" x14ac:dyDescent="0.3">
      <c r="A664908" s="21"/>
    </row>
    <row r="664914" s="20" customFormat="1" ht="14.25" customHeight="1" x14ac:dyDescent="0.25"/>
    <row r="664930" spans="1:1" ht="14.25" customHeight="1" x14ac:dyDescent="0.3">
      <c r="A664930" s="21"/>
    </row>
    <row r="664936" spans="1:1" s="20" customFormat="1" ht="14.25" customHeight="1" x14ac:dyDescent="0.25"/>
    <row r="664952" spans="1:1" ht="14.25" customHeight="1" x14ac:dyDescent="0.3">
      <c r="A664952" s="21"/>
    </row>
    <row r="664958" spans="1:1" s="20" customFormat="1" ht="14.25" customHeight="1" x14ac:dyDescent="0.25"/>
    <row r="664974" spans="1:1" ht="14.25" customHeight="1" x14ac:dyDescent="0.3">
      <c r="A664974" s="21"/>
    </row>
    <row r="664980" s="20" customFormat="1" ht="14.25" customHeight="1" x14ac:dyDescent="0.25"/>
    <row r="664996" spans="1:1" ht="14.25" customHeight="1" x14ac:dyDescent="0.3">
      <c r="A664996" s="21"/>
    </row>
    <row r="665002" spans="1:1" s="20" customFormat="1" ht="14.25" customHeight="1" x14ac:dyDescent="0.25"/>
    <row r="665018" spans="1:1" ht="14.25" customHeight="1" x14ac:dyDescent="0.3">
      <c r="A665018" s="21"/>
    </row>
    <row r="665024" spans="1:1" s="20" customFormat="1" ht="14.25" customHeight="1" x14ac:dyDescent="0.25"/>
    <row r="665040" spans="1:1" ht="14.25" customHeight="1" x14ac:dyDescent="0.3">
      <c r="A665040" s="21"/>
    </row>
    <row r="665046" s="20" customFormat="1" ht="14.25" customHeight="1" x14ac:dyDescent="0.25"/>
    <row r="665062" spans="1:1" ht="14.25" customHeight="1" x14ac:dyDescent="0.3">
      <c r="A665062" s="21"/>
    </row>
    <row r="665068" spans="1:1" s="20" customFormat="1" ht="14.25" customHeight="1" x14ac:dyDescent="0.25"/>
    <row r="665084" spans="1:1" ht="14.25" customHeight="1" x14ac:dyDescent="0.3">
      <c r="A665084" s="21"/>
    </row>
    <row r="665090" s="20" customFormat="1" ht="14.25" customHeight="1" x14ac:dyDescent="0.25"/>
    <row r="665106" spans="1:1" ht="14.25" customHeight="1" x14ac:dyDescent="0.3">
      <c r="A665106" s="21"/>
    </row>
    <row r="665112" spans="1:1" s="20" customFormat="1" ht="14.25" customHeight="1" x14ac:dyDescent="0.25"/>
    <row r="665128" spans="1:1" ht="14.25" customHeight="1" x14ac:dyDescent="0.3">
      <c r="A665128" s="21"/>
    </row>
    <row r="665134" spans="1:1" s="20" customFormat="1" ht="14.25" customHeight="1" x14ac:dyDescent="0.25"/>
    <row r="665150" spans="1:1" ht="14.25" customHeight="1" x14ac:dyDescent="0.3">
      <c r="A665150" s="21"/>
    </row>
    <row r="665156" s="20" customFormat="1" ht="14.25" customHeight="1" x14ac:dyDescent="0.25"/>
    <row r="665172" spans="1:1" ht="14.25" customHeight="1" x14ac:dyDescent="0.3">
      <c r="A665172" s="21"/>
    </row>
    <row r="665178" spans="1:1" s="20" customFormat="1" ht="14.25" customHeight="1" x14ac:dyDescent="0.25"/>
    <row r="665194" spans="1:1" ht="14.25" customHeight="1" x14ac:dyDescent="0.3">
      <c r="A665194" s="21"/>
    </row>
    <row r="665200" spans="1:1" s="20" customFormat="1" ht="14.25" customHeight="1" x14ac:dyDescent="0.25"/>
    <row r="665216" spans="1:1" ht="14.25" customHeight="1" x14ac:dyDescent="0.3">
      <c r="A665216" s="21"/>
    </row>
    <row r="665222" s="20" customFormat="1" ht="14.25" customHeight="1" x14ac:dyDescent="0.25"/>
    <row r="665238" spans="1:1" ht="14.25" customHeight="1" x14ac:dyDescent="0.3">
      <c r="A665238" s="21"/>
    </row>
    <row r="665244" spans="1:1" s="20" customFormat="1" ht="14.25" customHeight="1" x14ac:dyDescent="0.25"/>
    <row r="665260" spans="1:1" ht="14.25" customHeight="1" x14ac:dyDescent="0.3">
      <c r="A665260" s="21"/>
    </row>
    <row r="665266" s="20" customFormat="1" ht="14.25" customHeight="1" x14ac:dyDescent="0.25"/>
    <row r="665282" spans="1:1" ht="14.25" customHeight="1" x14ac:dyDescent="0.3">
      <c r="A665282" s="21"/>
    </row>
    <row r="665288" spans="1:1" s="20" customFormat="1" ht="14.25" customHeight="1" x14ac:dyDescent="0.25"/>
    <row r="665304" spans="1:1" ht="14.25" customHeight="1" x14ac:dyDescent="0.3">
      <c r="A665304" s="21"/>
    </row>
    <row r="665310" spans="1:1" s="20" customFormat="1" ht="14.25" customHeight="1" x14ac:dyDescent="0.25"/>
    <row r="665326" spans="1:1" ht="14.25" customHeight="1" x14ac:dyDescent="0.3">
      <c r="A665326" s="21"/>
    </row>
    <row r="665332" s="20" customFormat="1" ht="14.25" customHeight="1" x14ac:dyDescent="0.25"/>
    <row r="665348" spans="1:1" ht="14.25" customHeight="1" x14ac:dyDescent="0.3">
      <c r="A665348" s="21"/>
    </row>
    <row r="665354" spans="1:1" s="20" customFormat="1" ht="14.25" customHeight="1" x14ac:dyDescent="0.25"/>
    <row r="665370" spans="1:1" ht="14.25" customHeight="1" x14ac:dyDescent="0.3">
      <c r="A665370" s="21"/>
    </row>
    <row r="665376" spans="1:1" s="20" customFormat="1" ht="14.25" customHeight="1" x14ac:dyDescent="0.25"/>
    <row r="665392" spans="1:1" ht="14.25" customHeight="1" x14ac:dyDescent="0.3">
      <c r="A665392" s="21"/>
    </row>
    <row r="665398" s="20" customFormat="1" ht="14.25" customHeight="1" x14ac:dyDescent="0.25"/>
    <row r="665414" spans="1:1" ht="14.25" customHeight="1" x14ac:dyDescent="0.3">
      <c r="A665414" s="21"/>
    </row>
    <row r="665420" spans="1:1" s="20" customFormat="1" ht="14.25" customHeight="1" x14ac:dyDescent="0.25"/>
    <row r="665436" spans="1:1" ht="14.25" customHeight="1" x14ac:dyDescent="0.3">
      <c r="A665436" s="21"/>
    </row>
    <row r="665442" s="20" customFormat="1" ht="14.25" customHeight="1" x14ac:dyDescent="0.25"/>
    <row r="665458" spans="1:1" ht="14.25" customHeight="1" x14ac:dyDescent="0.3">
      <c r="A665458" s="21"/>
    </row>
    <row r="665464" spans="1:1" s="20" customFormat="1" ht="14.25" customHeight="1" x14ac:dyDescent="0.25"/>
    <row r="665480" spans="1:1" ht="14.25" customHeight="1" x14ac:dyDescent="0.3">
      <c r="A665480" s="21"/>
    </row>
    <row r="665486" spans="1:1" s="20" customFormat="1" ht="14.25" customHeight="1" x14ac:dyDescent="0.25"/>
    <row r="665502" spans="1:1" ht="14.25" customHeight="1" x14ac:dyDescent="0.3">
      <c r="A665502" s="21"/>
    </row>
    <row r="665508" s="20" customFormat="1" ht="14.25" customHeight="1" x14ac:dyDescent="0.25"/>
    <row r="665524" spans="1:1" ht="14.25" customHeight="1" x14ac:dyDescent="0.3">
      <c r="A665524" s="21"/>
    </row>
    <row r="665530" spans="1:1" s="20" customFormat="1" ht="14.25" customHeight="1" x14ac:dyDescent="0.25"/>
    <row r="665546" spans="1:1" ht="14.25" customHeight="1" x14ac:dyDescent="0.3">
      <c r="A665546" s="21"/>
    </row>
    <row r="665552" spans="1:1" s="20" customFormat="1" ht="14.25" customHeight="1" x14ac:dyDescent="0.25"/>
    <row r="665568" spans="1:1" ht="14.25" customHeight="1" x14ac:dyDescent="0.3">
      <c r="A665568" s="21"/>
    </row>
    <row r="665574" s="20" customFormat="1" ht="14.25" customHeight="1" x14ac:dyDescent="0.25"/>
    <row r="665590" spans="1:1" ht="14.25" customHeight="1" x14ac:dyDescent="0.3">
      <c r="A665590" s="21"/>
    </row>
    <row r="665596" spans="1:1" s="20" customFormat="1" ht="14.25" customHeight="1" x14ac:dyDescent="0.25"/>
    <row r="665612" spans="1:1" ht="14.25" customHeight="1" x14ac:dyDescent="0.3">
      <c r="A665612" s="21"/>
    </row>
    <row r="665618" s="20" customFormat="1" ht="14.25" customHeight="1" x14ac:dyDescent="0.25"/>
    <row r="665634" spans="1:1" ht="14.25" customHeight="1" x14ac:dyDescent="0.3">
      <c r="A665634" s="21"/>
    </row>
    <row r="665640" spans="1:1" s="20" customFormat="1" ht="14.25" customHeight="1" x14ac:dyDescent="0.25"/>
    <row r="665656" spans="1:1" ht="14.25" customHeight="1" x14ac:dyDescent="0.3">
      <c r="A665656" s="21"/>
    </row>
    <row r="665662" spans="1:1" s="20" customFormat="1" ht="14.25" customHeight="1" x14ac:dyDescent="0.25"/>
    <row r="665678" spans="1:1" ht="14.25" customHeight="1" x14ac:dyDescent="0.3">
      <c r="A665678" s="21"/>
    </row>
    <row r="665684" s="20" customFormat="1" ht="14.25" customHeight="1" x14ac:dyDescent="0.25"/>
    <row r="665700" spans="1:1" ht="14.25" customHeight="1" x14ac:dyDescent="0.3">
      <c r="A665700" s="21"/>
    </row>
    <row r="665706" spans="1:1" s="20" customFormat="1" ht="14.25" customHeight="1" x14ac:dyDescent="0.25"/>
    <row r="665722" spans="1:1" ht="14.25" customHeight="1" x14ac:dyDescent="0.3">
      <c r="A665722" s="21"/>
    </row>
    <row r="665728" spans="1:1" s="20" customFormat="1" ht="14.25" customHeight="1" x14ac:dyDescent="0.25"/>
    <row r="665744" spans="1:1" ht="14.25" customHeight="1" x14ac:dyDescent="0.3">
      <c r="A665744" s="21"/>
    </row>
    <row r="665750" s="20" customFormat="1" ht="14.25" customHeight="1" x14ac:dyDescent="0.25"/>
    <row r="665766" spans="1:1" ht="14.25" customHeight="1" x14ac:dyDescent="0.3">
      <c r="A665766" s="21"/>
    </row>
    <row r="665772" spans="1:1" s="20" customFormat="1" ht="14.25" customHeight="1" x14ac:dyDescent="0.25"/>
    <row r="665788" spans="1:1" ht="14.25" customHeight="1" x14ac:dyDescent="0.3">
      <c r="A665788" s="21"/>
    </row>
    <row r="665794" s="20" customFormat="1" ht="14.25" customHeight="1" x14ac:dyDescent="0.25"/>
    <row r="665810" spans="1:1" ht="14.25" customHeight="1" x14ac:dyDescent="0.3">
      <c r="A665810" s="21"/>
    </row>
    <row r="665816" spans="1:1" s="20" customFormat="1" ht="14.25" customHeight="1" x14ac:dyDescent="0.25"/>
    <row r="665832" spans="1:1" ht="14.25" customHeight="1" x14ac:dyDescent="0.3">
      <c r="A665832" s="21"/>
    </row>
    <row r="665838" spans="1:1" s="20" customFormat="1" ht="14.25" customHeight="1" x14ac:dyDescent="0.25"/>
    <row r="665854" spans="1:1" ht="14.25" customHeight="1" x14ac:dyDescent="0.3">
      <c r="A665854" s="21"/>
    </row>
    <row r="665860" s="20" customFormat="1" ht="14.25" customHeight="1" x14ac:dyDescent="0.25"/>
    <row r="665876" spans="1:1" ht="14.25" customHeight="1" x14ac:dyDescent="0.3">
      <c r="A665876" s="21"/>
    </row>
    <row r="665882" spans="1:1" s="20" customFormat="1" ht="14.25" customHeight="1" x14ac:dyDescent="0.25"/>
    <row r="665898" spans="1:1" ht="14.25" customHeight="1" x14ac:dyDescent="0.3">
      <c r="A665898" s="21"/>
    </row>
    <row r="665904" spans="1:1" s="20" customFormat="1" ht="14.25" customHeight="1" x14ac:dyDescent="0.25"/>
    <row r="665920" spans="1:1" ht="14.25" customHeight="1" x14ac:dyDescent="0.3">
      <c r="A665920" s="21"/>
    </row>
    <row r="665926" s="20" customFormat="1" ht="14.25" customHeight="1" x14ac:dyDescent="0.25"/>
    <row r="665942" spans="1:1" ht="14.25" customHeight="1" x14ac:dyDescent="0.3">
      <c r="A665942" s="21"/>
    </row>
    <row r="665948" spans="1:1" s="20" customFormat="1" ht="14.25" customHeight="1" x14ac:dyDescent="0.25"/>
    <row r="665964" spans="1:1" ht="14.25" customHeight="1" x14ac:dyDescent="0.3">
      <c r="A665964" s="21"/>
    </row>
    <row r="665970" s="20" customFormat="1" ht="14.25" customHeight="1" x14ac:dyDescent="0.25"/>
    <row r="665986" spans="1:1" ht="14.25" customHeight="1" x14ac:dyDescent="0.3">
      <c r="A665986" s="21"/>
    </row>
    <row r="665992" spans="1:1" s="20" customFormat="1" ht="14.25" customHeight="1" x14ac:dyDescent="0.25"/>
    <row r="666008" spans="1:1" ht="14.25" customHeight="1" x14ac:dyDescent="0.3">
      <c r="A666008" s="21"/>
    </row>
    <row r="666014" spans="1:1" s="20" customFormat="1" ht="14.25" customHeight="1" x14ac:dyDescent="0.25"/>
    <row r="666030" spans="1:1" ht="14.25" customHeight="1" x14ac:dyDescent="0.3">
      <c r="A666030" s="21"/>
    </row>
    <row r="666036" s="20" customFormat="1" ht="14.25" customHeight="1" x14ac:dyDescent="0.25"/>
    <row r="666052" spans="1:1" ht="14.25" customHeight="1" x14ac:dyDescent="0.3">
      <c r="A666052" s="21"/>
    </row>
    <row r="666058" spans="1:1" s="20" customFormat="1" ht="14.25" customHeight="1" x14ac:dyDescent="0.25"/>
    <row r="666074" spans="1:1" ht="14.25" customHeight="1" x14ac:dyDescent="0.3">
      <c r="A666074" s="21"/>
    </row>
    <row r="666080" spans="1:1" s="20" customFormat="1" ht="14.25" customHeight="1" x14ac:dyDescent="0.25"/>
    <row r="666096" spans="1:1" ht="14.25" customHeight="1" x14ac:dyDescent="0.3">
      <c r="A666096" s="21"/>
    </row>
    <row r="666102" s="20" customFormat="1" ht="14.25" customHeight="1" x14ac:dyDescent="0.25"/>
    <row r="666118" spans="1:1" ht="14.25" customHeight="1" x14ac:dyDescent="0.3">
      <c r="A666118" s="21"/>
    </row>
    <row r="666124" spans="1:1" s="20" customFormat="1" ht="14.25" customHeight="1" x14ac:dyDescent="0.25"/>
    <row r="666140" spans="1:1" ht="14.25" customHeight="1" x14ac:dyDescent="0.3">
      <c r="A666140" s="21"/>
    </row>
    <row r="666146" s="20" customFormat="1" ht="14.25" customHeight="1" x14ac:dyDescent="0.25"/>
    <row r="666162" spans="1:1" ht="14.25" customHeight="1" x14ac:dyDescent="0.3">
      <c r="A666162" s="21"/>
    </row>
    <row r="666168" spans="1:1" s="20" customFormat="1" ht="14.25" customHeight="1" x14ac:dyDescent="0.25"/>
    <row r="666184" spans="1:1" ht="14.25" customHeight="1" x14ac:dyDescent="0.3">
      <c r="A666184" s="21"/>
    </row>
    <row r="666190" spans="1:1" s="20" customFormat="1" ht="14.25" customHeight="1" x14ac:dyDescent="0.25"/>
    <row r="666206" spans="1:1" ht="14.25" customHeight="1" x14ac:dyDescent="0.3">
      <c r="A666206" s="21"/>
    </row>
    <row r="666212" s="20" customFormat="1" ht="14.25" customHeight="1" x14ac:dyDescent="0.25"/>
    <row r="666228" spans="1:1" ht="14.25" customHeight="1" x14ac:dyDescent="0.3">
      <c r="A666228" s="21"/>
    </row>
    <row r="666234" spans="1:1" s="20" customFormat="1" ht="14.25" customHeight="1" x14ac:dyDescent="0.25"/>
    <row r="666250" spans="1:1" ht="14.25" customHeight="1" x14ac:dyDescent="0.3">
      <c r="A666250" s="21"/>
    </row>
    <row r="666256" spans="1:1" s="20" customFormat="1" ht="14.25" customHeight="1" x14ac:dyDescent="0.25"/>
    <row r="666272" spans="1:1" ht="14.25" customHeight="1" x14ac:dyDescent="0.3">
      <c r="A666272" s="21"/>
    </row>
    <row r="666278" s="20" customFormat="1" ht="14.25" customHeight="1" x14ac:dyDescent="0.25"/>
    <row r="666294" spans="1:1" ht="14.25" customHeight="1" x14ac:dyDescent="0.3">
      <c r="A666294" s="21"/>
    </row>
    <row r="666300" spans="1:1" s="20" customFormat="1" ht="14.25" customHeight="1" x14ac:dyDescent="0.25"/>
    <row r="666316" spans="1:1" ht="14.25" customHeight="1" x14ac:dyDescent="0.3">
      <c r="A666316" s="21"/>
    </row>
    <row r="666322" s="20" customFormat="1" ht="14.25" customHeight="1" x14ac:dyDescent="0.25"/>
    <row r="666338" spans="1:1" ht="14.25" customHeight="1" x14ac:dyDescent="0.3">
      <c r="A666338" s="21"/>
    </row>
    <row r="666344" spans="1:1" s="20" customFormat="1" ht="14.25" customHeight="1" x14ac:dyDescent="0.25"/>
    <row r="666360" spans="1:1" ht="14.25" customHeight="1" x14ac:dyDescent="0.3">
      <c r="A666360" s="21"/>
    </row>
    <row r="666366" spans="1:1" s="20" customFormat="1" ht="14.25" customHeight="1" x14ac:dyDescent="0.25"/>
    <row r="666382" spans="1:1" ht="14.25" customHeight="1" x14ac:dyDescent="0.3">
      <c r="A666382" s="21"/>
    </row>
    <row r="666388" s="20" customFormat="1" ht="14.25" customHeight="1" x14ac:dyDescent="0.25"/>
    <row r="666404" spans="1:1" ht="14.25" customHeight="1" x14ac:dyDescent="0.3">
      <c r="A666404" s="21"/>
    </row>
    <row r="666410" spans="1:1" s="20" customFormat="1" ht="14.25" customHeight="1" x14ac:dyDescent="0.25"/>
    <row r="666426" spans="1:1" ht="14.25" customHeight="1" x14ac:dyDescent="0.3">
      <c r="A666426" s="21"/>
    </row>
    <row r="666432" spans="1:1" s="20" customFormat="1" ht="14.25" customHeight="1" x14ac:dyDescent="0.25"/>
    <row r="666448" spans="1:1" ht="14.25" customHeight="1" x14ac:dyDescent="0.3">
      <c r="A666448" s="21"/>
    </row>
    <row r="666454" s="20" customFormat="1" ht="14.25" customHeight="1" x14ac:dyDescent="0.25"/>
    <row r="666470" spans="1:1" ht="14.25" customHeight="1" x14ac:dyDescent="0.3">
      <c r="A666470" s="21"/>
    </row>
    <row r="666476" spans="1:1" s="20" customFormat="1" ht="14.25" customHeight="1" x14ac:dyDescent="0.25"/>
    <row r="666492" spans="1:1" ht="14.25" customHeight="1" x14ac:dyDescent="0.3">
      <c r="A666492" s="21"/>
    </row>
    <row r="666498" s="20" customFormat="1" ht="14.25" customHeight="1" x14ac:dyDescent="0.25"/>
    <row r="666514" spans="1:1" ht="14.25" customHeight="1" x14ac:dyDescent="0.3">
      <c r="A666514" s="21"/>
    </row>
    <row r="666520" spans="1:1" s="20" customFormat="1" ht="14.25" customHeight="1" x14ac:dyDescent="0.25"/>
    <row r="666536" spans="1:1" ht="14.25" customHeight="1" x14ac:dyDescent="0.3">
      <c r="A666536" s="21"/>
    </row>
    <row r="666542" spans="1:1" s="20" customFormat="1" ht="14.25" customHeight="1" x14ac:dyDescent="0.25"/>
    <row r="666558" spans="1:1" ht="14.25" customHeight="1" x14ac:dyDescent="0.3">
      <c r="A666558" s="21"/>
    </row>
    <row r="666564" s="20" customFormat="1" ht="14.25" customHeight="1" x14ac:dyDescent="0.25"/>
    <row r="666580" spans="1:1" ht="14.25" customHeight="1" x14ac:dyDescent="0.3">
      <c r="A666580" s="21"/>
    </row>
    <row r="666586" spans="1:1" s="20" customFormat="1" ht="14.25" customHeight="1" x14ac:dyDescent="0.25"/>
    <row r="666602" spans="1:1" ht="14.25" customHeight="1" x14ac:dyDescent="0.3">
      <c r="A666602" s="21"/>
    </row>
    <row r="666608" spans="1:1" s="20" customFormat="1" ht="14.25" customHeight="1" x14ac:dyDescent="0.25"/>
    <row r="666624" spans="1:1" ht="14.25" customHeight="1" x14ac:dyDescent="0.3">
      <c r="A666624" s="21"/>
    </row>
    <row r="666630" s="20" customFormat="1" ht="14.25" customHeight="1" x14ac:dyDescent="0.25"/>
    <row r="666646" spans="1:1" ht="14.25" customHeight="1" x14ac:dyDescent="0.3">
      <c r="A666646" s="21"/>
    </row>
    <row r="666652" spans="1:1" s="20" customFormat="1" ht="14.25" customHeight="1" x14ac:dyDescent="0.25"/>
    <row r="666668" spans="1:1" ht="14.25" customHeight="1" x14ac:dyDescent="0.3">
      <c r="A666668" s="21"/>
    </row>
    <row r="666674" s="20" customFormat="1" ht="14.25" customHeight="1" x14ac:dyDescent="0.25"/>
    <row r="666690" spans="1:1" ht="14.25" customHeight="1" x14ac:dyDescent="0.3">
      <c r="A666690" s="21"/>
    </row>
    <row r="666696" spans="1:1" s="20" customFormat="1" ht="14.25" customHeight="1" x14ac:dyDescent="0.25"/>
    <row r="666712" spans="1:1" ht="14.25" customHeight="1" x14ac:dyDescent="0.3">
      <c r="A666712" s="21"/>
    </row>
    <row r="666718" spans="1:1" s="20" customFormat="1" ht="14.25" customHeight="1" x14ac:dyDescent="0.25"/>
    <row r="666734" spans="1:1" ht="14.25" customHeight="1" x14ac:dyDescent="0.3">
      <c r="A666734" s="21"/>
    </row>
    <row r="666740" s="20" customFormat="1" ht="14.25" customHeight="1" x14ac:dyDescent="0.25"/>
    <row r="666756" spans="1:1" ht="14.25" customHeight="1" x14ac:dyDescent="0.3">
      <c r="A666756" s="21"/>
    </row>
    <row r="666762" spans="1:1" s="20" customFormat="1" ht="14.25" customHeight="1" x14ac:dyDescent="0.25"/>
    <row r="666778" spans="1:1" ht="14.25" customHeight="1" x14ac:dyDescent="0.3">
      <c r="A666778" s="21"/>
    </row>
    <row r="666784" spans="1:1" s="20" customFormat="1" ht="14.25" customHeight="1" x14ac:dyDescent="0.25"/>
    <row r="666800" spans="1:1" ht="14.25" customHeight="1" x14ac:dyDescent="0.3">
      <c r="A666800" s="21"/>
    </row>
    <row r="666806" s="20" customFormat="1" ht="14.25" customHeight="1" x14ac:dyDescent="0.25"/>
    <row r="666822" spans="1:1" ht="14.25" customHeight="1" x14ac:dyDescent="0.3">
      <c r="A666822" s="21"/>
    </row>
    <row r="666828" spans="1:1" s="20" customFormat="1" ht="14.25" customHeight="1" x14ac:dyDescent="0.25"/>
    <row r="666844" spans="1:1" ht="14.25" customHeight="1" x14ac:dyDescent="0.3">
      <c r="A666844" s="21"/>
    </row>
    <row r="666850" s="20" customFormat="1" ht="14.25" customHeight="1" x14ac:dyDescent="0.25"/>
    <row r="666866" spans="1:1" ht="14.25" customHeight="1" x14ac:dyDescent="0.3">
      <c r="A666866" s="21"/>
    </row>
    <row r="666872" spans="1:1" s="20" customFormat="1" ht="14.25" customHeight="1" x14ac:dyDescent="0.25"/>
    <row r="666888" spans="1:1" ht="14.25" customHeight="1" x14ac:dyDescent="0.3">
      <c r="A666888" s="21"/>
    </row>
    <row r="666894" spans="1:1" s="20" customFormat="1" ht="14.25" customHeight="1" x14ac:dyDescent="0.25"/>
    <row r="666910" spans="1:1" ht="14.25" customHeight="1" x14ac:dyDescent="0.3">
      <c r="A666910" s="21"/>
    </row>
    <row r="666916" s="20" customFormat="1" ht="14.25" customHeight="1" x14ac:dyDescent="0.25"/>
    <row r="666932" spans="1:1" ht="14.25" customHeight="1" x14ac:dyDescent="0.3">
      <c r="A666932" s="21"/>
    </row>
    <row r="666938" spans="1:1" s="20" customFormat="1" ht="14.25" customHeight="1" x14ac:dyDescent="0.25"/>
    <row r="666954" spans="1:1" ht="14.25" customHeight="1" x14ac:dyDescent="0.3">
      <c r="A666954" s="21"/>
    </row>
    <row r="666960" spans="1:1" s="20" customFormat="1" ht="14.25" customHeight="1" x14ac:dyDescent="0.25"/>
    <row r="666976" spans="1:1" ht="14.25" customHeight="1" x14ac:dyDescent="0.3">
      <c r="A666976" s="21"/>
    </row>
    <row r="666982" s="20" customFormat="1" ht="14.25" customHeight="1" x14ac:dyDescent="0.25"/>
    <row r="666998" spans="1:1" ht="14.25" customHeight="1" x14ac:dyDescent="0.3">
      <c r="A666998" s="21"/>
    </row>
    <row r="667004" spans="1:1" s="20" customFormat="1" ht="14.25" customHeight="1" x14ac:dyDescent="0.25"/>
    <row r="667020" spans="1:1" ht="14.25" customHeight="1" x14ac:dyDescent="0.3">
      <c r="A667020" s="21"/>
    </row>
    <row r="667026" s="20" customFormat="1" ht="14.25" customHeight="1" x14ac:dyDescent="0.25"/>
    <row r="667042" spans="1:1" ht="14.25" customHeight="1" x14ac:dyDescent="0.3">
      <c r="A667042" s="21"/>
    </row>
    <row r="667048" spans="1:1" s="20" customFormat="1" ht="14.25" customHeight="1" x14ac:dyDescent="0.25"/>
    <row r="667064" spans="1:1" ht="14.25" customHeight="1" x14ac:dyDescent="0.3">
      <c r="A667064" s="21"/>
    </row>
    <row r="667070" spans="1:1" s="20" customFormat="1" ht="14.25" customHeight="1" x14ac:dyDescent="0.25"/>
    <row r="667086" spans="1:1" ht="14.25" customHeight="1" x14ac:dyDescent="0.3">
      <c r="A667086" s="21"/>
    </row>
    <row r="667092" s="20" customFormat="1" ht="14.25" customHeight="1" x14ac:dyDescent="0.25"/>
    <row r="667108" spans="1:1" ht="14.25" customHeight="1" x14ac:dyDescent="0.3">
      <c r="A667108" s="21"/>
    </row>
    <row r="667114" spans="1:1" s="20" customFormat="1" ht="14.25" customHeight="1" x14ac:dyDescent="0.25"/>
    <row r="667130" spans="1:1" ht="14.25" customHeight="1" x14ac:dyDescent="0.3">
      <c r="A667130" s="21"/>
    </row>
    <row r="667136" spans="1:1" s="20" customFormat="1" ht="14.25" customHeight="1" x14ac:dyDescent="0.25"/>
    <row r="667152" spans="1:1" ht="14.25" customHeight="1" x14ac:dyDescent="0.3">
      <c r="A667152" s="21"/>
    </row>
    <row r="667158" s="20" customFormat="1" ht="14.25" customHeight="1" x14ac:dyDescent="0.25"/>
    <row r="667174" spans="1:1" ht="14.25" customHeight="1" x14ac:dyDescent="0.3">
      <c r="A667174" s="21"/>
    </row>
    <row r="667180" spans="1:1" s="20" customFormat="1" ht="14.25" customHeight="1" x14ac:dyDescent="0.25"/>
    <row r="667196" spans="1:1" ht="14.25" customHeight="1" x14ac:dyDescent="0.3">
      <c r="A667196" s="21"/>
    </row>
    <row r="667202" s="20" customFormat="1" ht="14.25" customHeight="1" x14ac:dyDescent="0.25"/>
    <row r="667218" spans="1:1" ht="14.25" customHeight="1" x14ac:dyDescent="0.3">
      <c r="A667218" s="21"/>
    </row>
    <row r="667224" spans="1:1" s="20" customFormat="1" ht="14.25" customHeight="1" x14ac:dyDescent="0.25"/>
    <row r="667240" spans="1:1" ht="14.25" customHeight="1" x14ac:dyDescent="0.3">
      <c r="A667240" s="21"/>
    </row>
    <row r="667246" spans="1:1" s="20" customFormat="1" ht="14.25" customHeight="1" x14ac:dyDescent="0.25"/>
    <row r="667262" spans="1:1" ht="14.25" customHeight="1" x14ac:dyDescent="0.3">
      <c r="A667262" s="21"/>
    </row>
    <row r="667268" s="20" customFormat="1" ht="14.25" customHeight="1" x14ac:dyDescent="0.25"/>
    <row r="667284" spans="1:1" ht="14.25" customHeight="1" x14ac:dyDescent="0.3">
      <c r="A667284" s="21"/>
    </row>
    <row r="667290" spans="1:1" s="20" customFormat="1" ht="14.25" customHeight="1" x14ac:dyDescent="0.25"/>
    <row r="667306" spans="1:1" ht="14.25" customHeight="1" x14ac:dyDescent="0.3">
      <c r="A667306" s="21"/>
    </row>
    <row r="667312" spans="1:1" s="20" customFormat="1" ht="14.25" customHeight="1" x14ac:dyDescent="0.25"/>
    <row r="667328" spans="1:1" ht="14.25" customHeight="1" x14ac:dyDescent="0.3">
      <c r="A667328" s="21"/>
    </row>
    <row r="667334" s="20" customFormat="1" ht="14.25" customHeight="1" x14ac:dyDescent="0.25"/>
    <row r="667350" spans="1:1" ht="14.25" customHeight="1" x14ac:dyDescent="0.3">
      <c r="A667350" s="21"/>
    </row>
    <row r="667356" spans="1:1" s="20" customFormat="1" ht="14.25" customHeight="1" x14ac:dyDescent="0.25"/>
    <row r="667372" spans="1:1" ht="14.25" customHeight="1" x14ac:dyDescent="0.3">
      <c r="A667372" s="21"/>
    </row>
    <row r="667378" s="20" customFormat="1" ht="14.25" customHeight="1" x14ac:dyDescent="0.25"/>
    <row r="667394" spans="1:1" ht="14.25" customHeight="1" x14ac:dyDescent="0.3">
      <c r="A667394" s="21"/>
    </row>
    <row r="667400" spans="1:1" s="20" customFormat="1" ht="14.25" customHeight="1" x14ac:dyDescent="0.25"/>
    <row r="667416" spans="1:1" ht="14.25" customHeight="1" x14ac:dyDescent="0.3">
      <c r="A667416" s="21"/>
    </row>
    <row r="667422" spans="1:1" s="20" customFormat="1" ht="14.25" customHeight="1" x14ac:dyDescent="0.25"/>
    <row r="667438" spans="1:1" ht="14.25" customHeight="1" x14ac:dyDescent="0.3">
      <c r="A667438" s="21"/>
    </row>
    <row r="667444" s="20" customFormat="1" ht="14.25" customHeight="1" x14ac:dyDescent="0.25"/>
    <row r="667460" spans="1:1" ht="14.25" customHeight="1" x14ac:dyDescent="0.3">
      <c r="A667460" s="21"/>
    </row>
    <row r="667466" spans="1:1" s="20" customFormat="1" ht="14.25" customHeight="1" x14ac:dyDescent="0.25"/>
    <row r="667482" spans="1:1" ht="14.25" customHeight="1" x14ac:dyDescent="0.3">
      <c r="A667482" s="21"/>
    </row>
    <row r="667488" spans="1:1" s="20" customFormat="1" ht="14.25" customHeight="1" x14ac:dyDescent="0.25"/>
    <row r="667504" spans="1:1" ht="14.25" customHeight="1" x14ac:dyDescent="0.3">
      <c r="A667504" s="21"/>
    </row>
    <row r="667510" s="20" customFormat="1" ht="14.25" customHeight="1" x14ac:dyDescent="0.25"/>
    <row r="667526" spans="1:1" ht="14.25" customHeight="1" x14ac:dyDescent="0.3">
      <c r="A667526" s="21"/>
    </row>
    <row r="667532" spans="1:1" s="20" customFormat="1" ht="14.25" customHeight="1" x14ac:dyDescent="0.25"/>
    <row r="667548" spans="1:1" ht="14.25" customHeight="1" x14ac:dyDescent="0.3">
      <c r="A667548" s="21"/>
    </row>
    <row r="667554" s="20" customFormat="1" ht="14.25" customHeight="1" x14ac:dyDescent="0.25"/>
    <row r="667570" spans="1:1" ht="14.25" customHeight="1" x14ac:dyDescent="0.3">
      <c r="A667570" s="21"/>
    </row>
    <row r="667576" spans="1:1" s="20" customFormat="1" ht="14.25" customHeight="1" x14ac:dyDescent="0.25"/>
    <row r="667592" spans="1:1" ht="14.25" customHeight="1" x14ac:dyDescent="0.3">
      <c r="A667592" s="21"/>
    </row>
    <row r="667598" spans="1:1" s="20" customFormat="1" ht="14.25" customHeight="1" x14ac:dyDescent="0.25"/>
    <row r="667614" spans="1:1" ht="14.25" customHeight="1" x14ac:dyDescent="0.3">
      <c r="A667614" s="21"/>
    </row>
    <row r="667620" s="20" customFormat="1" ht="14.25" customHeight="1" x14ac:dyDescent="0.25"/>
    <row r="667636" spans="1:1" ht="14.25" customHeight="1" x14ac:dyDescent="0.3">
      <c r="A667636" s="21"/>
    </row>
    <row r="667642" spans="1:1" s="20" customFormat="1" ht="14.25" customHeight="1" x14ac:dyDescent="0.25"/>
    <row r="667658" spans="1:1" ht="14.25" customHeight="1" x14ac:dyDescent="0.3">
      <c r="A667658" s="21"/>
    </row>
    <row r="667664" spans="1:1" s="20" customFormat="1" ht="14.25" customHeight="1" x14ac:dyDescent="0.25"/>
    <row r="667680" spans="1:1" ht="14.25" customHeight="1" x14ac:dyDescent="0.3">
      <c r="A667680" s="21"/>
    </row>
    <row r="667686" s="20" customFormat="1" ht="14.25" customHeight="1" x14ac:dyDescent="0.25"/>
    <row r="667702" spans="1:1" ht="14.25" customHeight="1" x14ac:dyDescent="0.3">
      <c r="A667702" s="21"/>
    </row>
    <row r="667708" spans="1:1" s="20" customFormat="1" ht="14.25" customHeight="1" x14ac:dyDescent="0.25"/>
    <row r="667724" spans="1:1" ht="14.25" customHeight="1" x14ac:dyDescent="0.3">
      <c r="A667724" s="21"/>
    </row>
    <row r="667730" s="20" customFormat="1" ht="14.25" customHeight="1" x14ac:dyDescent="0.25"/>
    <row r="667746" spans="1:1" ht="14.25" customHeight="1" x14ac:dyDescent="0.3">
      <c r="A667746" s="21"/>
    </row>
    <row r="667752" spans="1:1" s="20" customFormat="1" ht="14.25" customHeight="1" x14ac:dyDescent="0.25"/>
    <row r="667768" spans="1:1" ht="14.25" customHeight="1" x14ac:dyDescent="0.3">
      <c r="A667768" s="21"/>
    </row>
    <row r="667774" spans="1:1" s="20" customFormat="1" ht="14.25" customHeight="1" x14ac:dyDescent="0.25"/>
    <row r="667790" spans="1:1" ht="14.25" customHeight="1" x14ac:dyDescent="0.3">
      <c r="A667790" s="21"/>
    </row>
    <row r="667796" s="20" customFormat="1" ht="14.25" customHeight="1" x14ac:dyDescent="0.25"/>
    <row r="667812" spans="1:1" ht="14.25" customHeight="1" x14ac:dyDescent="0.3">
      <c r="A667812" s="21"/>
    </row>
    <row r="667818" spans="1:1" s="20" customFormat="1" ht="14.25" customHeight="1" x14ac:dyDescent="0.25"/>
    <row r="667834" spans="1:1" ht="14.25" customHeight="1" x14ac:dyDescent="0.3">
      <c r="A667834" s="21"/>
    </row>
    <row r="667840" spans="1:1" s="20" customFormat="1" ht="14.25" customHeight="1" x14ac:dyDescent="0.25"/>
    <row r="667856" spans="1:1" ht="14.25" customHeight="1" x14ac:dyDescent="0.3">
      <c r="A667856" s="21"/>
    </row>
    <row r="667862" s="20" customFormat="1" ht="14.25" customHeight="1" x14ac:dyDescent="0.25"/>
    <row r="667878" spans="1:1" ht="14.25" customHeight="1" x14ac:dyDescent="0.3">
      <c r="A667878" s="21"/>
    </row>
    <row r="667884" spans="1:1" s="20" customFormat="1" ht="14.25" customHeight="1" x14ac:dyDescent="0.25"/>
    <row r="667900" spans="1:1" ht="14.25" customHeight="1" x14ac:dyDescent="0.3">
      <c r="A667900" s="21"/>
    </row>
    <row r="667906" s="20" customFormat="1" ht="14.25" customHeight="1" x14ac:dyDescent="0.25"/>
    <row r="667922" spans="1:1" ht="14.25" customHeight="1" x14ac:dyDescent="0.3">
      <c r="A667922" s="21"/>
    </row>
    <row r="667928" spans="1:1" s="20" customFormat="1" ht="14.25" customHeight="1" x14ac:dyDescent="0.25"/>
    <row r="667944" spans="1:1" ht="14.25" customHeight="1" x14ac:dyDescent="0.3">
      <c r="A667944" s="21"/>
    </row>
    <row r="667950" spans="1:1" s="20" customFormat="1" ht="14.25" customHeight="1" x14ac:dyDescent="0.25"/>
    <row r="667966" spans="1:1" ht="14.25" customHeight="1" x14ac:dyDescent="0.3">
      <c r="A667966" s="21"/>
    </row>
    <row r="667972" s="20" customFormat="1" ht="14.25" customHeight="1" x14ac:dyDescent="0.25"/>
    <row r="667988" spans="1:1" ht="14.25" customHeight="1" x14ac:dyDescent="0.3">
      <c r="A667988" s="21"/>
    </row>
    <row r="667994" spans="1:1" s="20" customFormat="1" ht="14.25" customHeight="1" x14ac:dyDescent="0.25"/>
    <row r="668010" spans="1:1" ht="14.25" customHeight="1" x14ac:dyDescent="0.3">
      <c r="A668010" s="21"/>
    </row>
    <row r="668016" spans="1:1" s="20" customFormat="1" ht="14.25" customHeight="1" x14ac:dyDescent="0.25"/>
    <row r="668032" spans="1:1" ht="14.25" customHeight="1" x14ac:dyDescent="0.3">
      <c r="A668032" s="21"/>
    </row>
    <row r="668038" s="20" customFormat="1" ht="14.25" customHeight="1" x14ac:dyDescent="0.25"/>
    <row r="668054" spans="1:1" ht="14.25" customHeight="1" x14ac:dyDescent="0.3">
      <c r="A668054" s="21"/>
    </row>
    <row r="668060" spans="1:1" s="20" customFormat="1" ht="14.25" customHeight="1" x14ac:dyDescent="0.25"/>
    <row r="668076" spans="1:1" ht="14.25" customHeight="1" x14ac:dyDescent="0.3">
      <c r="A668076" s="21"/>
    </row>
    <row r="668082" s="20" customFormat="1" ht="14.25" customHeight="1" x14ac:dyDescent="0.25"/>
    <row r="668098" spans="1:1" ht="14.25" customHeight="1" x14ac:dyDescent="0.3">
      <c r="A668098" s="21"/>
    </row>
    <row r="668104" spans="1:1" s="20" customFormat="1" ht="14.25" customHeight="1" x14ac:dyDescent="0.25"/>
    <row r="668120" spans="1:1" ht="14.25" customHeight="1" x14ac:dyDescent="0.3">
      <c r="A668120" s="21"/>
    </row>
    <row r="668126" spans="1:1" s="20" customFormat="1" ht="14.25" customHeight="1" x14ac:dyDescent="0.25"/>
    <row r="668142" spans="1:1" ht="14.25" customHeight="1" x14ac:dyDescent="0.3">
      <c r="A668142" s="21"/>
    </row>
    <row r="668148" s="20" customFormat="1" ht="14.25" customHeight="1" x14ac:dyDescent="0.25"/>
    <row r="668164" spans="1:1" ht="14.25" customHeight="1" x14ac:dyDescent="0.3">
      <c r="A668164" s="21"/>
    </row>
    <row r="668170" spans="1:1" s="20" customFormat="1" ht="14.25" customHeight="1" x14ac:dyDescent="0.25"/>
    <row r="668186" spans="1:1" ht="14.25" customHeight="1" x14ac:dyDescent="0.3">
      <c r="A668186" s="21"/>
    </row>
    <row r="668192" spans="1:1" s="20" customFormat="1" ht="14.25" customHeight="1" x14ac:dyDescent="0.25"/>
    <row r="668208" spans="1:1" ht="14.25" customHeight="1" x14ac:dyDescent="0.3">
      <c r="A668208" s="21"/>
    </row>
    <row r="668214" s="20" customFormat="1" ht="14.25" customHeight="1" x14ac:dyDescent="0.25"/>
    <row r="668230" spans="1:1" ht="14.25" customHeight="1" x14ac:dyDescent="0.3">
      <c r="A668230" s="21"/>
    </row>
    <row r="668236" spans="1:1" s="20" customFormat="1" ht="14.25" customHeight="1" x14ac:dyDescent="0.25"/>
    <row r="668252" spans="1:1" ht="14.25" customHeight="1" x14ac:dyDescent="0.3">
      <c r="A668252" s="21"/>
    </row>
    <row r="668258" s="20" customFormat="1" ht="14.25" customHeight="1" x14ac:dyDescent="0.25"/>
    <row r="668274" spans="1:1" ht="14.25" customHeight="1" x14ac:dyDescent="0.3">
      <c r="A668274" s="21"/>
    </row>
    <row r="668280" spans="1:1" s="20" customFormat="1" ht="14.25" customHeight="1" x14ac:dyDescent="0.25"/>
    <row r="668296" spans="1:1" ht="14.25" customHeight="1" x14ac:dyDescent="0.3">
      <c r="A668296" s="21"/>
    </row>
    <row r="668302" spans="1:1" s="20" customFormat="1" ht="14.25" customHeight="1" x14ac:dyDescent="0.25"/>
    <row r="668318" spans="1:1" ht="14.25" customHeight="1" x14ac:dyDescent="0.3">
      <c r="A668318" s="21"/>
    </row>
    <row r="668324" s="20" customFormat="1" ht="14.25" customHeight="1" x14ac:dyDescent="0.25"/>
    <row r="668340" spans="1:1" ht="14.25" customHeight="1" x14ac:dyDescent="0.3">
      <c r="A668340" s="21"/>
    </row>
    <row r="668346" spans="1:1" s="20" customFormat="1" ht="14.25" customHeight="1" x14ac:dyDescent="0.25"/>
    <row r="668362" spans="1:1" ht="14.25" customHeight="1" x14ac:dyDescent="0.3">
      <c r="A668362" s="21"/>
    </row>
    <row r="668368" spans="1:1" s="20" customFormat="1" ht="14.25" customHeight="1" x14ac:dyDescent="0.25"/>
    <row r="668384" spans="1:1" ht="14.25" customHeight="1" x14ac:dyDescent="0.3">
      <c r="A668384" s="21"/>
    </row>
    <row r="668390" s="20" customFormat="1" ht="14.25" customHeight="1" x14ac:dyDescent="0.25"/>
    <row r="668406" spans="1:1" ht="14.25" customHeight="1" x14ac:dyDescent="0.3">
      <c r="A668406" s="21"/>
    </row>
    <row r="668412" spans="1:1" s="20" customFormat="1" ht="14.25" customHeight="1" x14ac:dyDescent="0.25"/>
    <row r="668428" spans="1:1" ht="14.25" customHeight="1" x14ac:dyDescent="0.3">
      <c r="A668428" s="21"/>
    </row>
    <row r="668434" s="20" customFormat="1" ht="14.25" customHeight="1" x14ac:dyDescent="0.25"/>
    <row r="668450" spans="1:1" ht="14.25" customHeight="1" x14ac:dyDescent="0.3">
      <c r="A668450" s="21"/>
    </row>
    <row r="668456" spans="1:1" s="20" customFormat="1" ht="14.25" customHeight="1" x14ac:dyDescent="0.25"/>
    <row r="668472" spans="1:1" ht="14.25" customHeight="1" x14ac:dyDescent="0.3">
      <c r="A668472" s="21"/>
    </row>
    <row r="668478" spans="1:1" s="20" customFormat="1" ht="14.25" customHeight="1" x14ac:dyDescent="0.25"/>
    <row r="668494" spans="1:1" ht="14.25" customHeight="1" x14ac:dyDescent="0.3">
      <c r="A668494" s="21"/>
    </row>
    <row r="668500" s="20" customFormat="1" ht="14.25" customHeight="1" x14ac:dyDescent="0.25"/>
    <row r="668516" spans="1:1" ht="14.25" customHeight="1" x14ac:dyDescent="0.3">
      <c r="A668516" s="21"/>
    </row>
    <row r="668522" spans="1:1" s="20" customFormat="1" ht="14.25" customHeight="1" x14ac:dyDescent="0.25"/>
    <row r="668538" spans="1:1" ht="14.25" customHeight="1" x14ac:dyDescent="0.3">
      <c r="A668538" s="21"/>
    </row>
    <row r="668544" spans="1:1" s="20" customFormat="1" ht="14.25" customHeight="1" x14ac:dyDescent="0.25"/>
    <row r="668560" spans="1:1" ht="14.25" customHeight="1" x14ac:dyDescent="0.3">
      <c r="A668560" s="21"/>
    </row>
    <row r="668566" s="20" customFormat="1" ht="14.25" customHeight="1" x14ac:dyDescent="0.25"/>
    <row r="668582" spans="1:1" ht="14.25" customHeight="1" x14ac:dyDescent="0.3">
      <c r="A668582" s="21"/>
    </row>
    <row r="668588" spans="1:1" s="20" customFormat="1" ht="14.25" customHeight="1" x14ac:dyDescent="0.25"/>
    <row r="668604" spans="1:1" ht="14.25" customHeight="1" x14ac:dyDescent="0.3">
      <c r="A668604" s="21"/>
    </row>
    <row r="668610" s="20" customFormat="1" ht="14.25" customHeight="1" x14ac:dyDescent="0.25"/>
    <row r="668626" spans="1:1" ht="14.25" customHeight="1" x14ac:dyDescent="0.3">
      <c r="A668626" s="21"/>
    </row>
    <row r="668632" spans="1:1" s="20" customFormat="1" ht="14.25" customHeight="1" x14ac:dyDescent="0.25"/>
    <row r="668648" spans="1:1" ht="14.25" customHeight="1" x14ac:dyDescent="0.3">
      <c r="A668648" s="21"/>
    </row>
    <row r="668654" spans="1:1" s="20" customFormat="1" ht="14.25" customHeight="1" x14ac:dyDescent="0.25"/>
    <row r="668670" spans="1:1" ht="14.25" customHeight="1" x14ac:dyDescent="0.3">
      <c r="A668670" s="21"/>
    </row>
    <row r="668676" s="20" customFormat="1" ht="14.25" customHeight="1" x14ac:dyDescent="0.25"/>
    <row r="668692" spans="1:1" ht="14.25" customHeight="1" x14ac:dyDescent="0.3">
      <c r="A668692" s="21"/>
    </row>
    <row r="668698" spans="1:1" s="20" customFormat="1" ht="14.25" customHeight="1" x14ac:dyDescent="0.25"/>
    <row r="668714" spans="1:1" ht="14.25" customHeight="1" x14ac:dyDescent="0.3">
      <c r="A668714" s="21"/>
    </row>
    <row r="668720" spans="1:1" s="20" customFormat="1" ht="14.25" customHeight="1" x14ac:dyDescent="0.25"/>
    <row r="668736" spans="1:1" ht="14.25" customHeight="1" x14ac:dyDescent="0.3">
      <c r="A668736" s="21"/>
    </row>
    <row r="668742" s="20" customFormat="1" ht="14.25" customHeight="1" x14ac:dyDescent="0.25"/>
    <row r="668758" spans="1:1" ht="14.25" customHeight="1" x14ac:dyDescent="0.3">
      <c r="A668758" s="21"/>
    </row>
    <row r="668764" spans="1:1" s="20" customFormat="1" ht="14.25" customHeight="1" x14ac:dyDescent="0.25"/>
    <row r="668780" spans="1:1" ht="14.25" customHeight="1" x14ac:dyDescent="0.3">
      <c r="A668780" s="21"/>
    </row>
    <row r="668786" s="20" customFormat="1" ht="14.25" customHeight="1" x14ac:dyDescent="0.25"/>
    <row r="668802" spans="1:1" ht="14.25" customHeight="1" x14ac:dyDescent="0.3">
      <c r="A668802" s="21"/>
    </row>
    <row r="668808" spans="1:1" s="20" customFormat="1" ht="14.25" customHeight="1" x14ac:dyDescent="0.25"/>
    <row r="668824" spans="1:1" ht="14.25" customHeight="1" x14ac:dyDescent="0.3">
      <c r="A668824" s="21"/>
    </row>
    <row r="668830" spans="1:1" s="20" customFormat="1" ht="14.25" customHeight="1" x14ac:dyDescent="0.25"/>
    <row r="668846" spans="1:1" ht="14.25" customHeight="1" x14ac:dyDescent="0.3">
      <c r="A668846" s="21"/>
    </row>
    <row r="668852" s="20" customFormat="1" ht="14.25" customHeight="1" x14ac:dyDescent="0.25"/>
    <row r="668868" spans="1:1" ht="14.25" customHeight="1" x14ac:dyDescent="0.3">
      <c r="A668868" s="21"/>
    </row>
    <row r="668874" spans="1:1" s="20" customFormat="1" ht="14.25" customHeight="1" x14ac:dyDescent="0.25"/>
    <row r="668890" spans="1:1" ht="14.25" customHeight="1" x14ac:dyDescent="0.3">
      <c r="A668890" s="21"/>
    </row>
    <row r="668896" spans="1:1" s="20" customFormat="1" ht="14.25" customHeight="1" x14ac:dyDescent="0.25"/>
    <row r="668912" spans="1:1" ht="14.25" customHeight="1" x14ac:dyDescent="0.3">
      <c r="A668912" s="21"/>
    </row>
    <row r="668918" s="20" customFormat="1" ht="14.25" customHeight="1" x14ac:dyDescent="0.25"/>
    <row r="668934" spans="1:1" ht="14.25" customHeight="1" x14ac:dyDescent="0.3">
      <c r="A668934" s="21"/>
    </row>
    <row r="668940" spans="1:1" s="20" customFormat="1" ht="14.25" customHeight="1" x14ac:dyDescent="0.25"/>
    <row r="668956" spans="1:1" ht="14.25" customHeight="1" x14ac:dyDescent="0.3">
      <c r="A668956" s="21"/>
    </row>
    <row r="668962" s="20" customFormat="1" ht="14.25" customHeight="1" x14ac:dyDescent="0.25"/>
    <row r="668978" spans="1:1" ht="14.25" customHeight="1" x14ac:dyDescent="0.3">
      <c r="A668978" s="21"/>
    </row>
    <row r="668984" spans="1:1" s="20" customFormat="1" ht="14.25" customHeight="1" x14ac:dyDescent="0.25"/>
    <row r="669000" spans="1:1" ht="14.25" customHeight="1" x14ac:dyDescent="0.3">
      <c r="A669000" s="21"/>
    </row>
    <row r="669006" spans="1:1" s="20" customFormat="1" ht="14.25" customHeight="1" x14ac:dyDescent="0.25"/>
    <row r="669022" spans="1:1" ht="14.25" customHeight="1" x14ac:dyDescent="0.3">
      <c r="A669022" s="21"/>
    </row>
    <row r="669028" s="20" customFormat="1" ht="14.25" customHeight="1" x14ac:dyDescent="0.25"/>
    <row r="669044" spans="1:1" ht="14.25" customHeight="1" x14ac:dyDescent="0.3">
      <c r="A669044" s="21"/>
    </row>
    <row r="669050" spans="1:1" s="20" customFormat="1" ht="14.25" customHeight="1" x14ac:dyDescent="0.25"/>
    <row r="669066" spans="1:1" ht="14.25" customHeight="1" x14ac:dyDescent="0.3">
      <c r="A669066" s="21"/>
    </row>
    <row r="669072" spans="1:1" s="20" customFormat="1" ht="14.25" customHeight="1" x14ac:dyDescent="0.25"/>
    <row r="669088" spans="1:1" ht="14.25" customHeight="1" x14ac:dyDescent="0.3">
      <c r="A669088" s="21"/>
    </row>
    <row r="669094" s="20" customFormat="1" ht="14.25" customHeight="1" x14ac:dyDescent="0.25"/>
    <row r="669110" spans="1:1" ht="14.25" customHeight="1" x14ac:dyDescent="0.3">
      <c r="A669110" s="21"/>
    </row>
    <row r="669116" spans="1:1" s="20" customFormat="1" ht="14.25" customHeight="1" x14ac:dyDescent="0.25"/>
    <row r="669132" spans="1:1" ht="14.25" customHeight="1" x14ac:dyDescent="0.3">
      <c r="A669132" s="21"/>
    </row>
    <row r="669138" s="20" customFormat="1" ht="14.25" customHeight="1" x14ac:dyDescent="0.25"/>
    <row r="669154" spans="1:1" ht="14.25" customHeight="1" x14ac:dyDescent="0.3">
      <c r="A669154" s="21"/>
    </row>
    <row r="669160" spans="1:1" s="20" customFormat="1" ht="14.25" customHeight="1" x14ac:dyDescent="0.25"/>
    <row r="669176" spans="1:1" ht="14.25" customHeight="1" x14ac:dyDescent="0.3">
      <c r="A669176" s="21"/>
    </row>
    <row r="669182" spans="1:1" s="20" customFormat="1" ht="14.25" customHeight="1" x14ac:dyDescent="0.25"/>
    <row r="669198" spans="1:1" ht="14.25" customHeight="1" x14ac:dyDescent="0.3">
      <c r="A669198" s="21"/>
    </row>
    <row r="669204" s="20" customFormat="1" ht="14.25" customHeight="1" x14ac:dyDescent="0.25"/>
    <row r="669220" spans="1:1" ht="14.25" customHeight="1" x14ac:dyDescent="0.3">
      <c r="A669220" s="21"/>
    </row>
    <row r="669226" spans="1:1" s="20" customFormat="1" ht="14.25" customHeight="1" x14ac:dyDescent="0.25"/>
    <row r="669242" spans="1:1" ht="14.25" customHeight="1" x14ac:dyDescent="0.3">
      <c r="A669242" s="21"/>
    </row>
    <row r="669248" spans="1:1" s="20" customFormat="1" ht="14.25" customHeight="1" x14ac:dyDescent="0.25"/>
    <row r="669264" spans="1:1" ht="14.25" customHeight="1" x14ac:dyDescent="0.3">
      <c r="A669264" s="21"/>
    </row>
    <row r="669270" s="20" customFormat="1" ht="14.25" customHeight="1" x14ac:dyDescent="0.25"/>
    <row r="669286" spans="1:1" ht="14.25" customHeight="1" x14ac:dyDescent="0.3">
      <c r="A669286" s="21"/>
    </row>
    <row r="669292" spans="1:1" s="20" customFormat="1" ht="14.25" customHeight="1" x14ac:dyDescent="0.25"/>
    <row r="669308" spans="1:1" ht="14.25" customHeight="1" x14ac:dyDescent="0.3">
      <c r="A669308" s="21"/>
    </row>
    <row r="669314" s="20" customFormat="1" ht="14.25" customHeight="1" x14ac:dyDescent="0.25"/>
    <row r="669330" spans="1:1" ht="14.25" customHeight="1" x14ac:dyDescent="0.3">
      <c r="A669330" s="21"/>
    </row>
    <row r="669336" spans="1:1" s="20" customFormat="1" ht="14.25" customHeight="1" x14ac:dyDescent="0.25"/>
    <row r="669352" spans="1:1" ht="14.25" customHeight="1" x14ac:dyDescent="0.3">
      <c r="A669352" s="21"/>
    </row>
    <row r="669358" spans="1:1" s="20" customFormat="1" ht="14.25" customHeight="1" x14ac:dyDescent="0.25"/>
    <row r="669374" spans="1:1" ht="14.25" customHeight="1" x14ac:dyDescent="0.3">
      <c r="A669374" s="21"/>
    </row>
    <row r="669380" s="20" customFormat="1" ht="14.25" customHeight="1" x14ac:dyDescent="0.25"/>
    <row r="669396" spans="1:1" ht="14.25" customHeight="1" x14ac:dyDescent="0.3">
      <c r="A669396" s="21"/>
    </row>
    <row r="669402" spans="1:1" s="20" customFormat="1" ht="14.25" customHeight="1" x14ac:dyDescent="0.25"/>
    <row r="669418" spans="1:1" ht="14.25" customHeight="1" x14ac:dyDescent="0.3">
      <c r="A669418" s="21"/>
    </row>
    <row r="669424" spans="1:1" s="20" customFormat="1" ht="14.25" customHeight="1" x14ac:dyDescent="0.25"/>
    <row r="669440" spans="1:1" ht="14.25" customHeight="1" x14ac:dyDescent="0.3">
      <c r="A669440" s="21"/>
    </row>
    <row r="669446" s="20" customFormat="1" ht="14.25" customHeight="1" x14ac:dyDescent="0.25"/>
    <row r="669462" spans="1:1" ht="14.25" customHeight="1" x14ac:dyDescent="0.3">
      <c r="A669462" s="21"/>
    </row>
    <row r="669468" spans="1:1" s="20" customFormat="1" ht="14.25" customHeight="1" x14ac:dyDescent="0.25"/>
    <row r="669484" spans="1:1" ht="14.25" customHeight="1" x14ac:dyDescent="0.3">
      <c r="A669484" s="21"/>
    </row>
    <row r="669490" s="20" customFormat="1" ht="14.25" customHeight="1" x14ac:dyDescent="0.25"/>
    <row r="669506" spans="1:1" ht="14.25" customHeight="1" x14ac:dyDescent="0.3">
      <c r="A669506" s="21"/>
    </row>
    <row r="669512" spans="1:1" s="20" customFormat="1" ht="14.25" customHeight="1" x14ac:dyDescent="0.25"/>
    <row r="669528" spans="1:1" ht="14.25" customHeight="1" x14ac:dyDescent="0.3">
      <c r="A669528" s="21"/>
    </row>
    <row r="669534" spans="1:1" s="20" customFormat="1" ht="14.25" customHeight="1" x14ac:dyDescent="0.25"/>
    <row r="669550" spans="1:1" ht="14.25" customHeight="1" x14ac:dyDescent="0.3">
      <c r="A669550" s="21"/>
    </row>
    <row r="669556" s="20" customFormat="1" ht="14.25" customHeight="1" x14ac:dyDescent="0.25"/>
    <row r="669572" spans="1:1" ht="14.25" customHeight="1" x14ac:dyDescent="0.3">
      <c r="A669572" s="21"/>
    </row>
    <row r="669578" spans="1:1" s="20" customFormat="1" ht="14.25" customHeight="1" x14ac:dyDescent="0.25"/>
    <row r="669594" spans="1:1" ht="14.25" customHeight="1" x14ac:dyDescent="0.3">
      <c r="A669594" s="21"/>
    </row>
    <row r="669600" spans="1:1" s="20" customFormat="1" ht="14.25" customHeight="1" x14ac:dyDescent="0.25"/>
    <row r="669616" spans="1:1" ht="14.25" customHeight="1" x14ac:dyDescent="0.3">
      <c r="A669616" s="21"/>
    </row>
    <row r="669622" s="20" customFormat="1" ht="14.25" customHeight="1" x14ac:dyDescent="0.25"/>
    <row r="669638" spans="1:1" ht="14.25" customHeight="1" x14ac:dyDescent="0.3">
      <c r="A669638" s="21"/>
    </row>
    <row r="669644" spans="1:1" s="20" customFormat="1" ht="14.25" customHeight="1" x14ac:dyDescent="0.25"/>
    <row r="669660" spans="1:1" ht="14.25" customHeight="1" x14ac:dyDescent="0.3">
      <c r="A669660" s="21"/>
    </row>
    <row r="669666" s="20" customFormat="1" ht="14.25" customHeight="1" x14ac:dyDescent="0.25"/>
    <row r="669682" spans="1:1" ht="14.25" customHeight="1" x14ac:dyDescent="0.3">
      <c r="A669682" s="21"/>
    </row>
    <row r="669688" spans="1:1" s="20" customFormat="1" ht="14.25" customHeight="1" x14ac:dyDescent="0.25"/>
    <row r="669704" spans="1:1" ht="14.25" customHeight="1" x14ac:dyDescent="0.3">
      <c r="A669704" s="21"/>
    </row>
    <row r="669710" spans="1:1" s="20" customFormat="1" ht="14.25" customHeight="1" x14ac:dyDescent="0.25"/>
    <row r="669726" spans="1:1" ht="14.25" customHeight="1" x14ac:dyDescent="0.3">
      <c r="A669726" s="21"/>
    </row>
    <row r="669732" s="20" customFormat="1" ht="14.25" customHeight="1" x14ac:dyDescent="0.25"/>
    <row r="669748" spans="1:1" ht="14.25" customHeight="1" x14ac:dyDescent="0.3">
      <c r="A669748" s="21"/>
    </row>
    <row r="669754" spans="1:1" s="20" customFormat="1" ht="14.25" customHeight="1" x14ac:dyDescent="0.25"/>
    <row r="669770" spans="1:1" ht="14.25" customHeight="1" x14ac:dyDescent="0.3">
      <c r="A669770" s="21"/>
    </row>
    <row r="669776" spans="1:1" s="20" customFormat="1" ht="14.25" customHeight="1" x14ac:dyDescent="0.25"/>
    <row r="669792" spans="1:1" ht="14.25" customHeight="1" x14ac:dyDescent="0.3">
      <c r="A669792" s="21"/>
    </row>
    <row r="669798" s="20" customFormat="1" ht="14.25" customHeight="1" x14ac:dyDescent="0.25"/>
    <row r="669814" spans="1:1" ht="14.25" customHeight="1" x14ac:dyDescent="0.3">
      <c r="A669814" s="21"/>
    </row>
    <row r="669820" spans="1:1" s="20" customFormat="1" ht="14.25" customHeight="1" x14ac:dyDescent="0.25"/>
    <row r="669836" spans="1:1" ht="14.25" customHeight="1" x14ac:dyDescent="0.3">
      <c r="A669836" s="21"/>
    </row>
    <row r="669842" s="20" customFormat="1" ht="14.25" customHeight="1" x14ac:dyDescent="0.25"/>
    <row r="669858" spans="1:1" ht="14.25" customHeight="1" x14ac:dyDescent="0.3">
      <c r="A669858" s="21"/>
    </row>
    <row r="669864" spans="1:1" s="20" customFormat="1" ht="14.25" customHeight="1" x14ac:dyDescent="0.25"/>
    <row r="669880" spans="1:1" ht="14.25" customHeight="1" x14ac:dyDescent="0.3">
      <c r="A669880" s="21"/>
    </row>
    <row r="669886" spans="1:1" s="20" customFormat="1" ht="14.25" customHeight="1" x14ac:dyDescent="0.25"/>
    <row r="669902" spans="1:1" ht="14.25" customHeight="1" x14ac:dyDescent="0.3">
      <c r="A669902" s="21"/>
    </row>
    <row r="669908" s="20" customFormat="1" ht="14.25" customHeight="1" x14ac:dyDescent="0.25"/>
    <row r="669924" spans="1:1" ht="14.25" customHeight="1" x14ac:dyDescent="0.3">
      <c r="A669924" s="21"/>
    </row>
    <row r="669930" spans="1:1" s="20" customFormat="1" ht="14.25" customHeight="1" x14ac:dyDescent="0.25"/>
    <row r="669946" spans="1:1" ht="14.25" customHeight="1" x14ac:dyDescent="0.3">
      <c r="A669946" s="21"/>
    </row>
    <row r="669952" spans="1:1" s="20" customFormat="1" ht="14.25" customHeight="1" x14ac:dyDescent="0.25"/>
    <row r="669968" spans="1:1" ht="14.25" customHeight="1" x14ac:dyDescent="0.3">
      <c r="A669968" s="21"/>
    </row>
    <row r="669974" s="20" customFormat="1" ht="14.25" customHeight="1" x14ac:dyDescent="0.25"/>
    <row r="669990" spans="1:1" ht="14.25" customHeight="1" x14ac:dyDescent="0.3">
      <c r="A669990" s="21"/>
    </row>
    <row r="669996" spans="1:1" s="20" customFormat="1" ht="14.25" customHeight="1" x14ac:dyDescent="0.25"/>
    <row r="670012" spans="1:1" ht="14.25" customHeight="1" x14ac:dyDescent="0.3">
      <c r="A670012" s="21"/>
    </row>
    <row r="670018" s="20" customFormat="1" ht="14.25" customHeight="1" x14ac:dyDescent="0.25"/>
    <row r="670034" spans="1:1" ht="14.25" customHeight="1" x14ac:dyDescent="0.3">
      <c r="A670034" s="21"/>
    </row>
    <row r="670040" spans="1:1" s="20" customFormat="1" ht="14.25" customHeight="1" x14ac:dyDescent="0.25"/>
    <row r="670056" spans="1:1" ht="14.25" customHeight="1" x14ac:dyDescent="0.3">
      <c r="A670056" s="21"/>
    </row>
    <row r="670062" spans="1:1" s="20" customFormat="1" ht="14.25" customHeight="1" x14ac:dyDescent="0.25"/>
    <row r="670078" spans="1:1" ht="14.25" customHeight="1" x14ac:dyDescent="0.3">
      <c r="A670078" s="21"/>
    </row>
    <row r="670084" s="20" customFormat="1" ht="14.25" customHeight="1" x14ac:dyDescent="0.25"/>
    <row r="670100" spans="1:1" ht="14.25" customHeight="1" x14ac:dyDescent="0.3">
      <c r="A670100" s="21"/>
    </row>
    <row r="670106" spans="1:1" s="20" customFormat="1" ht="14.25" customHeight="1" x14ac:dyDescent="0.25"/>
    <row r="670122" spans="1:1" ht="14.25" customHeight="1" x14ac:dyDescent="0.3">
      <c r="A670122" s="21"/>
    </row>
    <row r="670128" spans="1:1" s="20" customFormat="1" ht="14.25" customHeight="1" x14ac:dyDescent="0.25"/>
    <row r="670144" spans="1:1" ht="14.25" customHeight="1" x14ac:dyDescent="0.3">
      <c r="A670144" s="21"/>
    </row>
    <row r="670150" s="20" customFormat="1" ht="14.25" customHeight="1" x14ac:dyDescent="0.25"/>
    <row r="670166" spans="1:1" ht="14.25" customHeight="1" x14ac:dyDescent="0.3">
      <c r="A670166" s="21"/>
    </row>
    <row r="670172" spans="1:1" s="20" customFormat="1" ht="14.25" customHeight="1" x14ac:dyDescent="0.25"/>
    <row r="670188" spans="1:1" ht="14.25" customHeight="1" x14ac:dyDescent="0.3">
      <c r="A670188" s="21"/>
    </row>
    <row r="670194" s="20" customFormat="1" ht="14.25" customHeight="1" x14ac:dyDescent="0.25"/>
    <row r="670210" spans="1:1" ht="14.25" customHeight="1" x14ac:dyDescent="0.3">
      <c r="A670210" s="21"/>
    </row>
    <row r="670216" spans="1:1" s="20" customFormat="1" ht="14.25" customHeight="1" x14ac:dyDescent="0.25"/>
    <row r="670232" spans="1:1" ht="14.25" customHeight="1" x14ac:dyDescent="0.3">
      <c r="A670232" s="21"/>
    </row>
    <row r="670238" spans="1:1" s="20" customFormat="1" ht="14.25" customHeight="1" x14ac:dyDescent="0.25"/>
    <row r="670254" spans="1:1" ht="14.25" customHeight="1" x14ac:dyDescent="0.3">
      <c r="A670254" s="21"/>
    </row>
    <row r="670260" s="20" customFormat="1" ht="14.25" customHeight="1" x14ac:dyDescent="0.25"/>
    <row r="670276" spans="1:1" ht="14.25" customHeight="1" x14ac:dyDescent="0.3">
      <c r="A670276" s="21"/>
    </row>
    <row r="670282" spans="1:1" s="20" customFormat="1" ht="14.25" customHeight="1" x14ac:dyDescent="0.25"/>
    <row r="670298" spans="1:1" ht="14.25" customHeight="1" x14ac:dyDescent="0.3">
      <c r="A670298" s="21"/>
    </row>
    <row r="670304" spans="1:1" s="20" customFormat="1" ht="14.25" customHeight="1" x14ac:dyDescent="0.25"/>
    <row r="670320" spans="1:1" ht="14.25" customHeight="1" x14ac:dyDescent="0.3">
      <c r="A670320" s="21"/>
    </row>
    <row r="670326" s="20" customFormat="1" ht="14.25" customHeight="1" x14ac:dyDescent="0.25"/>
    <row r="670342" spans="1:1" ht="14.25" customHeight="1" x14ac:dyDescent="0.3">
      <c r="A670342" s="21"/>
    </row>
    <row r="670348" spans="1:1" s="20" customFormat="1" ht="14.25" customHeight="1" x14ac:dyDescent="0.25"/>
    <row r="670364" spans="1:1" ht="14.25" customHeight="1" x14ac:dyDescent="0.3">
      <c r="A670364" s="21"/>
    </row>
    <row r="670370" s="20" customFormat="1" ht="14.25" customHeight="1" x14ac:dyDescent="0.25"/>
    <row r="670386" spans="1:1" ht="14.25" customHeight="1" x14ac:dyDescent="0.3">
      <c r="A670386" s="21"/>
    </row>
    <row r="670392" spans="1:1" s="20" customFormat="1" ht="14.25" customHeight="1" x14ac:dyDescent="0.25"/>
    <row r="670408" spans="1:1" ht="14.25" customHeight="1" x14ac:dyDescent="0.3">
      <c r="A670408" s="21"/>
    </row>
    <row r="670414" spans="1:1" s="20" customFormat="1" ht="14.25" customHeight="1" x14ac:dyDescent="0.25"/>
    <row r="670430" spans="1:1" ht="14.25" customHeight="1" x14ac:dyDescent="0.3">
      <c r="A670430" s="21"/>
    </row>
    <row r="670436" s="20" customFormat="1" ht="14.25" customHeight="1" x14ac:dyDescent="0.25"/>
    <row r="670452" spans="1:1" ht="14.25" customHeight="1" x14ac:dyDescent="0.3">
      <c r="A670452" s="21"/>
    </row>
    <row r="670458" spans="1:1" s="20" customFormat="1" ht="14.25" customHeight="1" x14ac:dyDescent="0.25"/>
    <row r="670474" spans="1:1" ht="14.25" customHeight="1" x14ac:dyDescent="0.3">
      <c r="A670474" s="21"/>
    </row>
    <row r="670480" spans="1:1" s="20" customFormat="1" ht="14.25" customHeight="1" x14ac:dyDescent="0.25"/>
    <row r="670496" spans="1:1" ht="14.25" customHeight="1" x14ac:dyDescent="0.3">
      <c r="A670496" s="21"/>
    </row>
    <row r="670502" s="20" customFormat="1" ht="14.25" customHeight="1" x14ac:dyDescent="0.25"/>
    <row r="670518" spans="1:1" ht="14.25" customHeight="1" x14ac:dyDescent="0.3">
      <c r="A670518" s="21"/>
    </row>
    <row r="670524" spans="1:1" s="20" customFormat="1" ht="14.25" customHeight="1" x14ac:dyDescent="0.25"/>
    <row r="670540" spans="1:1" ht="14.25" customHeight="1" x14ac:dyDescent="0.3">
      <c r="A670540" s="21"/>
    </row>
    <row r="670546" s="20" customFormat="1" ht="14.25" customHeight="1" x14ac:dyDescent="0.25"/>
    <row r="670562" spans="1:1" ht="14.25" customHeight="1" x14ac:dyDescent="0.3">
      <c r="A670562" s="21"/>
    </row>
    <row r="670568" spans="1:1" s="20" customFormat="1" ht="14.25" customHeight="1" x14ac:dyDescent="0.25"/>
    <row r="670584" spans="1:1" ht="14.25" customHeight="1" x14ac:dyDescent="0.3">
      <c r="A670584" s="21"/>
    </row>
    <row r="670590" spans="1:1" s="20" customFormat="1" ht="14.25" customHeight="1" x14ac:dyDescent="0.25"/>
    <row r="670606" spans="1:1" ht="14.25" customHeight="1" x14ac:dyDescent="0.3">
      <c r="A670606" s="21"/>
    </row>
    <row r="670612" s="20" customFormat="1" ht="14.25" customHeight="1" x14ac:dyDescent="0.25"/>
    <row r="670628" spans="1:1" ht="14.25" customHeight="1" x14ac:dyDescent="0.3">
      <c r="A670628" s="21"/>
    </row>
    <row r="670634" spans="1:1" s="20" customFormat="1" ht="14.25" customHeight="1" x14ac:dyDescent="0.25"/>
    <row r="670650" spans="1:1" ht="14.25" customHeight="1" x14ac:dyDescent="0.3">
      <c r="A670650" s="21"/>
    </row>
    <row r="670656" spans="1:1" s="20" customFormat="1" ht="14.25" customHeight="1" x14ac:dyDescent="0.25"/>
    <row r="670672" spans="1:1" ht="14.25" customHeight="1" x14ac:dyDescent="0.3">
      <c r="A670672" s="21"/>
    </row>
    <row r="670678" s="20" customFormat="1" ht="14.25" customHeight="1" x14ac:dyDescent="0.25"/>
    <row r="670694" spans="1:1" ht="14.25" customHeight="1" x14ac:dyDescent="0.3">
      <c r="A670694" s="21"/>
    </row>
    <row r="670700" spans="1:1" s="20" customFormat="1" ht="14.25" customHeight="1" x14ac:dyDescent="0.25"/>
    <row r="670716" spans="1:1" ht="14.25" customHeight="1" x14ac:dyDescent="0.3">
      <c r="A670716" s="21"/>
    </row>
    <row r="670722" s="20" customFormat="1" ht="14.25" customHeight="1" x14ac:dyDescent="0.25"/>
    <row r="670738" spans="1:1" ht="14.25" customHeight="1" x14ac:dyDescent="0.3">
      <c r="A670738" s="21"/>
    </row>
    <row r="670744" spans="1:1" s="20" customFormat="1" ht="14.25" customHeight="1" x14ac:dyDescent="0.25"/>
    <row r="670760" spans="1:1" ht="14.25" customHeight="1" x14ac:dyDescent="0.3">
      <c r="A670760" s="21"/>
    </row>
    <row r="670766" spans="1:1" s="20" customFormat="1" ht="14.25" customHeight="1" x14ac:dyDescent="0.25"/>
    <row r="670782" spans="1:1" ht="14.25" customHeight="1" x14ac:dyDescent="0.3">
      <c r="A670782" s="21"/>
    </row>
    <row r="670788" s="20" customFormat="1" ht="14.25" customHeight="1" x14ac:dyDescent="0.25"/>
    <row r="670804" spans="1:1" ht="14.25" customHeight="1" x14ac:dyDescent="0.3">
      <c r="A670804" s="21"/>
    </row>
    <row r="670810" spans="1:1" s="20" customFormat="1" ht="14.25" customHeight="1" x14ac:dyDescent="0.25"/>
    <row r="670826" spans="1:1" ht="14.25" customHeight="1" x14ac:dyDescent="0.3">
      <c r="A670826" s="21"/>
    </row>
    <row r="670832" spans="1:1" s="20" customFormat="1" ht="14.25" customHeight="1" x14ac:dyDescent="0.25"/>
    <row r="670848" spans="1:1" ht="14.25" customHeight="1" x14ac:dyDescent="0.3">
      <c r="A670848" s="21"/>
    </row>
    <row r="670854" s="20" customFormat="1" ht="14.25" customHeight="1" x14ac:dyDescent="0.25"/>
    <row r="670870" spans="1:1" ht="14.25" customHeight="1" x14ac:dyDescent="0.3">
      <c r="A670870" s="21"/>
    </row>
    <row r="670876" spans="1:1" s="20" customFormat="1" ht="14.25" customHeight="1" x14ac:dyDescent="0.25"/>
    <row r="670892" spans="1:1" ht="14.25" customHeight="1" x14ac:dyDescent="0.3">
      <c r="A670892" s="21"/>
    </row>
    <row r="670898" s="20" customFormat="1" ht="14.25" customHeight="1" x14ac:dyDescent="0.25"/>
    <row r="670914" spans="1:1" ht="14.25" customHeight="1" x14ac:dyDescent="0.3">
      <c r="A670914" s="21"/>
    </row>
    <row r="670920" spans="1:1" s="20" customFormat="1" ht="14.25" customHeight="1" x14ac:dyDescent="0.25"/>
    <row r="670936" spans="1:1" ht="14.25" customHeight="1" x14ac:dyDescent="0.3">
      <c r="A670936" s="21"/>
    </row>
    <row r="670942" spans="1:1" s="20" customFormat="1" ht="14.25" customHeight="1" x14ac:dyDescent="0.25"/>
    <row r="670958" spans="1:1" ht="14.25" customHeight="1" x14ac:dyDescent="0.3">
      <c r="A670958" s="21"/>
    </row>
    <row r="670964" s="20" customFormat="1" ht="14.25" customHeight="1" x14ac:dyDescent="0.25"/>
    <row r="670980" spans="1:1" ht="14.25" customHeight="1" x14ac:dyDescent="0.3">
      <c r="A670980" s="21"/>
    </row>
    <row r="670986" spans="1:1" s="20" customFormat="1" ht="14.25" customHeight="1" x14ac:dyDescent="0.25"/>
    <row r="671002" spans="1:1" ht="14.25" customHeight="1" x14ac:dyDescent="0.3">
      <c r="A671002" s="21"/>
    </row>
    <row r="671008" spans="1:1" s="20" customFormat="1" ht="14.25" customHeight="1" x14ac:dyDescent="0.25"/>
    <row r="671024" spans="1:1" ht="14.25" customHeight="1" x14ac:dyDescent="0.3">
      <c r="A671024" s="21"/>
    </row>
    <row r="671030" s="20" customFormat="1" ht="14.25" customHeight="1" x14ac:dyDescent="0.25"/>
    <row r="671046" spans="1:1" ht="14.25" customHeight="1" x14ac:dyDescent="0.3">
      <c r="A671046" s="21"/>
    </row>
    <row r="671052" spans="1:1" s="20" customFormat="1" ht="14.25" customHeight="1" x14ac:dyDescent="0.25"/>
    <row r="671068" spans="1:1" ht="14.25" customHeight="1" x14ac:dyDescent="0.3">
      <c r="A671068" s="21"/>
    </row>
    <row r="671074" s="20" customFormat="1" ht="14.25" customHeight="1" x14ac:dyDescent="0.25"/>
    <row r="671090" spans="1:1" ht="14.25" customHeight="1" x14ac:dyDescent="0.3">
      <c r="A671090" s="21"/>
    </row>
    <row r="671096" spans="1:1" s="20" customFormat="1" ht="14.25" customHeight="1" x14ac:dyDescent="0.25"/>
    <row r="671112" spans="1:1" ht="14.25" customHeight="1" x14ac:dyDescent="0.3">
      <c r="A671112" s="21"/>
    </row>
    <row r="671118" spans="1:1" s="20" customFormat="1" ht="14.25" customHeight="1" x14ac:dyDescent="0.25"/>
    <row r="671134" spans="1:1" ht="14.25" customHeight="1" x14ac:dyDescent="0.3">
      <c r="A671134" s="21"/>
    </row>
    <row r="671140" s="20" customFormat="1" ht="14.25" customHeight="1" x14ac:dyDescent="0.25"/>
    <row r="671156" spans="1:1" ht="14.25" customHeight="1" x14ac:dyDescent="0.3">
      <c r="A671156" s="21"/>
    </row>
    <row r="671162" spans="1:1" s="20" customFormat="1" ht="14.25" customHeight="1" x14ac:dyDescent="0.25"/>
    <row r="671178" spans="1:1" ht="14.25" customHeight="1" x14ac:dyDescent="0.3">
      <c r="A671178" s="21"/>
    </row>
    <row r="671184" spans="1:1" s="20" customFormat="1" ht="14.25" customHeight="1" x14ac:dyDescent="0.25"/>
    <row r="671200" spans="1:1" ht="14.25" customHeight="1" x14ac:dyDescent="0.3">
      <c r="A671200" s="21"/>
    </row>
    <row r="671206" s="20" customFormat="1" ht="14.25" customHeight="1" x14ac:dyDescent="0.25"/>
    <row r="671222" spans="1:1" ht="14.25" customHeight="1" x14ac:dyDescent="0.3">
      <c r="A671222" s="21"/>
    </row>
    <row r="671228" spans="1:1" s="20" customFormat="1" ht="14.25" customHeight="1" x14ac:dyDescent="0.25"/>
    <row r="671244" spans="1:1" ht="14.25" customHeight="1" x14ac:dyDescent="0.3">
      <c r="A671244" s="21"/>
    </row>
    <row r="671250" s="20" customFormat="1" ht="14.25" customHeight="1" x14ac:dyDescent="0.25"/>
    <row r="671266" spans="1:1" ht="14.25" customHeight="1" x14ac:dyDescent="0.3">
      <c r="A671266" s="21"/>
    </row>
    <row r="671272" spans="1:1" s="20" customFormat="1" ht="14.25" customHeight="1" x14ac:dyDescent="0.25"/>
    <row r="671288" spans="1:1" ht="14.25" customHeight="1" x14ac:dyDescent="0.3">
      <c r="A671288" s="21"/>
    </row>
    <row r="671294" spans="1:1" s="20" customFormat="1" ht="14.25" customHeight="1" x14ac:dyDescent="0.25"/>
    <row r="671310" spans="1:1" ht="14.25" customHeight="1" x14ac:dyDescent="0.3">
      <c r="A671310" s="21"/>
    </row>
    <row r="671316" s="20" customFormat="1" ht="14.25" customHeight="1" x14ac:dyDescent="0.25"/>
    <row r="671332" spans="1:1" ht="14.25" customHeight="1" x14ac:dyDescent="0.3">
      <c r="A671332" s="21"/>
    </row>
    <row r="671338" spans="1:1" s="20" customFormat="1" ht="14.25" customHeight="1" x14ac:dyDescent="0.25"/>
    <row r="671354" spans="1:1" ht="14.25" customHeight="1" x14ac:dyDescent="0.3">
      <c r="A671354" s="21"/>
    </row>
    <row r="671360" spans="1:1" s="20" customFormat="1" ht="14.25" customHeight="1" x14ac:dyDescent="0.25"/>
    <row r="671376" spans="1:1" ht="14.25" customHeight="1" x14ac:dyDescent="0.3">
      <c r="A671376" s="21"/>
    </row>
    <row r="671382" s="20" customFormat="1" ht="14.25" customHeight="1" x14ac:dyDescent="0.25"/>
    <row r="671398" spans="1:1" ht="14.25" customHeight="1" x14ac:dyDescent="0.3">
      <c r="A671398" s="21"/>
    </row>
    <row r="671404" spans="1:1" s="20" customFormat="1" ht="14.25" customHeight="1" x14ac:dyDescent="0.25"/>
    <row r="671420" spans="1:1" ht="14.25" customHeight="1" x14ac:dyDescent="0.3">
      <c r="A671420" s="21"/>
    </row>
    <row r="671426" s="20" customFormat="1" ht="14.25" customHeight="1" x14ac:dyDescent="0.25"/>
    <row r="671442" spans="1:1" ht="14.25" customHeight="1" x14ac:dyDescent="0.3">
      <c r="A671442" s="21"/>
    </row>
    <row r="671448" spans="1:1" s="20" customFormat="1" ht="14.25" customHeight="1" x14ac:dyDescent="0.25"/>
    <row r="671464" spans="1:1" ht="14.25" customHeight="1" x14ac:dyDescent="0.3">
      <c r="A671464" s="21"/>
    </row>
    <row r="671470" spans="1:1" s="20" customFormat="1" ht="14.25" customHeight="1" x14ac:dyDescent="0.25"/>
    <row r="671486" spans="1:1" ht="14.25" customHeight="1" x14ac:dyDescent="0.3">
      <c r="A671486" s="21"/>
    </row>
    <row r="671492" s="20" customFormat="1" ht="14.25" customHeight="1" x14ac:dyDescent="0.25"/>
    <row r="671508" spans="1:1" ht="14.25" customHeight="1" x14ac:dyDescent="0.3">
      <c r="A671508" s="21"/>
    </row>
    <row r="671514" spans="1:1" s="20" customFormat="1" ht="14.25" customHeight="1" x14ac:dyDescent="0.25"/>
    <row r="671530" spans="1:1" ht="14.25" customHeight="1" x14ac:dyDescent="0.3">
      <c r="A671530" s="21"/>
    </row>
    <row r="671536" spans="1:1" s="20" customFormat="1" ht="14.25" customHeight="1" x14ac:dyDescent="0.25"/>
    <row r="671552" spans="1:1" ht="14.25" customHeight="1" x14ac:dyDescent="0.3">
      <c r="A671552" s="21"/>
    </row>
    <row r="671558" s="20" customFormat="1" ht="14.25" customHeight="1" x14ac:dyDescent="0.25"/>
    <row r="671574" spans="1:1" ht="14.25" customHeight="1" x14ac:dyDescent="0.3">
      <c r="A671574" s="21"/>
    </row>
    <row r="671580" spans="1:1" s="20" customFormat="1" ht="14.25" customHeight="1" x14ac:dyDescent="0.25"/>
    <row r="671596" spans="1:1" ht="14.25" customHeight="1" x14ac:dyDescent="0.3">
      <c r="A671596" s="21"/>
    </row>
    <row r="671602" s="20" customFormat="1" ht="14.25" customHeight="1" x14ac:dyDescent="0.25"/>
    <row r="671618" spans="1:1" ht="14.25" customHeight="1" x14ac:dyDescent="0.3">
      <c r="A671618" s="21"/>
    </row>
    <row r="671624" spans="1:1" s="20" customFormat="1" ht="14.25" customHeight="1" x14ac:dyDescent="0.25"/>
    <row r="671640" spans="1:1" ht="14.25" customHeight="1" x14ac:dyDescent="0.3">
      <c r="A671640" s="21"/>
    </row>
    <row r="671646" spans="1:1" s="20" customFormat="1" ht="14.25" customHeight="1" x14ac:dyDescent="0.25"/>
    <row r="671662" spans="1:1" ht="14.25" customHeight="1" x14ac:dyDescent="0.3">
      <c r="A671662" s="21"/>
    </row>
    <row r="671668" s="20" customFormat="1" ht="14.25" customHeight="1" x14ac:dyDescent="0.25"/>
    <row r="671684" spans="1:1" ht="14.25" customHeight="1" x14ac:dyDescent="0.3">
      <c r="A671684" s="21"/>
    </row>
    <row r="671690" spans="1:1" s="20" customFormat="1" ht="14.25" customHeight="1" x14ac:dyDescent="0.25"/>
    <row r="671706" spans="1:1" ht="14.25" customHeight="1" x14ac:dyDescent="0.3">
      <c r="A671706" s="21"/>
    </row>
    <row r="671712" spans="1:1" s="20" customFormat="1" ht="14.25" customHeight="1" x14ac:dyDescent="0.25"/>
    <row r="671728" spans="1:1" ht="14.25" customHeight="1" x14ac:dyDescent="0.3">
      <c r="A671728" s="21"/>
    </row>
    <row r="671734" s="20" customFormat="1" ht="14.25" customHeight="1" x14ac:dyDescent="0.25"/>
    <row r="671750" spans="1:1" ht="14.25" customHeight="1" x14ac:dyDescent="0.3">
      <c r="A671750" s="21"/>
    </row>
    <row r="671756" spans="1:1" s="20" customFormat="1" ht="14.25" customHeight="1" x14ac:dyDescent="0.25"/>
    <row r="671772" spans="1:1" ht="14.25" customHeight="1" x14ac:dyDescent="0.3">
      <c r="A671772" s="21"/>
    </row>
    <row r="671778" s="20" customFormat="1" ht="14.25" customHeight="1" x14ac:dyDescent="0.25"/>
    <row r="671794" spans="1:1" ht="14.25" customHeight="1" x14ac:dyDescent="0.3">
      <c r="A671794" s="21"/>
    </row>
    <row r="671800" spans="1:1" s="20" customFormat="1" ht="14.25" customHeight="1" x14ac:dyDescent="0.25"/>
    <row r="671816" spans="1:1" ht="14.25" customHeight="1" x14ac:dyDescent="0.3">
      <c r="A671816" s="21"/>
    </row>
    <row r="671822" spans="1:1" s="20" customFormat="1" ht="14.25" customHeight="1" x14ac:dyDescent="0.25"/>
    <row r="671838" spans="1:1" ht="14.25" customHeight="1" x14ac:dyDescent="0.3">
      <c r="A671838" s="21"/>
    </row>
    <row r="671844" s="20" customFormat="1" ht="14.25" customHeight="1" x14ac:dyDescent="0.25"/>
    <row r="671860" spans="1:1" ht="14.25" customHeight="1" x14ac:dyDescent="0.3">
      <c r="A671860" s="21"/>
    </row>
    <row r="671866" spans="1:1" s="20" customFormat="1" ht="14.25" customHeight="1" x14ac:dyDescent="0.25"/>
    <row r="671882" spans="1:1" ht="14.25" customHeight="1" x14ac:dyDescent="0.3">
      <c r="A671882" s="21"/>
    </row>
    <row r="671888" spans="1:1" s="20" customFormat="1" ht="14.25" customHeight="1" x14ac:dyDescent="0.25"/>
    <row r="671904" spans="1:1" ht="14.25" customHeight="1" x14ac:dyDescent="0.3">
      <c r="A671904" s="21"/>
    </row>
    <row r="671910" s="20" customFormat="1" ht="14.25" customHeight="1" x14ac:dyDescent="0.25"/>
    <row r="671926" spans="1:1" ht="14.25" customHeight="1" x14ac:dyDescent="0.3">
      <c r="A671926" s="21"/>
    </row>
    <row r="671932" spans="1:1" s="20" customFormat="1" ht="14.25" customHeight="1" x14ac:dyDescent="0.25"/>
    <row r="671948" spans="1:1" ht="14.25" customHeight="1" x14ac:dyDescent="0.3">
      <c r="A671948" s="21"/>
    </row>
    <row r="671954" s="20" customFormat="1" ht="14.25" customHeight="1" x14ac:dyDescent="0.25"/>
    <row r="671970" spans="1:1" ht="14.25" customHeight="1" x14ac:dyDescent="0.3">
      <c r="A671970" s="21"/>
    </row>
    <row r="671976" spans="1:1" s="20" customFormat="1" ht="14.25" customHeight="1" x14ac:dyDescent="0.25"/>
    <row r="671992" spans="1:1" ht="14.25" customHeight="1" x14ac:dyDescent="0.3">
      <c r="A671992" s="21"/>
    </row>
    <row r="671998" spans="1:1" s="20" customFormat="1" ht="14.25" customHeight="1" x14ac:dyDescent="0.25"/>
    <row r="672014" spans="1:1" ht="14.25" customHeight="1" x14ac:dyDescent="0.3">
      <c r="A672014" s="21"/>
    </row>
    <row r="672020" s="20" customFormat="1" ht="14.25" customHeight="1" x14ac:dyDescent="0.25"/>
    <row r="672036" spans="1:1" ht="14.25" customHeight="1" x14ac:dyDescent="0.3">
      <c r="A672036" s="21"/>
    </row>
    <row r="672042" spans="1:1" s="20" customFormat="1" ht="14.25" customHeight="1" x14ac:dyDescent="0.25"/>
    <row r="672058" spans="1:1" ht="14.25" customHeight="1" x14ac:dyDescent="0.3">
      <c r="A672058" s="21"/>
    </row>
    <row r="672064" spans="1:1" s="20" customFormat="1" ht="14.25" customHeight="1" x14ac:dyDescent="0.25"/>
    <row r="672080" spans="1:1" ht="14.25" customHeight="1" x14ac:dyDescent="0.3">
      <c r="A672080" s="21"/>
    </row>
    <row r="672086" s="20" customFormat="1" ht="14.25" customHeight="1" x14ac:dyDescent="0.25"/>
    <row r="672102" spans="1:1" ht="14.25" customHeight="1" x14ac:dyDescent="0.3">
      <c r="A672102" s="21"/>
    </row>
    <row r="672108" spans="1:1" s="20" customFormat="1" ht="14.25" customHeight="1" x14ac:dyDescent="0.25"/>
    <row r="672124" spans="1:1" ht="14.25" customHeight="1" x14ac:dyDescent="0.3">
      <c r="A672124" s="21"/>
    </row>
    <row r="672130" s="20" customFormat="1" ht="14.25" customHeight="1" x14ac:dyDescent="0.25"/>
    <row r="672146" spans="1:1" ht="14.25" customHeight="1" x14ac:dyDescent="0.3">
      <c r="A672146" s="21"/>
    </row>
    <row r="672152" spans="1:1" s="20" customFormat="1" ht="14.25" customHeight="1" x14ac:dyDescent="0.25"/>
    <row r="672168" spans="1:1" ht="14.25" customHeight="1" x14ac:dyDescent="0.3">
      <c r="A672168" s="21"/>
    </row>
    <row r="672174" spans="1:1" s="20" customFormat="1" ht="14.25" customHeight="1" x14ac:dyDescent="0.25"/>
    <row r="672190" spans="1:1" ht="14.25" customHeight="1" x14ac:dyDescent="0.3">
      <c r="A672190" s="21"/>
    </row>
    <row r="672196" s="20" customFormat="1" ht="14.25" customHeight="1" x14ac:dyDescent="0.25"/>
    <row r="672212" spans="1:1" ht="14.25" customHeight="1" x14ac:dyDescent="0.3">
      <c r="A672212" s="21"/>
    </row>
    <row r="672218" spans="1:1" s="20" customFormat="1" ht="14.25" customHeight="1" x14ac:dyDescent="0.25"/>
    <row r="672234" spans="1:1" ht="14.25" customHeight="1" x14ac:dyDescent="0.3">
      <c r="A672234" s="21"/>
    </row>
    <row r="672240" spans="1:1" s="20" customFormat="1" ht="14.25" customHeight="1" x14ac:dyDescent="0.25"/>
    <row r="672256" spans="1:1" ht="14.25" customHeight="1" x14ac:dyDescent="0.3">
      <c r="A672256" s="21"/>
    </row>
    <row r="672262" s="20" customFormat="1" ht="14.25" customHeight="1" x14ac:dyDescent="0.25"/>
    <row r="672278" spans="1:1" ht="14.25" customHeight="1" x14ac:dyDescent="0.3">
      <c r="A672278" s="21"/>
    </row>
    <row r="672284" spans="1:1" s="20" customFormat="1" ht="14.25" customHeight="1" x14ac:dyDescent="0.25"/>
    <row r="672300" spans="1:1" ht="14.25" customHeight="1" x14ac:dyDescent="0.3">
      <c r="A672300" s="21"/>
    </row>
    <row r="672306" s="20" customFormat="1" ht="14.25" customHeight="1" x14ac:dyDescent="0.25"/>
    <row r="672322" spans="1:1" ht="14.25" customHeight="1" x14ac:dyDescent="0.3">
      <c r="A672322" s="21"/>
    </row>
    <row r="672328" spans="1:1" s="20" customFormat="1" ht="14.25" customHeight="1" x14ac:dyDescent="0.25"/>
    <row r="672344" spans="1:1" ht="14.25" customHeight="1" x14ac:dyDescent="0.3">
      <c r="A672344" s="21"/>
    </row>
    <row r="672350" spans="1:1" s="20" customFormat="1" ht="14.25" customHeight="1" x14ac:dyDescent="0.25"/>
    <row r="672366" spans="1:1" ht="14.25" customHeight="1" x14ac:dyDescent="0.3">
      <c r="A672366" s="21"/>
    </row>
    <row r="672372" s="20" customFormat="1" ht="14.25" customHeight="1" x14ac:dyDescent="0.25"/>
    <row r="672388" spans="1:1" ht="14.25" customHeight="1" x14ac:dyDescent="0.3">
      <c r="A672388" s="21"/>
    </row>
    <row r="672394" spans="1:1" s="20" customFormat="1" ht="14.25" customHeight="1" x14ac:dyDescent="0.25"/>
    <row r="672410" spans="1:1" ht="14.25" customHeight="1" x14ac:dyDescent="0.3">
      <c r="A672410" s="21"/>
    </row>
    <row r="672416" spans="1:1" s="20" customFormat="1" ht="14.25" customHeight="1" x14ac:dyDescent="0.25"/>
    <row r="672432" spans="1:1" ht="14.25" customHeight="1" x14ac:dyDescent="0.3">
      <c r="A672432" s="21"/>
    </row>
    <row r="672438" s="20" customFormat="1" ht="14.25" customHeight="1" x14ac:dyDescent="0.25"/>
    <row r="672454" spans="1:1" ht="14.25" customHeight="1" x14ac:dyDescent="0.3">
      <c r="A672454" s="21"/>
    </row>
    <row r="672460" spans="1:1" s="20" customFormat="1" ht="14.25" customHeight="1" x14ac:dyDescent="0.25"/>
    <row r="672476" spans="1:1" ht="14.25" customHeight="1" x14ac:dyDescent="0.3">
      <c r="A672476" s="21"/>
    </row>
    <row r="672482" s="20" customFormat="1" ht="14.25" customHeight="1" x14ac:dyDescent="0.25"/>
    <row r="672498" spans="1:1" ht="14.25" customHeight="1" x14ac:dyDescent="0.3">
      <c r="A672498" s="21"/>
    </row>
    <row r="672504" spans="1:1" s="20" customFormat="1" ht="14.25" customHeight="1" x14ac:dyDescent="0.25"/>
    <row r="672520" spans="1:1" ht="14.25" customHeight="1" x14ac:dyDescent="0.3">
      <c r="A672520" s="21"/>
    </row>
    <row r="672526" spans="1:1" s="20" customFormat="1" ht="14.25" customHeight="1" x14ac:dyDescent="0.25"/>
    <row r="672542" spans="1:1" ht="14.25" customHeight="1" x14ac:dyDescent="0.3">
      <c r="A672542" s="21"/>
    </row>
    <row r="672548" s="20" customFormat="1" ht="14.25" customHeight="1" x14ac:dyDescent="0.25"/>
    <row r="672564" spans="1:1" ht="14.25" customHeight="1" x14ac:dyDescent="0.3">
      <c r="A672564" s="21"/>
    </row>
    <row r="672570" spans="1:1" s="20" customFormat="1" ht="14.25" customHeight="1" x14ac:dyDescent="0.25"/>
    <row r="672586" spans="1:1" ht="14.25" customHeight="1" x14ac:dyDescent="0.3">
      <c r="A672586" s="21"/>
    </row>
    <row r="672592" spans="1:1" s="20" customFormat="1" ht="14.25" customHeight="1" x14ac:dyDescent="0.25"/>
    <row r="672608" spans="1:1" ht="14.25" customHeight="1" x14ac:dyDescent="0.3">
      <c r="A672608" s="21"/>
    </row>
    <row r="672614" s="20" customFormat="1" ht="14.25" customHeight="1" x14ac:dyDescent="0.25"/>
    <row r="672630" spans="1:1" ht="14.25" customHeight="1" x14ac:dyDescent="0.3">
      <c r="A672630" s="21"/>
    </row>
    <row r="672636" spans="1:1" s="20" customFormat="1" ht="14.25" customHeight="1" x14ac:dyDescent="0.25"/>
    <row r="672652" spans="1:1" ht="14.25" customHeight="1" x14ac:dyDescent="0.3">
      <c r="A672652" s="21"/>
    </row>
    <row r="672658" s="20" customFormat="1" ht="14.25" customHeight="1" x14ac:dyDescent="0.25"/>
    <row r="672674" spans="1:1" ht="14.25" customHeight="1" x14ac:dyDescent="0.3">
      <c r="A672674" s="21"/>
    </row>
    <row r="672680" spans="1:1" s="20" customFormat="1" ht="14.25" customHeight="1" x14ac:dyDescent="0.25"/>
    <row r="672696" spans="1:1" ht="14.25" customHeight="1" x14ac:dyDescent="0.3">
      <c r="A672696" s="21"/>
    </row>
    <row r="672702" spans="1:1" s="20" customFormat="1" ht="14.25" customHeight="1" x14ac:dyDescent="0.25"/>
    <row r="672718" spans="1:1" ht="14.25" customHeight="1" x14ac:dyDescent="0.3">
      <c r="A672718" s="21"/>
    </row>
    <row r="672724" s="20" customFormat="1" ht="14.25" customHeight="1" x14ac:dyDescent="0.25"/>
    <row r="672740" spans="1:1" ht="14.25" customHeight="1" x14ac:dyDescent="0.3">
      <c r="A672740" s="21"/>
    </row>
    <row r="672746" spans="1:1" s="20" customFormat="1" ht="14.25" customHeight="1" x14ac:dyDescent="0.25"/>
    <row r="672762" spans="1:1" ht="14.25" customHeight="1" x14ac:dyDescent="0.3">
      <c r="A672762" s="21"/>
    </row>
    <row r="672768" spans="1:1" s="20" customFormat="1" ht="14.25" customHeight="1" x14ac:dyDescent="0.25"/>
    <row r="672784" spans="1:1" ht="14.25" customHeight="1" x14ac:dyDescent="0.3">
      <c r="A672784" s="21"/>
    </row>
    <row r="672790" s="20" customFormat="1" ht="14.25" customHeight="1" x14ac:dyDescent="0.25"/>
    <row r="672806" spans="1:1" ht="14.25" customHeight="1" x14ac:dyDescent="0.3">
      <c r="A672806" s="21"/>
    </row>
    <row r="672812" spans="1:1" s="20" customFormat="1" ht="14.25" customHeight="1" x14ac:dyDescent="0.25"/>
    <row r="672828" spans="1:1" ht="14.25" customHeight="1" x14ac:dyDescent="0.3">
      <c r="A672828" s="21"/>
    </row>
    <row r="672834" s="20" customFormat="1" ht="14.25" customHeight="1" x14ac:dyDescent="0.25"/>
    <row r="672850" spans="1:1" ht="14.25" customHeight="1" x14ac:dyDescent="0.3">
      <c r="A672850" s="21"/>
    </row>
    <row r="672856" spans="1:1" s="20" customFormat="1" ht="14.25" customHeight="1" x14ac:dyDescent="0.25"/>
    <row r="672872" spans="1:1" ht="14.25" customHeight="1" x14ac:dyDescent="0.3">
      <c r="A672872" s="21"/>
    </row>
    <row r="672878" spans="1:1" s="20" customFormat="1" ht="14.25" customHeight="1" x14ac:dyDescent="0.25"/>
    <row r="672894" spans="1:1" ht="14.25" customHeight="1" x14ac:dyDescent="0.3">
      <c r="A672894" s="21"/>
    </row>
    <row r="672900" s="20" customFormat="1" ht="14.25" customHeight="1" x14ac:dyDescent="0.25"/>
    <row r="672916" spans="1:1" ht="14.25" customHeight="1" x14ac:dyDescent="0.3">
      <c r="A672916" s="21"/>
    </row>
    <row r="672922" spans="1:1" s="20" customFormat="1" ht="14.25" customHeight="1" x14ac:dyDescent="0.25"/>
    <row r="672938" spans="1:1" ht="14.25" customHeight="1" x14ac:dyDescent="0.3">
      <c r="A672938" s="21"/>
    </row>
    <row r="672944" spans="1:1" s="20" customFormat="1" ht="14.25" customHeight="1" x14ac:dyDescent="0.25"/>
    <row r="672960" spans="1:1" ht="14.25" customHeight="1" x14ac:dyDescent="0.3">
      <c r="A672960" s="21"/>
    </row>
    <row r="672966" s="20" customFormat="1" ht="14.25" customHeight="1" x14ac:dyDescent="0.25"/>
    <row r="672982" spans="1:1" ht="14.25" customHeight="1" x14ac:dyDescent="0.3">
      <c r="A672982" s="21"/>
    </row>
    <row r="672988" spans="1:1" s="20" customFormat="1" ht="14.25" customHeight="1" x14ac:dyDescent="0.25"/>
    <row r="673004" spans="1:1" ht="14.25" customHeight="1" x14ac:dyDescent="0.3">
      <c r="A673004" s="21"/>
    </row>
    <row r="673010" s="20" customFormat="1" ht="14.25" customHeight="1" x14ac:dyDescent="0.25"/>
    <row r="673026" spans="1:1" ht="14.25" customHeight="1" x14ac:dyDescent="0.3">
      <c r="A673026" s="21"/>
    </row>
    <row r="673032" spans="1:1" s="20" customFormat="1" ht="14.25" customHeight="1" x14ac:dyDescent="0.25"/>
    <row r="673048" spans="1:1" ht="14.25" customHeight="1" x14ac:dyDescent="0.3">
      <c r="A673048" s="21"/>
    </row>
    <row r="673054" spans="1:1" s="20" customFormat="1" ht="14.25" customHeight="1" x14ac:dyDescent="0.25"/>
    <row r="673070" spans="1:1" ht="14.25" customHeight="1" x14ac:dyDescent="0.3">
      <c r="A673070" s="21"/>
    </row>
    <row r="673076" s="20" customFormat="1" ht="14.25" customHeight="1" x14ac:dyDescent="0.25"/>
    <row r="673092" spans="1:1" ht="14.25" customHeight="1" x14ac:dyDescent="0.3">
      <c r="A673092" s="21"/>
    </row>
    <row r="673098" spans="1:1" s="20" customFormat="1" ht="14.25" customHeight="1" x14ac:dyDescent="0.25"/>
    <row r="673114" spans="1:1" ht="14.25" customHeight="1" x14ac:dyDescent="0.3">
      <c r="A673114" s="21"/>
    </row>
    <row r="673120" spans="1:1" s="20" customFormat="1" ht="14.25" customHeight="1" x14ac:dyDescent="0.25"/>
    <row r="673136" spans="1:1" ht="14.25" customHeight="1" x14ac:dyDescent="0.3">
      <c r="A673136" s="21"/>
    </row>
    <row r="673142" s="20" customFormat="1" ht="14.25" customHeight="1" x14ac:dyDescent="0.25"/>
    <row r="673158" spans="1:1" ht="14.25" customHeight="1" x14ac:dyDescent="0.3">
      <c r="A673158" s="21"/>
    </row>
    <row r="673164" spans="1:1" s="20" customFormat="1" ht="14.25" customHeight="1" x14ac:dyDescent="0.25"/>
    <row r="673180" spans="1:1" ht="14.25" customHeight="1" x14ac:dyDescent="0.3">
      <c r="A673180" s="21"/>
    </row>
    <row r="673186" s="20" customFormat="1" ht="14.25" customHeight="1" x14ac:dyDescent="0.25"/>
    <row r="673202" spans="1:1" ht="14.25" customHeight="1" x14ac:dyDescent="0.3">
      <c r="A673202" s="21"/>
    </row>
    <row r="673208" spans="1:1" s="20" customFormat="1" ht="14.25" customHeight="1" x14ac:dyDescent="0.25"/>
    <row r="673224" spans="1:1" ht="14.25" customHeight="1" x14ac:dyDescent="0.3">
      <c r="A673224" s="21"/>
    </row>
    <row r="673230" spans="1:1" s="20" customFormat="1" ht="14.25" customHeight="1" x14ac:dyDescent="0.25"/>
    <row r="673246" spans="1:1" ht="14.25" customHeight="1" x14ac:dyDescent="0.3">
      <c r="A673246" s="21"/>
    </row>
    <row r="673252" s="20" customFormat="1" ht="14.25" customHeight="1" x14ac:dyDescent="0.25"/>
    <row r="673268" spans="1:1" ht="14.25" customHeight="1" x14ac:dyDescent="0.3">
      <c r="A673268" s="21"/>
    </row>
    <row r="673274" spans="1:1" s="20" customFormat="1" ht="14.25" customHeight="1" x14ac:dyDescent="0.25"/>
    <row r="673290" spans="1:1" ht="14.25" customHeight="1" x14ac:dyDescent="0.3">
      <c r="A673290" s="21"/>
    </row>
    <row r="673296" spans="1:1" s="20" customFormat="1" ht="14.25" customHeight="1" x14ac:dyDescent="0.25"/>
    <row r="673312" spans="1:1" ht="14.25" customHeight="1" x14ac:dyDescent="0.3">
      <c r="A673312" s="21"/>
    </row>
    <row r="673318" s="20" customFormat="1" ht="14.25" customHeight="1" x14ac:dyDescent="0.25"/>
    <row r="673334" spans="1:1" ht="14.25" customHeight="1" x14ac:dyDescent="0.3">
      <c r="A673334" s="21"/>
    </row>
    <row r="673340" spans="1:1" s="20" customFormat="1" ht="14.25" customHeight="1" x14ac:dyDescent="0.25"/>
    <row r="673356" spans="1:1" ht="14.25" customHeight="1" x14ac:dyDescent="0.3">
      <c r="A673356" s="21"/>
    </row>
    <row r="673362" s="20" customFormat="1" ht="14.25" customHeight="1" x14ac:dyDescent="0.25"/>
    <row r="673378" spans="1:1" ht="14.25" customHeight="1" x14ac:dyDescent="0.3">
      <c r="A673378" s="21"/>
    </row>
    <row r="673384" spans="1:1" s="20" customFormat="1" ht="14.25" customHeight="1" x14ac:dyDescent="0.25"/>
    <row r="673400" spans="1:1" ht="14.25" customHeight="1" x14ac:dyDescent="0.3">
      <c r="A673400" s="21"/>
    </row>
    <row r="673406" spans="1:1" s="20" customFormat="1" ht="14.25" customHeight="1" x14ac:dyDescent="0.25"/>
    <row r="673422" spans="1:1" ht="14.25" customHeight="1" x14ac:dyDescent="0.3">
      <c r="A673422" s="21"/>
    </row>
    <row r="673428" s="20" customFormat="1" ht="14.25" customHeight="1" x14ac:dyDescent="0.25"/>
    <row r="673444" spans="1:1" ht="14.25" customHeight="1" x14ac:dyDescent="0.3">
      <c r="A673444" s="21"/>
    </row>
    <row r="673450" spans="1:1" s="20" customFormat="1" ht="14.25" customHeight="1" x14ac:dyDescent="0.25"/>
    <row r="673466" spans="1:1" ht="14.25" customHeight="1" x14ac:dyDescent="0.3">
      <c r="A673466" s="21"/>
    </row>
    <row r="673472" spans="1:1" s="20" customFormat="1" ht="14.25" customHeight="1" x14ac:dyDescent="0.25"/>
    <row r="673488" spans="1:1" ht="14.25" customHeight="1" x14ac:dyDescent="0.3">
      <c r="A673488" s="21"/>
    </row>
    <row r="673494" s="20" customFormat="1" ht="14.25" customHeight="1" x14ac:dyDescent="0.25"/>
    <row r="673510" spans="1:1" ht="14.25" customHeight="1" x14ac:dyDescent="0.3">
      <c r="A673510" s="21"/>
    </row>
    <row r="673516" spans="1:1" s="20" customFormat="1" ht="14.25" customHeight="1" x14ac:dyDescent="0.25"/>
    <row r="673532" spans="1:1" ht="14.25" customHeight="1" x14ac:dyDescent="0.3">
      <c r="A673532" s="21"/>
    </row>
    <row r="673538" s="20" customFormat="1" ht="14.25" customHeight="1" x14ac:dyDescent="0.25"/>
    <row r="673554" spans="1:1" ht="14.25" customHeight="1" x14ac:dyDescent="0.3">
      <c r="A673554" s="21"/>
    </row>
    <row r="673560" spans="1:1" s="20" customFormat="1" ht="14.25" customHeight="1" x14ac:dyDescent="0.25"/>
    <row r="673576" spans="1:1" ht="14.25" customHeight="1" x14ac:dyDescent="0.3">
      <c r="A673576" s="21"/>
    </row>
    <row r="673582" spans="1:1" s="20" customFormat="1" ht="14.25" customHeight="1" x14ac:dyDescent="0.25"/>
    <row r="673598" spans="1:1" ht="14.25" customHeight="1" x14ac:dyDescent="0.3">
      <c r="A673598" s="21"/>
    </row>
    <row r="673604" s="20" customFormat="1" ht="14.25" customHeight="1" x14ac:dyDescent="0.25"/>
    <row r="673620" spans="1:1" ht="14.25" customHeight="1" x14ac:dyDescent="0.3">
      <c r="A673620" s="21"/>
    </row>
    <row r="673626" spans="1:1" s="20" customFormat="1" ht="14.25" customHeight="1" x14ac:dyDescent="0.25"/>
    <row r="673642" spans="1:1" ht="14.25" customHeight="1" x14ac:dyDescent="0.3">
      <c r="A673642" s="21"/>
    </row>
    <row r="673648" spans="1:1" s="20" customFormat="1" ht="14.25" customHeight="1" x14ac:dyDescent="0.25"/>
    <row r="673664" spans="1:1" ht="14.25" customHeight="1" x14ac:dyDescent="0.3">
      <c r="A673664" s="21"/>
    </row>
    <row r="673670" s="20" customFormat="1" ht="14.25" customHeight="1" x14ac:dyDescent="0.25"/>
    <row r="673686" spans="1:1" ht="14.25" customHeight="1" x14ac:dyDescent="0.3">
      <c r="A673686" s="21"/>
    </row>
    <row r="673692" spans="1:1" s="20" customFormat="1" ht="14.25" customHeight="1" x14ac:dyDescent="0.25"/>
    <row r="673708" spans="1:1" ht="14.25" customHeight="1" x14ac:dyDescent="0.3">
      <c r="A673708" s="21"/>
    </row>
    <row r="673714" s="20" customFormat="1" ht="14.25" customHeight="1" x14ac:dyDescent="0.25"/>
    <row r="673730" spans="1:1" ht="14.25" customHeight="1" x14ac:dyDescent="0.3">
      <c r="A673730" s="21"/>
    </row>
    <row r="673736" spans="1:1" s="20" customFormat="1" ht="14.25" customHeight="1" x14ac:dyDescent="0.25"/>
    <row r="673752" spans="1:1" ht="14.25" customHeight="1" x14ac:dyDescent="0.3">
      <c r="A673752" s="21"/>
    </row>
    <row r="673758" spans="1:1" s="20" customFormat="1" ht="14.25" customHeight="1" x14ac:dyDescent="0.25"/>
    <row r="673774" spans="1:1" ht="14.25" customHeight="1" x14ac:dyDescent="0.3">
      <c r="A673774" s="21"/>
    </row>
    <row r="673780" s="20" customFormat="1" ht="14.25" customHeight="1" x14ac:dyDescent="0.25"/>
    <row r="673796" spans="1:1" ht="14.25" customHeight="1" x14ac:dyDescent="0.3">
      <c r="A673796" s="21"/>
    </row>
    <row r="673802" spans="1:1" s="20" customFormat="1" ht="14.25" customHeight="1" x14ac:dyDescent="0.25"/>
    <row r="673818" spans="1:1" ht="14.25" customHeight="1" x14ac:dyDescent="0.3">
      <c r="A673818" s="21"/>
    </row>
    <row r="673824" spans="1:1" s="20" customFormat="1" ht="14.25" customHeight="1" x14ac:dyDescent="0.25"/>
    <row r="673840" spans="1:1" ht="14.25" customHeight="1" x14ac:dyDescent="0.3">
      <c r="A673840" s="21"/>
    </row>
    <row r="673846" s="20" customFormat="1" ht="14.25" customHeight="1" x14ac:dyDescent="0.25"/>
    <row r="673862" spans="1:1" ht="14.25" customHeight="1" x14ac:dyDescent="0.3">
      <c r="A673862" s="21"/>
    </row>
    <row r="673868" spans="1:1" s="20" customFormat="1" ht="14.25" customHeight="1" x14ac:dyDescent="0.25"/>
    <row r="673884" spans="1:1" ht="14.25" customHeight="1" x14ac:dyDescent="0.3">
      <c r="A673884" s="21"/>
    </row>
    <row r="673890" s="20" customFormat="1" ht="14.25" customHeight="1" x14ac:dyDescent="0.25"/>
    <row r="673906" spans="1:1" ht="14.25" customHeight="1" x14ac:dyDescent="0.3">
      <c r="A673906" s="21"/>
    </row>
    <row r="673912" spans="1:1" s="20" customFormat="1" ht="14.25" customHeight="1" x14ac:dyDescent="0.25"/>
    <row r="673928" spans="1:1" ht="14.25" customHeight="1" x14ac:dyDescent="0.3">
      <c r="A673928" s="21"/>
    </row>
    <row r="673934" spans="1:1" s="20" customFormat="1" ht="14.25" customHeight="1" x14ac:dyDescent="0.25"/>
    <row r="673950" spans="1:1" ht="14.25" customHeight="1" x14ac:dyDescent="0.3">
      <c r="A673950" s="21"/>
    </row>
    <row r="673956" s="20" customFormat="1" ht="14.25" customHeight="1" x14ac:dyDescent="0.25"/>
    <row r="673972" spans="1:1" ht="14.25" customHeight="1" x14ac:dyDescent="0.3">
      <c r="A673972" s="21"/>
    </row>
    <row r="673978" spans="1:1" s="20" customFormat="1" ht="14.25" customHeight="1" x14ac:dyDescent="0.25"/>
    <row r="673994" spans="1:1" ht="14.25" customHeight="1" x14ac:dyDescent="0.3">
      <c r="A673994" s="21"/>
    </row>
    <row r="674000" spans="1:1" s="20" customFormat="1" ht="14.25" customHeight="1" x14ac:dyDescent="0.25"/>
    <row r="674016" spans="1:1" ht="14.25" customHeight="1" x14ac:dyDescent="0.3">
      <c r="A674016" s="21"/>
    </row>
    <row r="674022" s="20" customFormat="1" ht="14.25" customHeight="1" x14ac:dyDescent="0.25"/>
    <row r="674038" spans="1:1" ht="14.25" customHeight="1" x14ac:dyDescent="0.3">
      <c r="A674038" s="21"/>
    </row>
    <row r="674044" spans="1:1" s="20" customFormat="1" ht="14.25" customHeight="1" x14ac:dyDescent="0.25"/>
    <row r="674060" spans="1:1" ht="14.25" customHeight="1" x14ac:dyDescent="0.3">
      <c r="A674060" s="21"/>
    </row>
    <row r="674066" s="20" customFormat="1" ht="14.25" customHeight="1" x14ac:dyDescent="0.25"/>
    <row r="674082" spans="1:1" ht="14.25" customHeight="1" x14ac:dyDescent="0.3">
      <c r="A674082" s="21"/>
    </row>
    <row r="674088" spans="1:1" s="20" customFormat="1" ht="14.25" customHeight="1" x14ac:dyDescent="0.25"/>
    <row r="674104" spans="1:1" ht="14.25" customHeight="1" x14ac:dyDescent="0.3">
      <c r="A674104" s="21"/>
    </row>
    <row r="674110" spans="1:1" s="20" customFormat="1" ht="14.25" customHeight="1" x14ac:dyDescent="0.25"/>
    <row r="674126" spans="1:1" ht="14.25" customHeight="1" x14ac:dyDescent="0.3">
      <c r="A674126" s="21"/>
    </row>
    <row r="674132" s="20" customFormat="1" ht="14.25" customHeight="1" x14ac:dyDescent="0.25"/>
    <row r="674148" spans="1:1" ht="14.25" customHeight="1" x14ac:dyDescent="0.3">
      <c r="A674148" s="21"/>
    </row>
    <row r="674154" spans="1:1" s="20" customFormat="1" ht="14.25" customHeight="1" x14ac:dyDescent="0.25"/>
    <row r="674170" spans="1:1" ht="14.25" customHeight="1" x14ac:dyDescent="0.3">
      <c r="A674170" s="21"/>
    </row>
    <row r="674176" spans="1:1" s="20" customFormat="1" ht="14.25" customHeight="1" x14ac:dyDescent="0.25"/>
    <row r="674192" spans="1:1" ht="14.25" customHeight="1" x14ac:dyDescent="0.3">
      <c r="A674192" s="21"/>
    </row>
    <row r="674198" s="20" customFormat="1" ht="14.25" customHeight="1" x14ac:dyDescent="0.25"/>
    <row r="674214" spans="1:1" ht="14.25" customHeight="1" x14ac:dyDescent="0.3">
      <c r="A674214" s="21"/>
    </row>
    <row r="674220" spans="1:1" s="20" customFormat="1" ht="14.25" customHeight="1" x14ac:dyDescent="0.25"/>
    <row r="674236" spans="1:1" ht="14.25" customHeight="1" x14ac:dyDescent="0.3">
      <c r="A674236" s="21"/>
    </row>
    <row r="674242" s="20" customFormat="1" ht="14.25" customHeight="1" x14ac:dyDescent="0.25"/>
    <row r="674258" spans="1:1" ht="14.25" customHeight="1" x14ac:dyDescent="0.3">
      <c r="A674258" s="21"/>
    </row>
    <row r="674264" spans="1:1" s="20" customFormat="1" ht="14.25" customHeight="1" x14ac:dyDescent="0.25"/>
    <row r="674280" spans="1:1" ht="14.25" customHeight="1" x14ac:dyDescent="0.3">
      <c r="A674280" s="21"/>
    </row>
    <row r="674286" spans="1:1" s="20" customFormat="1" ht="14.25" customHeight="1" x14ac:dyDescent="0.25"/>
    <row r="674302" spans="1:1" ht="14.25" customHeight="1" x14ac:dyDescent="0.3">
      <c r="A674302" s="21"/>
    </row>
    <row r="674308" s="20" customFormat="1" ht="14.25" customHeight="1" x14ac:dyDescent="0.25"/>
    <row r="674324" spans="1:1" ht="14.25" customHeight="1" x14ac:dyDescent="0.3">
      <c r="A674324" s="21"/>
    </row>
    <row r="674330" spans="1:1" s="20" customFormat="1" ht="14.25" customHeight="1" x14ac:dyDescent="0.25"/>
    <row r="674346" spans="1:1" ht="14.25" customHeight="1" x14ac:dyDescent="0.3">
      <c r="A674346" s="21"/>
    </row>
    <row r="674352" spans="1:1" s="20" customFormat="1" ht="14.25" customHeight="1" x14ac:dyDescent="0.25"/>
    <row r="674368" spans="1:1" ht="14.25" customHeight="1" x14ac:dyDescent="0.3">
      <c r="A674368" s="21"/>
    </row>
    <row r="674374" s="20" customFormat="1" ht="14.25" customHeight="1" x14ac:dyDescent="0.25"/>
    <row r="674390" spans="1:1" ht="14.25" customHeight="1" x14ac:dyDescent="0.3">
      <c r="A674390" s="21"/>
    </row>
    <row r="674396" spans="1:1" s="20" customFormat="1" ht="14.25" customHeight="1" x14ac:dyDescent="0.25"/>
    <row r="674412" spans="1:1" ht="14.25" customHeight="1" x14ac:dyDescent="0.3">
      <c r="A674412" s="21"/>
    </row>
    <row r="674418" s="20" customFormat="1" ht="14.25" customHeight="1" x14ac:dyDescent="0.25"/>
    <row r="674434" spans="1:1" ht="14.25" customHeight="1" x14ac:dyDescent="0.3">
      <c r="A674434" s="21"/>
    </row>
    <row r="674440" spans="1:1" s="20" customFormat="1" ht="14.25" customHeight="1" x14ac:dyDescent="0.25"/>
    <row r="674456" spans="1:1" ht="14.25" customHeight="1" x14ac:dyDescent="0.3">
      <c r="A674456" s="21"/>
    </row>
    <row r="674462" spans="1:1" s="20" customFormat="1" ht="14.25" customHeight="1" x14ac:dyDescent="0.25"/>
    <row r="674478" spans="1:1" ht="14.25" customHeight="1" x14ac:dyDescent="0.3">
      <c r="A674478" s="21"/>
    </row>
    <row r="674484" s="20" customFormat="1" ht="14.25" customHeight="1" x14ac:dyDescent="0.25"/>
    <row r="674500" spans="1:1" ht="14.25" customHeight="1" x14ac:dyDescent="0.3">
      <c r="A674500" s="21"/>
    </row>
    <row r="674506" spans="1:1" s="20" customFormat="1" ht="14.25" customHeight="1" x14ac:dyDescent="0.25"/>
    <row r="674522" spans="1:1" ht="14.25" customHeight="1" x14ac:dyDescent="0.3">
      <c r="A674522" s="21"/>
    </row>
    <row r="674528" spans="1:1" s="20" customFormat="1" ht="14.25" customHeight="1" x14ac:dyDescent="0.25"/>
    <row r="674544" spans="1:1" ht="14.25" customHeight="1" x14ac:dyDescent="0.3">
      <c r="A674544" s="21"/>
    </row>
    <row r="674550" s="20" customFormat="1" ht="14.25" customHeight="1" x14ac:dyDescent="0.25"/>
    <row r="674566" spans="1:1" ht="14.25" customHeight="1" x14ac:dyDescent="0.3">
      <c r="A674566" s="21"/>
    </row>
    <row r="674572" spans="1:1" s="20" customFormat="1" ht="14.25" customHeight="1" x14ac:dyDescent="0.25"/>
    <row r="674588" spans="1:1" ht="14.25" customHeight="1" x14ac:dyDescent="0.3">
      <c r="A674588" s="21"/>
    </row>
    <row r="674594" s="20" customFormat="1" ht="14.25" customHeight="1" x14ac:dyDescent="0.25"/>
    <row r="674610" spans="1:1" ht="14.25" customHeight="1" x14ac:dyDescent="0.3">
      <c r="A674610" s="21"/>
    </row>
    <row r="674616" spans="1:1" s="20" customFormat="1" ht="14.25" customHeight="1" x14ac:dyDescent="0.25"/>
    <row r="674632" spans="1:1" ht="14.25" customHeight="1" x14ac:dyDescent="0.3">
      <c r="A674632" s="21"/>
    </row>
    <row r="674638" spans="1:1" s="20" customFormat="1" ht="14.25" customHeight="1" x14ac:dyDescent="0.25"/>
    <row r="674654" spans="1:1" ht="14.25" customHeight="1" x14ac:dyDescent="0.3">
      <c r="A674654" s="21"/>
    </row>
    <row r="674660" s="20" customFormat="1" ht="14.25" customHeight="1" x14ac:dyDescent="0.25"/>
    <row r="674676" spans="1:1" ht="14.25" customHeight="1" x14ac:dyDescent="0.3">
      <c r="A674676" s="21"/>
    </row>
    <row r="674682" spans="1:1" s="20" customFormat="1" ht="14.25" customHeight="1" x14ac:dyDescent="0.25"/>
    <row r="674698" spans="1:1" ht="14.25" customHeight="1" x14ac:dyDescent="0.3">
      <c r="A674698" s="21"/>
    </row>
    <row r="674704" spans="1:1" s="20" customFormat="1" ht="14.25" customHeight="1" x14ac:dyDescent="0.25"/>
    <row r="674720" spans="1:1" ht="14.25" customHeight="1" x14ac:dyDescent="0.3">
      <c r="A674720" s="21"/>
    </row>
    <row r="674726" s="20" customFormat="1" ht="14.25" customHeight="1" x14ac:dyDescent="0.25"/>
    <row r="674742" spans="1:1" ht="14.25" customHeight="1" x14ac:dyDescent="0.3">
      <c r="A674742" s="21"/>
    </row>
    <row r="674748" spans="1:1" s="20" customFormat="1" ht="14.25" customHeight="1" x14ac:dyDescent="0.25"/>
    <row r="674764" spans="1:1" ht="14.25" customHeight="1" x14ac:dyDescent="0.3">
      <c r="A674764" s="21"/>
    </row>
    <row r="674770" s="20" customFormat="1" ht="14.25" customHeight="1" x14ac:dyDescent="0.25"/>
    <row r="674786" spans="1:1" ht="14.25" customHeight="1" x14ac:dyDescent="0.3">
      <c r="A674786" s="21"/>
    </row>
    <row r="674792" spans="1:1" s="20" customFormat="1" ht="14.25" customHeight="1" x14ac:dyDescent="0.25"/>
    <row r="674808" spans="1:1" ht="14.25" customHeight="1" x14ac:dyDescent="0.3">
      <c r="A674808" s="21"/>
    </row>
    <row r="674814" spans="1:1" s="20" customFormat="1" ht="14.25" customHeight="1" x14ac:dyDescent="0.25"/>
    <row r="674830" spans="1:1" ht="14.25" customHeight="1" x14ac:dyDescent="0.3">
      <c r="A674830" s="21"/>
    </row>
    <row r="674836" s="20" customFormat="1" ht="14.25" customHeight="1" x14ac:dyDescent="0.25"/>
    <row r="674852" spans="1:1" ht="14.25" customHeight="1" x14ac:dyDescent="0.3">
      <c r="A674852" s="21"/>
    </row>
    <row r="674858" spans="1:1" s="20" customFormat="1" ht="14.25" customHeight="1" x14ac:dyDescent="0.25"/>
    <row r="674874" spans="1:1" ht="14.25" customHeight="1" x14ac:dyDescent="0.3">
      <c r="A674874" s="21"/>
    </row>
    <row r="674880" spans="1:1" s="20" customFormat="1" ht="14.25" customHeight="1" x14ac:dyDescent="0.25"/>
    <row r="674896" spans="1:1" ht="14.25" customHeight="1" x14ac:dyDescent="0.3">
      <c r="A674896" s="21"/>
    </row>
    <row r="674902" s="20" customFormat="1" ht="14.25" customHeight="1" x14ac:dyDescent="0.25"/>
    <row r="674918" spans="1:1" ht="14.25" customHeight="1" x14ac:dyDescent="0.3">
      <c r="A674918" s="21"/>
    </row>
    <row r="674924" spans="1:1" s="20" customFormat="1" ht="14.25" customHeight="1" x14ac:dyDescent="0.25"/>
    <row r="674940" spans="1:1" ht="14.25" customHeight="1" x14ac:dyDescent="0.3">
      <c r="A674940" s="21"/>
    </row>
    <row r="674946" s="20" customFormat="1" ht="14.25" customHeight="1" x14ac:dyDescent="0.25"/>
    <row r="674962" spans="1:1" ht="14.25" customHeight="1" x14ac:dyDescent="0.3">
      <c r="A674962" s="21"/>
    </row>
    <row r="674968" spans="1:1" s="20" customFormat="1" ht="14.25" customHeight="1" x14ac:dyDescent="0.25"/>
    <row r="674984" spans="1:1" ht="14.25" customHeight="1" x14ac:dyDescent="0.3">
      <c r="A674984" s="21"/>
    </row>
    <row r="674990" spans="1:1" s="20" customFormat="1" ht="14.25" customHeight="1" x14ac:dyDescent="0.25"/>
    <row r="675006" spans="1:1" ht="14.25" customHeight="1" x14ac:dyDescent="0.3">
      <c r="A675006" s="21"/>
    </row>
    <row r="675012" s="20" customFormat="1" ht="14.25" customHeight="1" x14ac:dyDescent="0.25"/>
    <row r="675028" spans="1:1" ht="14.25" customHeight="1" x14ac:dyDescent="0.3">
      <c r="A675028" s="21"/>
    </row>
    <row r="675034" spans="1:1" s="20" customFormat="1" ht="14.25" customHeight="1" x14ac:dyDescent="0.25"/>
    <row r="675050" spans="1:1" ht="14.25" customHeight="1" x14ac:dyDescent="0.3">
      <c r="A675050" s="21"/>
    </row>
    <row r="675056" spans="1:1" s="20" customFormat="1" ht="14.25" customHeight="1" x14ac:dyDescent="0.25"/>
    <row r="675072" spans="1:1" ht="14.25" customHeight="1" x14ac:dyDescent="0.3">
      <c r="A675072" s="21"/>
    </row>
    <row r="675078" s="20" customFormat="1" ht="14.25" customHeight="1" x14ac:dyDescent="0.25"/>
    <row r="675094" spans="1:1" ht="14.25" customHeight="1" x14ac:dyDescent="0.3">
      <c r="A675094" s="21"/>
    </row>
    <row r="675100" spans="1:1" s="20" customFormat="1" ht="14.25" customHeight="1" x14ac:dyDescent="0.25"/>
    <row r="675116" spans="1:1" ht="14.25" customHeight="1" x14ac:dyDescent="0.3">
      <c r="A675116" s="21"/>
    </row>
    <row r="675122" s="20" customFormat="1" ht="14.25" customHeight="1" x14ac:dyDescent="0.25"/>
    <row r="675138" spans="1:1" ht="14.25" customHeight="1" x14ac:dyDescent="0.3">
      <c r="A675138" s="21"/>
    </row>
    <row r="675144" spans="1:1" s="20" customFormat="1" ht="14.25" customHeight="1" x14ac:dyDescent="0.25"/>
    <row r="675160" spans="1:1" ht="14.25" customHeight="1" x14ac:dyDescent="0.3">
      <c r="A675160" s="21"/>
    </row>
    <row r="675166" spans="1:1" s="20" customFormat="1" ht="14.25" customHeight="1" x14ac:dyDescent="0.25"/>
    <row r="675182" spans="1:1" ht="14.25" customHeight="1" x14ac:dyDescent="0.3">
      <c r="A675182" s="21"/>
    </row>
    <row r="675188" s="20" customFormat="1" ht="14.25" customHeight="1" x14ac:dyDescent="0.25"/>
    <row r="675204" spans="1:1" ht="14.25" customHeight="1" x14ac:dyDescent="0.3">
      <c r="A675204" s="21"/>
    </row>
    <row r="675210" spans="1:1" s="20" customFormat="1" ht="14.25" customHeight="1" x14ac:dyDescent="0.25"/>
    <row r="675226" spans="1:1" ht="14.25" customHeight="1" x14ac:dyDescent="0.3">
      <c r="A675226" s="21"/>
    </row>
    <row r="675232" spans="1:1" s="20" customFormat="1" ht="14.25" customHeight="1" x14ac:dyDescent="0.25"/>
    <row r="675248" spans="1:1" ht="14.25" customHeight="1" x14ac:dyDescent="0.3">
      <c r="A675248" s="21"/>
    </row>
    <row r="675254" s="20" customFormat="1" ht="14.25" customHeight="1" x14ac:dyDescent="0.25"/>
    <row r="675270" spans="1:1" ht="14.25" customHeight="1" x14ac:dyDescent="0.3">
      <c r="A675270" s="21"/>
    </row>
    <row r="675276" spans="1:1" s="20" customFormat="1" ht="14.25" customHeight="1" x14ac:dyDescent="0.25"/>
    <row r="675292" spans="1:1" ht="14.25" customHeight="1" x14ac:dyDescent="0.3">
      <c r="A675292" s="21"/>
    </row>
    <row r="675298" s="20" customFormat="1" ht="14.25" customHeight="1" x14ac:dyDescent="0.25"/>
    <row r="675314" spans="1:1" ht="14.25" customHeight="1" x14ac:dyDescent="0.3">
      <c r="A675314" s="21"/>
    </row>
    <row r="675320" spans="1:1" s="20" customFormat="1" ht="14.25" customHeight="1" x14ac:dyDescent="0.25"/>
    <row r="675336" spans="1:1" ht="14.25" customHeight="1" x14ac:dyDescent="0.3">
      <c r="A675336" s="21"/>
    </row>
    <row r="675342" spans="1:1" s="20" customFormat="1" ht="14.25" customHeight="1" x14ac:dyDescent="0.25"/>
    <row r="675358" spans="1:1" ht="14.25" customHeight="1" x14ac:dyDescent="0.3">
      <c r="A675358" s="21"/>
    </row>
    <row r="675364" s="20" customFormat="1" ht="14.25" customHeight="1" x14ac:dyDescent="0.25"/>
    <row r="675380" spans="1:1" ht="14.25" customHeight="1" x14ac:dyDescent="0.3">
      <c r="A675380" s="21"/>
    </row>
    <row r="675386" spans="1:1" s="20" customFormat="1" ht="14.25" customHeight="1" x14ac:dyDescent="0.25"/>
    <row r="675402" spans="1:1" ht="14.25" customHeight="1" x14ac:dyDescent="0.3">
      <c r="A675402" s="21"/>
    </row>
    <row r="675408" spans="1:1" s="20" customFormat="1" ht="14.25" customHeight="1" x14ac:dyDescent="0.25"/>
    <row r="675424" spans="1:1" ht="14.25" customHeight="1" x14ac:dyDescent="0.3">
      <c r="A675424" s="21"/>
    </row>
    <row r="675430" s="20" customFormat="1" ht="14.25" customHeight="1" x14ac:dyDescent="0.25"/>
    <row r="675446" spans="1:1" ht="14.25" customHeight="1" x14ac:dyDescent="0.3">
      <c r="A675446" s="21"/>
    </row>
    <row r="675452" spans="1:1" s="20" customFormat="1" ht="14.25" customHeight="1" x14ac:dyDescent="0.25"/>
    <row r="675468" spans="1:1" ht="14.25" customHeight="1" x14ac:dyDescent="0.3">
      <c r="A675468" s="21"/>
    </row>
    <row r="675474" s="20" customFormat="1" ht="14.25" customHeight="1" x14ac:dyDescent="0.25"/>
    <row r="675490" spans="1:1" ht="14.25" customHeight="1" x14ac:dyDescent="0.3">
      <c r="A675490" s="21"/>
    </row>
    <row r="675496" spans="1:1" s="20" customFormat="1" ht="14.25" customHeight="1" x14ac:dyDescent="0.25"/>
    <row r="675512" spans="1:1" ht="14.25" customHeight="1" x14ac:dyDescent="0.3">
      <c r="A675512" s="21"/>
    </row>
    <row r="675518" spans="1:1" s="20" customFormat="1" ht="14.25" customHeight="1" x14ac:dyDescent="0.25"/>
    <row r="675534" spans="1:1" ht="14.25" customHeight="1" x14ac:dyDescent="0.3">
      <c r="A675534" s="21"/>
    </row>
    <row r="675540" s="20" customFormat="1" ht="14.25" customHeight="1" x14ac:dyDescent="0.25"/>
    <row r="675556" spans="1:1" ht="14.25" customHeight="1" x14ac:dyDescent="0.3">
      <c r="A675556" s="21"/>
    </row>
    <row r="675562" spans="1:1" s="20" customFormat="1" ht="14.25" customHeight="1" x14ac:dyDescent="0.25"/>
    <row r="675578" spans="1:1" ht="14.25" customHeight="1" x14ac:dyDescent="0.3">
      <c r="A675578" s="21"/>
    </row>
    <row r="675584" spans="1:1" s="20" customFormat="1" ht="14.25" customHeight="1" x14ac:dyDescent="0.25"/>
    <row r="675600" spans="1:1" ht="14.25" customHeight="1" x14ac:dyDescent="0.3">
      <c r="A675600" s="21"/>
    </row>
    <row r="675606" s="20" customFormat="1" ht="14.25" customHeight="1" x14ac:dyDescent="0.25"/>
    <row r="675622" spans="1:1" ht="14.25" customHeight="1" x14ac:dyDescent="0.3">
      <c r="A675622" s="21"/>
    </row>
    <row r="675628" spans="1:1" s="20" customFormat="1" ht="14.25" customHeight="1" x14ac:dyDescent="0.25"/>
    <row r="675644" spans="1:1" ht="14.25" customHeight="1" x14ac:dyDescent="0.3">
      <c r="A675644" s="21"/>
    </row>
    <row r="675650" s="20" customFormat="1" ht="14.25" customHeight="1" x14ac:dyDescent="0.25"/>
    <row r="675666" spans="1:1" ht="14.25" customHeight="1" x14ac:dyDescent="0.3">
      <c r="A675666" s="21"/>
    </row>
    <row r="675672" spans="1:1" s="20" customFormat="1" ht="14.25" customHeight="1" x14ac:dyDescent="0.25"/>
    <row r="675688" spans="1:1" ht="14.25" customHeight="1" x14ac:dyDescent="0.3">
      <c r="A675688" s="21"/>
    </row>
    <row r="675694" spans="1:1" s="20" customFormat="1" ht="14.25" customHeight="1" x14ac:dyDescent="0.25"/>
    <row r="675710" spans="1:1" ht="14.25" customHeight="1" x14ac:dyDescent="0.3">
      <c r="A675710" s="21"/>
    </row>
    <row r="675716" s="20" customFormat="1" ht="14.25" customHeight="1" x14ac:dyDescent="0.25"/>
    <row r="675732" spans="1:1" ht="14.25" customHeight="1" x14ac:dyDescent="0.3">
      <c r="A675732" s="21"/>
    </row>
    <row r="675738" spans="1:1" s="20" customFormat="1" ht="14.25" customHeight="1" x14ac:dyDescent="0.25"/>
    <row r="675754" spans="1:1" ht="14.25" customHeight="1" x14ac:dyDescent="0.3">
      <c r="A675754" s="21"/>
    </row>
    <row r="675760" spans="1:1" s="20" customFormat="1" ht="14.25" customHeight="1" x14ac:dyDescent="0.25"/>
    <row r="675776" spans="1:1" ht="14.25" customHeight="1" x14ac:dyDescent="0.3">
      <c r="A675776" s="21"/>
    </row>
    <row r="675782" s="20" customFormat="1" ht="14.25" customHeight="1" x14ac:dyDescent="0.25"/>
    <row r="675798" spans="1:1" ht="14.25" customHeight="1" x14ac:dyDescent="0.3">
      <c r="A675798" s="21"/>
    </row>
    <row r="675804" spans="1:1" s="20" customFormat="1" ht="14.25" customHeight="1" x14ac:dyDescent="0.25"/>
    <row r="675820" spans="1:1" ht="14.25" customHeight="1" x14ac:dyDescent="0.3">
      <c r="A675820" s="21"/>
    </row>
    <row r="675826" s="20" customFormat="1" ht="14.25" customHeight="1" x14ac:dyDescent="0.25"/>
    <row r="675842" spans="1:1" ht="14.25" customHeight="1" x14ac:dyDescent="0.3">
      <c r="A675842" s="21"/>
    </row>
    <row r="675848" spans="1:1" s="20" customFormat="1" ht="14.25" customHeight="1" x14ac:dyDescent="0.25"/>
    <row r="675864" spans="1:1" ht="14.25" customHeight="1" x14ac:dyDescent="0.3">
      <c r="A675864" s="21"/>
    </row>
    <row r="675870" spans="1:1" s="20" customFormat="1" ht="14.25" customHeight="1" x14ac:dyDescent="0.25"/>
    <row r="675886" spans="1:1" ht="14.25" customHeight="1" x14ac:dyDescent="0.3">
      <c r="A675886" s="21"/>
    </row>
    <row r="675892" s="20" customFormat="1" ht="14.25" customHeight="1" x14ac:dyDescent="0.25"/>
    <row r="675908" spans="1:1" ht="14.25" customHeight="1" x14ac:dyDescent="0.3">
      <c r="A675908" s="21"/>
    </row>
    <row r="675914" spans="1:1" s="20" customFormat="1" ht="14.25" customHeight="1" x14ac:dyDescent="0.25"/>
    <row r="675930" spans="1:1" ht="14.25" customHeight="1" x14ac:dyDescent="0.3">
      <c r="A675930" s="21"/>
    </row>
    <row r="675936" spans="1:1" s="20" customFormat="1" ht="14.25" customHeight="1" x14ac:dyDescent="0.25"/>
    <row r="675952" spans="1:1" ht="14.25" customHeight="1" x14ac:dyDescent="0.3">
      <c r="A675952" s="21"/>
    </row>
    <row r="675958" s="20" customFormat="1" ht="14.25" customHeight="1" x14ac:dyDescent="0.25"/>
    <row r="675974" spans="1:1" ht="14.25" customHeight="1" x14ac:dyDescent="0.3">
      <c r="A675974" s="21"/>
    </row>
    <row r="675980" spans="1:1" s="20" customFormat="1" ht="14.25" customHeight="1" x14ac:dyDescent="0.25"/>
    <row r="675996" spans="1:1" ht="14.25" customHeight="1" x14ac:dyDescent="0.3">
      <c r="A675996" s="21"/>
    </row>
    <row r="676002" s="20" customFormat="1" ht="14.25" customHeight="1" x14ac:dyDescent="0.25"/>
    <row r="676018" spans="1:1" ht="14.25" customHeight="1" x14ac:dyDescent="0.3">
      <c r="A676018" s="21"/>
    </row>
    <row r="676024" spans="1:1" s="20" customFormat="1" ht="14.25" customHeight="1" x14ac:dyDescent="0.25"/>
    <row r="676040" spans="1:1" ht="14.25" customHeight="1" x14ac:dyDescent="0.3">
      <c r="A676040" s="21"/>
    </row>
    <row r="676046" spans="1:1" s="20" customFormat="1" ht="14.25" customHeight="1" x14ac:dyDescent="0.25"/>
    <row r="676062" spans="1:1" ht="14.25" customHeight="1" x14ac:dyDescent="0.3">
      <c r="A676062" s="21"/>
    </row>
    <row r="676068" s="20" customFormat="1" ht="14.25" customHeight="1" x14ac:dyDescent="0.25"/>
    <row r="676084" spans="1:1" ht="14.25" customHeight="1" x14ac:dyDescent="0.3">
      <c r="A676084" s="21"/>
    </row>
    <row r="676090" spans="1:1" s="20" customFormat="1" ht="14.25" customHeight="1" x14ac:dyDescent="0.25"/>
    <row r="676106" spans="1:1" ht="14.25" customHeight="1" x14ac:dyDescent="0.3">
      <c r="A676106" s="21"/>
    </row>
    <row r="676112" spans="1:1" s="20" customFormat="1" ht="14.25" customHeight="1" x14ac:dyDescent="0.25"/>
    <row r="676128" spans="1:1" ht="14.25" customHeight="1" x14ac:dyDescent="0.3">
      <c r="A676128" s="21"/>
    </row>
    <row r="676134" s="20" customFormat="1" ht="14.25" customHeight="1" x14ac:dyDescent="0.25"/>
    <row r="676150" spans="1:1" ht="14.25" customHeight="1" x14ac:dyDescent="0.3">
      <c r="A676150" s="21"/>
    </row>
    <row r="676156" spans="1:1" s="20" customFormat="1" ht="14.25" customHeight="1" x14ac:dyDescent="0.25"/>
    <row r="676172" spans="1:1" ht="14.25" customHeight="1" x14ac:dyDescent="0.3">
      <c r="A676172" s="21"/>
    </row>
    <row r="676178" s="20" customFormat="1" ht="14.25" customHeight="1" x14ac:dyDescent="0.25"/>
    <row r="676194" spans="1:1" ht="14.25" customHeight="1" x14ac:dyDescent="0.3">
      <c r="A676194" s="21"/>
    </row>
    <row r="676200" spans="1:1" s="20" customFormat="1" ht="14.25" customHeight="1" x14ac:dyDescent="0.25"/>
    <row r="676216" spans="1:1" ht="14.25" customHeight="1" x14ac:dyDescent="0.3">
      <c r="A676216" s="21"/>
    </row>
    <row r="676222" spans="1:1" s="20" customFormat="1" ht="14.25" customHeight="1" x14ac:dyDescent="0.25"/>
    <row r="676238" spans="1:1" ht="14.25" customHeight="1" x14ac:dyDescent="0.3">
      <c r="A676238" s="21"/>
    </row>
    <row r="676244" s="20" customFormat="1" ht="14.25" customHeight="1" x14ac:dyDescent="0.25"/>
    <row r="676260" spans="1:1" ht="14.25" customHeight="1" x14ac:dyDescent="0.3">
      <c r="A676260" s="21"/>
    </row>
    <row r="676266" spans="1:1" s="20" customFormat="1" ht="14.25" customHeight="1" x14ac:dyDescent="0.25"/>
    <row r="676282" spans="1:1" ht="14.25" customHeight="1" x14ac:dyDescent="0.3">
      <c r="A676282" s="21"/>
    </row>
    <row r="676288" spans="1:1" s="20" customFormat="1" ht="14.25" customHeight="1" x14ac:dyDescent="0.25"/>
    <row r="676304" spans="1:1" ht="14.25" customHeight="1" x14ac:dyDescent="0.3">
      <c r="A676304" s="21"/>
    </row>
    <row r="676310" s="20" customFormat="1" ht="14.25" customHeight="1" x14ac:dyDescent="0.25"/>
    <row r="676326" spans="1:1" ht="14.25" customHeight="1" x14ac:dyDescent="0.3">
      <c r="A676326" s="21"/>
    </row>
    <row r="676332" spans="1:1" s="20" customFormat="1" ht="14.25" customHeight="1" x14ac:dyDescent="0.25"/>
    <row r="676348" spans="1:1" ht="14.25" customHeight="1" x14ac:dyDescent="0.3">
      <c r="A676348" s="21"/>
    </row>
    <row r="676354" s="20" customFormat="1" ht="14.25" customHeight="1" x14ac:dyDescent="0.25"/>
    <row r="676370" spans="1:1" ht="14.25" customHeight="1" x14ac:dyDescent="0.3">
      <c r="A676370" s="21"/>
    </row>
    <row r="676376" spans="1:1" s="20" customFormat="1" ht="14.25" customHeight="1" x14ac:dyDescent="0.25"/>
    <row r="676392" spans="1:1" ht="14.25" customHeight="1" x14ac:dyDescent="0.3">
      <c r="A676392" s="21"/>
    </row>
    <row r="676398" spans="1:1" s="20" customFormat="1" ht="14.25" customHeight="1" x14ac:dyDescent="0.25"/>
    <row r="676414" spans="1:1" ht="14.25" customHeight="1" x14ac:dyDescent="0.3">
      <c r="A676414" s="21"/>
    </row>
    <row r="676420" s="20" customFormat="1" ht="14.25" customHeight="1" x14ac:dyDescent="0.25"/>
    <row r="676436" spans="1:1" ht="14.25" customHeight="1" x14ac:dyDescent="0.3">
      <c r="A676436" s="21"/>
    </row>
    <row r="676442" spans="1:1" s="20" customFormat="1" ht="14.25" customHeight="1" x14ac:dyDescent="0.25"/>
    <row r="676458" spans="1:1" ht="14.25" customHeight="1" x14ac:dyDescent="0.3">
      <c r="A676458" s="21"/>
    </row>
    <row r="676464" spans="1:1" s="20" customFormat="1" ht="14.25" customHeight="1" x14ac:dyDescent="0.25"/>
    <row r="676480" spans="1:1" ht="14.25" customHeight="1" x14ac:dyDescent="0.3">
      <c r="A676480" s="21"/>
    </row>
    <row r="676486" s="20" customFormat="1" ht="14.25" customHeight="1" x14ac:dyDescent="0.25"/>
    <row r="676502" spans="1:1" ht="14.25" customHeight="1" x14ac:dyDescent="0.3">
      <c r="A676502" s="21"/>
    </row>
    <row r="676508" spans="1:1" s="20" customFormat="1" ht="14.25" customHeight="1" x14ac:dyDescent="0.25"/>
    <row r="676524" spans="1:1" ht="14.25" customHeight="1" x14ac:dyDescent="0.3">
      <c r="A676524" s="21"/>
    </row>
    <row r="676530" s="20" customFormat="1" ht="14.25" customHeight="1" x14ac:dyDescent="0.25"/>
    <row r="676546" spans="1:1" ht="14.25" customHeight="1" x14ac:dyDescent="0.3">
      <c r="A676546" s="21"/>
    </row>
    <row r="676552" spans="1:1" s="20" customFormat="1" ht="14.25" customHeight="1" x14ac:dyDescent="0.25"/>
    <row r="676568" spans="1:1" ht="14.25" customHeight="1" x14ac:dyDescent="0.3">
      <c r="A676568" s="21"/>
    </row>
    <row r="676574" spans="1:1" s="20" customFormat="1" ht="14.25" customHeight="1" x14ac:dyDescent="0.25"/>
    <row r="676590" spans="1:1" ht="14.25" customHeight="1" x14ac:dyDescent="0.3">
      <c r="A676590" s="21"/>
    </row>
    <row r="676596" s="20" customFormat="1" ht="14.25" customHeight="1" x14ac:dyDescent="0.25"/>
    <row r="676612" spans="1:1" ht="14.25" customHeight="1" x14ac:dyDescent="0.3">
      <c r="A676612" s="21"/>
    </row>
    <row r="676618" spans="1:1" s="20" customFormat="1" ht="14.25" customHeight="1" x14ac:dyDescent="0.25"/>
    <row r="676634" spans="1:1" ht="14.25" customHeight="1" x14ac:dyDescent="0.3">
      <c r="A676634" s="21"/>
    </row>
    <row r="676640" spans="1:1" s="20" customFormat="1" ht="14.25" customHeight="1" x14ac:dyDescent="0.25"/>
    <row r="676656" spans="1:1" ht="14.25" customHeight="1" x14ac:dyDescent="0.3">
      <c r="A676656" s="21"/>
    </row>
    <row r="676662" s="20" customFormat="1" ht="14.25" customHeight="1" x14ac:dyDescent="0.25"/>
    <row r="676678" spans="1:1" ht="14.25" customHeight="1" x14ac:dyDescent="0.3">
      <c r="A676678" s="21"/>
    </row>
    <row r="676684" spans="1:1" s="20" customFormat="1" ht="14.25" customHeight="1" x14ac:dyDescent="0.25"/>
    <row r="676700" spans="1:1" ht="14.25" customHeight="1" x14ac:dyDescent="0.3">
      <c r="A676700" s="21"/>
    </row>
    <row r="676706" s="20" customFormat="1" ht="14.25" customHeight="1" x14ac:dyDescent="0.25"/>
    <row r="676722" spans="1:1" ht="14.25" customHeight="1" x14ac:dyDescent="0.3">
      <c r="A676722" s="21"/>
    </row>
    <row r="676728" spans="1:1" s="20" customFormat="1" ht="14.25" customHeight="1" x14ac:dyDescent="0.25"/>
    <row r="676744" spans="1:1" ht="14.25" customHeight="1" x14ac:dyDescent="0.3">
      <c r="A676744" s="21"/>
    </row>
    <row r="676750" spans="1:1" s="20" customFormat="1" ht="14.25" customHeight="1" x14ac:dyDescent="0.25"/>
    <row r="676766" spans="1:1" ht="14.25" customHeight="1" x14ac:dyDescent="0.3">
      <c r="A676766" s="21"/>
    </row>
    <row r="676772" s="20" customFormat="1" ht="14.25" customHeight="1" x14ac:dyDescent="0.25"/>
    <row r="676788" spans="1:1" ht="14.25" customHeight="1" x14ac:dyDescent="0.3">
      <c r="A676788" s="21"/>
    </row>
    <row r="676794" spans="1:1" s="20" customFormat="1" ht="14.25" customHeight="1" x14ac:dyDescent="0.25"/>
    <row r="676810" spans="1:1" ht="14.25" customHeight="1" x14ac:dyDescent="0.3">
      <c r="A676810" s="21"/>
    </row>
    <row r="676816" spans="1:1" s="20" customFormat="1" ht="14.25" customHeight="1" x14ac:dyDescent="0.25"/>
    <row r="676832" spans="1:1" ht="14.25" customHeight="1" x14ac:dyDescent="0.3">
      <c r="A676832" s="21"/>
    </row>
    <row r="676838" s="20" customFormat="1" ht="14.25" customHeight="1" x14ac:dyDescent="0.25"/>
    <row r="676854" spans="1:1" ht="14.25" customHeight="1" x14ac:dyDescent="0.3">
      <c r="A676854" s="21"/>
    </row>
    <row r="676860" spans="1:1" s="20" customFormat="1" ht="14.25" customHeight="1" x14ac:dyDescent="0.25"/>
    <row r="676876" spans="1:1" ht="14.25" customHeight="1" x14ac:dyDescent="0.3">
      <c r="A676876" s="21"/>
    </row>
    <row r="676882" s="20" customFormat="1" ht="14.25" customHeight="1" x14ac:dyDescent="0.25"/>
    <row r="676898" spans="1:1" ht="14.25" customHeight="1" x14ac:dyDescent="0.3">
      <c r="A676898" s="21"/>
    </row>
    <row r="676904" spans="1:1" s="20" customFormat="1" ht="14.25" customHeight="1" x14ac:dyDescent="0.25"/>
    <row r="676920" spans="1:1" ht="14.25" customHeight="1" x14ac:dyDescent="0.3">
      <c r="A676920" s="21"/>
    </row>
    <row r="676926" spans="1:1" s="20" customFormat="1" ht="14.25" customHeight="1" x14ac:dyDescent="0.25"/>
    <row r="676942" spans="1:1" ht="14.25" customHeight="1" x14ac:dyDescent="0.3">
      <c r="A676942" s="21"/>
    </row>
    <row r="676948" s="20" customFormat="1" ht="14.25" customHeight="1" x14ac:dyDescent="0.25"/>
    <row r="676964" spans="1:1" ht="14.25" customHeight="1" x14ac:dyDescent="0.3">
      <c r="A676964" s="21"/>
    </row>
    <row r="676970" spans="1:1" s="20" customFormat="1" ht="14.25" customHeight="1" x14ac:dyDescent="0.25"/>
    <row r="676986" spans="1:1" ht="14.25" customHeight="1" x14ac:dyDescent="0.3">
      <c r="A676986" s="21"/>
    </row>
    <row r="676992" spans="1:1" s="20" customFormat="1" ht="14.25" customHeight="1" x14ac:dyDescent="0.25"/>
    <row r="677008" spans="1:1" ht="14.25" customHeight="1" x14ac:dyDescent="0.3">
      <c r="A677008" s="21"/>
    </row>
    <row r="677014" s="20" customFormat="1" ht="14.25" customHeight="1" x14ac:dyDescent="0.25"/>
    <row r="677030" spans="1:1" ht="14.25" customHeight="1" x14ac:dyDescent="0.3">
      <c r="A677030" s="21"/>
    </row>
    <row r="677036" spans="1:1" s="20" customFormat="1" ht="14.25" customHeight="1" x14ac:dyDescent="0.25"/>
    <row r="677052" spans="1:1" ht="14.25" customHeight="1" x14ac:dyDescent="0.3">
      <c r="A677052" s="21"/>
    </row>
    <row r="677058" s="20" customFormat="1" ht="14.25" customHeight="1" x14ac:dyDescent="0.25"/>
    <row r="677074" spans="1:1" ht="14.25" customHeight="1" x14ac:dyDescent="0.3">
      <c r="A677074" s="21"/>
    </row>
    <row r="677080" spans="1:1" s="20" customFormat="1" ht="14.25" customHeight="1" x14ac:dyDescent="0.25"/>
    <row r="677096" spans="1:1" ht="14.25" customHeight="1" x14ac:dyDescent="0.3">
      <c r="A677096" s="21"/>
    </row>
    <row r="677102" spans="1:1" s="20" customFormat="1" ht="14.25" customHeight="1" x14ac:dyDescent="0.25"/>
    <row r="677118" spans="1:1" ht="14.25" customHeight="1" x14ac:dyDescent="0.3">
      <c r="A677118" s="21"/>
    </row>
    <row r="677124" s="20" customFormat="1" ht="14.25" customHeight="1" x14ac:dyDescent="0.25"/>
    <row r="677140" spans="1:1" ht="14.25" customHeight="1" x14ac:dyDescent="0.3">
      <c r="A677140" s="21"/>
    </row>
    <row r="677146" spans="1:1" s="20" customFormat="1" ht="14.25" customHeight="1" x14ac:dyDescent="0.25"/>
    <row r="677162" spans="1:1" ht="14.25" customHeight="1" x14ac:dyDescent="0.3">
      <c r="A677162" s="21"/>
    </row>
    <row r="677168" spans="1:1" s="20" customFormat="1" ht="14.25" customHeight="1" x14ac:dyDescent="0.25"/>
    <row r="677184" spans="1:1" ht="14.25" customHeight="1" x14ac:dyDescent="0.3">
      <c r="A677184" s="21"/>
    </row>
    <row r="677190" s="20" customFormat="1" ht="14.25" customHeight="1" x14ac:dyDescent="0.25"/>
    <row r="677206" spans="1:1" ht="14.25" customHeight="1" x14ac:dyDescent="0.3">
      <c r="A677206" s="21"/>
    </row>
    <row r="677212" spans="1:1" s="20" customFormat="1" ht="14.25" customHeight="1" x14ac:dyDescent="0.25"/>
    <row r="677228" spans="1:1" ht="14.25" customHeight="1" x14ac:dyDescent="0.3">
      <c r="A677228" s="21"/>
    </row>
    <row r="677234" s="20" customFormat="1" ht="14.25" customHeight="1" x14ac:dyDescent="0.25"/>
    <row r="677250" spans="1:1" ht="14.25" customHeight="1" x14ac:dyDescent="0.3">
      <c r="A677250" s="21"/>
    </row>
    <row r="677256" spans="1:1" s="20" customFormat="1" ht="14.25" customHeight="1" x14ac:dyDescent="0.25"/>
    <row r="677272" spans="1:1" ht="14.25" customHeight="1" x14ac:dyDescent="0.3">
      <c r="A677272" s="21"/>
    </row>
    <row r="677278" spans="1:1" s="20" customFormat="1" ht="14.25" customHeight="1" x14ac:dyDescent="0.25"/>
    <row r="677294" spans="1:1" ht="14.25" customHeight="1" x14ac:dyDescent="0.3">
      <c r="A677294" s="21"/>
    </row>
    <row r="677300" s="20" customFormat="1" ht="14.25" customHeight="1" x14ac:dyDescent="0.25"/>
    <row r="677316" spans="1:1" ht="14.25" customHeight="1" x14ac:dyDescent="0.3">
      <c r="A677316" s="21"/>
    </row>
    <row r="677322" spans="1:1" s="20" customFormat="1" ht="14.25" customHeight="1" x14ac:dyDescent="0.25"/>
    <row r="677338" spans="1:1" ht="14.25" customHeight="1" x14ac:dyDescent="0.3">
      <c r="A677338" s="21"/>
    </row>
    <row r="677344" spans="1:1" s="20" customFormat="1" ht="14.25" customHeight="1" x14ac:dyDescent="0.25"/>
    <row r="677360" spans="1:1" ht="14.25" customHeight="1" x14ac:dyDescent="0.3">
      <c r="A677360" s="21"/>
    </row>
    <row r="677366" s="20" customFormat="1" ht="14.25" customHeight="1" x14ac:dyDescent="0.25"/>
    <row r="677382" spans="1:1" ht="14.25" customHeight="1" x14ac:dyDescent="0.3">
      <c r="A677382" s="21"/>
    </row>
    <row r="677388" spans="1:1" s="20" customFormat="1" ht="14.25" customHeight="1" x14ac:dyDescent="0.25"/>
    <row r="677404" spans="1:1" ht="14.25" customHeight="1" x14ac:dyDescent="0.3">
      <c r="A677404" s="21"/>
    </row>
    <row r="677410" s="20" customFormat="1" ht="14.25" customHeight="1" x14ac:dyDescent="0.25"/>
    <row r="677426" spans="1:1" ht="14.25" customHeight="1" x14ac:dyDescent="0.3">
      <c r="A677426" s="21"/>
    </row>
    <row r="677432" spans="1:1" s="20" customFormat="1" ht="14.25" customHeight="1" x14ac:dyDescent="0.25"/>
    <row r="677448" spans="1:1" ht="14.25" customHeight="1" x14ac:dyDescent="0.3">
      <c r="A677448" s="21"/>
    </row>
    <row r="677454" spans="1:1" s="20" customFormat="1" ht="14.25" customHeight="1" x14ac:dyDescent="0.25"/>
    <row r="677470" spans="1:1" ht="14.25" customHeight="1" x14ac:dyDescent="0.3">
      <c r="A677470" s="21"/>
    </row>
    <row r="677476" s="20" customFormat="1" ht="14.25" customHeight="1" x14ac:dyDescent="0.25"/>
    <row r="677492" spans="1:1" ht="14.25" customHeight="1" x14ac:dyDescent="0.3">
      <c r="A677492" s="21"/>
    </row>
    <row r="677498" spans="1:1" s="20" customFormat="1" ht="14.25" customHeight="1" x14ac:dyDescent="0.25"/>
    <row r="677514" spans="1:1" ht="14.25" customHeight="1" x14ac:dyDescent="0.3">
      <c r="A677514" s="21"/>
    </row>
    <row r="677520" spans="1:1" s="20" customFormat="1" ht="14.25" customHeight="1" x14ac:dyDescent="0.25"/>
    <row r="677536" spans="1:1" ht="14.25" customHeight="1" x14ac:dyDescent="0.3">
      <c r="A677536" s="21"/>
    </row>
    <row r="677542" s="20" customFormat="1" ht="14.25" customHeight="1" x14ac:dyDescent="0.25"/>
    <row r="677558" spans="1:1" ht="14.25" customHeight="1" x14ac:dyDescent="0.3">
      <c r="A677558" s="21"/>
    </row>
    <row r="677564" spans="1:1" s="20" customFormat="1" ht="14.25" customHeight="1" x14ac:dyDescent="0.25"/>
    <row r="677580" spans="1:1" ht="14.25" customHeight="1" x14ac:dyDescent="0.3">
      <c r="A677580" s="21"/>
    </row>
    <row r="677586" s="20" customFormat="1" ht="14.25" customHeight="1" x14ac:dyDescent="0.25"/>
    <row r="677602" spans="1:1" ht="14.25" customHeight="1" x14ac:dyDescent="0.3">
      <c r="A677602" s="21"/>
    </row>
    <row r="677608" spans="1:1" s="20" customFormat="1" ht="14.25" customHeight="1" x14ac:dyDescent="0.25"/>
    <row r="677624" spans="1:1" ht="14.25" customHeight="1" x14ac:dyDescent="0.3">
      <c r="A677624" s="21"/>
    </row>
    <row r="677630" spans="1:1" s="20" customFormat="1" ht="14.25" customHeight="1" x14ac:dyDescent="0.25"/>
    <row r="677646" spans="1:1" ht="14.25" customHeight="1" x14ac:dyDescent="0.3">
      <c r="A677646" s="21"/>
    </row>
    <row r="677652" s="20" customFormat="1" ht="14.25" customHeight="1" x14ac:dyDescent="0.25"/>
    <row r="677668" spans="1:1" ht="14.25" customHeight="1" x14ac:dyDescent="0.3">
      <c r="A677668" s="21"/>
    </row>
    <row r="677674" spans="1:1" s="20" customFormat="1" ht="14.25" customHeight="1" x14ac:dyDescent="0.25"/>
    <row r="677690" spans="1:1" ht="14.25" customHeight="1" x14ac:dyDescent="0.3">
      <c r="A677690" s="21"/>
    </row>
    <row r="677696" spans="1:1" s="20" customFormat="1" ht="14.25" customHeight="1" x14ac:dyDescent="0.25"/>
    <row r="677712" spans="1:1" ht="14.25" customHeight="1" x14ac:dyDescent="0.3">
      <c r="A677712" s="21"/>
    </row>
    <row r="677718" s="20" customFormat="1" ht="14.25" customHeight="1" x14ac:dyDescent="0.25"/>
    <row r="677734" spans="1:1" ht="14.25" customHeight="1" x14ac:dyDescent="0.3">
      <c r="A677734" s="21"/>
    </row>
    <row r="677740" spans="1:1" s="20" customFormat="1" ht="14.25" customHeight="1" x14ac:dyDescent="0.25"/>
    <row r="677756" spans="1:1" ht="14.25" customHeight="1" x14ac:dyDescent="0.3">
      <c r="A677756" s="21"/>
    </row>
    <row r="677762" s="20" customFormat="1" ht="14.25" customHeight="1" x14ac:dyDescent="0.25"/>
    <row r="677778" spans="1:1" ht="14.25" customHeight="1" x14ac:dyDescent="0.3">
      <c r="A677778" s="21"/>
    </row>
    <row r="677784" spans="1:1" s="20" customFormat="1" ht="14.25" customHeight="1" x14ac:dyDescent="0.25"/>
    <row r="677800" spans="1:1" ht="14.25" customHeight="1" x14ac:dyDescent="0.3">
      <c r="A677800" s="21"/>
    </row>
    <row r="677806" spans="1:1" s="20" customFormat="1" ht="14.25" customHeight="1" x14ac:dyDescent="0.25"/>
    <row r="677822" spans="1:1" ht="14.25" customHeight="1" x14ac:dyDescent="0.3">
      <c r="A677822" s="21"/>
    </row>
    <row r="677828" s="20" customFormat="1" ht="14.25" customHeight="1" x14ac:dyDescent="0.25"/>
    <row r="677844" spans="1:1" ht="14.25" customHeight="1" x14ac:dyDescent="0.3">
      <c r="A677844" s="21"/>
    </row>
    <row r="677850" spans="1:1" s="20" customFormat="1" ht="14.25" customHeight="1" x14ac:dyDescent="0.25"/>
    <row r="677866" spans="1:1" ht="14.25" customHeight="1" x14ac:dyDescent="0.3">
      <c r="A677866" s="21"/>
    </row>
    <row r="677872" spans="1:1" s="20" customFormat="1" ht="14.25" customHeight="1" x14ac:dyDescent="0.25"/>
    <row r="677888" spans="1:1" ht="14.25" customHeight="1" x14ac:dyDescent="0.3">
      <c r="A677888" s="21"/>
    </row>
    <row r="677894" s="20" customFormat="1" ht="14.25" customHeight="1" x14ac:dyDescent="0.25"/>
    <row r="677910" spans="1:1" ht="14.25" customHeight="1" x14ac:dyDescent="0.3">
      <c r="A677910" s="21"/>
    </row>
    <row r="677916" spans="1:1" s="20" customFormat="1" ht="14.25" customHeight="1" x14ac:dyDescent="0.25"/>
    <row r="677932" spans="1:1" ht="14.25" customHeight="1" x14ac:dyDescent="0.3">
      <c r="A677932" s="21"/>
    </row>
    <row r="677938" s="20" customFormat="1" ht="14.25" customHeight="1" x14ac:dyDescent="0.25"/>
    <row r="677954" spans="1:1" ht="14.25" customHeight="1" x14ac:dyDescent="0.3">
      <c r="A677954" s="21"/>
    </row>
    <row r="677960" spans="1:1" s="20" customFormat="1" ht="14.25" customHeight="1" x14ac:dyDescent="0.25"/>
    <row r="677976" spans="1:1" ht="14.25" customHeight="1" x14ac:dyDescent="0.3">
      <c r="A677976" s="21"/>
    </row>
    <row r="677982" spans="1:1" s="20" customFormat="1" ht="14.25" customHeight="1" x14ac:dyDescent="0.25"/>
    <row r="677998" spans="1:1" ht="14.25" customHeight="1" x14ac:dyDescent="0.3">
      <c r="A677998" s="21"/>
    </row>
    <row r="678004" s="20" customFormat="1" ht="14.25" customHeight="1" x14ac:dyDescent="0.25"/>
    <row r="678020" spans="1:1" ht="14.25" customHeight="1" x14ac:dyDescent="0.3">
      <c r="A678020" s="21"/>
    </row>
    <row r="678026" spans="1:1" s="20" customFormat="1" ht="14.25" customHeight="1" x14ac:dyDescent="0.25"/>
    <row r="678042" spans="1:1" ht="14.25" customHeight="1" x14ac:dyDescent="0.3">
      <c r="A678042" s="21"/>
    </row>
    <row r="678048" spans="1:1" s="20" customFormat="1" ht="14.25" customHeight="1" x14ac:dyDescent="0.25"/>
    <row r="678064" spans="1:1" ht="14.25" customHeight="1" x14ac:dyDescent="0.3">
      <c r="A678064" s="21"/>
    </row>
    <row r="678070" s="20" customFormat="1" ht="14.25" customHeight="1" x14ac:dyDescent="0.25"/>
    <row r="678086" spans="1:1" ht="14.25" customHeight="1" x14ac:dyDescent="0.3">
      <c r="A678086" s="21"/>
    </row>
    <row r="678092" spans="1:1" s="20" customFormat="1" ht="14.25" customHeight="1" x14ac:dyDescent="0.25"/>
    <row r="678108" spans="1:1" ht="14.25" customHeight="1" x14ac:dyDescent="0.3">
      <c r="A678108" s="21"/>
    </row>
    <row r="678114" s="20" customFormat="1" ht="14.25" customHeight="1" x14ac:dyDescent="0.25"/>
    <row r="678130" spans="1:1" ht="14.25" customHeight="1" x14ac:dyDescent="0.3">
      <c r="A678130" s="21"/>
    </row>
    <row r="678136" spans="1:1" s="20" customFormat="1" ht="14.25" customHeight="1" x14ac:dyDescent="0.25"/>
    <row r="678152" spans="1:1" ht="14.25" customHeight="1" x14ac:dyDescent="0.3">
      <c r="A678152" s="21"/>
    </row>
    <row r="678158" spans="1:1" s="20" customFormat="1" ht="14.25" customHeight="1" x14ac:dyDescent="0.25"/>
    <row r="678174" spans="1:1" ht="14.25" customHeight="1" x14ac:dyDescent="0.3">
      <c r="A678174" s="21"/>
    </row>
    <row r="678180" s="20" customFormat="1" ht="14.25" customHeight="1" x14ac:dyDescent="0.25"/>
    <row r="678196" spans="1:1" ht="14.25" customHeight="1" x14ac:dyDescent="0.3">
      <c r="A678196" s="21"/>
    </row>
    <row r="678202" spans="1:1" s="20" customFormat="1" ht="14.25" customHeight="1" x14ac:dyDescent="0.25"/>
    <row r="678218" spans="1:1" ht="14.25" customHeight="1" x14ac:dyDescent="0.3">
      <c r="A678218" s="21"/>
    </row>
    <row r="678224" spans="1:1" s="20" customFormat="1" ht="14.25" customHeight="1" x14ac:dyDescent="0.25"/>
    <row r="678240" spans="1:1" ht="14.25" customHeight="1" x14ac:dyDescent="0.3">
      <c r="A678240" s="21"/>
    </row>
    <row r="678246" s="20" customFormat="1" ht="14.25" customHeight="1" x14ac:dyDescent="0.25"/>
    <row r="678262" spans="1:1" ht="14.25" customHeight="1" x14ac:dyDescent="0.3">
      <c r="A678262" s="21"/>
    </row>
    <row r="678268" spans="1:1" s="20" customFormat="1" ht="14.25" customHeight="1" x14ac:dyDescent="0.25"/>
    <row r="678284" spans="1:1" ht="14.25" customHeight="1" x14ac:dyDescent="0.3">
      <c r="A678284" s="21"/>
    </row>
    <row r="678290" s="20" customFormat="1" ht="14.25" customHeight="1" x14ac:dyDescent="0.25"/>
    <row r="678306" spans="1:1" ht="14.25" customHeight="1" x14ac:dyDescent="0.3">
      <c r="A678306" s="21"/>
    </row>
    <row r="678312" spans="1:1" s="20" customFormat="1" ht="14.25" customHeight="1" x14ac:dyDescent="0.25"/>
    <row r="678328" spans="1:1" ht="14.25" customHeight="1" x14ac:dyDescent="0.3">
      <c r="A678328" s="21"/>
    </row>
    <row r="678334" spans="1:1" s="20" customFormat="1" ht="14.25" customHeight="1" x14ac:dyDescent="0.25"/>
    <row r="678350" spans="1:1" ht="14.25" customHeight="1" x14ac:dyDescent="0.3">
      <c r="A678350" s="21"/>
    </row>
    <row r="678356" s="20" customFormat="1" ht="14.25" customHeight="1" x14ac:dyDescent="0.25"/>
    <row r="678372" spans="1:1" ht="14.25" customHeight="1" x14ac:dyDescent="0.3">
      <c r="A678372" s="21"/>
    </row>
    <row r="678378" spans="1:1" s="20" customFormat="1" ht="14.25" customHeight="1" x14ac:dyDescent="0.25"/>
    <row r="678394" spans="1:1" ht="14.25" customHeight="1" x14ac:dyDescent="0.3">
      <c r="A678394" s="21"/>
    </row>
    <row r="678400" spans="1:1" s="20" customFormat="1" ht="14.25" customHeight="1" x14ac:dyDescent="0.25"/>
    <row r="678416" spans="1:1" ht="14.25" customHeight="1" x14ac:dyDescent="0.3">
      <c r="A678416" s="21"/>
    </row>
    <row r="678422" s="20" customFormat="1" ht="14.25" customHeight="1" x14ac:dyDescent="0.25"/>
    <row r="678438" spans="1:1" ht="14.25" customHeight="1" x14ac:dyDescent="0.3">
      <c r="A678438" s="21"/>
    </row>
    <row r="678444" spans="1:1" s="20" customFormat="1" ht="14.25" customHeight="1" x14ac:dyDescent="0.25"/>
    <row r="678460" spans="1:1" ht="14.25" customHeight="1" x14ac:dyDescent="0.3">
      <c r="A678460" s="21"/>
    </row>
    <row r="678466" s="20" customFormat="1" ht="14.25" customHeight="1" x14ac:dyDescent="0.25"/>
    <row r="678482" spans="1:1" ht="14.25" customHeight="1" x14ac:dyDescent="0.3">
      <c r="A678482" s="21"/>
    </row>
    <row r="678488" spans="1:1" s="20" customFormat="1" ht="14.25" customHeight="1" x14ac:dyDescent="0.25"/>
    <row r="678504" spans="1:1" ht="14.25" customHeight="1" x14ac:dyDescent="0.3">
      <c r="A678504" s="21"/>
    </row>
    <row r="678510" spans="1:1" s="20" customFormat="1" ht="14.25" customHeight="1" x14ac:dyDescent="0.25"/>
    <row r="678526" spans="1:1" ht="14.25" customHeight="1" x14ac:dyDescent="0.3">
      <c r="A678526" s="21"/>
    </row>
    <row r="678532" s="20" customFormat="1" ht="14.25" customHeight="1" x14ac:dyDescent="0.25"/>
    <row r="678548" spans="1:1" ht="14.25" customHeight="1" x14ac:dyDescent="0.3">
      <c r="A678548" s="21"/>
    </row>
    <row r="678554" spans="1:1" s="20" customFormat="1" ht="14.25" customHeight="1" x14ac:dyDescent="0.25"/>
    <row r="678570" spans="1:1" ht="14.25" customHeight="1" x14ac:dyDescent="0.3">
      <c r="A678570" s="21"/>
    </row>
    <row r="678576" spans="1:1" s="20" customFormat="1" ht="14.25" customHeight="1" x14ac:dyDescent="0.25"/>
    <row r="678592" spans="1:1" ht="14.25" customHeight="1" x14ac:dyDescent="0.3">
      <c r="A678592" s="21"/>
    </row>
    <row r="678598" s="20" customFormat="1" ht="14.25" customHeight="1" x14ac:dyDescent="0.25"/>
    <row r="678614" spans="1:1" ht="14.25" customHeight="1" x14ac:dyDescent="0.3">
      <c r="A678614" s="21"/>
    </row>
    <row r="678620" spans="1:1" s="20" customFormat="1" ht="14.25" customHeight="1" x14ac:dyDescent="0.25"/>
    <row r="678636" spans="1:1" ht="14.25" customHeight="1" x14ac:dyDescent="0.3">
      <c r="A678636" s="21"/>
    </row>
    <row r="678642" s="20" customFormat="1" ht="14.25" customHeight="1" x14ac:dyDescent="0.25"/>
    <row r="678658" spans="1:1" ht="14.25" customHeight="1" x14ac:dyDescent="0.3">
      <c r="A678658" s="21"/>
    </row>
    <row r="678664" spans="1:1" s="20" customFormat="1" ht="14.25" customHeight="1" x14ac:dyDescent="0.25"/>
    <row r="678680" spans="1:1" ht="14.25" customHeight="1" x14ac:dyDescent="0.3">
      <c r="A678680" s="21"/>
    </row>
    <row r="678686" spans="1:1" s="20" customFormat="1" ht="14.25" customHeight="1" x14ac:dyDescent="0.25"/>
    <row r="678702" spans="1:1" ht="14.25" customHeight="1" x14ac:dyDescent="0.3">
      <c r="A678702" s="21"/>
    </row>
    <row r="678708" s="20" customFormat="1" ht="14.25" customHeight="1" x14ac:dyDescent="0.25"/>
    <row r="678724" spans="1:1" ht="14.25" customHeight="1" x14ac:dyDescent="0.3">
      <c r="A678724" s="21"/>
    </row>
    <row r="678730" spans="1:1" s="20" customFormat="1" ht="14.25" customHeight="1" x14ac:dyDescent="0.25"/>
    <row r="678746" spans="1:1" ht="14.25" customHeight="1" x14ac:dyDescent="0.3">
      <c r="A678746" s="21"/>
    </row>
    <row r="678752" spans="1:1" s="20" customFormat="1" ht="14.25" customHeight="1" x14ac:dyDescent="0.25"/>
    <row r="678768" spans="1:1" ht="14.25" customHeight="1" x14ac:dyDescent="0.3">
      <c r="A678768" s="21"/>
    </row>
    <row r="678774" s="20" customFormat="1" ht="14.25" customHeight="1" x14ac:dyDescent="0.25"/>
    <row r="678790" spans="1:1" ht="14.25" customHeight="1" x14ac:dyDescent="0.3">
      <c r="A678790" s="21"/>
    </row>
    <row r="678796" spans="1:1" s="20" customFormat="1" ht="14.25" customHeight="1" x14ac:dyDescent="0.25"/>
    <row r="678812" spans="1:1" ht="14.25" customHeight="1" x14ac:dyDescent="0.3">
      <c r="A678812" s="21"/>
    </row>
    <row r="678818" s="20" customFormat="1" ht="14.25" customHeight="1" x14ac:dyDescent="0.25"/>
    <row r="678834" spans="1:1" ht="14.25" customHeight="1" x14ac:dyDescent="0.3">
      <c r="A678834" s="21"/>
    </row>
    <row r="678840" spans="1:1" s="20" customFormat="1" ht="14.25" customHeight="1" x14ac:dyDescent="0.25"/>
    <row r="678856" spans="1:1" ht="14.25" customHeight="1" x14ac:dyDescent="0.3">
      <c r="A678856" s="21"/>
    </row>
    <row r="678862" spans="1:1" s="20" customFormat="1" ht="14.25" customHeight="1" x14ac:dyDescent="0.25"/>
    <row r="678878" spans="1:1" ht="14.25" customHeight="1" x14ac:dyDescent="0.3">
      <c r="A678878" s="21"/>
    </row>
    <row r="678884" s="20" customFormat="1" ht="14.25" customHeight="1" x14ac:dyDescent="0.25"/>
    <row r="678900" spans="1:1" ht="14.25" customHeight="1" x14ac:dyDescent="0.3">
      <c r="A678900" s="21"/>
    </row>
    <row r="678906" spans="1:1" s="20" customFormat="1" ht="14.25" customHeight="1" x14ac:dyDescent="0.25"/>
    <row r="678922" spans="1:1" ht="14.25" customHeight="1" x14ac:dyDescent="0.3">
      <c r="A678922" s="21"/>
    </row>
    <row r="678928" spans="1:1" s="20" customFormat="1" ht="14.25" customHeight="1" x14ac:dyDescent="0.25"/>
    <row r="678944" spans="1:1" ht="14.25" customHeight="1" x14ac:dyDescent="0.3">
      <c r="A678944" s="21"/>
    </row>
    <row r="678950" s="20" customFormat="1" ht="14.25" customHeight="1" x14ac:dyDescent="0.25"/>
    <row r="678966" spans="1:1" ht="14.25" customHeight="1" x14ac:dyDescent="0.3">
      <c r="A678966" s="21"/>
    </row>
    <row r="678972" spans="1:1" s="20" customFormat="1" ht="14.25" customHeight="1" x14ac:dyDescent="0.25"/>
    <row r="678988" spans="1:1" ht="14.25" customHeight="1" x14ac:dyDescent="0.3">
      <c r="A678988" s="21"/>
    </row>
    <row r="678994" s="20" customFormat="1" ht="14.25" customHeight="1" x14ac:dyDescent="0.25"/>
    <row r="679010" spans="1:1" ht="14.25" customHeight="1" x14ac:dyDescent="0.3">
      <c r="A679010" s="21"/>
    </row>
    <row r="679016" spans="1:1" s="20" customFormat="1" ht="14.25" customHeight="1" x14ac:dyDescent="0.25"/>
    <row r="679032" spans="1:1" ht="14.25" customHeight="1" x14ac:dyDescent="0.3">
      <c r="A679032" s="21"/>
    </row>
    <row r="679038" spans="1:1" s="20" customFormat="1" ht="14.25" customHeight="1" x14ac:dyDescent="0.25"/>
    <row r="679054" spans="1:1" ht="14.25" customHeight="1" x14ac:dyDescent="0.3">
      <c r="A679054" s="21"/>
    </row>
    <row r="679060" s="20" customFormat="1" ht="14.25" customHeight="1" x14ac:dyDescent="0.25"/>
    <row r="679076" spans="1:1" ht="14.25" customHeight="1" x14ac:dyDescent="0.3">
      <c r="A679076" s="21"/>
    </row>
    <row r="679082" spans="1:1" s="20" customFormat="1" ht="14.25" customHeight="1" x14ac:dyDescent="0.25"/>
    <row r="679098" spans="1:1" ht="14.25" customHeight="1" x14ac:dyDescent="0.3">
      <c r="A679098" s="21"/>
    </row>
    <row r="679104" spans="1:1" s="20" customFormat="1" ht="14.25" customHeight="1" x14ac:dyDescent="0.25"/>
    <row r="679120" spans="1:1" ht="14.25" customHeight="1" x14ac:dyDescent="0.3">
      <c r="A679120" s="21"/>
    </row>
    <row r="679126" s="20" customFormat="1" ht="14.25" customHeight="1" x14ac:dyDescent="0.25"/>
    <row r="679142" spans="1:1" ht="14.25" customHeight="1" x14ac:dyDescent="0.3">
      <c r="A679142" s="21"/>
    </row>
    <row r="679148" spans="1:1" s="20" customFormat="1" ht="14.25" customHeight="1" x14ac:dyDescent="0.25"/>
    <row r="679164" spans="1:1" ht="14.25" customHeight="1" x14ac:dyDescent="0.3">
      <c r="A679164" s="21"/>
    </row>
    <row r="679170" s="20" customFormat="1" ht="14.25" customHeight="1" x14ac:dyDescent="0.25"/>
    <row r="679186" spans="1:1" ht="14.25" customHeight="1" x14ac:dyDescent="0.3">
      <c r="A679186" s="21"/>
    </row>
    <row r="679192" spans="1:1" s="20" customFormat="1" ht="14.25" customHeight="1" x14ac:dyDescent="0.25"/>
    <row r="679208" spans="1:1" ht="14.25" customHeight="1" x14ac:dyDescent="0.3">
      <c r="A679208" s="21"/>
    </row>
    <row r="679214" spans="1:1" s="20" customFormat="1" ht="14.25" customHeight="1" x14ac:dyDescent="0.25"/>
    <row r="679230" spans="1:1" ht="14.25" customHeight="1" x14ac:dyDescent="0.3">
      <c r="A679230" s="21"/>
    </row>
    <row r="679236" s="20" customFormat="1" ht="14.25" customHeight="1" x14ac:dyDescent="0.25"/>
    <row r="679252" spans="1:1" ht="14.25" customHeight="1" x14ac:dyDescent="0.3">
      <c r="A679252" s="21"/>
    </row>
    <row r="679258" spans="1:1" s="20" customFormat="1" ht="14.25" customHeight="1" x14ac:dyDescent="0.25"/>
    <row r="679274" spans="1:1" ht="14.25" customHeight="1" x14ac:dyDescent="0.3">
      <c r="A679274" s="21"/>
    </row>
    <row r="679280" spans="1:1" s="20" customFormat="1" ht="14.25" customHeight="1" x14ac:dyDescent="0.25"/>
    <row r="679296" spans="1:1" ht="14.25" customHeight="1" x14ac:dyDescent="0.3">
      <c r="A679296" s="21"/>
    </row>
    <row r="679302" s="20" customFormat="1" ht="14.25" customHeight="1" x14ac:dyDescent="0.25"/>
    <row r="679318" spans="1:1" ht="14.25" customHeight="1" x14ac:dyDescent="0.3">
      <c r="A679318" s="21"/>
    </row>
    <row r="679324" spans="1:1" s="20" customFormat="1" ht="14.25" customHeight="1" x14ac:dyDescent="0.25"/>
    <row r="679340" spans="1:1" ht="14.25" customHeight="1" x14ac:dyDescent="0.3">
      <c r="A679340" s="21"/>
    </row>
    <row r="679346" s="20" customFormat="1" ht="14.25" customHeight="1" x14ac:dyDescent="0.25"/>
    <row r="679362" spans="1:1" ht="14.25" customHeight="1" x14ac:dyDescent="0.3">
      <c r="A679362" s="21"/>
    </row>
    <row r="679368" spans="1:1" s="20" customFormat="1" ht="14.25" customHeight="1" x14ac:dyDescent="0.25"/>
    <row r="679384" spans="1:1" ht="14.25" customHeight="1" x14ac:dyDescent="0.3">
      <c r="A679384" s="21"/>
    </row>
    <row r="679390" spans="1:1" s="20" customFormat="1" ht="14.25" customHeight="1" x14ac:dyDescent="0.25"/>
    <row r="679406" spans="1:1" ht="14.25" customHeight="1" x14ac:dyDescent="0.3">
      <c r="A679406" s="21"/>
    </row>
    <row r="679412" s="20" customFormat="1" ht="14.25" customHeight="1" x14ac:dyDescent="0.25"/>
    <row r="679428" spans="1:1" ht="14.25" customHeight="1" x14ac:dyDescent="0.3">
      <c r="A679428" s="21"/>
    </row>
    <row r="679434" spans="1:1" s="20" customFormat="1" ht="14.25" customHeight="1" x14ac:dyDescent="0.25"/>
    <row r="679450" spans="1:1" ht="14.25" customHeight="1" x14ac:dyDescent="0.3">
      <c r="A679450" s="21"/>
    </row>
    <row r="679456" spans="1:1" s="20" customFormat="1" ht="14.25" customHeight="1" x14ac:dyDescent="0.25"/>
    <row r="679472" spans="1:1" ht="14.25" customHeight="1" x14ac:dyDescent="0.3">
      <c r="A679472" s="21"/>
    </row>
    <row r="679478" s="20" customFormat="1" ht="14.25" customHeight="1" x14ac:dyDescent="0.25"/>
    <row r="679494" spans="1:1" ht="14.25" customHeight="1" x14ac:dyDescent="0.3">
      <c r="A679494" s="21"/>
    </row>
    <row r="679500" spans="1:1" s="20" customFormat="1" ht="14.25" customHeight="1" x14ac:dyDescent="0.25"/>
    <row r="679516" spans="1:1" ht="14.25" customHeight="1" x14ac:dyDescent="0.3">
      <c r="A679516" s="21"/>
    </row>
    <row r="679522" s="20" customFormat="1" ht="14.25" customHeight="1" x14ac:dyDescent="0.25"/>
    <row r="679538" spans="1:1" ht="14.25" customHeight="1" x14ac:dyDescent="0.3">
      <c r="A679538" s="21"/>
    </row>
    <row r="679544" spans="1:1" s="20" customFormat="1" ht="14.25" customHeight="1" x14ac:dyDescent="0.25"/>
    <row r="679560" spans="1:1" ht="14.25" customHeight="1" x14ac:dyDescent="0.3">
      <c r="A679560" s="21"/>
    </row>
    <row r="679566" spans="1:1" s="20" customFormat="1" ht="14.25" customHeight="1" x14ac:dyDescent="0.25"/>
    <row r="679582" spans="1:1" ht="14.25" customHeight="1" x14ac:dyDescent="0.3">
      <c r="A679582" s="21"/>
    </row>
    <row r="679588" s="20" customFormat="1" ht="14.25" customHeight="1" x14ac:dyDescent="0.25"/>
    <row r="679604" spans="1:1" ht="14.25" customHeight="1" x14ac:dyDescent="0.3">
      <c r="A679604" s="21"/>
    </row>
    <row r="679610" spans="1:1" s="20" customFormat="1" ht="14.25" customHeight="1" x14ac:dyDescent="0.25"/>
    <row r="679626" spans="1:1" ht="14.25" customHeight="1" x14ac:dyDescent="0.3">
      <c r="A679626" s="21"/>
    </row>
    <row r="679632" spans="1:1" s="20" customFormat="1" ht="14.25" customHeight="1" x14ac:dyDescent="0.25"/>
    <row r="679648" spans="1:1" ht="14.25" customHeight="1" x14ac:dyDescent="0.3">
      <c r="A679648" s="21"/>
    </row>
    <row r="679654" s="20" customFormat="1" ht="14.25" customHeight="1" x14ac:dyDescent="0.25"/>
    <row r="679670" spans="1:1" ht="14.25" customHeight="1" x14ac:dyDescent="0.3">
      <c r="A679670" s="21"/>
    </row>
    <row r="679676" spans="1:1" s="20" customFormat="1" ht="14.25" customHeight="1" x14ac:dyDescent="0.25"/>
    <row r="679692" spans="1:1" ht="14.25" customHeight="1" x14ac:dyDescent="0.3">
      <c r="A679692" s="21"/>
    </row>
    <row r="679698" s="20" customFormat="1" ht="14.25" customHeight="1" x14ac:dyDescent="0.25"/>
    <row r="679714" spans="1:1" ht="14.25" customHeight="1" x14ac:dyDescent="0.3">
      <c r="A679714" s="21"/>
    </row>
    <row r="679720" spans="1:1" s="20" customFormat="1" ht="14.25" customHeight="1" x14ac:dyDescent="0.25"/>
    <row r="679736" spans="1:1" ht="14.25" customHeight="1" x14ac:dyDescent="0.3">
      <c r="A679736" s="21"/>
    </row>
    <row r="679742" spans="1:1" s="20" customFormat="1" ht="14.25" customHeight="1" x14ac:dyDescent="0.25"/>
    <row r="679758" spans="1:1" ht="14.25" customHeight="1" x14ac:dyDescent="0.3">
      <c r="A679758" s="21"/>
    </row>
    <row r="679764" s="20" customFormat="1" ht="14.25" customHeight="1" x14ac:dyDescent="0.25"/>
    <row r="679780" spans="1:1" ht="14.25" customHeight="1" x14ac:dyDescent="0.3">
      <c r="A679780" s="21"/>
    </row>
    <row r="679786" spans="1:1" s="20" customFormat="1" ht="14.25" customHeight="1" x14ac:dyDescent="0.25"/>
    <row r="679802" spans="1:1" ht="14.25" customHeight="1" x14ac:dyDescent="0.3">
      <c r="A679802" s="21"/>
    </row>
    <row r="679808" spans="1:1" s="20" customFormat="1" ht="14.25" customHeight="1" x14ac:dyDescent="0.25"/>
    <row r="679824" spans="1:1" ht="14.25" customHeight="1" x14ac:dyDescent="0.3">
      <c r="A679824" s="21"/>
    </row>
    <row r="679830" s="20" customFormat="1" ht="14.25" customHeight="1" x14ac:dyDescent="0.25"/>
    <row r="679846" spans="1:1" ht="14.25" customHeight="1" x14ac:dyDescent="0.3">
      <c r="A679846" s="21"/>
    </row>
    <row r="679852" spans="1:1" s="20" customFormat="1" ht="14.25" customHeight="1" x14ac:dyDescent="0.25"/>
    <row r="679868" spans="1:1" ht="14.25" customHeight="1" x14ac:dyDescent="0.3">
      <c r="A679868" s="21"/>
    </row>
    <row r="679874" s="20" customFormat="1" ht="14.25" customHeight="1" x14ac:dyDescent="0.25"/>
    <row r="679890" spans="1:1" ht="14.25" customHeight="1" x14ac:dyDescent="0.3">
      <c r="A679890" s="21"/>
    </row>
    <row r="679896" spans="1:1" s="20" customFormat="1" ht="14.25" customHeight="1" x14ac:dyDescent="0.25"/>
    <row r="679912" spans="1:1" ht="14.25" customHeight="1" x14ac:dyDescent="0.3">
      <c r="A679912" s="21"/>
    </row>
    <row r="679918" spans="1:1" s="20" customFormat="1" ht="14.25" customHeight="1" x14ac:dyDescent="0.25"/>
    <row r="679934" spans="1:1" ht="14.25" customHeight="1" x14ac:dyDescent="0.3">
      <c r="A679934" s="21"/>
    </row>
    <row r="679940" s="20" customFormat="1" ht="14.25" customHeight="1" x14ac:dyDescent="0.25"/>
    <row r="679956" spans="1:1" ht="14.25" customHeight="1" x14ac:dyDescent="0.3">
      <c r="A679956" s="21"/>
    </row>
    <row r="679962" spans="1:1" s="20" customFormat="1" ht="14.25" customHeight="1" x14ac:dyDescent="0.25"/>
    <row r="679978" spans="1:1" ht="14.25" customHeight="1" x14ac:dyDescent="0.3">
      <c r="A679978" s="21"/>
    </row>
    <row r="679984" spans="1:1" s="20" customFormat="1" ht="14.25" customHeight="1" x14ac:dyDescent="0.25"/>
    <row r="680000" spans="1:1" ht="14.25" customHeight="1" x14ac:dyDescent="0.3">
      <c r="A680000" s="21"/>
    </row>
    <row r="680006" s="20" customFormat="1" ht="14.25" customHeight="1" x14ac:dyDescent="0.25"/>
    <row r="680022" spans="1:1" ht="14.25" customHeight="1" x14ac:dyDescent="0.3">
      <c r="A680022" s="21"/>
    </row>
    <row r="680028" spans="1:1" s="20" customFormat="1" ht="14.25" customHeight="1" x14ac:dyDescent="0.25"/>
    <row r="680044" spans="1:1" ht="14.25" customHeight="1" x14ac:dyDescent="0.3">
      <c r="A680044" s="21"/>
    </row>
    <row r="680050" s="20" customFormat="1" ht="14.25" customHeight="1" x14ac:dyDescent="0.25"/>
    <row r="680066" spans="1:1" ht="14.25" customHeight="1" x14ac:dyDescent="0.3">
      <c r="A680066" s="21"/>
    </row>
    <row r="680072" spans="1:1" s="20" customFormat="1" ht="14.25" customHeight="1" x14ac:dyDescent="0.25"/>
    <row r="680088" spans="1:1" ht="14.25" customHeight="1" x14ac:dyDescent="0.3">
      <c r="A680088" s="21"/>
    </row>
    <row r="680094" spans="1:1" s="20" customFormat="1" ht="14.25" customHeight="1" x14ac:dyDescent="0.25"/>
    <row r="680110" spans="1:1" ht="14.25" customHeight="1" x14ac:dyDescent="0.3">
      <c r="A680110" s="21"/>
    </row>
    <row r="680116" s="20" customFormat="1" ht="14.25" customHeight="1" x14ac:dyDescent="0.25"/>
    <row r="680132" spans="1:1" ht="14.25" customHeight="1" x14ac:dyDescent="0.3">
      <c r="A680132" s="21"/>
    </row>
    <row r="680138" spans="1:1" s="20" customFormat="1" ht="14.25" customHeight="1" x14ac:dyDescent="0.25"/>
    <row r="680154" spans="1:1" ht="14.25" customHeight="1" x14ac:dyDescent="0.3">
      <c r="A680154" s="21"/>
    </row>
    <row r="680160" spans="1:1" s="20" customFormat="1" ht="14.25" customHeight="1" x14ac:dyDescent="0.25"/>
    <row r="680176" spans="1:1" ht="14.25" customHeight="1" x14ac:dyDescent="0.3">
      <c r="A680176" s="21"/>
    </row>
    <row r="680182" s="20" customFormat="1" ht="14.25" customHeight="1" x14ac:dyDescent="0.25"/>
    <row r="680198" spans="1:1" ht="14.25" customHeight="1" x14ac:dyDescent="0.3">
      <c r="A680198" s="21"/>
    </row>
    <row r="680204" spans="1:1" s="20" customFormat="1" ht="14.25" customHeight="1" x14ac:dyDescent="0.25"/>
    <row r="680220" spans="1:1" ht="14.25" customHeight="1" x14ac:dyDescent="0.3">
      <c r="A680220" s="21"/>
    </row>
    <row r="680226" s="20" customFormat="1" ht="14.25" customHeight="1" x14ac:dyDescent="0.25"/>
    <row r="680242" spans="1:1" ht="14.25" customHeight="1" x14ac:dyDescent="0.3">
      <c r="A680242" s="21"/>
    </row>
    <row r="680248" spans="1:1" s="20" customFormat="1" ht="14.25" customHeight="1" x14ac:dyDescent="0.25"/>
    <row r="680264" spans="1:1" ht="14.25" customHeight="1" x14ac:dyDescent="0.3">
      <c r="A680264" s="21"/>
    </row>
    <row r="680270" spans="1:1" s="20" customFormat="1" ht="14.25" customHeight="1" x14ac:dyDescent="0.25"/>
    <row r="680286" spans="1:1" ht="14.25" customHeight="1" x14ac:dyDescent="0.3">
      <c r="A680286" s="21"/>
    </row>
    <row r="680292" s="20" customFormat="1" ht="14.25" customHeight="1" x14ac:dyDescent="0.25"/>
    <row r="680308" spans="1:1" ht="14.25" customHeight="1" x14ac:dyDescent="0.3">
      <c r="A680308" s="21"/>
    </row>
    <row r="680314" spans="1:1" s="20" customFormat="1" ht="14.25" customHeight="1" x14ac:dyDescent="0.25"/>
    <row r="680330" spans="1:1" ht="14.25" customHeight="1" x14ac:dyDescent="0.3">
      <c r="A680330" s="21"/>
    </row>
    <row r="680336" spans="1:1" s="20" customFormat="1" ht="14.25" customHeight="1" x14ac:dyDescent="0.25"/>
    <row r="680352" spans="1:1" ht="14.25" customHeight="1" x14ac:dyDescent="0.3">
      <c r="A680352" s="21"/>
    </row>
    <row r="680358" s="20" customFormat="1" ht="14.25" customHeight="1" x14ac:dyDescent="0.25"/>
    <row r="680374" spans="1:1" ht="14.25" customHeight="1" x14ac:dyDescent="0.3">
      <c r="A680374" s="21"/>
    </row>
    <row r="680380" spans="1:1" s="20" customFormat="1" ht="14.25" customHeight="1" x14ac:dyDescent="0.25"/>
    <row r="680396" spans="1:1" ht="14.25" customHeight="1" x14ac:dyDescent="0.3">
      <c r="A680396" s="21"/>
    </row>
    <row r="680402" s="20" customFormat="1" ht="14.25" customHeight="1" x14ac:dyDescent="0.25"/>
    <row r="680418" spans="1:1" ht="14.25" customHeight="1" x14ac:dyDescent="0.3">
      <c r="A680418" s="21"/>
    </row>
    <row r="680424" spans="1:1" s="20" customFormat="1" ht="14.25" customHeight="1" x14ac:dyDescent="0.25"/>
    <row r="680440" spans="1:1" ht="14.25" customHeight="1" x14ac:dyDescent="0.3">
      <c r="A680440" s="21"/>
    </row>
    <row r="680446" spans="1:1" s="20" customFormat="1" ht="14.25" customHeight="1" x14ac:dyDescent="0.25"/>
    <row r="680462" spans="1:1" ht="14.25" customHeight="1" x14ac:dyDescent="0.3">
      <c r="A680462" s="21"/>
    </row>
    <row r="680468" s="20" customFormat="1" ht="14.25" customHeight="1" x14ac:dyDescent="0.25"/>
    <row r="680484" spans="1:1" ht="14.25" customHeight="1" x14ac:dyDescent="0.3">
      <c r="A680484" s="21"/>
    </row>
    <row r="680490" spans="1:1" s="20" customFormat="1" ht="14.25" customHeight="1" x14ac:dyDescent="0.25"/>
    <row r="680506" spans="1:1" ht="14.25" customHeight="1" x14ac:dyDescent="0.3">
      <c r="A680506" s="21"/>
    </row>
    <row r="680512" spans="1:1" s="20" customFormat="1" ht="14.25" customHeight="1" x14ac:dyDescent="0.25"/>
    <row r="680528" spans="1:1" ht="14.25" customHeight="1" x14ac:dyDescent="0.3">
      <c r="A680528" s="21"/>
    </row>
    <row r="680534" s="20" customFormat="1" ht="14.25" customHeight="1" x14ac:dyDescent="0.25"/>
    <row r="680550" spans="1:1" ht="14.25" customHeight="1" x14ac:dyDescent="0.3">
      <c r="A680550" s="21"/>
    </row>
    <row r="680556" spans="1:1" s="20" customFormat="1" ht="14.25" customHeight="1" x14ac:dyDescent="0.25"/>
    <row r="680572" spans="1:1" ht="14.25" customHeight="1" x14ac:dyDescent="0.3">
      <c r="A680572" s="21"/>
    </row>
    <row r="680578" s="20" customFormat="1" ht="14.25" customHeight="1" x14ac:dyDescent="0.25"/>
    <row r="680594" spans="1:1" ht="14.25" customHeight="1" x14ac:dyDescent="0.3">
      <c r="A680594" s="21"/>
    </row>
    <row r="680600" spans="1:1" s="20" customFormat="1" ht="14.25" customHeight="1" x14ac:dyDescent="0.25"/>
    <row r="680616" spans="1:1" ht="14.25" customHeight="1" x14ac:dyDescent="0.3">
      <c r="A680616" s="21"/>
    </row>
    <row r="680622" spans="1:1" s="20" customFormat="1" ht="14.25" customHeight="1" x14ac:dyDescent="0.25"/>
    <row r="680638" spans="1:1" ht="14.25" customHeight="1" x14ac:dyDescent="0.3">
      <c r="A680638" s="21"/>
    </row>
    <row r="680644" s="20" customFormat="1" ht="14.25" customHeight="1" x14ac:dyDescent="0.25"/>
    <row r="680660" spans="1:1" ht="14.25" customHeight="1" x14ac:dyDescent="0.3">
      <c r="A680660" s="21"/>
    </row>
    <row r="680666" spans="1:1" s="20" customFormat="1" ht="14.25" customHeight="1" x14ac:dyDescent="0.25"/>
    <row r="680682" spans="1:1" ht="14.25" customHeight="1" x14ac:dyDescent="0.3">
      <c r="A680682" s="21"/>
    </row>
    <row r="680688" spans="1:1" s="20" customFormat="1" ht="14.25" customHeight="1" x14ac:dyDescent="0.25"/>
    <row r="680704" spans="1:1" ht="14.25" customHeight="1" x14ac:dyDescent="0.3">
      <c r="A680704" s="21"/>
    </row>
    <row r="680710" s="20" customFormat="1" ht="14.25" customHeight="1" x14ac:dyDescent="0.25"/>
    <row r="680726" spans="1:1" ht="14.25" customHeight="1" x14ac:dyDescent="0.3">
      <c r="A680726" s="21"/>
    </row>
    <row r="680732" spans="1:1" s="20" customFormat="1" ht="14.25" customHeight="1" x14ac:dyDescent="0.25"/>
    <row r="680748" spans="1:1" ht="14.25" customHeight="1" x14ac:dyDescent="0.3">
      <c r="A680748" s="21"/>
    </row>
    <row r="680754" s="20" customFormat="1" ht="14.25" customHeight="1" x14ac:dyDescent="0.25"/>
    <row r="680770" spans="1:1" ht="14.25" customHeight="1" x14ac:dyDescent="0.3">
      <c r="A680770" s="21"/>
    </row>
    <row r="680776" spans="1:1" s="20" customFormat="1" ht="14.25" customHeight="1" x14ac:dyDescent="0.25"/>
    <row r="680792" spans="1:1" ht="14.25" customHeight="1" x14ac:dyDescent="0.3">
      <c r="A680792" s="21"/>
    </row>
    <row r="680798" spans="1:1" s="20" customFormat="1" ht="14.25" customHeight="1" x14ac:dyDescent="0.25"/>
    <row r="680814" spans="1:1" ht="14.25" customHeight="1" x14ac:dyDescent="0.3">
      <c r="A680814" s="21"/>
    </row>
    <row r="680820" s="20" customFormat="1" ht="14.25" customHeight="1" x14ac:dyDescent="0.25"/>
    <row r="680836" spans="1:1" ht="14.25" customHeight="1" x14ac:dyDescent="0.3">
      <c r="A680836" s="21"/>
    </row>
    <row r="680842" spans="1:1" s="20" customFormat="1" ht="14.25" customHeight="1" x14ac:dyDescent="0.25"/>
    <row r="680858" spans="1:1" ht="14.25" customHeight="1" x14ac:dyDescent="0.3">
      <c r="A680858" s="21"/>
    </row>
    <row r="680864" spans="1:1" s="20" customFormat="1" ht="14.25" customHeight="1" x14ac:dyDescent="0.25"/>
    <row r="680880" spans="1:1" ht="14.25" customHeight="1" x14ac:dyDescent="0.3">
      <c r="A680880" s="21"/>
    </row>
    <row r="680886" s="20" customFormat="1" ht="14.25" customHeight="1" x14ac:dyDescent="0.25"/>
    <row r="680902" spans="1:1" ht="14.25" customHeight="1" x14ac:dyDescent="0.3">
      <c r="A680902" s="21"/>
    </row>
    <row r="680908" spans="1:1" s="20" customFormat="1" ht="14.25" customHeight="1" x14ac:dyDescent="0.25"/>
    <row r="680924" spans="1:1" ht="14.25" customHeight="1" x14ac:dyDescent="0.3">
      <c r="A680924" s="21"/>
    </row>
    <row r="680930" s="20" customFormat="1" ht="14.25" customHeight="1" x14ac:dyDescent="0.25"/>
    <row r="680946" spans="1:1" ht="14.25" customHeight="1" x14ac:dyDescent="0.3">
      <c r="A680946" s="21"/>
    </row>
    <row r="680952" spans="1:1" s="20" customFormat="1" ht="14.25" customHeight="1" x14ac:dyDescent="0.25"/>
    <row r="680968" spans="1:1" ht="14.25" customHeight="1" x14ac:dyDescent="0.3">
      <c r="A680968" s="21"/>
    </row>
    <row r="680974" spans="1:1" s="20" customFormat="1" ht="14.25" customHeight="1" x14ac:dyDescent="0.25"/>
    <row r="680990" spans="1:1" ht="14.25" customHeight="1" x14ac:dyDescent="0.3">
      <c r="A680990" s="21"/>
    </row>
    <row r="680996" s="20" customFormat="1" ht="14.25" customHeight="1" x14ac:dyDescent="0.25"/>
    <row r="681012" spans="1:1" ht="14.25" customHeight="1" x14ac:dyDescent="0.3">
      <c r="A681012" s="21"/>
    </row>
    <row r="681018" spans="1:1" s="20" customFormat="1" ht="14.25" customHeight="1" x14ac:dyDescent="0.25"/>
    <row r="681034" spans="1:1" ht="14.25" customHeight="1" x14ac:dyDescent="0.3">
      <c r="A681034" s="21"/>
    </row>
    <row r="681040" spans="1:1" s="20" customFormat="1" ht="14.25" customHeight="1" x14ac:dyDescent="0.25"/>
    <row r="681056" spans="1:1" ht="14.25" customHeight="1" x14ac:dyDescent="0.3">
      <c r="A681056" s="21"/>
    </row>
    <row r="681062" s="20" customFormat="1" ht="14.25" customHeight="1" x14ac:dyDescent="0.25"/>
    <row r="681078" spans="1:1" ht="14.25" customHeight="1" x14ac:dyDescent="0.3">
      <c r="A681078" s="21"/>
    </row>
    <row r="681084" spans="1:1" s="20" customFormat="1" ht="14.25" customHeight="1" x14ac:dyDescent="0.25"/>
    <row r="681100" spans="1:1" ht="14.25" customHeight="1" x14ac:dyDescent="0.3">
      <c r="A681100" s="21"/>
    </row>
    <row r="681106" s="20" customFormat="1" ht="14.25" customHeight="1" x14ac:dyDescent="0.25"/>
    <row r="681122" spans="1:1" ht="14.25" customHeight="1" x14ac:dyDescent="0.3">
      <c r="A681122" s="21"/>
    </row>
    <row r="681128" spans="1:1" s="20" customFormat="1" ht="14.25" customHeight="1" x14ac:dyDescent="0.25"/>
    <row r="681144" spans="1:1" ht="14.25" customHeight="1" x14ac:dyDescent="0.3">
      <c r="A681144" s="21"/>
    </row>
    <row r="681150" spans="1:1" s="20" customFormat="1" ht="14.25" customHeight="1" x14ac:dyDescent="0.25"/>
    <row r="681166" spans="1:1" ht="14.25" customHeight="1" x14ac:dyDescent="0.3">
      <c r="A681166" s="21"/>
    </row>
    <row r="681172" s="20" customFormat="1" ht="14.25" customHeight="1" x14ac:dyDescent="0.25"/>
    <row r="681188" spans="1:1" ht="14.25" customHeight="1" x14ac:dyDescent="0.3">
      <c r="A681188" s="21"/>
    </row>
    <row r="681194" spans="1:1" s="20" customFormat="1" ht="14.25" customHeight="1" x14ac:dyDescent="0.25"/>
    <row r="681210" spans="1:1" ht="14.25" customHeight="1" x14ac:dyDescent="0.3">
      <c r="A681210" s="21"/>
    </row>
    <row r="681216" spans="1:1" s="20" customFormat="1" ht="14.25" customHeight="1" x14ac:dyDescent="0.25"/>
    <row r="681232" spans="1:1" ht="14.25" customHeight="1" x14ac:dyDescent="0.3">
      <c r="A681232" s="21"/>
    </row>
    <row r="681238" s="20" customFormat="1" ht="14.25" customHeight="1" x14ac:dyDescent="0.25"/>
    <row r="681254" spans="1:1" ht="14.25" customHeight="1" x14ac:dyDescent="0.3">
      <c r="A681254" s="21"/>
    </row>
    <row r="681260" spans="1:1" s="20" customFormat="1" ht="14.25" customHeight="1" x14ac:dyDescent="0.25"/>
    <row r="681276" spans="1:1" ht="14.25" customHeight="1" x14ac:dyDescent="0.3">
      <c r="A681276" s="21"/>
    </row>
    <row r="681282" s="20" customFormat="1" ht="14.25" customHeight="1" x14ac:dyDescent="0.25"/>
    <row r="681298" spans="1:1" ht="14.25" customHeight="1" x14ac:dyDescent="0.3">
      <c r="A681298" s="21"/>
    </row>
    <row r="681304" spans="1:1" s="20" customFormat="1" ht="14.25" customHeight="1" x14ac:dyDescent="0.25"/>
    <row r="681320" spans="1:1" ht="14.25" customHeight="1" x14ac:dyDescent="0.3">
      <c r="A681320" s="21"/>
    </row>
    <row r="681326" spans="1:1" s="20" customFormat="1" ht="14.25" customHeight="1" x14ac:dyDescent="0.25"/>
    <row r="681342" spans="1:1" ht="14.25" customHeight="1" x14ac:dyDescent="0.3">
      <c r="A681342" s="21"/>
    </row>
    <row r="681348" s="20" customFormat="1" ht="14.25" customHeight="1" x14ac:dyDescent="0.25"/>
    <row r="681364" spans="1:1" ht="14.25" customHeight="1" x14ac:dyDescent="0.3">
      <c r="A681364" s="21"/>
    </row>
    <row r="681370" spans="1:1" s="20" customFormat="1" ht="14.25" customHeight="1" x14ac:dyDescent="0.25"/>
    <row r="681386" spans="1:1" ht="14.25" customHeight="1" x14ac:dyDescent="0.3">
      <c r="A681386" s="21"/>
    </row>
    <row r="681392" spans="1:1" s="20" customFormat="1" ht="14.25" customHeight="1" x14ac:dyDescent="0.25"/>
    <row r="681408" spans="1:1" ht="14.25" customHeight="1" x14ac:dyDescent="0.3">
      <c r="A681408" s="21"/>
    </row>
    <row r="681414" s="20" customFormat="1" ht="14.25" customHeight="1" x14ac:dyDescent="0.25"/>
    <row r="681430" spans="1:1" ht="14.25" customHeight="1" x14ac:dyDescent="0.3">
      <c r="A681430" s="21"/>
    </row>
    <row r="681436" spans="1:1" s="20" customFormat="1" ht="14.25" customHeight="1" x14ac:dyDescent="0.25"/>
    <row r="681452" spans="1:1" ht="14.25" customHeight="1" x14ac:dyDescent="0.3">
      <c r="A681452" s="21"/>
    </row>
    <row r="681458" s="20" customFormat="1" ht="14.25" customHeight="1" x14ac:dyDescent="0.25"/>
    <row r="681474" spans="1:1" ht="14.25" customHeight="1" x14ac:dyDescent="0.3">
      <c r="A681474" s="21"/>
    </row>
    <row r="681480" spans="1:1" s="20" customFormat="1" ht="14.25" customHeight="1" x14ac:dyDescent="0.25"/>
    <row r="681496" spans="1:1" ht="14.25" customHeight="1" x14ac:dyDescent="0.3">
      <c r="A681496" s="21"/>
    </row>
    <row r="681502" spans="1:1" s="20" customFormat="1" ht="14.25" customHeight="1" x14ac:dyDescent="0.25"/>
    <row r="681518" spans="1:1" ht="14.25" customHeight="1" x14ac:dyDescent="0.3">
      <c r="A681518" s="21"/>
    </row>
    <row r="681524" s="20" customFormat="1" ht="14.25" customHeight="1" x14ac:dyDescent="0.25"/>
    <row r="681540" spans="1:1" ht="14.25" customHeight="1" x14ac:dyDescent="0.3">
      <c r="A681540" s="21"/>
    </row>
    <row r="681546" spans="1:1" s="20" customFormat="1" ht="14.25" customHeight="1" x14ac:dyDescent="0.25"/>
    <row r="681562" spans="1:1" ht="14.25" customHeight="1" x14ac:dyDescent="0.3">
      <c r="A681562" s="21"/>
    </row>
    <row r="681568" spans="1:1" s="20" customFormat="1" ht="14.25" customHeight="1" x14ac:dyDescent="0.25"/>
    <row r="681584" spans="1:1" ht="14.25" customHeight="1" x14ac:dyDescent="0.3">
      <c r="A681584" s="21"/>
    </row>
    <row r="681590" s="20" customFormat="1" ht="14.25" customHeight="1" x14ac:dyDescent="0.25"/>
    <row r="681606" spans="1:1" ht="14.25" customHeight="1" x14ac:dyDescent="0.3">
      <c r="A681606" s="21"/>
    </row>
    <row r="681612" spans="1:1" s="20" customFormat="1" ht="14.25" customHeight="1" x14ac:dyDescent="0.25"/>
    <row r="681628" spans="1:1" ht="14.25" customHeight="1" x14ac:dyDescent="0.3">
      <c r="A681628" s="21"/>
    </row>
    <row r="681634" s="20" customFormat="1" ht="14.25" customHeight="1" x14ac:dyDescent="0.25"/>
    <row r="681650" spans="1:1" ht="14.25" customHeight="1" x14ac:dyDescent="0.3">
      <c r="A681650" s="21"/>
    </row>
    <row r="681656" spans="1:1" s="20" customFormat="1" ht="14.25" customHeight="1" x14ac:dyDescent="0.25"/>
    <row r="681672" spans="1:1" ht="14.25" customHeight="1" x14ac:dyDescent="0.3">
      <c r="A681672" s="21"/>
    </row>
    <row r="681678" spans="1:1" s="20" customFormat="1" ht="14.25" customHeight="1" x14ac:dyDescent="0.25"/>
    <row r="681694" spans="1:1" ht="14.25" customHeight="1" x14ac:dyDescent="0.3">
      <c r="A681694" s="21"/>
    </row>
    <row r="681700" s="20" customFormat="1" ht="14.25" customHeight="1" x14ac:dyDescent="0.25"/>
    <row r="681716" spans="1:1" ht="14.25" customHeight="1" x14ac:dyDescent="0.3">
      <c r="A681716" s="21"/>
    </row>
    <row r="681722" spans="1:1" s="20" customFormat="1" ht="14.25" customHeight="1" x14ac:dyDescent="0.25"/>
    <row r="681738" spans="1:1" ht="14.25" customHeight="1" x14ac:dyDescent="0.3">
      <c r="A681738" s="21"/>
    </row>
    <row r="681744" spans="1:1" s="20" customFormat="1" ht="14.25" customHeight="1" x14ac:dyDescent="0.25"/>
    <row r="681760" spans="1:1" ht="14.25" customHeight="1" x14ac:dyDescent="0.3">
      <c r="A681760" s="21"/>
    </row>
    <row r="681766" s="20" customFormat="1" ht="14.25" customHeight="1" x14ac:dyDescent="0.25"/>
    <row r="681782" spans="1:1" ht="14.25" customHeight="1" x14ac:dyDescent="0.3">
      <c r="A681782" s="21"/>
    </row>
    <row r="681788" spans="1:1" s="20" customFormat="1" ht="14.25" customHeight="1" x14ac:dyDescent="0.25"/>
    <row r="681804" spans="1:1" ht="14.25" customHeight="1" x14ac:dyDescent="0.3">
      <c r="A681804" s="21"/>
    </row>
    <row r="681810" s="20" customFormat="1" ht="14.25" customHeight="1" x14ac:dyDescent="0.25"/>
    <row r="681826" spans="1:1" ht="14.25" customHeight="1" x14ac:dyDescent="0.3">
      <c r="A681826" s="21"/>
    </row>
    <row r="681832" spans="1:1" s="20" customFormat="1" ht="14.25" customHeight="1" x14ac:dyDescent="0.25"/>
    <row r="681848" spans="1:1" ht="14.25" customHeight="1" x14ac:dyDescent="0.3">
      <c r="A681848" s="21"/>
    </row>
    <row r="681854" spans="1:1" s="20" customFormat="1" ht="14.25" customHeight="1" x14ac:dyDescent="0.25"/>
    <row r="681870" spans="1:1" ht="14.25" customHeight="1" x14ac:dyDescent="0.3">
      <c r="A681870" s="21"/>
    </row>
    <row r="681876" s="20" customFormat="1" ht="14.25" customHeight="1" x14ac:dyDescent="0.25"/>
    <row r="681892" spans="1:1" ht="14.25" customHeight="1" x14ac:dyDescent="0.3">
      <c r="A681892" s="21"/>
    </row>
    <row r="681898" spans="1:1" s="20" customFormat="1" ht="14.25" customHeight="1" x14ac:dyDescent="0.25"/>
    <row r="681914" spans="1:1" ht="14.25" customHeight="1" x14ac:dyDescent="0.3">
      <c r="A681914" s="21"/>
    </row>
    <row r="681920" spans="1:1" s="20" customFormat="1" ht="14.25" customHeight="1" x14ac:dyDescent="0.25"/>
    <row r="681936" spans="1:1" ht="14.25" customHeight="1" x14ac:dyDescent="0.3">
      <c r="A681936" s="21"/>
    </row>
    <row r="681942" s="20" customFormat="1" ht="14.25" customHeight="1" x14ac:dyDescent="0.25"/>
    <row r="681958" spans="1:1" ht="14.25" customHeight="1" x14ac:dyDescent="0.3">
      <c r="A681958" s="21"/>
    </row>
    <row r="681964" spans="1:1" s="20" customFormat="1" ht="14.25" customHeight="1" x14ac:dyDescent="0.25"/>
    <row r="681980" spans="1:1" ht="14.25" customHeight="1" x14ac:dyDescent="0.3">
      <c r="A681980" s="21"/>
    </row>
    <row r="681986" s="20" customFormat="1" ht="14.25" customHeight="1" x14ac:dyDescent="0.25"/>
    <row r="682002" spans="1:1" ht="14.25" customHeight="1" x14ac:dyDescent="0.3">
      <c r="A682002" s="21"/>
    </row>
    <row r="682008" spans="1:1" s="20" customFormat="1" ht="14.25" customHeight="1" x14ac:dyDescent="0.25"/>
    <row r="682024" spans="1:1" ht="14.25" customHeight="1" x14ac:dyDescent="0.3">
      <c r="A682024" s="21"/>
    </row>
    <row r="682030" spans="1:1" s="20" customFormat="1" ht="14.25" customHeight="1" x14ac:dyDescent="0.25"/>
    <row r="682046" spans="1:1" ht="14.25" customHeight="1" x14ac:dyDescent="0.3">
      <c r="A682046" s="21"/>
    </row>
    <row r="682052" s="20" customFormat="1" ht="14.25" customHeight="1" x14ac:dyDescent="0.25"/>
    <row r="682068" spans="1:1" ht="14.25" customHeight="1" x14ac:dyDescent="0.3">
      <c r="A682068" s="21"/>
    </row>
    <row r="682074" spans="1:1" s="20" customFormat="1" ht="14.25" customHeight="1" x14ac:dyDescent="0.25"/>
    <row r="682090" spans="1:1" ht="14.25" customHeight="1" x14ac:dyDescent="0.3">
      <c r="A682090" s="21"/>
    </row>
    <row r="682096" spans="1:1" s="20" customFormat="1" ht="14.25" customHeight="1" x14ac:dyDescent="0.25"/>
    <row r="682112" spans="1:1" ht="14.25" customHeight="1" x14ac:dyDescent="0.3">
      <c r="A682112" s="21"/>
    </row>
    <row r="682118" s="20" customFormat="1" ht="14.25" customHeight="1" x14ac:dyDescent="0.25"/>
    <row r="682134" spans="1:1" ht="14.25" customHeight="1" x14ac:dyDescent="0.3">
      <c r="A682134" s="21"/>
    </row>
    <row r="682140" spans="1:1" s="20" customFormat="1" ht="14.25" customHeight="1" x14ac:dyDescent="0.25"/>
    <row r="682156" spans="1:1" ht="14.25" customHeight="1" x14ac:dyDescent="0.3">
      <c r="A682156" s="21"/>
    </row>
    <row r="682162" s="20" customFormat="1" ht="14.25" customHeight="1" x14ac:dyDescent="0.25"/>
    <row r="682178" spans="1:1" ht="14.25" customHeight="1" x14ac:dyDescent="0.3">
      <c r="A682178" s="21"/>
    </row>
    <row r="682184" spans="1:1" s="20" customFormat="1" ht="14.25" customHeight="1" x14ac:dyDescent="0.25"/>
    <row r="682200" spans="1:1" ht="14.25" customHeight="1" x14ac:dyDescent="0.3">
      <c r="A682200" s="21"/>
    </row>
    <row r="682206" spans="1:1" s="20" customFormat="1" ht="14.25" customHeight="1" x14ac:dyDescent="0.25"/>
    <row r="682222" spans="1:1" ht="14.25" customHeight="1" x14ac:dyDescent="0.3">
      <c r="A682222" s="21"/>
    </row>
    <row r="682228" s="20" customFormat="1" ht="14.25" customHeight="1" x14ac:dyDescent="0.25"/>
    <row r="682244" spans="1:1" ht="14.25" customHeight="1" x14ac:dyDescent="0.3">
      <c r="A682244" s="21"/>
    </row>
    <row r="682250" spans="1:1" s="20" customFormat="1" ht="14.25" customHeight="1" x14ac:dyDescent="0.25"/>
    <row r="682266" spans="1:1" ht="14.25" customHeight="1" x14ac:dyDescent="0.3">
      <c r="A682266" s="21"/>
    </row>
    <row r="682272" spans="1:1" s="20" customFormat="1" ht="14.25" customHeight="1" x14ac:dyDescent="0.25"/>
    <row r="682288" spans="1:1" ht="14.25" customHeight="1" x14ac:dyDescent="0.3">
      <c r="A682288" s="21"/>
    </row>
    <row r="682294" s="20" customFormat="1" ht="14.25" customHeight="1" x14ac:dyDescent="0.25"/>
    <row r="682310" spans="1:1" ht="14.25" customHeight="1" x14ac:dyDescent="0.3">
      <c r="A682310" s="21"/>
    </row>
    <row r="682316" spans="1:1" s="20" customFormat="1" ht="14.25" customHeight="1" x14ac:dyDescent="0.25"/>
    <row r="682332" spans="1:1" ht="14.25" customHeight="1" x14ac:dyDescent="0.3">
      <c r="A682332" s="21"/>
    </row>
    <row r="682338" s="20" customFormat="1" ht="14.25" customHeight="1" x14ac:dyDescent="0.25"/>
    <row r="682354" spans="1:1" ht="14.25" customHeight="1" x14ac:dyDescent="0.3">
      <c r="A682354" s="21"/>
    </row>
    <row r="682360" spans="1:1" s="20" customFormat="1" ht="14.25" customHeight="1" x14ac:dyDescent="0.25"/>
    <row r="682376" spans="1:1" ht="14.25" customHeight="1" x14ac:dyDescent="0.3">
      <c r="A682376" s="21"/>
    </row>
    <row r="682382" spans="1:1" s="20" customFormat="1" ht="14.25" customHeight="1" x14ac:dyDescent="0.25"/>
    <row r="682398" spans="1:1" ht="14.25" customHeight="1" x14ac:dyDescent="0.3">
      <c r="A682398" s="21"/>
    </row>
    <row r="682404" s="20" customFormat="1" ht="14.25" customHeight="1" x14ac:dyDescent="0.25"/>
    <row r="682420" spans="1:1" ht="14.25" customHeight="1" x14ac:dyDescent="0.3">
      <c r="A682420" s="21"/>
    </row>
    <row r="682426" spans="1:1" s="20" customFormat="1" ht="14.25" customHeight="1" x14ac:dyDescent="0.25"/>
    <row r="682442" spans="1:1" ht="14.25" customHeight="1" x14ac:dyDescent="0.3">
      <c r="A682442" s="21"/>
    </row>
    <row r="682448" spans="1:1" s="20" customFormat="1" ht="14.25" customHeight="1" x14ac:dyDescent="0.25"/>
    <row r="682464" spans="1:1" ht="14.25" customHeight="1" x14ac:dyDescent="0.3">
      <c r="A682464" s="21"/>
    </row>
    <row r="682470" s="20" customFormat="1" ht="14.25" customHeight="1" x14ac:dyDescent="0.25"/>
    <row r="682486" spans="1:1" ht="14.25" customHeight="1" x14ac:dyDescent="0.3">
      <c r="A682486" s="21"/>
    </row>
    <row r="682492" spans="1:1" s="20" customFormat="1" ht="14.25" customHeight="1" x14ac:dyDescent="0.25"/>
    <row r="682508" spans="1:1" ht="14.25" customHeight="1" x14ac:dyDescent="0.3">
      <c r="A682508" s="21"/>
    </row>
    <row r="682514" s="20" customFormat="1" ht="14.25" customHeight="1" x14ac:dyDescent="0.25"/>
    <row r="682530" spans="1:1" ht="14.25" customHeight="1" x14ac:dyDescent="0.3">
      <c r="A682530" s="21"/>
    </row>
    <row r="682536" spans="1:1" s="20" customFormat="1" ht="14.25" customHeight="1" x14ac:dyDescent="0.25"/>
    <row r="682552" spans="1:1" ht="14.25" customHeight="1" x14ac:dyDescent="0.3">
      <c r="A682552" s="21"/>
    </row>
    <row r="682558" spans="1:1" s="20" customFormat="1" ht="14.25" customHeight="1" x14ac:dyDescent="0.25"/>
    <row r="682574" spans="1:1" ht="14.25" customHeight="1" x14ac:dyDescent="0.3">
      <c r="A682574" s="21"/>
    </row>
    <row r="682580" s="20" customFormat="1" ht="14.25" customHeight="1" x14ac:dyDescent="0.25"/>
    <row r="682596" spans="1:1" ht="14.25" customHeight="1" x14ac:dyDescent="0.3">
      <c r="A682596" s="21"/>
    </row>
    <row r="682602" spans="1:1" s="20" customFormat="1" ht="14.25" customHeight="1" x14ac:dyDescent="0.25"/>
    <row r="682618" spans="1:1" ht="14.25" customHeight="1" x14ac:dyDescent="0.3">
      <c r="A682618" s="21"/>
    </row>
    <row r="682624" spans="1:1" s="20" customFormat="1" ht="14.25" customHeight="1" x14ac:dyDescent="0.25"/>
    <row r="682640" spans="1:1" ht="14.25" customHeight="1" x14ac:dyDescent="0.3">
      <c r="A682640" s="21"/>
    </row>
    <row r="682646" s="20" customFormat="1" ht="14.25" customHeight="1" x14ac:dyDescent="0.25"/>
    <row r="682662" spans="1:1" ht="14.25" customHeight="1" x14ac:dyDescent="0.3">
      <c r="A682662" s="21"/>
    </row>
    <row r="682668" spans="1:1" s="20" customFormat="1" ht="14.25" customHeight="1" x14ac:dyDescent="0.25"/>
    <row r="682684" spans="1:1" ht="14.25" customHeight="1" x14ac:dyDescent="0.3">
      <c r="A682684" s="21"/>
    </row>
    <row r="682690" s="20" customFormat="1" ht="14.25" customHeight="1" x14ac:dyDescent="0.25"/>
    <row r="682706" spans="1:1" ht="14.25" customHeight="1" x14ac:dyDescent="0.3">
      <c r="A682706" s="21"/>
    </row>
    <row r="682712" spans="1:1" s="20" customFormat="1" ht="14.25" customHeight="1" x14ac:dyDescent="0.25"/>
    <row r="682728" spans="1:1" ht="14.25" customHeight="1" x14ac:dyDescent="0.3">
      <c r="A682728" s="21"/>
    </row>
    <row r="682734" spans="1:1" s="20" customFormat="1" ht="14.25" customHeight="1" x14ac:dyDescent="0.25"/>
    <row r="682750" spans="1:1" ht="14.25" customHeight="1" x14ac:dyDescent="0.3">
      <c r="A682750" s="21"/>
    </row>
    <row r="682756" s="20" customFormat="1" ht="14.25" customHeight="1" x14ac:dyDescent="0.25"/>
    <row r="682772" spans="1:1" ht="14.25" customHeight="1" x14ac:dyDescent="0.3">
      <c r="A682772" s="21"/>
    </row>
    <row r="682778" spans="1:1" s="20" customFormat="1" ht="14.25" customHeight="1" x14ac:dyDescent="0.25"/>
    <row r="682794" spans="1:1" ht="14.25" customHeight="1" x14ac:dyDescent="0.3">
      <c r="A682794" s="21"/>
    </row>
    <row r="682800" spans="1:1" s="20" customFormat="1" ht="14.25" customHeight="1" x14ac:dyDescent="0.25"/>
    <row r="682816" spans="1:1" ht="14.25" customHeight="1" x14ac:dyDescent="0.3">
      <c r="A682816" s="21"/>
    </row>
    <row r="682822" s="20" customFormat="1" ht="14.25" customHeight="1" x14ac:dyDescent="0.25"/>
    <row r="682838" spans="1:1" ht="14.25" customHeight="1" x14ac:dyDescent="0.3">
      <c r="A682838" s="21"/>
    </row>
    <row r="682844" spans="1:1" s="20" customFormat="1" ht="14.25" customHeight="1" x14ac:dyDescent="0.25"/>
    <row r="682860" spans="1:1" ht="14.25" customHeight="1" x14ac:dyDescent="0.3">
      <c r="A682860" s="21"/>
    </row>
    <row r="682866" s="20" customFormat="1" ht="14.25" customHeight="1" x14ac:dyDescent="0.25"/>
    <row r="682882" spans="1:1" ht="14.25" customHeight="1" x14ac:dyDescent="0.3">
      <c r="A682882" s="21"/>
    </row>
    <row r="682888" spans="1:1" s="20" customFormat="1" ht="14.25" customHeight="1" x14ac:dyDescent="0.25"/>
    <row r="682904" spans="1:1" ht="14.25" customHeight="1" x14ac:dyDescent="0.3">
      <c r="A682904" s="21"/>
    </row>
    <row r="682910" spans="1:1" s="20" customFormat="1" ht="14.25" customHeight="1" x14ac:dyDescent="0.25"/>
    <row r="682926" spans="1:1" ht="14.25" customHeight="1" x14ac:dyDescent="0.3">
      <c r="A682926" s="21"/>
    </row>
    <row r="682932" s="20" customFormat="1" ht="14.25" customHeight="1" x14ac:dyDescent="0.25"/>
    <row r="682948" spans="1:1" ht="14.25" customHeight="1" x14ac:dyDescent="0.3">
      <c r="A682948" s="21"/>
    </row>
    <row r="682954" spans="1:1" s="20" customFormat="1" ht="14.25" customHeight="1" x14ac:dyDescent="0.25"/>
    <row r="682970" spans="1:1" ht="14.25" customHeight="1" x14ac:dyDescent="0.3">
      <c r="A682970" s="21"/>
    </row>
    <row r="682976" spans="1:1" s="20" customFormat="1" ht="14.25" customHeight="1" x14ac:dyDescent="0.25"/>
    <row r="682992" spans="1:1" ht="14.25" customHeight="1" x14ac:dyDescent="0.3">
      <c r="A682992" s="21"/>
    </row>
    <row r="682998" s="20" customFormat="1" ht="14.25" customHeight="1" x14ac:dyDescent="0.25"/>
    <row r="683014" spans="1:1" ht="14.25" customHeight="1" x14ac:dyDescent="0.3">
      <c r="A683014" s="21"/>
    </row>
    <row r="683020" spans="1:1" s="20" customFormat="1" ht="14.25" customHeight="1" x14ac:dyDescent="0.25"/>
    <row r="683036" spans="1:1" ht="14.25" customHeight="1" x14ac:dyDescent="0.3">
      <c r="A683036" s="21"/>
    </row>
    <row r="683042" s="20" customFormat="1" ht="14.25" customHeight="1" x14ac:dyDescent="0.25"/>
    <row r="683058" spans="1:1" ht="14.25" customHeight="1" x14ac:dyDescent="0.3">
      <c r="A683058" s="21"/>
    </row>
    <row r="683064" spans="1:1" s="20" customFormat="1" ht="14.25" customHeight="1" x14ac:dyDescent="0.25"/>
    <row r="683080" spans="1:1" ht="14.25" customHeight="1" x14ac:dyDescent="0.3">
      <c r="A683080" s="21"/>
    </row>
    <row r="683086" spans="1:1" s="20" customFormat="1" ht="14.25" customHeight="1" x14ac:dyDescent="0.25"/>
    <row r="683102" spans="1:1" ht="14.25" customHeight="1" x14ac:dyDescent="0.3">
      <c r="A683102" s="21"/>
    </row>
    <row r="683108" s="20" customFormat="1" ht="14.25" customHeight="1" x14ac:dyDescent="0.25"/>
    <row r="683124" spans="1:1" ht="14.25" customHeight="1" x14ac:dyDescent="0.3">
      <c r="A683124" s="21"/>
    </row>
    <row r="683130" spans="1:1" s="20" customFormat="1" ht="14.25" customHeight="1" x14ac:dyDescent="0.25"/>
    <row r="683146" spans="1:1" ht="14.25" customHeight="1" x14ac:dyDescent="0.3">
      <c r="A683146" s="21"/>
    </row>
    <row r="683152" spans="1:1" s="20" customFormat="1" ht="14.25" customHeight="1" x14ac:dyDescent="0.25"/>
    <row r="683168" spans="1:1" ht="14.25" customHeight="1" x14ac:dyDescent="0.3">
      <c r="A683168" s="21"/>
    </row>
    <row r="683174" s="20" customFormat="1" ht="14.25" customHeight="1" x14ac:dyDescent="0.25"/>
    <row r="683190" spans="1:1" ht="14.25" customHeight="1" x14ac:dyDescent="0.3">
      <c r="A683190" s="21"/>
    </row>
    <row r="683196" spans="1:1" s="20" customFormat="1" ht="14.25" customHeight="1" x14ac:dyDescent="0.25"/>
    <row r="683212" spans="1:1" ht="14.25" customHeight="1" x14ac:dyDescent="0.3">
      <c r="A683212" s="21"/>
    </row>
    <row r="683218" s="20" customFormat="1" ht="14.25" customHeight="1" x14ac:dyDescent="0.25"/>
    <row r="683234" spans="1:1" ht="14.25" customHeight="1" x14ac:dyDescent="0.3">
      <c r="A683234" s="21"/>
    </row>
    <row r="683240" spans="1:1" s="20" customFormat="1" ht="14.25" customHeight="1" x14ac:dyDescent="0.25"/>
    <row r="683256" spans="1:1" ht="14.25" customHeight="1" x14ac:dyDescent="0.3">
      <c r="A683256" s="21"/>
    </row>
    <row r="683262" spans="1:1" s="20" customFormat="1" ht="14.25" customHeight="1" x14ac:dyDescent="0.25"/>
    <row r="683278" spans="1:1" ht="14.25" customHeight="1" x14ac:dyDescent="0.3">
      <c r="A683278" s="21"/>
    </row>
    <row r="683284" s="20" customFormat="1" ht="14.25" customHeight="1" x14ac:dyDescent="0.25"/>
    <row r="683300" spans="1:1" ht="14.25" customHeight="1" x14ac:dyDescent="0.3">
      <c r="A683300" s="21"/>
    </row>
    <row r="683306" spans="1:1" s="20" customFormat="1" ht="14.25" customHeight="1" x14ac:dyDescent="0.25"/>
    <row r="683322" spans="1:1" ht="14.25" customHeight="1" x14ac:dyDescent="0.3">
      <c r="A683322" s="21"/>
    </row>
    <row r="683328" spans="1:1" s="20" customFormat="1" ht="14.25" customHeight="1" x14ac:dyDescent="0.25"/>
    <row r="683344" spans="1:1" ht="14.25" customHeight="1" x14ac:dyDescent="0.3">
      <c r="A683344" s="21"/>
    </row>
    <row r="683350" s="20" customFormat="1" ht="14.25" customHeight="1" x14ac:dyDescent="0.25"/>
    <row r="683366" spans="1:1" ht="14.25" customHeight="1" x14ac:dyDescent="0.3">
      <c r="A683366" s="21"/>
    </row>
    <row r="683372" spans="1:1" s="20" customFormat="1" ht="14.25" customHeight="1" x14ac:dyDescent="0.25"/>
    <row r="683388" spans="1:1" ht="14.25" customHeight="1" x14ac:dyDescent="0.3">
      <c r="A683388" s="21"/>
    </row>
    <row r="683394" s="20" customFormat="1" ht="14.25" customHeight="1" x14ac:dyDescent="0.25"/>
    <row r="683410" spans="1:1" ht="14.25" customHeight="1" x14ac:dyDescent="0.3">
      <c r="A683410" s="21"/>
    </row>
    <row r="683416" spans="1:1" s="20" customFormat="1" ht="14.25" customHeight="1" x14ac:dyDescent="0.25"/>
    <row r="683432" spans="1:1" ht="14.25" customHeight="1" x14ac:dyDescent="0.3">
      <c r="A683432" s="21"/>
    </row>
    <row r="683438" spans="1:1" s="20" customFormat="1" ht="14.25" customHeight="1" x14ac:dyDescent="0.25"/>
    <row r="683454" spans="1:1" ht="14.25" customHeight="1" x14ac:dyDescent="0.3">
      <c r="A683454" s="21"/>
    </row>
    <row r="683460" s="20" customFormat="1" ht="14.25" customHeight="1" x14ac:dyDescent="0.25"/>
    <row r="683476" spans="1:1" ht="14.25" customHeight="1" x14ac:dyDescent="0.3">
      <c r="A683476" s="21"/>
    </row>
    <row r="683482" spans="1:1" s="20" customFormat="1" ht="14.25" customHeight="1" x14ac:dyDescent="0.25"/>
    <row r="683498" spans="1:1" ht="14.25" customHeight="1" x14ac:dyDescent="0.3">
      <c r="A683498" s="21"/>
    </row>
    <row r="683504" spans="1:1" s="20" customFormat="1" ht="14.25" customHeight="1" x14ac:dyDescent="0.25"/>
    <row r="683520" spans="1:1" ht="14.25" customHeight="1" x14ac:dyDescent="0.3">
      <c r="A683520" s="21"/>
    </row>
    <row r="683526" s="20" customFormat="1" ht="14.25" customHeight="1" x14ac:dyDescent="0.25"/>
    <row r="683542" spans="1:1" ht="14.25" customHeight="1" x14ac:dyDescent="0.3">
      <c r="A683542" s="21"/>
    </row>
    <row r="683548" spans="1:1" s="20" customFormat="1" ht="14.25" customHeight="1" x14ac:dyDescent="0.25"/>
    <row r="683564" spans="1:1" ht="14.25" customHeight="1" x14ac:dyDescent="0.3">
      <c r="A683564" s="21"/>
    </row>
    <row r="683570" s="20" customFormat="1" ht="14.25" customHeight="1" x14ac:dyDescent="0.25"/>
    <row r="683586" spans="1:1" ht="14.25" customHeight="1" x14ac:dyDescent="0.3">
      <c r="A683586" s="21"/>
    </row>
    <row r="683592" spans="1:1" s="20" customFormat="1" ht="14.25" customHeight="1" x14ac:dyDescent="0.25"/>
    <row r="683608" spans="1:1" ht="14.25" customHeight="1" x14ac:dyDescent="0.3">
      <c r="A683608" s="21"/>
    </row>
    <row r="683614" spans="1:1" s="20" customFormat="1" ht="14.25" customHeight="1" x14ac:dyDescent="0.25"/>
    <row r="683630" spans="1:1" ht="14.25" customHeight="1" x14ac:dyDescent="0.3">
      <c r="A683630" s="21"/>
    </row>
    <row r="683636" s="20" customFormat="1" ht="14.25" customHeight="1" x14ac:dyDescent="0.25"/>
    <row r="683652" spans="1:1" ht="14.25" customHeight="1" x14ac:dyDescent="0.3">
      <c r="A683652" s="21"/>
    </row>
    <row r="683658" spans="1:1" s="20" customFormat="1" ht="14.25" customHeight="1" x14ac:dyDescent="0.25"/>
    <row r="683674" spans="1:1" ht="14.25" customHeight="1" x14ac:dyDescent="0.3">
      <c r="A683674" s="21"/>
    </row>
    <row r="683680" spans="1:1" s="20" customFormat="1" ht="14.25" customHeight="1" x14ac:dyDescent="0.25"/>
    <row r="683696" spans="1:1" ht="14.25" customHeight="1" x14ac:dyDescent="0.3">
      <c r="A683696" s="21"/>
    </row>
    <row r="683702" s="20" customFormat="1" ht="14.25" customHeight="1" x14ac:dyDescent="0.25"/>
    <row r="683718" spans="1:1" ht="14.25" customHeight="1" x14ac:dyDescent="0.3">
      <c r="A683718" s="21"/>
    </row>
    <row r="683724" spans="1:1" s="20" customFormat="1" ht="14.25" customHeight="1" x14ac:dyDescent="0.25"/>
    <row r="683740" spans="1:1" ht="14.25" customHeight="1" x14ac:dyDescent="0.3">
      <c r="A683740" s="21"/>
    </row>
    <row r="683746" s="20" customFormat="1" ht="14.25" customHeight="1" x14ac:dyDescent="0.25"/>
    <row r="683762" spans="1:1" ht="14.25" customHeight="1" x14ac:dyDescent="0.3">
      <c r="A683762" s="21"/>
    </row>
    <row r="683768" spans="1:1" s="20" customFormat="1" ht="14.25" customHeight="1" x14ac:dyDescent="0.25"/>
    <row r="683784" spans="1:1" ht="14.25" customHeight="1" x14ac:dyDescent="0.3">
      <c r="A683784" s="21"/>
    </row>
    <row r="683790" spans="1:1" s="20" customFormat="1" ht="14.25" customHeight="1" x14ac:dyDescent="0.25"/>
    <row r="683806" spans="1:1" ht="14.25" customHeight="1" x14ac:dyDescent="0.3">
      <c r="A683806" s="21"/>
    </row>
    <row r="683812" s="20" customFormat="1" ht="14.25" customHeight="1" x14ac:dyDescent="0.25"/>
    <row r="683828" spans="1:1" ht="14.25" customHeight="1" x14ac:dyDescent="0.3">
      <c r="A683828" s="21"/>
    </row>
    <row r="683834" spans="1:1" s="20" customFormat="1" ht="14.25" customHeight="1" x14ac:dyDescent="0.25"/>
    <row r="683850" spans="1:1" ht="14.25" customHeight="1" x14ac:dyDescent="0.3">
      <c r="A683850" s="21"/>
    </row>
    <row r="683856" spans="1:1" s="20" customFormat="1" ht="14.25" customHeight="1" x14ac:dyDescent="0.25"/>
    <row r="683872" spans="1:1" ht="14.25" customHeight="1" x14ac:dyDescent="0.3">
      <c r="A683872" s="21"/>
    </row>
    <row r="683878" s="20" customFormat="1" ht="14.25" customHeight="1" x14ac:dyDescent="0.25"/>
    <row r="683894" spans="1:1" ht="14.25" customHeight="1" x14ac:dyDescent="0.3">
      <c r="A683894" s="21"/>
    </row>
    <row r="683900" spans="1:1" s="20" customFormat="1" ht="14.25" customHeight="1" x14ac:dyDescent="0.25"/>
    <row r="683916" spans="1:1" ht="14.25" customHeight="1" x14ac:dyDescent="0.3">
      <c r="A683916" s="21"/>
    </row>
    <row r="683922" s="20" customFormat="1" ht="14.25" customHeight="1" x14ac:dyDescent="0.25"/>
    <row r="683938" spans="1:1" ht="14.25" customHeight="1" x14ac:dyDescent="0.3">
      <c r="A683938" s="21"/>
    </row>
    <row r="683944" spans="1:1" s="20" customFormat="1" ht="14.25" customHeight="1" x14ac:dyDescent="0.25"/>
    <row r="683960" spans="1:1" ht="14.25" customHeight="1" x14ac:dyDescent="0.3">
      <c r="A683960" s="21"/>
    </row>
    <row r="683966" spans="1:1" s="20" customFormat="1" ht="14.25" customHeight="1" x14ac:dyDescent="0.25"/>
    <row r="683982" spans="1:1" ht="14.25" customHeight="1" x14ac:dyDescent="0.3">
      <c r="A683982" s="21"/>
    </row>
    <row r="683988" s="20" customFormat="1" ht="14.25" customHeight="1" x14ac:dyDescent="0.25"/>
    <row r="684004" spans="1:1" ht="14.25" customHeight="1" x14ac:dyDescent="0.3">
      <c r="A684004" s="21"/>
    </row>
    <row r="684010" spans="1:1" s="20" customFormat="1" ht="14.25" customHeight="1" x14ac:dyDescent="0.25"/>
    <row r="684026" spans="1:1" ht="14.25" customHeight="1" x14ac:dyDescent="0.3">
      <c r="A684026" s="21"/>
    </row>
    <row r="684032" spans="1:1" s="20" customFormat="1" ht="14.25" customHeight="1" x14ac:dyDescent="0.25"/>
    <row r="684048" spans="1:1" ht="14.25" customHeight="1" x14ac:dyDescent="0.3">
      <c r="A684048" s="21"/>
    </row>
    <row r="684054" s="20" customFormat="1" ht="14.25" customHeight="1" x14ac:dyDescent="0.25"/>
    <row r="684070" spans="1:1" ht="14.25" customHeight="1" x14ac:dyDescent="0.3">
      <c r="A684070" s="21"/>
    </row>
    <row r="684076" spans="1:1" s="20" customFormat="1" ht="14.25" customHeight="1" x14ac:dyDescent="0.25"/>
    <row r="684092" spans="1:1" ht="14.25" customHeight="1" x14ac:dyDescent="0.3">
      <c r="A684092" s="21"/>
    </row>
    <row r="684098" s="20" customFormat="1" ht="14.25" customHeight="1" x14ac:dyDescent="0.25"/>
    <row r="684114" spans="1:1" ht="14.25" customHeight="1" x14ac:dyDescent="0.3">
      <c r="A684114" s="21"/>
    </row>
    <row r="684120" spans="1:1" s="20" customFormat="1" ht="14.25" customHeight="1" x14ac:dyDescent="0.25"/>
    <row r="684136" spans="1:1" ht="14.25" customHeight="1" x14ac:dyDescent="0.3">
      <c r="A684136" s="21"/>
    </row>
    <row r="684142" spans="1:1" s="20" customFormat="1" ht="14.25" customHeight="1" x14ac:dyDescent="0.25"/>
    <row r="684158" spans="1:1" ht="14.25" customHeight="1" x14ac:dyDescent="0.3">
      <c r="A684158" s="21"/>
    </row>
    <row r="684164" s="20" customFormat="1" ht="14.25" customHeight="1" x14ac:dyDescent="0.25"/>
    <row r="684180" spans="1:1" ht="14.25" customHeight="1" x14ac:dyDescent="0.3">
      <c r="A684180" s="21"/>
    </row>
    <row r="684186" spans="1:1" s="20" customFormat="1" ht="14.25" customHeight="1" x14ac:dyDescent="0.25"/>
    <row r="684202" spans="1:1" ht="14.25" customHeight="1" x14ac:dyDescent="0.3">
      <c r="A684202" s="21"/>
    </row>
    <row r="684208" spans="1:1" s="20" customFormat="1" ht="14.25" customHeight="1" x14ac:dyDescent="0.25"/>
    <row r="684224" spans="1:1" ht="14.25" customHeight="1" x14ac:dyDescent="0.3">
      <c r="A684224" s="21"/>
    </row>
    <row r="684230" s="20" customFormat="1" ht="14.25" customHeight="1" x14ac:dyDescent="0.25"/>
    <row r="684246" spans="1:1" ht="14.25" customHeight="1" x14ac:dyDescent="0.3">
      <c r="A684246" s="21"/>
    </row>
    <row r="684252" spans="1:1" s="20" customFormat="1" ht="14.25" customHeight="1" x14ac:dyDescent="0.25"/>
    <row r="684268" spans="1:1" ht="14.25" customHeight="1" x14ac:dyDescent="0.3">
      <c r="A684268" s="21"/>
    </row>
    <row r="684274" s="20" customFormat="1" ht="14.25" customHeight="1" x14ac:dyDescent="0.25"/>
    <row r="684290" spans="1:1" ht="14.25" customHeight="1" x14ac:dyDescent="0.3">
      <c r="A684290" s="21"/>
    </row>
    <row r="684296" spans="1:1" s="20" customFormat="1" ht="14.25" customHeight="1" x14ac:dyDescent="0.25"/>
    <row r="684312" spans="1:1" ht="14.25" customHeight="1" x14ac:dyDescent="0.3">
      <c r="A684312" s="21"/>
    </row>
    <row r="684318" spans="1:1" s="20" customFormat="1" ht="14.25" customHeight="1" x14ac:dyDescent="0.25"/>
    <row r="684334" spans="1:1" ht="14.25" customHeight="1" x14ac:dyDescent="0.3">
      <c r="A684334" s="21"/>
    </row>
    <row r="684340" s="20" customFormat="1" ht="14.25" customHeight="1" x14ac:dyDescent="0.25"/>
    <row r="684356" spans="1:1" ht="14.25" customHeight="1" x14ac:dyDescent="0.3">
      <c r="A684356" s="21"/>
    </row>
    <row r="684362" spans="1:1" s="20" customFormat="1" ht="14.25" customHeight="1" x14ac:dyDescent="0.25"/>
    <row r="684378" spans="1:1" ht="14.25" customHeight="1" x14ac:dyDescent="0.3">
      <c r="A684378" s="21"/>
    </row>
    <row r="684384" spans="1:1" s="20" customFormat="1" ht="14.25" customHeight="1" x14ac:dyDescent="0.25"/>
    <row r="684400" spans="1:1" ht="14.25" customHeight="1" x14ac:dyDescent="0.3">
      <c r="A684400" s="21"/>
    </row>
    <row r="684406" s="20" customFormat="1" ht="14.25" customHeight="1" x14ac:dyDescent="0.25"/>
    <row r="684422" spans="1:1" ht="14.25" customHeight="1" x14ac:dyDescent="0.3">
      <c r="A684422" s="21"/>
    </row>
    <row r="684428" spans="1:1" s="20" customFormat="1" ht="14.25" customHeight="1" x14ac:dyDescent="0.25"/>
    <row r="684444" spans="1:1" ht="14.25" customHeight="1" x14ac:dyDescent="0.3">
      <c r="A684444" s="21"/>
    </row>
    <row r="684450" s="20" customFormat="1" ht="14.25" customHeight="1" x14ac:dyDescent="0.25"/>
    <row r="684466" spans="1:1" ht="14.25" customHeight="1" x14ac:dyDescent="0.3">
      <c r="A684466" s="21"/>
    </row>
    <row r="684472" spans="1:1" s="20" customFormat="1" ht="14.25" customHeight="1" x14ac:dyDescent="0.25"/>
    <row r="684488" spans="1:1" ht="14.25" customHeight="1" x14ac:dyDescent="0.3">
      <c r="A684488" s="21"/>
    </row>
    <row r="684494" spans="1:1" s="20" customFormat="1" ht="14.25" customHeight="1" x14ac:dyDescent="0.25"/>
    <row r="684510" spans="1:1" ht="14.25" customHeight="1" x14ac:dyDescent="0.3">
      <c r="A684510" s="21"/>
    </row>
    <row r="684516" s="20" customFormat="1" ht="14.25" customHeight="1" x14ac:dyDescent="0.25"/>
    <row r="684532" spans="1:1" ht="14.25" customHeight="1" x14ac:dyDescent="0.3">
      <c r="A684532" s="21"/>
    </row>
    <row r="684538" spans="1:1" s="20" customFormat="1" ht="14.25" customHeight="1" x14ac:dyDescent="0.25"/>
    <row r="684554" spans="1:1" ht="14.25" customHeight="1" x14ac:dyDescent="0.3">
      <c r="A684554" s="21"/>
    </row>
    <row r="684560" spans="1:1" s="20" customFormat="1" ht="14.25" customHeight="1" x14ac:dyDescent="0.25"/>
    <row r="684576" spans="1:1" ht="14.25" customHeight="1" x14ac:dyDescent="0.3">
      <c r="A684576" s="21"/>
    </row>
    <row r="684582" s="20" customFormat="1" ht="14.25" customHeight="1" x14ac:dyDescent="0.25"/>
    <row r="684598" spans="1:1" ht="14.25" customHeight="1" x14ac:dyDescent="0.3">
      <c r="A684598" s="21"/>
    </row>
    <row r="684604" spans="1:1" s="20" customFormat="1" ht="14.25" customHeight="1" x14ac:dyDescent="0.25"/>
    <row r="684620" spans="1:1" ht="14.25" customHeight="1" x14ac:dyDescent="0.3">
      <c r="A684620" s="21"/>
    </row>
    <row r="684626" s="20" customFormat="1" ht="14.25" customHeight="1" x14ac:dyDescent="0.25"/>
    <row r="684642" spans="1:1" ht="14.25" customHeight="1" x14ac:dyDescent="0.3">
      <c r="A684642" s="21"/>
    </row>
    <row r="684648" spans="1:1" s="20" customFormat="1" ht="14.25" customHeight="1" x14ac:dyDescent="0.25"/>
    <row r="684664" spans="1:1" ht="14.25" customHeight="1" x14ac:dyDescent="0.3">
      <c r="A684664" s="21"/>
    </row>
    <row r="684670" spans="1:1" s="20" customFormat="1" ht="14.25" customHeight="1" x14ac:dyDescent="0.25"/>
    <row r="684686" spans="1:1" ht="14.25" customHeight="1" x14ac:dyDescent="0.3">
      <c r="A684686" s="21"/>
    </row>
    <row r="684692" s="20" customFormat="1" ht="14.25" customHeight="1" x14ac:dyDescent="0.25"/>
    <row r="684708" spans="1:1" ht="14.25" customHeight="1" x14ac:dyDescent="0.3">
      <c r="A684708" s="21"/>
    </row>
    <row r="684714" spans="1:1" s="20" customFormat="1" ht="14.25" customHeight="1" x14ac:dyDescent="0.25"/>
    <row r="684730" spans="1:1" ht="14.25" customHeight="1" x14ac:dyDescent="0.3">
      <c r="A684730" s="21"/>
    </row>
    <row r="684736" spans="1:1" s="20" customFormat="1" ht="14.25" customHeight="1" x14ac:dyDescent="0.25"/>
    <row r="684752" spans="1:1" ht="14.25" customHeight="1" x14ac:dyDescent="0.3">
      <c r="A684752" s="21"/>
    </row>
    <row r="684758" s="20" customFormat="1" ht="14.25" customHeight="1" x14ac:dyDescent="0.25"/>
    <row r="684774" spans="1:1" ht="14.25" customHeight="1" x14ac:dyDescent="0.3">
      <c r="A684774" s="21"/>
    </row>
    <row r="684780" spans="1:1" s="20" customFormat="1" ht="14.25" customHeight="1" x14ac:dyDescent="0.25"/>
    <row r="684796" spans="1:1" ht="14.25" customHeight="1" x14ac:dyDescent="0.3">
      <c r="A684796" s="21"/>
    </row>
    <row r="684802" s="20" customFormat="1" ht="14.25" customHeight="1" x14ac:dyDescent="0.25"/>
    <row r="684818" spans="1:1" ht="14.25" customHeight="1" x14ac:dyDescent="0.3">
      <c r="A684818" s="21"/>
    </row>
    <row r="684824" spans="1:1" s="20" customFormat="1" ht="14.25" customHeight="1" x14ac:dyDescent="0.25"/>
    <row r="684840" spans="1:1" ht="14.25" customHeight="1" x14ac:dyDescent="0.3">
      <c r="A684840" s="21"/>
    </row>
    <row r="684846" spans="1:1" s="20" customFormat="1" ht="14.25" customHeight="1" x14ac:dyDescent="0.25"/>
    <row r="684862" spans="1:1" ht="14.25" customHeight="1" x14ac:dyDescent="0.3">
      <c r="A684862" s="21"/>
    </row>
    <row r="684868" s="20" customFormat="1" ht="14.25" customHeight="1" x14ac:dyDescent="0.25"/>
    <row r="684884" spans="1:1" ht="14.25" customHeight="1" x14ac:dyDescent="0.3">
      <c r="A684884" s="21"/>
    </row>
    <row r="684890" spans="1:1" s="20" customFormat="1" ht="14.25" customHeight="1" x14ac:dyDescent="0.25"/>
    <row r="684906" spans="1:1" ht="14.25" customHeight="1" x14ac:dyDescent="0.3">
      <c r="A684906" s="21"/>
    </row>
    <row r="684912" spans="1:1" s="20" customFormat="1" ht="14.25" customHeight="1" x14ac:dyDescent="0.25"/>
    <row r="684928" spans="1:1" ht="14.25" customHeight="1" x14ac:dyDescent="0.3">
      <c r="A684928" s="21"/>
    </row>
    <row r="684934" s="20" customFormat="1" ht="14.25" customHeight="1" x14ac:dyDescent="0.25"/>
    <row r="684950" spans="1:1" ht="14.25" customHeight="1" x14ac:dyDescent="0.3">
      <c r="A684950" s="21"/>
    </row>
    <row r="684956" spans="1:1" s="20" customFormat="1" ht="14.25" customHeight="1" x14ac:dyDescent="0.25"/>
    <row r="684972" spans="1:1" ht="14.25" customHeight="1" x14ac:dyDescent="0.3">
      <c r="A684972" s="21"/>
    </row>
    <row r="684978" s="20" customFormat="1" ht="14.25" customHeight="1" x14ac:dyDescent="0.25"/>
    <row r="684994" spans="1:1" ht="14.25" customHeight="1" x14ac:dyDescent="0.3">
      <c r="A684994" s="21"/>
    </row>
    <row r="685000" spans="1:1" s="20" customFormat="1" ht="14.25" customHeight="1" x14ac:dyDescent="0.25"/>
    <row r="685016" spans="1:1" ht="14.25" customHeight="1" x14ac:dyDescent="0.3">
      <c r="A685016" s="21"/>
    </row>
    <row r="685022" spans="1:1" s="20" customFormat="1" ht="14.25" customHeight="1" x14ac:dyDescent="0.25"/>
    <row r="685038" spans="1:1" ht="14.25" customHeight="1" x14ac:dyDescent="0.3">
      <c r="A685038" s="21"/>
    </row>
    <row r="685044" s="20" customFormat="1" ht="14.25" customHeight="1" x14ac:dyDescent="0.25"/>
    <row r="685060" spans="1:1" ht="14.25" customHeight="1" x14ac:dyDescent="0.3">
      <c r="A685060" s="21"/>
    </row>
    <row r="685066" spans="1:1" s="20" customFormat="1" ht="14.25" customHeight="1" x14ac:dyDescent="0.25"/>
    <row r="685082" spans="1:1" ht="14.25" customHeight="1" x14ac:dyDescent="0.3">
      <c r="A685082" s="21"/>
    </row>
    <row r="685088" spans="1:1" s="20" customFormat="1" ht="14.25" customHeight="1" x14ac:dyDescent="0.25"/>
    <row r="685104" spans="1:1" ht="14.25" customHeight="1" x14ac:dyDescent="0.3">
      <c r="A685104" s="21"/>
    </row>
    <row r="685110" s="20" customFormat="1" ht="14.25" customHeight="1" x14ac:dyDescent="0.25"/>
    <row r="685126" spans="1:1" ht="14.25" customHeight="1" x14ac:dyDescent="0.3">
      <c r="A685126" s="21"/>
    </row>
    <row r="685132" spans="1:1" s="20" customFormat="1" ht="14.25" customHeight="1" x14ac:dyDescent="0.25"/>
    <row r="685148" spans="1:1" ht="14.25" customHeight="1" x14ac:dyDescent="0.3">
      <c r="A685148" s="21"/>
    </row>
    <row r="685154" s="20" customFormat="1" ht="14.25" customHeight="1" x14ac:dyDescent="0.25"/>
    <row r="685170" spans="1:1" ht="14.25" customHeight="1" x14ac:dyDescent="0.3">
      <c r="A685170" s="21"/>
    </row>
    <row r="685176" spans="1:1" s="20" customFormat="1" ht="14.25" customHeight="1" x14ac:dyDescent="0.25"/>
    <row r="685192" spans="1:1" ht="14.25" customHeight="1" x14ac:dyDescent="0.3">
      <c r="A685192" s="21"/>
    </row>
    <row r="685198" spans="1:1" s="20" customFormat="1" ht="14.25" customHeight="1" x14ac:dyDescent="0.25"/>
    <row r="685214" spans="1:1" ht="14.25" customHeight="1" x14ac:dyDescent="0.3">
      <c r="A685214" s="21"/>
    </row>
    <row r="685220" s="20" customFormat="1" ht="14.25" customHeight="1" x14ac:dyDescent="0.25"/>
    <row r="685236" spans="1:1" ht="14.25" customHeight="1" x14ac:dyDescent="0.3">
      <c r="A685236" s="21"/>
    </row>
    <row r="685242" spans="1:1" s="20" customFormat="1" ht="14.25" customHeight="1" x14ac:dyDescent="0.25"/>
    <row r="685258" spans="1:1" ht="14.25" customHeight="1" x14ac:dyDescent="0.3">
      <c r="A685258" s="21"/>
    </row>
    <row r="685264" spans="1:1" s="20" customFormat="1" ht="14.25" customHeight="1" x14ac:dyDescent="0.25"/>
    <row r="685280" spans="1:1" ht="14.25" customHeight="1" x14ac:dyDescent="0.3">
      <c r="A685280" s="21"/>
    </row>
    <row r="685286" s="20" customFormat="1" ht="14.25" customHeight="1" x14ac:dyDescent="0.25"/>
    <row r="685302" spans="1:1" ht="14.25" customHeight="1" x14ac:dyDescent="0.3">
      <c r="A685302" s="21"/>
    </row>
    <row r="685308" spans="1:1" s="20" customFormat="1" ht="14.25" customHeight="1" x14ac:dyDescent="0.25"/>
    <row r="685324" spans="1:1" ht="14.25" customHeight="1" x14ac:dyDescent="0.3">
      <c r="A685324" s="21"/>
    </row>
    <row r="685330" s="20" customFormat="1" ht="14.25" customHeight="1" x14ac:dyDescent="0.25"/>
    <row r="685346" spans="1:1" ht="14.25" customHeight="1" x14ac:dyDescent="0.3">
      <c r="A685346" s="21"/>
    </row>
    <row r="685352" spans="1:1" s="20" customFormat="1" ht="14.25" customHeight="1" x14ac:dyDescent="0.25"/>
    <row r="685368" spans="1:1" ht="14.25" customHeight="1" x14ac:dyDescent="0.3">
      <c r="A685368" s="21"/>
    </row>
    <row r="685374" spans="1:1" s="20" customFormat="1" ht="14.25" customHeight="1" x14ac:dyDescent="0.25"/>
    <row r="685390" spans="1:1" ht="14.25" customHeight="1" x14ac:dyDescent="0.3">
      <c r="A685390" s="21"/>
    </row>
    <row r="685396" s="20" customFormat="1" ht="14.25" customHeight="1" x14ac:dyDescent="0.25"/>
    <row r="685412" spans="1:1" ht="14.25" customHeight="1" x14ac:dyDescent="0.3">
      <c r="A685412" s="21"/>
    </row>
    <row r="685418" spans="1:1" s="20" customFormat="1" ht="14.25" customHeight="1" x14ac:dyDescent="0.25"/>
    <row r="685434" spans="1:1" ht="14.25" customHeight="1" x14ac:dyDescent="0.3">
      <c r="A685434" s="21"/>
    </row>
    <row r="685440" spans="1:1" s="20" customFormat="1" ht="14.25" customHeight="1" x14ac:dyDescent="0.25"/>
    <row r="685456" spans="1:1" ht="14.25" customHeight="1" x14ac:dyDescent="0.3">
      <c r="A685456" s="21"/>
    </row>
    <row r="685462" s="20" customFormat="1" ht="14.25" customHeight="1" x14ac:dyDescent="0.25"/>
    <row r="685478" spans="1:1" ht="14.25" customHeight="1" x14ac:dyDescent="0.3">
      <c r="A685478" s="21"/>
    </row>
    <row r="685484" spans="1:1" s="20" customFormat="1" ht="14.25" customHeight="1" x14ac:dyDescent="0.25"/>
    <row r="685500" spans="1:1" ht="14.25" customHeight="1" x14ac:dyDescent="0.3">
      <c r="A685500" s="21"/>
    </row>
    <row r="685506" s="20" customFormat="1" ht="14.25" customHeight="1" x14ac:dyDescent="0.25"/>
    <row r="685522" spans="1:1" ht="14.25" customHeight="1" x14ac:dyDescent="0.3">
      <c r="A685522" s="21"/>
    </row>
    <row r="685528" spans="1:1" s="20" customFormat="1" ht="14.25" customHeight="1" x14ac:dyDescent="0.25"/>
    <row r="685544" spans="1:1" ht="14.25" customHeight="1" x14ac:dyDescent="0.3">
      <c r="A685544" s="21"/>
    </row>
    <row r="685550" spans="1:1" s="20" customFormat="1" ht="14.25" customHeight="1" x14ac:dyDescent="0.25"/>
    <row r="685566" spans="1:1" ht="14.25" customHeight="1" x14ac:dyDescent="0.3">
      <c r="A685566" s="21"/>
    </row>
    <row r="685572" s="20" customFormat="1" ht="14.25" customHeight="1" x14ac:dyDescent="0.25"/>
    <row r="685588" spans="1:1" ht="14.25" customHeight="1" x14ac:dyDescent="0.3">
      <c r="A685588" s="21"/>
    </row>
    <row r="685594" spans="1:1" s="20" customFormat="1" ht="14.25" customHeight="1" x14ac:dyDescent="0.25"/>
    <row r="685610" spans="1:1" ht="14.25" customHeight="1" x14ac:dyDescent="0.3">
      <c r="A685610" s="21"/>
    </row>
    <row r="685616" spans="1:1" s="20" customFormat="1" ht="14.25" customHeight="1" x14ac:dyDescent="0.25"/>
    <row r="685632" spans="1:1" ht="14.25" customHeight="1" x14ac:dyDescent="0.3">
      <c r="A685632" s="21"/>
    </row>
    <row r="685638" s="20" customFormat="1" ht="14.25" customHeight="1" x14ac:dyDescent="0.25"/>
    <row r="685654" spans="1:1" ht="14.25" customHeight="1" x14ac:dyDescent="0.3">
      <c r="A685654" s="21"/>
    </row>
    <row r="685660" spans="1:1" s="20" customFormat="1" ht="14.25" customHeight="1" x14ac:dyDescent="0.25"/>
    <row r="685676" spans="1:1" ht="14.25" customHeight="1" x14ac:dyDescent="0.3">
      <c r="A685676" s="21"/>
    </row>
    <row r="685682" s="20" customFormat="1" ht="14.25" customHeight="1" x14ac:dyDescent="0.25"/>
    <row r="685698" spans="1:1" ht="14.25" customHeight="1" x14ac:dyDescent="0.3">
      <c r="A685698" s="21"/>
    </row>
    <row r="685704" spans="1:1" s="20" customFormat="1" ht="14.25" customHeight="1" x14ac:dyDescent="0.25"/>
    <row r="685720" spans="1:1" ht="14.25" customHeight="1" x14ac:dyDescent="0.3">
      <c r="A685720" s="21"/>
    </row>
    <row r="685726" spans="1:1" s="20" customFormat="1" ht="14.25" customHeight="1" x14ac:dyDescent="0.25"/>
    <row r="685742" spans="1:1" ht="14.25" customHeight="1" x14ac:dyDescent="0.3">
      <c r="A685742" s="21"/>
    </row>
    <row r="685748" s="20" customFormat="1" ht="14.25" customHeight="1" x14ac:dyDescent="0.25"/>
    <row r="685764" spans="1:1" ht="14.25" customHeight="1" x14ac:dyDescent="0.3">
      <c r="A685764" s="21"/>
    </row>
    <row r="685770" spans="1:1" s="20" customFormat="1" ht="14.25" customHeight="1" x14ac:dyDescent="0.25"/>
    <row r="685786" spans="1:1" ht="14.25" customHeight="1" x14ac:dyDescent="0.3">
      <c r="A685786" s="21"/>
    </row>
    <row r="685792" spans="1:1" s="20" customFormat="1" ht="14.25" customHeight="1" x14ac:dyDescent="0.25"/>
    <row r="685808" spans="1:1" ht="14.25" customHeight="1" x14ac:dyDescent="0.3">
      <c r="A685808" s="21"/>
    </row>
    <row r="685814" s="20" customFormat="1" ht="14.25" customHeight="1" x14ac:dyDescent="0.25"/>
    <row r="685830" spans="1:1" ht="14.25" customHeight="1" x14ac:dyDescent="0.3">
      <c r="A685830" s="21"/>
    </row>
    <row r="685836" spans="1:1" s="20" customFormat="1" ht="14.25" customHeight="1" x14ac:dyDescent="0.25"/>
    <row r="685852" spans="1:1" ht="14.25" customHeight="1" x14ac:dyDescent="0.3">
      <c r="A685852" s="21"/>
    </row>
    <row r="685858" s="20" customFormat="1" ht="14.25" customHeight="1" x14ac:dyDescent="0.25"/>
    <row r="685874" spans="1:1" ht="14.25" customHeight="1" x14ac:dyDescent="0.3">
      <c r="A685874" s="21"/>
    </row>
    <row r="685880" spans="1:1" s="20" customFormat="1" ht="14.25" customHeight="1" x14ac:dyDescent="0.25"/>
    <row r="685896" spans="1:1" ht="14.25" customHeight="1" x14ac:dyDescent="0.3">
      <c r="A685896" s="21"/>
    </row>
    <row r="685902" spans="1:1" s="20" customFormat="1" ht="14.25" customHeight="1" x14ac:dyDescent="0.25"/>
    <row r="685918" spans="1:1" ht="14.25" customHeight="1" x14ac:dyDescent="0.3">
      <c r="A685918" s="21"/>
    </row>
    <row r="685924" s="20" customFormat="1" ht="14.25" customHeight="1" x14ac:dyDescent="0.25"/>
    <row r="685940" spans="1:1" ht="14.25" customHeight="1" x14ac:dyDescent="0.3">
      <c r="A685940" s="21"/>
    </row>
    <row r="685946" spans="1:1" s="20" customFormat="1" ht="14.25" customHeight="1" x14ac:dyDescent="0.25"/>
    <row r="685962" spans="1:1" ht="14.25" customHeight="1" x14ac:dyDescent="0.3">
      <c r="A685962" s="21"/>
    </row>
    <row r="685968" spans="1:1" s="20" customFormat="1" ht="14.25" customHeight="1" x14ac:dyDescent="0.25"/>
    <row r="685984" spans="1:1" ht="14.25" customHeight="1" x14ac:dyDescent="0.3">
      <c r="A685984" s="21"/>
    </row>
    <row r="685990" s="20" customFormat="1" ht="14.25" customHeight="1" x14ac:dyDescent="0.25"/>
    <row r="686006" spans="1:1" ht="14.25" customHeight="1" x14ac:dyDescent="0.3">
      <c r="A686006" s="21"/>
    </row>
    <row r="686012" spans="1:1" s="20" customFormat="1" ht="14.25" customHeight="1" x14ac:dyDescent="0.25"/>
    <row r="686028" spans="1:1" ht="14.25" customHeight="1" x14ac:dyDescent="0.3">
      <c r="A686028" s="21"/>
    </row>
    <row r="686034" s="20" customFormat="1" ht="14.25" customHeight="1" x14ac:dyDescent="0.25"/>
    <row r="686050" spans="1:1" ht="14.25" customHeight="1" x14ac:dyDescent="0.3">
      <c r="A686050" s="21"/>
    </row>
    <row r="686056" spans="1:1" s="20" customFormat="1" ht="14.25" customHeight="1" x14ac:dyDescent="0.25"/>
    <row r="686072" spans="1:1" ht="14.25" customHeight="1" x14ac:dyDescent="0.3">
      <c r="A686072" s="21"/>
    </row>
    <row r="686078" spans="1:1" s="20" customFormat="1" ht="14.25" customHeight="1" x14ac:dyDescent="0.25"/>
    <row r="686094" spans="1:1" ht="14.25" customHeight="1" x14ac:dyDescent="0.3">
      <c r="A686094" s="21"/>
    </row>
    <row r="686100" s="20" customFormat="1" ht="14.25" customHeight="1" x14ac:dyDescent="0.25"/>
    <row r="686116" spans="1:1" ht="14.25" customHeight="1" x14ac:dyDescent="0.3">
      <c r="A686116" s="21"/>
    </row>
    <row r="686122" spans="1:1" s="20" customFormat="1" ht="14.25" customHeight="1" x14ac:dyDescent="0.25"/>
    <row r="686138" spans="1:1" ht="14.25" customHeight="1" x14ac:dyDescent="0.3">
      <c r="A686138" s="21"/>
    </row>
    <row r="686144" spans="1:1" s="20" customFormat="1" ht="14.25" customHeight="1" x14ac:dyDescent="0.25"/>
    <row r="686160" spans="1:1" ht="14.25" customHeight="1" x14ac:dyDescent="0.3">
      <c r="A686160" s="21"/>
    </row>
    <row r="686166" s="20" customFormat="1" ht="14.25" customHeight="1" x14ac:dyDescent="0.25"/>
    <row r="686182" spans="1:1" ht="14.25" customHeight="1" x14ac:dyDescent="0.3">
      <c r="A686182" s="21"/>
    </row>
    <row r="686188" spans="1:1" s="20" customFormat="1" ht="14.25" customHeight="1" x14ac:dyDescent="0.25"/>
    <row r="686204" spans="1:1" ht="14.25" customHeight="1" x14ac:dyDescent="0.3">
      <c r="A686204" s="21"/>
    </row>
    <row r="686210" s="20" customFormat="1" ht="14.25" customHeight="1" x14ac:dyDescent="0.25"/>
    <row r="686226" spans="1:1" ht="14.25" customHeight="1" x14ac:dyDescent="0.3">
      <c r="A686226" s="21"/>
    </row>
    <row r="686232" spans="1:1" s="20" customFormat="1" ht="14.25" customHeight="1" x14ac:dyDescent="0.25"/>
    <row r="686248" spans="1:1" ht="14.25" customHeight="1" x14ac:dyDescent="0.3">
      <c r="A686248" s="21"/>
    </row>
    <row r="686254" spans="1:1" s="20" customFormat="1" ht="14.25" customHeight="1" x14ac:dyDescent="0.25"/>
    <row r="686270" spans="1:1" ht="14.25" customHeight="1" x14ac:dyDescent="0.3">
      <c r="A686270" s="21"/>
    </row>
    <row r="686276" s="20" customFormat="1" ht="14.25" customHeight="1" x14ac:dyDescent="0.25"/>
    <row r="686292" spans="1:1" ht="14.25" customHeight="1" x14ac:dyDescent="0.3">
      <c r="A686292" s="21"/>
    </row>
    <row r="686298" spans="1:1" s="20" customFormat="1" ht="14.25" customHeight="1" x14ac:dyDescent="0.25"/>
    <row r="686314" spans="1:1" ht="14.25" customHeight="1" x14ac:dyDescent="0.3">
      <c r="A686314" s="21"/>
    </row>
    <row r="686320" spans="1:1" s="20" customFormat="1" ht="14.25" customHeight="1" x14ac:dyDescent="0.25"/>
    <row r="686336" spans="1:1" ht="14.25" customHeight="1" x14ac:dyDescent="0.3">
      <c r="A686336" s="21"/>
    </row>
    <row r="686342" s="20" customFormat="1" ht="14.25" customHeight="1" x14ac:dyDescent="0.25"/>
    <row r="686358" spans="1:1" ht="14.25" customHeight="1" x14ac:dyDescent="0.3">
      <c r="A686358" s="21"/>
    </row>
    <row r="686364" spans="1:1" s="20" customFormat="1" ht="14.25" customHeight="1" x14ac:dyDescent="0.25"/>
    <row r="686380" spans="1:1" ht="14.25" customHeight="1" x14ac:dyDescent="0.3">
      <c r="A686380" s="21"/>
    </row>
    <row r="686386" s="20" customFormat="1" ht="14.25" customHeight="1" x14ac:dyDescent="0.25"/>
    <row r="686402" spans="1:1" ht="14.25" customHeight="1" x14ac:dyDescent="0.3">
      <c r="A686402" s="21"/>
    </row>
    <row r="686408" spans="1:1" s="20" customFormat="1" ht="14.25" customHeight="1" x14ac:dyDescent="0.25"/>
    <row r="686424" spans="1:1" ht="14.25" customHeight="1" x14ac:dyDescent="0.3">
      <c r="A686424" s="21"/>
    </row>
    <row r="686430" spans="1:1" s="20" customFormat="1" ht="14.25" customHeight="1" x14ac:dyDescent="0.25"/>
    <row r="686446" spans="1:1" ht="14.25" customHeight="1" x14ac:dyDescent="0.3">
      <c r="A686446" s="21"/>
    </row>
    <row r="686452" s="20" customFormat="1" ht="14.25" customHeight="1" x14ac:dyDescent="0.25"/>
    <row r="686468" spans="1:1" ht="14.25" customHeight="1" x14ac:dyDescent="0.3">
      <c r="A686468" s="21"/>
    </row>
    <row r="686474" spans="1:1" s="20" customFormat="1" ht="14.25" customHeight="1" x14ac:dyDescent="0.25"/>
    <row r="686490" spans="1:1" ht="14.25" customHeight="1" x14ac:dyDescent="0.3">
      <c r="A686490" s="21"/>
    </row>
    <row r="686496" spans="1:1" s="20" customFormat="1" ht="14.25" customHeight="1" x14ac:dyDescent="0.25"/>
    <row r="686512" spans="1:1" ht="14.25" customHeight="1" x14ac:dyDescent="0.3">
      <c r="A686512" s="21"/>
    </row>
    <row r="686518" s="20" customFormat="1" ht="14.25" customHeight="1" x14ac:dyDescent="0.25"/>
    <row r="686534" spans="1:1" ht="14.25" customHeight="1" x14ac:dyDescent="0.3">
      <c r="A686534" s="21"/>
    </row>
    <row r="686540" spans="1:1" s="20" customFormat="1" ht="14.25" customHeight="1" x14ac:dyDescent="0.25"/>
    <row r="686556" spans="1:1" ht="14.25" customHeight="1" x14ac:dyDescent="0.3">
      <c r="A686556" s="21"/>
    </row>
    <row r="686562" s="20" customFormat="1" ht="14.25" customHeight="1" x14ac:dyDescent="0.25"/>
    <row r="686578" spans="1:1" ht="14.25" customHeight="1" x14ac:dyDescent="0.3">
      <c r="A686578" s="21"/>
    </row>
    <row r="686584" spans="1:1" s="20" customFormat="1" ht="14.25" customHeight="1" x14ac:dyDescent="0.25"/>
    <row r="686600" spans="1:1" ht="14.25" customHeight="1" x14ac:dyDescent="0.3">
      <c r="A686600" s="21"/>
    </row>
    <row r="686606" spans="1:1" s="20" customFormat="1" ht="14.25" customHeight="1" x14ac:dyDescent="0.25"/>
    <row r="686622" spans="1:1" ht="14.25" customHeight="1" x14ac:dyDescent="0.3">
      <c r="A686622" s="21"/>
    </row>
    <row r="686628" s="20" customFormat="1" ht="14.25" customHeight="1" x14ac:dyDescent="0.25"/>
    <row r="686644" spans="1:1" ht="14.25" customHeight="1" x14ac:dyDescent="0.3">
      <c r="A686644" s="21"/>
    </row>
    <row r="686650" spans="1:1" s="20" customFormat="1" ht="14.25" customHeight="1" x14ac:dyDescent="0.25"/>
    <row r="686666" spans="1:1" ht="14.25" customHeight="1" x14ac:dyDescent="0.3">
      <c r="A686666" s="21"/>
    </row>
    <row r="686672" spans="1:1" s="20" customFormat="1" ht="14.25" customHeight="1" x14ac:dyDescent="0.25"/>
    <row r="686688" spans="1:1" ht="14.25" customHeight="1" x14ac:dyDescent="0.3">
      <c r="A686688" s="21"/>
    </row>
    <row r="686694" s="20" customFormat="1" ht="14.25" customHeight="1" x14ac:dyDescent="0.25"/>
    <row r="686710" spans="1:1" ht="14.25" customHeight="1" x14ac:dyDescent="0.3">
      <c r="A686710" s="21"/>
    </row>
    <row r="686716" spans="1:1" s="20" customFormat="1" ht="14.25" customHeight="1" x14ac:dyDescent="0.25"/>
    <row r="686732" spans="1:1" ht="14.25" customHeight="1" x14ac:dyDescent="0.3">
      <c r="A686732" s="21"/>
    </row>
    <row r="686738" s="20" customFormat="1" ht="14.25" customHeight="1" x14ac:dyDescent="0.25"/>
    <row r="686754" spans="1:1" ht="14.25" customHeight="1" x14ac:dyDescent="0.3">
      <c r="A686754" s="21"/>
    </row>
    <row r="686760" spans="1:1" s="20" customFormat="1" ht="14.25" customHeight="1" x14ac:dyDescent="0.25"/>
    <row r="686776" spans="1:1" ht="14.25" customHeight="1" x14ac:dyDescent="0.3">
      <c r="A686776" s="21"/>
    </row>
    <row r="686782" spans="1:1" s="20" customFormat="1" ht="14.25" customHeight="1" x14ac:dyDescent="0.25"/>
    <row r="686798" spans="1:1" ht="14.25" customHeight="1" x14ac:dyDescent="0.3">
      <c r="A686798" s="21"/>
    </row>
    <row r="686804" s="20" customFormat="1" ht="14.25" customHeight="1" x14ac:dyDescent="0.25"/>
    <row r="686820" spans="1:1" ht="14.25" customHeight="1" x14ac:dyDescent="0.3">
      <c r="A686820" s="21"/>
    </row>
    <row r="686826" spans="1:1" s="20" customFormat="1" ht="14.25" customHeight="1" x14ac:dyDescent="0.25"/>
    <row r="686842" spans="1:1" ht="14.25" customHeight="1" x14ac:dyDescent="0.3">
      <c r="A686842" s="21"/>
    </row>
    <row r="686848" spans="1:1" s="20" customFormat="1" ht="14.25" customHeight="1" x14ac:dyDescent="0.25"/>
    <row r="686864" spans="1:1" ht="14.25" customHeight="1" x14ac:dyDescent="0.3">
      <c r="A686864" s="21"/>
    </row>
    <row r="686870" s="20" customFormat="1" ht="14.25" customHeight="1" x14ac:dyDescent="0.25"/>
    <row r="686886" spans="1:1" ht="14.25" customHeight="1" x14ac:dyDescent="0.3">
      <c r="A686886" s="21"/>
    </row>
    <row r="686892" spans="1:1" s="20" customFormat="1" ht="14.25" customHeight="1" x14ac:dyDescent="0.25"/>
    <row r="686908" spans="1:1" ht="14.25" customHeight="1" x14ac:dyDescent="0.3">
      <c r="A686908" s="21"/>
    </row>
    <row r="686914" s="20" customFormat="1" ht="14.25" customHeight="1" x14ac:dyDescent="0.25"/>
    <row r="686930" spans="1:1" ht="14.25" customHeight="1" x14ac:dyDescent="0.3">
      <c r="A686930" s="21"/>
    </row>
    <row r="686936" spans="1:1" s="20" customFormat="1" ht="14.25" customHeight="1" x14ac:dyDescent="0.25"/>
    <row r="686952" spans="1:1" ht="14.25" customHeight="1" x14ac:dyDescent="0.3">
      <c r="A686952" s="21"/>
    </row>
    <row r="686958" spans="1:1" s="20" customFormat="1" ht="14.25" customHeight="1" x14ac:dyDescent="0.25"/>
    <row r="686974" spans="1:1" ht="14.25" customHeight="1" x14ac:dyDescent="0.3">
      <c r="A686974" s="21"/>
    </row>
    <row r="686980" s="20" customFormat="1" ht="14.25" customHeight="1" x14ac:dyDescent="0.25"/>
    <row r="686996" spans="1:1" ht="14.25" customHeight="1" x14ac:dyDescent="0.3">
      <c r="A686996" s="21"/>
    </row>
    <row r="687002" spans="1:1" s="20" customFormat="1" ht="14.25" customHeight="1" x14ac:dyDescent="0.25"/>
    <row r="687018" spans="1:1" ht="14.25" customHeight="1" x14ac:dyDescent="0.3">
      <c r="A687018" s="21"/>
    </row>
    <row r="687024" spans="1:1" s="20" customFormat="1" ht="14.25" customHeight="1" x14ac:dyDescent="0.25"/>
    <row r="687040" spans="1:1" ht="14.25" customHeight="1" x14ac:dyDescent="0.3">
      <c r="A687040" s="21"/>
    </row>
    <row r="687046" s="20" customFormat="1" ht="14.25" customHeight="1" x14ac:dyDescent="0.25"/>
    <row r="687062" spans="1:1" ht="14.25" customHeight="1" x14ac:dyDescent="0.3">
      <c r="A687062" s="21"/>
    </row>
    <row r="687068" spans="1:1" s="20" customFormat="1" ht="14.25" customHeight="1" x14ac:dyDescent="0.25"/>
    <row r="687084" spans="1:1" ht="14.25" customHeight="1" x14ac:dyDescent="0.3">
      <c r="A687084" s="21"/>
    </row>
    <row r="687090" s="20" customFormat="1" ht="14.25" customHeight="1" x14ac:dyDescent="0.25"/>
    <row r="687106" spans="1:1" ht="14.25" customHeight="1" x14ac:dyDescent="0.3">
      <c r="A687106" s="21"/>
    </row>
    <row r="687112" spans="1:1" s="20" customFormat="1" ht="14.25" customHeight="1" x14ac:dyDescent="0.25"/>
    <row r="687128" spans="1:1" ht="14.25" customHeight="1" x14ac:dyDescent="0.3">
      <c r="A687128" s="21"/>
    </row>
    <row r="687134" spans="1:1" s="20" customFormat="1" ht="14.25" customHeight="1" x14ac:dyDescent="0.25"/>
    <row r="687150" spans="1:1" ht="14.25" customHeight="1" x14ac:dyDescent="0.3">
      <c r="A687150" s="21"/>
    </row>
    <row r="687156" s="20" customFormat="1" ht="14.25" customHeight="1" x14ac:dyDescent="0.25"/>
    <row r="687172" spans="1:1" ht="14.25" customHeight="1" x14ac:dyDescent="0.3">
      <c r="A687172" s="21"/>
    </row>
    <row r="687178" spans="1:1" s="20" customFormat="1" ht="14.25" customHeight="1" x14ac:dyDescent="0.25"/>
    <row r="687194" spans="1:1" ht="14.25" customHeight="1" x14ac:dyDescent="0.3">
      <c r="A687194" s="21"/>
    </row>
    <row r="687200" spans="1:1" s="20" customFormat="1" ht="14.25" customHeight="1" x14ac:dyDescent="0.25"/>
    <row r="687216" spans="1:1" ht="14.25" customHeight="1" x14ac:dyDescent="0.3">
      <c r="A687216" s="21"/>
    </row>
    <row r="687222" s="20" customFormat="1" ht="14.25" customHeight="1" x14ac:dyDescent="0.25"/>
    <row r="687238" spans="1:1" ht="14.25" customHeight="1" x14ac:dyDescent="0.3">
      <c r="A687238" s="21"/>
    </row>
    <row r="687244" spans="1:1" s="20" customFormat="1" ht="14.25" customHeight="1" x14ac:dyDescent="0.25"/>
    <row r="687260" spans="1:1" ht="14.25" customHeight="1" x14ac:dyDescent="0.3">
      <c r="A687260" s="21"/>
    </row>
    <row r="687266" s="20" customFormat="1" ht="14.25" customHeight="1" x14ac:dyDescent="0.25"/>
    <row r="687282" spans="1:1" ht="14.25" customHeight="1" x14ac:dyDescent="0.3">
      <c r="A687282" s="21"/>
    </row>
    <row r="687288" spans="1:1" s="20" customFormat="1" ht="14.25" customHeight="1" x14ac:dyDescent="0.25"/>
    <row r="687304" spans="1:1" ht="14.25" customHeight="1" x14ac:dyDescent="0.3">
      <c r="A687304" s="21"/>
    </row>
    <row r="687310" spans="1:1" s="20" customFormat="1" ht="14.25" customHeight="1" x14ac:dyDescent="0.25"/>
    <row r="687326" spans="1:1" ht="14.25" customHeight="1" x14ac:dyDescent="0.3">
      <c r="A687326" s="21"/>
    </row>
    <row r="687332" s="20" customFormat="1" ht="14.25" customHeight="1" x14ac:dyDescent="0.25"/>
    <row r="687348" spans="1:1" ht="14.25" customHeight="1" x14ac:dyDescent="0.3">
      <c r="A687348" s="21"/>
    </row>
    <row r="687354" spans="1:1" s="20" customFormat="1" ht="14.25" customHeight="1" x14ac:dyDescent="0.25"/>
    <row r="687370" spans="1:1" ht="14.25" customHeight="1" x14ac:dyDescent="0.3">
      <c r="A687370" s="21"/>
    </row>
    <row r="687376" spans="1:1" s="20" customFormat="1" ht="14.25" customHeight="1" x14ac:dyDescent="0.25"/>
    <row r="687392" spans="1:1" ht="14.25" customHeight="1" x14ac:dyDescent="0.3">
      <c r="A687392" s="21"/>
    </row>
    <row r="687398" s="20" customFormat="1" ht="14.25" customHeight="1" x14ac:dyDescent="0.25"/>
    <row r="687414" spans="1:1" ht="14.25" customHeight="1" x14ac:dyDescent="0.3">
      <c r="A687414" s="21"/>
    </row>
    <row r="687420" spans="1:1" s="20" customFormat="1" ht="14.25" customHeight="1" x14ac:dyDescent="0.25"/>
    <row r="687436" spans="1:1" ht="14.25" customHeight="1" x14ac:dyDescent="0.3">
      <c r="A687436" s="21"/>
    </row>
    <row r="687442" s="20" customFormat="1" ht="14.25" customHeight="1" x14ac:dyDescent="0.25"/>
    <row r="687458" spans="1:1" ht="14.25" customHeight="1" x14ac:dyDescent="0.3">
      <c r="A687458" s="21"/>
    </row>
    <row r="687464" spans="1:1" s="20" customFormat="1" ht="14.25" customHeight="1" x14ac:dyDescent="0.25"/>
    <row r="687480" spans="1:1" ht="14.25" customHeight="1" x14ac:dyDescent="0.3">
      <c r="A687480" s="21"/>
    </row>
    <row r="687486" spans="1:1" s="20" customFormat="1" ht="14.25" customHeight="1" x14ac:dyDescent="0.25"/>
    <row r="687502" spans="1:1" ht="14.25" customHeight="1" x14ac:dyDescent="0.3">
      <c r="A687502" s="21"/>
    </row>
    <row r="687508" s="20" customFormat="1" ht="14.25" customHeight="1" x14ac:dyDescent="0.25"/>
    <row r="687524" spans="1:1" ht="14.25" customHeight="1" x14ac:dyDescent="0.3">
      <c r="A687524" s="21"/>
    </row>
    <row r="687530" spans="1:1" s="20" customFormat="1" ht="14.25" customHeight="1" x14ac:dyDescent="0.25"/>
    <row r="687546" spans="1:1" ht="14.25" customHeight="1" x14ac:dyDescent="0.3">
      <c r="A687546" s="21"/>
    </row>
    <row r="687552" spans="1:1" s="20" customFormat="1" ht="14.25" customHeight="1" x14ac:dyDescent="0.25"/>
    <row r="687568" spans="1:1" ht="14.25" customHeight="1" x14ac:dyDescent="0.3">
      <c r="A687568" s="21"/>
    </row>
    <row r="687574" s="20" customFormat="1" ht="14.25" customHeight="1" x14ac:dyDescent="0.25"/>
    <row r="687590" spans="1:1" ht="14.25" customHeight="1" x14ac:dyDescent="0.3">
      <c r="A687590" s="21"/>
    </row>
    <row r="687596" spans="1:1" s="20" customFormat="1" ht="14.25" customHeight="1" x14ac:dyDescent="0.25"/>
    <row r="687612" spans="1:1" ht="14.25" customHeight="1" x14ac:dyDescent="0.3">
      <c r="A687612" s="21"/>
    </row>
    <row r="687618" s="20" customFormat="1" ht="14.25" customHeight="1" x14ac:dyDescent="0.25"/>
    <row r="687634" spans="1:1" ht="14.25" customHeight="1" x14ac:dyDescent="0.3">
      <c r="A687634" s="21"/>
    </row>
    <row r="687640" spans="1:1" s="20" customFormat="1" ht="14.25" customHeight="1" x14ac:dyDescent="0.25"/>
    <row r="687656" spans="1:1" ht="14.25" customHeight="1" x14ac:dyDescent="0.3">
      <c r="A687656" s="21"/>
    </row>
    <row r="687662" spans="1:1" s="20" customFormat="1" ht="14.25" customHeight="1" x14ac:dyDescent="0.25"/>
    <row r="687678" spans="1:1" ht="14.25" customHeight="1" x14ac:dyDescent="0.3">
      <c r="A687678" s="21"/>
    </row>
    <row r="687684" s="20" customFormat="1" ht="14.25" customHeight="1" x14ac:dyDescent="0.25"/>
    <row r="687700" spans="1:1" ht="14.25" customHeight="1" x14ac:dyDescent="0.3">
      <c r="A687700" s="21"/>
    </row>
    <row r="687706" spans="1:1" s="20" customFormat="1" ht="14.25" customHeight="1" x14ac:dyDescent="0.25"/>
    <row r="687722" spans="1:1" ht="14.25" customHeight="1" x14ac:dyDescent="0.3">
      <c r="A687722" s="21"/>
    </row>
    <row r="687728" spans="1:1" s="20" customFormat="1" ht="14.25" customHeight="1" x14ac:dyDescent="0.25"/>
    <row r="687744" spans="1:1" ht="14.25" customHeight="1" x14ac:dyDescent="0.3">
      <c r="A687744" s="21"/>
    </row>
    <row r="687750" s="20" customFormat="1" ht="14.25" customHeight="1" x14ac:dyDescent="0.25"/>
    <row r="687766" spans="1:1" ht="14.25" customHeight="1" x14ac:dyDescent="0.3">
      <c r="A687766" s="21"/>
    </row>
    <row r="687772" spans="1:1" s="20" customFormat="1" ht="14.25" customHeight="1" x14ac:dyDescent="0.25"/>
    <row r="687788" spans="1:1" ht="14.25" customHeight="1" x14ac:dyDescent="0.3">
      <c r="A687788" s="21"/>
    </row>
    <row r="687794" s="20" customFormat="1" ht="14.25" customHeight="1" x14ac:dyDescent="0.25"/>
    <row r="687810" spans="1:1" ht="14.25" customHeight="1" x14ac:dyDescent="0.3">
      <c r="A687810" s="21"/>
    </row>
    <row r="687816" spans="1:1" s="20" customFormat="1" ht="14.25" customHeight="1" x14ac:dyDescent="0.25"/>
    <row r="687832" spans="1:1" ht="14.25" customHeight="1" x14ac:dyDescent="0.3">
      <c r="A687832" s="21"/>
    </row>
    <row r="687838" spans="1:1" s="20" customFormat="1" ht="14.25" customHeight="1" x14ac:dyDescent="0.25"/>
    <row r="687854" spans="1:1" ht="14.25" customHeight="1" x14ac:dyDescent="0.3">
      <c r="A687854" s="21"/>
    </row>
    <row r="687860" s="20" customFormat="1" ht="14.25" customHeight="1" x14ac:dyDescent="0.25"/>
    <row r="687876" spans="1:1" ht="14.25" customHeight="1" x14ac:dyDescent="0.3">
      <c r="A687876" s="21"/>
    </row>
    <row r="687882" spans="1:1" s="20" customFormat="1" ht="14.25" customHeight="1" x14ac:dyDescent="0.25"/>
    <row r="687898" spans="1:1" ht="14.25" customHeight="1" x14ac:dyDescent="0.3">
      <c r="A687898" s="21"/>
    </row>
    <row r="687904" spans="1:1" s="20" customFormat="1" ht="14.25" customHeight="1" x14ac:dyDescent="0.25"/>
    <row r="687920" spans="1:1" ht="14.25" customHeight="1" x14ac:dyDescent="0.3">
      <c r="A687920" s="21"/>
    </row>
    <row r="687926" s="20" customFormat="1" ht="14.25" customHeight="1" x14ac:dyDescent="0.25"/>
    <row r="687942" spans="1:1" ht="14.25" customHeight="1" x14ac:dyDescent="0.3">
      <c r="A687942" s="21"/>
    </row>
    <row r="687948" spans="1:1" s="20" customFormat="1" ht="14.25" customHeight="1" x14ac:dyDescent="0.25"/>
    <row r="687964" spans="1:1" ht="14.25" customHeight="1" x14ac:dyDescent="0.3">
      <c r="A687964" s="21"/>
    </row>
    <row r="687970" s="20" customFormat="1" ht="14.25" customHeight="1" x14ac:dyDescent="0.25"/>
    <row r="687986" spans="1:1" ht="14.25" customHeight="1" x14ac:dyDescent="0.3">
      <c r="A687986" s="21"/>
    </row>
    <row r="687992" spans="1:1" s="20" customFormat="1" ht="14.25" customHeight="1" x14ac:dyDescent="0.25"/>
    <row r="688008" spans="1:1" ht="14.25" customHeight="1" x14ac:dyDescent="0.3">
      <c r="A688008" s="21"/>
    </row>
    <row r="688014" spans="1:1" s="20" customFormat="1" ht="14.25" customHeight="1" x14ac:dyDescent="0.25"/>
    <row r="688030" spans="1:1" ht="14.25" customHeight="1" x14ac:dyDescent="0.3">
      <c r="A688030" s="21"/>
    </row>
    <row r="688036" s="20" customFormat="1" ht="14.25" customHeight="1" x14ac:dyDescent="0.25"/>
    <row r="688052" spans="1:1" ht="14.25" customHeight="1" x14ac:dyDescent="0.3">
      <c r="A688052" s="21"/>
    </row>
    <row r="688058" spans="1:1" s="20" customFormat="1" ht="14.25" customHeight="1" x14ac:dyDescent="0.25"/>
    <row r="688074" spans="1:1" ht="14.25" customHeight="1" x14ac:dyDescent="0.3">
      <c r="A688074" s="21"/>
    </row>
    <row r="688080" spans="1:1" s="20" customFormat="1" ht="14.25" customHeight="1" x14ac:dyDescent="0.25"/>
    <row r="688096" spans="1:1" ht="14.25" customHeight="1" x14ac:dyDescent="0.3">
      <c r="A688096" s="21"/>
    </row>
    <row r="688102" s="20" customFormat="1" ht="14.25" customHeight="1" x14ac:dyDescent="0.25"/>
    <row r="688118" spans="1:1" ht="14.25" customHeight="1" x14ac:dyDescent="0.3">
      <c r="A688118" s="21"/>
    </row>
    <row r="688124" spans="1:1" s="20" customFormat="1" ht="14.25" customHeight="1" x14ac:dyDescent="0.25"/>
    <row r="688140" spans="1:1" ht="14.25" customHeight="1" x14ac:dyDescent="0.3">
      <c r="A688140" s="21"/>
    </row>
    <row r="688146" s="20" customFormat="1" ht="14.25" customHeight="1" x14ac:dyDescent="0.25"/>
    <row r="688162" spans="1:1" ht="14.25" customHeight="1" x14ac:dyDescent="0.3">
      <c r="A688162" s="21"/>
    </row>
    <row r="688168" spans="1:1" s="20" customFormat="1" ht="14.25" customHeight="1" x14ac:dyDescent="0.25"/>
    <row r="688184" spans="1:1" ht="14.25" customHeight="1" x14ac:dyDescent="0.3">
      <c r="A688184" s="21"/>
    </row>
    <row r="688190" spans="1:1" s="20" customFormat="1" ht="14.25" customHeight="1" x14ac:dyDescent="0.25"/>
    <row r="688206" spans="1:1" ht="14.25" customHeight="1" x14ac:dyDescent="0.3">
      <c r="A688206" s="21"/>
    </row>
    <row r="688212" s="20" customFormat="1" ht="14.25" customHeight="1" x14ac:dyDescent="0.25"/>
    <row r="688228" spans="1:1" ht="14.25" customHeight="1" x14ac:dyDescent="0.3">
      <c r="A688228" s="21"/>
    </row>
    <row r="688234" spans="1:1" s="20" customFormat="1" ht="14.25" customHeight="1" x14ac:dyDescent="0.25"/>
    <row r="688250" spans="1:1" ht="14.25" customHeight="1" x14ac:dyDescent="0.3">
      <c r="A688250" s="21"/>
    </row>
    <row r="688256" spans="1:1" s="20" customFormat="1" ht="14.25" customHeight="1" x14ac:dyDescent="0.25"/>
    <row r="688272" spans="1:1" ht="14.25" customHeight="1" x14ac:dyDescent="0.3">
      <c r="A688272" s="21"/>
    </row>
    <row r="688278" s="20" customFormat="1" ht="14.25" customHeight="1" x14ac:dyDescent="0.25"/>
    <row r="688294" spans="1:1" ht="14.25" customHeight="1" x14ac:dyDescent="0.3">
      <c r="A688294" s="21"/>
    </row>
    <row r="688300" spans="1:1" s="20" customFormat="1" ht="14.25" customHeight="1" x14ac:dyDescent="0.25"/>
    <row r="688316" spans="1:1" ht="14.25" customHeight="1" x14ac:dyDescent="0.3">
      <c r="A688316" s="21"/>
    </row>
    <row r="688322" s="20" customFormat="1" ht="14.25" customHeight="1" x14ac:dyDescent="0.25"/>
    <row r="688338" spans="1:1" ht="14.25" customHeight="1" x14ac:dyDescent="0.3">
      <c r="A688338" s="21"/>
    </row>
    <row r="688344" spans="1:1" s="20" customFormat="1" ht="14.25" customHeight="1" x14ac:dyDescent="0.25"/>
    <row r="688360" spans="1:1" ht="14.25" customHeight="1" x14ac:dyDescent="0.3">
      <c r="A688360" s="21"/>
    </row>
    <row r="688366" spans="1:1" s="20" customFormat="1" ht="14.25" customHeight="1" x14ac:dyDescent="0.25"/>
    <row r="688382" spans="1:1" ht="14.25" customHeight="1" x14ac:dyDescent="0.3">
      <c r="A688382" s="21"/>
    </row>
    <row r="688388" s="20" customFormat="1" ht="14.25" customHeight="1" x14ac:dyDescent="0.25"/>
    <row r="688404" spans="1:1" ht="14.25" customHeight="1" x14ac:dyDescent="0.3">
      <c r="A688404" s="21"/>
    </row>
    <row r="688410" spans="1:1" s="20" customFormat="1" ht="14.25" customHeight="1" x14ac:dyDescent="0.25"/>
    <row r="688426" spans="1:1" ht="14.25" customHeight="1" x14ac:dyDescent="0.3">
      <c r="A688426" s="21"/>
    </row>
    <row r="688432" spans="1:1" s="20" customFormat="1" ht="14.25" customHeight="1" x14ac:dyDescent="0.25"/>
    <row r="688448" spans="1:1" ht="14.25" customHeight="1" x14ac:dyDescent="0.3">
      <c r="A688448" s="21"/>
    </row>
    <row r="688454" s="20" customFormat="1" ht="14.25" customHeight="1" x14ac:dyDescent="0.25"/>
    <row r="688470" spans="1:1" ht="14.25" customHeight="1" x14ac:dyDescent="0.3">
      <c r="A688470" s="21"/>
    </row>
    <row r="688476" spans="1:1" s="20" customFormat="1" ht="14.25" customHeight="1" x14ac:dyDescent="0.25"/>
    <row r="688492" spans="1:1" ht="14.25" customHeight="1" x14ac:dyDescent="0.3">
      <c r="A688492" s="21"/>
    </row>
    <row r="688498" s="20" customFormat="1" ht="14.25" customHeight="1" x14ac:dyDescent="0.25"/>
    <row r="688514" spans="1:1" ht="14.25" customHeight="1" x14ac:dyDescent="0.3">
      <c r="A688514" s="21"/>
    </row>
    <row r="688520" spans="1:1" s="20" customFormat="1" ht="14.25" customHeight="1" x14ac:dyDescent="0.25"/>
    <row r="688536" spans="1:1" ht="14.25" customHeight="1" x14ac:dyDescent="0.3">
      <c r="A688536" s="21"/>
    </row>
    <row r="688542" spans="1:1" s="20" customFormat="1" ht="14.25" customHeight="1" x14ac:dyDescent="0.25"/>
    <row r="688558" spans="1:1" ht="14.25" customHeight="1" x14ac:dyDescent="0.3">
      <c r="A688558" s="21"/>
    </row>
    <row r="688564" s="20" customFormat="1" ht="14.25" customHeight="1" x14ac:dyDescent="0.25"/>
    <row r="688580" spans="1:1" ht="14.25" customHeight="1" x14ac:dyDescent="0.3">
      <c r="A688580" s="21"/>
    </row>
    <row r="688586" spans="1:1" s="20" customFormat="1" ht="14.25" customHeight="1" x14ac:dyDescent="0.25"/>
    <row r="688602" spans="1:1" ht="14.25" customHeight="1" x14ac:dyDescent="0.3">
      <c r="A688602" s="21"/>
    </row>
    <row r="688608" spans="1:1" s="20" customFormat="1" ht="14.25" customHeight="1" x14ac:dyDescent="0.25"/>
    <row r="688624" spans="1:1" ht="14.25" customHeight="1" x14ac:dyDescent="0.3">
      <c r="A688624" s="21"/>
    </row>
    <row r="688630" s="20" customFormat="1" ht="14.25" customHeight="1" x14ac:dyDescent="0.25"/>
    <row r="688646" spans="1:1" ht="14.25" customHeight="1" x14ac:dyDescent="0.3">
      <c r="A688646" s="21"/>
    </row>
    <row r="688652" spans="1:1" s="20" customFormat="1" ht="14.25" customHeight="1" x14ac:dyDescent="0.25"/>
    <row r="688668" spans="1:1" ht="14.25" customHeight="1" x14ac:dyDescent="0.3">
      <c r="A688668" s="21"/>
    </row>
    <row r="688674" s="20" customFormat="1" ht="14.25" customHeight="1" x14ac:dyDescent="0.25"/>
    <row r="688690" spans="1:1" ht="14.25" customHeight="1" x14ac:dyDescent="0.3">
      <c r="A688690" s="21"/>
    </row>
    <row r="688696" spans="1:1" s="20" customFormat="1" ht="14.25" customHeight="1" x14ac:dyDescent="0.25"/>
    <row r="688712" spans="1:1" ht="14.25" customHeight="1" x14ac:dyDescent="0.3">
      <c r="A688712" s="21"/>
    </row>
    <row r="688718" spans="1:1" s="20" customFormat="1" ht="14.25" customHeight="1" x14ac:dyDescent="0.25"/>
    <row r="688734" spans="1:1" ht="14.25" customHeight="1" x14ac:dyDescent="0.3">
      <c r="A688734" s="21"/>
    </row>
    <row r="688740" s="20" customFormat="1" ht="14.25" customHeight="1" x14ac:dyDescent="0.25"/>
    <row r="688756" spans="1:1" ht="14.25" customHeight="1" x14ac:dyDescent="0.3">
      <c r="A688756" s="21"/>
    </row>
    <row r="688762" spans="1:1" s="20" customFormat="1" ht="14.25" customHeight="1" x14ac:dyDescent="0.25"/>
    <row r="688778" spans="1:1" ht="14.25" customHeight="1" x14ac:dyDescent="0.3">
      <c r="A688778" s="21"/>
    </row>
    <row r="688784" spans="1:1" s="20" customFormat="1" ht="14.25" customHeight="1" x14ac:dyDescent="0.25"/>
    <row r="688800" spans="1:1" ht="14.25" customHeight="1" x14ac:dyDescent="0.3">
      <c r="A688800" s="21"/>
    </row>
    <row r="688806" s="20" customFormat="1" ht="14.25" customHeight="1" x14ac:dyDescent="0.25"/>
    <row r="688822" spans="1:1" ht="14.25" customHeight="1" x14ac:dyDescent="0.3">
      <c r="A688822" s="21"/>
    </row>
    <row r="688828" spans="1:1" s="20" customFormat="1" ht="14.25" customHeight="1" x14ac:dyDescent="0.25"/>
    <row r="688844" spans="1:1" ht="14.25" customHeight="1" x14ac:dyDescent="0.3">
      <c r="A688844" s="21"/>
    </row>
    <row r="688850" s="20" customFormat="1" ht="14.25" customHeight="1" x14ac:dyDescent="0.25"/>
    <row r="688866" spans="1:1" ht="14.25" customHeight="1" x14ac:dyDescent="0.3">
      <c r="A688866" s="21"/>
    </row>
    <row r="688872" spans="1:1" s="20" customFormat="1" ht="14.25" customHeight="1" x14ac:dyDescent="0.25"/>
    <row r="688888" spans="1:1" ht="14.25" customHeight="1" x14ac:dyDescent="0.3">
      <c r="A688888" s="21"/>
    </row>
    <row r="688894" spans="1:1" s="20" customFormat="1" ht="14.25" customHeight="1" x14ac:dyDescent="0.25"/>
    <row r="688910" spans="1:1" ht="14.25" customHeight="1" x14ac:dyDescent="0.3">
      <c r="A688910" s="21"/>
    </row>
    <row r="688916" s="20" customFormat="1" ht="14.25" customHeight="1" x14ac:dyDescent="0.25"/>
    <row r="688932" spans="1:1" ht="14.25" customHeight="1" x14ac:dyDescent="0.3">
      <c r="A688932" s="21"/>
    </row>
    <row r="688938" spans="1:1" s="20" customFormat="1" ht="14.25" customHeight="1" x14ac:dyDescent="0.25"/>
    <row r="688954" spans="1:1" ht="14.25" customHeight="1" x14ac:dyDescent="0.3">
      <c r="A688954" s="21"/>
    </row>
    <row r="688960" spans="1:1" s="20" customFormat="1" ht="14.25" customHeight="1" x14ac:dyDescent="0.25"/>
    <row r="688976" spans="1:1" ht="14.25" customHeight="1" x14ac:dyDescent="0.3">
      <c r="A688976" s="21"/>
    </row>
    <row r="688982" s="20" customFormat="1" ht="14.25" customHeight="1" x14ac:dyDescent="0.25"/>
    <row r="688998" spans="1:1" ht="14.25" customHeight="1" x14ac:dyDescent="0.3">
      <c r="A688998" s="21"/>
    </row>
    <row r="689004" spans="1:1" s="20" customFormat="1" ht="14.25" customHeight="1" x14ac:dyDescent="0.25"/>
    <row r="689020" spans="1:1" ht="14.25" customHeight="1" x14ac:dyDescent="0.3">
      <c r="A689020" s="21"/>
    </row>
    <row r="689026" s="20" customFormat="1" ht="14.25" customHeight="1" x14ac:dyDescent="0.25"/>
    <row r="689042" spans="1:1" ht="14.25" customHeight="1" x14ac:dyDescent="0.3">
      <c r="A689042" s="21"/>
    </row>
    <row r="689048" spans="1:1" s="20" customFormat="1" ht="14.25" customHeight="1" x14ac:dyDescent="0.25"/>
    <row r="689064" spans="1:1" ht="14.25" customHeight="1" x14ac:dyDescent="0.3">
      <c r="A689064" s="21"/>
    </row>
    <row r="689070" spans="1:1" s="20" customFormat="1" ht="14.25" customHeight="1" x14ac:dyDescent="0.25"/>
    <row r="689086" spans="1:1" ht="14.25" customHeight="1" x14ac:dyDescent="0.3">
      <c r="A689086" s="21"/>
    </row>
    <row r="689092" s="20" customFormat="1" ht="14.25" customHeight="1" x14ac:dyDescent="0.25"/>
    <row r="689108" spans="1:1" ht="14.25" customHeight="1" x14ac:dyDescent="0.3">
      <c r="A689108" s="21"/>
    </row>
    <row r="689114" spans="1:1" s="20" customFormat="1" ht="14.25" customHeight="1" x14ac:dyDescent="0.25"/>
    <row r="689130" spans="1:1" ht="14.25" customHeight="1" x14ac:dyDescent="0.3">
      <c r="A689130" s="21"/>
    </row>
    <row r="689136" spans="1:1" s="20" customFormat="1" ht="14.25" customHeight="1" x14ac:dyDescent="0.25"/>
    <row r="689152" spans="1:1" ht="14.25" customHeight="1" x14ac:dyDescent="0.3">
      <c r="A689152" s="21"/>
    </row>
    <row r="689158" s="20" customFormat="1" ht="14.25" customHeight="1" x14ac:dyDescent="0.25"/>
    <row r="689174" spans="1:1" ht="14.25" customHeight="1" x14ac:dyDescent="0.3">
      <c r="A689174" s="21"/>
    </row>
    <row r="689180" spans="1:1" s="20" customFormat="1" ht="14.25" customHeight="1" x14ac:dyDescent="0.25"/>
    <row r="689196" spans="1:1" ht="14.25" customHeight="1" x14ac:dyDescent="0.3">
      <c r="A689196" s="21"/>
    </row>
    <row r="689202" s="20" customFormat="1" ht="14.25" customHeight="1" x14ac:dyDescent="0.25"/>
    <row r="689218" spans="1:1" ht="14.25" customHeight="1" x14ac:dyDescent="0.3">
      <c r="A689218" s="21"/>
    </row>
    <row r="689224" spans="1:1" s="20" customFormat="1" ht="14.25" customHeight="1" x14ac:dyDescent="0.25"/>
    <row r="689240" spans="1:1" ht="14.25" customHeight="1" x14ac:dyDescent="0.3">
      <c r="A689240" s="21"/>
    </row>
    <row r="689246" spans="1:1" s="20" customFormat="1" ht="14.25" customHeight="1" x14ac:dyDescent="0.25"/>
    <row r="689262" spans="1:1" ht="14.25" customHeight="1" x14ac:dyDescent="0.3">
      <c r="A689262" s="21"/>
    </row>
    <row r="689268" s="20" customFormat="1" ht="14.25" customHeight="1" x14ac:dyDescent="0.25"/>
    <row r="689284" spans="1:1" ht="14.25" customHeight="1" x14ac:dyDescent="0.3">
      <c r="A689284" s="21"/>
    </row>
    <row r="689290" spans="1:1" s="20" customFormat="1" ht="14.25" customHeight="1" x14ac:dyDescent="0.25"/>
    <row r="689306" spans="1:1" ht="14.25" customHeight="1" x14ac:dyDescent="0.3">
      <c r="A689306" s="21"/>
    </row>
    <row r="689312" spans="1:1" s="20" customFormat="1" ht="14.25" customHeight="1" x14ac:dyDescent="0.25"/>
    <row r="689328" spans="1:1" ht="14.25" customHeight="1" x14ac:dyDescent="0.3">
      <c r="A689328" s="21"/>
    </row>
    <row r="689334" s="20" customFormat="1" ht="14.25" customHeight="1" x14ac:dyDescent="0.25"/>
    <row r="689350" spans="1:1" ht="14.25" customHeight="1" x14ac:dyDescent="0.3">
      <c r="A689350" s="21"/>
    </row>
    <row r="689356" spans="1:1" s="20" customFormat="1" ht="14.25" customHeight="1" x14ac:dyDescent="0.25"/>
    <row r="689372" spans="1:1" ht="14.25" customHeight="1" x14ac:dyDescent="0.3">
      <c r="A689372" s="21"/>
    </row>
    <row r="689378" s="20" customFormat="1" ht="14.25" customHeight="1" x14ac:dyDescent="0.25"/>
    <row r="689394" spans="1:1" ht="14.25" customHeight="1" x14ac:dyDescent="0.3">
      <c r="A689394" s="21"/>
    </row>
    <row r="689400" spans="1:1" s="20" customFormat="1" ht="14.25" customHeight="1" x14ac:dyDescent="0.25"/>
    <row r="689416" spans="1:1" ht="14.25" customHeight="1" x14ac:dyDescent="0.3">
      <c r="A689416" s="21"/>
    </row>
    <row r="689422" spans="1:1" s="20" customFormat="1" ht="14.25" customHeight="1" x14ac:dyDescent="0.25"/>
    <row r="689438" spans="1:1" ht="14.25" customHeight="1" x14ac:dyDescent="0.3">
      <c r="A689438" s="21"/>
    </row>
    <row r="689444" s="20" customFormat="1" ht="14.25" customHeight="1" x14ac:dyDescent="0.25"/>
    <row r="689460" spans="1:1" ht="14.25" customHeight="1" x14ac:dyDescent="0.3">
      <c r="A689460" s="21"/>
    </row>
    <row r="689466" spans="1:1" s="20" customFormat="1" ht="14.25" customHeight="1" x14ac:dyDescent="0.25"/>
    <row r="689482" spans="1:1" ht="14.25" customHeight="1" x14ac:dyDescent="0.3">
      <c r="A689482" s="21"/>
    </row>
    <row r="689488" spans="1:1" s="20" customFormat="1" ht="14.25" customHeight="1" x14ac:dyDescent="0.25"/>
    <row r="689504" spans="1:1" ht="14.25" customHeight="1" x14ac:dyDescent="0.3">
      <c r="A689504" s="21"/>
    </row>
    <row r="689510" s="20" customFormat="1" ht="14.25" customHeight="1" x14ac:dyDescent="0.25"/>
    <row r="689526" spans="1:1" ht="14.25" customHeight="1" x14ac:dyDescent="0.3">
      <c r="A689526" s="21"/>
    </row>
    <row r="689532" spans="1:1" s="20" customFormat="1" ht="14.25" customHeight="1" x14ac:dyDescent="0.25"/>
    <row r="689548" spans="1:1" ht="14.25" customHeight="1" x14ac:dyDescent="0.3">
      <c r="A689548" s="21"/>
    </row>
    <row r="689554" s="20" customFormat="1" ht="14.25" customHeight="1" x14ac:dyDescent="0.25"/>
    <row r="689570" spans="1:1" ht="14.25" customHeight="1" x14ac:dyDescent="0.3">
      <c r="A689570" s="21"/>
    </row>
    <row r="689576" spans="1:1" s="20" customFormat="1" ht="14.25" customHeight="1" x14ac:dyDescent="0.25"/>
    <row r="689592" spans="1:1" ht="14.25" customHeight="1" x14ac:dyDescent="0.3">
      <c r="A689592" s="21"/>
    </row>
    <row r="689598" spans="1:1" s="20" customFormat="1" ht="14.25" customHeight="1" x14ac:dyDescent="0.25"/>
    <row r="689614" spans="1:1" ht="14.25" customHeight="1" x14ac:dyDescent="0.3">
      <c r="A689614" s="21"/>
    </row>
    <row r="689620" s="20" customFormat="1" ht="14.25" customHeight="1" x14ac:dyDescent="0.25"/>
    <row r="689636" spans="1:1" ht="14.25" customHeight="1" x14ac:dyDescent="0.3">
      <c r="A689636" s="21"/>
    </row>
    <row r="689642" spans="1:1" s="20" customFormat="1" ht="14.25" customHeight="1" x14ac:dyDescent="0.25"/>
    <row r="689658" spans="1:1" ht="14.25" customHeight="1" x14ac:dyDescent="0.3">
      <c r="A689658" s="21"/>
    </row>
    <row r="689664" spans="1:1" s="20" customFormat="1" ht="14.25" customHeight="1" x14ac:dyDescent="0.25"/>
    <row r="689680" spans="1:1" ht="14.25" customHeight="1" x14ac:dyDescent="0.3">
      <c r="A689680" s="21"/>
    </row>
    <row r="689686" s="20" customFormat="1" ht="14.25" customHeight="1" x14ac:dyDescent="0.25"/>
    <row r="689702" spans="1:1" ht="14.25" customHeight="1" x14ac:dyDescent="0.3">
      <c r="A689702" s="21"/>
    </row>
    <row r="689708" spans="1:1" s="20" customFormat="1" ht="14.25" customHeight="1" x14ac:dyDescent="0.25"/>
    <row r="689724" spans="1:1" ht="14.25" customHeight="1" x14ac:dyDescent="0.3">
      <c r="A689724" s="21"/>
    </row>
    <row r="689730" s="20" customFormat="1" ht="14.25" customHeight="1" x14ac:dyDescent="0.25"/>
    <row r="689746" spans="1:1" ht="14.25" customHeight="1" x14ac:dyDescent="0.3">
      <c r="A689746" s="21"/>
    </row>
    <row r="689752" spans="1:1" s="20" customFormat="1" ht="14.25" customHeight="1" x14ac:dyDescent="0.25"/>
    <row r="689768" spans="1:1" ht="14.25" customHeight="1" x14ac:dyDescent="0.3">
      <c r="A689768" s="21"/>
    </row>
    <row r="689774" spans="1:1" s="20" customFormat="1" ht="14.25" customHeight="1" x14ac:dyDescent="0.25"/>
    <row r="689790" spans="1:1" ht="14.25" customHeight="1" x14ac:dyDescent="0.3">
      <c r="A689790" s="21"/>
    </row>
    <row r="689796" s="20" customFormat="1" ht="14.25" customHeight="1" x14ac:dyDescent="0.25"/>
    <row r="689812" spans="1:1" ht="14.25" customHeight="1" x14ac:dyDescent="0.3">
      <c r="A689812" s="21"/>
    </row>
    <row r="689818" spans="1:1" s="20" customFormat="1" ht="14.25" customHeight="1" x14ac:dyDescent="0.25"/>
    <row r="689834" spans="1:1" ht="14.25" customHeight="1" x14ac:dyDescent="0.3">
      <c r="A689834" s="21"/>
    </row>
    <row r="689840" spans="1:1" s="20" customFormat="1" ht="14.25" customHeight="1" x14ac:dyDescent="0.25"/>
    <row r="689856" spans="1:1" ht="14.25" customHeight="1" x14ac:dyDescent="0.3">
      <c r="A689856" s="21"/>
    </row>
    <row r="689862" s="20" customFormat="1" ht="14.25" customHeight="1" x14ac:dyDescent="0.25"/>
    <row r="689878" spans="1:1" ht="14.25" customHeight="1" x14ac:dyDescent="0.3">
      <c r="A689878" s="21"/>
    </row>
    <row r="689884" spans="1:1" s="20" customFormat="1" ht="14.25" customHeight="1" x14ac:dyDescent="0.25"/>
    <row r="689900" spans="1:1" ht="14.25" customHeight="1" x14ac:dyDescent="0.3">
      <c r="A689900" s="21"/>
    </row>
    <row r="689906" s="20" customFormat="1" ht="14.25" customHeight="1" x14ac:dyDescent="0.25"/>
    <row r="689922" spans="1:1" ht="14.25" customHeight="1" x14ac:dyDescent="0.3">
      <c r="A689922" s="21"/>
    </row>
    <row r="689928" spans="1:1" s="20" customFormat="1" ht="14.25" customHeight="1" x14ac:dyDescent="0.25"/>
    <row r="689944" spans="1:1" ht="14.25" customHeight="1" x14ac:dyDescent="0.3">
      <c r="A689944" s="21"/>
    </row>
    <row r="689950" spans="1:1" s="20" customFormat="1" ht="14.25" customHeight="1" x14ac:dyDescent="0.25"/>
    <row r="689966" spans="1:1" ht="14.25" customHeight="1" x14ac:dyDescent="0.3">
      <c r="A689966" s="21"/>
    </row>
    <row r="689972" s="20" customFormat="1" ht="14.25" customHeight="1" x14ac:dyDescent="0.25"/>
    <row r="689988" spans="1:1" ht="14.25" customHeight="1" x14ac:dyDescent="0.3">
      <c r="A689988" s="21"/>
    </row>
    <row r="689994" spans="1:1" s="20" customFormat="1" ht="14.25" customHeight="1" x14ac:dyDescent="0.25"/>
    <row r="690010" spans="1:1" ht="14.25" customHeight="1" x14ac:dyDescent="0.3">
      <c r="A690010" s="21"/>
    </row>
    <row r="690016" spans="1:1" s="20" customFormat="1" ht="14.25" customHeight="1" x14ac:dyDescent="0.25"/>
    <row r="690032" spans="1:1" ht="14.25" customHeight="1" x14ac:dyDescent="0.3">
      <c r="A690032" s="21"/>
    </row>
    <row r="690038" s="20" customFormat="1" ht="14.25" customHeight="1" x14ac:dyDescent="0.25"/>
    <row r="690054" spans="1:1" ht="14.25" customHeight="1" x14ac:dyDescent="0.3">
      <c r="A690054" s="21"/>
    </row>
    <row r="690060" spans="1:1" s="20" customFormat="1" ht="14.25" customHeight="1" x14ac:dyDescent="0.25"/>
    <row r="690076" spans="1:1" ht="14.25" customHeight="1" x14ac:dyDescent="0.3">
      <c r="A690076" s="21"/>
    </row>
    <row r="690082" s="20" customFormat="1" ht="14.25" customHeight="1" x14ac:dyDescent="0.25"/>
    <row r="690098" spans="1:1" ht="14.25" customHeight="1" x14ac:dyDescent="0.3">
      <c r="A690098" s="21"/>
    </row>
    <row r="690104" spans="1:1" s="20" customFormat="1" ht="14.25" customHeight="1" x14ac:dyDescent="0.25"/>
    <row r="690120" spans="1:1" ht="14.25" customHeight="1" x14ac:dyDescent="0.3">
      <c r="A690120" s="21"/>
    </row>
    <row r="690126" spans="1:1" s="20" customFormat="1" ht="14.25" customHeight="1" x14ac:dyDescent="0.25"/>
    <row r="690142" spans="1:1" ht="14.25" customHeight="1" x14ac:dyDescent="0.3">
      <c r="A690142" s="21"/>
    </row>
    <row r="690148" s="20" customFormat="1" ht="14.25" customHeight="1" x14ac:dyDescent="0.25"/>
    <row r="690164" spans="1:1" ht="14.25" customHeight="1" x14ac:dyDescent="0.3">
      <c r="A690164" s="21"/>
    </row>
    <row r="690170" spans="1:1" s="20" customFormat="1" ht="14.25" customHeight="1" x14ac:dyDescent="0.25"/>
    <row r="690186" spans="1:1" ht="14.25" customHeight="1" x14ac:dyDescent="0.3">
      <c r="A690186" s="21"/>
    </row>
    <row r="690192" spans="1:1" s="20" customFormat="1" ht="14.25" customHeight="1" x14ac:dyDescent="0.25"/>
    <row r="690208" spans="1:1" ht="14.25" customHeight="1" x14ac:dyDescent="0.3">
      <c r="A690208" s="21"/>
    </row>
    <row r="690214" s="20" customFormat="1" ht="14.25" customHeight="1" x14ac:dyDescent="0.25"/>
    <row r="690230" spans="1:1" ht="14.25" customHeight="1" x14ac:dyDescent="0.3">
      <c r="A690230" s="21"/>
    </row>
    <row r="690236" spans="1:1" s="20" customFormat="1" ht="14.25" customHeight="1" x14ac:dyDescent="0.25"/>
    <row r="690252" spans="1:1" ht="14.25" customHeight="1" x14ac:dyDescent="0.3">
      <c r="A690252" s="21"/>
    </row>
    <row r="690258" s="20" customFormat="1" ht="14.25" customHeight="1" x14ac:dyDescent="0.25"/>
    <row r="690274" spans="1:1" ht="14.25" customHeight="1" x14ac:dyDescent="0.3">
      <c r="A690274" s="21"/>
    </row>
    <row r="690280" spans="1:1" s="20" customFormat="1" ht="14.25" customHeight="1" x14ac:dyDescent="0.25"/>
    <row r="690296" spans="1:1" ht="14.25" customHeight="1" x14ac:dyDescent="0.3">
      <c r="A690296" s="21"/>
    </row>
    <row r="690302" spans="1:1" s="20" customFormat="1" ht="14.25" customHeight="1" x14ac:dyDescent="0.25"/>
    <row r="690318" spans="1:1" ht="14.25" customHeight="1" x14ac:dyDescent="0.3">
      <c r="A690318" s="21"/>
    </row>
    <row r="690324" s="20" customFormat="1" ht="14.25" customHeight="1" x14ac:dyDescent="0.25"/>
    <row r="690340" spans="1:1" ht="14.25" customHeight="1" x14ac:dyDescent="0.3">
      <c r="A690340" s="21"/>
    </row>
    <row r="690346" spans="1:1" s="20" customFormat="1" ht="14.25" customHeight="1" x14ac:dyDescent="0.25"/>
    <row r="690362" spans="1:1" ht="14.25" customHeight="1" x14ac:dyDescent="0.3">
      <c r="A690362" s="21"/>
    </row>
    <row r="690368" spans="1:1" s="20" customFormat="1" ht="14.25" customHeight="1" x14ac:dyDescent="0.25"/>
    <row r="690384" spans="1:1" ht="14.25" customHeight="1" x14ac:dyDescent="0.3">
      <c r="A690384" s="21"/>
    </row>
    <row r="690390" s="20" customFormat="1" ht="14.25" customHeight="1" x14ac:dyDescent="0.25"/>
    <row r="690406" spans="1:1" ht="14.25" customHeight="1" x14ac:dyDescent="0.3">
      <c r="A690406" s="21"/>
    </row>
    <row r="690412" spans="1:1" s="20" customFormat="1" ht="14.25" customHeight="1" x14ac:dyDescent="0.25"/>
    <row r="690428" spans="1:1" ht="14.25" customHeight="1" x14ac:dyDescent="0.3">
      <c r="A690428" s="21"/>
    </row>
    <row r="690434" s="20" customFormat="1" ht="14.25" customHeight="1" x14ac:dyDescent="0.25"/>
    <row r="690450" spans="1:1" ht="14.25" customHeight="1" x14ac:dyDescent="0.3">
      <c r="A690450" s="21"/>
    </row>
    <row r="690456" spans="1:1" s="20" customFormat="1" ht="14.25" customHeight="1" x14ac:dyDescent="0.25"/>
    <row r="690472" spans="1:1" ht="14.25" customHeight="1" x14ac:dyDescent="0.3">
      <c r="A690472" s="21"/>
    </row>
    <row r="690478" spans="1:1" s="20" customFormat="1" ht="14.25" customHeight="1" x14ac:dyDescent="0.25"/>
    <row r="690494" spans="1:1" ht="14.25" customHeight="1" x14ac:dyDescent="0.3">
      <c r="A690494" s="21"/>
    </row>
    <row r="690500" s="20" customFormat="1" ht="14.25" customHeight="1" x14ac:dyDescent="0.25"/>
    <row r="690516" spans="1:1" ht="14.25" customHeight="1" x14ac:dyDescent="0.3">
      <c r="A690516" s="21"/>
    </row>
    <row r="690522" spans="1:1" s="20" customFormat="1" ht="14.25" customHeight="1" x14ac:dyDescent="0.25"/>
    <row r="690538" spans="1:1" ht="14.25" customHeight="1" x14ac:dyDescent="0.3">
      <c r="A690538" s="21"/>
    </row>
    <row r="690544" spans="1:1" s="20" customFormat="1" ht="14.25" customHeight="1" x14ac:dyDescent="0.25"/>
    <row r="690560" spans="1:1" ht="14.25" customHeight="1" x14ac:dyDescent="0.3">
      <c r="A690560" s="21"/>
    </row>
    <row r="690566" s="20" customFormat="1" ht="14.25" customHeight="1" x14ac:dyDescent="0.25"/>
    <row r="690582" spans="1:1" ht="14.25" customHeight="1" x14ac:dyDescent="0.3">
      <c r="A690582" s="21"/>
    </row>
    <row r="690588" spans="1:1" s="20" customFormat="1" ht="14.25" customHeight="1" x14ac:dyDescent="0.25"/>
    <row r="690604" spans="1:1" ht="14.25" customHeight="1" x14ac:dyDescent="0.3">
      <c r="A690604" s="21"/>
    </row>
    <row r="690610" s="20" customFormat="1" ht="14.25" customHeight="1" x14ac:dyDescent="0.25"/>
    <row r="690626" spans="1:1" ht="14.25" customHeight="1" x14ac:dyDescent="0.3">
      <c r="A690626" s="21"/>
    </row>
    <row r="690632" spans="1:1" s="20" customFormat="1" ht="14.25" customHeight="1" x14ac:dyDescent="0.25"/>
    <row r="690648" spans="1:1" ht="14.25" customHeight="1" x14ac:dyDescent="0.3">
      <c r="A690648" s="21"/>
    </row>
    <row r="690654" spans="1:1" s="20" customFormat="1" ht="14.25" customHeight="1" x14ac:dyDescent="0.25"/>
    <row r="690670" spans="1:1" ht="14.25" customHeight="1" x14ac:dyDescent="0.3">
      <c r="A690670" s="21"/>
    </row>
    <row r="690676" s="20" customFormat="1" ht="14.25" customHeight="1" x14ac:dyDescent="0.25"/>
    <row r="690692" spans="1:1" ht="14.25" customHeight="1" x14ac:dyDescent="0.3">
      <c r="A690692" s="21"/>
    </row>
    <row r="690698" spans="1:1" s="20" customFormat="1" ht="14.25" customHeight="1" x14ac:dyDescent="0.25"/>
    <row r="690714" spans="1:1" ht="14.25" customHeight="1" x14ac:dyDescent="0.3">
      <c r="A690714" s="21"/>
    </row>
    <row r="690720" spans="1:1" s="20" customFormat="1" ht="14.25" customHeight="1" x14ac:dyDescent="0.25"/>
    <row r="690736" spans="1:1" ht="14.25" customHeight="1" x14ac:dyDescent="0.3">
      <c r="A690736" s="21"/>
    </row>
    <row r="690742" s="20" customFormat="1" ht="14.25" customHeight="1" x14ac:dyDescent="0.25"/>
    <row r="690758" spans="1:1" ht="14.25" customHeight="1" x14ac:dyDescent="0.3">
      <c r="A690758" s="21"/>
    </row>
    <row r="690764" spans="1:1" s="20" customFormat="1" ht="14.25" customHeight="1" x14ac:dyDescent="0.25"/>
    <row r="690780" spans="1:1" ht="14.25" customHeight="1" x14ac:dyDescent="0.3">
      <c r="A690780" s="21"/>
    </row>
    <row r="690786" s="20" customFormat="1" ht="14.25" customHeight="1" x14ac:dyDescent="0.25"/>
    <row r="690802" spans="1:1" ht="14.25" customHeight="1" x14ac:dyDescent="0.3">
      <c r="A690802" s="21"/>
    </row>
    <row r="690808" spans="1:1" s="20" customFormat="1" ht="14.25" customHeight="1" x14ac:dyDescent="0.25"/>
    <row r="690824" spans="1:1" ht="14.25" customHeight="1" x14ac:dyDescent="0.3">
      <c r="A690824" s="21"/>
    </row>
    <row r="690830" spans="1:1" s="20" customFormat="1" ht="14.25" customHeight="1" x14ac:dyDescent="0.25"/>
    <row r="690846" spans="1:1" ht="14.25" customHeight="1" x14ac:dyDescent="0.3">
      <c r="A690846" s="21"/>
    </row>
    <row r="690852" s="20" customFormat="1" ht="14.25" customHeight="1" x14ac:dyDescent="0.25"/>
    <row r="690868" spans="1:1" ht="14.25" customHeight="1" x14ac:dyDescent="0.3">
      <c r="A690868" s="21"/>
    </row>
    <row r="690874" spans="1:1" s="20" customFormat="1" ht="14.25" customHeight="1" x14ac:dyDescent="0.25"/>
    <row r="690890" spans="1:1" ht="14.25" customHeight="1" x14ac:dyDescent="0.3">
      <c r="A690890" s="21"/>
    </row>
    <row r="690896" spans="1:1" s="20" customFormat="1" ht="14.25" customHeight="1" x14ac:dyDescent="0.25"/>
    <row r="690912" spans="1:1" ht="14.25" customHeight="1" x14ac:dyDescent="0.3">
      <c r="A690912" s="21"/>
    </row>
    <row r="690918" s="20" customFormat="1" ht="14.25" customHeight="1" x14ac:dyDescent="0.25"/>
    <row r="690934" spans="1:1" ht="14.25" customHeight="1" x14ac:dyDescent="0.3">
      <c r="A690934" s="21"/>
    </row>
    <row r="690940" spans="1:1" s="20" customFormat="1" ht="14.25" customHeight="1" x14ac:dyDescent="0.25"/>
    <row r="690956" spans="1:1" ht="14.25" customHeight="1" x14ac:dyDescent="0.3">
      <c r="A690956" s="21"/>
    </row>
    <row r="690962" s="20" customFormat="1" ht="14.25" customHeight="1" x14ac:dyDescent="0.25"/>
    <row r="690978" spans="1:1" ht="14.25" customHeight="1" x14ac:dyDescent="0.3">
      <c r="A690978" s="21"/>
    </row>
    <row r="690984" spans="1:1" s="20" customFormat="1" ht="14.25" customHeight="1" x14ac:dyDescent="0.25"/>
    <row r="691000" spans="1:1" ht="14.25" customHeight="1" x14ac:dyDescent="0.3">
      <c r="A691000" s="21"/>
    </row>
    <row r="691006" spans="1:1" s="20" customFormat="1" ht="14.25" customHeight="1" x14ac:dyDescent="0.25"/>
    <row r="691022" spans="1:1" ht="14.25" customHeight="1" x14ac:dyDescent="0.3">
      <c r="A691022" s="21"/>
    </row>
    <row r="691028" s="20" customFormat="1" ht="14.25" customHeight="1" x14ac:dyDescent="0.25"/>
    <row r="691044" spans="1:1" ht="14.25" customHeight="1" x14ac:dyDescent="0.3">
      <c r="A691044" s="21"/>
    </row>
    <row r="691050" spans="1:1" s="20" customFormat="1" ht="14.25" customHeight="1" x14ac:dyDescent="0.25"/>
    <row r="691066" spans="1:1" ht="14.25" customHeight="1" x14ac:dyDescent="0.3">
      <c r="A691066" s="21"/>
    </row>
    <row r="691072" spans="1:1" s="20" customFormat="1" ht="14.25" customHeight="1" x14ac:dyDescent="0.25"/>
    <row r="691088" spans="1:1" ht="14.25" customHeight="1" x14ac:dyDescent="0.3">
      <c r="A691088" s="21"/>
    </row>
    <row r="691094" s="20" customFormat="1" ht="14.25" customHeight="1" x14ac:dyDescent="0.25"/>
    <row r="691110" spans="1:1" ht="14.25" customHeight="1" x14ac:dyDescent="0.3">
      <c r="A691110" s="21"/>
    </row>
    <row r="691116" spans="1:1" s="20" customFormat="1" ht="14.25" customHeight="1" x14ac:dyDescent="0.25"/>
    <row r="691132" spans="1:1" ht="14.25" customHeight="1" x14ac:dyDescent="0.3">
      <c r="A691132" s="21"/>
    </row>
    <row r="691138" s="20" customFormat="1" ht="14.25" customHeight="1" x14ac:dyDescent="0.25"/>
    <row r="691154" spans="1:1" ht="14.25" customHeight="1" x14ac:dyDescent="0.3">
      <c r="A691154" s="21"/>
    </row>
    <row r="691160" spans="1:1" s="20" customFormat="1" ht="14.25" customHeight="1" x14ac:dyDescent="0.25"/>
    <row r="691176" spans="1:1" ht="14.25" customHeight="1" x14ac:dyDescent="0.3">
      <c r="A691176" s="21"/>
    </row>
    <row r="691182" spans="1:1" s="20" customFormat="1" ht="14.25" customHeight="1" x14ac:dyDescent="0.25"/>
    <row r="691198" spans="1:1" ht="14.25" customHeight="1" x14ac:dyDescent="0.3">
      <c r="A691198" s="21"/>
    </row>
    <row r="691204" s="20" customFormat="1" ht="14.25" customHeight="1" x14ac:dyDescent="0.25"/>
    <row r="691220" spans="1:1" ht="14.25" customHeight="1" x14ac:dyDescent="0.3">
      <c r="A691220" s="21"/>
    </row>
    <row r="691226" spans="1:1" s="20" customFormat="1" ht="14.25" customHeight="1" x14ac:dyDescent="0.25"/>
    <row r="691242" spans="1:1" ht="14.25" customHeight="1" x14ac:dyDescent="0.3">
      <c r="A691242" s="21"/>
    </row>
    <row r="691248" spans="1:1" s="20" customFormat="1" ht="14.25" customHeight="1" x14ac:dyDescent="0.25"/>
    <row r="691264" spans="1:1" ht="14.25" customHeight="1" x14ac:dyDescent="0.3">
      <c r="A691264" s="21"/>
    </row>
    <row r="691270" s="20" customFormat="1" ht="14.25" customHeight="1" x14ac:dyDescent="0.25"/>
    <row r="691286" spans="1:1" ht="14.25" customHeight="1" x14ac:dyDescent="0.3">
      <c r="A691286" s="21"/>
    </row>
    <row r="691292" spans="1:1" s="20" customFormat="1" ht="14.25" customHeight="1" x14ac:dyDescent="0.25"/>
    <row r="691308" spans="1:1" ht="14.25" customHeight="1" x14ac:dyDescent="0.3">
      <c r="A691308" s="21"/>
    </row>
    <row r="691314" s="20" customFormat="1" ht="14.25" customHeight="1" x14ac:dyDescent="0.25"/>
    <row r="691330" spans="1:1" ht="14.25" customHeight="1" x14ac:dyDescent="0.3">
      <c r="A691330" s="21"/>
    </row>
    <row r="691336" spans="1:1" s="20" customFormat="1" ht="14.25" customHeight="1" x14ac:dyDescent="0.25"/>
    <row r="691352" spans="1:1" ht="14.25" customHeight="1" x14ac:dyDescent="0.3">
      <c r="A691352" s="21"/>
    </row>
    <row r="691358" spans="1:1" s="20" customFormat="1" ht="14.25" customHeight="1" x14ac:dyDescent="0.25"/>
    <row r="691374" spans="1:1" ht="14.25" customHeight="1" x14ac:dyDescent="0.3">
      <c r="A691374" s="21"/>
    </row>
    <row r="691380" s="20" customFormat="1" ht="14.25" customHeight="1" x14ac:dyDescent="0.25"/>
    <row r="691396" spans="1:1" ht="14.25" customHeight="1" x14ac:dyDescent="0.3">
      <c r="A691396" s="21"/>
    </row>
    <row r="691402" spans="1:1" s="20" customFormat="1" ht="14.25" customHeight="1" x14ac:dyDescent="0.25"/>
    <row r="691418" spans="1:1" ht="14.25" customHeight="1" x14ac:dyDescent="0.3">
      <c r="A691418" s="21"/>
    </row>
    <row r="691424" spans="1:1" s="20" customFormat="1" ht="14.25" customHeight="1" x14ac:dyDescent="0.25"/>
    <row r="691440" spans="1:1" ht="14.25" customHeight="1" x14ac:dyDescent="0.3">
      <c r="A691440" s="21"/>
    </row>
    <row r="691446" s="20" customFormat="1" ht="14.25" customHeight="1" x14ac:dyDescent="0.25"/>
    <row r="691462" spans="1:1" ht="14.25" customHeight="1" x14ac:dyDescent="0.3">
      <c r="A691462" s="21"/>
    </row>
    <row r="691468" spans="1:1" s="20" customFormat="1" ht="14.25" customHeight="1" x14ac:dyDescent="0.25"/>
    <row r="691484" spans="1:1" ht="14.25" customHeight="1" x14ac:dyDescent="0.3">
      <c r="A691484" s="21"/>
    </row>
    <row r="691490" s="20" customFormat="1" ht="14.25" customHeight="1" x14ac:dyDescent="0.25"/>
    <row r="691506" spans="1:1" ht="14.25" customHeight="1" x14ac:dyDescent="0.3">
      <c r="A691506" s="21"/>
    </row>
    <row r="691512" spans="1:1" s="20" customFormat="1" ht="14.25" customHeight="1" x14ac:dyDescent="0.25"/>
    <row r="691528" spans="1:1" ht="14.25" customHeight="1" x14ac:dyDescent="0.3">
      <c r="A691528" s="21"/>
    </row>
    <row r="691534" spans="1:1" s="20" customFormat="1" ht="14.25" customHeight="1" x14ac:dyDescent="0.25"/>
    <row r="691550" spans="1:1" ht="14.25" customHeight="1" x14ac:dyDescent="0.3">
      <c r="A691550" s="21"/>
    </row>
    <row r="691556" s="20" customFormat="1" ht="14.25" customHeight="1" x14ac:dyDescent="0.25"/>
    <row r="691572" spans="1:1" ht="14.25" customHeight="1" x14ac:dyDescent="0.3">
      <c r="A691572" s="21"/>
    </row>
    <row r="691578" spans="1:1" s="20" customFormat="1" ht="14.25" customHeight="1" x14ac:dyDescent="0.25"/>
    <row r="691594" spans="1:1" ht="14.25" customHeight="1" x14ac:dyDescent="0.3">
      <c r="A691594" s="21"/>
    </row>
    <row r="691600" spans="1:1" s="20" customFormat="1" ht="14.25" customHeight="1" x14ac:dyDescent="0.25"/>
    <row r="691616" spans="1:1" ht="14.25" customHeight="1" x14ac:dyDescent="0.3">
      <c r="A691616" s="21"/>
    </row>
    <row r="691622" s="20" customFormat="1" ht="14.25" customHeight="1" x14ac:dyDescent="0.25"/>
    <row r="691638" spans="1:1" ht="14.25" customHeight="1" x14ac:dyDescent="0.3">
      <c r="A691638" s="21"/>
    </row>
    <row r="691644" spans="1:1" s="20" customFormat="1" ht="14.25" customHeight="1" x14ac:dyDescent="0.25"/>
    <row r="691660" spans="1:1" ht="14.25" customHeight="1" x14ac:dyDescent="0.3">
      <c r="A691660" s="21"/>
    </row>
    <row r="691666" s="20" customFormat="1" ht="14.25" customHeight="1" x14ac:dyDescent="0.25"/>
    <row r="691682" spans="1:1" ht="14.25" customHeight="1" x14ac:dyDescent="0.3">
      <c r="A691682" s="21"/>
    </row>
    <row r="691688" spans="1:1" s="20" customFormat="1" ht="14.25" customHeight="1" x14ac:dyDescent="0.25"/>
    <row r="691704" spans="1:1" ht="14.25" customHeight="1" x14ac:dyDescent="0.3">
      <c r="A691704" s="21"/>
    </row>
    <row r="691710" spans="1:1" s="20" customFormat="1" ht="14.25" customHeight="1" x14ac:dyDescent="0.25"/>
    <row r="691726" spans="1:1" ht="14.25" customHeight="1" x14ac:dyDescent="0.3">
      <c r="A691726" s="21"/>
    </row>
    <row r="691732" s="20" customFormat="1" ht="14.25" customHeight="1" x14ac:dyDescent="0.25"/>
    <row r="691748" spans="1:1" ht="14.25" customHeight="1" x14ac:dyDescent="0.3">
      <c r="A691748" s="21"/>
    </row>
    <row r="691754" spans="1:1" s="20" customFormat="1" ht="14.25" customHeight="1" x14ac:dyDescent="0.25"/>
    <row r="691770" spans="1:1" ht="14.25" customHeight="1" x14ac:dyDescent="0.3">
      <c r="A691770" s="21"/>
    </row>
    <row r="691776" spans="1:1" s="20" customFormat="1" ht="14.25" customHeight="1" x14ac:dyDescent="0.25"/>
    <row r="691792" spans="1:1" ht="14.25" customHeight="1" x14ac:dyDescent="0.3">
      <c r="A691792" s="21"/>
    </row>
    <row r="691798" s="20" customFormat="1" ht="14.25" customHeight="1" x14ac:dyDescent="0.25"/>
    <row r="691814" spans="1:1" ht="14.25" customHeight="1" x14ac:dyDescent="0.3">
      <c r="A691814" s="21"/>
    </row>
    <row r="691820" spans="1:1" s="20" customFormat="1" ht="14.25" customHeight="1" x14ac:dyDescent="0.25"/>
    <row r="691836" spans="1:1" ht="14.25" customHeight="1" x14ac:dyDescent="0.3">
      <c r="A691836" s="21"/>
    </row>
    <row r="691842" s="20" customFormat="1" ht="14.25" customHeight="1" x14ac:dyDescent="0.25"/>
    <row r="691858" spans="1:1" ht="14.25" customHeight="1" x14ac:dyDescent="0.3">
      <c r="A691858" s="21"/>
    </row>
    <row r="691864" spans="1:1" s="20" customFormat="1" ht="14.25" customHeight="1" x14ac:dyDescent="0.25"/>
    <row r="691880" spans="1:1" ht="14.25" customHeight="1" x14ac:dyDescent="0.3">
      <c r="A691880" s="21"/>
    </row>
    <row r="691886" spans="1:1" s="20" customFormat="1" ht="14.25" customHeight="1" x14ac:dyDescent="0.25"/>
    <row r="691902" spans="1:1" ht="14.25" customHeight="1" x14ac:dyDescent="0.3">
      <c r="A691902" s="21"/>
    </row>
    <row r="691908" s="20" customFormat="1" ht="14.25" customHeight="1" x14ac:dyDescent="0.25"/>
    <row r="691924" spans="1:1" ht="14.25" customHeight="1" x14ac:dyDescent="0.3">
      <c r="A691924" s="21"/>
    </row>
    <row r="691930" spans="1:1" s="20" customFormat="1" ht="14.25" customHeight="1" x14ac:dyDescent="0.25"/>
    <row r="691946" spans="1:1" ht="14.25" customHeight="1" x14ac:dyDescent="0.3">
      <c r="A691946" s="21"/>
    </row>
    <row r="691952" spans="1:1" s="20" customFormat="1" ht="14.25" customHeight="1" x14ac:dyDescent="0.25"/>
    <row r="691968" spans="1:1" ht="14.25" customHeight="1" x14ac:dyDescent="0.3">
      <c r="A691968" s="21"/>
    </row>
    <row r="691974" s="20" customFormat="1" ht="14.25" customHeight="1" x14ac:dyDescent="0.25"/>
    <row r="691990" spans="1:1" ht="14.25" customHeight="1" x14ac:dyDescent="0.3">
      <c r="A691990" s="21"/>
    </row>
    <row r="691996" spans="1:1" s="20" customFormat="1" ht="14.25" customHeight="1" x14ac:dyDescent="0.25"/>
    <row r="692012" spans="1:1" ht="14.25" customHeight="1" x14ac:dyDescent="0.3">
      <c r="A692012" s="21"/>
    </row>
    <row r="692018" s="20" customFormat="1" ht="14.25" customHeight="1" x14ac:dyDescent="0.25"/>
    <row r="692034" spans="1:1" ht="14.25" customHeight="1" x14ac:dyDescent="0.3">
      <c r="A692034" s="21"/>
    </row>
    <row r="692040" spans="1:1" s="20" customFormat="1" ht="14.25" customHeight="1" x14ac:dyDescent="0.25"/>
    <row r="692056" spans="1:1" ht="14.25" customHeight="1" x14ac:dyDescent="0.3">
      <c r="A692056" s="21"/>
    </row>
    <row r="692062" spans="1:1" s="20" customFormat="1" ht="14.25" customHeight="1" x14ac:dyDescent="0.25"/>
    <row r="692078" spans="1:1" ht="14.25" customHeight="1" x14ac:dyDescent="0.3">
      <c r="A692078" s="21"/>
    </row>
    <row r="692084" s="20" customFormat="1" ht="14.25" customHeight="1" x14ac:dyDescent="0.25"/>
    <row r="692100" spans="1:1" ht="14.25" customHeight="1" x14ac:dyDescent="0.3">
      <c r="A692100" s="21"/>
    </row>
    <row r="692106" spans="1:1" s="20" customFormat="1" ht="14.25" customHeight="1" x14ac:dyDescent="0.25"/>
    <row r="692122" spans="1:1" ht="14.25" customHeight="1" x14ac:dyDescent="0.3">
      <c r="A692122" s="21"/>
    </row>
    <row r="692128" spans="1:1" s="20" customFormat="1" ht="14.25" customHeight="1" x14ac:dyDescent="0.25"/>
    <row r="692144" spans="1:1" ht="14.25" customHeight="1" x14ac:dyDescent="0.3">
      <c r="A692144" s="21"/>
    </row>
    <row r="692150" s="20" customFormat="1" ht="14.25" customHeight="1" x14ac:dyDescent="0.25"/>
    <row r="692166" spans="1:1" ht="14.25" customHeight="1" x14ac:dyDescent="0.3">
      <c r="A692166" s="21"/>
    </row>
    <row r="692172" spans="1:1" s="20" customFormat="1" ht="14.25" customHeight="1" x14ac:dyDescent="0.25"/>
    <row r="692188" spans="1:1" ht="14.25" customHeight="1" x14ac:dyDescent="0.3">
      <c r="A692188" s="21"/>
    </row>
    <row r="692194" s="20" customFormat="1" ht="14.25" customHeight="1" x14ac:dyDescent="0.25"/>
    <row r="692210" spans="1:1" ht="14.25" customHeight="1" x14ac:dyDescent="0.3">
      <c r="A692210" s="21"/>
    </row>
    <row r="692216" spans="1:1" s="20" customFormat="1" ht="14.25" customHeight="1" x14ac:dyDescent="0.25"/>
    <row r="692232" spans="1:1" ht="14.25" customHeight="1" x14ac:dyDescent="0.3">
      <c r="A692232" s="21"/>
    </row>
    <row r="692238" spans="1:1" s="20" customFormat="1" ht="14.25" customHeight="1" x14ac:dyDescent="0.25"/>
    <row r="692254" spans="1:1" ht="14.25" customHeight="1" x14ac:dyDescent="0.3">
      <c r="A692254" s="21"/>
    </row>
    <row r="692260" s="20" customFormat="1" ht="14.25" customHeight="1" x14ac:dyDescent="0.25"/>
    <row r="692276" spans="1:1" ht="14.25" customHeight="1" x14ac:dyDescent="0.3">
      <c r="A692276" s="21"/>
    </row>
    <row r="692282" spans="1:1" s="20" customFormat="1" ht="14.25" customHeight="1" x14ac:dyDescent="0.25"/>
    <row r="692298" spans="1:1" ht="14.25" customHeight="1" x14ac:dyDescent="0.3">
      <c r="A692298" s="21"/>
    </row>
    <row r="692304" spans="1:1" s="20" customFormat="1" ht="14.25" customHeight="1" x14ac:dyDescent="0.25"/>
    <row r="692320" spans="1:1" ht="14.25" customHeight="1" x14ac:dyDescent="0.3">
      <c r="A692320" s="21"/>
    </row>
    <row r="692326" s="20" customFormat="1" ht="14.25" customHeight="1" x14ac:dyDescent="0.25"/>
    <row r="692342" spans="1:1" ht="14.25" customHeight="1" x14ac:dyDescent="0.3">
      <c r="A692342" s="21"/>
    </row>
    <row r="692348" spans="1:1" s="20" customFormat="1" ht="14.25" customHeight="1" x14ac:dyDescent="0.25"/>
    <row r="692364" spans="1:1" ht="14.25" customHeight="1" x14ac:dyDescent="0.3">
      <c r="A692364" s="21"/>
    </row>
    <row r="692370" s="20" customFormat="1" ht="14.25" customHeight="1" x14ac:dyDescent="0.25"/>
    <row r="692386" spans="1:1" ht="14.25" customHeight="1" x14ac:dyDescent="0.3">
      <c r="A692386" s="21"/>
    </row>
    <row r="692392" spans="1:1" s="20" customFormat="1" ht="14.25" customHeight="1" x14ac:dyDescent="0.25"/>
    <row r="692408" spans="1:1" ht="14.25" customHeight="1" x14ac:dyDescent="0.3">
      <c r="A692408" s="21"/>
    </row>
    <row r="692414" spans="1:1" s="20" customFormat="1" ht="14.25" customHeight="1" x14ac:dyDescent="0.25"/>
    <row r="692430" spans="1:1" ht="14.25" customHeight="1" x14ac:dyDescent="0.3">
      <c r="A692430" s="21"/>
    </row>
    <row r="692436" s="20" customFormat="1" ht="14.25" customHeight="1" x14ac:dyDescent="0.25"/>
    <row r="692452" spans="1:1" ht="14.25" customHeight="1" x14ac:dyDescent="0.3">
      <c r="A692452" s="21"/>
    </row>
    <row r="692458" spans="1:1" s="20" customFormat="1" ht="14.25" customHeight="1" x14ac:dyDescent="0.25"/>
    <row r="692474" spans="1:1" ht="14.25" customHeight="1" x14ac:dyDescent="0.3">
      <c r="A692474" s="21"/>
    </row>
    <row r="692480" spans="1:1" s="20" customFormat="1" ht="14.25" customHeight="1" x14ac:dyDescent="0.25"/>
    <row r="692496" spans="1:1" ht="14.25" customHeight="1" x14ac:dyDescent="0.3">
      <c r="A692496" s="21"/>
    </row>
    <row r="692502" s="20" customFormat="1" ht="14.25" customHeight="1" x14ac:dyDescent="0.25"/>
    <row r="692518" spans="1:1" ht="14.25" customHeight="1" x14ac:dyDescent="0.3">
      <c r="A692518" s="21"/>
    </row>
    <row r="692524" spans="1:1" s="20" customFormat="1" ht="14.25" customHeight="1" x14ac:dyDescent="0.25"/>
    <row r="692540" spans="1:1" ht="14.25" customHeight="1" x14ac:dyDescent="0.3">
      <c r="A692540" s="21"/>
    </row>
    <row r="692546" s="20" customFormat="1" ht="14.25" customHeight="1" x14ac:dyDescent="0.25"/>
    <row r="692562" spans="1:1" ht="14.25" customHeight="1" x14ac:dyDescent="0.3">
      <c r="A692562" s="21"/>
    </row>
    <row r="692568" spans="1:1" s="20" customFormat="1" ht="14.25" customHeight="1" x14ac:dyDescent="0.25"/>
    <row r="692584" spans="1:1" ht="14.25" customHeight="1" x14ac:dyDescent="0.3">
      <c r="A692584" s="21"/>
    </row>
    <row r="692590" spans="1:1" s="20" customFormat="1" ht="14.25" customHeight="1" x14ac:dyDescent="0.25"/>
    <row r="692606" spans="1:1" ht="14.25" customHeight="1" x14ac:dyDescent="0.3">
      <c r="A692606" s="21"/>
    </row>
    <row r="692612" s="20" customFormat="1" ht="14.25" customHeight="1" x14ac:dyDescent="0.25"/>
    <row r="692628" spans="1:1" ht="14.25" customHeight="1" x14ac:dyDescent="0.3">
      <c r="A692628" s="21"/>
    </row>
    <row r="692634" spans="1:1" s="20" customFormat="1" ht="14.25" customHeight="1" x14ac:dyDescent="0.25"/>
    <row r="692650" spans="1:1" ht="14.25" customHeight="1" x14ac:dyDescent="0.3">
      <c r="A692650" s="21"/>
    </row>
    <row r="692656" spans="1:1" s="20" customFormat="1" ht="14.25" customHeight="1" x14ac:dyDescent="0.25"/>
    <row r="692672" spans="1:1" ht="14.25" customHeight="1" x14ac:dyDescent="0.3">
      <c r="A692672" s="21"/>
    </row>
    <row r="692678" s="20" customFormat="1" ht="14.25" customHeight="1" x14ac:dyDescent="0.25"/>
    <row r="692694" spans="1:1" ht="14.25" customHeight="1" x14ac:dyDescent="0.3">
      <c r="A692694" s="21"/>
    </row>
    <row r="692700" spans="1:1" s="20" customFormat="1" ht="14.25" customHeight="1" x14ac:dyDescent="0.25"/>
    <row r="692716" spans="1:1" ht="14.25" customHeight="1" x14ac:dyDescent="0.3">
      <c r="A692716" s="21"/>
    </row>
    <row r="692722" s="20" customFormat="1" ht="14.25" customHeight="1" x14ac:dyDescent="0.25"/>
    <row r="692738" spans="1:1" ht="14.25" customHeight="1" x14ac:dyDescent="0.3">
      <c r="A692738" s="21"/>
    </row>
    <row r="692744" spans="1:1" s="20" customFormat="1" ht="14.25" customHeight="1" x14ac:dyDescent="0.25"/>
    <row r="692760" spans="1:1" ht="14.25" customHeight="1" x14ac:dyDescent="0.3">
      <c r="A692760" s="21"/>
    </row>
    <row r="692766" spans="1:1" s="20" customFormat="1" ht="14.25" customHeight="1" x14ac:dyDescent="0.25"/>
    <row r="692782" spans="1:1" ht="14.25" customHeight="1" x14ac:dyDescent="0.3">
      <c r="A692782" s="21"/>
    </row>
    <row r="692788" s="20" customFormat="1" ht="14.25" customHeight="1" x14ac:dyDescent="0.25"/>
    <row r="692804" spans="1:1" ht="14.25" customHeight="1" x14ac:dyDescent="0.3">
      <c r="A692804" s="21"/>
    </row>
    <row r="692810" spans="1:1" s="20" customFormat="1" ht="14.25" customHeight="1" x14ac:dyDescent="0.25"/>
    <row r="692826" spans="1:1" ht="14.25" customHeight="1" x14ac:dyDescent="0.3">
      <c r="A692826" s="21"/>
    </row>
    <row r="692832" spans="1:1" s="20" customFormat="1" ht="14.25" customHeight="1" x14ac:dyDescent="0.25"/>
    <row r="692848" spans="1:1" ht="14.25" customHeight="1" x14ac:dyDescent="0.3">
      <c r="A692848" s="21"/>
    </row>
    <row r="692854" s="20" customFormat="1" ht="14.25" customHeight="1" x14ac:dyDescent="0.25"/>
    <row r="692870" spans="1:1" ht="14.25" customHeight="1" x14ac:dyDescent="0.3">
      <c r="A692870" s="21"/>
    </row>
    <row r="692876" spans="1:1" s="20" customFormat="1" ht="14.25" customHeight="1" x14ac:dyDescent="0.25"/>
    <row r="692892" spans="1:1" ht="14.25" customHeight="1" x14ac:dyDescent="0.3">
      <c r="A692892" s="21"/>
    </row>
    <row r="692898" s="20" customFormat="1" ht="14.25" customHeight="1" x14ac:dyDescent="0.25"/>
    <row r="692914" spans="1:1" ht="14.25" customHeight="1" x14ac:dyDescent="0.3">
      <c r="A692914" s="21"/>
    </row>
    <row r="692920" spans="1:1" s="20" customFormat="1" ht="14.25" customHeight="1" x14ac:dyDescent="0.25"/>
    <row r="692936" spans="1:1" ht="14.25" customHeight="1" x14ac:dyDescent="0.3">
      <c r="A692936" s="21"/>
    </row>
    <row r="692942" spans="1:1" s="20" customFormat="1" ht="14.25" customHeight="1" x14ac:dyDescent="0.25"/>
    <row r="692958" spans="1:1" ht="14.25" customHeight="1" x14ac:dyDescent="0.3">
      <c r="A692958" s="21"/>
    </row>
    <row r="692964" s="20" customFormat="1" ht="14.25" customHeight="1" x14ac:dyDescent="0.25"/>
    <row r="692980" spans="1:1" ht="14.25" customHeight="1" x14ac:dyDescent="0.3">
      <c r="A692980" s="21"/>
    </row>
    <row r="692986" spans="1:1" s="20" customFormat="1" ht="14.25" customHeight="1" x14ac:dyDescent="0.25"/>
    <row r="693002" spans="1:1" ht="14.25" customHeight="1" x14ac:dyDescent="0.3">
      <c r="A693002" s="21"/>
    </row>
    <row r="693008" spans="1:1" s="20" customFormat="1" ht="14.25" customHeight="1" x14ac:dyDescent="0.25"/>
    <row r="693024" spans="1:1" ht="14.25" customHeight="1" x14ac:dyDescent="0.3">
      <c r="A693024" s="21"/>
    </row>
    <row r="693030" s="20" customFormat="1" ht="14.25" customHeight="1" x14ac:dyDescent="0.25"/>
    <row r="693046" spans="1:1" ht="14.25" customHeight="1" x14ac:dyDescent="0.3">
      <c r="A693046" s="21"/>
    </row>
    <row r="693052" spans="1:1" s="20" customFormat="1" ht="14.25" customHeight="1" x14ac:dyDescent="0.25"/>
    <row r="693068" spans="1:1" ht="14.25" customHeight="1" x14ac:dyDescent="0.3">
      <c r="A693068" s="21"/>
    </row>
    <row r="693074" s="20" customFormat="1" ht="14.25" customHeight="1" x14ac:dyDescent="0.25"/>
    <row r="693090" spans="1:1" ht="14.25" customHeight="1" x14ac:dyDescent="0.3">
      <c r="A693090" s="21"/>
    </row>
    <row r="693096" spans="1:1" s="20" customFormat="1" ht="14.25" customHeight="1" x14ac:dyDescent="0.25"/>
    <row r="693112" spans="1:1" ht="14.25" customHeight="1" x14ac:dyDescent="0.3">
      <c r="A693112" s="21"/>
    </row>
    <row r="693118" spans="1:1" s="20" customFormat="1" ht="14.25" customHeight="1" x14ac:dyDescent="0.25"/>
    <row r="693134" spans="1:1" ht="14.25" customHeight="1" x14ac:dyDescent="0.3">
      <c r="A693134" s="21"/>
    </row>
    <row r="693140" s="20" customFormat="1" ht="14.25" customHeight="1" x14ac:dyDescent="0.25"/>
    <row r="693156" spans="1:1" ht="14.25" customHeight="1" x14ac:dyDescent="0.3">
      <c r="A693156" s="21"/>
    </row>
    <row r="693162" spans="1:1" s="20" customFormat="1" ht="14.25" customHeight="1" x14ac:dyDescent="0.25"/>
    <row r="693178" spans="1:1" ht="14.25" customHeight="1" x14ac:dyDescent="0.3">
      <c r="A693178" s="21"/>
    </row>
    <row r="693184" spans="1:1" s="20" customFormat="1" ht="14.25" customHeight="1" x14ac:dyDescent="0.25"/>
    <row r="693200" spans="1:1" ht="14.25" customHeight="1" x14ac:dyDescent="0.3">
      <c r="A693200" s="21"/>
    </row>
    <row r="693206" s="20" customFormat="1" ht="14.25" customHeight="1" x14ac:dyDescent="0.25"/>
    <row r="693222" spans="1:1" ht="14.25" customHeight="1" x14ac:dyDescent="0.3">
      <c r="A693222" s="21"/>
    </row>
    <row r="693228" spans="1:1" s="20" customFormat="1" ht="14.25" customHeight="1" x14ac:dyDescent="0.25"/>
    <row r="693244" spans="1:1" ht="14.25" customHeight="1" x14ac:dyDescent="0.3">
      <c r="A693244" s="21"/>
    </row>
    <row r="693250" s="20" customFormat="1" ht="14.25" customHeight="1" x14ac:dyDescent="0.25"/>
    <row r="693266" spans="1:1" ht="14.25" customHeight="1" x14ac:dyDescent="0.3">
      <c r="A693266" s="21"/>
    </row>
    <row r="693272" spans="1:1" s="20" customFormat="1" ht="14.25" customHeight="1" x14ac:dyDescent="0.25"/>
    <row r="693288" spans="1:1" ht="14.25" customHeight="1" x14ac:dyDescent="0.3">
      <c r="A693288" s="21"/>
    </row>
    <row r="693294" spans="1:1" s="20" customFormat="1" ht="14.25" customHeight="1" x14ac:dyDescent="0.25"/>
    <row r="693310" spans="1:1" ht="14.25" customHeight="1" x14ac:dyDescent="0.3">
      <c r="A693310" s="21"/>
    </row>
    <row r="693316" s="20" customFormat="1" ht="14.25" customHeight="1" x14ac:dyDescent="0.25"/>
    <row r="693332" spans="1:1" ht="14.25" customHeight="1" x14ac:dyDescent="0.3">
      <c r="A693332" s="21"/>
    </row>
    <row r="693338" spans="1:1" s="20" customFormat="1" ht="14.25" customHeight="1" x14ac:dyDescent="0.25"/>
    <row r="693354" spans="1:1" ht="14.25" customHeight="1" x14ac:dyDescent="0.3">
      <c r="A693354" s="21"/>
    </row>
    <row r="693360" spans="1:1" s="20" customFormat="1" ht="14.25" customHeight="1" x14ac:dyDescent="0.25"/>
    <row r="693376" spans="1:1" ht="14.25" customHeight="1" x14ac:dyDescent="0.3">
      <c r="A693376" s="21"/>
    </row>
    <row r="693382" s="20" customFormat="1" ht="14.25" customHeight="1" x14ac:dyDescent="0.25"/>
    <row r="693398" spans="1:1" ht="14.25" customHeight="1" x14ac:dyDescent="0.3">
      <c r="A693398" s="21"/>
    </row>
    <row r="693404" spans="1:1" s="20" customFormat="1" ht="14.25" customHeight="1" x14ac:dyDescent="0.25"/>
    <row r="693420" spans="1:1" ht="14.25" customHeight="1" x14ac:dyDescent="0.3">
      <c r="A693420" s="21"/>
    </row>
    <row r="693426" s="20" customFormat="1" ht="14.25" customHeight="1" x14ac:dyDescent="0.25"/>
    <row r="693442" spans="1:1" ht="14.25" customHeight="1" x14ac:dyDescent="0.3">
      <c r="A693442" s="21"/>
    </row>
    <row r="693448" spans="1:1" s="20" customFormat="1" ht="14.25" customHeight="1" x14ac:dyDescent="0.25"/>
    <row r="693464" spans="1:1" ht="14.25" customHeight="1" x14ac:dyDescent="0.3">
      <c r="A693464" s="21"/>
    </row>
    <row r="693470" spans="1:1" s="20" customFormat="1" ht="14.25" customHeight="1" x14ac:dyDescent="0.25"/>
    <row r="693486" spans="1:1" ht="14.25" customHeight="1" x14ac:dyDescent="0.3">
      <c r="A693486" s="21"/>
    </row>
    <row r="693492" s="20" customFormat="1" ht="14.25" customHeight="1" x14ac:dyDescent="0.25"/>
    <row r="693508" spans="1:1" ht="14.25" customHeight="1" x14ac:dyDescent="0.3">
      <c r="A693508" s="21"/>
    </row>
    <row r="693514" spans="1:1" s="20" customFormat="1" ht="14.25" customHeight="1" x14ac:dyDescent="0.25"/>
    <row r="693530" spans="1:1" ht="14.25" customHeight="1" x14ac:dyDescent="0.3">
      <c r="A693530" s="21"/>
    </row>
    <row r="693536" spans="1:1" s="20" customFormat="1" ht="14.25" customHeight="1" x14ac:dyDescent="0.25"/>
    <row r="693552" spans="1:1" ht="14.25" customHeight="1" x14ac:dyDescent="0.3">
      <c r="A693552" s="21"/>
    </row>
    <row r="693558" s="20" customFormat="1" ht="14.25" customHeight="1" x14ac:dyDescent="0.25"/>
    <row r="693574" spans="1:1" ht="14.25" customHeight="1" x14ac:dyDescent="0.3">
      <c r="A693574" s="21"/>
    </row>
    <row r="693580" spans="1:1" s="20" customFormat="1" ht="14.25" customHeight="1" x14ac:dyDescent="0.25"/>
    <row r="693596" spans="1:1" ht="14.25" customHeight="1" x14ac:dyDescent="0.3">
      <c r="A693596" s="21"/>
    </row>
    <row r="693602" s="20" customFormat="1" ht="14.25" customHeight="1" x14ac:dyDescent="0.25"/>
    <row r="693618" spans="1:1" ht="14.25" customHeight="1" x14ac:dyDescent="0.3">
      <c r="A693618" s="21"/>
    </row>
    <row r="693624" spans="1:1" s="20" customFormat="1" ht="14.25" customHeight="1" x14ac:dyDescent="0.25"/>
    <row r="693640" spans="1:1" ht="14.25" customHeight="1" x14ac:dyDescent="0.3">
      <c r="A693640" s="21"/>
    </row>
    <row r="693646" spans="1:1" s="20" customFormat="1" ht="14.25" customHeight="1" x14ac:dyDescent="0.25"/>
    <row r="693662" spans="1:1" ht="14.25" customHeight="1" x14ac:dyDescent="0.3">
      <c r="A693662" s="21"/>
    </row>
    <row r="693668" s="20" customFormat="1" ht="14.25" customHeight="1" x14ac:dyDescent="0.25"/>
    <row r="693684" spans="1:1" ht="14.25" customHeight="1" x14ac:dyDescent="0.3">
      <c r="A693684" s="21"/>
    </row>
    <row r="693690" spans="1:1" s="20" customFormat="1" ht="14.25" customHeight="1" x14ac:dyDescent="0.25"/>
    <row r="693706" spans="1:1" ht="14.25" customHeight="1" x14ac:dyDescent="0.3">
      <c r="A693706" s="21"/>
    </row>
    <row r="693712" spans="1:1" s="20" customFormat="1" ht="14.25" customHeight="1" x14ac:dyDescent="0.25"/>
    <row r="693728" spans="1:1" ht="14.25" customHeight="1" x14ac:dyDescent="0.3">
      <c r="A693728" s="21"/>
    </row>
    <row r="693734" s="20" customFormat="1" ht="14.25" customHeight="1" x14ac:dyDescent="0.25"/>
    <row r="693750" spans="1:1" ht="14.25" customHeight="1" x14ac:dyDescent="0.3">
      <c r="A693750" s="21"/>
    </row>
    <row r="693756" spans="1:1" s="20" customFormat="1" ht="14.25" customHeight="1" x14ac:dyDescent="0.25"/>
    <row r="693772" spans="1:1" ht="14.25" customHeight="1" x14ac:dyDescent="0.3">
      <c r="A693772" s="21"/>
    </row>
    <row r="693778" s="20" customFormat="1" ht="14.25" customHeight="1" x14ac:dyDescent="0.25"/>
    <row r="693794" spans="1:1" ht="14.25" customHeight="1" x14ac:dyDescent="0.3">
      <c r="A693794" s="21"/>
    </row>
    <row r="693800" spans="1:1" s="20" customFormat="1" ht="14.25" customHeight="1" x14ac:dyDescent="0.25"/>
    <row r="693816" spans="1:1" ht="14.25" customHeight="1" x14ac:dyDescent="0.3">
      <c r="A693816" s="21"/>
    </row>
    <row r="693822" spans="1:1" s="20" customFormat="1" ht="14.25" customHeight="1" x14ac:dyDescent="0.25"/>
    <row r="693838" spans="1:1" ht="14.25" customHeight="1" x14ac:dyDescent="0.3">
      <c r="A693838" s="21"/>
    </row>
    <row r="693844" s="20" customFormat="1" ht="14.25" customHeight="1" x14ac:dyDescent="0.25"/>
    <row r="693860" spans="1:1" ht="14.25" customHeight="1" x14ac:dyDescent="0.3">
      <c r="A693860" s="21"/>
    </row>
    <row r="693866" spans="1:1" s="20" customFormat="1" ht="14.25" customHeight="1" x14ac:dyDescent="0.25"/>
    <row r="693882" spans="1:1" ht="14.25" customHeight="1" x14ac:dyDescent="0.3">
      <c r="A693882" s="21"/>
    </row>
    <row r="693888" spans="1:1" s="20" customFormat="1" ht="14.25" customHeight="1" x14ac:dyDescent="0.25"/>
    <row r="693904" spans="1:1" ht="14.25" customHeight="1" x14ac:dyDescent="0.3">
      <c r="A693904" s="21"/>
    </row>
    <row r="693910" s="20" customFormat="1" ht="14.25" customHeight="1" x14ac:dyDescent="0.25"/>
    <row r="693926" spans="1:1" ht="14.25" customHeight="1" x14ac:dyDescent="0.3">
      <c r="A693926" s="21"/>
    </row>
    <row r="693932" spans="1:1" s="20" customFormat="1" ht="14.25" customHeight="1" x14ac:dyDescent="0.25"/>
    <row r="693948" spans="1:1" ht="14.25" customHeight="1" x14ac:dyDescent="0.3">
      <c r="A693948" s="21"/>
    </row>
    <row r="693954" s="20" customFormat="1" ht="14.25" customHeight="1" x14ac:dyDescent="0.25"/>
    <row r="693970" spans="1:1" ht="14.25" customHeight="1" x14ac:dyDescent="0.3">
      <c r="A693970" s="21"/>
    </row>
    <row r="693976" spans="1:1" s="20" customFormat="1" ht="14.25" customHeight="1" x14ac:dyDescent="0.25"/>
    <row r="693992" spans="1:1" ht="14.25" customHeight="1" x14ac:dyDescent="0.3">
      <c r="A693992" s="21"/>
    </row>
    <row r="693998" spans="1:1" s="20" customFormat="1" ht="14.25" customHeight="1" x14ac:dyDescent="0.25"/>
    <row r="694014" spans="1:1" ht="14.25" customHeight="1" x14ac:dyDescent="0.3">
      <c r="A694014" s="21"/>
    </row>
    <row r="694020" s="20" customFormat="1" ht="14.25" customHeight="1" x14ac:dyDescent="0.25"/>
    <row r="694036" spans="1:1" ht="14.25" customHeight="1" x14ac:dyDescent="0.3">
      <c r="A694036" s="21"/>
    </row>
    <row r="694042" spans="1:1" s="20" customFormat="1" ht="14.25" customHeight="1" x14ac:dyDescent="0.25"/>
    <row r="694058" spans="1:1" ht="14.25" customHeight="1" x14ac:dyDescent="0.3">
      <c r="A694058" s="21"/>
    </row>
    <row r="694064" spans="1:1" s="20" customFormat="1" ht="14.25" customHeight="1" x14ac:dyDescent="0.25"/>
    <row r="694080" spans="1:1" ht="14.25" customHeight="1" x14ac:dyDescent="0.3">
      <c r="A694080" s="21"/>
    </row>
    <row r="694086" s="20" customFormat="1" ht="14.25" customHeight="1" x14ac:dyDescent="0.25"/>
    <row r="694102" spans="1:1" ht="14.25" customHeight="1" x14ac:dyDescent="0.3">
      <c r="A694102" s="21"/>
    </row>
    <row r="694108" spans="1:1" s="20" customFormat="1" ht="14.25" customHeight="1" x14ac:dyDescent="0.25"/>
    <row r="694124" spans="1:1" ht="14.25" customHeight="1" x14ac:dyDescent="0.3">
      <c r="A694124" s="21"/>
    </row>
    <row r="694130" s="20" customFormat="1" ht="14.25" customHeight="1" x14ac:dyDescent="0.25"/>
    <row r="694146" spans="1:1" ht="14.25" customHeight="1" x14ac:dyDescent="0.3">
      <c r="A694146" s="21"/>
    </row>
    <row r="694152" spans="1:1" s="20" customFormat="1" ht="14.25" customHeight="1" x14ac:dyDescent="0.25"/>
    <row r="694168" spans="1:1" ht="14.25" customHeight="1" x14ac:dyDescent="0.3">
      <c r="A694168" s="21"/>
    </row>
    <row r="694174" spans="1:1" s="20" customFormat="1" ht="14.25" customHeight="1" x14ac:dyDescent="0.25"/>
    <row r="694190" spans="1:1" ht="14.25" customHeight="1" x14ac:dyDescent="0.3">
      <c r="A694190" s="21"/>
    </row>
    <row r="694196" s="20" customFormat="1" ht="14.25" customHeight="1" x14ac:dyDescent="0.25"/>
    <row r="694212" spans="1:1" ht="14.25" customHeight="1" x14ac:dyDescent="0.3">
      <c r="A694212" s="21"/>
    </row>
    <row r="694218" spans="1:1" s="20" customFormat="1" ht="14.25" customHeight="1" x14ac:dyDescent="0.25"/>
    <row r="694234" spans="1:1" ht="14.25" customHeight="1" x14ac:dyDescent="0.3">
      <c r="A694234" s="21"/>
    </row>
    <row r="694240" spans="1:1" s="20" customFormat="1" ht="14.25" customHeight="1" x14ac:dyDescent="0.25"/>
    <row r="694256" spans="1:1" ht="14.25" customHeight="1" x14ac:dyDescent="0.3">
      <c r="A694256" s="21"/>
    </row>
    <row r="694262" s="20" customFormat="1" ht="14.25" customHeight="1" x14ac:dyDescent="0.25"/>
    <row r="694278" spans="1:1" ht="14.25" customHeight="1" x14ac:dyDescent="0.3">
      <c r="A694278" s="21"/>
    </row>
    <row r="694284" spans="1:1" s="20" customFormat="1" ht="14.25" customHeight="1" x14ac:dyDescent="0.25"/>
    <row r="694300" spans="1:1" ht="14.25" customHeight="1" x14ac:dyDescent="0.3">
      <c r="A694300" s="21"/>
    </row>
    <row r="694306" s="20" customFormat="1" ht="14.25" customHeight="1" x14ac:dyDescent="0.25"/>
    <row r="694322" spans="1:1" ht="14.25" customHeight="1" x14ac:dyDescent="0.3">
      <c r="A694322" s="21"/>
    </row>
    <row r="694328" spans="1:1" s="20" customFormat="1" ht="14.25" customHeight="1" x14ac:dyDescent="0.25"/>
    <row r="694344" spans="1:1" ht="14.25" customHeight="1" x14ac:dyDescent="0.3">
      <c r="A694344" s="21"/>
    </row>
    <row r="694350" spans="1:1" s="20" customFormat="1" ht="14.25" customHeight="1" x14ac:dyDescent="0.25"/>
    <row r="694366" spans="1:1" ht="14.25" customHeight="1" x14ac:dyDescent="0.3">
      <c r="A694366" s="21"/>
    </row>
    <row r="694372" s="20" customFormat="1" ht="14.25" customHeight="1" x14ac:dyDescent="0.25"/>
    <row r="694388" spans="1:1" ht="14.25" customHeight="1" x14ac:dyDescent="0.3">
      <c r="A694388" s="21"/>
    </row>
    <row r="694394" spans="1:1" s="20" customFormat="1" ht="14.25" customHeight="1" x14ac:dyDescent="0.25"/>
    <row r="694410" spans="1:1" ht="14.25" customHeight="1" x14ac:dyDescent="0.3">
      <c r="A694410" s="21"/>
    </row>
    <row r="694416" spans="1:1" s="20" customFormat="1" ht="14.25" customHeight="1" x14ac:dyDescent="0.25"/>
    <row r="694432" spans="1:1" ht="14.25" customHeight="1" x14ac:dyDescent="0.3">
      <c r="A694432" s="21"/>
    </row>
    <row r="694438" s="20" customFormat="1" ht="14.25" customHeight="1" x14ac:dyDescent="0.25"/>
    <row r="694454" spans="1:1" ht="14.25" customHeight="1" x14ac:dyDescent="0.3">
      <c r="A694454" s="21"/>
    </row>
    <row r="694460" spans="1:1" s="20" customFormat="1" ht="14.25" customHeight="1" x14ac:dyDescent="0.25"/>
    <row r="694476" spans="1:1" ht="14.25" customHeight="1" x14ac:dyDescent="0.3">
      <c r="A694476" s="21"/>
    </row>
    <row r="694482" s="20" customFormat="1" ht="14.25" customHeight="1" x14ac:dyDescent="0.25"/>
    <row r="694498" spans="1:1" ht="14.25" customHeight="1" x14ac:dyDescent="0.3">
      <c r="A694498" s="21"/>
    </row>
    <row r="694504" spans="1:1" s="20" customFormat="1" ht="14.25" customHeight="1" x14ac:dyDescent="0.25"/>
    <row r="694520" spans="1:1" ht="14.25" customHeight="1" x14ac:dyDescent="0.3">
      <c r="A694520" s="21"/>
    </row>
    <row r="694526" spans="1:1" s="20" customFormat="1" ht="14.25" customHeight="1" x14ac:dyDescent="0.25"/>
    <row r="694542" spans="1:1" ht="14.25" customHeight="1" x14ac:dyDescent="0.3">
      <c r="A694542" s="21"/>
    </row>
    <row r="694548" s="20" customFormat="1" ht="14.25" customHeight="1" x14ac:dyDescent="0.25"/>
    <row r="694564" spans="1:1" ht="14.25" customHeight="1" x14ac:dyDescent="0.3">
      <c r="A694564" s="21"/>
    </row>
    <row r="694570" spans="1:1" s="20" customFormat="1" ht="14.25" customHeight="1" x14ac:dyDescent="0.25"/>
    <row r="694586" spans="1:1" ht="14.25" customHeight="1" x14ac:dyDescent="0.3">
      <c r="A694586" s="21"/>
    </row>
    <row r="694592" spans="1:1" s="20" customFormat="1" ht="14.25" customHeight="1" x14ac:dyDescent="0.25"/>
    <row r="694608" spans="1:1" ht="14.25" customHeight="1" x14ac:dyDescent="0.3">
      <c r="A694608" s="21"/>
    </row>
    <row r="694614" s="20" customFormat="1" ht="14.25" customHeight="1" x14ac:dyDescent="0.25"/>
    <row r="694630" spans="1:1" ht="14.25" customHeight="1" x14ac:dyDescent="0.3">
      <c r="A694630" s="21"/>
    </row>
    <row r="694636" spans="1:1" s="20" customFormat="1" ht="14.25" customHeight="1" x14ac:dyDescent="0.25"/>
    <row r="694652" spans="1:1" ht="14.25" customHeight="1" x14ac:dyDescent="0.3">
      <c r="A694652" s="21"/>
    </row>
    <row r="694658" s="20" customFormat="1" ht="14.25" customHeight="1" x14ac:dyDescent="0.25"/>
    <row r="694674" spans="1:1" ht="14.25" customHeight="1" x14ac:dyDescent="0.3">
      <c r="A694674" s="21"/>
    </row>
    <row r="694680" spans="1:1" s="20" customFormat="1" ht="14.25" customHeight="1" x14ac:dyDescent="0.25"/>
    <row r="694696" spans="1:1" ht="14.25" customHeight="1" x14ac:dyDescent="0.3">
      <c r="A694696" s="21"/>
    </row>
    <row r="694702" spans="1:1" s="20" customFormat="1" ht="14.25" customHeight="1" x14ac:dyDescent="0.25"/>
    <row r="694718" spans="1:1" ht="14.25" customHeight="1" x14ac:dyDescent="0.3">
      <c r="A694718" s="21"/>
    </row>
    <row r="694724" s="20" customFormat="1" ht="14.25" customHeight="1" x14ac:dyDescent="0.25"/>
    <row r="694740" spans="1:1" ht="14.25" customHeight="1" x14ac:dyDescent="0.3">
      <c r="A694740" s="21"/>
    </row>
    <row r="694746" spans="1:1" s="20" customFormat="1" ht="14.25" customHeight="1" x14ac:dyDescent="0.25"/>
    <row r="694762" spans="1:1" ht="14.25" customHeight="1" x14ac:dyDescent="0.3">
      <c r="A694762" s="21"/>
    </row>
    <row r="694768" spans="1:1" s="20" customFormat="1" ht="14.25" customHeight="1" x14ac:dyDescent="0.25"/>
    <row r="694784" spans="1:1" ht="14.25" customHeight="1" x14ac:dyDescent="0.3">
      <c r="A694784" s="21"/>
    </row>
    <row r="694790" s="20" customFormat="1" ht="14.25" customHeight="1" x14ac:dyDescent="0.25"/>
    <row r="694806" spans="1:1" ht="14.25" customHeight="1" x14ac:dyDescent="0.3">
      <c r="A694806" s="21"/>
    </row>
    <row r="694812" spans="1:1" s="20" customFormat="1" ht="14.25" customHeight="1" x14ac:dyDescent="0.25"/>
    <row r="694828" spans="1:1" ht="14.25" customHeight="1" x14ac:dyDescent="0.3">
      <c r="A694828" s="21"/>
    </row>
    <row r="694834" s="20" customFormat="1" ht="14.25" customHeight="1" x14ac:dyDescent="0.25"/>
    <row r="694850" spans="1:1" ht="14.25" customHeight="1" x14ac:dyDescent="0.3">
      <c r="A694850" s="21"/>
    </row>
    <row r="694856" spans="1:1" s="20" customFormat="1" ht="14.25" customHeight="1" x14ac:dyDescent="0.25"/>
    <row r="694872" spans="1:1" ht="14.25" customHeight="1" x14ac:dyDescent="0.3">
      <c r="A694872" s="21"/>
    </row>
    <row r="694878" spans="1:1" s="20" customFormat="1" ht="14.25" customHeight="1" x14ac:dyDescent="0.25"/>
    <row r="694894" spans="1:1" ht="14.25" customHeight="1" x14ac:dyDescent="0.3">
      <c r="A694894" s="21"/>
    </row>
    <row r="694900" s="20" customFormat="1" ht="14.25" customHeight="1" x14ac:dyDescent="0.25"/>
    <row r="694916" spans="1:1" ht="14.25" customHeight="1" x14ac:dyDescent="0.3">
      <c r="A694916" s="21"/>
    </row>
    <row r="694922" spans="1:1" s="20" customFormat="1" ht="14.25" customHeight="1" x14ac:dyDescent="0.25"/>
    <row r="694938" spans="1:1" ht="14.25" customHeight="1" x14ac:dyDescent="0.3">
      <c r="A694938" s="21"/>
    </row>
    <row r="694944" spans="1:1" s="20" customFormat="1" ht="14.25" customHeight="1" x14ac:dyDescent="0.25"/>
    <row r="694960" spans="1:1" ht="14.25" customHeight="1" x14ac:dyDescent="0.3">
      <c r="A694960" s="21"/>
    </row>
    <row r="694966" s="20" customFormat="1" ht="14.25" customHeight="1" x14ac:dyDescent="0.25"/>
    <row r="694982" spans="1:1" ht="14.25" customHeight="1" x14ac:dyDescent="0.3">
      <c r="A694982" s="21"/>
    </row>
    <row r="694988" spans="1:1" s="20" customFormat="1" ht="14.25" customHeight="1" x14ac:dyDescent="0.25"/>
    <row r="695004" spans="1:1" ht="14.25" customHeight="1" x14ac:dyDescent="0.3">
      <c r="A695004" s="21"/>
    </row>
    <row r="695010" s="20" customFormat="1" ht="14.25" customHeight="1" x14ac:dyDescent="0.25"/>
    <row r="695026" spans="1:1" ht="14.25" customHeight="1" x14ac:dyDescent="0.3">
      <c r="A695026" s="21"/>
    </row>
    <row r="695032" spans="1:1" s="20" customFormat="1" ht="14.25" customHeight="1" x14ac:dyDescent="0.25"/>
    <row r="695048" spans="1:1" ht="14.25" customHeight="1" x14ac:dyDescent="0.3">
      <c r="A695048" s="21"/>
    </row>
    <row r="695054" spans="1:1" s="20" customFormat="1" ht="14.25" customHeight="1" x14ac:dyDescent="0.25"/>
    <row r="695070" spans="1:1" ht="14.25" customHeight="1" x14ac:dyDescent="0.3">
      <c r="A695070" s="21"/>
    </row>
    <row r="695076" s="20" customFormat="1" ht="14.25" customHeight="1" x14ac:dyDescent="0.25"/>
    <row r="695092" spans="1:1" ht="14.25" customHeight="1" x14ac:dyDescent="0.3">
      <c r="A695092" s="21"/>
    </row>
    <row r="695098" spans="1:1" s="20" customFormat="1" ht="14.25" customHeight="1" x14ac:dyDescent="0.25"/>
    <row r="695114" spans="1:1" ht="14.25" customHeight="1" x14ac:dyDescent="0.3">
      <c r="A695114" s="21"/>
    </row>
    <row r="695120" spans="1:1" s="20" customFormat="1" ht="14.25" customHeight="1" x14ac:dyDescent="0.25"/>
    <row r="695136" spans="1:1" ht="14.25" customHeight="1" x14ac:dyDescent="0.3">
      <c r="A695136" s="21"/>
    </row>
    <row r="695142" s="20" customFormat="1" ht="14.25" customHeight="1" x14ac:dyDescent="0.25"/>
    <row r="695158" spans="1:1" ht="14.25" customHeight="1" x14ac:dyDescent="0.3">
      <c r="A695158" s="21"/>
    </row>
    <row r="695164" spans="1:1" s="20" customFormat="1" ht="14.25" customHeight="1" x14ac:dyDescent="0.25"/>
    <row r="695180" spans="1:1" ht="14.25" customHeight="1" x14ac:dyDescent="0.3">
      <c r="A695180" s="21"/>
    </row>
    <row r="695186" s="20" customFormat="1" ht="14.25" customHeight="1" x14ac:dyDescent="0.25"/>
    <row r="695202" spans="1:1" ht="14.25" customHeight="1" x14ac:dyDescent="0.3">
      <c r="A695202" s="21"/>
    </row>
    <row r="695208" spans="1:1" s="20" customFormat="1" ht="14.25" customHeight="1" x14ac:dyDescent="0.25"/>
    <row r="695224" spans="1:1" ht="14.25" customHeight="1" x14ac:dyDescent="0.3">
      <c r="A695224" s="21"/>
    </row>
    <row r="695230" spans="1:1" s="20" customFormat="1" ht="14.25" customHeight="1" x14ac:dyDescent="0.25"/>
    <row r="695246" spans="1:1" ht="14.25" customHeight="1" x14ac:dyDescent="0.3">
      <c r="A695246" s="21"/>
    </row>
    <row r="695252" s="20" customFormat="1" ht="14.25" customHeight="1" x14ac:dyDescent="0.25"/>
    <row r="695268" spans="1:1" ht="14.25" customHeight="1" x14ac:dyDescent="0.3">
      <c r="A695268" s="21"/>
    </row>
    <row r="695274" spans="1:1" s="20" customFormat="1" ht="14.25" customHeight="1" x14ac:dyDescent="0.25"/>
    <row r="695290" spans="1:1" ht="14.25" customHeight="1" x14ac:dyDescent="0.3">
      <c r="A695290" s="21"/>
    </row>
    <row r="695296" spans="1:1" s="20" customFormat="1" ht="14.25" customHeight="1" x14ac:dyDescent="0.25"/>
    <row r="695312" spans="1:1" ht="14.25" customHeight="1" x14ac:dyDescent="0.3">
      <c r="A695312" s="21"/>
    </row>
    <row r="695318" s="20" customFormat="1" ht="14.25" customHeight="1" x14ac:dyDescent="0.25"/>
    <row r="695334" spans="1:1" ht="14.25" customHeight="1" x14ac:dyDescent="0.3">
      <c r="A695334" s="21"/>
    </row>
    <row r="695340" spans="1:1" s="20" customFormat="1" ht="14.25" customHeight="1" x14ac:dyDescent="0.25"/>
    <row r="695356" spans="1:1" ht="14.25" customHeight="1" x14ac:dyDescent="0.3">
      <c r="A695356" s="21"/>
    </row>
    <row r="695362" s="20" customFormat="1" ht="14.25" customHeight="1" x14ac:dyDescent="0.25"/>
    <row r="695378" spans="1:1" ht="14.25" customHeight="1" x14ac:dyDescent="0.3">
      <c r="A695378" s="21"/>
    </row>
    <row r="695384" spans="1:1" s="20" customFormat="1" ht="14.25" customHeight="1" x14ac:dyDescent="0.25"/>
    <row r="695400" spans="1:1" ht="14.25" customHeight="1" x14ac:dyDescent="0.3">
      <c r="A695400" s="21"/>
    </row>
    <row r="695406" spans="1:1" s="20" customFormat="1" ht="14.25" customHeight="1" x14ac:dyDescent="0.25"/>
    <row r="695422" spans="1:1" ht="14.25" customHeight="1" x14ac:dyDescent="0.3">
      <c r="A695422" s="21"/>
    </row>
    <row r="695428" s="20" customFormat="1" ht="14.25" customHeight="1" x14ac:dyDescent="0.25"/>
    <row r="695444" spans="1:1" ht="14.25" customHeight="1" x14ac:dyDescent="0.3">
      <c r="A695444" s="21"/>
    </row>
    <row r="695450" spans="1:1" s="20" customFormat="1" ht="14.25" customHeight="1" x14ac:dyDescent="0.25"/>
    <row r="695466" spans="1:1" ht="14.25" customHeight="1" x14ac:dyDescent="0.3">
      <c r="A695466" s="21"/>
    </row>
    <row r="695472" spans="1:1" s="20" customFormat="1" ht="14.25" customHeight="1" x14ac:dyDescent="0.25"/>
    <row r="695488" spans="1:1" ht="14.25" customHeight="1" x14ac:dyDescent="0.3">
      <c r="A695488" s="21"/>
    </row>
    <row r="695494" s="20" customFormat="1" ht="14.25" customHeight="1" x14ac:dyDescent="0.25"/>
    <row r="695510" spans="1:1" ht="14.25" customHeight="1" x14ac:dyDescent="0.3">
      <c r="A695510" s="21"/>
    </row>
    <row r="695516" spans="1:1" s="20" customFormat="1" ht="14.25" customHeight="1" x14ac:dyDescent="0.25"/>
    <row r="695532" spans="1:1" ht="14.25" customHeight="1" x14ac:dyDescent="0.3">
      <c r="A695532" s="21"/>
    </row>
    <row r="695538" s="20" customFormat="1" ht="14.25" customHeight="1" x14ac:dyDescent="0.25"/>
    <row r="695554" spans="1:1" ht="14.25" customHeight="1" x14ac:dyDescent="0.3">
      <c r="A695554" s="21"/>
    </row>
    <row r="695560" spans="1:1" s="20" customFormat="1" ht="14.25" customHeight="1" x14ac:dyDescent="0.25"/>
    <row r="695576" spans="1:1" ht="14.25" customHeight="1" x14ac:dyDescent="0.3">
      <c r="A695576" s="21"/>
    </row>
    <row r="695582" spans="1:1" s="20" customFormat="1" ht="14.25" customHeight="1" x14ac:dyDescent="0.25"/>
    <row r="695598" spans="1:1" ht="14.25" customHeight="1" x14ac:dyDescent="0.3">
      <c r="A695598" s="21"/>
    </row>
    <row r="695604" s="20" customFormat="1" ht="14.25" customHeight="1" x14ac:dyDescent="0.25"/>
    <row r="695620" spans="1:1" ht="14.25" customHeight="1" x14ac:dyDescent="0.3">
      <c r="A695620" s="21"/>
    </row>
    <row r="695626" spans="1:1" s="20" customFormat="1" ht="14.25" customHeight="1" x14ac:dyDescent="0.25"/>
    <row r="695642" spans="1:1" ht="14.25" customHeight="1" x14ac:dyDescent="0.3">
      <c r="A695642" s="21"/>
    </row>
    <row r="695648" spans="1:1" s="20" customFormat="1" ht="14.25" customHeight="1" x14ac:dyDescent="0.25"/>
    <row r="695664" spans="1:1" ht="14.25" customHeight="1" x14ac:dyDescent="0.3">
      <c r="A695664" s="21"/>
    </row>
    <row r="695670" s="20" customFormat="1" ht="14.25" customHeight="1" x14ac:dyDescent="0.25"/>
    <row r="695686" spans="1:1" ht="14.25" customHeight="1" x14ac:dyDescent="0.3">
      <c r="A695686" s="21"/>
    </row>
    <row r="695692" spans="1:1" s="20" customFormat="1" ht="14.25" customHeight="1" x14ac:dyDescent="0.25"/>
    <row r="695708" spans="1:1" ht="14.25" customHeight="1" x14ac:dyDescent="0.3">
      <c r="A695708" s="21"/>
    </row>
    <row r="695714" s="20" customFormat="1" ht="14.25" customHeight="1" x14ac:dyDescent="0.25"/>
    <row r="695730" spans="1:1" ht="14.25" customHeight="1" x14ac:dyDescent="0.3">
      <c r="A695730" s="21"/>
    </row>
    <row r="695736" spans="1:1" s="20" customFormat="1" ht="14.25" customHeight="1" x14ac:dyDescent="0.25"/>
    <row r="695752" spans="1:1" ht="14.25" customHeight="1" x14ac:dyDescent="0.3">
      <c r="A695752" s="21"/>
    </row>
    <row r="695758" spans="1:1" s="20" customFormat="1" ht="14.25" customHeight="1" x14ac:dyDescent="0.25"/>
    <row r="695774" spans="1:1" ht="14.25" customHeight="1" x14ac:dyDescent="0.3">
      <c r="A695774" s="21"/>
    </row>
    <row r="695780" s="20" customFormat="1" ht="14.25" customHeight="1" x14ac:dyDescent="0.25"/>
    <row r="695796" spans="1:1" ht="14.25" customHeight="1" x14ac:dyDescent="0.3">
      <c r="A695796" s="21"/>
    </row>
    <row r="695802" spans="1:1" s="20" customFormat="1" ht="14.25" customHeight="1" x14ac:dyDescent="0.25"/>
    <row r="695818" spans="1:1" ht="14.25" customHeight="1" x14ac:dyDescent="0.3">
      <c r="A695818" s="21"/>
    </row>
    <row r="695824" spans="1:1" s="20" customFormat="1" ht="14.25" customHeight="1" x14ac:dyDescent="0.25"/>
    <row r="695840" spans="1:1" ht="14.25" customHeight="1" x14ac:dyDescent="0.3">
      <c r="A695840" s="21"/>
    </row>
    <row r="695846" s="20" customFormat="1" ht="14.25" customHeight="1" x14ac:dyDescent="0.25"/>
    <row r="695862" spans="1:1" ht="14.25" customHeight="1" x14ac:dyDescent="0.3">
      <c r="A695862" s="21"/>
    </row>
    <row r="695868" spans="1:1" s="20" customFormat="1" ht="14.25" customHeight="1" x14ac:dyDescent="0.25"/>
    <row r="695884" spans="1:1" ht="14.25" customHeight="1" x14ac:dyDescent="0.3">
      <c r="A695884" s="21"/>
    </row>
    <row r="695890" s="20" customFormat="1" ht="14.25" customHeight="1" x14ac:dyDescent="0.25"/>
    <row r="695906" spans="1:1" ht="14.25" customHeight="1" x14ac:dyDescent="0.3">
      <c r="A695906" s="21"/>
    </row>
    <row r="695912" spans="1:1" s="20" customFormat="1" ht="14.25" customHeight="1" x14ac:dyDescent="0.25"/>
    <row r="695928" spans="1:1" ht="14.25" customHeight="1" x14ac:dyDescent="0.3">
      <c r="A695928" s="21"/>
    </row>
    <row r="695934" spans="1:1" s="20" customFormat="1" ht="14.25" customHeight="1" x14ac:dyDescent="0.25"/>
    <row r="695950" spans="1:1" ht="14.25" customHeight="1" x14ac:dyDescent="0.3">
      <c r="A695950" s="21"/>
    </row>
    <row r="695956" s="20" customFormat="1" ht="14.25" customHeight="1" x14ac:dyDescent="0.25"/>
    <row r="695972" spans="1:1" ht="14.25" customHeight="1" x14ac:dyDescent="0.3">
      <c r="A695972" s="21"/>
    </row>
    <row r="695978" spans="1:1" s="20" customFormat="1" ht="14.25" customHeight="1" x14ac:dyDescent="0.25"/>
    <row r="695994" spans="1:1" ht="14.25" customHeight="1" x14ac:dyDescent="0.3">
      <c r="A695994" s="21"/>
    </row>
    <row r="696000" spans="1:1" s="20" customFormat="1" ht="14.25" customHeight="1" x14ac:dyDescent="0.25"/>
    <row r="696016" spans="1:1" ht="14.25" customHeight="1" x14ac:dyDescent="0.3">
      <c r="A696016" s="21"/>
    </row>
    <row r="696022" s="20" customFormat="1" ht="14.25" customHeight="1" x14ac:dyDescent="0.25"/>
    <row r="696038" spans="1:1" ht="14.25" customHeight="1" x14ac:dyDescent="0.3">
      <c r="A696038" s="21"/>
    </row>
    <row r="696044" spans="1:1" s="20" customFormat="1" ht="14.25" customHeight="1" x14ac:dyDescent="0.25"/>
    <row r="696060" spans="1:1" ht="14.25" customHeight="1" x14ac:dyDescent="0.3">
      <c r="A696060" s="21"/>
    </row>
    <row r="696066" s="20" customFormat="1" ht="14.25" customHeight="1" x14ac:dyDescent="0.25"/>
    <row r="696082" spans="1:1" ht="14.25" customHeight="1" x14ac:dyDescent="0.3">
      <c r="A696082" s="21"/>
    </row>
    <row r="696088" spans="1:1" s="20" customFormat="1" ht="14.25" customHeight="1" x14ac:dyDescent="0.25"/>
    <row r="696104" spans="1:1" ht="14.25" customHeight="1" x14ac:dyDescent="0.3">
      <c r="A696104" s="21"/>
    </row>
    <row r="696110" spans="1:1" s="20" customFormat="1" ht="14.25" customHeight="1" x14ac:dyDescent="0.25"/>
    <row r="696126" spans="1:1" ht="14.25" customHeight="1" x14ac:dyDescent="0.3">
      <c r="A696126" s="21"/>
    </row>
    <row r="696132" s="20" customFormat="1" ht="14.25" customHeight="1" x14ac:dyDescent="0.25"/>
    <row r="696148" spans="1:1" ht="14.25" customHeight="1" x14ac:dyDescent="0.3">
      <c r="A696148" s="21"/>
    </row>
    <row r="696154" spans="1:1" s="20" customFormat="1" ht="14.25" customHeight="1" x14ac:dyDescent="0.25"/>
    <row r="696170" spans="1:1" ht="14.25" customHeight="1" x14ac:dyDescent="0.3">
      <c r="A696170" s="21"/>
    </row>
    <row r="696176" spans="1:1" s="20" customFormat="1" ht="14.25" customHeight="1" x14ac:dyDescent="0.25"/>
    <row r="696192" spans="1:1" ht="14.25" customHeight="1" x14ac:dyDescent="0.3">
      <c r="A696192" s="21"/>
    </row>
    <row r="696198" s="20" customFormat="1" ht="14.25" customHeight="1" x14ac:dyDescent="0.25"/>
    <row r="696214" spans="1:1" ht="14.25" customHeight="1" x14ac:dyDescent="0.3">
      <c r="A696214" s="21"/>
    </row>
    <row r="696220" spans="1:1" s="20" customFormat="1" ht="14.25" customHeight="1" x14ac:dyDescent="0.25"/>
    <row r="696236" spans="1:1" ht="14.25" customHeight="1" x14ac:dyDescent="0.3">
      <c r="A696236" s="21"/>
    </row>
    <row r="696242" s="20" customFormat="1" ht="14.25" customHeight="1" x14ac:dyDescent="0.25"/>
    <row r="696258" spans="1:1" ht="14.25" customHeight="1" x14ac:dyDescent="0.3">
      <c r="A696258" s="21"/>
    </row>
    <row r="696264" spans="1:1" s="20" customFormat="1" ht="14.25" customHeight="1" x14ac:dyDescent="0.25"/>
    <row r="696280" spans="1:1" ht="14.25" customHeight="1" x14ac:dyDescent="0.3">
      <c r="A696280" s="21"/>
    </row>
    <row r="696286" spans="1:1" s="20" customFormat="1" ht="14.25" customHeight="1" x14ac:dyDescent="0.25"/>
    <row r="696302" spans="1:1" ht="14.25" customHeight="1" x14ac:dyDescent="0.3">
      <c r="A696302" s="21"/>
    </row>
    <row r="696308" s="20" customFormat="1" ht="14.25" customHeight="1" x14ac:dyDescent="0.25"/>
    <row r="696324" spans="1:1" ht="14.25" customHeight="1" x14ac:dyDescent="0.3">
      <c r="A696324" s="21"/>
    </row>
    <row r="696330" spans="1:1" s="20" customFormat="1" ht="14.25" customHeight="1" x14ac:dyDescent="0.25"/>
    <row r="696346" spans="1:1" ht="14.25" customHeight="1" x14ac:dyDescent="0.3">
      <c r="A696346" s="21"/>
    </row>
    <row r="696352" spans="1:1" s="20" customFormat="1" ht="14.25" customHeight="1" x14ac:dyDescent="0.25"/>
    <row r="696368" spans="1:1" ht="14.25" customHeight="1" x14ac:dyDescent="0.3">
      <c r="A696368" s="21"/>
    </row>
    <row r="696374" s="20" customFormat="1" ht="14.25" customHeight="1" x14ac:dyDescent="0.25"/>
    <row r="696390" spans="1:1" ht="14.25" customHeight="1" x14ac:dyDescent="0.3">
      <c r="A696390" s="21"/>
    </row>
    <row r="696396" spans="1:1" s="20" customFormat="1" ht="14.25" customHeight="1" x14ac:dyDescent="0.25"/>
    <row r="696412" spans="1:1" ht="14.25" customHeight="1" x14ac:dyDescent="0.3">
      <c r="A696412" s="21"/>
    </row>
    <row r="696418" s="20" customFormat="1" ht="14.25" customHeight="1" x14ac:dyDescent="0.25"/>
    <row r="696434" spans="1:1" ht="14.25" customHeight="1" x14ac:dyDescent="0.3">
      <c r="A696434" s="21"/>
    </row>
    <row r="696440" spans="1:1" s="20" customFormat="1" ht="14.25" customHeight="1" x14ac:dyDescent="0.25"/>
    <row r="696456" spans="1:1" ht="14.25" customHeight="1" x14ac:dyDescent="0.3">
      <c r="A696456" s="21"/>
    </row>
    <row r="696462" spans="1:1" s="20" customFormat="1" ht="14.25" customHeight="1" x14ac:dyDescent="0.25"/>
    <row r="696478" spans="1:1" ht="14.25" customHeight="1" x14ac:dyDescent="0.3">
      <c r="A696478" s="21"/>
    </row>
    <row r="696484" s="20" customFormat="1" ht="14.25" customHeight="1" x14ac:dyDescent="0.25"/>
    <row r="696500" spans="1:1" ht="14.25" customHeight="1" x14ac:dyDescent="0.3">
      <c r="A696500" s="21"/>
    </row>
    <row r="696506" spans="1:1" s="20" customFormat="1" ht="14.25" customHeight="1" x14ac:dyDescent="0.25"/>
    <row r="696522" spans="1:1" ht="14.25" customHeight="1" x14ac:dyDescent="0.3">
      <c r="A696522" s="21"/>
    </row>
    <row r="696528" spans="1:1" s="20" customFormat="1" ht="14.25" customHeight="1" x14ac:dyDescent="0.25"/>
    <row r="696544" spans="1:1" ht="14.25" customHeight="1" x14ac:dyDescent="0.3">
      <c r="A696544" s="21"/>
    </row>
    <row r="696550" s="20" customFormat="1" ht="14.25" customHeight="1" x14ac:dyDescent="0.25"/>
    <row r="696566" spans="1:1" ht="14.25" customHeight="1" x14ac:dyDescent="0.3">
      <c r="A696566" s="21"/>
    </row>
    <row r="696572" spans="1:1" s="20" customFormat="1" ht="14.25" customHeight="1" x14ac:dyDescent="0.25"/>
    <row r="696588" spans="1:1" ht="14.25" customHeight="1" x14ac:dyDescent="0.3">
      <c r="A696588" s="21"/>
    </row>
    <row r="696594" s="20" customFormat="1" ht="14.25" customHeight="1" x14ac:dyDescent="0.25"/>
    <row r="696610" spans="1:1" ht="14.25" customHeight="1" x14ac:dyDescent="0.3">
      <c r="A696610" s="21"/>
    </row>
    <row r="696616" spans="1:1" s="20" customFormat="1" ht="14.25" customHeight="1" x14ac:dyDescent="0.25"/>
    <row r="696632" spans="1:1" ht="14.25" customHeight="1" x14ac:dyDescent="0.3">
      <c r="A696632" s="21"/>
    </row>
    <row r="696638" spans="1:1" s="20" customFormat="1" ht="14.25" customHeight="1" x14ac:dyDescent="0.25"/>
    <row r="696654" spans="1:1" ht="14.25" customHeight="1" x14ac:dyDescent="0.3">
      <c r="A696654" s="21"/>
    </row>
    <row r="696660" s="20" customFormat="1" ht="14.25" customHeight="1" x14ac:dyDescent="0.25"/>
    <row r="696676" spans="1:1" ht="14.25" customHeight="1" x14ac:dyDescent="0.3">
      <c r="A696676" s="21"/>
    </row>
    <row r="696682" spans="1:1" s="20" customFormat="1" ht="14.25" customHeight="1" x14ac:dyDescent="0.25"/>
    <row r="696698" spans="1:1" ht="14.25" customHeight="1" x14ac:dyDescent="0.3">
      <c r="A696698" s="21"/>
    </row>
    <row r="696704" spans="1:1" s="20" customFormat="1" ht="14.25" customHeight="1" x14ac:dyDescent="0.25"/>
    <row r="696720" spans="1:1" ht="14.25" customHeight="1" x14ac:dyDescent="0.3">
      <c r="A696720" s="21"/>
    </row>
    <row r="696726" s="20" customFormat="1" ht="14.25" customHeight="1" x14ac:dyDescent="0.25"/>
    <row r="696742" spans="1:1" ht="14.25" customHeight="1" x14ac:dyDescent="0.3">
      <c r="A696742" s="21"/>
    </row>
    <row r="696748" spans="1:1" s="20" customFormat="1" ht="14.25" customHeight="1" x14ac:dyDescent="0.25"/>
    <row r="696764" spans="1:1" ht="14.25" customHeight="1" x14ac:dyDescent="0.3">
      <c r="A696764" s="21"/>
    </row>
    <row r="696770" s="20" customFormat="1" ht="14.25" customHeight="1" x14ac:dyDescent="0.25"/>
    <row r="696786" spans="1:1" ht="14.25" customHeight="1" x14ac:dyDescent="0.3">
      <c r="A696786" s="21"/>
    </row>
    <row r="696792" spans="1:1" s="20" customFormat="1" ht="14.25" customHeight="1" x14ac:dyDescent="0.25"/>
    <row r="696808" spans="1:1" ht="14.25" customHeight="1" x14ac:dyDescent="0.3">
      <c r="A696808" s="21"/>
    </row>
    <row r="696814" spans="1:1" s="20" customFormat="1" ht="14.25" customHeight="1" x14ac:dyDescent="0.25"/>
    <row r="696830" spans="1:1" ht="14.25" customHeight="1" x14ac:dyDescent="0.3">
      <c r="A696830" s="21"/>
    </row>
    <row r="696836" s="20" customFormat="1" ht="14.25" customHeight="1" x14ac:dyDescent="0.25"/>
    <row r="696852" spans="1:1" ht="14.25" customHeight="1" x14ac:dyDescent="0.3">
      <c r="A696852" s="21"/>
    </row>
    <row r="696858" spans="1:1" s="20" customFormat="1" ht="14.25" customHeight="1" x14ac:dyDescent="0.25"/>
    <row r="696874" spans="1:1" ht="14.25" customHeight="1" x14ac:dyDescent="0.3">
      <c r="A696874" s="21"/>
    </row>
    <row r="696880" spans="1:1" s="20" customFormat="1" ht="14.25" customHeight="1" x14ac:dyDescent="0.25"/>
    <row r="696896" spans="1:1" ht="14.25" customHeight="1" x14ac:dyDescent="0.3">
      <c r="A696896" s="21"/>
    </row>
    <row r="696902" s="20" customFormat="1" ht="14.25" customHeight="1" x14ac:dyDescent="0.25"/>
    <row r="696918" spans="1:1" ht="14.25" customHeight="1" x14ac:dyDescent="0.3">
      <c r="A696918" s="21"/>
    </row>
    <row r="696924" spans="1:1" s="20" customFormat="1" ht="14.25" customHeight="1" x14ac:dyDescent="0.25"/>
    <row r="696940" spans="1:1" ht="14.25" customHeight="1" x14ac:dyDescent="0.3">
      <c r="A696940" s="21"/>
    </row>
    <row r="696946" s="20" customFormat="1" ht="14.25" customHeight="1" x14ac:dyDescent="0.25"/>
    <row r="696962" spans="1:1" ht="14.25" customHeight="1" x14ac:dyDescent="0.3">
      <c r="A696962" s="21"/>
    </row>
    <row r="696968" spans="1:1" s="20" customFormat="1" ht="14.25" customHeight="1" x14ac:dyDescent="0.25"/>
    <row r="696984" spans="1:1" ht="14.25" customHeight="1" x14ac:dyDescent="0.3">
      <c r="A696984" s="21"/>
    </row>
    <row r="696990" spans="1:1" s="20" customFormat="1" ht="14.25" customHeight="1" x14ac:dyDescent="0.25"/>
    <row r="697006" spans="1:1" ht="14.25" customHeight="1" x14ac:dyDescent="0.3">
      <c r="A697006" s="21"/>
    </row>
    <row r="697012" s="20" customFormat="1" ht="14.25" customHeight="1" x14ac:dyDescent="0.25"/>
    <row r="697028" spans="1:1" ht="14.25" customHeight="1" x14ac:dyDescent="0.3">
      <c r="A697028" s="21"/>
    </row>
    <row r="697034" spans="1:1" s="20" customFormat="1" ht="14.25" customHeight="1" x14ac:dyDescent="0.25"/>
    <row r="697050" spans="1:1" ht="14.25" customHeight="1" x14ac:dyDescent="0.3">
      <c r="A697050" s="21"/>
    </row>
    <row r="697056" spans="1:1" s="20" customFormat="1" ht="14.25" customHeight="1" x14ac:dyDescent="0.25"/>
    <row r="697072" spans="1:1" ht="14.25" customHeight="1" x14ac:dyDescent="0.3">
      <c r="A697072" s="21"/>
    </row>
    <row r="697078" s="20" customFormat="1" ht="14.25" customHeight="1" x14ac:dyDescent="0.25"/>
    <row r="697094" spans="1:1" ht="14.25" customHeight="1" x14ac:dyDescent="0.3">
      <c r="A697094" s="21"/>
    </row>
    <row r="697100" spans="1:1" s="20" customFormat="1" ht="14.25" customHeight="1" x14ac:dyDescent="0.25"/>
    <row r="697116" spans="1:1" ht="14.25" customHeight="1" x14ac:dyDescent="0.3">
      <c r="A697116" s="21"/>
    </row>
    <row r="697122" s="20" customFormat="1" ht="14.25" customHeight="1" x14ac:dyDescent="0.25"/>
    <row r="697138" spans="1:1" ht="14.25" customHeight="1" x14ac:dyDescent="0.3">
      <c r="A697138" s="21"/>
    </row>
    <row r="697144" spans="1:1" s="20" customFormat="1" ht="14.25" customHeight="1" x14ac:dyDescent="0.25"/>
    <row r="697160" spans="1:1" ht="14.25" customHeight="1" x14ac:dyDescent="0.3">
      <c r="A697160" s="21"/>
    </row>
    <row r="697166" spans="1:1" s="20" customFormat="1" ht="14.25" customHeight="1" x14ac:dyDescent="0.25"/>
    <row r="697182" spans="1:1" ht="14.25" customHeight="1" x14ac:dyDescent="0.3">
      <c r="A697182" s="21"/>
    </row>
    <row r="697188" s="20" customFormat="1" ht="14.25" customHeight="1" x14ac:dyDescent="0.25"/>
    <row r="697204" spans="1:1" ht="14.25" customHeight="1" x14ac:dyDescent="0.3">
      <c r="A697204" s="21"/>
    </row>
    <row r="697210" spans="1:1" s="20" customFormat="1" ht="14.25" customHeight="1" x14ac:dyDescent="0.25"/>
    <row r="697226" spans="1:1" ht="14.25" customHeight="1" x14ac:dyDescent="0.3">
      <c r="A697226" s="21"/>
    </row>
    <row r="697232" spans="1:1" s="20" customFormat="1" ht="14.25" customHeight="1" x14ac:dyDescent="0.25"/>
    <row r="697248" spans="1:1" ht="14.25" customHeight="1" x14ac:dyDescent="0.3">
      <c r="A697248" s="21"/>
    </row>
    <row r="697254" s="20" customFormat="1" ht="14.25" customHeight="1" x14ac:dyDescent="0.25"/>
    <row r="697270" spans="1:1" ht="14.25" customHeight="1" x14ac:dyDescent="0.3">
      <c r="A697270" s="21"/>
    </row>
    <row r="697276" spans="1:1" s="20" customFormat="1" ht="14.25" customHeight="1" x14ac:dyDescent="0.25"/>
    <row r="697292" spans="1:1" ht="14.25" customHeight="1" x14ac:dyDescent="0.3">
      <c r="A697292" s="21"/>
    </row>
    <row r="697298" s="20" customFormat="1" ht="14.25" customHeight="1" x14ac:dyDescent="0.25"/>
    <row r="697314" spans="1:1" ht="14.25" customHeight="1" x14ac:dyDescent="0.3">
      <c r="A697314" s="21"/>
    </row>
    <row r="697320" spans="1:1" s="20" customFormat="1" ht="14.25" customHeight="1" x14ac:dyDescent="0.25"/>
    <row r="697336" spans="1:1" ht="14.25" customHeight="1" x14ac:dyDescent="0.3">
      <c r="A697336" s="21"/>
    </row>
    <row r="697342" spans="1:1" s="20" customFormat="1" ht="14.25" customHeight="1" x14ac:dyDescent="0.25"/>
    <row r="697358" spans="1:1" ht="14.25" customHeight="1" x14ac:dyDescent="0.3">
      <c r="A697358" s="21"/>
    </row>
    <row r="697364" s="20" customFormat="1" ht="14.25" customHeight="1" x14ac:dyDescent="0.25"/>
    <row r="697380" spans="1:1" ht="14.25" customHeight="1" x14ac:dyDescent="0.3">
      <c r="A697380" s="21"/>
    </row>
    <row r="697386" spans="1:1" s="20" customFormat="1" ht="14.25" customHeight="1" x14ac:dyDescent="0.25"/>
    <row r="697402" spans="1:1" ht="14.25" customHeight="1" x14ac:dyDescent="0.3">
      <c r="A697402" s="21"/>
    </row>
    <row r="697408" spans="1:1" s="20" customFormat="1" ht="14.25" customHeight="1" x14ac:dyDescent="0.25"/>
    <row r="697424" spans="1:1" ht="14.25" customHeight="1" x14ac:dyDescent="0.3">
      <c r="A697424" s="21"/>
    </row>
    <row r="697430" s="20" customFormat="1" ht="14.25" customHeight="1" x14ac:dyDescent="0.25"/>
    <row r="697446" spans="1:1" ht="14.25" customHeight="1" x14ac:dyDescent="0.3">
      <c r="A697446" s="21"/>
    </row>
    <row r="697452" spans="1:1" s="20" customFormat="1" ht="14.25" customHeight="1" x14ac:dyDescent="0.25"/>
    <row r="697468" spans="1:1" ht="14.25" customHeight="1" x14ac:dyDescent="0.3">
      <c r="A697468" s="21"/>
    </row>
    <row r="697474" s="20" customFormat="1" ht="14.25" customHeight="1" x14ac:dyDescent="0.25"/>
    <row r="697490" spans="1:1" ht="14.25" customHeight="1" x14ac:dyDescent="0.3">
      <c r="A697490" s="21"/>
    </row>
    <row r="697496" spans="1:1" s="20" customFormat="1" ht="14.25" customHeight="1" x14ac:dyDescent="0.25"/>
    <row r="697512" spans="1:1" ht="14.25" customHeight="1" x14ac:dyDescent="0.3">
      <c r="A697512" s="21"/>
    </row>
    <row r="697518" spans="1:1" s="20" customFormat="1" ht="14.25" customHeight="1" x14ac:dyDescent="0.25"/>
    <row r="697534" spans="1:1" ht="14.25" customHeight="1" x14ac:dyDescent="0.3">
      <c r="A697534" s="21"/>
    </row>
    <row r="697540" s="20" customFormat="1" ht="14.25" customHeight="1" x14ac:dyDescent="0.25"/>
    <row r="697556" spans="1:1" ht="14.25" customHeight="1" x14ac:dyDescent="0.3">
      <c r="A697556" s="21"/>
    </row>
    <row r="697562" spans="1:1" s="20" customFormat="1" ht="14.25" customHeight="1" x14ac:dyDescent="0.25"/>
    <row r="697578" spans="1:1" ht="14.25" customHeight="1" x14ac:dyDescent="0.3">
      <c r="A697578" s="21"/>
    </row>
    <row r="697584" spans="1:1" s="20" customFormat="1" ht="14.25" customHeight="1" x14ac:dyDescent="0.25"/>
    <row r="697600" spans="1:1" ht="14.25" customHeight="1" x14ac:dyDescent="0.3">
      <c r="A697600" s="21"/>
    </row>
    <row r="697606" s="20" customFormat="1" ht="14.25" customHeight="1" x14ac:dyDescent="0.25"/>
    <row r="697622" spans="1:1" ht="14.25" customHeight="1" x14ac:dyDescent="0.3">
      <c r="A697622" s="21"/>
    </row>
    <row r="697628" spans="1:1" s="20" customFormat="1" ht="14.25" customHeight="1" x14ac:dyDescent="0.25"/>
    <row r="697644" spans="1:1" ht="14.25" customHeight="1" x14ac:dyDescent="0.3">
      <c r="A697644" s="21"/>
    </row>
    <row r="697650" s="20" customFormat="1" ht="14.25" customHeight="1" x14ac:dyDescent="0.25"/>
    <row r="697666" spans="1:1" ht="14.25" customHeight="1" x14ac:dyDescent="0.3">
      <c r="A697666" s="21"/>
    </row>
    <row r="697672" spans="1:1" s="20" customFormat="1" ht="14.25" customHeight="1" x14ac:dyDescent="0.25"/>
    <row r="697688" spans="1:1" ht="14.25" customHeight="1" x14ac:dyDescent="0.3">
      <c r="A697688" s="21"/>
    </row>
    <row r="697694" spans="1:1" s="20" customFormat="1" ht="14.25" customHeight="1" x14ac:dyDescent="0.25"/>
    <row r="697710" spans="1:1" ht="14.25" customHeight="1" x14ac:dyDescent="0.3">
      <c r="A697710" s="21"/>
    </row>
    <row r="697716" s="20" customFormat="1" ht="14.25" customHeight="1" x14ac:dyDescent="0.25"/>
    <row r="697732" spans="1:1" ht="14.25" customHeight="1" x14ac:dyDescent="0.3">
      <c r="A697732" s="21"/>
    </row>
    <row r="697738" spans="1:1" s="20" customFormat="1" ht="14.25" customHeight="1" x14ac:dyDescent="0.25"/>
    <row r="697754" spans="1:1" ht="14.25" customHeight="1" x14ac:dyDescent="0.3">
      <c r="A697754" s="21"/>
    </row>
    <row r="697760" spans="1:1" s="20" customFormat="1" ht="14.25" customHeight="1" x14ac:dyDescent="0.25"/>
    <row r="697776" spans="1:1" ht="14.25" customHeight="1" x14ac:dyDescent="0.3">
      <c r="A697776" s="21"/>
    </row>
    <row r="697782" s="20" customFormat="1" ht="14.25" customHeight="1" x14ac:dyDescent="0.25"/>
    <row r="697798" spans="1:1" ht="14.25" customHeight="1" x14ac:dyDescent="0.3">
      <c r="A697798" s="21"/>
    </row>
    <row r="697804" spans="1:1" s="20" customFormat="1" ht="14.25" customHeight="1" x14ac:dyDescent="0.25"/>
    <row r="697820" spans="1:1" ht="14.25" customHeight="1" x14ac:dyDescent="0.3">
      <c r="A697820" s="21"/>
    </row>
    <row r="697826" s="20" customFormat="1" ht="14.25" customHeight="1" x14ac:dyDescent="0.25"/>
    <row r="697842" spans="1:1" ht="14.25" customHeight="1" x14ac:dyDescent="0.3">
      <c r="A697842" s="21"/>
    </row>
    <row r="697848" spans="1:1" s="20" customFormat="1" ht="14.25" customHeight="1" x14ac:dyDescent="0.25"/>
    <row r="697864" spans="1:1" ht="14.25" customHeight="1" x14ac:dyDescent="0.3">
      <c r="A697864" s="21"/>
    </row>
    <row r="697870" spans="1:1" s="20" customFormat="1" ht="14.25" customHeight="1" x14ac:dyDescent="0.25"/>
    <row r="697886" spans="1:1" ht="14.25" customHeight="1" x14ac:dyDescent="0.3">
      <c r="A697886" s="21"/>
    </row>
    <row r="697892" s="20" customFormat="1" ht="14.25" customHeight="1" x14ac:dyDescent="0.25"/>
    <row r="697908" spans="1:1" ht="14.25" customHeight="1" x14ac:dyDescent="0.3">
      <c r="A697908" s="21"/>
    </row>
    <row r="697914" spans="1:1" s="20" customFormat="1" ht="14.25" customHeight="1" x14ac:dyDescent="0.25"/>
    <row r="697930" spans="1:1" ht="14.25" customHeight="1" x14ac:dyDescent="0.3">
      <c r="A697930" s="21"/>
    </row>
    <row r="697936" spans="1:1" s="20" customFormat="1" ht="14.25" customHeight="1" x14ac:dyDescent="0.25"/>
    <row r="697952" spans="1:1" ht="14.25" customHeight="1" x14ac:dyDescent="0.3">
      <c r="A697952" s="21"/>
    </row>
    <row r="697958" s="20" customFormat="1" ht="14.25" customHeight="1" x14ac:dyDescent="0.25"/>
    <row r="697974" spans="1:1" ht="14.25" customHeight="1" x14ac:dyDescent="0.3">
      <c r="A697974" s="21"/>
    </row>
    <row r="697980" spans="1:1" s="20" customFormat="1" ht="14.25" customHeight="1" x14ac:dyDescent="0.25"/>
    <row r="697996" spans="1:1" ht="14.25" customHeight="1" x14ac:dyDescent="0.3">
      <c r="A697996" s="21"/>
    </row>
    <row r="698002" s="20" customFormat="1" ht="14.25" customHeight="1" x14ac:dyDescent="0.25"/>
    <row r="698018" spans="1:1" ht="14.25" customHeight="1" x14ac:dyDescent="0.3">
      <c r="A698018" s="21"/>
    </row>
    <row r="698024" spans="1:1" s="20" customFormat="1" ht="14.25" customHeight="1" x14ac:dyDescent="0.25"/>
    <row r="698040" spans="1:1" ht="14.25" customHeight="1" x14ac:dyDescent="0.3">
      <c r="A698040" s="21"/>
    </row>
    <row r="698046" spans="1:1" s="20" customFormat="1" ht="14.25" customHeight="1" x14ac:dyDescent="0.25"/>
    <row r="698062" spans="1:1" ht="14.25" customHeight="1" x14ac:dyDescent="0.3">
      <c r="A698062" s="21"/>
    </row>
    <row r="698068" s="20" customFormat="1" ht="14.25" customHeight="1" x14ac:dyDescent="0.25"/>
    <row r="698084" spans="1:1" ht="14.25" customHeight="1" x14ac:dyDescent="0.3">
      <c r="A698084" s="21"/>
    </row>
    <row r="698090" spans="1:1" s="20" customFormat="1" ht="14.25" customHeight="1" x14ac:dyDescent="0.25"/>
    <row r="698106" spans="1:1" ht="14.25" customHeight="1" x14ac:dyDescent="0.3">
      <c r="A698106" s="21"/>
    </row>
    <row r="698112" spans="1:1" s="20" customFormat="1" ht="14.25" customHeight="1" x14ac:dyDescent="0.25"/>
    <row r="698128" spans="1:1" ht="14.25" customHeight="1" x14ac:dyDescent="0.3">
      <c r="A698128" s="21"/>
    </row>
    <row r="698134" s="20" customFormat="1" ht="14.25" customHeight="1" x14ac:dyDescent="0.25"/>
    <row r="698150" spans="1:1" ht="14.25" customHeight="1" x14ac:dyDescent="0.3">
      <c r="A698150" s="21"/>
    </row>
    <row r="698156" spans="1:1" s="20" customFormat="1" ht="14.25" customHeight="1" x14ac:dyDescent="0.25"/>
    <row r="698172" spans="1:1" ht="14.25" customHeight="1" x14ac:dyDescent="0.3">
      <c r="A698172" s="21"/>
    </row>
    <row r="698178" s="20" customFormat="1" ht="14.25" customHeight="1" x14ac:dyDescent="0.25"/>
    <row r="698194" spans="1:1" ht="14.25" customHeight="1" x14ac:dyDescent="0.3">
      <c r="A698194" s="21"/>
    </row>
    <row r="698200" spans="1:1" s="20" customFormat="1" ht="14.25" customHeight="1" x14ac:dyDescent="0.25"/>
    <row r="698216" spans="1:1" ht="14.25" customHeight="1" x14ac:dyDescent="0.3">
      <c r="A698216" s="21"/>
    </row>
    <row r="698222" spans="1:1" s="20" customFormat="1" ht="14.25" customHeight="1" x14ac:dyDescent="0.25"/>
    <row r="698238" spans="1:1" ht="14.25" customHeight="1" x14ac:dyDescent="0.3">
      <c r="A698238" s="21"/>
    </row>
    <row r="698244" s="20" customFormat="1" ht="14.25" customHeight="1" x14ac:dyDescent="0.25"/>
    <row r="698260" spans="1:1" ht="14.25" customHeight="1" x14ac:dyDescent="0.3">
      <c r="A698260" s="21"/>
    </row>
    <row r="698266" spans="1:1" s="20" customFormat="1" ht="14.25" customHeight="1" x14ac:dyDescent="0.25"/>
    <row r="698282" spans="1:1" ht="14.25" customHeight="1" x14ac:dyDescent="0.3">
      <c r="A698282" s="21"/>
    </row>
    <row r="698288" spans="1:1" s="20" customFormat="1" ht="14.25" customHeight="1" x14ac:dyDescent="0.25"/>
    <row r="698304" spans="1:1" ht="14.25" customHeight="1" x14ac:dyDescent="0.3">
      <c r="A698304" s="21"/>
    </row>
    <row r="698310" s="20" customFormat="1" ht="14.25" customHeight="1" x14ac:dyDescent="0.25"/>
    <row r="698326" spans="1:1" ht="14.25" customHeight="1" x14ac:dyDescent="0.3">
      <c r="A698326" s="21"/>
    </row>
    <row r="698332" spans="1:1" s="20" customFormat="1" ht="14.25" customHeight="1" x14ac:dyDescent="0.25"/>
    <row r="698348" spans="1:1" ht="14.25" customHeight="1" x14ac:dyDescent="0.3">
      <c r="A698348" s="21"/>
    </row>
    <row r="698354" s="20" customFormat="1" ht="14.25" customHeight="1" x14ac:dyDescent="0.25"/>
    <row r="698370" spans="1:1" ht="14.25" customHeight="1" x14ac:dyDescent="0.3">
      <c r="A698370" s="21"/>
    </row>
    <row r="698376" spans="1:1" s="20" customFormat="1" ht="14.25" customHeight="1" x14ac:dyDescent="0.25"/>
    <row r="698392" spans="1:1" ht="14.25" customHeight="1" x14ac:dyDescent="0.3">
      <c r="A698392" s="21"/>
    </row>
    <row r="698398" spans="1:1" s="20" customFormat="1" ht="14.25" customHeight="1" x14ac:dyDescent="0.25"/>
    <row r="698414" spans="1:1" ht="14.25" customHeight="1" x14ac:dyDescent="0.3">
      <c r="A698414" s="21"/>
    </row>
    <row r="698420" s="20" customFormat="1" ht="14.25" customHeight="1" x14ac:dyDescent="0.25"/>
    <row r="698436" spans="1:1" ht="14.25" customHeight="1" x14ac:dyDescent="0.3">
      <c r="A698436" s="21"/>
    </row>
    <row r="698442" spans="1:1" s="20" customFormat="1" ht="14.25" customHeight="1" x14ac:dyDescent="0.25"/>
    <row r="698458" spans="1:1" ht="14.25" customHeight="1" x14ac:dyDescent="0.3">
      <c r="A698458" s="21"/>
    </row>
    <row r="698464" spans="1:1" s="20" customFormat="1" ht="14.25" customHeight="1" x14ac:dyDescent="0.25"/>
    <row r="698480" spans="1:1" ht="14.25" customHeight="1" x14ac:dyDescent="0.3">
      <c r="A698480" s="21"/>
    </row>
    <row r="698486" s="20" customFormat="1" ht="14.25" customHeight="1" x14ac:dyDescent="0.25"/>
    <row r="698502" spans="1:1" ht="14.25" customHeight="1" x14ac:dyDescent="0.3">
      <c r="A698502" s="21"/>
    </row>
    <row r="698508" spans="1:1" s="20" customFormat="1" ht="14.25" customHeight="1" x14ac:dyDescent="0.25"/>
    <row r="698524" spans="1:1" ht="14.25" customHeight="1" x14ac:dyDescent="0.3">
      <c r="A698524" s="21"/>
    </row>
    <row r="698530" s="20" customFormat="1" ht="14.25" customHeight="1" x14ac:dyDescent="0.25"/>
    <row r="698546" spans="1:1" ht="14.25" customHeight="1" x14ac:dyDescent="0.3">
      <c r="A698546" s="21"/>
    </row>
    <row r="698552" spans="1:1" s="20" customFormat="1" ht="14.25" customHeight="1" x14ac:dyDescent="0.25"/>
    <row r="698568" spans="1:1" ht="14.25" customHeight="1" x14ac:dyDescent="0.3">
      <c r="A698568" s="21"/>
    </row>
    <row r="698574" spans="1:1" s="20" customFormat="1" ht="14.25" customHeight="1" x14ac:dyDescent="0.25"/>
    <row r="698590" spans="1:1" ht="14.25" customHeight="1" x14ac:dyDescent="0.3">
      <c r="A698590" s="21"/>
    </row>
    <row r="698596" s="20" customFormat="1" ht="14.25" customHeight="1" x14ac:dyDescent="0.25"/>
    <row r="698612" spans="1:1" ht="14.25" customHeight="1" x14ac:dyDescent="0.3">
      <c r="A698612" s="21"/>
    </row>
    <row r="698618" spans="1:1" s="20" customFormat="1" ht="14.25" customHeight="1" x14ac:dyDescent="0.25"/>
    <row r="698634" spans="1:1" ht="14.25" customHeight="1" x14ac:dyDescent="0.3">
      <c r="A698634" s="21"/>
    </row>
    <row r="698640" spans="1:1" s="20" customFormat="1" ht="14.25" customHeight="1" x14ac:dyDescent="0.25"/>
    <row r="698656" spans="1:1" ht="14.25" customHeight="1" x14ac:dyDescent="0.3">
      <c r="A698656" s="21"/>
    </row>
    <row r="698662" s="20" customFormat="1" ht="14.25" customHeight="1" x14ac:dyDescent="0.25"/>
    <row r="698678" spans="1:1" ht="14.25" customHeight="1" x14ac:dyDescent="0.3">
      <c r="A698678" s="21"/>
    </row>
    <row r="698684" spans="1:1" s="20" customFormat="1" ht="14.25" customHeight="1" x14ac:dyDescent="0.25"/>
    <row r="698700" spans="1:1" ht="14.25" customHeight="1" x14ac:dyDescent="0.3">
      <c r="A698700" s="21"/>
    </row>
    <row r="698706" s="20" customFormat="1" ht="14.25" customHeight="1" x14ac:dyDescent="0.25"/>
    <row r="698722" spans="1:1" ht="14.25" customHeight="1" x14ac:dyDescent="0.3">
      <c r="A698722" s="21"/>
    </row>
    <row r="698728" spans="1:1" s="20" customFormat="1" ht="14.25" customHeight="1" x14ac:dyDescent="0.25"/>
    <row r="698744" spans="1:1" ht="14.25" customHeight="1" x14ac:dyDescent="0.3">
      <c r="A698744" s="21"/>
    </row>
    <row r="698750" spans="1:1" s="20" customFormat="1" ht="14.25" customHeight="1" x14ac:dyDescent="0.25"/>
    <row r="698766" spans="1:1" ht="14.25" customHeight="1" x14ac:dyDescent="0.3">
      <c r="A698766" s="21"/>
    </row>
    <row r="698772" s="20" customFormat="1" ht="14.25" customHeight="1" x14ac:dyDescent="0.25"/>
    <row r="698788" spans="1:1" ht="14.25" customHeight="1" x14ac:dyDescent="0.3">
      <c r="A698788" s="21"/>
    </row>
    <row r="698794" spans="1:1" s="20" customFormat="1" ht="14.25" customHeight="1" x14ac:dyDescent="0.25"/>
    <row r="698810" spans="1:1" ht="14.25" customHeight="1" x14ac:dyDescent="0.3">
      <c r="A698810" s="21"/>
    </row>
    <row r="698816" spans="1:1" s="20" customFormat="1" ht="14.25" customHeight="1" x14ac:dyDescent="0.25"/>
    <row r="698832" spans="1:1" ht="14.25" customHeight="1" x14ac:dyDescent="0.3">
      <c r="A698832" s="21"/>
    </row>
    <row r="698838" s="20" customFormat="1" ht="14.25" customHeight="1" x14ac:dyDescent="0.25"/>
    <row r="698854" spans="1:1" ht="14.25" customHeight="1" x14ac:dyDescent="0.3">
      <c r="A698854" s="21"/>
    </row>
    <row r="698860" spans="1:1" s="20" customFormat="1" ht="14.25" customHeight="1" x14ac:dyDescent="0.25"/>
    <row r="698876" spans="1:1" ht="14.25" customHeight="1" x14ac:dyDescent="0.3">
      <c r="A698876" s="21"/>
    </row>
    <row r="698882" s="20" customFormat="1" ht="14.25" customHeight="1" x14ac:dyDescent="0.25"/>
    <row r="698898" spans="1:1" ht="14.25" customHeight="1" x14ac:dyDescent="0.3">
      <c r="A698898" s="21"/>
    </row>
    <row r="698904" spans="1:1" s="20" customFormat="1" ht="14.25" customHeight="1" x14ac:dyDescent="0.25"/>
    <row r="698920" spans="1:1" ht="14.25" customHeight="1" x14ac:dyDescent="0.3">
      <c r="A698920" s="21"/>
    </row>
    <row r="698926" spans="1:1" s="20" customFormat="1" ht="14.25" customHeight="1" x14ac:dyDescent="0.25"/>
    <row r="698942" spans="1:1" ht="14.25" customHeight="1" x14ac:dyDescent="0.3">
      <c r="A698942" s="21"/>
    </row>
    <row r="698948" s="20" customFormat="1" ht="14.25" customHeight="1" x14ac:dyDescent="0.25"/>
    <row r="698964" spans="1:1" ht="14.25" customHeight="1" x14ac:dyDescent="0.3">
      <c r="A698964" s="21"/>
    </row>
    <row r="698970" spans="1:1" s="20" customFormat="1" ht="14.25" customHeight="1" x14ac:dyDescent="0.25"/>
    <row r="698986" spans="1:1" ht="14.25" customHeight="1" x14ac:dyDescent="0.3">
      <c r="A698986" s="21"/>
    </row>
    <row r="698992" spans="1:1" s="20" customFormat="1" ht="14.25" customHeight="1" x14ac:dyDescent="0.25"/>
    <row r="699008" spans="1:1" ht="14.25" customHeight="1" x14ac:dyDescent="0.3">
      <c r="A699008" s="21"/>
    </row>
    <row r="699014" s="20" customFormat="1" ht="14.25" customHeight="1" x14ac:dyDescent="0.25"/>
    <row r="699030" spans="1:1" ht="14.25" customHeight="1" x14ac:dyDescent="0.3">
      <c r="A699030" s="21"/>
    </row>
    <row r="699036" spans="1:1" s="20" customFormat="1" ht="14.25" customHeight="1" x14ac:dyDescent="0.25"/>
    <row r="699052" spans="1:1" ht="14.25" customHeight="1" x14ac:dyDescent="0.3">
      <c r="A699052" s="21"/>
    </row>
    <row r="699058" s="20" customFormat="1" ht="14.25" customHeight="1" x14ac:dyDescent="0.25"/>
    <row r="699074" spans="1:1" ht="14.25" customHeight="1" x14ac:dyDescent="0.3">
      <c r="A699074" s="21"/>
    </row>
    <row r="699080" spans="1:1" s="20" customFormat="1" ht="14.25" customHeight="1" x14ac:dyDescent="0.25"/>
    <row r="699096" spans="1:1" ht="14.25" customHeight="1" x14ac:dyDescent="0.3">
      <c r="A699096" s="21"/>
    </row>
    <row r="699102" spans="1:1" s="20" customFormat="1" ht="14.25" customHeight="1" x14ac:dyDescent="0.25"/>
    <row r="699118" spans="1:1" ht="14.25" customHeight="1" x14ac:dyDescent="0.3">
      <c r="A699118" s="21"/>
    </row>
    <row r="699124" s="20" customFormat="1" ht="14.25" customHeight="1" x14ac:dyDescent="0.25"/>
    <row r="699140" spans="1:1" ht="14.25" customHeight="1" x14ac:dyDescent="0.3">
      <c r="A699140" s="21"/>
    </row>
    <row r="699146" spans="1:1" s="20" customFormat="1" ht="14.25" customHeight="1" x14ac:dyDescent="0.25"/>
    <row r="699162" spans="1:1" ht="14.25" customHeight="1" x14ac:dyDescent="0.3">
      <c r="A699162" s="21"/>
    </row>
    <row r="699168" spans="1:1" s="20" customFormat="1" ht="14.25" customHeight="1" x14ac:dyDescent="0.25"/>
    <row r="699184" spans="1:1" ht="14.25" customHeight="1" x14ac:dyDescent="0.3">
      <c r="A699184" s="21"/>
    </row>
    <row r="699190" s="20" customFormat="1" ht="14.25" customHeight="1" x14ac:dyDescent="0.25"/>
    <row r="699206" spans="1:1" ht="14.25" customHeight="1" x14ac:dyDescent="0.3">
      <c r="A699206" s="21"/>
    </row>
    <row r="699212" spans="1:1" s="20" customFormat="1" ht="14.25" customHeight="1" x14ac:dyDescent="0.25"/>
    <row r="699228" spans="1:1" ht="14.25" customHeight="1" x14ac:dyDescent="0.3">
      <c r="A699228" s="21"/>
    </row>
    <row r="699234" s="20" customFormat="1" ht="14.25" customHeight="1" x14ac:dyDescent="0.25"/>
    <row r="699250" spans="1:1" ht="14.25" customHeight="1" x14ac:dyDescent="0.3">
      <c r="A699250" s="21"/>
    </row>
    <row r="699256" spans="1:1" s="20" customFormat="1" ht="14.25" customHeight="1" x14ac:dyDescent="0.25"/>
    <row r="699272" spans="1:1" ht="14.25" customHeight="1" x14ac:dyDescent="0.3">
      <c r="A699272" s="21"/>
    </row>
    <row r="699278" spans="1:1" s="20" customFormat="1" ht="14.25" customHeight="1" x14ac:dyDescent="0.25"/>
    <row r="699294" spans="1:1" ht="14.25" customHeight="1" x14ac:dyDescent="0.3">
      <c r="A699294" s="21"/>
    </row>
    <row r="699300" s="20" customFormat="1" ht="14.25" customHeight="1" x14ac:dyDescent="0.25"/>
    <row r="699316" spans="1:1" ht="14.25" customHeight="1" x14ac:dyDescent="0.3">
      <c r="A699316" s="21"/>
    </row>
    <row r="699322" spans="1:1" s="20" customFormat="1" ht="14.25" customHeight="1" x14ac:dyDescent="0.25"/>
    <row r="699338" spans="1:1" ht="14.25" customHeight="1" x14ac:dyDescent="0.3">
      <c r="A699338" s="21"/>
    </row>
    <row r="699344" spans="1:1" s="20" customFormat="1" ht="14.25" customHeight="1" x14ac:dyDescent="0.25"/>
    <row r="699360" spans="1:1" ht="14.25" customHeight="1" x14ac:dyDescent="0.3">
      <c r="A699360" s="21"/>
    </row>
    <row r="699366" s="20" customFormat="1" ht="14.25" customHeight="1" x14ac:dyDescent="0.25"/>
    <row r="699382" spans="1:1" ht="14.25" customHeight="1" x14ac:dyDescent="0.3">
      <c r="A699382" s="21"/>
    </row>
    <row r="699388" spans="1:1" s="20" customFormat="1" ht="14.25" customHeight="1" x14ac:dyDescent="0.25"/>
    <row r="699404" spans="1:1" ht="14.25" customHeight="1" x14ac:dyDescent="0.3">
      <c r="A699404" s="21"/>
    </row>
    <row r="699410" s="20" customFormat="1" ht="14.25" customHeight="1" x14ac:dyDescent="0.25"/>
    <row r="699426" spans="1:1" ht="14.25" customHeight="1" x14ac:dyDescent="0.3">
      <c r="A699426" s="21"/>
    </row>
    <row r="699432" spans="1:1" s="20" customFormat="1" ht="14.25" customHeight="1" x14ac:dyDescent="0.25"/>
    <row r="699448" spans="1:1" ht="14.25" customHeight="1" x14ac:dyDescent="0.3">
      <c r="A699448" s="21"/>
    </row>
    <row r="699454" spans="1:1" s="20" customFormat="1" ht="14.25" customHeight="1" x14ac:dyDescent="0.25"/>
    <row r="699470" spans="1:1" ht="14.25" customHeight="1" x14ac:dyDescent="0.3">
      <c r="A699470" s="21"/>
    </row>
    <row r="699476" s="20" customFormat="1" ht="14.25" customHeight="1" x14ac:dyDescent="0.25"/>
    <row r="699492" spans="1:1" ht="14.25" customHeight="1" x14ac:dyDescent="0.3">
      <c r="A699492" s="21"/>
    </row>
    <row r="699498" spans="1:1" s="20" customFormat="1" ht="14.25" customHeight="1" x14ac:dyDescent="0.25"/>
    <row r="699514" spans="1:1" ht="14.25" customHeight="1" x14ac:dyDescent="0.3">
      <c r="A699514" s="21"/>
    </row>
    <row r="699520" spans="1:1" s="20" customFormat="1" ht="14.25" customHeight="1" x14ac:dyDescent="0.25"/>
    <row r="699536" spans="1:1" ht="14.25" customHeight="1" x14ac:dyDescent="0.3">
      <c r="A699536" s="21"/>
    </row>
    <row r="699542" s="20" customFormat="1" ht="14.25" customHeight="1" x14ac:dyDescent="0.25"/>
    <row r="699558" spans="1:1" ht="14.25" customHeight="1" x14ac:dyDescent="0.3">
      <c r="A699558" s="21"/>
    </row>
    <row r="699564" spans="1:1" s="20" customFormat="1" ht="14.25" customHeight="1" x14ac:dyDescent="0.25"/>
    <row r="699580" spans="1:1" ht="14.25" customHeight="1" x14ac:dyDescent="0.3">
      <c r="A699580" s="21"/>
    </row>
    <row r="699586" s="20" customFormat="1" ht="14.25" customHeight="1" x14ac:dyDescent="0.25"/>
    <row r="699602" spans="1:1" ht="14.25" customHeight="1" x14ac:dyDescent="0.3">
      <c r="A699602" s="21"/>
    </row>
    <row r="699608" spans="1:1" s="20" customFormat="1" ht="14.25" customHeight="1" x14ac:dyDescent="0.25"/>
    <row r="699624" spans="1:1" ht="14.25" customHeight="1" x14ac:dyDescent="0.3">
      <c r="A699624" s="21"/>
    </row>
    <row r="699630" spans="1:1" s="20" customFormat="1" ht="14.25" customHeight="1" x14ac:dyDescent="0.25"/>
    <row r="699646" spans="1:1" ht="14.25" customHeight="1" x14ac:dyDescent="0.3">
      <c r="A699646" s="21"/>
    </row>
    <row r="699652" s="20" customFormat="1" ht="14.25" customHeight="1" x14ac:dyDescent="0.25"/>
    <row r="699668" spans="1:1" ht="14.25" customHeight="1" x14ac:dyDescent="0.3">
      <c r="A699668" s="21"/>
    </row>
    <row r="699674" spans="1:1" s="20" customFormat="1" ht="14.25" customHeight="1" x14ac:dyDescent="0.25"/>
    <row r="699690" spans="1:1" ht="14.25" customHeight="1" x14ac:dyDescent="0.3">
      <c r="A699690" s="21"/>
    </row>
    <row r="699696" spans="1:1" s="20" customFormat="1" ht="14.25" customHeight="1" x14ac:dyDescent="0.25"/>
    <row r="699712" spans="1:1" ht="14.25" customHeight="1" x14ac:dyDescent="0.3">
      <c r="A699712" s="21"/>
    </row>
    <row r="699718" s="20" customFormat="1" ht="14.25" customHeight="1" x14ac:dyDescent="0.25"/>
    <row r="699734" spans="1:1" ht="14.25" customHeight="1" x14ac:dyDescent="0.3">
      <c r="A699734" s="21"/>
    </row>
    <row r="699740" spans="1:1" s="20" customFormat="1" ht="14.25" customHeight="1" x14ac:dyDescent="0.25"/>
    <row r="699756" spans="1:1" ht="14.25" customHeight="1" x14ac:dyDescent="0.3">
      <c r="A699756" s="21"/>
    </row>
    <row r="699762" s="20" customFormat="1" ht="14.25" customHeight="1" x14ac:dyDescent="0.25"/>
    <row r="699778" spans="1:1" ht="14.25" customHeight="1" x14ac:dyDescent="0.3">
      <c r="A699778" s="21"/>
    </row>
    <row r="699784" spans="1:1" s="20" customFormat="1" ht="14.25" customHeight="1" x14ac:dyDescent="0.25"/>
    <row r="699800" spans="1:1" ht="14.25" customHeight="1" x14ac:dyDescent="0.3">
      <c r="A699800" s="21"/>
    </row>
    <row r="699806" spans="1:1" s="20" customFormat="1" ht="14.25" customHeight="1" x14ac:dyDescent="0.25"/>
    <row r="699822" spans="1:1" ht="14.25" customHeight="1" x14ac:dyDescent="0.3">
      <c r="A699822" s="21"/>
    </row>
    <row r="699828" s="20" customFormat="1" ht="14.25" customHeight="1" x14ac:dyDescent="0.25"/>
    <row r="699844" spans="1:1" ht="14.25" customHeight="1" x14ac:dyDescent="0.3">
      <c r="A699844" s="21"/>
    </row>
    <row r="699850" spans="1:1" s="20" customFormat="1" ht="14.25" customHeight="1" x14ac:dyDescent="0.25"/>
    <row r="699866" spans="1:1" ht="14.25" customHeight="1" x14ac:dyDescent="0.3">
      <c r="A699866" s="21"/>
    </row>
    <row r="699872" spans="1:1" s="20" customFormat="1" ht="14.25" customHeight="1" x14ac:dyDescent="0.25"/>
    <row r="699888" spans="1:1" ht="14.25" customHeight="1" x14ac:dyDescent="0.3">
      <c r="A699888" s="21"/>
    </row>
    <row r="699894" s="20" customFormat="1" ht="14.25" customHeight="1" x14ac:dyDescent="0.25"/>
    <row r="699910" spans="1:1" ht="14.25" customHeight="1" x14ac:dyDescent="0.3">
      <c r="A699910" s="21"/>
    </row>
    <row r="699916" spans="1:1" s="20" customFormat="1" ht="14.25" customHeight="1" x14ac:dyDescent="0.25"/>
    <row r="699932" spans="1:1" ht="14.25" customHeight="1" x14ac:dyDescent="0.3">
      <c r="A699932" s="21"/>
    </row>
    <row r="699938" s="20" customFormat="1" ht="14.25" customHeight="1" x14ac:dyDescent="0.25"/>
    <row r="699954" spans="1:1" ht="14.25" customHeight="1" x14ac:dyDescent="0.3">
      <c r="A699954" s="21"/>
    </row>
    <row r="699960" spans="1:1" s="20" customFormat="1" ht="14.25" customHeight="1" x14ac:dyDescent="0.25"/>
    <row r="699976" spans="1:1" ht="14.25" customHeight="1" x14ac:dyDescent="0.3">
      <c r="A699976" s="21"/>
    </row>
    <row r="699982" spans="1:1" s="20" customFormat="1" ht="14.25" customHeight="1" x14ac:dyDescent="0.25"/>
    <row r="699998" spans="1:1" ht="14.25" customHeight="1" x14ac:dyDescent="0.3">
      <c r="A699998" s="21"/>
    </row>
    <row r="700004" s="20" customFormat="1" ht="14.25" customHeight="1" x14ac:dyDescent="0.25"/>
    <row r="700020" spans="1:1" ht="14.25" customHeight="1" x14ac:dyDescent="0.3">
      <c r="A700020" s="21"/>
    </row>
    <row r="700026" spans="1:1" s="20" customFormat="1" ht="14.25" customHeight="1" x14ac:dyDescent="0.25"/>
    <row r="700042" spans="1:1" ht="14.25" customHeight="1" x14ac:dyDescent="0.3">
      <c r="A700042" s="21"/>
    </row>
    <row r="700048" spans="1:1" s="20" customFormat="1" ht="14.25" customHeight="1" x14ac:dyDescent="0.25"/>
    <row r="700064" spans="1:1" ht="14.25" customHeight="1" x14ac:dyDescent="0.3">
      <c r="A700064" s="21"/>
    </row>
    <row r="700070" s="20" customFormat="1" ht="14.25" customHeight="1" x14ac:dyDescent="0.25"/>
    <row r="700086" spans="1:1" ht="14.25" customHeight="1" x14ac:dyDescent="0.3">
      <c r="A700086" s="21"/>
    </row>
    <row r="700092" spans="1:1" s="20" customFormat="1" ht="14.25" customHeight="1" x14ac:dyDescent="0.25"/>
    <row r="700108" spans="1:1" ht="14.25" customHeight="1" x14ac:dyDescent="0.3">
      <c r="A700108" s="21"/>
    </row>
    <row r="700114" s="20" customFormat="1" ht="14.25" customHeight="1" x14ac:dyDescent="0.25"/>
    <row r="700130" spans="1:1" ht="14.25" customHeight="1" x14ac:dyDescent="0.3">
      <c r="A700130" s="21"/>
    </row>
    <row r="700136" spans="1:1" s="20" customFormat="1" ht="14.25" customHeight="1" x14ac:dyDescent="0.25"/>
    <row r="700152" spans="1:1" ht="14.25" customHeight="1" x14ac:dyDescent="0.3">
      <c r="A700152" s="21"/>
    </row>
    <row r="700158" spans="1:1" s="20" customFormat="1" ht="14.25" customHeight="1" x14ac:dyDescent="0.25"/>
    <row r="700174" spans="1:1" ht="14.25" customHeight="1" x14ac:dyDescent="0.3">
      <c r="A700174" s="21"/>
    </row>
    <row r="700180" s="20" customFormat="1" ht="14.25" customHeight="1" x14ac:dyDescent="0.25"/>
    <row r="700196" spans="1:1" ht="14.25" customHeight="1" x14ac:dyDescent="0.3">
      <c r="A700196" s="21"/>
    </row>
    <row r="700202" spans="1:1" s="20" customFormat="1" ht="14.25" customHeight="1" x14ac:dyDescent="0.25"/>
    <row r="700218" spans="1:1" ht="14.25" customHeight="1" x14ac:dyDescent="0.3">
      <c r="A700218" s="21"/>
    </row>
    <row r="700224" spans="1:1" s="20" customFormat="1" ht="14.25" customHeight="1" x14ac:dyDescent="0.25"/>
    <row r="700240" spans="1:1" ht="14.25" customHeight="1" x14ac:dyDescent="0.3">
      <c r="A700240" s="21"/>
    </row>
    <row r="700246" s="20" customFormat="1" ht="14.25" customHeight="1" x14ac:dyDescent="0.25"/>
    <row r="700262" spans="1:1" ht="14.25" customHeight="1" x14ac:dyDescent="0.3">
      <c r="A700262" s="21"/>
    </row>
    <row r="700268" spans="1:1" s="20" customFormat="1" ht="14.25" customHeight="1" x14ac:dyDescent="0.25"/>
    <row r="700284" spans="1:1" ht="14.25" customHeight="1" x14ac:dyDescent="0.3">
      <c r="A700284" s="21"/>
    </row>
    <row r="700290" s="20" customFormat="1" ht="14.25" customHeight="1" x14ac:dyDescent="0.25"/>
    <row r="700306" spans="1:1" ht="14.25" customHeight="1" x14ac:dyDescent="0.3">
      <c r="A700306" s="21"/>
    </row>
    <row r="700312" spans="1:1" s="20" customFormat="1" ht="14.25" customHeight="1" x14ac:dyDescent="0.25"/>
    <row r="700328" spans="1:1" ht="14.25" customHeight="1" x14ac:dyDescent="0.3">
      <c r="A700328" s="21"/>
    </row>
    <row r="700334" spans="1:1" s="20" customFormat="1" ht="14.25" customHeight="1" x14ac:dyDescent="0.25"/>
    <row r="700350" spans="1:1" ht="14.25" customHeight="1" x14ac:dyDescent="0.3">
      <c r="A700350" s="21"/>
    </row>
    <row r="700356" s="20" customFormat="1" ht="14.25" customHeight="1" x14ac:dyDescent="0.25"/>
    <row r="700372" spans="1:1" ht="14.25" customHeight="1" x14ac:dyDescent="0.3">
      <c r="A700372" s="21"/>
    </row>
    <row r="700378" spans="1:1" s="20" customFormat="1" ht="14.25" customHeight="1" x14ac:dyDescent="0.25"/>
    <row r="700394" spans="1:1" ht="14.25" customHeight="1" x14ac:dyDescent="0.3">
      <c r="A700394" s="21"/>
    </row>
    <row r="700400" spans="1:1" s="20" customFormat="1" ht="14.25" customHeight="1" x14ac:dyDescent="0.25"/>
    <row r="700416" spans="1:1" ht="14.25" customHeight="1" x14ac:dyDescent="0.3">
      <c r="A700416" s="21"/>
    </row>
    <row r="700422" s="20" customFormat="1" ht="14.25" customHeight="1" x14ac:dyDescent="0.25"/>
    <row r="700438" spans="1:1" ht="14.25" customHeight="1" x14ac:dyDescent="0.3">
      <c r="A700438" s="21"/>
    </row>
    <row r="700444" spans="1:1" s="20" customFormat="1" ht="14.25" customHeight="1" x14ac:dyDescent="0.25"/>
    <row r="700460" spans="1:1" ht="14.25" customHeight="1" x14ac:dyDescent="0.3">
      <c r="A700460" s="21"/>
    </row>
    <row r="700466" s="20" customFormat="1" ht="14.25" customHeight="1" x14ac:dyDescent="0.25"/>
    <row r="700482" spans="1:1" ht="14.25" customHeight="1" x14ac:dyDescent="0.3">
      <c r="A700482" s="21"/>
    </row>
    <row r="700488" spans="1:1" s="20" customFormat="1" ht="14.25" customHeight="1" x14ac:dyDescent="0.25"/>
    <row r="700504" spans="1:1" ht="14.25" customHeight="1" x14ac:dyDescent="0.3">
      <c r="A700504" s="21"/>
    </row>
    <row r="700510" spans="1:1" s="20" customFormat="1" ht="14.25" customHeight="1" x14ac:dyDescent="0.25"/>
    <row r="700526" spans="1:1" ht="14.25" customHeight="1" x14ac:dyDescent="0.3">
      <c r="A700526" s="21"/>
    </row>
    <row r="700532" s="20" customFormat="1" ht="14.25" customHeight="1" x14ac:dyDescent="0.25"/>
    <row r="700548" spans="1:1" ht="14.25" customHeight="1" x14ac:dyDescent="0.3">
      <c r="A700548" s="21"/>
    </row>
    <row r="700554" spans="1:1" s="20" customFormat="1" ht="14.25" customHeight="1" x14ac:dyDescent="0.25"/>
    <row r="700570" spans="1:1" ht="14.25" customHeight="1" x14ac:dyDescent="0.3">
      <c r="A700570" s="21"/>
    </row>
    <row r="700576" spans="1:1" s="20" customFormat="1" ht="14.25" customHeight="1" x14ac:dyDescent="0.25"/>
    <row r="700592" spans="1:1" ht="14.25" customHeight="1" x14ac:dyDescent="0.3">
      <c r="A700592" s="21"/>
    </row>
    <row r="700598" s="20" customFormat="1" ht="14.25" customHeight="1" x14ac:dyDescent="0.25"/>
    <row r="700614" spans="1:1" ht="14.25" customHeight="1" x14ac:dyDescent="0.3">
      <c r="A700614" s="21"/>
    </row>
    <row r="700620" spans="1:1" s="20" customFormat="1" ht="14.25" customHeight="1" x14ac:dyDescent="0.25"/>
    <row r="700636" spans="1:1" ht="14.25" customHeight="1" x14ac:dyDescent="0.3">
      <c r="A700636" s="21"/>
    </row>
    <row r="700642" s="20" customFormat="1" ht="14.25" customHeight="1" x14ac:dyDescent="0.25"/>
    <row r="700658" spans="1:1" ht="14.25" customHeight="1" x14ac:dyDescent="0.3">
      <c r="A700658" s="21"/>
    </row>
    <row r="700664" spans="1:1" s="20" customFormat="1" ht="14.25" customHeight="1" x14ac:dyDescent="0.25"/>
    <row r="700680" spans="1:1" ht="14.25" customHeight="1" x14ac:dyDescent="0.3">
      <c r="A700680" s="21"/>
    </row>
    <row r="700686" spans="1:1" s="20" customFormat="1" ht="14.25" customHeight="1" x14ac:dyDescent="0.25"/>
    <row r="700702" spans="1:1" ht="14.25" customHeight="1" x14ac:dyDescent="0.3">
      <c r="A700702" s="21"/>
    </row>
    <row r="700708" s="20" customFormat="1" ht="14.25" customHeight="1" x14ac:dyDescent="0.25"/>
    <row r="700724" spans="1:1" ht="14.25" customHeight="1" x14ac:dyDescent="0.3">
      <c r="A700724" s="21"/>
    </row>
    <row r="700730" spans="1:1" s="20" customFormat="1" ht="14.25" customHeight="1" x14ac:dyDescent="0.25"/>
    <row r="700746" spans="1:1" ht="14.25" customHeight="1" x14ac:dyDescent="0.3">
      <c r="A700746" s="21"/>
    </row>
    <row r="700752" spans="1:1" s="20" customFormat="1" ht="14.25" customHeight="1" x14ac:dyDescent="0.25"/>
    <row r="700768" spans="1:1" ht="14.25" customHeight="1" x14ac:dyDescent="0.3">
      <c r="A700768" s="21"/>
    </row>
    <row r="700774" s="20" customFormat="1" ht="14.25" customHeight="1" x14ac:dyDescent="0.25"/>
    <row r="700790" spans="1:1" ht="14.25" customHeight="1" x14ac:dyDescent="0.3">
      <c r="A700790" s="21"/>
    </row>
    <row r="700796" spans="1:1" s="20" customFormat="1" ht="14.25" customHeight="1" x14ac:dyDescent="0.25"/>
    <row r="700812" spans="1:1" ht="14.25" customHeight="1" x14ac:dyDescent="0.3">
      <c r="A700812" s="21"/>
    </row>
    <row r="700818" s="20" customFormat="1" ht="14.25" customHeight="1" x14ac:dyDescent="0.25"/>
    <row r="700834" spans="1:1" ht="14.25" customHeight="1" x14ac:dyDescent="0.3">
      <c r="A700834" s="21"/>
    </row>
    <row r="700840" spans="1:1" s="20" customFormat="1" ht="14.25" customHeight="1" x14ac:dyDescent="0.25"/>
    <row r="700856" spans="1:1" ht="14.25" customHeight="1" x14ac:dyDescent="0.3">
      <c r="A700856" s="21"/>
    </row>
    <row r="700862" spans="1:1" s="20" customFormat="1" ht="14.25" customHeight="1" x14ac:dyDescent="0.25"/>
    <row r="700878" spans="1:1" ht="14.25" customHeight="1" x14ac:dyDescent="0.3">
      <c r="A700878" s="21"/>
    </row>
    <row r="700884" s="20" customFormat="1" ht="14.25" customHeight="1" x14ac:dyDescent="0.25"/>
    <row r="700900" spans="1:1" ht="14.25" customHeight="1" x14ac:dyDescent="0.3">
      <c r="A700900" s="21"/>
    </row>
    <row r="700906" spans="1:1" s="20" customFormat="1" ht="14.25" customHeight="1" x14ac:dyDescent="0.25"/>
    <row r="700922" spans="1:1" ht="14.25" customHeight="1" x14ac:dyDescent="0.3">
      <c r="A700922" s="21"/>
    </row>
    <row r="700928" spans="1:1" s="20" customFormat="1" ht="14.25" customHeight="1" x14ac:dyDescent="0.25"/>
    <row r="700944" spans="1:1" ht="14.25" customHeight="1" x14ac:dyDescent="0.3">
      <c r="A700944" s="21"/>
    </row>
    <row r="700950" s="20" customFormat="1" ht="14.25" customHeight="1" x14ac:dyDescent="0.25"/>
    <row r="700966" spans="1:1" ht="14.25" customHeight="1" x14ac:dyDescent="0.3">
      <c r="A700966" s="21"/>
    </row>
    <row r="700972" spans="1:1" s="20" customFormat="1" ht="14.25" customHeight="1" x14ac:dyDescent="0.25"/>
    <row r="700988" spans="1:1" ht="14.25" customHeight="1" x14ac:dyDescent="0.3">
      <c r="A700988" s="21"/>
    </row>
    <row r="700994" s="20" customFormat="1" ht="14.25" customHeight="1" x14ac:dyDescent="0.25"/>
    <row r="701010" spans="1:1" ht="14.25" customHeight="1" x14ac:dyDescent="0.3">
      <c r="A701010" s="21"/>
    </row>
    <row r="701016" spans="1:1" s="20" customFormat="1" ht="14.25" customHeight="1" x14ac:dyDescent="0.25"/>
    <row r="701032" spans="1:1" ht="14.25" customHeight="1" x14ac:dyDescent="0.3">
      <c r="A701032" s="21"/>
    </row>
    <row r="701038" spans="1:1" s="20" customFormat="1" ht="14.25" customHeight="1" x14ac:dyDescent="0.25"/>
    <row r="701054" spans="1:1" ht="14.25" customHeight="1" x14ac:dyDescent="0.3">
      <c r="A701054" s="21"/>
    </row>
    <row r="701060" s="20" customFormat="1" ht="14.25" customHeight="1" x14ac:dyDescent="0.25"/>
    <row r="701076" spans="1:1" ht="14.25" customHeight="1" x14ac:dyDescent="0.3">
      <c r="A701076" s="21"/>
    </row>
    <row r="701082" spans="1:1" s="20" customFormat="1" ht="14.25" customHeight="1" x14ac:dyDescent="0.25"/>
    <row r="701098" spans="1:1" ht="14.25" customHeight="1" x14ac:dyDescent="0.3">
      <c r="A701098" s="21"/>
    </row>
    <row r="701104" spans="1:1" s="20" customFormat="1" ht="14.25" customHeight="1" x14ac:dyDescent="0.25"/>
    <row r="701120" spans="1:1" ht="14.25" customHeight="1" x14ac:dyDescent="0.3">
      <c r="A701120" s="21"/>
    </row>
    <row r="701126" s="20" customFormat="1" ht="14.25" customHeight="1" x14ac:dyDescent="0.25"/>
    <row r="701142" spans="1:1" ht="14.25" customHeight="1" x14ac:dyDescent="0.3">
      <c r="A701142" s="21"/>
    </row>
    <row r="701148" spans="1:1" s="20" customFormat="1" ht="14.25" customHeight="1" x14ac:dyDescent="0.25"/>
    <row r="701164" spans="1:1" ht="14.25" customHeight="1" x14ac:dyDescent="0.3">
      <c r="A701164" s="21"/>
    </row>
    <row r="701170" s="20" customFormat="1" ht="14.25" customHeight="1" x14ac:dyDescent="0.25"/>
    <row r="701186" spans="1:1" ht="14.25" customHeight="1" x14ac:dyDescent="0.3">
      <c r="A701186" s="21"/>
    </row>
    <row r="701192" spans="1:1" s="20" customFormat="1" ht="14.25" customHeight="1" x14ac:dyDescent="0.25"/>
    <row r="701208" spans="1:1" ht="14.25" customHeight="1" x14ac:dyDescent="0.3">
      <c r="A701208" s="21"/>
    </row>
    <row r="701214" spans="1:1" s="20" customFormat="1" ht="14.25" customHeight="1" x14ac:dyDescent="0.25"/>
    <row r="701230" spans="1:1" ht="14.25" customHeight="1" x14ac:dyDescent="0.3">
      <c r="A701230" s="21"/>
    </row>
    <row r="701236" s="20" customFormat="1" ht="14.25" customHeight="1" x14ac:dyDescent="0.25"/>
    <row r="701252" spans="1:1" ht="14.25" customHeight="1" x14ac:dyDescent="0.3">
      <c r="A701252" s="21"/>
    </row>
    <row r="701258" spans="1:1" s="20" customFormat="1" ht="14.25" customHeight="1" x14ac:dyDescent="0.25"/>
    <row r="701274" spans="1:1" ht="14.25" customHeight="1" x14ac:dyDescent="0.3">
      <c r="A701274" s="21"/>
    </row>
    <row r="701280" spans="1:1" s="20" customFormat="1" ht="14.25" customHeight="1" x14ac:dyDescent="0.25"/>
    <row r="701296" spans="1:1" ht="14.25" customHeight="1" x14ac:dyDescent="0.3">
      <c r="A701296" s="21"/>
    </row>
    <row r="701302" s="20" customFormat="1" ht="14.25" customHeight="1" x14ac:dyDescent="0.25"/>
    <row r="701318" spans="1:1" ht="14.25" customHeight="1" x14ac:dyDescent="0.3">
      <c r="A701318" s="21"/>
    </row>
    <row r="701324" spans="1:1" s="20" customFormat="1" ht="14.25" customHeight="1" x14ac:dyDescent="0.25"/>
    <row r="701340" spans="1:1" ht="14.25" customHeight="1" x14ac:dyDescent="0.3">
      <c r="A701340" s="21"/>
    </row>
    <row r="701346" s="20" customFormat="1" ht="14.25" customHeight="1" x14ac:dyDescent="0.25"/>
    <row r="701362" spans="1:1" ht="14.25" customHeight="1" x14ac:dyDescent="0.3">
      <c r="A701362" s="21"/>
    </row>
    <row r="701368" spans="1:1" s="20" customFormat="1" ht="14.25" customHeight="1" x14ac:dyDescent="0.25"/>
    <row r="701384" spans="1:1" ht="14.25" customHeight="1" x14ac:dyDescent="0.3">
      <c r="A701384" s="21"/>
    </row>
    <row r="701390" spans="1:1" s="20" customFormat="1" ht="14.25" customHeight="1" x14ac:dyDescent="0.25"/>
    <row r="701406" spans="1:1" ht="14.25" customHeight="1" x14ac:dyDescent="0.3">
      <c r="A701406" s="21"/>
    </row>
    <row r="701412" s="20" customFormat="1" ht="14.25" customHeight="1" x14ac:dyDescent="0.25"/>
    <row r="701428" spans="1:1" ht="14.25" customHeight="1" x14ac:dyDescent="0.3">
      <c r="A701428" s="21"/>
    </row>
    <row r="701434" spans="1:1" s="20" customFormat="1" ht="14.25" customHeight="1" x14ac:dyDescent="0.25"/>
    <row r="701450" spans="1:1" ht="14.25" customHeight="1" x14ac:dyDescent="0.3">
      <c r="A701450" s="21"/>
    </row>
    <row r="701456" spans="1:1" s="20" customFormat="1" ht="14.25" customHeight="1" x14ac:dyDescent="0.25"/>
    <row r="701472" spans="1:1" ht="14.25" customHeight="1" x14ac:dyDescent="0.3">
      <c r="A701472" s="21"/>
    </row>
    <row r="701478" s="20" customFormat="1" ht="14.25" customHeight="1" x14ac:dyDescent="0.25"/>
    <row r="701494" spans="1:1" ht="14.25" customHeight="1" x14ac:dyDescent="0.3">
      <c r="A701494" s="21"/>
    </row>
    <row r="701500" spans="1:1" s="20" customFormat="1" ht="14.25" customHeight="1" x14ac:dyDescent="0.25"/>
    <row r="701516" spans="1:1" ht="14.25" customHeight="1" x14ac:dyDescent="0.3">
      <c r="A701516" s="21"/>
    </row>
    <row r="701522" s="20" customFormat="1" ht="14.25" customHeight="1" x14ac:dyDescent="0.25"/>
    <row r="701538" spans="1:1" ht="14.25" customHeight="1" x14ac:dyDescent="0.3">
      <c r="A701538" s="21"/>
    </row>
    <row r="701544" spans="1:1" s="20" customFormat="1" ht="14.25" customHeight="1" x14ac:dyDescent="0.25"/>
    <row r="701560" spans="1:1" ht="14.25" customHeight="1" x14ac:dyDescent="0.3">
      <c r="A701560" s="21"/>
    </row>
    <row r="701566" spans="1:1" s="20" customFormat="1" ht="14.25" customHeight="1" x14ac:dyDescent="0.25"/>
    <row r="701582" spans="1:1" ht="14.25" customHeight="1" x14ac:dyDescent="0.3">
      <c r="A701582" s="21"/>
    </row>
    <row r="701588" s="20" customFormat="1" ht="14.25" customHeight="1" x14ac:dyDescent="0.25"/>
    <row r="701604" spans="1:1" ht="14.25" customHeight="1" x14ac:dyDescent="0.3">
      <c r="A701604" s="21"/>
    </row>
    <row r="701610" spans="1:1" s="20" customFormat="1" ht="14.25" customHeight="1" x14ac:dyDescent="0.25"/>
    <row r="701626" spans="1:1" ht="14.25" customHeight="1" x14ac:dyDescent="0.3">
      <c r="A701626" s="21"/>
    </row>
    <row r="701632" spans="1:1" s="20" customFormat="1" ht="14.25" customHeight="1" x14ac:dyDescent="0.25"/>
    <row r="701648" spans="1:1" ht="14.25" customHeight="1" x14ac:dyDescent="0.3">
      <c r="A701648" s="21"/>
    </row>
    <row r="701654" s="20" customFormat="1" ht="14.25" customHeight="1" x14ac:dyDescent="0.25"/>
    <row r="701670" spans="1:1" ht="14.25" customHeight="1" x14ac:dyDescent="0.3">
      <c r="A701670" s="21"/>
    </row>
    <row r="701676" spans="1:1" s="20" customFormat="1" ht="14.25" customHeight="1" x14ac:dyDescent="0.25"/>
    <row r="701692" spans="1:1" ht="14.25" customHeight="1" x14ac:dyDescent="0.3">
      <c r="A701692" s="21"/>
    </row>
    <row r="701698" s="20" customFormat="1" ht="14.25" customHeight="1" x14ac:dyDescent="0.25"/>
    <row r="701714" spans="1:1" ht="14.25" customHeight="1" x14ac:dyDescent="0.3">
      <c r="A701714" s="21"/>
    </row>
    <row r="701720" spans="1:1" s="20" customFormat="1" ht="14.25" customHeight="1" x14ac:dyDescent="0.25"/>
    <row r="701736" spans="1:1" ht="14.25" customHeight="1" x14ac:dyDescent="0.3">
      <c r="A701736" s="21"/>
    </row>
    <row r="701742" spans="1:1" s="20" customFormat="1" ht="14.25" customHeight="1" x14ac:dyDescent="0.25"/>
    <row r="701758" spans="1:1" ht="14.25" customHeight="1" x14ac:dyDescent="0.3">
      <c r="A701758" s="21"/>
    </row>
    <row r="701764" s="20" customFormat="1" ht="14.25" customHeight="1" x14ac:dyDescent="0.25"/>
    <row r="701780" spans="1:1" ht="14.25" customHeight="1" x14ac:dyDescent="0.3">
      <c r="A701780" s="21"/>
    </row>
    <row r="701786" spans="1:1" s="20" customFormat="1" ht="14.25" customHeight="1" x14ac:dyDescent="0.25"/>
    <row r="701802" spans="1:1" ht="14.25" customHeight="1" x14ac:dyDescent="0.3">
      <c r="A701802" s="21"/>
    </row>
    <row r="701808" spans="1:1" s="20" customFormat="1" ht="14.25" customHeight="1" x14ac:dyDescent="0.25"/>
    <row r="701824" spans="1:1" ht="14.25" customHeight="1" x14ac:dyDescent="0.3">
      <c r="A701824" s="21"/>
    </row>
    <row r="701830" s="20" customFormat="1" ht="14.25" customHeight="1" x14ac:dyDescent="0.25"/>
    <row r="701846" spans="1:1" ht="14.25" customHeight="1" x14ac:dyDescent="0.3">
      <c r="A701846" s="21"/>
    </row>
    <row r="701852" spans="1:1" s="20" customFormat="1" ht="14.25" customHeight="1" x14ac:dyDescent="0.25"/>
    <row r="701868" spans="1:1" ht="14.25" customHeight="1" x14ac:dyDescent="0.3">
      <c r="A701868" s="21"/>
    </row>
    <row r="701874" s="20" customFormat="1" ht="14.25" customHeight="1" x14ac:dyDescent="0.25"/>
    <row r="701890" spans="1:1" ht="14.25" customHeight="1" x14ac:dyDescent="0.3">
      <c r="A701890" s="21"/>
    </row>
    <row r="701896" spans="1:1" s="20" customFormat="1" ht="14.25" customHeight="1" x14ac:dyDescent="0.25"/>
    <row r="701912" spans="1:1" ht="14.25" customHeight="1" x14ac:dyDescent="0.3">
      <c r="A701912" s="21"/>
    </row>
    <row r="701918" spans="1:1" s="20" customFormat="1" ht="14.25" customHeight="1" x14ac:dyDescent="0.25"/>
    <row r="701934" spans="1:1" ht="14.25" customHeight="1" x14ac:dyDescent="0.3">
      <c r="A701934" s="21"/>
    </row>
    <row r="701940" s="20" customFormat="1" ht="14.25" customHeight="1" x14ac:dyDescent="0.25"/>
    <row r="701956" spans="1:1" ht="14.25" customHeight="1" x14ac:dyDescent="0.3">
      <c r="A701956" s="21"/>
    </row>
    <row r="701962" spans="1:1" s="20" customFormat="1" ht="14.25" customHeight="1" x14ac:dyDescent="0.25"/>
    <row r="701978" spans="1:1" ht="14.25" customHeight="1" x14ac:dyDescent="0.3">
      <c r="A701978" s="21"/>
    </row>
    <row r="701984" spans="1:1" s="20" customFormat="1" ht="14.25" customHeight="1" x14ac:dyDescent="0.25"/>
    <row r="702000" spans="1:1" ht="14.25" customHeight="1" x14ac:dyDescent="0.3">
      <c r="A702000" s="21"/>
    </row>
    <row r="702006" s="20" customFormat="1" ht="14.25" customHeight="1" x14ac:dyDescent="0.25"/>
    <row r="702022" spans="1:1" ht="14.25" customHeight="1" x14ac:dyDescent="0.3">
      <c r="A702022" s="21"/>
    </row>
    <row r="702028" spans="1:1" s="20" customFormat="1" ht="14.25" customHeight="1" x14ac:dyDescent="0.25"/>
    <row r="702044" spans="1:1" ht="14.25" customHeight="1" x14ac:dyDescent="0.3">
      <c r="A702044" s="21"/>
    </row>
    <row r="702050" s="20" customFormat="1" ht="14.25" customHeight="1" x14ac:dyDescent="0.25"/>
    <row r="702066" spans="1:1" ht="14.25" customHeight="1" x14ac:dyDescent="0.3">
      <c r="A702066" s="21"/>
    </row>
    <row r="702072" spans="1:1" s="20" customFormat="1" ht="14.25" customHeight="1" x14ac:dyDescent="0.25"/>
    <row r="702088" spans="1:1" ht="14.25" customHeight="1" x14ac:dyDescent="0.3">
      <c r="A702088" s="21"/>
    </row>
    <row r="702094" spans="1:1" s="20" customFormat="1" ht="14.25" customHeight="1" x14ac:dyDescent="0.25"/>
    <row r="702110" spans="1:1" ht="14.25" customHeight="1" x14ac:dyDescent="0.3">
      <c r="A702110" s="21"/>
    </row>
    <row r="702116" s="20" customFormat="1" ht="14.25" customHeight="1" x14ac:dyDescent="0.25"/>
    <row r="702132" spans="1:1" ht="14.25" customHeight="1" x14ac:dyDescent="0.3">
      <c r="A702132" s="21"/>
    </row>
    <row r="702138" spans="1:1" s="20" customFormat="1" ht="14.25" customHeight="1" x14ac:dyDescent="0.25"/>
    <row r="702154" spans="1:1" ht="14.25" customHeight="1" x14ac:dyDescent="0.3">
      <c r="A702154" s="21"/>
    </row>
    <row r="702160" spans="1:1" s="20" customFormat="1" ht="14.25" customHeight="1" x14ac:dyDescent="0.25"/>
    <row r="702176" spans="1:1" ht="14.25" customHeight="1" x14ac:dyDescent="0.3">
      <c r="A702176" s="21"/>
    </row>
    <row r="702182" s="20" customFormat="1" ht="14.25" customHeight="1" x14ac:dyDescent="0.25"/>
    <row r="702198" spans="1:1" ht="14.25" customHeight="1" x14ac:dyDescent="0.3">
      <c r="A702198" s="21"/>
    </row>
    <row r="702204" spans="1:1" s="20" customFormat="1" ht="14.25" customHeight="1" x14ac:dyDescent="0.25"/>
    <row r="702220" spans="1:1" ht="14.25" customHeight="1" x14ac:dyDescent="0.3">
      <c r="A702220" s="21"/>
    </row>
    <row r="702226" s="20" customFormat="1" ht="14.25" customHeight="1" x14ac:dyDescent="0.25"/>
    <row r="702242" spans="1:1" ht="14.25" customHeight="1" x14ac:dyDescent="0.3">
      <c r="A702242" s="21"/>
    </row>
    <row r="702248" spans="1:1" s="20" customFormat="1" ht="14.25" customHeight="1" x14ac:dyDescent="0.25"/>
    <row r="702264" spans="1:1" ht="14.25" customHeight="1" x14ac:dyDescent="0.3">
      <c r="A702264" s="21"/>
    </row>
    <row r="702270" spans="1:1" s="20" customFormat="1" ht="14.25" customHeight="1" x14ac:dyDescent="0.25"/>
    <row r="702286" spans="1:1" ht="14.25" customHeight="1" x14ac:dyDescent="0.3">
      <c r="A702286" s="21"/>
    </row>
    <row r="702292" s="20" customFormat="1" ht="14.25" customHeight="1" x14ac:dyDescent="0.25"/>
    <row r="702308" spans="1:1" ht="14.25" customHeight="1" x14ac:dyDescent="0.3">
      <c r="A702308" s="21"/>
    </row>
    <row r="702314" spans="1:1" s="20" customFormat="1" ht="14.25" customHeight="1" x14ac:dyDescent="0.25"/>
    <row r="702330" spans="1:1" ht="14.25" customHeight="1" x14ac:dyDescent="0.3">
      <c r="A702330" s="21"/>
    </row>
    <row r="702336" spans="1:1" s="20" customFormat="1" ht="14.25" customHeight="1" x14ac:dyDescent="0.25"/>
    <row r="702352" spans="1:1" ht="14.25" customHeight="1" x14ac:dyDescent="0.3">
      <c r="A702352" s="21"/>
    </row>
    <row r="702358" s="20" customFormat="1" ht="14.25" customHeight="1" x14ac:dyDescent="0.25"/>
    <row r="702374" spans="1:1" ht="14.25" customHeight="1" x14ac:dyDescent="0.3">
      <c r="A702374" s="21"/>
    </row>
    <row r="702380" spans="1:1" s="20" customFormat="1" ht="14.25" customHeight="1" x14ac:dyDescent="0.25"/>
    <row r="702396" spans="1:1" ht="14.25" customHeight="1" x14ac:dyDescent="0.3">
      <c r="A702396" s="21"/>
    </row>
    <row r="702402" s="20" customFormat="1" ht="14.25" customHeight="1" x14ac:dyDescent="0.25"/>
    <row r="702418" spans="1:1" ht="14.25" customHeight="1" x14ac:dyDescent="0.3">
      <c r="A702418" s="21"/>
    </row>
    <row r="702424" spans="1:1" s="20" customFormat="1" ht="14.25" customHeight="1" x14ac:dyDescent="0.25"/>
    <row r="702440" spans="1:1" ht="14.25" customHeight="1" x14ac:dyDescent="0.3">
      <c r="A702440" s="21"/>
    </row>
    <row r="702446" spans="1:1" s="20" customFormat="1" ht="14.25" customHeight="1" x14ac:dyDescent="0.25"/>
    <row r="702462" spans="1:1" ht="14.25" customHeight="1" x14ac:dyDescent="0.3">
      <c r="A702462" s="21"/>
    </row>
    <row r="702468" s="20" customFormat="1" ht="14.25" customHeight="1" x14ac:dyDescent="0.25"/>
    <row r="702484" spans="1:1" ht="14.25" customHeight="1" x14ac:dyDescent="0.3">
      <c r="A702484" s="21"/>
    </row>
    <row r="702490" spans="1:1" s="20" customFormat="1" ht="14.25" customHeight="1" x14ac:dyDescent="0.25"/>
    <row r="702506" spans="1:1" ht="14.25" customHeight="1" x14ac:dyDescent="0.3">
      <c r="A702506" s="21"/>
    </row>
    <row r="702512" spans="1:1" s="20" customFormat="1" ht="14.25" customHeight="1" x14ac:dyDescent="0.25"/>
    <row r="702528" spans="1:1" ht="14.25" customHeight="1" x14ac:dyDescent="0.3">
      <c r="A702528" s="21"/>
    </row>
    <row r="702534" s="20" customFormat="1" ht="14.25" customHeight="1" x14ac:dyDescent="0.25"/>
    <row r="702550" spans="1:1" ht="14.25" customHeight="1" x14ac:dyDescent="0.3">
      <c r="A702550" s="21"/>
    </row>
    <row r="702556" spans="1:1" s="20" customFormat="1" ht="14.25" customHeight="1" x14ac:dyDescent="0.25"/>
    <row r="702572" spans="1:1" ht="14.25" customHeight="1" x14ac:dyDescent="0.3">
      <c r="A702572" s="21"/>
    </row>
    <row r="702578" s="20" customFormat="1" ht="14.25" customHeight="1" x14ac:dyDescent="0.25"/>
    <row r="702594" spans="1:1" ht="14.25" customHeight="1" x14ac:dyDescent="0.3">
      <c r="A702594" s="21"/>
    </row>
    <row r="702600" spans="1:1" s="20" customFormat="1" ht="14.25" customHeight="1" x14ac:dyDescent="0.25"/>
    <row r="702616" spans="1:1" ht="14.25" customHeight="1" x14ac:dyDescent="0.3">
      <c r="A702616" s="21"/>
    </row>
    <row r="702622" spans="1:1" s="20" customFormat="1" ht="14.25" customHeight="1" x14ac:dyDescent="0.25"/>
    <row r="702638" spans="1:1" ht="14.25" customHeight="1" x14ac:dyDescent="0.3">
      <c r="A702638" s="21"/>
    </row>
    <row r="702644" s="20" customFormat="1" ht="14.25" customHeight="1" x14ac:dyDescent="0.25"/>
    <row r="702660" spans="1:1" ht="14.25" customHeight="1" x14ac:dyDescent="0.3">
      <c r="A702660" s="21"/>
    </row>
    <row r="702666" spans="1:1" s="20" customFormat="1" ht="14.25" customHeight="1" x14ac:dyDescent="0.25"/>
    <row r="702682" spans="1:1" ht="14.25" customHeight="1" x14ac:dyDescent="0.3">
      <c r="A702682" s="21"/>
    </row>
    <row r="702688" spans="1:1" s="20" customFormat="1" ht="14.25" customHeight="1" x14ac:dyDescent="0.25"/>
    <row r="702704" spans="1:1" ht="14.25" customHeight="1" x14ac:dyDescent="0.3">
      <c r="A702704" s="21"/>
    </row>
    <row r="702710" s="20" customFormat="1" ht="14.25" customHeight="1" x14ac:dyDescent="0.25"/>
    <row r="702726" spans="1:1" ht="14.25" customHeight="1" x14ac:dyDescent="0.3">
      <c r="A702726" s="21"/>
    </row>
    <row r="702732" spans="1:1" s="20" customFormat="1" ht="14.25" customHeight="1" x14ac:dyDescent="0.25"/>
    <row r="702748" spans="1:1" ht="14.25" customHeight="1" x14ac:dyDescent="0.3">
      <c r="A702748" s="21"/>
    </row>
    <row r="702754" s="20" customFormat="1" ht="14.25" customHeight="1" x14ac:dyDescent="0.25"/>
    <row r="702770" spans="1:1" ht="14.25" customHeight="1" x14ac:dyDescent="0.3">
      <c r="A702770" s="21"/>
    </row>
    <row r="702776" spans="1:1" s="20" customFormat="1" ht="14.25" customHeight="1" x14ac:dyDescent="0.25"/>
    <row r="702792" spans="1:1" ht="14.25" customHeight="1" x14ac:dyDescent="0.3">
      <c r="A702792" s="21"/>
    </row>
    <row r="702798" spans="1:1" s="20" customFormat="1" ht="14.25" customHeight="1" x14ac:dyDescent="0.25"/>
    <row r="702814" spans="1:1" ht="14.25" customHeight="1" x14ac:dyDescent="0.3">
      <c r="A702814" s="21"/>
    </row>
    <row r="702820" s="20" customFormat="1" ht="14.25" customHeight="1" x14ac:dyDescent="0.25"/>
    <row r="702836" spans="1:1" ht="14.25" customHeight="1" x14ac:dyDescent="0.3">
      <c r="A702836" s="21"/>
    </row>
    <row r="702842" spans="1:1" s="20" customFormat="1" ht="14.25" customHeight="1" x14ac:dyDescent="0.25"/>
    <row r="702858" spans="1:1" ht="14.25" customHeight="1" x14ac:dyDescent="0.3">
      <c r="A702858" s="21"/>
    </row>
    <row r="702864" spans="1:1" s="20" customFormat="1" ht="14.25" customHeight="1" x14ac:dyDescent="0.25"/>
    <row r="702880" spans="1:1" ht="14.25" customHeight="1" x14ac:dyDescent="0.3">
      <c r="A702880" s="21"/>
    </row>
    <row r="702886" s="20" customFormat="1" ht="14.25" customHeight="1" x14ac:dyDescent="0.25"/>
    <row r="702902" spans="1:1" ht="14.25" customHeight="1" x14ac:dyDescent="0.3">
      <c r="A702902" s="21"/>
    </row>
    <row r="702908" spans="1:1" s="20" customFormat="1" ht="14.25" customHeight="1" x14ac:dyDescent="0.25"/>
    <row r="702924" spans="1:1" ht="14.25" customHeight="1" x14ac:dyDescent="0.3">
      <c r="A702924" s="21"/>
    </row>
    <row r="702930" s="20" customFormat="1" ht="14.25" customHeight="1" x14ac:dyDescent="0.25"/>
    <row r="702946" spans="1:1" ht="14.25" customHeight="1" x14ac:dyDescent="0.3">
      <c r="A702946" s="21"/>
    </row>
    <row r="702952" spans="1:1" s="20" customFormat="1" ht="14.25" customHeight="1" x14ac:dyDescent="0.25"/>
    <row r="702968" spans="1:1" ht="14.25" customHeight="1" x14ac:dyDescent="0.3">
      <c r="A702968" s="21"/>
    </row>
    <row r="702974" spans="1:1" s="20" customFormat="1" ht="14.25" customHeight="1" x14ac:dyDescent="0.25"/>
    <row r="702990" spans="1:1" ht="14.25" customHeight="1" x14ac:dyDescent="0.3">
      <c r="A702990" s="21"/>
    </row>
    <row r="702996" s="20" customFormat="1" ht="14.25" customHeight="1" x14ac:dyDescent="0.25"/>
    <row r="703012" spans="1:1" ht="14.25" customHeight="1" x14ac:dyDescent="0.3">
      <c r="A703012" s="21"/>
    </row>
    <row r="703018" spans="1:1" s="20" customFormat="1" ht="14.25" customHeight="1" x14ac:dyDescent="0.25"/>
    <row r="703034" spans="1:1" ht="14.25" customHeight="1" x14ac:dyDescent="0.3">
      <c r="A703034" s="21"/>
    </row>
    <row r="703040" spans="1:1" s="20" customFormat="1" ht="14.25" customHeight="1" x14ac:dyDescent="0.25"/>
    <row r="703056" spans="1:1" ht="14.25" customHeight="1" x14ac:dyDescent="0.3">
      <c r="A703056" s="21"/>
    </row>
    <row r="703062" s="20" customFormat="1" ht="14.25" customHeight="1" x14ac:dyDescent="0.25"/>
    <row r="703078" spans="1:1" ht="14.25" customHeight="1" x14ac:dyDescent="0.3">
      <c r="A703078" s="21"/>
    </row>
    <row r="703084" spans="1:1" s="20" customFormat="1" ht="14.25" customHeight="1" x14ac:dyDescent="0.25"/>
    <row r="703100" spans="1:1" ht="14.25" customHeight="1" x14ac:dyDescent="0.3">
      <c r="A703100" s="21"/>
    </row>
    <row r="703106" s="20" customFormat="1" ht="14.25" customHeight="1" x14ac:dyDescent="0.25"/>
    <row r="703122" spans="1:1" ht="14.25" customHeight="1" x14ac:dyDescent="0.3">
      <c r="A703122" s="21"/>
    </row>
    <row r="703128" spans="1:1" s="20" customFormat="1" ht="14.25" customHeight="1" x14ac:dyDescent="0.25"/>
    <row r="703144" spans="1:1" ht="14.25" customHeight="1" x14ac:dyDescent="0.3">
      <c r="A703144" s="21"/>
    </row>
    <row r="703150" spans="1:1" s="20" customFormat="1" ht="14.25" customHeight="1" x14ac:dyDescent="0.25"/>
    <row r="703166" spans="1:1" ht="14.25" customHeight="1" x14ac:dyDescent="0.3">
      <c r="A703166" s="21"/>
    </row>
    <row r="703172" s="20" customFormat="1" ht="14.25" customHeight="1" x14ac:dyDescent="0.25"/>
    <row r="703188" spans="1:1" ht="14.25" customHeight="1" x14ac:dyDescent="0.3">
      <c r="A703188" s="21"/>
    </row>
    <row r="703194" spans="1:1" s="20" customFormat="1" ht="14.25" customHeight="1" x14ac:dyDescent="0.25"/>
    <row r="703210" spans="1:1" ht="14.25" customHeight="1" x14ac:dyDescent="0.3">
      <c r="A703210" s="21"/>
    </row>
    <row r="703216" spans="1:1" s="20" customFormat="1" ht="14.25" customHeight="1" x14ac:dyDescent="0.25"/>
    <row r="703232" spans="1:1" ht="14.25" customHeight="1" x14ac:dyDescent="0.3">
      <c r="A703232" s="21"/>
    </row>
    <row r="703238" s="20" customFormat="1" ht="14.25" customHeight="1" x14ac:dyDescent="0.25"/>
    <row r="703254" spans="1:1" ht="14.25" customHeight="1" x14ac:dyDescent="0.3">
      <c r="A703254" s="21"/>
    </row>
    <row r="703260" spans="1:1" s="20" customFormat="1" ht="14.25" customHeight="1" x14ac:dyDescent="0.25"/>
    <row r="703276" spans="1:1" ht="14.25" customHeight="1" x14ac:dyDescent="0.3">
      <c r="A703276" s="21"/>
    </row>
    <row r="703282" s="20" customFormat="1" ht="14.25" customHeight="1" x14ac:dyDescent="0.25"/>
    <row r="703298" spans="1:1" ht="14.25" customHeight="1" x14ac:dyDescent="0.3">
      <c r="A703298" s="21"/>
    </row>
    <row r="703304" spans="1:1" s="20" customFormat="1" ht="14.25" customHeight="1" x14ac:dyDescent="0.25"/>
    <row r="703320" spans="1:1" ht="14.25" customHeight="1" x14ac:dyDescent="0.3">
      <c r="A703320" s="21"/>
    </row>
    <row r="703326" spans="1:1" s="20" customFormat="1" ht="14.25" customHeight="1" x14ac:dyDescent="0.25"/>
    <row r="703342" spans="1:1" ht="14.25" customHeight="1" x14ac:dyDescent="0.3">
      <c r="A703342" s="21"/>
    </row>
    <row r="703348" s="20" customFormat="1" ht="14.25" customHeight="1" x14ac:dyDescent="0.25"/>
    <row r="703364" spans="1:1" ht="14.25" customHeight="1" x14ac:dyDescent="0.3">
      <c r="A703364" s="21"/>
    </row>
    <row r="703370" spans="1:1" s="20" customFormat="1" ht="14.25" customHeight="1" x14ac:dyDescent="0.25"/>
    <row r="703386" spans="1:1" ht="14.25" customHeight="1" x14ac:dyDescent="0.3">
      <c r="A703386" s="21"/>
    </row>
    <row r="703392" spans="1:1" s="20" customFormat="1" ht="14.25" customHeight="1" x14ac:dyDescent="0.25"/>
    <row r="703408" spans="1:1" ht="14.25" customHeight="1" x14ac:dyDescent="0.3">
      <c r="A703408" s="21"/>
    </row>
    <row r="703414" s="20" customFormat="1" ht="14.25" customHeight="1" x14ac:dyDescent="0.25"/>
    <row r="703430" spans="1:1" ht="14.25" customHeight="1" x14ac:dyDescent="0.3">
      <c r="A703430" s="21"/>
    </row>
    <row r="703436" spans="1:1" s="20" customFormat="1" ht="14.25" customHeight="1" x14ac:dyDescent="0.25"/>
    <row r="703452" spans="1:1" ht="14.25" customHeight="1" x14ac:dyDescent="0.3">
      <c r="A703452" s="21"/>
    </row>
    <row r="703458" s="20" customFormat="1" ht="14.25" customHeight="1" x14ac:dyDescent="0.25"/>
    <row r="703474" spans="1:1" ht="14.25" customHeight="1" x14ac:dyDescent="0.3">
      <c r="A703474" s="21"/>
    </row>
    <row r="703480" spans="1:1" s="20" customFormat="1" ht="14.25" customHeight="1" x14ac:dyDescent="0.25"/>
    <row r="703496" spans="1:1" ht="14.25" customHeight="1" x14ac:dyDescent="0.3">
      <c r="A703496" s="21"/>
    </row>
    <row r="703502" spans="1:1" s="20" customFormat="1" ht="14.25" customHeight="1" x14ac:dyDescent="0.25"/>
    <row r="703518" spans="1:1" ht="14.25" customHeight="1" x14ac:dyDescent="0.3">
      <c r="A703518" s="21"/>
    </row>
    <row r="703524" s="20" customFormat="1" ht="14.25" customHeight="1" x14ac:dyDescent="0.25"/>
    <row r="703540" spans="1:1" ht="14.25" customHeight="1" x14ac:dyDescent="0.3">
      <c r="A703540" s="21"/>
    </row>
    <row r="703546" spans="1:1" s="20" customFormat="1" ht="14.25" customHeight="1" x14ac:dyDescent="0.25"/>
    <row r="703562" spans="1:1" ht="14.25" customHeight="1" x14ac:dyDescent="0.3">
      <c r="A703562" s="21"/>
    </row>
    <row r="703568" spans="1:1" s="20" customFormat="1" ht="14.25" customHeight="1" x14ac:dyDescent="0.25"/>
    <row r="703584" spans="1:1" ht="14.25" customHeight="1" x14ac:dyDescent="0.3">
      <c r="A703584" s="21"/>
    </row>
    <row r="703590" s="20" customFormat="1" ht="14.25" customHeight="1" x14ac:dyDescent="0.25"/>
    <row r="703606" spans="1:1" ht="14.25" customHeight="1" x14ac:dyDescent="0.3">
      <c r="A703606" s="21"/>
    </row>
    <row r="703612" spans="1:1" s="20" customFormat="1" ht="14.25" customHeight="1" x14ac:dyDescent="0.25"/>
    <row r="703628" spans="1:1" ht="14.25" customHeight="1" x14ac:dyDescent="0.3">
      <c r="A703628" s="21"/>
    </row>
    <row r="703634" s="20" customFormat="1" ht="14.25" customHeight="1" x14ac:dyDescent="0.25"/>
    <row r="703650" spans="1:1" ht="14.25" customHeight="1" x14ac:dyDescent="0.3">
      <c r="A703650" s="21"/>
    </row>
    <row r="703656" spans="1:1" s="20" customFormat="1" ht="14.25" customHeight="1" x14ac:dyDescent="0.25"/>
    <row r="703672" spans="1:1" ht="14.25" customHeight="1" x14ac:dyDescent="0.3">
      <c r="A703672" s="21"/>
    </row>
    <row r="703678" spans="1:1" s="20" customFormat="1" ht="14.25" customHeight="1" x14ac:dyDescent="0.25"/>
    <row r="703694" spans="1:1" ht="14.25" customHeight="1" x14ac:dyDescent="0.3">
      <c r="A703694" s="21"/>
    </row>
    <row r="703700" s="20" customFormat="1" ht="14.25" customHeight="1" x14ac:dyDescent="0.25"/>
    <row r="703716" spans="1:1" ht="14.25" customHeight="1" x14ac:dyDescent="0.3">
      <c r="A703716" s="21"/>
    </row>
    <row r="703722" spans="1:1" s="20" customFormat="1" ht="14.25" customHeight="1" x14ac:dyDescent="0.25"/>
    <row r="703738" spans="1:1" ht="14.25" customHeight="1" x14ac:dyDescent="0.3">
      <c r="A703738" s="21"/>
    </row>
    <row r="703744" spans="1:1" s="20" customFormat="1" ht="14.25" customHeight="1" x14ac:dyDescent="0.25"/>
    <row r="703760" spans="1:1" ht="14.25" customHeight="1" x14ac:dyDescent="0.3">
      <c r="A703760" s="21"/>
    </row>
    <row r="703766" s="20" customFormat="1" ht="14.25" customHeight="1" x14ac:dyDescent="0.25"/>
    <row r="703782" spans="1:1" ht="14.25" customHeight="1" x14ac:dyDescent="0.3">
      <c r="A703782" s="21"/>
    </row>
    <row r="703788" spans="1:1" s="20" customFormat="1" ht="14.25" customHeight="1" x14ac:dyDescent="0.25"/>
    <row r="703804" spans="1:1" ht="14.25" customHeight="1" x14ac:dyDescent="0.3">
      <c r="A703804" s="21"/>
    </row>
    <row r="703810" s="20" customFormat="1" ht="14.25" customHeight="1" x14ac:dyDescent="0.25"/>
    <row r="703826" spans="1:1" ht="14.25" customHeight="1" x14ac:dyDescent="0.3">
      <c r="A703826" s="21"/>
    </row>
    <row r="703832" spans="1:1" s="20" customFormat="1" ht="14.25" customHeight="1" x14ac:dyDescent="0.25"/>
    <row r="703848" spans="1:1" ht="14.25" customHeight="1" x14ac:dyDescent="0.3">
      <c r="A703848" s="21"/>
    </row>
    <row r="703854" spans="1:1" s="20" customFormat="1" ht="14.25" customHeight="1" x14ac:dyDescent="0.25"/>
    <row r="703870" spans="1:1" ht="14.25" customHeight="1" x14ac:dyDescent="0.3">
      <c r="A703870" s="21"/>
    </row>
    <row r="703876" s="20" customFormat="1" ht="14.25" customHeight="1" x14ac:dyDescent="0.25"/>
    <row r="703892" spans="1:1" ht="14.25" customHeight="1" x14ac:dyDescent="0.3">
      <c r="A703892" s="21"/>
    </row>
    <row r="703898" spans="1:1" s="20" customFormat="1" ht="14.25" customHeight="1" x14ac:dyDescent="0.25"/>
    <row r="703914" spans="1:1" ht="14.25" customHeight="1" x14ac:dyDescent="0.3">
      <c r="A703914" s="21"/>
    </row>
    <row r="703920" spans="1:1" s="20" customFormat="1" ht="14.25" customHeight="1" x14ac:dyDescent="0.25"/>
    <row r="703936" spans="1:1" ht="14.25" customHeight="1" x14ac:dyDescent="0.3">
      <c r="A703936" s="21"/>
    </row>
    <row r="703942" s="20" customFormat="1" ht="14.25" customHeight="1" x14ac:dyDescent="0.25"/>
    <row r="703958" spans="1:1" ht="14.25" customHeight="1" x14ac:dyDescent="0.3">
      <c r="A703958" s="21"/>
    </row>
    <row r="703964" spans="1:1" s="20" customFormat="1" ht="14.25" customHeight="1" x14ac:dyDescent="0.25"/>
    <row r="703980" spans="1:1" ht="14.25" customHeight="1" x14ac:dyDescent="0.3">
      <c r="A703980" s="21"/>
    </row>
    <row r="703986" s="20" customFormat="1" ht="14.25" customHeight="1" x14ac:dyDescent="0.25"/>
    <row r="704002" spans="1:1" ht="14.25" customHeight="1" x14ac:dyDescent="0.3">
      <c r="A704002" s="21"/>
    </row>
    <row r="704008" spans="1:1" s="20" customFormat="1" ht="14.25" customHeight="1" x14ac:dyDescent="0.25"/>
    <row r="704024" spans="1:1" ht="14.25" customHeight="1" x14ac:dyDescent="0.3">
      <c r="A704024" s="21"/>
    </row>
    <row r="704030" spans="1:1" s="20" customFormat="1" ht="14.25" customHeight="1" x14ac:dyDescent="0.25"/>
    <row r="704046" spans="1:1" ht="14.25" customHeight="1" x14ac:dyDescent="0.3">
      <c r="A704046" s="21"/>
    </row>
    <row r="704052" s="20" customFormat="1" ht="14.25" customHeight="1" x14ac:dyDescent="0.25"/>
    <row r="704068" spans="1:1" ht="14.25" customHeight="1" x14ac:dyDescent="0.3">
      <c r="A704068" s="21"/>
    </row>
    <row r="704074" spans="1:1" s="20" customFormat="1" ht="14.25" customHeight="1" x14ac:dyDescent="0.25"/>
    <row r="704090" spans="1:1" ht="14.25" customHeight="1" x14ac:dyDescent="0.3">
      <c r="A704090" s="21"/>
    </row>
    <row r="704096" spans="1:1" s="20" customFormat="1" ht="14.25" customHeight="1" x14ac:dyDescent="0.25"/>
    <row r="704112" spans="1:1" ht="14.25" customHeight="1" x14ac:dyDescent="0.3">
      <c r="A704112" s="21"/>
    </row>
    <row r="704118" s="20" customFormat="1" ht="14.25" customHeight="1" x14ac:dyDescent="0.25"/>
    <row r="704134" spans="1:1" ht="14.25" customHeight="1" x14ac:dyDescent="0.3">
      <c r="A704134" s="21"/>
    </row>
    <row r="704140" spans="1:1" s="20" customFormat="1" ht="14.25" customHeight="1" x14ac:dyDescent="0.25"/>
    <row r="704156" spans="1:1" ht="14.25" customHeight="1" x14ac:dyDescent="0.3">
      <c r="A704156" s="21"/>
    </row>
    <row r="704162" s="20" customFormat="1" ht="14.25" customHeight="1" x14ac:dyDescent="0.25"/>
    <row r="704178" spans="1:1" ht="14.25" customHeight="1" x14ac:dyDescent="0.3">
      <c r="A704178" s="21"/>
    </row>
    <row r="704184" spans="1:1" s="20" customFormat="1" ht="14.25" customHeight="1" x14ac:dyDescent="0.25"/>
    <row r="704200" spans="1:1" ht="14.25" customHeight="1" x14ac:dyDescent="0.3">
      <c r="A704200" s="21"/>
    </row>
    <row r="704206" spans="1:1" s="20" customFormat="1" ht="14.25" customHeight="1" x14ac:dyDescent="0.25"/>
    <row r="704222" spans="1:1" ht="14.25" customHeight="1" x14ac:dyDescent="0.3">
      <c r="A704222" s="21"/>
    </row>
    <row r="704228" s="20" customFormat="1" ht="14.25" customHeight="1" x14ac:dyDescent="0.25"/>
    <row r="704244" spans="1:1" ht="14.25" customHeight="1" x14ac:dyDescent="0.3">
      <c r="A704244" s="21"/>
    </row>
    <row r="704250" spans="1:1" s="20" customFormat="1" ht="14.25" customHeight="1" x14ac:dyDescent="0.25"/>
    <row r="704266" spans="1:1" ht="14.25" customHeight="1" x14ac:dyDescent="0.3">
      <c r="A704266" s="21"/>
    </row>
    <row r="704272" spans="1:1" s="20" customFormat="1" ht="14.25" customHeight="1" x14ac:dyDescent="0.25"/>
    <row r="704288" spans="1:1" ht="14.25" customHeight="1" x14ac:dyDescent="0.3">
      <c r="A704288" s="21"/>
    </row>
    <row r="704294" s="20" customFormat="1" ht="14.25" customHeight="1" x14ac:dyDescent="0.25"/>
    <row r="704310" spans="1:1" ht="14.25" customHeight="1" x14ac:dyDescent="0.3">
      <c r="A704310" s="21"/>
    </row>
    <row r="704316" spans="1:1" s="20" customFormat="1" ht="14.25" customHeight="1" x14ac:dyDescent="0.25"/>
    <row r="704332" spans="1:1" ht="14.25" customHeight="1" x14ac:dyDescent="0.3">
      <c r="A704332" s="21"/>
    </row>
    <row r="704338" s="20" customFormat="1" ht="14.25" customHeight="1" x14ac:dyDescent="0.25"/>
    <row r="704354" spans="1:1" ht="14.25" customHeight="1" x14ac:dyDescent="0.3">
      <c r="A704354" s="21"/>
    </row>
    <row r="704360" spans="1:1" s="20" customFormat="1" ht="14.25" customHeight="1" x14ac:dyDescent="0.25"/>
    <row r="704376" spans="1:1" ht="14.25" customHeight="1" x14ac:dyDescent="0.3">
      <c r="A704376" s="21"/>
    </row>
    <row r="704382" spans="1:1" s="20" customFormat="1" ht="14.25" customHeight="1" x14ac:dyDescent="0.25"/>
    <row r="704398" spans="1:1" ht="14.25" customHeight="1" x14ac:dyDescent="0.3">
      <c r="A704398" s="21"/>
    </row>
    <row r="704404" s="20" customFormat="1" ht="14.25" customHeight="1" x14ac:dyDescent="0.25"/>
    <row r="704420" spans="1:1" ht="14.25" customHeight="1" x14ac:dyDescent="0.3">
      <c r="A704420" s="21"/>
    </row>
    <row r="704426" spans="1:1" s="20" customFormat="1" ht="14.25" customHeight="1" x14ac:dyDescent="0.25"/>
    <row r="704442" spans="1:1" ht="14.25" customHeight="1" x14ac:dyDescent="0.3">
      <c r="A704442" s="21"/>
    </row>
    <row r="704448" spans="1:1" s="20" customFormat="1" ht="14.25" customHeight="1" x14ac:dyDescent="0.25"/>
    <row r="704464" spans="1:1" ht="14.25" customHeight="1" x14ac:dyDescent="0.3">
      <c r="A704464" s="21"/>
    </row>
    <row r="704470" s="20" customFormat="1" ht="14.25" customHeight="1" x14ac:dyDescent="0.25"/>
    <row r="704486" spans="1:1" ht="14.25" customHeight="1" x14ac:dyDescent="0.3">
      <c r="A704486" s="21"/>
    </row>
    <row r="704492" spans="1:1" s="20" customFormat="1" ht="14.25" customHeight="1" x14ac:dyDescent="0.25"/>
    <row r="704508" spans="1:1" ht="14.25" customHeight="1" x14ac:dyDescent="0.3">
      <c r="A704508" s="21"/>
    </row>
    <row r="704514" s="20" customFormat="1" ht="14.25" customHeight="1" x14ac:dyDescent="0.25"/>
    <row r="704530" spans="1:1" ht="14.25" customHeight="1" x14ac:dyDescent="0.3">
      <c r="A704530" s="21"/>
    </row>
    <row r="704536" spans="1:1" s="20" customFormat="1" ht="14.25" customHeight="1" x14ac:dyDescent="0.25"/>
    <row r="704552" spans="1:1" ht="14.25" customHeight="1" x14ac:dyDescent="0.3">
      <c r="A704552" s="21"/>
    </row>
    <row r="704558" spans="1:1" s="20" customFormat="1" ht="14.25" customHeight="1" x14ac:dyDescent="0.25"/>
    <row r="704574" spans="1:1" ht="14.25" customHeight="1" x14ac:dyDescent="0.3">
      <c r="A704574" s="21"/>
    </row>
    <row r="704580" s="20" customFormat="1" ht="14.25" customHeight="1" x14ac:dyDescent="0.25"/>
    <row r="704596" spans="1:1" ht="14.25" customHeight="1" x14ac:dyDescent="0.3">
      <c r="A704596" s="21"/>
    </row>
    <row r="704602" spans="1:1" s="20" customFormat="1" ht="14.25" customHeight="1" x14ac:dyDescent="0.25"/>
    <row r="704618" spans="1:1" ht="14.25" customHeight="1" x14ac:dyDescent="0.3">
      <c r="A704618" s="21"/>
    </row>
    <row r="704624" spans="1:1" s="20" customFormat="1" ht="14.25" customHeight="1" x14ac:dyDescent="0.25"/>
    <row r="704640" spans="1:1" ht="14.25" customHeight="1" x14ac:dyDescent="0.3">
      <c r="A704640" s="21"/>
    </row>
    <row r="704646" s="20" customFormat="1" ht="14.25" customHeight="1" x14ac:dyDescent="0.25"/>
    <row r="704662" spans="1:1" ht="14.25" customHeight="1" x14ac:dyDescent="0.3">
      <c r="A704662" s="21"/>
    </row>
    <row r="704668" spans="1:1" s="20" customFormat="1" ht="14.25" customHeight="1" x14ac:dyDescent="0.25"/>
    <row r="704684" spans="1:1" ht="14.25" customHeight="1" x14ac:dyDescent="0.3">
      <c r="A704684" s="21"/>
    </row>
    <row r="704690" s="20" customFormat="1" ht="14.25" customHeight="1" x14ac:dyDescent="0.25"/>
    <row r="704706" spans="1:1" ht="14.25" customHeight="1" x14ac:dyDescent="0.3">
      <c r="A704706" s="21"/>
    </row>
    <row r="704712" spans="1:1" s="20" customFormat="1" ht="14.25" customHeight="1" x14ac:dyDescent="0.25"/>
    <row r="704728" spans="1:1" ht="14.25" customHeight="1" x14ac:dyDescent="0.3">
      <c r="A704728" s="21"/>
    </row>
    <row r="704734" spans="1:1" s="20" customFormat="1" ht="14.25" customHeight="1" x14ac:dyDescent="0.25"/>
    <row r="704750" spans="1:1" ht="14.25" customHeight="1" x14ac:dyDescent="0.3">
      <c r="A704750" s="21"/>
    </row>
    <row r="704756" s="20" customFormat="1" ht="14.25" customHeight="1" x14ac:dyDescent="0.25"/>
    <row r="704772" spans="1:1" ht="14.25" customHeight="1" x14ac:dyDescent="0.3">
      <c r="A704772" s="21"/>
    </row>
    <row r="704778" spans="1:1" s="20" customFormat="1" ht="14.25" customHeight="1" x14ac:dyDescent="0.25"/>
    <row r="704794" spans="1:1" ht="14.25" customHeight="1" x14ac:dyDescent="0.3">
      <c r="A704794" s="21"/>
    </row>
    <row r="704800" spans="1:1" s="20" customFormat="1" ht="14.25" customHeight="1" x14ac:dyDescent="0.25"/>
    <row r="704816" spans="1:1" ht="14.25" customHeight="1" x14ac:dyDescent="0.3">
      <c r="A704816" s="21"/>
    </row>
    <row r="704822" s="20" customFormat="1" ht="14.25" customHeight="1" x14ac:dyDescent="0.25"/>
    <row r="704838" spans="1:1" ht="14.25" customHeight="1" x14ac:dyDescent="0.3">
      <c r="A704838" s="21"/>
    </row>
    <row r="704844" spans="1:1" s="20" customFormat="1" ht="14.25" customHeight="1" x14ac:dyDescent="0.25"/>
    <row r="704860" spans="1:1" ht="14.25" customHeight="1" x14ac:dyDescent="0.3">
      <c r="A704860" s="21"/>
    </row>
    <row r="704866" s="20" customFormat="1" ht="14.25" customHeight="1" x14ac:dyDescent="0.25"/>
    <row r="704882" spans="1:1" ht="14.25" customHeight="1" x14ac:dyDescent="0.3">
      <c r="A704882" s="21"/>
    </row>
    <row r="704888" spans="1:1" s="20" customFormat="1" ht="14.25" customHeight="1" x14ac:dyDescent="0.25"/>
    <row r="704904" spans="1:1" ht="14.25" customHeight="1" x14ac:dyDescent="0.3">
      <c r="A704904" s="21"/>
    </row>
    <row r="704910" spans="1:1" s="20" customFormat="1" ht="14.25" customHeight="1" x14ac:dyDescent="0.25"/>
    <row r="704926" spans="1:1" ht="14.25" customHeight="1" x14ac:dyDescent="0.3">
      <c r="A704926" s="21"/>
    </row>
    <row r="704932" s="20" customFormat="1" ht="14.25" customHeight="1" x14ac:dyDescent="0.25"/>
    <row r="704948" spans="1:1" ht="14.25" customHeight="1" x14ac:dyDescent="0.3">
      <c r="A704948" s="21"/>
    </row>
    <row r="704954" spans="1:1" s="20" customFormat="1" ht="14.25" customHeight="1" x14ac:dyDescent="0.25"/>
    <row r="704970" spans="1:1" ht="14.25" customHeight="1" x14ac:dyDescent="0.3">
      <c r="A704970" s="21"/>
    </row>
    <row r="704976" spans="1:1" s="20" customFormat="1" ht="14.25" customHeight="1" x14ac:dyDescent="0.25"/>
    <row r="704992" spans="1:1" ht="14.25" customHeight="1" x14ac:dyDescent="0.3">
      <c r="A704992" s="21"/>
    </row>
    <row r="704998" s="20" customFormat="1" ht="14.25" customHeight="1" x14ac:dyDescent="0.25"/>
    <row r="705014" spans="1:1" ht="14.25" customHeight="1" x14ac:dyDescent="0.3">
      <c r="A705014" s="21"/>
    </row>
    <row r="705020" spans="1:1" s="20" customFormat="1" ht="14.25" customHeight="1" x14ac:dyDescent="0.25"/>
    <row r="705036" spans="1:1" ht="14.25" customHeight="1" x14ac:dyDescent="0.3">
      <c r="A705036" s="21"/>
    </row>
    <row r="705042" s="20" customFormat="1" ht="14.25" customHeight="1" x14ac:dyDescent="0.25"/>
    <row r="705058" spans="1:1" ht="14.25" customHeight="1" x14ac:dyDescent="0.3">
      <c r="A705058" s="21"/>
    </row>
    <row r="705064" spans="1:1" s="20" customFormat="1" ht="14.25" customHeight="1" x14ac:dyDescent="0.25"/>
    <row r="705080" spans="1:1" ht="14.25" customHeight="1" x14ac:dyDescent="0.3">
      <c r="A705080" s="21"/>
    </row>
    <row r="705086" spans="1:1" s="20" customFormat="1" ht="14.25" customHeight="1" x14ac:dyDescent="0.25"/>
    <row r="705102" spans="1:1" ht="14.25" customHeight="1" x14ac:dyDescent="0.3">
      <c r="A705102" s="21"/>
    </row>
    <row r="705108" s="20" customFormat="1" ht="14.25" customHeight="1" x14ac:dyDescent="0.25"/>
    <row r="705124" spans="1:1" ht="14.25" customHeight="1" x14ac:dyDescent="0.3">
      <c r="A705124" s="21"/>
    </row>
    <row r="705130" spans="1:1" s="20" customFormat="1" ht="14.25" customHeight="1" x14ac:dyDescent="0.25"/>
    <row r="705146" spans="1:1" ht="14.25" customHeight="1" x14ac:dyDescent="0.3">
      <c r="A705146" s="21"/>
    </row>
    <row r="705152" spans="1:1" s="20" customFormat="1" ht="14.25" customHeight="1" x14ac:dyDescent="0.25"/>
    <row r="705168" spans="1:1" ht="14.25" customHeight="1" x14ac:dyDescent="0.3">
      <c r="A705168" s="21"/>
    </row>
    <row r="705174" s="20" customFormat="1" ht="14.25" customHeight="1" x14ac:dyDescent="0.25"/>
    <row r="705190" spans="1:1" ht="14.25" customHeight="1" x14ac:dyDescent="0.3">
      <c r="A705190" s="21"/>
    </row>
    <row r="705196" spans="1:1" s="20" customFormat="1" ht="14.25" customHeight="1" x14ac:dyDescent="0.25"/>
    <row r="705212" spans="1:1" ht="14.25" customHeight="1" x14ac:dyDescent="0.3">
      <c r="A705212" s="21"/>
    </row>
    <row r="705218" s="20" customFormat="1" ht="14.25" customHeight="1" x14ac:dyDescent="0.25"/>
    <row r="705234" spans="1:1" ht="14.25" customHeight="1" x14ac:dyDescent="0.3">
      <c r="A705234" s="21"/>
    </row>
    <row r="705240" spans="1:1" s="20" customFormat="1" ht="14.25" customHeight="1" x14ac:dyDescent="0.25"/>
    <row r="705256" spans="1:1" ht="14.25" customHeight="1" x14ac:dyDescent="0.3">
      <c r="A705256" s="21"/>
    </row>
    <row r="705262" spans="1:1" s="20" customFormat="1" ht="14.25" customHeight="1" x14ac:dyDescent="0.25"/>
    <row r="705278" spans="1:1" ht="14.25" customHeight="1" x14ac:dyDescent="0.3">
      <c r="A705278" s="21"/>
    </row>
    <row r="705284" s="20" customFormat="1" ht="14.25" customHeight="1" x14ac:dyDescent="0.25"/>
    <row r="705300" spans="1:1" ht="14.25" customHeight="1" x14ac:dyDescent="0.3">
      <c r="A705300" s="21"/>
    </row>
    <row r="705306" spans="1:1" s="20" customFormat="1" ht="14.25" customHeight="1" x14ac:dyDescent="0.25"/>
    <row r="705322" spans="1:1" ht="14.25" customHeight="1" x14ac:dyDescent="0.3">
      <c r="A705322" s="21"/>
    </row>
    <row r="705328" spans="1:1" s="20" customFormat="1" ht="14.25" customHeight="1" x14ac:dyDescent="0.25"/>
    <row r="705344" spans="1:1" ht="14.25" customHeight="1" x14ac:dyDescent="0.3">
      <c r="A705344" s="21"/>
    </row>
    <row r="705350" s="20" customFormat="1" ht="14.25" customHeight="1" x14ac:dyDescent="0.25"/>
    <row r="705366" spans="1:1" ht="14.25" customHeight="1" x14ac:dyDescent="0.3">
      <c r="A705366" s="21"/>
    </row>
    <row r="705372" spans="1:1" s="20" customFormat="1" ht="14.25" customHeight="1" x14ac:dyDescent="0.25"/>
    <row r="705388" spans="1:1" ht="14.25" customHeight="1" x14ac:dyDescent="0.3">
      <c r="A705388" s="21"/>
    </row>
    <row r="705394" s="20" customFormat="1" ht="14.25" customHeight="1" x14ac:dyDescent="0.25"/>
    <row r="705410" spans="1:1" ht="14.25" customHeight="1" x14ac:dyDescent="0.3">
      <c r="A705410" s="21"/>
    </row>
    <row r="705416" spans="1:1" s="20" customFormat="1" ht="14.25" customHeight="1" x14ac:dyDescent="0.25"/>
    <row r="705432" spans="1:1" ht="14.25" customHeight="1" x14ac:dyDescent="0.3">
      <c r="A705432" s="21"/>
    </row>
    <row r="705438" spans="1:1" s="20" customFormat="1" ht="14.25" customHeight="1" x14ac:dyDescent="0.25"/>
    <row r="705454" spans="1:1" ht="14.25" customHeight="1" x14ac:dyDescent="0.3">
      <c r="A705454" s="21"/>
    </row>
    <row r="705460" s="20" customFormat="1" ht="14.25" customHeight="1" x14ac:dyDescent="0.25"/>
    <row r="705476" spans="1:1" ht="14.25" customHeight="1" x14ac:dyDescent="0.3">
      <c r="A705476" s="21"/>
    </row>
    <row r="705482" spans="1:1" s="20" customFormat="1" ht="14.25" customHeight="1" x14ac:dyDescent="0.25"/>
    <row r="705498" spans="1:1" ht="14.25" customHeight="1" x14ac:dyDescent="0.3">
      <c r="A705498" s="21"/>
    </row>
    <row r="705504" spans="1:1" s="20" customFormat="1" ht="14.25" customHeight="1" x14ac:dyDescent="0.25"/>
    <row r="705520" spans="1:1" ht="14.25" customHeight="1" x14ac:dyDescent="0.3">
      <c r="A705520" s="21"/>
    </row>
    <row r="705526" s="20" customFormat="1" ht="14.25" customHeight="1" x14ac:dyDescent="0.25"/>
    <row r="705542" spans="1:1" ht="14.25" customHeight="1" x14ac:dyDescent="0.3">
      <c r="A705542" s="21"/>
    </row>
    <row r="705548" spans="1:1" s="20" customFormat="1" ht="14.25" customHeight="1" x14ac:dyDescent="0.25"/>
    <row r="705564" spans="1:1" ht="14.25" customHeight="1" x14ac:dyDescent="0.3">
      <c r="A705564" s="21"/>
    </row>
    <row r="705570" s="20" customFormat="1" ht="14.25" customHeight="1" x14ac:dyDescent="0.25"/>
    <row r="705586" spans="1:1" ht="14.25" customHeight="1" x14ac:dyDescent="0.3">
      <c r="A705586" s="21"/>
    </row>
    <row r="705592" spans="1:1" s="20" customFormat="1" ht="14.25" customHeight="1" x14ac:dyDescent="0.25"/>
    <row r="705608" spans="1:1" ht="14.25" customHeight="1" x14ac:dyDescent="0.3">
      <c r="A705608" s="21"/>
    </row>
    <row r="705614" spans="1:1" s="20" customFormat="1" ht="14.25" customHeight="1" x14ac:dyDescent="0.25"/>
    <row r="705630" spans="1:1" ht="14.25" customHeight="1" x14ac:dyDescent="0.3">
      <c r="A705630" s="21"/>
    </row>
    <row r="705636" s="20" customFormat="1" ht="14.25" customHeight="1" x14ac:dyDescent="0.25"/>
    <row r="705652" spans="1:1" ht="14.25" customHeight="1" x14ac:dyDescent="0.3">
      <c r="A705652" s="21"/>
    </row>
    <row r="705658" spans="1:1" s="20" customFormat="1" ht="14.25" customHeight="1" x14ac:dyDescent="0.25"/>
    <row r="705674" spans="1:1" ht="14.25" customHeight="1" x14ac:dyDescent="0.3">
      <c r="A705674" s="21"/>
    </row>
    <row r="705680" spans="1:1" s="20" customFormat="1" ht="14.25" customHeight="1" x14ac:dyDescent="0.25"/>
    <row r="705696" spans="1:1" ht="14.25" customHeight="1" x14ac:dyDescent="0.3">
      <c r="A705696" s="21"/>
    </row>
    <row r="705702" s="20" customFormat="1" ht="14.25" customHeight="1" x14ac:dyDescent="0.25"/>
    <row r="705718" spans="1:1" ht="14.25" customHeight="1" x14ac:dyDescent="0.3">
      <c r="A705718" s="21"/>
    </row>
    <row r="705724" spans="1:1" s="20" customFormat="1" ht="14.25" customHeight="1" x14ac:dyDescent="0.25"/>
    <row r="705740" spans="1:1" ht="14.25" customHeight="1" x14ac:dyDescent="0.3">
      <c r="A705740" s="21"/>
    </row>
    <row r="705746" s="20" customFormat="1" ht="14.25" customHeight="1" x14ac:dyDescent="0.25"/>
    <row r="705762" spans="1:1" ht="14.25" customHeight="1" x14ac:dyDescent="0.3">
      <c r="A705762" s="21"/>
    </row>
    <row r="705768" spans="1:1" s="20" customFormat="1" ht="14.25" customHeight="1" x14ac:dyDescent="0.25"/>
    <row r="705784" spans="1:1" ht="14.25" customHeight="1" x14ac:dyDescent="0.3">
      <c r="A705784" s="21"/>
    </row>
    <row r="705790" spans="1:1" s="20" customFormat="1" ht="14.25" customHeight="1" x14ac:dyDescent="0.25"/>
    <row r="705806" spans="1:1" ht="14.25" customHeight="1" x14ac:dyDescent="0.3">
      <c r="A705806" s="21"/>
    </row>
    <row r="705812" s="20" customFormat="1" ht="14.25" customHeight="1" x14ac:dyDescent="0.25"/>
    <row r="705828" spans="1:1" ht="14.25" customHeight="1" x14ac:dyDescent="0.3">
      <c r="A705828" s="21"/>
    </row>
    <row r="705834" spans="1:1" s="20" customFormat="1" ht="14.25" customHeight="1" x14ac:dyDescent="0.25"/>
    <row r="705850" spans="1:1" ht="14.25" customHeight="1" x14ac:dyDescent="0.3">
      <c r="A705850" s="21"/>
    </row>
    <row r="705856" spans="1:1" s="20" customFormat="1" ht="14.25" customHeight="1" x14ac:dyDescent="0.25"/>
    <row r="705872" spans="1:1" ht="14.25" customHeight="1" x14ac:dyDescent="0.3">
      <c r="A705872" s="21"/>
    </row>
    <row r="705878" s="20" customFormat="1" ht="14.25" customHeight="1" x14ac:dyDescent="0.25"/>
    <row r="705894" spans="1:1" ht="14.25" customHeight="1" x14ac:dyDescent="0.3">
      <c r="A705894" s="21"/>
    </row>
    <row r="705900" spans="1:1" s="20" customFormat="1" ht="14.25" customHeight="1" x14ac:dyDescent="0.25"/>
    <row r="705916" spans="1:1" ht="14.25" customHeight="1" x14ac:dyDescent="0.3">
      <c r="A705916" s="21"/>
    </row>
    <row r="705922" s="20" customFormat="1" ht="14.25" customHeight="1" x14ac:dyDescent="0.25"/>
    <row r="705938" spans="1:1" ht="14.25" customHeight="1" x14ac:dyDescent="0.3">
      <c r="A705938" s="21"/>
    </row>
    <row r="705944" spans="1:1" s="20" customFormat="1" ht="14.25" customHeight="1" x14ac:dyDescent="0.25"/>
    <row r="705960" spans="1:1" ht="14.25" customHeight="1" x14ac:dyDescent="0.3">
      <c r="A705960" s="21"/>
    </row>
    <row r="705966" spans="1:1" s="20" customFormat="1" ht="14.25" customHeight="1" x14ac:dyDescent="0.25"/>
    <row r="705982" spans="1:1" ht="14.25" customHeight="1" x14ac:dyDescent="0.3">
      <c r="A705982" s="21"/>
    </row>
    <row r="705988" s="20" customFormat="1" ht="14.25" customHeight="1" x14ac:dyDescent="0.25"/>
    <row r="706004" spans="1:1" ht="14.25" customHeight="1" x14ac:dyDescent="0.3">
      <c r="A706004" s="21"/>
    </row>
    <row r="706010" spans="1:1" s="20" customFormat="1" ht="14.25" customHeight="1" x14ac:dyDescent="0.25"/>
    <row r="706026" spans="1:1" ht="14.25" customHeight="1" x14ac:dyDescent="0.3">
      <c r="A706026" s="21"/>
    </row>
    <row r="706032" spans="1:1" s="20" customFormat="1" ht="14.25" customHeight="1" x14ac:dyDescent="0.25"/>
    <row r="706048" spans="1:1" ht="14.25" customHeight="1" x14ac:dyDescent="0.3">
      <c r="A706048" s="21"/>
    </row>
    <row r="706054" s="20" customFormat="1" ht="14.25" customHeight="1" x14ac:dyDescent="0.25"/>
    <row r="706070" spans="1:1" ht="14.25" customHeight="1" x14ac:dyDescent="0.3">
      <c r="A706070" s="21"/>
    </row>
    <row r="706076" spans="1:1" s="20" customFormat="1" ht="14.25" customHeight="1" x14ac:dyDescent="0.25"/>
    <row r="706092" spans="1:1" ht="14.25" customHeight="1" x14ac:dyDescent="0.3">
      <c r="A706092" s="21"/>
    </row>
    <row r="706098" s="20" customFormat="1" ht="14.25" customHeight="1" x14ac:dyDescent="0.25"/>
    <row r="706114" spans="1:1" ht="14.25" customHeight="1" x14ac:dyDescent="0.3">
      <c r="A706114" s="21"/>
    </row>
    <row r="706120" spans="1:1" s="20" customFormat="1" ht="14.25" customHeight="1" x14ac:dyDescent="0.25"/>
    <row r="706136" spans="1:1" ht="14.25" customHeight="1" x14ac:dyDescent="0.3">
      <c r="A706136" s="21"/>
    </row>
    <row r="706142" spans="1:1" s="20" customFormat="1" ht="14.25" customHeight="1" x14ac:dyDescent="0.25"/>
    <row r="706158" spans="1:1" ht="14.25" customHeight="1" x14ac:dyDescent="0.3">
      <c r="A706158" s="21"/>
    </row>
    <row r="706164" s="20" customFormat="1" ht="14.25" customHeight="1" x14ac:dyDescent="0.25"/>
    <row r="706180" spans="1:1" ht="14.25" customHeight="1" x14ac:dyDescent="0.3">
      <c r="A706180" s="21"/>
    </row>
    <row r="706186" spans="1:1" s="20" customFormat="1" ht="14.25" customHeight="1" x14ac:dyDescent="0.25"/>
    <row r="706202" spans="1:1" ht="14.25" customHeight="1" x14ac:dyDescent="0.3">
      <c r="A706202" s="21"/>
    </row>
    <row r="706208" spans="1:1" s="20" customFormat="1" ht="14.25" customHeight="1" x14ac:dyDescent="0.25"/>
    <row r="706224" spans="1:1" ht="14.25" customHeight="1" x14ac:dyDescent="0.3">
      <c r="A706224" s="21"/>
    </row>
    <row r="706230" s="20" customFormat="1" ht="14.25" customHeight="1" x14ac:dyDescent="0.25"/>
    <row r="706246" spans="1:1" ht="14.25" customHeight="1" x14ac:dyDescent="0.3">
      <c r="A706246" s="21"/>
    </row>
    <row r="706252" spans="1:1" s="20" customFormat="1" ht="14.25" customHeight="1" x14ac:dyDescent="0.25"/>
    <row r="706268" spans="1:1" ht="14.25" customHeight="1" x14ac:dyDescent="0.3">
      <c r="A706268" s="21"/>
    </row>
    <row r="706274" s="20" customFormat="1" ht="14.25" customHeight="1" x14ac:dyDescent="0.25"/>
    <row r="706290" spans="1:1" ht="14.25" customHeight="1" x14ac:dyDescent="0.3">
      <c r="A706290" s="21"/>
    </row>
    <row r="706296" spans="1:1" s="20" customFormat="1" ht="14.25" customHeight="1" x14ac:dyDescent="0.25"/>
    <row r="706312" spans="1:1" ht="14.25" customHeight="1" x14ac:dyDescent="0.3">
      <c r="A706312" s="21"/>
    </row>
    <row r="706318" spans="1:1" s="20" customFormat="1" ht="14.25" customHeight="1" x14ac:dyDescent="0.25"/>
    <row r="706334" spans="1:1" ht="14.25" customHeight="1" x14ac:dyDescent="0.3">
      <c r="A706334" s="21"/>
    </row>
    <row r="706340" s="20" customFormat="1" ht="14.25" customHeight="1" x14ac:dyDescent="0.25"/>
    <row r="706356" spans="1:1" ht="14.25" customHeight="1" x14ac:dyDescent="0.3">
      <c r="A706356" s="21"/>
    </row>
    <row r="706362" spans="1:1" s="20" customFormat="1" ht="14.25" customHeight="1" x14ac:dyDescent="0.25"/>
    <row r="706378" spans="1:1" ht="14.25" customHeight="1" x14ac:dyDescent="0.3">
      <c r="A706378" s="21"/>
    </row>
    <row r="706384" spans="1:1" s="20" customFormat="1" ht="14.25" customHeight="1" x14ac:dyDescent="0.25"/>
    <row r="706400" spans="1:1" ht="14.25" customHeight="1" x14ac:dyDescent="0.3">
      <c r="A706400" s="21"/>
    </row>
    <row r="706406" s="20" customFormat="1" ht="14.25" customHeight="1" x14ac:dyDescent="0.25"/>
    <row r="706422" spans="1:1" ht="14.25" customHeight="1" x14ac:dyDescent="0.3">
      <c r="A706422" s="21"/>
    </row>
    <row r="706428" spans="1:1" s="20" customFormat="1" ht="14.25" customHeight="1" x14ac:dyDescent="0.25"/>
    <row r="706444" spans="1:1" ht="14.25" customHeight="1" x14ac:dyDescent="0.3">
      <c r="A706444" s="21"/>
    </row>
    <row r="706450" s="20" customFormat="1" ht="14.25" customHeight="1" x14ac:dyDescent="0.25"/>
    <row r="706466" spans="1:1" ht="14.25" customHeight="1" x14ac:dyDescent="0.3">
      <c r="A706466" s="21"/>
    </row>
    <row r="706472" spans="1:1" s="20" customFormat="1" ht="14.25" customHeight="1" x14ac:dyDescent="0.25"/>
    <row r="706488" spans="1:1" ht="14.25" customHeight="1" x14ac:dyDescent="0.3">
      <c r="A706488" s="21"/>
    </row>
    <row r="706494" spans="1:1" s="20" customFormat="1" ht="14.25" customHeight="1" x14ac:dyDescent="0.25"/>
    <row r="706510" spans="1:1" ht="14.25" customHeight="1" x14ac:dyDescent="0.3">
      <c r="A706510" s="21"/>
    </row>
    <row r="706516" s="20" customFormat="1" ht="14.25" customHeight="1" x14ac:dyDescent="0.25"/>
    <row r="706532" spans="1:1" ht="14.25" customHeight="1" x14ac:dyDescent="0.3">
      <c r="A706532" s="21"/>
    </row>
    <row r="706538" spans="1:1" s="20" customFormat="1" ht="14.25" customHeight="1" x14ac:dyDescent="0.25"/>
    <row r="706554" spans="1:1" ht="14.25" customHeight="1" x14ac:dyDescent="0.3">
      <c r="A706554" s="21"/>
    </row>
    <row r="706560" spans="1:1" s="20" customFormat="1" ht="14.25" customHeight="1" x14ac:dyDescent="0.25"/>
    <row r="706576" spans="1:1" ht="14.25" customHeight="1" x14ac:dyDescent="0.3">
      <c r="A706576" s="21"/>
    </row>
    <row r="706582" s="20" customFormat="1" ht="14.25" customHeight="1" x14ac:dyDescent="0.25"/>
    <row r="706598" spans="1:1" ht="14.25" customHeight="1" x14ac:dyDescent="0.3">
      <c r="A706598" s="21"/>
    </row>
    <row r="706604" spans="1:1" s="20" customFormat="1" ht="14.25" customHeight="1" x14ac:dyDescent="0.25"/>
    <row r="706620" spans="1:1" ht="14.25" customHeight="1" x14ac:dyDescent="0.3">
      <c r="A706620" s="21"/>
    </row>
    <row r="706626" s="20" customFormat="1" ht="14.25" customHeight="1" x14ac:dyDescent="0.25"/>
    <row r="706642" spans="1:1" ht="14.25" customHeight="1" x14ac:dyDescent="0.3">
      <c r="A706642" s="21"/>
    </row>
    <row r="706648" spans="1:1" s="20" customFormat="1" ht="14.25" customHeight="1" x14ac:dyDescent="0.25"/>
    <row r="706664" spans="1:1" ht="14.25" customHeight="1" x14ac:dyDescent="0.3">
      <c r="A706664" s="21"/>
    </row>
    <row r="706670" spans="1:1" s="20" customFormat="1" ht="14.25" customHeight="1" x14ac:dyDescent="0.25"/>
    <row r="706686" spans="1:1" ht="14.25" customHeight="1" x14ac:dyDescent="0.3">
      <c r="A706686" s="21"/>
    </row>
    <row r="706692" s="20" customFormat="1" ht="14.25" customHeight="1" x14ac:dyDescent="0.25"/>
    <row r="706708" spans="1:1" ht="14.25" customHeight="1" x14ac:dyDescent="0.3">
      <c r="A706708" s="21"/>
    </row>
    <row r="706714" spans="1:1" s="20" customFormat="1" ht="14.25" customHeight="1" x14ac:dyDescent="0.25"/>
    <row r="706730" spans="1:1" ht="14.25" customHeight="1" x14ac:dyDescent="0.3">
      <c r="A706730" s="21"/>
    </row>
    <row r="706736" spans="1:1" s="20" customFormat="1" ht="14.25" customHeight="1" x14ac:dyDescent="0.25"/>
    <row r="706752" spans="1:1" ht="14.25" customHeight="1" x14ac:dyDescent="0.3">
      <c r="A706752" s="21"/>
    </row>
    <row r="706758" s="20" customFormat="1" ht="14.25" customHeight="1" x14ac:dyDescent="0.25"/>
    <row r="706774" spans="1:1" ht="14.25" customHeight="1" x14ac:dyDescent="0.3">
      <c r="A706774" s="21"/>
    </row>
    <row r="706780" spans="1:1" s="20" customFormat="1" ht="14.25" customHeight="1" x14ac:dyDescent="0.25"/>
    <row r="706796" spans="1:1" ht="14.25" customHeight="1" x14ac:dyDescent="0.3">
      <c r="A706796" s="21"/>
    </row>
    <row r="706802" s="20" customFormat="1" ht="14.25" customHeight="1" x14ac:dyDescent="0.25"/>
    <row r="706818" spans="1:1" ht="14.25" customHeight="1" x14ac:dyDescent="0.3">
      <c r="A706818" s="21"/>
    </row>
    <row r="706824" spans="1:1" s="20" customFormat="1" ht="14.25" customHeight="1" x14ac:dyDescent="0.25"/>
    <row r="706840" spans="1:1" ht="14.25" customHeight="1" x14ac:dyDescent="0.3">
      <c r="A706840" s="21"/>
    </row>
    <row r="706846" spans="1:1" s="20" customFormat="1" ht="14.25" customHeight="1" x14ac:dyDescent="0.25"/>
    <row r="706862" spans="1:1" ht="14.25" customHeight="1" x14ac:dyDescent="0.3">
      <c r="A706862" s="21"/>
    </row>
    <row r="706868" s="20" customFormat="1" ht="14.25" customHeight="1" x14ac:dyDescent="0.25"/>
    <row r="706884" spans="1:1" ht="14.25" customHeight="1" x14ac:dyDescent="0.3">
      <c r="A706884" s="21"/>
    </row>
    <row r="706890" spans="1:1" s="20" customFormat="1" ht="14.25" customHeight="1" x14ac:dyDescent="0.25"/>
    <row r="706906" spans="1:1" ht="14.25" customHeight="1" x14ac:dyDescent="0.3">
      <c r="A706906" s="21"/>
    </row>
    <row r="706912" spans="1:1" s="20" customFormat="1" ht="14.25" customHeight="1" x14ac:dyDescent="0.25"/>
    <row r="706928" spans="1:1" ht="14.25" customHeight="1" x14ac:dyDescent="0.3">
      <c r="A706928" s="21"/>
    </row>
    <row r="706934" s="20" customFormat="1" ht="14.25" customHeight="1" x14ac:dyDescent="0.25"/>
    <row r="706950" spans="1:1" ht="14.25" customHeight="1" x14ac:dyDescent="0.3">
      <c r="A706950" s="21"/>
    </row>
    <row r="706956" spans="1:1" s="20" customFormat="1" ht="14.25" customHeight="1" x14ac:dyDescent="0.25"/>
    <row r="706972" spans="1:1" ht="14.25" customHeight="1" x14ac:dyDescent="0.3">
      <c r="A706972" s="21"/>
    </row>
    <row r="706978" s="20" customFormat="1" ht="14.25" customHeight="1" x14ac:dyDescent="0.25"/>
    <row r="706994" spans="1:1" ht="14.25" customHeight="1" x14ac:dyDescent="0.3">
      <c r="A706994" s="21"/>
    </row>
    <row r="707000" spans="1:1" s="20" customFormat="1" ht="14.25" customHeight="1" x14ac:dyDescent="0.25"/>
    <row r="707016" spans="1:1" ht="14.25" customHeight="1" x14ac:dyDescent="0.3">
      <c r="A707016" s="21"/>
    </row>
    <row r="707022" spans="1:1" s="20" customFormat="1" ht="14.25" customHeight="1" x14ac:dyDescent="0.25"/>
    <row r="707038" spans="1:1" ht="14.25" customHeight="1" x14ac:dyDescent="0.3">
      <c r="A707038" s="21"/>
    </row>
    <row r="707044" s="20" customFormat="1" ht="14.25" customHeight="1" x14ac:dyDescent="0.25"/>
    <row r="707060" spans="1:1" ht="14.25" customHeight="1" x14ac:dyDescent="0.3">
      <c r="A707060" s="21"/>
    </row>
    <row r="707066" spans="1:1" s="20" customFormat="1" ht="14.25" customHeight="1" x14ac:dyDescent="0.25"/>
    <row r="707082" spans="1:1" ht="14.25" customHeight="1" x14ac:dyDescent="0.3">
      <c r="A707082" s="21"/>
    </row>
    <row r="707088" spans="1:1" s="20" customFormat="1" ht="14.25" customHeight="1" x14ac:dyDescent="0.25"/>
    <row r="707104" spans="1:1" ht="14.25" customHeight="1" x14ac:dyDescent="0.3">
      <c r="A707104" s="21"/>
    </row>
    <row r="707110" s="20" customFormat="1" ht="14.25" customHeight="1" x14ac:dyDescent="0.25"/>
    <row r="707126" spans="1:1" ht="14.25" customHeight="1" x14ac:dyDescent="0.3">
      <c r="A707126" s="21"/>
    </row>
    <row r="707132" spans="1:1" s="20" customFormat="1" ht="14.25" customHeight="1" x14ac:dyDescent="0.25"/>
    <row r="707148" spans="1:1" ht="14.25" customHeight="1" x14ac:dyDescent="0.3">
      <c r="A707148" s="21"/>
    </row>
    <row r="707154" s="20" customFormat="1" ht="14.25" customHeight="1" x14ac:dyDescent="0.25"/>
    <row r="707170" spans="1:1" ht="14.25" customHeight="1" x14ac:dyDescent="0.3">
      <c r="A707170" s="21"/>
    </row>
    <row r="707176" spans="1:1" s="20" customFormat="1" ht="14.25" customHeight="1" x14ac:dyDescent="0.25"/>
    <row r="707192" spans="1:1" ht="14.25" customHeight="1" x14ac:dyDescent="0.3">
      <c r="A707192" s="21"/>
    </row>
    <row r="707198" spans="1:1" s="20" customFormat="1" ht="14.25" customHeight="1" x14ac:dyDescent="0.25"/>
    <row r="707214" spans="1:1" ht="14.25" customHeight="1" x14ac:dyDescent="0.3">
      <c r="A707214" s="21"/>
    </row>
    <row r="707220" s="20" customFormat="1" ht="14.25" customHeight="1" x14ac:dyDescent="0.25"/>
    <row r="707236" spans="1:1" ht="14.25" customHeight="1" x14ac:dyDescent="0.3">
      <c r="A707236" s="21"/>
    </row>
    <row r="707242" spans="1:1" s="20" customFormat="1" ht="14.25" customHeight="1" x14ac:dyDescent="0.25"/>
    <row r="707258" spans="1:1" ht="14.25" customHeight="1" x14ac:dyDescent="0.3">
      <c r="A707258" s="21"/>
    </row>
    <row r="707264" spans="1:1" s="20" customFormat="1" ht="14.25" customHeight="1" x14ac:dyDescent="0.25"/>
    <row r="707280" spans="1:1" ht="14.25" customHeight="1" x14ac:dyDescent="0.3">
      <c r="A707280" s="21"/>
    </row>
    <row r="707286" s="20" customFormat="1" ht="14.25" customHeight="1" x14ac:dyDescent="0.25"/>
    <row r="707302" spans="1:1" ht="14.25" customHeight="1" x14ac:dyDescent="0.3">
      <c r="A707302" s="21"/>
    </row>
    <row r="707308" spans="1:1" s="20" customFormat="1" ht="14.25" customHeight="1" x14ac:dyDescent="0.25"/>
    <row r="707324" spans="1:1" ht="14.25" customHeight="1" x14ac:dyDescent="0.3">
      <c r="A707324" s="21"/>
    </row>
    <row r="707330" s="20" customFormat="1" ht="14.25" customHeight="1" x14ac:dyDescent="0.25"/>
    <row r="707346" spans="1:1" ht="14.25" customHeight="1" x14ac:dyDescent="0.3">
      <c r="A707346" s="21"/>
    </row>
    <row r="707352" spans="1:1" s="20" customFormat="1" ht="14.25" customHeight="1" x14ac:dyDescent="0.25"/>
    <row r="707368" spans="1:1" ht="14.25" customHeight="1" x14ac:dyDescent="0.3">
      <c r="A707368" s="21"/>
    </row>
    <row r="707374" spans="1:1" s="20" customFormat="1" ht="14.25" customHeight="1" x14ac:dyDescent="0.25"/>
    <row r="707390" spans="1:1" ht="14.25" customHeight="1" x14ac:dyDescent="0.3">
      <c r="A707390" s="21"/>
    </row>
    <row r="707396" s="20" customFormat="1" ht="14.25" customHeight="1" x14ac:dyDescent="0.25"/>
    <row r="707412" spans="1:1" ht="14.25" customHeight="1" x14ac:dyDescent="0.3">
      <c r="A707412" s="21"/>
    </row>
    <row r="707418" spans="1:1" s="20" customFormat="1" ht="14.25" customHeight="1" x14ac:dyDescent="0.25"/>
    <row r="707434" spans="1:1" ht="14.25" customHeight="1" x14ac:dyDescent="0.3">
      <c r="A707434" s="21"/>
    </row>
    <row r="707440" spans="1:1" s="20" customFormat="1" ht="14.25" customHeight="1" x14ac:dyDescent="0.25"/>
    <row r="707456" spans="1:1" ht="14.25" customHeight="1" x14ac:dyDescent="0.3">
      <c r="A707456" s="21"/>
    </row>
    <row r="707462" s="20" customFormat="1" ht="14.25" customHeight="1" x14ac:dyDescent="0.25"/>
    <row r="707478" spans="1:1" ht="14.25" customHeight="1" x14ac:dyDescent="0.3">
      <c r="A707478" s="21"/>
    </row>
    <row r="707484" spans="1:1" s="20" customFormat="1" ht="14.25" customHeight="1" x14ac:dyDescent="0.25"/>
    <row r="707500" spans="1:1" ht="14.25" customHeight="1" x14ac:dyDescent="0.3">
      <c r="A707500" s="21"/>
    </row>
    <row r="707506" s="20" customFormat="1" ht="14.25" customHeight="1" x14ac:dyDescent="0.25"/>
    <row r="707522" spans="1:1" ht="14.25" customHeight="1" x14ac:dyDescent="0.3">
      <c r="A707522" s="21"/>
    </row>
    <row r="707528" spans="1:1" s="20" customFormat="1" ht="14.25" customHeight="1" x14ac:dyDescent="0.25"/>
    <row r="707544" spans="1:1" ht="14.25" customHeight="1" x14ac:dyDescent="0.3">
      <c r="A707544" s="21"/>
    </row>
    <row r="707550" spans="1:1" s="20" customFormat="1" ht="14.25" customHeight="1" x14ac:dyDescent="0.25"/>
    <row r="707566" spans="1:1" ht="14.25" customHeight="1" x14ac:dyDescent="0.3">
      <c r="A707566" s="21"/>
    </row>
    <row r="707572" s="20" customFormat="1" ht="14.25" customHeight="1" x14ac:dyDescent="0.25"/>
    <row r="707588" spans="1:1" ht="14.25" customHeight="1" x14ac:dyDescent="0.3">
      <c r="A707588" s="21"/>
    </row>
    <row r="707594" spans="1:1" s="20" customFormat="1" ht="14.25" customHeight="1" x14ac:dyDescent="0.25"/>
    <row r="707610" spans="1:1" ht="14.25" customHeight="1" x14ac:dyDescent="0.3">
      <c r="A707610" s="21"/>
    </row>
    <row r="707616" spans="1:1" s="20" customFormat="1" ht="14.25" customHeight="1" x14ac:dyDescent="0.25"/>
    <row r="707632" spans="1:1" ht="14.25" customHeight="1" x14ac:dyDescent="0.3">
      <c r="A707632" s="21"/>
    </row>
    <row r="707638" s="20" customFormat="1" ht="14.25" customHeight="1" x14ac:dyDescent="0.25"/>
    <row r="707654" spans="1:1" ht="14.25" customHeight="1" x14ac:dyDescent="0.3">
      <c r="A707654" s="21"/>
    </row>
    <row r="707660" spans="1:1" s="20" customFormat="1" ht="14.25" customHeight="1" x14ac:dyDescent="0.25"/>
    <row r="707676" spans="1:1" ht="14.25" customHeight="1" x14ac:dyDescent="0.3">
      <c r="A707676" s="21"/>
    </row>
    <row r="707682" s="20" customFormat="1" ht="14.25" customHeight="1" x14ac:dyDescent="0.25"/>
    <row r="707698" spans="1:1" ht="14.25" customHeight="1" x14ac:dyDescent="0.3">
      <c r="A707698" s="21"/>
    </row>
    <row r="707704" spans="1:1" s="20" customFormat="1" ht="14.25" customHeight="1" x14ac:dyDescent="0.25"/>
    <row r="707720" spans="1:1" ht="14.25" customHeight="1" x14ac:dyDescent="0.3">
      <c r="A707720" s="21"/>
    </row>
    <row r="707726" spans="1:1" s="20" customFormat="1" ht="14.25" customHeight="1" x14ac:dyDescent="0.25"/>
    <row r="707742" spans="1:1" ht="14.25" customHeight="1" x14ac:dyDescent="0.3">
      <c r="A707742" s="21"/>
    </row>
    <row r="707748" s="20" customFormat="1" ht="14.25" customHeight="1" x14ac:dyDescent="0.25"/>
    <row r="707764" spans="1:1" ht="14.25" customHeight="1" x14ac:dyDescent="0.3">
      <c r="A707764" s="21"/>
    </row>
    <row r="707770" spans="1:1" s="20" customFormat="1" ht="14.25" customHeight="1" x14ac:dyDescent="0.25"/>
    <row r="707786" spans="1:1" ht="14.25" customHeight="1" x14ac:dyDescent="0.3">
      <c r="A707786" s="21"/>
    </row>
    <row r="707792" spans="1:1" s="20" customFormat="1" ht="14.25" customHeight="1" x14ac:dyDescent="0.25"/>
    <row r="707808" spans="1:1" ht="14.25" customHeight="1" x14ac:dyDescent="0.3">
      <c r="A707808" s="21"/>
    </row>
    <row r="707814" s="20" customFormat="1" ht="14.25" customHeight="1" x14ac:dyDescent="0.25"/>
    <row r="707830" spans="1:1" ht="14.25" customHeight="1" x14ac:dyDescent="0.3">
      <c r="A707830" s="21"/>
    </row>
    <row r="707836" spans="1:1" s="20" customFormat="1" ht="14.25" customHeight="1" x14ac:dyDescent="0.25"/>
    <row r="707852" spans="1:1" ht="14.25" customHeight="1" x14ac:dyDescent="0.3">
      <c r="A707852" s="21"/>
    </row>
    <row r="707858" s="20" customFormat="1" ht="14.25" customHeight="1" x14ac:dyDescent="0.25"/>
    <row r="707874" spans="1:1" ht="14.25" customHeight="1" x14ac:dyDescent="0.3">
      <c r="A707874" s="21"/>
    </row>
    <row r="707880" spans="1:1" s="20" customFormat="1" ht="14.25" customHeight="1" x14ac:dyDescent="0.25"/>
    <row r="707896" spans="1:1" ht="14.25" customHeight="1" x14ac:dyDescent="0.3">
      <c r="A707896" s="21"/>
    </row>
    <row r="707902" spans="1:1" s="20" customFormat="1" ht="14.25" customHeight="1" x14ac:dyDescent="0.25"/>
    <row r="707918" spans="1:1" ht="14.25" customHeight="1" x14ac:dyDescent="0.3">
      <c r="A707918" s="21"/>
    </row>
    <row r="707924" s="20" customFormat="1" ht="14.25" customHeight="1" x14ac:dyDescent="0.25"/>
    <row r="707940" spans="1:1" ht="14.25" customHeight="1" x14ac:dyDescent="0.3">
      <c r="A707940" s="21"/>
    </row>
    <row r="707946" spans="1:1" s="20" customFormat="1" ht="14.25" customHeight="1" x14ac:dyDescent="0.25"/>
    <row r="707962" spans="1:1" ht="14.25" customHeight="1" x14ac:dyDescent="0.3">
      <c r="A707962" s="21"/>
    </row>
    <row r="707968" spans="1:1" s="20" customFormat="1" ht="14.25" customHeight="1" x14ac:dyDescent="0.25"/>
    <row r="707984" spans="1:1" ht="14.25" customHeight="1" x14ac:dyDescent="0.3">
      <c r="A707984" s="21"/>
    </row>
    <row r="707990" s="20" customFormat="1" ht="14.25" customHeight="1" x14ac:dyDescent="0.25"/>
    <row r="708006" spans="1:1" ht="14.25" customHeight="1" x14ac:dyDescent="0.3">
      <c r="A708006" s="21"/>
    </row>
    <row r="708012" spans="1:1" s="20" customFormat="1" ht="14.25" customHeight="1" x14ac:dyDescent="0.25"/>
    <row r="708028" spans="1:1" ht="14.25" customHeight="1" x14ac:dyDescent="0.3">
      <c r="A708028" s="21"/>
    </row>
    <row r="708034" s="20" customFormat="1" ht="14.25" customHeight="1" x14ac:dyDescent="0.25"/>
    <row r="708050" spans="1:1" ht="14.25" customHeight="1" x14ac:dyDescent="0.3">
      <c r="A708050" s="21"/>
    </row>
    <row r="708056" spans="1:1" s="20" customFormat="1" ht="14.25" customHeight="1" x14ac:dyDescent="0.25"/>
    <row r="708072" spans="1:1" ht="14.25" customHeight="1" x14ac:dyDescent="0.3">
      <c r="A708072" s="21"/>
    </row>
    <row r="708078" spans="1:1" s="20" customFormat="1" ht="14.25" customHeight="1" x14ac:dyDescent="0.25"/>
    <row r="708094" spans="1:1" ht="14.25" customHeight="1" x14ac:dyDescent="0.3">
      <c r="A708094" s="21"/>
    </row>
    <row r="708100" s="20" customFormat="1" ht="14.25" customHeight="1" x14ac:dyDescent="0.25"/>
    <row r="708116" spans="1:1" ht="14.25" customHeight="1" x14ac:dyDescent="0.3">
      <c r="A708116" s="21"/>
    </row>
    <row r="708122" spans="1:1" s="20" customFormat="1" ht="14.25" customHeight="1" x14ac:dyDescent="0.25"/>
    <row r="708138" spans="1:1" ht="14.25" customHeight="1" x14ac:dyDescent="0.3">
      <c r="A708138" s="21"/>
    </row>
    <row r="708144" spans="1:1" s="20" customFormat="1" ht="14.25" customHeight="1" x14ac:dyDescent="0.25"/>
    <row r="708160" spans="1:1" ht="14.25" customHeight="1" x14ac:dyDescent="0.3">
      <c r="A708160" s="21"/>
    </row>
    <row r="708166" s="20" customFormat="1" ht="14.25" customHeight="1" x14ac:dyDescent="0.25"/>
    <row r="708182" spans="1:1" ht="14.25" customHeight="1" x14ac:dyDescent="0.3">
      <c r="A708182" s="21"/>
    </row>
    <row r="708188" spans="1:1" s="20" customFormat="1" ht="14.25" customHeight="1" x14ac:dyDescent="0.25"/>
    <row r="708204" spans="1:1" ht="14.25" customHeight="1" x14ac:dyDescent="0.3">
      <c r="A708204" s="21"/>
    </row>
    <row r="708210" s="20" customFormat="1" ht="14.25" customHeight="1" x14ac:dyDescent="0.25"/>
    <row r="708226" spans="1:1" ht="14.25" customHeight="1" x14ac:dyDescent="0.3">
      <c r="A708226" s="21"/>
    </row>
    <row r="708232" spans="1:1" s="20" customFormat="1" ht="14.25" customHeight="1" x14ac:dyDescent="0.25"/>
    <row r="708248" spans="1:1" ht="14.25" customHeight="1" x14ac:dyDescent="0.3">
      <c r="A708248" s="21"/>
    </row>
    <row r="708254" spans="1:1" s="20" customFormat="1" ht="14.25" customHeight="1" x14ac:dyDescent="0.25"/>
    <row r="708270" spans="1:1" ht="14.25" customHeight="1" x14ac:dyDescent="0.3">
      <c r="A708270" s="21"/>
    </row>
    <row r="708276" s="20" customFormat="1" ht="14.25" customHeight="1" x14ac:dyDescent="0.25"/>
    <row r="708292" spans="1:1" ht="14.25" customHeight="1" x14ac:dyDescent="0.3">
      <c r="A708292" s="21"/>
    </row>
    <row r="708298" spans="1:1" s="20" customFormat="1" ht="14.25" customHeight="1" x14ac:dyDescent="0.25"/>
    <row r="708314" spans="1:1" ht="14.25" customHeight="1" x14ac:dyDescent="0.3">
      <c r="A708314" s="21"/>
    </row>
    <row r="708320" spans="1:1" s="20" customFormat="1" ht="14.25" customHeight="1" x14ac:dyDescent="0.25"/>
    <row r="708336" spans="1:1" ht="14.25" customHeight="1" x14ac:dyDescent="0.3">
      <c r="A708336" s="21"/>
    </row>
    <row r="708342" s="20" customFormat="1" ht="14.25" customHeight="1" x14ac:dyDescent="0.25"/>
    <row r="708358" spans="1:1" ht="14.25" customHeight="1" x14ac:dyDescent="0.3">
      <c r="A708358" s="21"/>
    </row>
    <row r="708364" spans="1:1" s="20" customFormat="1" ht="14.25" customHeight="1" x14ac:dyDescent="0.25"/>
    <row r="708380" spans="1:1" ht="14.25" customHeight="1" x14ac:dyDescent="0.3">
      <c r="A708380" s="21"/>
    </row>
    <row r="708386" s="20" customFormat="1" ht="14.25" customHeight="1" x14ac:dyDescent="0.25"/>
    <row r="708402" spans="1:1" ht="14.25" customHeight="1" x14ac:dyDescent="0.3">
      <c r="A708402" s="21"/>
    </row>
    <row r="708408" spans="1:1" s="20" customFormat="1" ht="14.25" customHeight="1" x14ac:dyDescent="0.25"/>
    <row r="708424" spans="1:1" ht="14.25" customHeight="1" x14ac:dyDescent="0.3">
      <c r="A708424" s="21"/>
    </row>
    <row r="708430" spans="1:1" s="20" customFormat="1" ht="14.25" customHeight="1" x14ac:dyDescent="0.25"/>
    <row r="708446" spans="1:1" ht="14.25" customHeight="1" x14ac:dyDescent="0.3">
      <c r="A708446" s="21"/>
    </row>
    <row r="708452" s="20" customFormat="1" ht="14.25" customHeight="1" x14ac:dyDescent="0.25"/>
    <row r="708468" spans="1:1" ht="14.25" customHeight="1" x14ac:dyDescent="0.3">
      <c r="A708468" s="21"/>
    </row>
    <row r="708474" spans="1:1" s="20" customFormat="1" ht="14.25" customHeight="1" x14ac:dyDescent="0.25"/>
    <row r="708490" spans="1:1" ht="14.25" customHeight="1" x14ac:dyDescent="0.3">
      <c r="A708490" s="21"/>
    </row>
    <row r="708496" spans="1:1" s="20" customFormat="1" ht="14.25" customHeight="1" x14ac:dyDescent="0.25"/>
    <row r="708512" spans="1:1" ht="14.25" customHeight="1" x14ac:dyDescent="0.3">
      <c r="A708512" s="21"/>
    </row>
    <row r="708518" s="20" customFormat="1" ht="14.25" customHeight="1" x14ac:dyDescent="0.25"/>
    <row r="708534" spans="1:1" ht="14.25" customHeight="1" x14ac:dyDescent="0.3">
      <c r="A708534" s="21"/>
    </row>
    <row r="708540" spans="1:1" s="20" customFormat="1" ht="14.25" customHeight="1" x14ac:dyDescent="0.25"/>
    <row r="708556" spans="1:1" ht="14.25" customHeight="1" x14ac:dyDescent="0.3">
      <c r="A708556" s="21"/>
    </row>
    <row r="708562" s="20" customFormat="1" ht="14.25" customHeight="1" x14ac:dyDescent="0.25"/>
    <row r="708578" spans="1:1" ht="14.25" customHeight="1" x14ac:dyDescent="0.3">
      <c r="A708578" s="21"/>
    </row>
    <row r="708584" spans="1:1" s="20" customFormat="1" ht="14.25" customHeight="1" x14ac:dyDescent="0.25"/>
    <row r="708600" spans="1:1" ht="14.25" customHeight="1" x14ac:dyDescent="0.3">
      <c r="A708600" s="21"/>
    </row>
    <row r="708606" spans="1:1" s="20" customFormat="1" ht="14.25" customHeight="1" x14ac:dyDescent="0.25"/>
    <row r="708622" spans="1:1" ht="14.25" customHeight="1" x14ac:dyDescent="0.3">
      <c r="A708622" s="21"/>
    </row>
    <row r="708628" s="20" customFormat="1" ht="14.25" customHeight="1" x14ac:dyDescent="0.25"/>
    <row r="708644" spans="1:1" ht="14.25" customHeight="1" x14ac:dyDescent="0.3">
      <c r="A708644" s="21"/>
    </row>
    <row r="708650" spans="1:1" s="20" customFormat="1" ht="14.25" customHeight="1" x14ac:dyDescent="0.25"/>
    <row r="708666" spans="1:1" ht="14.25" customHeight="1" x14ac:dyDescent="0.3">
      <c r="A708666" s="21"/>
    </row>
    <row r="708672" spans="1:1" s="20" customFormat="1" ht="14.25" customHeight="1" x14ac:dyDescent="0.25"/>
    <row r="708688" spans="1:1" ht="14.25" customHeight="1" x14ac:dyDescent="0.3">
      <c r="A708688" s="21"/>
    </row>
    <row r="708694" s="20" customFormat="1" ht="14.25" customHeight="1" x14ac:dyDescent="0.25"/>
    <row r="708710" spans="1:1" ht="14.25" customHeight="1" x14ac:dyDescent="0.3">
      <c r="A708710" s="21"/>
    </row>
    <row r="708716" spans="1:1" s="20" customFormat="1" ht="14.25" customHeight="1" x14ac:dyDescent="0.25"/>
    <row r="708732" spans="1:1" ht="14.25" customHeight="1" x14ac:dyDescent="0.3">
      <c r="A708732" s="21"/>
    </row>
    <row r="708738" s="20" customFormat="1" ht="14.25" customHeight="1" x14ac:dyDescent="0.25"/>
    <row r="708754" spans="1:1" ht="14.25" customHeight="1" x14ac:dyDescent="0.3">
      <c r="A708754" s="21"/>
    </row>
    <row r="708760" spans="1:1" s="20" customFormat="1" ht="14.25" customHeight="1" x14ac:dyDescent="0.25"/>
    <row r="708776" spans="1:1" ht="14.25" customHeight="1" x14ac:dyDescent="0.3">
      <c r="A708776" s="21"/>
    </row>
    <row r="708782" spans="1:1" s="20" customFormat="1" ht="14.25" customHeight="1" x14ac:dyDescent="0.25"/>
    <row r="708798" spans="1:1" ht="14.25" customHeight="1" x14ac:dyDescent="0.3">
      <c r="A708798" s="21"/>
    </row>
    <row r="708804" s="20" customFormat="1" ht="14.25" customHeight="1" x14ac:dyDescent="0.25"/>
    <row r="708820" spans="1:1" ht="14.25" customHeight="1" x14ac:dyDescent="0.3">
      <c r="A708820" s="21"/>
    </row>
    <row r="708826" spans="1:1" s="20" customFormat="1" ht="14.25" customHeight="1" x14ac:dyDescent="0.25"/>
    <row r="708842" spans="1:1" ht="14.25" customHeight="1" x14ac:dyDescent="0.3">
      <c r="A708842" s="21"/>
    </row>
    <row r="708848" spans="1:1" s="20" customFormat="1" ht="14.25" customHeight="1" x14ac:dyDescent="0.25"/>
    <row r="708864" spans="1:1" ht="14.25" customHeight="1" x14ac:dyDescent="0.3">
      <c r="A708864" s="21"/>
    </row>
    <row r="708870" s="20" customFormat="1" ht="14.25" customHeight="1" x14ac:dyDescent="0.25"/>
    <row r="708886" spans="1:1" ht="14.25" customHeight="1" x14ac:dyDescent="0.3">
      <c r="A708886" s="21"/>
    </row>
    <row r="708892" spans="1:1" s="20" customFormat="1" ht="14.25" customHeight="1" x14ac:dyDescent="0.25"/>
    <row r="708908" spans="1:1" ht="14.25" customHeight="1" x14ac:dyDescent="0.3">
      <c r="A708908" s="21"/>
    </row>
    <row r="708914" s="20" customFormat="1" ht="14.25" customHeight="1" x14ac:dyDescent="0.25"/>
    <row r="708930" spans="1:1" ht="14.25" customHeight="1" x14ac:dyDescent="0.3">
      <c r="A708930" s="21"/>
    </row>
    <row r="708936" spans="1:1" s="20" customFormat="1" ht="14.25" customHeight="1" x14ac:dyDescent="0.25"/>
    <row r="708952" spans="1:1" ht="14.25" customHeight="1" x14ac:dyDescent="0.3">
      <c r="A708952" s="21"/>
    </row>
    <row r="708958" spans="1:1" s="20" customFormat="1" ht="14.25" customHeight="1" x14ac:dyDescent="0.25"/>
    <row r="708974" spans="1:1" ht="14.25" customHeight="1" x14ac:dyDescent="0.3">
      <c r="A708974" s="21"/>
    </row>
    <row r="708980" s="20" customFormat="1" ht="14.25" customHeight="1" x14ac:dyDescent="0.25"/>
    <row r="708996" spans="1:1" ht="14.25" customHeight="1" x14ac:dyDescent="0.3">
      <c r="A708996" s="21"/>
    </row>
    <row r="709002" spans="1:1" s="20" customFormat="1" ht="14.25" customHeight="1" x14ac:dyDescent="0.25"/>
    <row r="709018" spans="1:1" ht="14.25" customHeight="1" x14ac:dyDescent="0.3">
      <c r="A709018" s="21"/>
    </row>
    <row r="709024" spans="1:1" s="20" customFormat="1" ht="14.25" customHeight="1" x14ac:dyDescent="0.25"/>
    <row r="709040" spans="1:1" ht="14.25" customHeight="1" x14ac:dyDescent="0.3">
      <c r="A709040" s="21"/>
    </row>
    <row r="709046" s="20" customFormat="1" ht="14.25" customHeight="1" x14ac:dyDescent="0.25"/>
    <row r="709062" spans="1:1" ht="14.25" customHeight="1" x14ac:dyDescent="0.3">
      <c r="A709062" s="21"/>
    </row>
    <row r="709068" spans="1:1" s="20" customFormat="1" ht="14.25" customHeight="1" x14ac:dyDescent="0.25"/>
    <row r="709084" spans="1:1" ht="14.25" customHeight="1" x14ac:dyDescent="0.3">
      <c r="A709084" s="21"/>
    </row>
    <row r="709090" s="20" customFormat="1" ht="14.25" customHeight="1" x14ac:dyDescent="0.25"/>
    <row r="709106" spans="1:1" ht="14.25" customHeight="1" x14ac:dyDescent="0.3">
      <c r="A709106" s="21"/>
    </row>
    <row r="709112" spans="1:1" s="20" customFormat="1" ht="14.25" customHeight="1" x14ac:dyDescent="0.25"/>
    <row r="709128" spans="1:1" ht="14.25" customHeight="1" x14ac:dyDescent="0.3">
      <c r="A709128" s="21"/>
    </row>
    <row r="709134" spans="1:1" s="20" customFormat="1" ht="14.25" customHeight="1" x14ac:dyDescent="0.25"/>
    <row r="709150" spans="1:1" ht="14.25" customHeight="1" x14ac:dyDescent="0.3">
      <c r="A709150" s="21"/>
    </row>
    <row r="709156" s="20" customFormat="1" ht="14.25" customHeight="1" x14ac:dyDescent="0.25"/>
    <row r="709172" spans="1:1" ht="14.25" customHeight="1" x14ac:dyDescent="0.3">
      <c r="A709172" s="21"/>
    </row>
    <row r="709178" spans="1:1" s="20" customFormat="1" ht="14.25" customHeight="1" x14ac:dyDescent="0.25"/>
    <row r="709194" spans="1:1" ht="14.25" customHeight="1" x14ac:dyDescent="0.3">
      <c r="A709194" s="21"/>
    </row>
    <row r="709200" spans="1:1" s="20" customFormat="1" ht="14.25" customHeight="1" x14ac:dyDescent="0.25"/>
    <row r="709216" spans="1:1" ht="14.25" customHeight="1" x14ac:dyDescent="0.3">
      <c r="A709216" s="21"/>
    </row>
    <row r="709222" s="20" customFormat="1" ht="14.25" customHeight="1" x14ac:dyDescent="0.25"/>
    <row r="709238" spans="1:1" ht="14.25" customHeight="1" x14ac:dyDescent="0.3">
      <c r="A709238" s="21"/>
    </row>
    <row r="709244" spans="1:1" s="20" customFormat="1" ht="14.25" customHeight="1" x14ac:dyDescent="0.25"/>
    <row r="709260" spans="1:1" ht="14.25" customHeight="1" x14ac:dyDescent="0.3">
      <c r="A709260" s="21"/>
    </row>
    <row r="709266" s="20" customFormat="1" ht="14.25" customHeight="1" x14ac:dyDescent="0.25"/>
    <row r="709282" spans="1:1" ht="14.25" customHeight="1" x14ac:dyDescent="0.3">
      <c r="A709282" s="21"/>
    </row>
    <row r="709288" spans="1:1" s="20" customFormat="1" ht="14.25" customHeight="1" x14ac:dyDescent="0.25"/>
    <row r="709304" spans="1:1" ht="14.25" customHeight="1" x14ac:dyDescent="0.3">
      <c r="A709304" s="21"/>
    </row>
    <row r="709310" spans="1:1" s="20" customFormat="1" ht="14.25" customHeight="1" x14ac:dyDescent="0.25"/>
    <row r="709326" spans="1:1" ht="14.25" customHeight="1" x14ac:dyDescent="0.3">
      <c r="A709326" s="21"/>
    </row>
    <row r="709332" s="20" customFormat="1" ht="14.25" customHeight="1" x14ac:dyDescent="0.25"/>
    <row r="709348" spans="1:1" ht="14.25" customHeight="1" x14ac:dyDescent="0.3">
      <c r="A709348" s="21"/>
    </row>
    <row r="709354" spans="1:1" s="20" customFormat="1" ht="14.25" customHeight="1" x14ac:dyDescent="0.25"/>
    <row r="709370" spans="1:1" ht="14.25" customHeight="1" x14ac:dyDescent="0.3">
      <c r="A709370" s="21"/>
    </row>
    <row r="709376" spans="1:1" s="20" customFormat="1" ht="14.25" customHeight="1" x14ac:dyDescent="0.25"/>
    <row r="709392" spans="1:1" ht="14.25" customHeight="1" x14ac:dyDescent="0.3">
      <c r="A709392" s="21"/>
    </row>
    <row r="709398" s="20" customFormat="1" ht="14.25" customHeight="1" x14ac:dyDescent="0.25"/>
    <row r="709414" spans="1:1" ht="14.25" customHeight="1" x14ac:dyDescent="0.3">
      <c r="A709414" s="21"/>
    </row>
    <row r="709420" spans="1:1" s="20" customFormat="1" ht="14.25" customHeight="1" x14ac:dyDescent="0.25"/>
    <row r="709436" spans="1:1" ht="14.25" customHeight="1" x14ac:dyDescent="0.3">
      <c r="A709436" s="21"/>
    </row>
    <row r="709442" s="20" customFormat="1" ht="14.25" customHeight="1" x14ac:dyDescent="0.25"/>
    <row r="709458" spans="1:1" ht="14.25" customHeight="1" x14ac:dyDescent="0.3">
      <c r="A709458" s="21"/>
    </row>
    <row r="709464" spans="1:1" s="20" customFormat="1" ht="14.25" customHeight="1" x14ac:dyDescent="0.25"/>
    <row r="709480" spans="1:1" ht="14.25" customHeight="1" x14ac:dyDescent="0.3">
      <c r="A709480" s="21"/>
    </row>
    <row r="709486" spans="1:1" s="20" customFormat="1" ht="14.25" customHeight="1" x14ac:dyDescent="0.25"/>
    <row r="709502" spans="1:1" ht="14.25" customHeight="1" x14ac:dyDescent="0.3">
      <c r="A709502" s="21"/>
    </row>
    <row r="709508" s="20" customFormat="1" ht="14.25" customHeight="1" x14ac:dyDescent="0.25"/>
    <row r="709524" spans="1:1" ht="14.25" customHeight="1" x14ac:dyDescent="0.3">
      <c r="A709524" s="21"/>
    </row>
    <row r="709530" spans="1:1" s="20" customFormat="1" ht="14.25" customHeight="1" x14ac:dyDescent="0.25"/>
    <row r="709546" spans="1:1" ht="14.25" customHeight="1" x14ac:dyDescent="0.3">
      <c r="A709546" s="21"/>
    </row>
    <row r="709552" spans="1:1" s="20" customFormat="1" ht="14.25" customHeight="1" x14ac:dyDescent="0.25"/>
    <row r="709568" spans="1:1" ht="14.25" customHeight="1" x14ac:dyDescent="0.3">
      <c r="A709568" s="21"/>
    </row>
    <row r="709574" s="20" customFormat="1" ht="14.25" customHeight="1" x14ac:dyDescent="0.25"/>
    <row r="709590" spans="1:1" ht="14.25" customHeight="1" x14ac:dyDescent="0.3">
      <c r="A709590" s="21"/>
    </row>
    <row r="709596" spans="1:1" s="20" customFormat="1" ht="14.25" customHeight="1" x14ac:dyDescent="0.25"/>
    <row r="709612" spans="1:1" ht="14.25" customHeight="1" x14ac:dyDescent="0.3">
      <c r="A709612" s="21"/>
    </row>
    <row r="709618" s="20" customFormat="1" ht="14.25" customHeight="1" x14ac:dyDescent="0.25"/>
    <row r="709634" spans="1:1" ht="14.25" customHeight="1" x14ac:dyDescent="0.3">
      <c r="A709634" s="21"/>
    </row>
    <row r="709640" spans="1:1" s="20" customFormat="1" ht="14.25" customHeight="1" x14ac:dyDescent="0.25"/>
    <row r="709656" spans="1:1" ht="14.25" customHeight="1" x14ac:dyDescent="0.3">
      <c r="A709656" s="21"/>
    </row>
    <row r="709662" spans="1:1" s="20" customFormat="1" ht="14.25" customHeight="1" x14ac:dyDescent="0.25"/>
    <row r="709678" spans="1:1" ht="14.25" customHeight="1" x14ac:dyDescent="0.3">
      <c r="A709678" s="21"/>
    </row>
    <row r="709684" s="20" customFormat="1" ht="14.25" customHeight="1" x14ac:dyDescent="0.25"/>
    <row r="709700" spans="1:1" ht="14.25" customHeight="1" x14ac:dyDescent="0.3">
      <c r="A709700" s="21"/>
    </row>
    <row r="709706" spans="1:1" s="20" customFormat="1" ht="14.25" customHeight="1" x14ac:dyDescent="0.25"/>
    <row r="709722" spans="1:1" ht="14.25" customHeight="1" x14ac:dyDescent="0.3">
      <c r="A709722" s="21"/>
    </row>
    <row r="709728" spans="1:1" s="20" customFormat="1" ht="14.25" customHeight="1" x14ac:dyDescent="0.25"/>
    <row r="709744" spans="1:1" ht="14.25" customHeight="1" x14ac:dyDescent="0.3">
      <c r="A709744" s="21"/>
    </row>
    <row r="709750" s="20" customFormat="1" ht="14.25" customHeight="1" x14ac:dyDescent="0.25"/>
    <row r="709766" spans="1:1" ht="14.25" customHeight="1" x14ac:dyDescent="0.3">
      <c r="A709766" s="21"/>
    </row>
    <row r="709772" spans="1:1" s="20" customFormat="1" ht="14.25" customHeight="1" x14ac:dyDescent="0.25"/>
    <row r="709788" spans="1:1" ht="14.25" customHeight="1" x14ac:dyDescent="0.3">
      <c r="A709788" s="21"/>
    </row>
    <row r="709794" s="20" customFormat="1" ht="14.25" customHeight="1" x14ac:dyDescent="0.25"/>
    <row r="709810" spans="1:1" ht="14.25" customHeight="1" x14ac:dyDescent="0.3">
      <c r="A709810" s="21"/>
    </row>
    <row r="709816" spans="1:1" s="20" customFormat="1" ht="14.25" customHeight="1" x14ac:dyDescent="0.25"/>
    <row r="709832" spans="1:1" ht="14.25" customHeight="1" x14ac:dyDescent="0.3">
      <c r="A709832" s="21"/>
    </row>
    <row r="709838" spans="1:1" s="20" customFormat="1" ht="14.25" customHeight="1" x14ac:dyDescent="0.25"/>
    <row r="709854" spans="1:1" ht="14.25" customHeight="1" x14ac:dyDescent="0.3">
      <c r="A709854" s="21"/>
    </row>
    <row r="709860" s="20" customFormat="1" ht="14.25" customHeight="1" x14ac:dyDescent="0.25"/>
    <row r="709876" spans="1:1" ht="14.25" customHeight="1" x14ac:dyDescent="0.3">
      <c r="A709876" s="21"/>
    </row>
    <row r="709882" spans="1:1" s="20" customFormat="1" ht="14.25" customHeight="1" x14ac:dyDescent="0.25"/>
    <row r="709898" spans="1:1" ht="14.25" customHeight="1" x14ac:dyDescent="0.3">
      <c r="A709898" s="21"/>
    </row>
    <row r="709904" spans="1:1" s="20" customFormat="1" ht="14.25" customHeight="1" x14ac:dyDescent="0.25"/>
    <row r="709920" spans="1:1" ht="14.25" customHeight="1" x14ac:dyDescent="0.3">
      <c r="A709920" s="21"/>
    </row>
    <row r="709926" s="20" customFormat="1" ht="14.25" customHeight="1" x14ac:dyDescent="0.25"/>
    <row r="709942" spans="1:1" ht="14.25" customHeight="1" x14ac:dyDescent="0.3">
      <c r="A709942" s="21"/>
    </row>
    <row r="709948" spans="1:1" s="20" customFormat="1" ht="14.25" customHeight="1" x14ac:dyDescent="0.25"/>
    <row r="709964" spans="1:1" ht="14.25" customHeight="1" x14ac:dyDescent="0.3">
      <c r="A709964" s="21"/>
    </row>
    <row r="709970" s="20" customFormat="1" ht="14.25" customHeight="1" x14ac:dyDescent="0.25"/>
    <row r="709986" spans="1:1" ht="14.25" customHeight="1" x14ac:dyDescent="0.3">
      <c r="A709986" s="21"/>
    </row>
    <row r="709992" spans="1:1" s="20" customFormat="1" ht="14.25" customHeight="1" x14ac:dyDescent="0.25"/>
    <row r="710008" spans="1:1" ht="14.25" customHeight="1" x14ac:dyDescent="0.3">
      <c r="A710008" s="21"/>
    </row>
    <row r="710014" spans="1:1" s="20" customFormat="1" ht="14.25" customHeight="1" x14ac:dyDescent="0.25"/>
    <row r="710030" spans="1:1" ht="14.25" customHeight="1" x14ac:dyDescent="0.3">
      <c r="A710030" s="21"/>
    </row>
    <row r="710036" s="20" customFormat="1" ht="14.25" customHeight="1" x14ac:dyDescent="0.25"/>
    <row r="710052" spans="1:1" ht="14.25" customHeight="1" x14ac:dyDescent="0.3">
      <c r="A710052" s="21"/>
    </row>
    <row r="710058" spans="1:1" s="20" customFormat="1" ht="14.25" customHeight="1" x14ac:dyDescent="0.25"/>
    <row r="710074" spans="1:1" ht="14.25" customHeight="1" x14ac:dyDescent="0.3">
      <c r="A710074" s="21"/>
    </row>
    <row r="710080" spans="1:1" s="20" customFormat="1" ht="14.25" customHeight="1" x14ac:dyDescent="0.25"/>
    <row r="710096" spans="1:1" ht="14.25" customHeight="1" x14ac:dyDescent="0.3">
      <c r="A710096" s="21"/>
    </row>
    <row r="710102" s="20" customFormat="1" ht="14.25" customHeight="1" x14ac:dyDescent="0.25"/>
    <row r="710118" spans="1:1" ht="14.25" customHeight="1" x14ac:dyDescent="0.3">
      <c r="A710118" s="21"/>
    </row>
    <row r="710124" spans="1:1" s="20" customFormat="1" ht="14.25" customHeight="1" x14ac:dyDescent="0.25"/>
    <row r="710140" spans="1:1" ht="14.25" customHeight="1" x14ac:dyDescent="0.3">
      <c r="A710140" s="21"/>
    </row>
    <row r="710146" s="20" customFormat="1" ht="14.25" customHeight="1" x14ac:dyDescent="0.25"/>
    <row r="710162" spans="1:1" ht="14.25" customHeight="1" x14ac:dyDescent="0.3">
      <c r="A710162" s="21"/>
    </row>
    <row r="710168" spans="1:1" s="20" customFormat="1" ht="14.25" customHeight="1" x14ac:dyDescent="0.25"/>
    <row r="710184" spans="1:1" ht="14.25" customHeight="1" x14ac:dyDescent="0.3">
      <c r="A710184" s="21"/>
    </row>
    <row r="710190" spans="1:1" s="20" customFormat="1" ht="14.25" customHeight="1" x14ac:dyDescent="0.25"/>
    <row r="710206" spans="1:1" ht="14.25" customHeight="1" x14ac:dyDescent="0.3">
      <c r="A710206" s="21"/>
    </row>
    <row r="710212" s="20" customFormat="1" ht="14.25" customHeight="1" x14ac:dyDescent="0.25"/>
    <row r="710228" spans="1:1" ht="14.25" customHeight="1" x14ac:dyDescent="0.3">
      <c r="A710228" s="21"/>
    </row>
    <row r="710234" spans="1:1" s="20" customFormat="1" ht="14.25" customHeight="1" x14ac:dyDescent="0.25"/>
    <row r="710250" spans="1:1" ht="14.25" customHeight="1" x14ac:dyDescent="0.3">
      <c r="A710250" s="21"/>
    </row>
    <row r="710256" spans="1:1" s="20" customFormat="1" ht="14.25" customHeight="1" x14ac:dyDescent="0.25"/>
    <row r="710272" spans="1:1" ht="14.25" customHeight="1" x14ac:dyDescent="0.3">
      <c r="A710272" s="21"/>
    </row>
    <row r="710278" s="20" customFormat="1" ht="14.25" customHeight="1" x14ac:dyDescent="0.25"/>
    <row r="710294" spans="1:1" ht="14.25" customHeight="1" x14ac:dyDescent="0.3">
      <c r="A710294" s="21"/>
    </row>
    <row r="710300" spans="1:1" s="20" customFormat="1" ht="14.25" customHeight="1" x14ac:dyDescent="0.25"/>
    <row r="710316" spans="1:1" ht="14.25" customHeight="1" x14ac:dyDescent="0.3">
      <c r="A710316" s="21"/>
    </row>
    <row r="710322" s="20" customFormat="1" ht="14.25" customHeight="1" x14ac:dyDescent="0.25"/>
    <row r="710338" spans="1:1" ht="14.25" customHeight="1" x14ac:dyDescent="0.3">
      <c r="A710338" s="21"/>
    </row>
    <row r="710344" spans="1:1" s="20" customFormat="1" ht="14.25" customHeight="1" x14ac:dyDescent="0.25"/>
    <row r="710360" spans="1:1" ht="14.25" customHeight="1" x14ac:dyDescent="0.3">
      <c r="A710360" s="21"/>
    </row>
    <row r="710366" spans="1:1" s="20" customFormat="1" ht="14.25" customHeight="1" x14ac:dyDescent="0.25"/>
    <row r="710382" spans="1:1" ht="14.25" customHeight="1" x14ac:dyDescent="0.3">
      <c r="A710382" s="21"/>
    </row>
    <row r="710388" s="20" customFormat="1" ht="14.25" customHeight="1" x14ac:dyDescent="0.25"/>
    <row r="710404" spans="1:1" ht="14.25" customHeight="1" x14ac:dyDescent="0.3">
      <c r="A710404" s="21"/>
    </row>
    <row r="710410" spans="1:1" s="20" customFormat="1" ht="14.25" customHeight="1" x14ac:dyDescent="0.25"/>
    <row r="710426" spans="1:1" ht="14.25" customHeight="1" x14ac:dyDescent="0.3">
      <c r="A710426" s="21"/>
    </row>
    <row r="710432" spans="1:1" s="20" customFormat="1" ht="14.25" customHeight="1" x14ac:dyDescent="0.25"/>
    <row r="710448" spans="1:1" ht="14.25" customHeight="1" x14ac:dyDescent="0.3">
      <c r="A710448" s="21"/>
    </row>
    <row r="710454" s="20" customFormat="1" ht="14.25" customHeight="1" x14ac:dyDescent="0.25"/>
    <row r="710470" spans="1:1" ht="14.25" customHeight="1" x14ac:dyDescent="0.3">
      <c r="A710470" s="21"/>
    </row>
    <row r="710476" spans="1:1" s="20" customFormat="1" ht="14.25" customHeight="1" x14ac:dyDescent="0.25"/>
    <row r="710492" spans="1:1" ht="14.25" customHeight="1" x14ac:dyDescent="0.3">
      <c r="A710492" s="21"/>
    </row>
    <row r="710498" s="20" customFormat="1" ht="14.25" customHeight="1" x14ac:dyDescent="0.25"/>
    <row r="710514" spans="1:1" ht="14.25" customHeight="1" x14ac:dyDescent="0.3">
      <c r="A710514" s="21"/>
    </row>
    <row r="710520" spans="1:1" s="20" customFormat="1" ht="14.25" customHeight="1" x14ac:dyDescent="0.25"/>
    <row r="710536" spans="1:1" ht="14.25" customHeight="1" x14ac:dyDescent="0.3">
      <c r="A710536" s="21"/>
    </row>
    <row r="710542" spans="1:1" s="20" customFormat="1" ht="14.25" customHeight="1" x14ac:dyDescent="0.25"/>
    <row r="710558" spans="1:1" ht="14.25" customHeight="1" x14ac:dyDescent="0.3">
      <c r="A710558" s="21"/>
    </row>
    <row r="710564" s="20" customFormat="1" ht="14.25" customHeight="1" x14ac:dyDescent="0.25"/>
    <row r="710580" spans="1:1" ht="14.25" customHeight="1" x14ac:dyDescent="0.3">
      <c r="A710580" s="21"/>
    </row>
    <row r="710586" spans="1:1" s="20" customFormat="1" ht="14.25" customHeight="1" x14ac:dyDescent="0.25"/>
    <row r="710602" spans="1:1" ht="14.25" customHeight="1" x14ac:dyDescent="0.3">
      <c r="A710602" s="21"/>
    </row>
    <row r="710608" spans="1:1" s="20" customFormat="1" ht="14.25" customHeight="1" x14ac:dyDescent="0.25"/>
    <row r="710624" spans="1:1" ht="14.25" customHeight="1" x14ac:dyDescent="0.3">
      <c r="A710624" s="21"/>
    </row>
    <row r="710630" s="20" customFormat="1" ht="14.25" customHeight="1" x14ac:dyDescent="0.25"/>
    <row r="710646" spans="1:1" ht="14.25" customHeight="1" x14ac:dyDescent="0.3">
      <c r="A710646" s="21"/>
    </row>
    <row r="710652" spans="1:1" s="20" customFormat="1" ht="14.25" customHeight="1" x14ac:dyDescent="0.25"/>
    <row r="710668" spans="1:1" ht="14.25" customHeight="1" x14ac:dyDescent="0.3">
      <c r="A710668" s="21"/>
    </row>
    <row r="710674" s="20" customFormat="1" ht="14.25" customHeight="1" x14ac:dyDescent="0.25"/>
    <row r="710690" spans="1:1" ht="14.25" customHeight="1" x14ac:dyDescent="0.3">
      <c r="A710690" s="21"/>
    </row>
    <row r="710696" spans="1:1" s="20" customFormat="1" ht="14.25" customHeight="1" x14ac:dyDescent="0.25"/>
    <row r="710712" spans="1:1" ht="14.25" customHeight="1" x14ac:dyDescent="0.3">
      <c r="A710712" s="21"/>
    </row>
    <row r="710718" spans="1:1" s="20" customFormat="1" ht="14.25" customHeight="1" x14ac:dyDescent="0.25"/>
    <row r="710734" spans="1:1" ht="14.25" customHeight="1" x14ac:dyDescent="0.3">
      <c r="A710734" s="21"/>
    </row>
    <row r="710740" s="20" customFormat="1" ht="14.25" customHeight="1" x14ac:dyDescent="0.25"/>
    <row r="710756" spans="1:1" ht="14.25" customHeight="1" x14ac:dyDescent="0.3">
      <c r="A710756" s="21"/>
    </row>
    <row r="710762" spans="1:1" s="20" customFormat="1" ht="14.25" customHeight="1" x14ac:dyDescent="0.25"/>
    <row r="710778" spans="1:1" ht="14.25" customHeight="1" x14ac:dyDescent="0.3">
      <c r="A710778" s="21"/>
    </row>
    <row r="710784" spans="1:1" s="20" customFormat="1" ht="14.25" customHeight="1" x14ac:dyDescent="0.25"/>
    <row r="710800" spans="1:1" ht="14.25" customHeight="1" x14ac:dyDescent="0.3">
      <c r="A710800" s="21"/>
    </row>
    <row r="710806" s="20" customFormat="1" ht="14.25" customHeight="1" x14ac:dyDescent="0.25"/>
    <row r="710822" spans="1:1" ht="14.25" customHeight="1" x14ac:dyDescent="0.3">
      <c r="A710822" s="21"/>
    </row>
    <row r="710828" spans="1:1" s="20" customFormat="1" ht="14.25" customHeight="1" x14ac:dyDescent="0.25"/>
    <row r="710844" spans="1:1" ht="14.25" customHeight="1" x14ac:dyDescent="0.3">
      <c r="A710844" s="21"/>
    </row>
    <row r="710850" s="20" customFormat="1" ht="14.25" customHeight="1" x14ac:dyDescent="0.25"/>
    <row r="710866" spans="1:1" ht="14.25" customHeight="1" x14ac:dyDescent="0.3">
      <c r="A710866" s="21"/>
    </row>
    <row r="710872" spans="1:1" s="20" customFormat="1" ht="14.25" customHeight="1" x14ac:dyDescent="0.25"/>
    <row r="710888" spans="1:1" ht="14.25" customHeight="1" x14ac:dyDescent="0.3">
      <c r="A710888" s="21"/>
    </row>
    <row r="710894" spans="1:1" s="20" customFormat="1" ht="14.25" customHeight="1" x14ac:dyDescent="0.25"/>
    <row r="710910" spans="1:1" ht="14.25" customHeight="1" x14ac:dyDescent="0.3">
      <c r="A710910" s="21"/>
    </row>
    <row r="710916" s="20" customFormat="1" ht="14.25" customHeight="1" x14ac:dyDescent="0.25"/>
    <row r="710932" spans="1:1" ht="14.25" customHeight="1" x14ac:dyDescent="0.3">
      <c r="A710932" s="21"/>
    </row>
    <row r="710938" spans="1:1" s="20" customFormat="1" ht="14.25" customHeight="1" x14ac:dyDescent="0.25"/>
    <row r="710954" spans="1:1" ht="14.25" customHeight="1" x14ac:dyDescent="0.3">
      <c r="A710954" s="21"/>
    </row>
    <row r="710960" spans="1:1" s="20" customFormat="1" ht="14.25" customHeight="1" x14ac:dyDescent="0.25"/>
    <row r="710976" spans="1:1" ht="14.25" customHeight="1" x14ac:dyDescent="0.3">
      <c r="A710976" s="21"/>
    </row>
    <row r="710982" s="20" customFormat="1" ht="14.25" customHeight="1" x14ac:dyDescent="0.25"/>
    <row r="710998" spans="1:1" ht="14.25" customHeight="1" x14ac:dyDescent="0.3">
      <c r="A710998" s="21"/>
    </row>
    <row r="711004" spans="1:1" s="20" customFormat="1" ht="14.25" customHeight="1" x14ac:dyDescent="0.25"/>
    <row r="711020" spans="1:1" ht="14.25" customHeight="1" x14ac:dyDescent="0.3">
      <c r="A711020" s="21"/>
    </row>
    <row r="711026" s="20" customFormat="1" ht="14.25" customHeight="1" x14ac:dyDescent="0.25"/>
    <row r="711042" spans="1:1" ht="14.25" customHeight="1" x14ac:dyDescent="0.3">
      <c r="A711042" s="21"/>
    </row>
    <row r="711048" spans="1:1" s="20" customFormat="1" ht="14.25" customHeight="1" x14ac:dyDescent="0.25"/>
    <row r="711064" spans="1:1" ht="14.25" customHeight="1" x14ac:dyDescent="0.3">
      <c r="A711064" s="21"/>
    </row>
    <row r="711070" spans="1:1" s="20" customFormat="1" ht="14.25" customHeight="1" x14ac:dyDescent="0.25"/>
    <row r="711086" spans="1:1" ht="14.25" customHeight="1" x14ac:dyDescent="0.3">
      <c r="A711086" s="21"/>
    </row>
    <row r="711092" s="20" customFormat="1" ht="14.25" customHeight="1" x14ac:dyDescent="0.25"/>
    <row r="711108" spans="1:1" ht="14.25" customHeight="1" x14ac:dyDescent="0.3">
      <c r="A711108" s="21"/>
    </row>
    <row r="711114" spans="1:1" s="20" customFormat="1" ht="14.25" customHeight="1" x14ac:dyDescent="0.25"/>
    <row r="711130" spans="1:1" ht="14.25" customHeight="1" x14ac:dyDescent="0.3">
      <c r="A711130" s="21"/>
    </row>
    <row r="711136" spans="1:1" s="20" customFormat="1" ht="14.25" customHeight="1" x14ac:dyDescent="0.25"/>
    <row r="711152" spans="1:1" ht="14.25" customHeight="1" x14ac:dyDescent="0.3">
      <c r="A711152" s="21"/>
    </row>
    <row r="711158" s="20" customFormat="1" ht="14.25" customHeight="1" x14ac:dyDescent="0.25"/>
    <row r="711174" spans="1:1" ht="14.25" customHeight="1" x14ac:dyDescent="0.3">
      <c r="A711174" s="21"/>
    </row>
    <row r="711180" spans="1:1" s="20" customFormat="1" ht="14.25" customHeight="1" x14ac:dyDescent="0.25"/>
    <row r="711196" spans="1:1" ht="14.25" customHeight="1" x14ac:dyDescent="0.3">
      <c r="A711196" s="21"/>
    </row>
    <row r="711202" s="20" customFormat="1" ht="14.25" customHeight="1" x14ac:dyDescent="0.25"/>
    <row r="711218" spans="1:1" ht="14.25" customHeight="1" x14ac:dyDescent="0.3">
      <c r="A711218" s="21"/>
    </row>
    <row r="711224" spans="1:1" s="20" customFormat="1" ht="14.25" customHeight="1" x14ac:dyDescent="0.25"/>
    <row r="711240" spans="1:1" ht="14.25" customHeight="1" x14ac:dyDescent="0.3">
      <c r="A711240" s="21"/>
    </row>
    <row r="711246" spans="1:1" s="20" customFormat="1" ht="14.25" customHeight="1" x14ac:dyDescent="0.25"/>
    <row r="711262" spans="1:1" ht="14.25" customHeight="1" x14ac:dyDescent="0.3">
      <c r="A711262" s="21"/>
    </row>
    <row r="711268" s="20" customFormat="1" ht="14.25" customHeight="1" x14ac:dyDescent="0.25"/>
    <row r="711284" spans="1:1" ht="14.25" customHeight="1" x14ac:dyDescent="0.3">
      <c r="A711284" s="21"/>
    </row>
    <row r="711290" spans="1:1" s="20" customFormat="1" ht="14.25" customHeight="1" x14ac:dyDescent="0.25"/>
    <row r="711306" spans="1:1" ht="14.25" customHeight="1" x14ac:dyDescent="0.3">
      <c r="A711306" s="21"/>
    </row>
    <row r="711312" spans="1:1" s="20" customFormat="1" ht="14.25" customHeight="1" x14ac:dyDescent="0.25"/>
    <row r="711328" spans="1:1" ht="14.25" customHeight="1" x14ac:dyDescent="0.3">
      <c r="A711328" s="21"/>
    </row>
    <row r="711334" s="20" customFormat="1" ht="14.25" customHeight="1" x14ac:dyDescent="0.25"/>
    <row r="711350" spans="1:1" ht="14.25" customHeight="1" x14ac:dyDescent="0.3">
      <c r="A711350" s="21"/>
    </row>
    <row r="711356" spans="1:1" s="20" customFormat="1" ht="14.25" customHeight="1" x14ac:dyDescent="0.25"/>
    <row r="711372" spans="1:1" ht="14.25" customHeight="1" x14ac:dyDescent="0.3">
      <c r="A711372" s="21"/>
    </row>
    <row r="711378" s="20" customFormat="1" ht="14.25" customHeight="1" x14ac:dyDescent="0.25"/>
    <row r="711394" spans="1:1" ht="14.25" customHeight="1" x14ac:dyDescent="0.3">
      <c r="A711394" s="21"/>
    </row>
    <row r="711400" spans="1:1" s="20" customFormat="1" ht="14.25" customHeight="1" x14ac:dyDescent="0.25"/>
    <row r="711416" spans="1:1" ht="14.25" customHeight="1" x14ac:dyDescent="0.3">
      <c r="A711416" s="21"/>
    </row>
    <row r="711422" spans="1:1" s="20" customFormat="1" ht="14.25" customHeight="1" x14ac:dyDescent="0.25"/>
    <row r="711438" spans="1:1" ht="14.25" customHeight="1" x14ac:dyDescent="0.3">
      <c r="A711438" s="21"/>
    </row>
    <row r="711444" s="20" customFormat="1" ht="14.25" customHeight="1" x14ac:dyDescent="0.25"/>
    <row r="711460" spans="1:1" ht="14.25" customHeight="1" x14ac:dyDescent="0.3">
      <c r="A711460" s="21"/>
    </row>
    <row r="711466" spans="1:1" s="20" customFormat="1" ht="14.25" customHeight="1" x14ac:dyDescent="0.25"/>
    <row r="711482" spans="1:1" ht="14.25" customHeight="1" x14ac:dyDescent="0.3">
      <c r="A711482" s="21"/>
    </row>
    <row r="711488" spans="1:1" s="20" customFormat="1" ht="14.25" customHeight="1" x14ac:dyDescent="0.25"/>
    <row r="711504" spans="1:1" ht="14.25" customHeight="1" x14ac:dyDescent="0.3">
      <c r="A711504" s="21"/>
    </row>
    <row r="711510" s="20" customFormat="1" ht="14.25" customHeight="1" x14ac:dyDescent="0.25"/>
    <row r="711526" spans="1:1" ht="14.25" customHeight="1" x14ac:dyDescent="0.3">
      <c r="A711526" s="21"/>
    </row>
    <row r="711532" spans="1:1" s="20" customFormat="1" ht="14.25" customHeight="1" x14ac:dyDescent="0.25"/>
    <row r="711548" spans="1:1" ht="14.25" customHeight="1" x14ac:dyDescent="0.3">
      <c r="A711548" s="21"/>
    </row>
    <row r="711554" s="20" customFormat="1" ht="14.25" customHeight="1" x14ac:dyDescent="0.25"/>
    <row r="711570" spans="1:1" ht="14.25" customHeight="1" x14ac:dyDescent="0.3">
      <c r="A711570" s="21"/>
    </row>
    <row r="711576" spans="1:1" s="20" customFormat="1" ht="14.25" customHeight="1" x14ac:dyDescent="0.25"/>
    <row r="711592" spans="1:1" ht="14.25" customHeight="1" x14ac:dyDescent="0.3">
      <c r="A711592" s="21"/>
    </row>
    <row r="711598" spans="1:1" s="20" customFormat="1" ht="14.25" customHeight="1" x14ac:dyDescent="0.25"/>
    <row r="711614" spans="1:1" ht="14.25" customHeight="1" x14ac:dyDescent="0.3">
      <c r="A711614" s="21"/>
    </row>
    <row r="711620" s="20" customFormat="1" ht="14.25" customHeight="1" x14ac:dyDescent="0.25"/>
    <row r="711636" spans="1:1" ht="14.25" customHeight="1" x14ac:dyDescent="0.3">
      <c r="A711636" s="21"/>
    </row>
    <row r="711642" spans="1:1" s="20" customFormat="1" ht="14.25" customHeight="1" x14ac:dyDescent="0.25"/>
    <row r="711658" spans="1:1" ht="14.25" customHeight="1" x14ac:dyDescent="0.3">
      <c r="A711658" s="21"/>
    </row>
    <row r="711664" spans="1:1" s="20" customFormat="1" ht="14.25" customHeight="1" x14ac:dyDescent="0.25"/>
    <row r="711680" spans="1:1" ht="14.25" customHeight="1" x14ac:dyDescent="0.3">
      <c r="A711680" s="21"/>
    </row>
    <row r="711686" s="20" customFormat="1" ht="14.25" customHeight="1" x14ac:dyDescent="0.25"/>
    <row r="711702" spans="1:1" ht="14.25" customHeight="1" x14ac:dyDescent="0.3">
      <c r="A711702" s="21"/>
    </row>
    <row r="711708" spans="1:1" s="20" customFormat="1" ht="14.25" customHeight="1" x14ac:dyDescent="0.25"/>
    <row r="711724" spans="1:1" ht="14.25" customHeight="1" x14ac:dyDescent="0.3">
      <c r="A711724" s="21"/>
    </row>
    <row r="711730" s="20" customFormat="1" ht="14.25" customHeight="1" x14ac:dyDescent="0.25"/>
    <row r="711746" spans="1:1" ht="14.25" customHeight="1" x14ac:dyDescent="0.3">
      <c r="A711746" s="21"/>
    </row>
    <row r="711752" spans="1:1" s="20" customFormat="1" ht="14.25" customHeight="1" x14ac:dyDescent="0.25"/>
    <row r="711768" spans="1:1" ht="14.25" customHeight="1" x14ac:dyDescent="0.3">
      <c r="A711768" s="21"/>
    </row>
    <row r="711774" spans="1:1" s="20" customFormat="1" ht="14.25" customHeight="1" x14ac:dyDescent="0.25"/>
    <row r="711790" spans="1:1" ht="14.25" customHeight="1" x14ac:dyDescent="0.3">
      <c r="A711790" s="21"/>
    </row>
    <row r="711796" s="20" customFormat="1" ht="14.25" customHeight="1" x14ac:dyDescent="0.25"/>
    <row r="711812" spans="1:1" ht="14.25" customHeight="1" x14ac:dyDescent="0.3">
      <c r="A711812" s="21"/>
    </row>
    <row r="711818" spans="1:1" s="20" customFormat="1" ht="14.25" customHeight="1" x14ac:dyDescent="0.25"/>
    <row r="711834" spans="1:1" ht="14.25" customHeight="1" x14ac:dyDescent="0.3">
      <c r="A711834" s="21"/>
    </row>
    <row r="711840" spans="1:1" s="20" customFormat="1" ht="14.25" customHeight="1" x14ac:dyDescent="0.25"/>
    <row r="711856" spans="1:1" ht="14.25" customHeight="1" x14ac:dyDescent="0.3">
      <c r="A711856" s="21"/>
    </row>
    <row r="711862" s="20" customFormat="1" ht="14.25" customHeight="1" x14ac:dyDescent="0.25"/>
    <row r="711878" spans="1:1" ht="14.25" customHeight="1" x14ac:dyDescent="0.3">
      <c r="A711878" s="21"/>
    </row>
    <row r="711884" spans="1:1" s="20" customFormat="1" ht="14.25" customHeight="1" x14ac:dyDescent="0.25"/>
    <row r="711900" spans="1:1" ht="14.25" customHeight="1" x14ac:dyDescent="0.3">
      <c r="A711900" s="21"/>
    </row>
    <row r="711906" s="20" customFormat="1" ht="14.25" customHeight="1" x14ac:dyDescent="0.25"/>
    <row r="711922" spans="1:1" ht="14.25" customHeight="1" x14ac:dyDescent="0.3">
      <c r="A711922" s="21"/>
    </row>
    <row r="711928" spans="1:1" s="20" customFormat="1" ht="14.25" customHeight="1" x14ac:dyDescent="0.25"/>
    <row r="711944" spans="1:1" ht="14.25" customHeight="1" x14ac:dyDescent="0.3">
      <c r="A711944" s="21"/>
    </row>
    <row r="711950" spans="1:1" s="20" customFormat="1" ht="14.25" customHeight="1" x14ac:dyDescent="0.25"/>
    <row r="711966" spans="1:1" ht="14.25" customHeight="1" x14ac:dyDescent="0.3">
      <c r="A711966" s="21"/>
    </row>
    <row r="711972" s="20" customFormat="1" ht="14.25" customHeight="1" x14ac:dyDescent="0.25"/>
    <row r="711988" spans="1:1" ht="14.25" customHeight="1" x14ac:dyDescent="0.3">
      <c r="A711988" s="21"/>
    </row>
    <row r="711994" spans="1:1" s="20" customFormat="1" ht="14.25" customHeight="1" x14ac:dyDescent="0.25"/>
    <row r="712010" spans="1:1" ht="14.25" customHeight="1" x14ac:dyDescent="0.3">
      <c r="A712010" s="21"/>
    </row>
    <row r="712016" spans="1:1" s="20" customFormat="1" ht="14.25" customHeight="1" x14ac:dyDescent="0.25"/>
    <row r="712032" spans="1:1" ht="14.25" customHeight="1" x14ac:dyDescent="0.3">
      <c r="A712032" s="21"/>
    </row>
    <row r="712038" s="20" customFormat="1" ht="14.25" customHeight="1" x14ac:dyDescent="0.25"/>
    <row r="712054" spans="1:1" ht="14.25" customHeight="1" x14ac:dyDescent="0.3">
      <c r="A712054" s="21"/>
    </row>
    <row r="712060" spans="1:1" s="20" customFormat="1" ht="14.25" customHeight="1" x14ac:dyDescent="0.25"/>
    <row r="712076" spans="1:1" ht="14.25" customHeight="1" x14ac:dyDescent="0.3">
      <c r="A712076" s="21"/>
    </row>
    <row r="712082" s="20" customFormat="1" ht="14.25" customHeight="1" x14ac:dyDescent="0.25"/>
    <row r="712098" spans="1:1" ht="14.25" customHeight="1" x14ac:dyDescent="0.3">
      <c r="A712098" s="21"/>
    </row>
    <row r="712104" spans="1:1" s="20" customFormat="1" ht="14.25" customHeight="1" x14ac:dyDescent="0.25"/>
    <row r="712120" spans="1:1" ht="14.25" customHeight="1" x14ac:dyDescent="0.3">
      <c r="A712120" s="21"/>
    </row>
    <row r="712126" spans="1:1" s="20" customFormat="1" ht="14.25" customHeight="1" x14ac:dyDescent="0.25"/>
    <row r="712142" spans="1:1" ht="14.25" customHeight="1" x14ac:dyDescent="0.3">
      <c r="A712142" s="21"/>
    </row>
    <row r="712148" s="20" customFormat="1" ht="14.25" customHeight="1" x14ac:dyDescent="0.25"/>
    <row r="712164" spans="1:1" ht="14.25" customHeight="1" x14ac:dyDescent="0.3">
      <c r="A712164" s="21"/>
    </row>
    <row r="712170" spans="1:1" s="20" customFormat="1" ht="14.25" customHeight="1" x14ac:dyDescent="0.25"/>
    <row r="712186" spans="1:1" ht="14.25" customHeight="1" x14ac:dyDescent="0.3">
      <c r="A712186" s="21"/>
    </row>
    <row r="712192" spans="1:1" s="20" customFormat="1" ht="14.25" customHeight="1" x14ac:dyDescent="0.25"/>
    <row r="712208" spans="1:1" ht="14.25" customHeight="1" x14ac:dyDescent="0.3">
      <c r="A712208" s="21"/>
    </row>
    <row r="712214" s="20" customFormat="1" ht="14.25" customHeight="1" x14ac:dyDescent="0.25"/>
    <row r="712230" spans="1:1" ht="14.25" customHeight="1" x14ac:dyDescent="0.3">
      <c r="A712230" s="21"/>
    </row>
    <row r="712236" spans="1:1" s="20" customFormat="1" ht="14.25" customHeight="1" x14ac:dyDescent="0.25"/>
    <row r="712252" spans="1:1" ht="14.25" customHeight="1" x14ac:dyDescent="0.3">
      <c r="A712252" s="21"/>
    </row>
    <row r="712258" s="20" customFormat="1" ht="14.25" customHeight="1" x14ac:dyDescent="0.25"/>
    <row r="712274" spans="1:1" ht="14.25" customHeight="1" x14ac:dyDescent="0.3">
      <c r="A712274" s="21"/>
    </row>
    <row r="712280" spans="1:1" s="20" customFormat="1" ht="14.25" customHeight="1" x14ac:dyDescent="0.25"/>
    <row r="712296" spans="1:1" ht="14.25" customHeight="1" x14ac:dyDescent="0.3">
      <c r="A712296" s="21"/>
    </row>
    <row r="712302" spans="1:1" s="20" customFormat="1" ht="14.25" customHeight="1" x14ac:dyDescent="0.25"/>
    <row r="712318" spans="1:1" ht="14.25" customHeight="1" x14ac:dyDescent="0.3">
      <c r="A712318" s="21"/>
    </row>
    <row r="712324" s="20" customFormat="1" ht="14.25" customHeight="1" x14ac:dyDescent="0.25"/>
    <row r="712340" spans="1:1" ht="14.25" customHeight="1" x14ac:dyDescent="0.3">
      <c r="A712340" s="21"/>
    </row>
    <row r="712346" spans="1:1" s="20" customFormat="1" ht="14.25" customHeight="1" x14ac:dyDescent="0.25"/>
    <row r="712362" spans="1:1" ht="14.25" customHeight="1" x14ac:dyDescent="0.3">
      <c r="A712362" s="21"/>
    </row>
    <row r="712368" spans="1:1" s="20" customFormat="1" ht="14.25" customHeight="1" x14ac:dyDescent="0.25"/>
    <row r="712384" spans="1:1" ht="14.25" customHeight="1" x14ac:dyDescent="0.3">
      <c r="A712384" s="21"/>
    </row>
    <row r="712390" s="20" customFormat="1" ht="14.25" customHeight="1" x14ac:dyDescent="0.25"/>
    <row r="712406" spans="1:1" ht="14.25" customHeight="1" x14ac:dyDescent="0.3">
      <c r="A712406" s="21"/>
    </row>
    <row r="712412" spans="1:1" s="20" customFormat="1" ht="14.25" customHeight="1" x14ac:dyDescent="0.25"/>
    <row r="712428" spans="1:1" ht="14.25" customHeight="1" x14ac:dyDescent="0.3">
      <c r="A712428" s="21"/>
    </row>
    <row r="712434" s="20" customFormat="1" ht="14.25" customHeight="1" x14ac:dyDescent="0.25"/>
    <row r="712450" spans="1:1" ht="14.25" customHeight="1" x14ac:dyDescent="0.3">
      <c r="A712450" s="21"/>
    </row>
    <row r="712456" spans="1:1" s="20" customFormat="1" ht="14.25" customHeight="1" x14ac:dyDescent="0.25"/>
    <row r="712472" spans="1:1" ht="14.25" customHeight="1" x14ac:dyDescent="0.3">
      <c r="A712472" s="21"/>
    </row>
    <row r="712478" spans="1:1" s="20" customFormat="1" ht="14.25" customHeight="1" x14ac:dyDescent="0.25"/>
    <row r="712494" spans="1:1" ht="14.25" customHeight="1" x14ac:dyDescent="0.3">
      <c r="A712494" s="21"/>
    </row>
    <row r="712500" s="20" customFormat="1" ht="14.25" customHeight="1" x14ac:dyDescent="0.25"/>
    <row r="712516" spans="1:1" ht="14.25" customHeight="1" x14ac:dyDescent="0.3">
      <c r="A712516" s="21"/>
    </row>
    <row r="712522" spans="1:1" s="20" customFormat="1" ht="14.25" customHeight="1" x14ac:dyDescent="0.25"/>
    <row r="712538" spans="1:1" ht="14.25" customHeight="1" x14ac:dyDescent="0.3">
      <c r="A712538" s="21"/>
    </row>
    <row r="712544" spans="1:1" s="20" customFormat="1" ht="14.25" customHeight="1" x14ac:dyDescent="0.25"/>
    <row r="712560" spans="1:1" ht="14.25" customHeight="1" x14ac:dyDescent="0.3">
      <c r="A712560" s="21"/>
    </row>
    <row r="712566" s="20" customFormat="1" ht="14.25" customHeight="1" x14ac:dyDescent="0.25"/>
    <row r="712582" spans="1:1" ht="14.25" customHeight="1" x14ac:dyDescent="0.3">
      <c r="A712582" s="21"/>
    </row>
    <row r="712588" spans="1:1" s="20" customFormat="1" ht="14.25" customHeight="1" x14ac:dyDescent="0.25"/>
    <row r="712604" spans="1:1" ht="14.25" customHeight="1" x14ac:dyDescent="0.3">
      <c r="A712604" s="21"/>
    </row>
    <row r="712610" s="20" customFormat="1" ht="14.25" customHeight="1" x14ac:dyDescent="0.25"/>
    <row r="712626" spans="1:1" ht="14.25" customHeight="1" x14ac:dyDescent="0.3">
      <c r="A712626" s="21"/>
    </row>
    <row r="712632" spans="1:1" s="20" customFormat="1" ht="14.25" customHeight="1" x14ac:dyDescent="0.25"/>
    <row r="712648" spans="1:1" ht="14.25" customHeight="1" x14ac:dyDescent="0.3">
      <c r="A712648" s="21"/>
    </row>
    <row r="712654" spans="1:1" s="20" customFormat="1" ht="14.25" customHeight="1" x14ac:dyDescent="0.25"/>
    <row r="712670" spans="1:1" ht="14.25" customHeight="1" x14ac:dyDescent="0.3">
      <c r="A712670" s="21"/>
    </row>
    <row r="712676" s="20" customFormat="1" ht="14.25" customHeight="1" x14ac:dyDescent="0.25"/>
    <row r="712692" spans="1:1" ht="14.25" customHeight="1" x14ac:dyDescent="0.3">
      <c r="A712692" s="21"/>
    </row>
    <row r="712698" spans="1:1" s="20" customFormat="1" ht="14.25" customHeight="1" x14ac:dyDescent="0.25"/>
    <row r="712714" spans="1:1" ht="14.25" customHeight="1" x14ac:dyDescent="0.3">
      <c r="A712714" s="21"/>
    </row>
    <row r="712720" spans="1:1" s="20" customFormat="1" ht="14.25" customHeight="1" x14ac:dyDescent="0.25"/>
    <row r="712736" spans="1:1" ht="14.25" customHeight="1" x14ac:dyDescent="0.3">
      <c r="A712736" s="21"/>
    </row>
    <row r="712742" s="20" customFormat="1" ht="14.25" customHeight="1" x14ac:dyDescent="0.25"/>
    <row r="712758" spans="1:1" ht="14.25" customHeight="1" x14ac:dyDescent="0.3">
      <c r="A712758" s="21"/>
    </row>
    <row r="712764" spans="1:1" s="20" customFormat="1" ht="14.25" customHeight="1" x14ac:dyDescent="0.25"/>
    <row r="712780" spans="1:1" ht="14.25" customHeight="1" x14ac:dyDescent="0.3">
      <c r="A712780" s="21"/>
    </row>
    <row r="712786" s="20" customFormat="1" ht="14.25" customHeight="1" x14ac:dyDescent="0.25"/>
    <row r="712802" spans="1:1" ht="14.25" customHeight="1" x14ac:dyDescent="0.3">
      <c r="A712802" s="21"/>
    </row>
    <row r="712808" spans="1:1" s="20" customFormat="1" ht="14.25" customHeight="1" x14ac:dyDescent="0.25"/>
    <row r="712824" spans="1:1" ht="14.25" customHeight="1" x14ac:dyDescent="0.3">
      <c r="A712824" s="21"/>
    </row>
    <row r="712830" spans="1:1" s="20" customFormat="1" ht="14.25" customHeight="1" x14ac:dyDescent="0.25"/>
    <row r="712846" spans="1:1" ht="14.25" customHeight="1" x14ac:dyDescent="0.3">
      <c r="A712846" s="21"/>
    </row>
    <row r="712852" s="20" customFormat="1" ht="14.25" customHeight="1" x14ac:dyDescent="0.25"/>
    <row r="712868" spans="1:1" ht="14.25" customHeight="1" x14ac:dyDescent="0.3">
      <c r="A712868" s="21"/>
    </row>
    <row r="712874" spans="1:1" s="20" customFormat="1" ht="14.25" customHeight="1" x14ac:dyDescent="0.25"/>
    <row r="712890" spans="1:1" ht="14.25" customHeight="1" x14ac:dyDescent="0.3">
      <c r="A712890" s="21"/>
    </row>
    <row r="712896" spans="1:1" s="20" customFormat="1" ht="14.25" customHeight="1" x14ac:dyDescent="0.25"/>
    <row r="712912" spans="1:1" ht="14.25" customHeight="1" x14ac:dyDescent="0.3">
      <c r="A712912" s="21"/>
    </row>
    <row r="712918" s="20" customFormat="1" ht="14.25" customHeight="1" x14ac:dyDescent="0.25"/>
    <row r="712934" spans="1:1" ht="14.25" customHeight="1" x14ac:dyDescent="0.3">
      <c r="A712934" s="21"/>
    </row>
    <row r="712940" spans="1:1" s="20" customFormat="1" ht="14.25" customHeight="1" x14ac:dyDescent="0.25"/>
    <row r="712956" spans="1:1" ht="14.25" customHeight="1" x14ac:dyDescent="0.3">
      <c r="A712956" s="21"/>
    </row>
    <row r="712962" s="20" customFormat="1" ht="14.25" customHeight="1" x14ac:dyDescent="0.25"/>
    <row r="712978" spans="1:1" ht="14.25" customHeight="1" x14ac:dyDescent="0.3">
      <c r="A712978" s="21"/>
    </row>
    <row r="712984" spans="1:1" s="20" customFormat="1" ht="14.25" customHeight="1" x14ac:dyDescent="0.25"/>
    <row r="713000" spans="1:1" ht="14.25" customHeight="1" x14ac:dyDescent="0.3">
      <c r="A713000" s="21"/>
    </row>
    <row r="713006" spans="1:1" s="20" customFormat="1" ht="14.25" customHeight="1" x14ac:dyDescent="0.25"/>
    <row r="713022" spans="1:1" ht="14.25" customHeight="1" x14ac:dyDescent="0.3">
      <c r="A713022" s="21"/>
    </row>
    <row r="713028" s="20" customFormat="1" ht="14.25" customHeight="1" x14ac:dyDescent="0.25"/>
    <row r="713044" spans="1:1" ht="14.25" customHeight="1" x14ac:dyDescent="0.3">
      <c r="A713044" s="21"/>
    </row>
    <row r="713050" spans="1:1" s="20" customFormat="1" ht="14.25" customHeight="1" x14ac:dyDescent="0.25"/>
    <row r="713066" spans="1:1" ht="14.25" customHeight="1" x14ac:dyDescent="0.3">
      <c r="A713066" s="21"/>
    </row>
    <row r="713072" spans="1:1" s="20" customFormat="1" ht="14.25" customHeight="1" x14ac:dyDescent="0.25"/>
    <row r="713088" spans="1:1" ht="14.25" customHeight="1" x14ac:dyDescent="0.3">
      <c r="A713088" s="21"/>
    </row>
    <row r="713094" s="20" customFormat="1" ht="14.25" customHeight="1" x14ac:dyDescent="0.25"/>
    <row r="713110" spans="1:1" ht="14.25" customHeight="1" x14ac:dyDescent="0.3">
      <c r="A713110" s="21"/>
    </row>
    <row r="713116" spans="1:1" s="20" customFormat="1" ht="14.25" customHeight="1" x14ac:dyDescent="0.25"/>
    <row r="713132" spans="1:1" ht="14.25" customHeight="1" x14ac:dyDescent="0.3">
      <c r="A713132" s="21"/>
    </row>
    <row r="713138" s="20" customFormat="1" ht="14.25" customHeight="1" x14ac:dyDescent="0.25"/>
    <row r="713154" spans="1:1" ht="14.25" customHeight="1" x14ac:dyDescent="0.3">
      <c r="A713154" s="21"/>
    </row>
    <row r="713160" spans="1:1" s="20" customFormat="1" ht="14.25" customHeight="1" x14ac:dyDescent="0.25"/>
    <row r="713176" spans="1:1" ht="14.25" customHeight="1" x14ac:dyDescent="0.3">
      <c r="A713176" s="21"/>
    </row>
    <row r="713182" spans="1:1" s="20" customFormat="1" ht="14.25" customHeight="1" x14ac:dyDescent="0.25"/>
    <row r="713198" spans="1:1" ht="14.25" customHeight="1" x14ac:dyDescent="0.3">
      <c r="A713198" s="21"/>
    </row>
    <row r="713204" s="20" customFormat="1" ht="14.25" customHeight="1" x14ac:dyDescent="0.25"/>
    <row r="713220" spans="1:1" ht="14.25" customHeight="1" x14ac:dyDescent="0.3">
      <c r="A713220" s="21"/>
    </row>
    <row r="713226" spans="1:1" s="20" customFormat="1" ht="14.25" customHeight="1" x14ac:dyDescent="0.25"/>
    <row r="713242" spans="1:1" ht="14.25" customHeight="1" x14ac:dyDescent="0.3">
      <c r="A713242" s="21"/>
    </row>
    <row r="713248" spans="1:1" s="20" customFormat="1" ht="14.25" customHeight="1" x14ac:dyDescent="0.25"/>
    <row r="713264" spans="1:1" ht="14.25" customHeight="1" x14ac:dyDescent="0.3">
      <c r="A713264" s="21"/>
    </row>
    <row r="713270" s="20" customFormat="1" ht="14.25" customHeight="1" x14ac:dyDescent="0.25"/>
    <row r="713286" spans="1:1" ht="14.25" customHeight="1" x14ac:dyDescent="0.3">
      <c r="A713286" s="21"/>
    </row>
    <row r="713292" spans="1:1" s="20" customFormat="1" ht="14.25" customHeight="1" x14ac:dyDescent="0.25"/>
    <row r="713308" spans="1:1" ht="14.25" customHeight="1" x14ac:dyDescent="0.3">
      <c r="A713308" s="21"/>
    </row>
    <row r="713314" s="20" customFormat="1" ht="14.25" customHeight="1" x14ac:dyDescent="0.25"/>
    <row r="713330" spans="1:1" ht="14.25" customHeight="1" x14ac:dyDescent="0.3">
      <c r="A713330" s="21"/>
    </row>
    <row r="713336" spans="1:1" s="20" customFormat="1" ht="14.25" customHeight="1" x14ac:dyDescent="0.25"/>
    <row r="713352" spans="1:1" ht="14.25" customHeight="1" x14ac:dyDescent="0.3">
      <c r="A713352" s="21"/>
    </row>
    <row r="713358" spans="1:1" s="20" customFormat="1" ht="14.25" customHeight="1" x14ac:dyDescent="0.25"/>
    <row r="713374" spans="1:1" ht="14.25" customHeight="1" x14ac:dyDescent="0.3">
      <c r="A713374" s="21"/>
    </row>
    <row r="713380" s="20" customFormat="1" ht="14.25" customHeight="1" x14ac:dyDescent="0.25"/>
    <row r="713396" spans="1:1" ht="14.25" customHeight="1" x14ac:dyDescent="0.3">
      <c r="A713396" s="21"/>
    </row>
    <row r="713402" spans="1:1" s="20" customFormat="1" ht="14.25" customHeight="1" x14ac:dyDescent="0.25"/>
    <row r="713418" spans="1:1" ht="14.25" customHeight="1" x14ac:dyDescent="0.3">
      <c r="A713418" s="21"/>
    </row>
    <row r="713424" spans="1:1" s="20" customFormat="1" ht="14.25" customHeight="1" x14ac:dyDescent="0.25"/>
    <row r="713440" spans="1:1" ht="14.25" customHeight="1" x14ac:dyDescent="0.3">
      <c r="A713440" s="21"/>
    </row>
    <row r="713446" s="20" customFormat="1" ht="14.25" customHeight="1" x14ac:dyDescent="0.25"/>
    <row r="713462" spans="1:1" ht="14.25" customHeight="1" x14ac:dyDescent="0.3">
      <c r="A713462" s="21"/>
    </row>
    <row r="713468" spans="1:1" s="20" customFormat="1" ht="14.25" customHeight="1" x14ac:dyDescent="0.25"/>
    <row r="713484" spans="1:1" ht="14.25" customHeight="1" x14ac:dyDescent="0.3">
      <c r="A713484" s="21"/>
    </row>
    <row r="713490" s="20" customFormat="1" ht="14.25" customHeight="1" x14ac:dyDescent="0.25"/>
    <row r="713506" spans="1:1" ht="14.25" customHeight="1" x14ac:dyDescent="0.3">
      <c r="A713506" s="21"/>
    </row>
    <row r="713512" spans="1:1" s="20" customFormat="1" ht="14.25" customHeight="1" x14ac:dyDescent="0.25"/>
    <row r="713528" spans="1:1" ht="14.25" customHeight="1" x14ac:dyDescent="0.3">
      <c r="A713528" s="21"/>
    </row>
    <row r="713534" spans="1:1" s="20" customFormat="1" ht="14.25" customHeight="1" x14ac:dyDescent="0.25"/>
    <row r="713550" spans="1:1" ht="14.25" customHeight="1" x14ac:dyDescent="0.3">
      <c r="A713550" s="21"/>
    </row>
    <row r="713556" s="20" customFormat="1" ht="14.25" customHeight="1" x14ac:dyDescent="0.25"/>
    <row r="713572" spans="1:1" ht="14.25" customHeight="1" x14ac:dyDescent="0.3">
      <c r="A713572" s="21"/>
    </row>
    <row r="713578" spans="1:1" s="20" customFormat="1" ht="14.25" customHeight="1" x14ac:dyDescent="0.25"/>
    <row r="713594" spans="1:1" ht="14.25" customHeight="1" x14ac:dyDescent="0.3">
      <c r="A713594" s="21"/>
    </row>
    <row r="713600" spans="1:1" s="20" customFormat="1" ht="14.25" customHeight="1" x14ac:dyDescent="0.25"/>
    <row r="713616" spans="1:1" ht="14.25" customHeight="1" x14ac:dyDescent="0.3">
      <c r="A713616" s="21"/>
    </row>
    <row r="713622" s="20" customFormat="1" ht="14.25" customHeight="1" x14ac:dyDescent="0.25"/>
    <row r="713638" spans="1:1" ht="14.25" customHeight="1" x14ac:dyDescent="0.3">
      <c r="A713638" s="21"/>
    </row>
    <row r="713644" spans="1:1" s="20" customFormat="1" ht="14.25" customHeight="1" x14ac:dyDescent="0.25"/>
    <row r="713660" spans="1:1" ht="14.25" customHeight="1" x14ac:dyDescent="0.3">
      <c r="A713660" s="21"/>
    </row>
    <row r="713666" s="20" customFormat="1" ht="14.25" customHeight="1" x14ac:dyDescent="0.25"/>
    <row r="713682" spans="1:1" ht="14.25" customHeight="1" x14ac:dyDescent="0.3">
      <c r="A713682" s="21"/>
    </row>
    <row r="713688" spans="1:1" s="20" customFormat="1" ht="14.25" customHeight="1" x14ac:dyDescent="0.25"/>
    <row r="713704" spans="1:1" ht="14.25" customHeight="1" x14ac:dyDescent="0.3">
      <c r="A713704" s="21"/>
    </row>
    <row r="713710" spans="1:1" s="20" customFormat="1" ht="14.25" customHeight="1" x14ac:dyDescent="0.25"/>
    <row r="713726" spans="1:1" ht="14.25" customHeight="1" x14ac:dyDescent="0.3">
      <c r="A713726" s="21"/>
    </row>
    <row r="713732" s="20" customFormat="1" ht="14.25" customHeight="1" x14ac:dyDescent="0.25"/>
    <row r="713748" spans="1:1" ht="14.25" customHeight="1" x14ac:dyDescent="0.3">
      <c r="A713748" s="21"/>
    </row>
    <row r="713754" spans="1:1" s="20" customFormat="1" ht="14.25" customHeight="1" x14ac:dyDescent="0.25"/>
    <row r="713770" spans="1:1" ht="14.25" customHeight="1" x14ac:dyDescent="0.3">
      <c r="A713770" s="21"/>
    </row>
    <row r="713776" spans="1:1" s="20" customFormat="1" ht="14.25" customHeight="1" x14ac:dyDescent="0.25"/>
    <row r="713792" spans="1:1" ht="14.25" customHeight="1" x14ac:dyDescent="0.3">
      <c r="A713792" s="21"/>
    </row>
    <row r="713798" s="20" customFormat="1" ht="14.25" customHeight="1" x14ac:dyDescent="0.25"/>
    <row r="713814" spans="1:1" ht="14.25" customHeight="1" x14ac:dyDescent="0.3">
      <c r="A713814" s="21"/>
    </row>
    <row r="713820" spans="1:1" s="20" customFormat="1" ht="14.25" customHeight="1" x14ac:dyDescent="0.25"/>
    <row r="713836" spans="1:1" ht="14.25" customHeight="1" x14ac:dyDescent="0.3">
      <c r="A713836" s="21"/>
    </row>
    <row r="713842" s="20" customFormat="1" ht="14.25" customHeight="1" x14ac:dyDescent="0.25"/>
    <row r="713858" spans="1:1" ht="14.25" customHeight="1" x14ac:dyDescent="0.3">
      <c r="A713858" s="21"/>
    </row>
    <row r="713864" spans="1:1" s="20" customFormat="1" ht="14.25" customHeight="1" x14ac:dyDescent="0.25"/>
    <row r="713880" spans="1:1" ht="14.25" customHeight="1" x14ac:dyDescent="0.3">
      <c r="A713880" s="21"/>
    </row>
    <row r="713886" spans="1:1" s="20" customFormat="1" ht="14.25" customHeight="1" x14ac:dyDescent="0.25"/>
    <row r="713902" spans="1:1" ht="14.25" customHeight="1" x14ac:dyDescent="0.3">
      <c r="A713902" s="21"/>
    </row>
    <row r="713908" s="20" customFormat="1" ht="14.25" customHeight="1" x14ac:dyDescent="0.25"/>
    <row r="713924" spans="1:1" ht="14.25" customHeight="1" x14ac:dyDescent="0.3">
      <c r="A713924" s="21"/>
    </row>
    <row r="713930" spans="1:1" s="20" customFormat="1" ht="14.25" customHeight="1" x14ac:dyDescent="0.25"/>
    <row r="713946" spans="1:1" ht="14.25" customHeight="1" x14ac:dyDescent="0.3">
      <c r="A713946" s="21"/>
    </row>
    <row r="713952" spans="1:1" s="20" customFormat="1" ht="14.25" customHeight="1" x14ac:dyDescent="0.25"/>
    <row r="713968" spans="1:1" ht="14.25" customHeight="1" x14ac:dyDescent="0.3">
      <c r="A713968" s="21"/>
    </row>
    <row r="713974" s="20" customFormat="1" ht="14.25" customHeight="1" x14ac:dyDescent="0.25"/>
    <row r="713990" spans="1:1" ht="14.25" customHeight="1" x14ac:dyDescent="0.3">
      <c r="A713990" s="21"/>
    </row>
    <row r="713996" spans="1:1" s="20" customFormat="1" ht="14.25" customHeight="1" x14ac:dyDescent="0.25"/>
    <row r="714012" spans="1:1" ht="14.25" customHeight="1" x14ac:dyDescent="0.3">
      <c r="A714012" s="21"/>
    </row>
    <row r="714018" s="20" customFormat="1" ht="14.25" customHeight="1" x14ac:dyDescent="0.25"/>
    <row r="714034" spans="1:1" ht="14.25" customHeight="1" x14ac:dyDescent="0.3">
      <c r="A714034" s="21"/>
    </row>
    <row r="714040" spans="1:1" s="20" customFormat="1" ht="14.25" customHeight="1" x14ac:dyDescent="0.25"/>
    <row r="714056" spans="1:1" ht="14.25" customHeight="1" x14ac:dyDescent="0.3">
      <c r="A714056" s="21"/>
    </row>
    <row r="714062" spans="1:1" s="20" customFormat="1" ht="14.25" customHeight="1" x14ac:dyDescent="0.25"/>
    <row r="714078" spans="1:1" ht="14.25" customHeight="1" x14ac:dyDescent="0.3">
      <c r="A714078" s="21"/>
    </row>
    <row r="714084" s="20" customFormat="1" ht="14.25" customHeight="1" x14ac:dyDescent="0.25"/>
    <row r="714100" spans="1:1" ht="14.25" customHeight="1" x14ac:dyDescent="0.3">
      <c r="A714100" s="21"/>
    </row>
    <row r="714106" spans="1:1" s="20" customFormat="1" ht="14.25" customHeight="1" x14ac:dyDescent="0.25"/>
    <row r="714122" spans="1:1" ht="14.25" customHeight="1" x14ac:dyDescent="0.3">
      <c r="A714122" s="21"/>
    </row>
    <row r="714128" spans="1:1" s="20" customFormat="1" ht="14.25" customHeight="1" x14ac:dyDescent="0.25"/>
    <row r="714144" spans="1:1" ht="14.25" customHeight="1" x14ac:dyDescent="0.3">
      <c r="A714144" s="21"/>
    </row>
    <row r="714150" s="20" customFormat="1" ht="14.25" customHeight="1" x14ac:dyDescent="0.25"/>
    <row r="714166" spans="1:1" ht="14.25" customHeight="1" x14ac:dyDescent="0.3">
      <c r="A714166" s="21"/>
    </row>
    <row r="714172" spans="1:1" s="20" customFormat="1" ht="14.25" customHeight="1" x14ac:dyDescent="0.25"/>
    <row r="714188" spans="1:1" ht="14.25" customHeight="1" x14ac:dyDescent="0.3">
      <c r="A714188" s="21"/>
    </row>
    <row r="714194" s="20" customFormat="1" ht="14.25" customHeight="1" x14ac:dyDescent="0.25"/>
    <row r="714210" spans="1:1" ht="14.25" customHeight="1" x14ac:dyDescent="0.3">
      <c r="A714210" s="21"/>
    </row>
    <row r="714216" spans="1:1" s="20" customFormat="1" ht="14.25" customHeight="1" x14ac:dyDescent="0.25"/>
    <row r="714232" spans="1:1" ht="14.25" customHeight="1" x14ac:dyDescent="0.3">
      <c r="A714232" s="21"/>
    </row>
    <row r="714238" spans="1:1" s="20" customFormat="1" ht="14.25" customHeight="1" x14ac:dyDescent="0.25"/>
    <row r="714254" spans="1:1" ht="14.25" customHeight="1" x14ac:dyDescent="0.3">
      <c r="A714254" s="21"/>
    </row>
    <row r="714260" s="20" customFormat="1" ht="14.25" customHeight="1" x14ac:dyDescent="0.25"/>
    <row r="714276" spans="1:1" ht="14.25" customHeight="1" x14ac:dyDescent="0.3">
      <c r="A714276" s="21"/>
    </row>
    <row r="714282" spans="1:1" s="20" customFormat="1" ht="14.25" customHeight="1" x14ac:dyDescent="0.25"/>
    <row r="714298" spans="1:1" ht="14.25" customHeight="1" x14ac:dyDescent="0.3">
      <c r="A714298" s="21"/>
    </row>
    <row r="714304" spans="1:1" s="20" customFormat="1" ht="14.25" customHeight="1" x14ac:dyDescent="0.25"/>
    <row r="714320" spans="1:1" ht="14.25" customHeight="1" x14ac:dyDescent="0.3">
      <c r="A714320" s="21"/>
    </row>
    <row r="714326" s="20" customFormat="1" ht="14.25" customHeight="1" x14ac:dyDescent="0.25"/>
    <row r="714342" spans="1:1" ht="14.25" customHeight="1" x14ac:dyDescent="0.3">
      <c r="A714342" s="21"/>
    </row>
    <row r="714348" spans="1:1" s="20" customFormat="1" ht="14.25" customHeight="1" x14ac:dyDescent="0.25"/>
    <row r="714364" spans="1:1" ht="14.25" customHeight="1" x14ac:dyDescent="0.3">
      <c r="A714364" s="21"/>
    </row>
    <row r="714370" s="20" customFormat="1" ht="14.25" customHeight="1" x14ac:dyDescent="0.25"/>
    <row r="714386" spans="1:1" ht="14.25" customHeight="1" x14ac:dyDescent="0.3">
      <c r="A714386" s="21"/>
    </row>
    <row r="714392" spans="1:1" s="20" customFormat="1" ht="14.25" customHeight="1" x14ac:dyDescent="0.25"/>
    <row r="714408" spans="1:1" ht="14.25" customHeight="1" x14ac:dyDescent="0.3">
      <c r="A714408" s="21"/>
    </row>
    <row r="714414" spans="1:1" s="20" customFormat="1" ht="14.25" customHeight="1" x14ac:dyDescent="0.25"/>
    <row r="714430" spans="1:1" ht="14.25" customHeight="1" x14ac:dyDescent="0.3">
      <c r="A714430" s="21"/>
    </row>
    <row r="714436" s="20" customFormat="1" ht="14.25" customHeight="1" x14ac:dyDescent="0.25"/>
    <row r="714452" spans="1:1" ht="14.25" customHeight="1" x14ac:dyDescent="0.3">
      <c r="A714452" s="21"/>
    </row>
    <row r="714458" spans="1:1" s="20" customFormat="1" ht="14.25" customHeight="1" x14ac:dyDescent="0.25"/>
    <row r="714474" spans="1:1" ht="14.25" customHeight="1" x14ac:dyDescent="0.3">
      <c r="A714474" s="21"/>
    </row>
    <row r="714480" spans="1:1" s="20" customFormat="1" ht="14.25" customHeight="1" x14ac:dyDescent="0.25"/>
    <row r="714496" spans="1:1" ht="14.25" customHeight="1" x14ac:dyDescent="0.3">
      <c r="A714496" s="21"/>
    </row>
    <row r="714502" s="20" customFormat="1" ht="14.25" customHeight="1" x14ac:dyDescent="0.25"/>
    <row r="714518" spans="1:1" ht="14.25" customHeight="1" x14ac:dyDescent="0.3">
      <c r="A714518" s="21"/>
    </row>
    <row r="714524" spans="1:1" s="20" customFormat="1" ht="14.25" customHeight="1" x14ac:dyDescent="0.25"/>
    <row r="714540" spans="1:1" ht="14.25" customHeight="1" x14ac:dyDescent="0.3">
      <c r="A714540" s="21"/>
    </row>
    <row r="714546" s="20" customFormat="1" ht="14.25" customHeight="1" x14ac:dyDescent="0.25"/>
    <row r="714562" spans="1:1" ht="14.25" customHeight="1" x14ac:dyDescent="0.3">
      <c r="A714562" s="21"/>
    </row>
    <row r="714568" spans="1:1" s="20" customFormat="1" ht="14.25" customHeight="1" x14ac:dyDescent="0.25"/>
    <row r="714584" spans="1:1" ht="14.25" customHeight="1" x14ac:dyDescent="0.3">
      <c r="A714584" s="21"/>
    </row>
    <row r="714590" spans="1:1" s="20" customFormat="1" ht="14.25" customHeight="1" x14ac:dyDescent="0.25"/>
    <row r="714606" spans="1:1" ht="14.25" customHeight="1" x14ac:dyDescent="0.3">
      <c r="A714606" s="21"/>
    </row>
    <row r="714612" s="20" customFormat="1" ht="14.25" customHeight="1" x14ac:dyDescent="0.25"/>
    <row r="714628" spans="1:1" ht="14.25" customHeight="1" x14ac:dyDescent="0.3">
      <c r="A714628" s="21"/>
    </row>
    <row r="714634" spans="1:1" s="20" customFormat="1" ht="14.25" customHeight="1" x14ac:dyDescent="0.25"/>
    <row r="714650" spans="1:1" ht="14.25" customHeight="1" x14ac:dyDescent="0.3">
      <c r="A714650" s="21"/>
    </row>
    <row r="714656" spans="1:1" s="20" customFormat="1" ht="14.25" customHeight="1" x14ac:dyDescent="0.25"/>
    <row r="714672" spans="1:1" ht="14.25" customHeight="1" x14ac:dyDescent="0.3">
      <c r="A714672" s="21"/>
    </row>
    <row r="714678" s="20" customFormat="1" ht="14.25" customHeight="1" x14ac:dyDescent="0.25"/>
    <row r="714694" spans="1:1" ht="14.25" customHeight="1" x14ac:dyDescent="0.3">
      <c r="A714694" s="21"/>
    </row>
    <row r="714700" spans="1:1" s="20" customFormat="1" ht="14.25" customHeight="1" x14ac:dyDescent="0.25"/>
    <row r="714716" spans="1:1" ht="14.25" customHeight="1" x14ac:dyDescent="0.3">
      <c r="A714716" s="21"/>
    </row>
    <row r="714722" s="20" customFormat="1" ht="14.25" customHeight="1" x14ac:dyDescent="0.25"/>
    <row r="714738" spans="1:1" ht="14.25" customHeight="1" x14ac:dyDescent="0.3">
      <c r="A714738" s="21"/>
    </row>
    <row r="714744" spans="1:1" s="20" customFormat="1" ht="14.25" customHeight="1" x14ac:dyDescent="0.25"/>
    <row r="714760" spans="1:1" ht="14.25" customHeight="1" x14ac:dyDescent="0.3">
      <c r="A714760" s="21"/>
    </row>
    <row r="714766" spans="1:1" s="20" customFormat="1" ht="14.25" customHeight="1" x14ac:dyDescent="0.25"/>
    <row r="714782" spans="1:1" ht="14.25" customHeight="1" x14ac:dyDescent="0.3">
      <c r="A714782" s="21"/>
    </row>
    <row r="714788" s="20" customFormat="1" ht="14.25" customHeight="1" x14ac:dyDescent="0.25"/>
    <row r="714804" spans="1:1" ht="14.25" customHeight="1" x14ac:dyDescent="0.3">
      <c r="A714804" s="21"/>
    </row>
    <row r="714810" spans="1:1" s="20" customFormat="1" ht="14.25" customHeight="1" x14ac:dyDescent="0.25"/>
    <row r="714826" spans="1:1" ht="14.25" customHeight="1" x14ac:dyDescent="0.3">
      <c r="A714826" s="21"/>
    </row>
    <row r="714832" spans="1:1" s="20" customFormat="1" ht="14.25" customHeight="1" x14ac:dyDescent="0.25"/>
    <row r="714848" spans="1:1" ht="14.25" customHeight="1" x14ac:dyDescent="0.3">
      <c r="A714848" s="21"/>
    </row>
    <row r="714854" s="20" customFormat="1" ht="14.25" customHeight="1" x14ac:dyDescent="0.25"/>
    <row r="714870" spans="1:1" ht="14.25" customHeight="1" x14ac:dyDescent="0.3">
      <c r="A714870" s="21"/>
    </row>
    <row r="714876" spans="1:1" s="20" customFormat="1" ht="14.25" customHeight="1" x14ac:dyDescent="0.25"/>
    <row r="714892" spans="1:1" ht="14.25" customHeight="1" x14ac:dyDescent="0.3">
      <c r="A714892" s="21"/>
    </row>
    <row r="714898" s="20" customFormat="1" ht="14.25" customHeight="1" x14ac:dyDescent="0.25"/>
    <row r="714914" spans="1:1" ht="14.25" customHeight="1" x14ac:dyDescent="0.3">
      <c r="A714914" s="21"/>
    </row>
    <row r="714920" spans="1:1" s="20" customFormat="1" ht="14.25" customHeight="1" x14ac:dyDescent="0.25"/>
    <row r="714936" spans="1:1" ht="14.25" customHeight="1" x14ac:dyDescent="0.3">
      <c r="A714936" s="21"/>
    </row>
    <row r="714942" spans="1:1" s="20" customFormat="1" ht="14.25" customHeight="1" x14ac:dyDescent="0.25"/>
    <row r="714958" spans="1:1" ht="14.25" customHeight="1" x14ac:dyDescent="0.3">
      <c r="A714958" s="21"/>
    </row>
    <row r="714964" s="20" customFormat="1" ht="14.25" customHeight="1" x14ac:dyDescent="0.25"/>
    <row r="714980" spans="1:1" ht="14.25" customHeight="1" x14ac:dyDescent="0.3">
      <c r="A714980" s="21"/>
    </row>
    <row r="714986" spans="1:1" s="20" customFormat="1" ht="14.25" customHeight="1" x14ac:dyDescent="0.25"/>
    <row r="715002" spans="1:1" ht="14.25" customHeight="1" x14ac:dyDescent="0.3">
      <c r="A715002" s="21"/>
    </row>
    <row r="715008" spans="1:1" s="20" customFormat="1" ht="14.25" customHeight="1" x14ac:dyDescent="0.25"/>
    <row r="715024" spans="1:1" ht="14.25" customHeight="1" x14ac:dyDescent="0.3">
      <c r="A715024" s="21"/>
    </row>
    <row r="715030" s="20" customFormat="1" ht="14.25" customHeight="1" x14ac:dyDescent="0.25"/>
    <row r="715046" spans="1:1" ht="14.25" customHeight="1" x14ac:dyDescent="0.3">
      <c r="A715046" s="21"/>
    </row>
    <row r="715052" spans="1:1" s="20" customFormat="1" ht="14.25" customHeight="1" x14ac:dyDescent="0.25"/>
    <row r="715068" spans="1:1" ht="14.25" customHeight="1" x14ac:dyDescent="0.3">
      <c r="A715068" s="21"/>
    </row>
    <row r="715074" s="20" customFormat="1" ht="14.25" customHeight="1" x14ac:dyDescent="0.25"/>
    <row r="715090" spans="1:1" ht="14.25" customHeight="1" x14ac:dyDescent="0.3">
      <c r="A715090" s="21"/>
    </row>
    <row r="715096" spans="1:1" s="20" customFormat="1" ht="14.25" customHeight="1" x14ac:dyDescent="0.25"/>
    <row r="715112" spans="1:1" ht="14.25" customHeight="1" x14ac:dyDescent="0.3">
      <c r="A715112" s="21"/>
    </row>
    <row r="715118" spans="1:1" s="20" customFormat="1" ht="14.25" customHeight="1" x14ac:dyDescent="0.25"/>
    <row r="715134" spans="1:1" ht="14.25" customHeight="1" x14ac:dyDescent="0.3">
      <c r="A715134" s="21"/>
    </row>
    <row r="715140" s="20" customFormat="1" ht="14.25" customHeight="1" x14ac:dyDescent="0.25"/>
    <row r="715156" spans="1:1" ht="14.25" customHeight="1" x14ac:dyDescent="0.3">
      <c r="A715156" s="21"/>
    </row>
    <row r="715162" spans="1:1" s="20" customFormat="1" ht="14.25" customHeight="1" x14ac:dyDescent="0.25"/>
    <row r="715178" spans="1:1" ht="14.25" customHeight="1" x14ac:dyDescent="0.3">
      <c r="A715178" s="21"/>
    </row>
    <row r="715184" spans="1:1" s="20" customFormat="1" ht="14.25" customHeight="1" x14ac:dyDescent="0.25"/>
    <row r="715200" spans="1:1" ht="14.25" customHeight="1" x14ac:dyDescent="0.3">
      <c r="A715200" s="21"/>
    </row>
    <row r="715206" s="20" customFormat="1" ht="14.25" customHeight="1" x14ac:dyDescent="0.25"/>
    <row r="715222" spans="1:1" ht="14.25" customHeight="1" x14ac:dyDescent="0.3">
      <c r="A715222" s="21"/>
    </row>
    <row r="715228" spans="1:1" s="20" customFormat="1" ht="14.25" customHeight="1" x14ac:dyDescent="0.25"/>
    <row r="715244" spans="1:1" ht="14.25" customHeight="1" x14ac:dyDescent="0.3">
      <c r="A715244" s="21"/>
    </row>
    <row r="715250" s="20" customFormat="1" ht="14.25" customHeight="1" x14ac:dyDescent="0.25"/>
    <row r="715266" spans="1:1" ht="14.25" customHeight="1" x14ac:dyDescent="0.3">
      <c r="A715266" s="21"/>
    </row>
    <row r="715272" spans="1:1" s="20" customFormat="1" ht="14.25" customHeight="1" x14ac:dyDescent="0.25"/>
    <row r="715288" spans="1:1" ht="14.25" customHeight="1" x14ac:dyDescent="0.3">
      <c r="A715288" s="21"/>
    </row>
    <row r="715294" spans="1:1" s="20" customFormat="1" ht="14.25" customHeight="1" x14ac:dyDescent="0.25"/>
    <row r="715310" spans="1:1" ht="14.25" customHeight="1" x14ac:dyDescent="0.3">
      <c r="A715310" s="21"/>
    </row>
    <row r="715316" s="20" customFormat="1" ht="14.25" customHeight="1" x14ac:dyDescent="0.25"/>
    <row r="715332" spans="1:1" ht="14.25" customHeight="1" x14ac:dyDescent="0.3">
      <c r="A715332" s="21"/>
    </row>
    <row r="715338" spans="1:1" s="20" customFormat="1" ht="14.25" customHeight="1" x14ac:dyDescent="0.25"/>
    <row r="715354" spans="1:1" ht="14.25" customHeight="1" x14ac:dyDescent="0.3">
      <c r="A715354" s="21"/>
    </row>
    <row r="715360" spans="1:1" s="20" customFormat="1" ht="14.25" customHeight="1" x14ac:dyDescent="0.25"/>
    <row r="715376" spans="1:1" ht="14.25" customHeight="1" x14ac:dyDescent="0.3">
      <c r="A715376" s="21"/>
    </row>
    <row r="715382" s="20" customFormat="1" ht="14.25" customHeight="1" x14ac:dyDescent="0.25"/>
    <row r="715398" spans="1:1" ht="14.25" customHeight="1" x14ac:dyDescent="0.3">
      <c r="A715398" s="21"/>
    </row>
    <row r="715404" spans="1:1" s="20" customFormat="1" ht="14.25" customHeight="1" x14ac:dyDescent="0.25"/>
    <row r="715420" spans="1:1" ht="14.25" customHeight="1" x14ac:dyDescent="0.3">
      <c r="A715420" s="21"/>
    </row>
    <row r="715426" s="20" customFormat="1" ht="14.25" customHeight="1" x14ac:dyDescent="0.25"/>
    <row r="715442" spans="1:1" ht="14.25" customHeight="1" x14ac:dyDescent="0.3">
      <c r="A715442" s="21"/>
    </row>
    <row r="715448" spans="1:1" s="20" customFormat="1" ht="14.25" customHeight="1" x14ac:dyDescent="0.25"/>
    <row r="715464" spans="1:1" ht="14.25" customHeight="1" x14ac:dyDescent="0.3">
      <c r="A715464" s="21"/>
    </row>
    <row r="715470" spans="1:1" s="20" customFormat="1" ht="14.25" customHeight="1" x14ac:dyDescent="0.25"/>
    <row r="715486" spans="1:1" ht="14.25" customHeight="1" x14ac:dyDescent="0.3">
      <c r="A715486" s="21"/>
    </row>
    <row r="715492" s="20" customFormat="1" ht="14.25" customHeight="1" x14ac:dyDescent="0.25"/>
    <row r="715508" spans="1:1" ht="14.25" customHeight="1" x14ac:dyDescent="0.3">
      <c r="A715508" s="21"/>
    </row>
    <row r="715514" spans="1:1" s="20" customFormat="1" ht="14.25" customHeight="1" x14ac:dyDescent="0.25"/>
    <row r="715530" spans="1:1" ht="14.25" customHeight="1" x14ac:dyDescent="0.3">
      <c r="A715530" s="21"/>
    </row>
    <row r="715536" spans="1:1" s="20" customFormat="1" ht="14.25" customHeight="1" x14ac:dyDescent="0.25"/>
    <row r="715552" spans="1:1" ht="14.25" customHeight="1" x14ac:dyDescent="0.3">
      <c r="A715552" s="21"/>
    </row>
    <row r="715558" s="20" customFormat="1" ht="14.25" customHeight="1" x14ac:dyDescent="0.25"/>
    <row r="715574" spans="1:1" ht="14.25" customHeight="1" x14ac:dyDescent="0.3">
      <c r="A715574" s="21"/>
    </row>
    <row r="715580" spans="1:1" s="20" customFormat="1" ht="14.25" customHeight="1" x14ac:dyDescent="0.25"/>
    <row r="715596" spans="1:1" ht="14.25" customHeight="1" x14ac:dyDescent="0.3">
      <c r="A715596" s="21"/>
    </row>
    <row r="715602" s="20" customFormat="1" ht="14.25" customHeight="1" x14ac:dyDescent="0.25"/>
    <row r="715618" spans="1:1" ht="14.25" customHeight="1" x14ac:dyDescent="0.3">
      <c r="A715618" s="21"/>
    </row>
    <row r="715624" spans="1:1" s="20" customFormat="1" ht="14.25" customHeight="1" x14ac:dyDescent="0.25"/>
    <row r="715640" spans="1:1" ht="14.25" customHeight="1" x14ac:dyDescent="0.3">
      <c r="A715640" s="21"/>
    </row>
    <row r="715646" spans="1:1" s="20" customFormat="1" ht="14.25" customHeight="1" x14ac:dyDescent="0.25"/>
    <row r="715662" spans="1:1" ht="14.25" customHeight="1" x14ac:dyDescent="0.3">
      <c r="A715662" s="21"/>
    </row>
    <row r="715668" s="20" customFormat="1" ht="14.25" customHeight="1" x14ac:dyDescent="0.25"/>
    <row r="715684" spans="1:1" ht="14.25" customHeight="1" x14ac:dyDescent="0.3">
      <c r="A715684" s="21"/>
    </row>
    <row r="715690" spans="1:1" s="20" customFormat="1" ht="14.25" customHeight="1" x14ac:dyDescent="0.25"/>
    <row r="715706" spans="1:1" ht="14.25" customHeight="1" x14ac:dyDescent="0.3">
      <c r="A715706" s="21"/>
    </row>
    <row r="715712" spans="1:1" s="20" customFormat="1" ht="14.25" customHeight="1" x14ac:dyDescent="0.25"/>
    <row r="715728" spans="1:1" ht="14.25" customHeight="1" x14ac:dyDescent="0.3">
      <c r="A715728" s="21"/>
    </row>
    <row r="715734" s="20" customFormat="1" ht="14.25" customHeight="1" x14ac:dyDescent="0.25"/>
    <row r="715750" spans="1:1" ht="14.25" customHeight="1" x14ac:dyDescent="0.3">
      <c r="A715750" s="21"/>
    </row>
    <row r="715756" spans="1:1" s="20" customFormat="1" ht="14.25" customHeight="1" x14ac:dyDescent="0.25"/>
    <row r="715772" spans="1:1" ht="14.25" customHeight="1" x14ac:dyDescent="0.3">
      <c r="A715772" s="21"/>
    </row>
    <row r="715778" s="20" customFormat="1" ht="14.25" customHeight="1" x14ac:dyDescent="0.25"/>
    <row r="715794" spans="1:1" ht="14.25" customHeight="1" x14ac:dyDescent="0.3">
      <c r="A715794" s="21"/>
    </row>
    <row r="715800" spans="1:1" s="20" customFormat="1" ht="14.25" customHeight="1" x14ac:dyDescent="0.25"/>
    <row r="715816" spans="1:1" ht="14.25" customHeight="1" x14ac:dyDescent="0.3">
      <c r="A715816" s="21"/>
    </row>
    <row r="715822" spans="1:1" s="20" customFormat="1" ht="14.25" customHeight="1" x14ac:dyDescent="0.25"/>
    <row r="715838" spans="1:1" ht="14.25" customHeight="1" x14ac:dyDescent="0.3">
      <c r="A715838" s="21"/>
    </row>
    <row r="715844" s="20" customFormat="1" ht="14.25" customHeight="1" x14ac:dyDescent="0.25"/>
    <row r="715860" spans="1:1" ht="14.25" customHeight="1" x14ac:dyDescent="0.3">
      <c r="A715860" s="21"/>
    </row>
    <row r="715866" spans="1:1" s="20" customFormat="1" ht="14.25" customHeight="1" x14ac:dyDescent="0.25"/>
    <row r="715882" spans="1:1" ht="14.25" customHeight="1" x14ac:dyDescent="0.3">
      <c r="A715882" s="21"/>
    </row>
    <row r="715888" spans="1:1" s="20" customFormat="1" ht="14.25" customHeight="1" x14ac:dyDescent="0.25"/>
    <row r="715904" spans="1:1" ht="14.25" customHeight="1" x14ac:dyDescent="0.3">
      <c r="A715904" s="21"/>
    </row>
    <row r="715910" s="20" customFormat="1" ht="14.25" customHeight="1" x14ac:dyDescent="0.25"/>
    <row r="715926" spans="1:1" ht="14.25" customHeight="1" x14ac:dyDescent="0.3">
      <c r="A715926" s="21"/>
    </row>
    <row r="715932" spans="1:1" s="20" customFormat="1" ht="14.25" customHeight="1" x14ac:dyDescent="0.25"/>
    <row r="715948" spans="1:1" ht="14.25" customHeight="1" x14ac:dyDescent="0.3">
      <c r="A715948" s="21"/>
    </row>
    <row r="715954" s="20" customFormat="1" ht="14.25" customHeight="1" x14ac:dyDescent="0.25"/>
    <row r="715970" spans="1:1" ht="14.25" customHeight="1" x14ac:dyDescent="0.3">
      <c r="A715970" s="21"/>
    </row>
    <row r="715976" spans="1:1" s="20" customFormat="1" ht="14.25" customHeight="1" x14ac:dyDescent="0.25"/>
    <row r="715992" spans="1:1" ht="14.25" customHeight="1" x14ac:dyDescent="0.3">
      <c r="A715992" s="21"/>
    </row>
    <row r="715998" spans="1:1" s="20" customFormat="1" ht="14.25" customHeight="1" x14ac:dyDescent="0.25"/>
    <row r="716014" spans="1:1" ht="14.25" customHeight="1" x14ac:dyDescent="0.3">
      <c r="A716014" s="21"/>
    </row>
    <row r="716020" s="20" customFormat="1" ht="14.25" customHeight="1" x14ac:dyDescent="0.25"/>
    <row r="716036" spans="1:1" ht="14.25" customHeight="1" x14ac:dyDescent="0.3">
      <c r="A716036" s="21"/>
    </row>
    <row r="716042" spans="1:1" s="20" customFormat="1" ht="14.25" customHeight="1" x14ac:dyDescent="0.25"/>
    <row r="716058" spans="1:1" ht="14.25" customHeight="1" x14ac:dyDescent="0.3">
      <c r="A716058" s="21"/>
    </row>
    <row r="716064" spans="1:1" s="20" customFormat="1" ht="14.25" customHeight="1" x14ac:dyDescent="0.25"/>
    <row r="716080" spans="1:1" ht="14.25" customHeight="1" x14ac:dyDescent="0.3">
      <c r="A716080" s="21"/>
    </row>
    <row r="716086" s="20" customFormat="1" ht="14.25" customHeight="1" x14ac:dyDescent="0.25"/>
    <row r="716102" spans="1:1" ht="14.25" customHeight="1" x14ac:dyDescent="0.3">
      <c r="A716102" s="21"/>
    </row>
    <row r="716108" spans="1:1" s="20" customFormat="1" ht="14.25" customHeight="1" x14ac:dyDescent="0.25"/>
    <row r="716124" spans="1:1" ht="14.25" customHeight="1" x14ac:dyDescent="0.3">
      <c r="A716124" s="21"/>
    </row>
    <row r="716130" s="20" customFormat="1" ht="14.25" customHeight="1" x14ac:dyDescent="0.25"/>
    <row r="716146" spans="1:1" ht="14.25" customHeight="1" x14ac:dyDescent="0.3">
      <c r="A716146" s="21"/>
    </row>
    <row r="716152" spans="1:1" s="20" customFormat="1" ht="14.25" customHeight="1" x14ac:dyDescent="0.25"/>
    <row r="716168" spans="1:1" ht="14.25" customHeight="1" x14ac:dyDescent="0.3">
      <c r="A716168" s="21"/>
    </row>
    <row r="716174" spans="1:1" s="20" customFormat="1" ht="14.25" customHeight="1" x14ac:dyDescent="0.25"/>
    <row r="716190" spans="1:1" ht="14.25" customHeight="1" x14ac:dyDescent="0.3">
      <c r="A716190" s="21"/>
    </row>
    <row r="716196" s="20" customFormat="1" ht="14.25" customHeight="1" x14ac:dyDescent="0.25"/>
    <row r="716212" spans="1:1" ht="14.25" customHeight="1" x14ac:dyDescent="0.3">
      <c r="A716212" s="21"/>
    </row>
    <row r="716218" spans="1:1" s="20" customFormat="1" ht="14.25" customHeight="1" x14ac:dyDescent="0.25"/>
    <row r="716234" spans="1:1" ht="14.25" customHeight="1" x14ac:dyDescent="0.3">
      <c r="A716234" s="21"/>
    </row>
    <row r="716240" spans="1:1" s="20" customFormat="1" ht="14.25" customHeight="1" x14ac:dyDescent="0.25"/>
    <row r="716256" spans="1:1" ht="14.25" customHeight="1" x14ac:dyDescent="0.3">
      <c r="A716256" s="21"/>
    </row>
    <row r="716262" s="20" customFormat="1" ht="14.25" customHeight="1" x14ac:dyDescent="0.25"/>
    <row r="716278" spans="1:1" ht="14.25" customHeight="1" x14ac:dyDescent="0.3">
      <c r="A716278" s="21"/>
    </row>
    <row r="716284" spans="1:1" s="20" customFormat="1" ht="14.25" customHeight="1" x14ac:dyDescent="0.25"/>
    <row r="716300" spans="1:1" ht="14.25" customHeight="1" x14ac:dyDescent="0.3">
      <c r="A716300" s="21"/>
    </row>
    <row r="716306" s="20" customFormat="1" ht="14.25" customHeight="1" x14ac:dyDescent="0.25"/>
    <row r="716322" spans="1:1" ht="14.25" customHeight="1" x14ac:dyDescent="0.3">
      <c r="A716322" s="21"/>
    </row>
    <row r="716328" spans="1:1" s="20" customFormat="1" ht="14.25" customHeight="1" x14ac:dyDescent="0.25"/>
    <row r="716344" spans="1:1" ht="14.25" customHeight="1" x14ac:dyDescent="0.3">
      <c r="A716344" s="21"/>
    </row>
    <row r="716350" spans="1:1" s="20" customFormat="1" ht="14.25" customHeight="1" x14ac:dyDescent="0.25"/>
    <row r="716366" spans="1:1" ht="14.25" customHeight="1" x14ac:dyDescent="0.3">
      <c r="A716366" s="21"/>
    </row>
    <row r="716372" s="20" customFormat="1" ht="14.25" customHeight="1" x14ac:dyDescent="0.25"/>
    <row r="716388" spans="1:1" ht="14.25" customHeight="1" x14ac:dyDescent="0.3">
      <c r="A716388" s="21"/>
    </row>
    <row r="716394" spans="1:1" s="20" customFormat="1" ht="14.25" customHeight="1" x14ac:dyDescent="0.25"/>
    <row r="716410" spans="1:1" ht="14.25" customHeight="1" x14ac:dyDescent="0.3">
      <c r="A716410" s="21"/>
    </row>
    <row r="716416" spans="1:1" s="20" customFormat="1" ht="14.25" customHeight="1" x14ac:dyDescent="0.25"/>
    <row r="716432" spans="1:1" ht="14.25" customHeight="1" x14ac:dyDescent="0.3">
      <c r="A716432" s="21"/>
    </row>
    <row r="716438" s="20" customFormat="1" ht="14.25" customHeight="1" x14ac:dyDescent="0.25"/>
    <row r="716454" spans="1:1" ht="14.25" customHeight="1" x14ac:dyDescent="0.3">
      <c r="A716454" s="21"/>
    </row>
    <row r="716460" spans="1:1" s="20" customFormat="1" ht="14.25" customHeight="1" x14ac:dyDescent="0.25"/>
    <row r="716476" spans="1:1" ht="14.25" customHeight="1" x14ac:dyDescent="0.3">
      <c r="A716476" s="21"/>
    </row>
    <row r="716482" s="20" customFormat="1" ht="14.25" customHeight="1" x14ac:dyDescent="0.25"/>
    <row r="716498" spans="1:1" ht="14.25" customHeight="1" x14ac:dyDescent="0.3">
      <c r="A716498" s="21"/>
    </row>
    <row r="716504" spans="1:1" s="20" customFormat="1" ht="14.25" customHeight="1" x14ac:dyDescent="0.25"/>
    <row r="716520" spans="1:1" ht="14.25" customHeight="1" x14ac:dyDescent="0.3">
      <c r="A716520" s="21"/>
    </row>
    <row r="716526" spans="1:1" s="20" customFormat="1" ht="14.25" customHeight="1" x14ac:dyDescent="0.25"/>
    <row r="716542" spans="1:1" ht="14.25" customHeight="1" x14ac:dyDescent="0.3">
      <c r="A716542" s="21"/>
    </row>
    <row r="716548" s="20" customFormat="1" ht="14.25" customHeight="1" x14ac:dyDescent="0.25"/>
    <row r="716564" spans="1:1" ht="14.25" customHeight="1" x14ac:dyDescent="0.3">
      <c r="A716564" s="21"/>
    </row>
    <row r="716570" spans="1:1" s="20" customFormat="1" ht="14.25" customHeight="1" x14ac:dyDescent="0.25"/>
    <row r="716586" spans="1:1" ht="14.25" customHeight="1" x14ac:dyDescent="0.3">
      <c r="A716586" s="21"/>
    </row>
    <row r="716592" spans="1:1" s="20" customFormat="1" ht="14.25" customHeight="1" x14ac:dyDescent="0.25"/>
    <row r="716608" spans="1:1" ht="14.25" customHeight="1" x14ac:dyDescent="0.3">
      <c r="A716608" s="21"/>
    </row>
    <row r="716614" s="20" customFormat="1" ht="14.25" customHeight="1" x14ac:dyDescent="0.25"/>
    <row r="716630" spans="1:1" ht="14.25" customHeight="1" x14ac:dyDescent="0.3">
      <c r="A716630" s="21"/>
    </row>
    <row r="716636" spans="1:1" s="20" customFormat="1" ht="14.25" customHeight="1" x14ac:dyDescent="0.25"/>
    <row r="716652" spans="1:1" ht="14.25" customHeight="1" x14ac:dyDescent="0.3">
      <c r="A716652" s="21"/>
    </row>
    <row r="716658" s="20" customFormat="1" ht="14.25" customHeight="1" x14ac:dyDescent="0.25"/>
    <row r="716674" spans="1:1" ht="14.25" customHeight="1" x14ac:dyDescent="0.3">
      <c r="A716674" s="21"/>
    </row>
    <row r="716680" spans="1:1" s="20" customFormat="1" ht="14.25" customHeight="1" x14ac:dyDescent="0.25"/>
    <row r="716696" spans="1:1" ht="14.25" customHeight="1" x14ac:dyDescent="0.3">
      <c r="A716696" s="21"/>
    </row>
    <row r="716702" spans="1:1" s="20" customFormat="1" ht="14.25" customHeight="1" x14ac:dyDescent="0.25"/>
    <row r="716718" spans="1:1" ht="14.25" customHeight="1" x14ac:dyDescent="0.3">
      <c r="A716718" s="21"/>
    </row>
    <row r="716724" s="20" customFormat="1" ht="14.25" customHeight="1" x14ac:dyDescent="0.25"/>
    <row r="716740" spans="1:1" ht="14.25" customHeight="1" x14ac:dyDescent="0.3">
      <c r="A716740" s="21"/>
    </row>
    <row r="716746" spans="1:1" s="20" customFormat="1" ht="14.25" customHeight="1" x14ac:dyDescent="0.25"/>
    <row r="716762" spans="1:1" ht="14.25" customHeight="1" x14ac:dyDescent="0.3">
      <c r="A716762" s="21"/>
    </row>
    <row r="716768" spans="1:1" s="20" customFormat="1" ht="14.25" customHeight="1" x14ac:dyDescent="0.25"/>
    <row r="716784" spans="1:1" ht="14.25" customHeight="1" x14ac:dyDescent="0.3">
      <c r="A716784" s="21"/>
    </row>
    <row r="716790" s="20" customFormat="1" ht="14.25" customHeight="1" x14ac:dyDescent="0.25"/>
    <row r="716806" spans="1:1" ht="14.25" customHeight="1" x14ac:dyDescent="0.3">
      <c r="A716806" s="21"/>
    </row>
    <row r="716812" spans="1:1" s="20" customFormat="1" ht="14.25" customHeight="1" x14ac:dyDescent="0.25"/>
    <row r="716828" spans="1:1" ht="14.25" customHeight="1" x14ac:dyDescent="0.3">
      <c r="A716828" s="21"/>
    </row>
    <row r="716834" s="20" customFormat="1" ht="14.25" customHeight="1" x14ac:dyDescent="0.25"/>
    <row r="716850" spans="1:1" ht="14.25" customHeight="1" x14ac:dyDescent="0.3">
      <c r="A716850" s="21"/>
    </row>
    <row r="716856" spans="1:1" s="20" customFormat="1" ht="14.25" customHeight="1" x14ac:dyDescent="0.25"/>
    <row r="716872" spans="1:1" ht="14.25" customHeight="1" x14ac:dyDescent="0.3">
      <c r="A716872" s="21"/>
    </row>
    <row r="716878" spans="1:1" s="20" customFormat="1" ht="14.25" customHeight="1" x14ac:dyDescent="0.25"/>
    <row r="716894" spans="1:1" ht="14.25" customHeight="1" x14ac:dyDescent="0.3">
      <c r="A716894" s="21"/>
    </row>
    <row r="716900" s="20" customFormat="1" ht="14.25" customHeight="1" x14ac:dyDescent="0.25"/>
    <row r="716916" spans="1:1" ht="14.25" customHeight="1" x14ac:dyDescent="0.3">
      <c r="A716916" s="21"/>
    </row>
    <row r="716922" spans="1:1" s="20" customFormat="1" ht="14.25" customHeight="1" x14ac:dyDescent="0.25"/>
    <row r="716938" spans="1:1" ht="14.25" customHeight="1" x14ac:dyDescent="0.3">
      <c r="A716938" s="21"/>
    </row>
    <row r="716944" spans="1:1" s="20" customFormat="1" ht="14.25" customHeight="1" x14ac:dyDescent="0.25"/>
    <row r="716960" spans="1:1" ht="14.25" customHeight="1" x14ac:dyDescent="0.3">
      <c r="A716960" s="21"/>
    </row>
    <row r="716966" s="20" customFormat="1" ht="14.25" customHeight="1" x14ac:dyDescent="0.25"/>
    <row r="716982" spans="1:1" ht="14.25" customHeight="1" x14ac:dyDescent="0.3">
      <c r="A716982" s="21"/>
    </row>
    <row r="716988" spans="1:1" s="20" customFormat="1" ht="14.25" customHeight="1" x14ac:dyDescent="0.25"/>
    <row r="717004" spans="1:1" ht="14.25" customHeight="1" x14ac:dyDescent="0.3">
      <c r="A717004" s="21"/>
    </row>
    <row r="717010" s="20" customFormat="1" ht="14.25" customHeight="1" x14ac:dyDescent="0.25"/>
    <row r="717026" spans="1:1" ht="14.25" customHeight="1" x14ac:dyDescent="0.3">
      <c r="A717026" s="21"/>
    </row>
    <row r="717032" spans="1:1" s="20" customFormat="1" ht="14.25" customHeight="1" x14ac:dyDescent="0.25"/>
    <row r="717048" spans="1:1" ht="14.25" customHeight="1" x14ac:dyDescent="0.3">
      <c r="A717048" s="21"/>
    </row>
    <row r="717054" spans="1:1" s="20" customFormat="1" ht="14.25" customHeight="1" x14ac:dyDescent="0.25"/>
    <row r="717070" spans="1:1" ht="14.25" customHeight="1" x14ac:dyDescent="0.3">
      <c r="A717070" s="21"/>
    </row>
    <row r="717076" s="20" customFormat="1" ht="14.25" customHeight="1" x14ac:dyDescent="0.25"/>
    <row r="717092" spans="1:1" ht="14.25" customHeight="1" x14ac:dyDescent="0.3">
      <c r="A717092" s="21"/>
    </row>
    <row r="717098" spans="1:1" s="20" customFormat="1" ht="14.25" customHeight="1" x14ac:dyDescent="0.25"/>
    <row r="717114" spans="1:1" ht="14.25" customHeight="1" x14ac:dyDescent="0.3">
      <c r="A717114" s="21"/>
    </row>
    <row r="717120" spans="1:1" s="20" customFormat="1" ht="14.25" customHeight="1" x14ac:dyDescent="0.25"/>
    <row r="717136" spans="1:1" ht="14.25" customHeight="1" x14ac:dyDescent="0.3">
      <c r="A717136" s="21"/>
    </row>
    <row r="717142" s="20" customFormat="1" ht="14.25" customHeight="1" x14ac:dyDescent="0.25"/>
    <row r="717158" spans="1:1" ht="14.25" customHeight="1" x14ac:dyDescent="0.3">
      <c r="A717158" s="21"/>
    </row>
    <row r="717164" spans="1:1" s="20" customFormat="1" ht="14.25" customHeight="1" x14ac:dyDescent="0.25"/>
    <row r="717180" spans="1:1" ht="14.25" customHeight="1" x14ac:dyDescent="0.3">
      <c r="A717180" s="21"/>
    </row>
    <row r="717186" s="20" customFormat="1" ht="14.25" customHeight="1" x14ac:dyDescent="0.25"/>
    <row r="717202" spans="1:1" ht="14.25" customHeight="1" x14ac:dyDescent="0.3">
      <c r="A717202" s="21"/>
    </row>
    <row r="717208" spans="1:1" s="20" customFormat="1" ht="14.25" customHeight="1" x14ac:dyDescent="0.25"/>
    <row r="717224" spans="1:1" ht="14.25" customHeight="1" x14ac:dyDescent="0.3">
      <c r="A717224" s="21"/>
    </row>
    <row r="717230" spans="1:1" s="20" customFormat="1" ht="14.25" customHeight="1" x14ac:dyDescent="0.25"/>
    <row r="717246" spans="1:1" ht="14.25" customHeight="1" x14ac:dyDescent="0.3">
      <c r="A717246" s="21"/>
    </row>
    <row r="717252" s="20" customFormat="1" ht="14.25" customHeight="1" x14ac:dyDescent="0.25"/>
    <row r="717268" spans="1:1" ht="14.25" customHeight="1" x14ac:dyDescent="0.3">
      <c r="A717268" s="21"/>
    </row>
    <row r="717274" spans="1:1" s="20" customFormat="1" ht="14.25" customHeight="1" x14ac:dyDescent="0.25"/>
    <row r="717290" spans="1:1" ht="14.25" customHeight="1" x14ac:dyDescent="0.3">
      <c r="A717290" s="21"/>
    </row>
    <row r="717296" spans="1:1" s="20" customFormat="1" ht="14.25" customHeight="1" x14ac:dyDescent="0.25"/>
    <row r="717312" spans="1:1" ht="14.25" customHeight="1" x14ac:dyDescent="0.3">
      <c r="A717312" s="21"/>
    </row>
    <row r="717318" s="20" customFormat="1" ht="14.25" customHeight="1" x14ac:dyDescent="0.25"/>
    <row r="717334" spans="1:1" ht="14.25" customHeight="1" x14ac:dyDescent="0.3">
      <c r="A717334" s="21"/>
    </row>
    <row r="717340" spans="1:1" s="20" customFormat="1" ht="14.25" customHeight="1" x14ac:dyDescent="0.25"/>
    <row r="717356" spans="1:1" ht="14.25" customHeight="1" x14ac:dyDescent="0.3">
      <c r="A717356" s="21"/>
    </row>
    <row r="717362" s="20" customFormat="1" ht="14.25" customHeight="1" x14ac:dyDescent="0.25"/>
    <row r="717378" spans="1:1" ht="14.25" customHeight="1" x14ac:dyDescent="0.3">
      <c r="A717378" s="21"/>
    </row>
    <row r="717384" spans="1:1" s="20" customFormat="1" ht="14.25" customHeight="1" x14ac:dyDescent="0.25"/>
    <row r="717400" spans="1:1" ht="14.25" customHeight="1" x14ac:dyDescent="0.3">
      <c r="A717400" s="21"/>
    </row>
    <row r="717406" spans="1:1" s="20" customFormat="1" ht="14.25" customHeight="1" x14ac:dyDescent="0.25"/>
    <row r="717422" spans="1:1" ht="14.25" customHeight="1" x14ac:dyDescent="0.3">
      <c r="A717422" s="21"/>
    </row>
    <row r="717428" s="20" customFormat="1" ht="14.25" customHeight="1" x14ac:dyDescent="0.25"/>
    <row r="717444" spans="1:1" ht="14.25" customHeight="1" x14ac:dyDescent="0.3">
      <c r="A717444" s="21"/>
    </row>
    <row r="717450" spans="1:1" s="20" customFormat="1" ht="14.25" customHeight="1" x14ac:dyDescent="0.25"/>
    <row r="717466" spans="1:1" ht="14.25" customHeight="1" x14ac:dyDescent="0.3">
      <c r="A717466" s="21"/>
    </row>
    <row r="717472" spans="1:1" s="20" customFormat="1" ht="14.25" customHeight="1" x14ac:dyDescent="0.25"/>
    <row r="717488" spans="1:1" ht="14.25" customHeight="1" x14ac:dyDescent="0.3">
      <c r="A717488" s="21"/>
    </row>
    <row r="717494" s="20" customFormat="1" ht="14.25" customHeight="1" x14ac:dyDescent="0.25"/>
    <row r="717510" spans="1:1" ht="14.25" customHeight="1" x14ac:dyDescent="0.3">
      <c r="A717510" s="21"/>
    </row>
    <row r="717516" spans="1:1" s="20" customFormat="1" ht="14.25" customHeight="1" x14ac:dyDescent="0.25"/>
    <row r="717532" spans="1:1" ht="14.25" customHeight="1" x14ac:dyDescent="0.3">
      <c r="A717532" s="21"/>
    </row>
    <row r="717538" s="20" customFormat="1" ht="14.25" customHeight="1" x14ac:dyDescent="0.25"/>
    <row r="717554" spans="1:1" ht="14.25" customHeight="1" x14ac:dyDescent="0.3">
      <c r="A717554" s="21"/>
    </row>
    <row r="717560" spans="1:1" s="20" customFormat="1" ht="14.25" customHeight="1" x14ac:dyDescent="0.25"/>
    <row r="717576" spans="1:1" ht="14.25" customHeight="1" x14ac:dyDescent="0.3">
      <c r="A717576" s="21"/>
    </row>
    <row r="717582" spans="1:1" s="20" customFormat="1" ht="14.25" customHeight="1" x14ac:dyDescent="0.25"/>
    <row r="717598" spans="1:1" ht="14.25" customHeight="1" x14ac:dyDescent="0.3">
      <c r="A717598" s="21"/>
    </row>
    <row r="717604" s="20" customFormat="1" ht="14.25" customHeight="1" x14ac:dyDescent="0.25"/>
    <row r="717620" spans="1:1" ht="14.25" customHeight="1" x14ac:dyDescent="0.3">
      <c r="A717620" s="21"/>
    </row>
    <row r="717626" spans="1:1" s="20" customFormat="1" ht="14.25" customHeight="1" x14ac:dyDescent="0.25"/>
    <row r="717642" spans="1:1" ht="14.25" customHeight="1" x14ac:dyDescent="0.3">
      <c r="A717642" s="21"/>
    </row>
    <row r="717648" spans="1:1" s="20" customFormat="1" ht="14.25" customHeight="1" x14ac:dyDescent="0.25"/>
    <row r="717664" spans="1:1" ht="14.25" customHeight="1" x14ac:dyDescent="0.3">
      <c r="A717664" s="21"/>
    </row>
    <row r="717670" s="20" customFormat="1" ht="14.25" customHeight="1" x14ac:dyDescent="0.25"/>
    <row r="717686" spans="1:1" ht="14.25" customHeight="1" x14ac:dyDescent="0.3">
      <c r="A717686" s="21"/>
    </row>
    <row r="717692" spans="1:1" s="20" customFormat="1" ht="14.25" customHeight="1" x14ac:dyDescent="0.25"/>
    <row r="717708" spans="1:1" ht="14.25" customHeight="1" x14ac:dyDescent="0.3">
      <c r="A717708" s="21"/>
    </row>
    <row r="717714" s="20" customFormat="1" ht="14.25" customHeight="1" x14ac:dyDescent="0.25"/>
    <row r="717730" spans="1:1" ht="14.25" customHeight="1" x14ac:dyDescent="0.3">
      <c r="A717730" s="21"/>
    </row>
    <row r="717736" spans="1:1" s="20" customFormat="1" ht="14.25" customHeight="1" x14ac:dyDescent="0.25"/>
    <row r="717752" spans="1:1" ht="14.25" customHeight="1" x14ac:dyDescent="0.3">
      <c r="A717752" s="21"/>
    </row>
    <row r="717758" spans="1:1" s="20" customFormat="1" ht="14.25" customHeight="1" x14ac:dyDescent="0.25"/>
    <row r="717774" spans="1:1" ht="14.25" customHeight="1" x14ac:dyDescent="0.3">
      <c r="A717774" s="21"/>
    </row>
    <row r="717780" s="20" customFormat="1" ht="14.25" customHeight="1" x14ac:dyDescent="0.25"/>
    <row r="717796" spans="1:1" ht="14.25" customHeight="1" x14ac:dyDescent="0.3">
      <c r="A717796" s="21"/>
    </row>
    <row r="717802" spans="1:1" s="20" customFormat="1" ht="14.25" customHeight="1" x14ac:dyDescent="0.25"/>
    <row r="717818" spans="1:1" ht="14.25" customHeight="1" x14ac:dyDescent="0.3">
      <c r="A717818" s="21"/>
    </row>
    <row r="717824" spans="1:1" s="20" customFormat="1" ht="14.25" customHeight="1" x14ac:dyDescent="0.25"/>
    <row r="717840" spans="1:1" ht="14.25" customHeight="1" x14ac:dyDescent="0.3">
      <c r="A717840" s="21"/>
    </row>
    <row r="717846" s="20" customFormat="1" ht="14.25" customHeight="1" x14ac:dyDescent="0.25"/>
    <row r="717862" spans="1:1" ht="14.25" customHeight="1" x14ac:dyDescent="0.3">
      <c r="A717862" s="21"/>
    </row>
    <row r="717868" spans="1:1" s="20" customFormat="1" ht="14.25" customHeight="1" x14ac:dyDescent="0.25"/>
    <row r="717884" spans="1:1" ht="14.25" customHeight="1" x14ac:dyDescent="0.3">
      <c r="A717884" s="21"/>
    </row>
    <row r="717890" s="20" customFormat="1" ht="14.25" customHeight="1" x14ac:dyDescent="0.25"/>
    <row r="717906" spans="1:1" ht="14.25" customHeight="1" x14ac:dyDescent="0.3">
      <c r="A717906" s="21"/>
    </row>
    <row r="717912" spans="1:1" s="20" customFormat="1" ht="14.25" customHeight="1" x14ac:dyDescent="0.25"/>
    <row r="717928" spans="1:1" ht="14.25" customHeight="1" x14ac:dyDescent="0.3">
      <c r="A717928" s="21"/>
    </row>
    <row r="717934" spans="1:1" s="20" customFormat="1" ht="14.25" customHeight="1" x14ac:dyDescent="0.25"/>
    <row r="717950" spans="1:1" ht="14.25" customHeight="1" x14ac:dyDescent="0.3">
      <c r="A717950" s="21"/>
    </row>
    <row r="717956" s="20" customFormat="1" ht="14.25" customHeight="1" x14ac:dyDescent="0.25"/>
    <row r="717972" spans="1:1" ht="14.25" customHeight="1" x14ac:dyDescent="0.3">
      <c r="A717972" s="21"/>
    </row>
    <row r="717978" spans="1:1" s="20" customFormat="1" ht="14.25" customHeight="1" x14ac:dyDescent="0.25"/>
    <row r="717994" spans="1:1" ht="14.25" customHeight="1" x14ac:dyDescent="0.3">
      <c r="A717994" s="21"/>
    </row>
    <row r="718000" spans="1:1" s="20" customFormat="1" ht="14.25" customHeight="1" x14ac:dyDescent="0.25"/>
    <row r="718016" spans="1:1" ht="14.25" customHeight="1" x14ac:dyDescent="0.3">
      <c r="A718016" s="21"/>
    </row>
    <row r="718022" s="20" customFormat="1" ht="14.25" customHeight="1" x14ac:dyDescent="0.25"/>
    <row r="718038" spans="1:1" ht="14.25" customHeight="1" x14ac:dyDescent="0.3">
      <c r="A718038" s="21"/>
    </row>
    <row r="718044" spans="1:1" s="20" customFormat="1" ht="14.25" customHeight="1" x14ac:dyDescent="0.25"/>
    <row r="718060" spans="1:1" ht="14.25" customHeight="1" x14ac:dyDescent="0.3">
      <c r="A718060" s="21"/>
    </row>
    <row r="718066" s="20" customFormat="1" ht="14.25" customHeight="1" x14ac:dyDescent="0.25"/>
    <row r="718082" spans="1:1" ht="14.25" customHeight="1" x14ac:dyDescent="0.3">
      <c r="A718082" s="21"/>
    </row>
    <row r="718088" spans="1:1" s="20" customFormat="1" ht="14.25" customHeight="1" x14ac:dyDescent="0.25"/>
    <row r="718104" spans="1:1" ht="14.25" customHeight="1" x14ac:dyDescent="0.3">
      <c r="A718104" s="21"/>
    </row>
    <row r="718110" spans="1:1" s="20" customFormat="1" ht="14.25" customHeight="1" x14ac:dyDescent="0.25"/>
    <row r="718126" spans="1:1" ht="14.25" customHeight="1" x14ac:dyDescent="0.3">
      <c r="A718126" s="21"/>
    </row>
    <row r="718132" s="20" customFormat="1" ht="14.25" customHeight="1" x14ac:dyDescent="0.25"/>
    <row r="718148" spans="1:1" ht="14.25" customHeight="1" x14ac:dyDescent="0.3">
      <c r="A718148" s="21"/>
    </row>
    <row r="718154" spans="1:1" s="20" customFormat="1" ht="14.25" customHeight="1" x14ac:dyDescent="0.25"/>
    <row r="718170" spans="1:1" ht="14.25" customHeight="1" x14ac:dyDescent="0.3">
      <c r="A718170" s="21"/>
    </row>
    <row r="718176" spans="1:1" s="20" customFormat="1" ht="14.25" customHeight="1" x14ac:dyDescent="0.25"/>
    <row r="718192" spans="1:1" ht="14.25" customHeight="1" x14ac:dyDescent="0.3">
      <c r="A718192" s="21"/>
    </row>
    <row r="718198" s="20" customFormat="1" ht="14.25" customHeight="1" x14ac:dyDescent="0.25"/>
    <row r="718214" spans="1:1" ht="14.25" customHeight="1" x14ac:dyDescent="0.3">
      <c r="A718214" s="21"/>
    </row>
    <row r="718220" spans="1:1" s="20" customFormat="1" ht="14.25" customHeight="1" x14ac:dyDescent="0.25"/>
    <row r="718236" spans="1:1" ht="14.25" customHeight="1" x14ac:dyDescent="0.3">
      <c r="A718236" s="21"/>
    </row>
    <row r="718242" s="20" customFormat="1" ht="14.25" customHeight="1" x14ac:dyDescent="0.25"/>
    <row r="718258" spans="1:1" ht="14.25" customHeight="1" x14ac:dyDescent="0.3">
      <c r="A718258" s="21"/>
    </row>
    <row r="718264" spans="1:1" s="20" customFormat="1" ht="14.25" customHeight="1" x14ac:dyDescent="0.25"/>
    <row r="718280" spans="1:1" ht="14.25" customHeight="1" x14ac:dyDescent="0.3">
      <c r="A718280" s="21"/>
    </row>
    <row r="718286" spans="1:1" s="20" customFormat="1" ht="14.25" customHeight="1" x14ac:dyDescent="0.25"/>
    <row r="718302" spans="1:1" ht="14.25" customHeight="1" x14ac:dyDescent="0.3">
      <c r="A718302" s="21"/>
    </row>
    <row r="718308" s="20" customFormat="1" ht="14.25" customHeight="1" x14ac:dyDescent="0.25"/>
    <row r="718324" spans="1:1" ht="14.25" customHeight="1" x14ac:dyDescent="0.3">
      <c r="A718324" s="21"/>
    </row>
    <row r="718330" spans="1:1" s="20" customFormat="1" ht="14.25" customHeight="1" x14ac:dyDescent="0.25"/>
    <row r="718346" spans="1:1" ht="14.25" customHeight="1" x14ac:dyDescent="0.3">
      <c r="A718346" s="21"/>
    </row>
    <row r="718352" spans="1:1" s="20" customFormat="1" ht="14.25" customHeight="1" x14ac:dyDescent="0.25"/>
    <row r="718368" spans="1:1" ht="14.25" customHeight="1" x14ac:dyDescent="0.3">
      <c r="A718368" s="21"/>
    </row>
    <row r="718374" s="20" customFormat="1" ht="14.25" customHeight="1" x14ac:dyDescent="0.25"/>
    <row r="718390" spans="1:1" ht="14.25" customHeight="1" x14ac:dyDescent="0.3">
      <c r="A718390" s="21"/>
    </row>
    <row r="718396" spans="1:1" s="20" customFormat="1" ht="14.25" customHeight="1" x14ac:dyDescent="0.25"/>
    <row r="718412" spans="1:1" ht="14.25" customHeight="1" x14ac:dyDescent="0.3">
      <c r="A718412" s="21"/>
    </row>
    <row r="718418" s="20" customFormat="1" ht="14.25" customHeight="1" x14ac:dyDescent="0.25"/>
    <row r="718434" spans="1:1" ht="14.25" customHeight="1" x14ac:dyDescent="0.3">
      <c r="A718434" s="21"/>
    </row>
    <row r="718440" spans="1:1" s="20" customFormat="1" ht="14.25" customHeight="1" x14ac:dyDescent="0.25"/>
    <row r="718456" spans="1:1" ht="14.25" customHeight="1" x14ac:dyDescent="0.3">
      <c r="A718456" s="21"/>
    </row>
    <row r="718462" spans="1:1" s="20" customFormat="1" ht="14.25" customHeight="1" x14ac:dyDescent="0.25"/>
    <row r="718478" spans="1:1" ht="14.25" customHeight="1" x14ac:dyDescent="0.3">
      <c r="A718478" s="21"/>
    </row>
    <row r="718484" s="20" customFormat="1" ht="14.25" customHeight="1" x14ac:dyDescent="0.25"/>
    <row r="718500" spans="1:1" ht="14.25" customHeight="1" x14ac:dyDescent="0.3">
      <c r="A718500" s="21"/>
    </row>
    <row r="718506" spans="1:1" s="20" customFormat="1" ht="14.25" customHeight="1" x14ac:dyDescent="0.25"/>
    <row r="718522" spans="1:1" ht="14.25" customHeight="1" x14ac:dyDescent="0.3">
      <c r="A718522" s="21"/>
    </row>
    <row r="718528" spans="1:1" s="20" customFormat="1" ht="14.25" customHeight="1" x14ac:dyDescent="0.25"/>
    <row r="718544" spans="1:1" ht="14.25" customHeight="1" x14ac:dyDescent="0.3">
      <c r="A718544" s="21"/>
    </row>
    <row r="718550" s="20" customFormat="1" ht="14.25" customHeight="1" x14ac:dyDescent="0.25"/>
    <row r="718566" spans="1:1" ht="14.25" customHeight="1" x14ac:dyDescent="0.3">
      <c r="A718566" s="21"/>
    </row>
    <row r="718572" spans="1:1" s="20" customFormat="1" ht="14.25" customHeight="1" x14ac:dyDescent="0.25"/>
    <row r="718588" spans="1:1" ht="14.25" customHeight="1" x14ac:dyDescent="0.3">
      <c r="A718588" s="21"/>
    </row>
    <row r="718594" s="20" customFormat="1" ht="14.25" customHeight="1" x14ac:dyDescent="0.25"/>
    <row r="718610" spans="1:1" ht="14.25" customHeight="1" x14ac:dyDescent="0.3">
      <c r="A718610" s="21"/>
    </row>
    <row r="718616" spans="1:1" s="20" customFormat="1" ht="14.25" customHeight="1" x14ac:dyDescent="0.25"/>
    <row r="718632" spans="1:1" ht="14.25" customHeight="1" x14ac:dyDescent="0.3">
      <c r="A718632" s="21"/>
    </row>
    <row r="718638" spans="1:1" s="20" customFormat="1" ht="14.25" customHeight="1" x14ac:dyDescent="0.25"/>
    <row r="718654" spans="1:1" ht="14.25" customHeight="1" x14ac:dyDescent="0.3">
      <c r="A718654" s="21"/>
    </row>
    <row r="718660" s="20" customFormat="1" ht="14.25" customHeight="1" x14ac:dyDescent="0.25"/>
    <row r="718676" spans="1:1" ht="14.25" customHeight="1" x14ac:dyDescent="0.3">
      <c r="A718676" s="21"/>
    </row>
    <row r="718682" spans="1:1" s="20" customFormat="1" ht="14.25" customHeight="1" x14ac:dyDescent="0.25"/>
    <row r="718698" spans="1:1" ht="14.25" customHeight="1" x14ac:dyDescent="0.3">
      <c r="A718698" s="21"/>
    </row>
    <row r="718704" spans="1:1" s="20" customFormat="1" ht="14.25" customHeight="1" x14ac:dyDescent="0.25"/>
    <row r="718720" spans="1:1" ht="14.25" customHeight="1" x14ac:dyDescent="0.3">
      <c r="A718720" s="21"/>
    </row>
    <row r="718726" s="20" customFormat="1" ht="14.25" customHeight="1" x14ac:dyDescent="0.25"/>
    <row r="718742" spans="1:1" ht="14.25" customHeight="1" x14ac:dyDescent="0.3">
      <c r="A718742" s="21"/>
    </row>
    <row r="718748" spans="1:1" s="20" customFormat="1" ht="14.25" customHeight="1" x14ac:dyDescent="0.25"/>
    <row r="718764" spans="1:1" ht="14.25" customHeight="1" x14ac:dyDescent="0.3">
      <c r="A718764" s="21"/>
    </row>
    <row r="718770" s="20" customFormat="1" ht="14.25" customHeight="1" x14ac:dyDescent="0.25"/>
    <row r="718786" spans="1:1" ht="14.25" customHeight="1" x14ac:dyDescent="0.3">
      <c r="A718786" s="21"/>
    </row>
    <row r="718792" spans="1:1" s="20" customFormat="1" ht="14.25" customHeight="1" x14ac:dyDescent="0.25"/>
    <row r="718808" spans="1:1" ht="14.25" customHeight="1" x14ac:dyDescent="0.3">
      <c r="A718808" s="21"/>
    </row>
    <row r="718814" spans="1:1" s="20" customFormat="1" ht="14.25" customHeight="1" x14ac:dyDescent="0.25"/>
    <row r="718830" spans="1:1" ht="14.25" customHeight="1" x14ac:dyDescent="0.3">
      <c r="A718830" s="21"/>
    </row>
    <row r="718836" s="20" customFormat="1" ht="14.25" customHeight="1" x14ac:dyDescent="0.25"/>
    <row r="718852" spans="1:1" ht="14.25" customHeight="1" x14ac:dyDescent="0.3">
      <c r="A718852" s="21"/>
    </row>
    <row r="718858" spans="1:1" s="20" customFormat="1" ht="14.25" customHeight="1" x14ac:dyDescent="0.25"/>
    <row r="718874" spans="1:1" ht="14.25" customHeight="1" x14ac:dyDescent="0.3">
      <c r="A718874" s="21"/>
    </row>
    <row r="718880" spans="1:1" s="20" customFormat="1" ht="14.25" customHeight="1" x14ac:dyDescent="0.25"/>
    <row r="718896" spans="1:1" ht="14.25" customHeight="1" x14ac:dyDescent="0.3">
      <c r="A718896" s="21"/>
    </row>
    <row r="718902" s="20" customFormat="1" ht="14.25" customHeight="1" x14ac:dyDescent="0.25"/>
    <row r="718918" spans="1:1" ht="14.25" customHeight="1" x14ac:dyDescent="0.3">
      <c r="A718918" s="21"/>
    </row>
    <row r="718924" spans="1:1" s="20" customFormat="1" ht="14.25" customHeight="1" x14ac:dyDescent="0.25"/>
    <row r="718940" spans="1:1" ht="14.25" customHeight="1" x14ac:dyDescent="0.3">
      <c r="A718940" s="21"/>
    </row>
    <row r="718946" s="20" customFormat="1" ht="14.25" customHeight="1" x14ac:dyDescent="0.25"/>
    <row r="718962" spans="1:1" ht="14.25" customHeight="1" x14ac:dyDescent="0.3">
      <c r="A718962" s="21"/>
    </row>
    <row r="718968" spans="1:1" s="20" customFormat="1" ht="14.25" customHeight="1" x14ac:dyDescent="0.25"/>
    <row r="718984" spans="1:1" ht="14.25" customHeight="1" x14ac:dyDescent="0.3">
      <c r="A718984" s="21"/>
    </row>
    <row r="718990" spans="1:1" s="20" customFormat="1" ht="14.25" customHeight="1" x14ac:dyDescent="0.25"/>
    <row r="719006" spans="1:1" ht="14.25" customHeight="1" x14ac:dyDescent="0.3">
      <c r="A719006" s="21"/>
    </row>
    <row r="719012" s="20" customFormat="1" ht="14.25" customHeight="1" x14ac:dyDescent="0.25"/>
    <row r="719028" spans="1:1" ht="14.25" customHeight="1" x14ac:dyDescent="0.3">
      <c r="A719028" s="21"/>
    </row>
    <row r="719034" spans="1:1" s="20" customFormat="1" ht="14.25" customHeight="1" x14ac:dyDescent="0.25"/>
    <row r="719050" spans="1:1" ht="14.25" customHeight="1" x14ac:dyDescent="0.3">
      <c r="A719050" s="21"/>
    </row>
    <row r="719056" spans="1:1" s="20" customFormat="1" ht="14.25" customHeight="1" x14ac:dyDescent="0.25"/>
    <row r="719072" spans="1:1" ht="14.25" customHeight="1" x14ac:dyDescent="0.3">
      <c r="A719072" s="21"/>
    </row>
    <row r="719078" s="20" customFormat="1" ht="14.25" customHeight="1" x14ac:dyDescent="0.25"/>
    <row r="719094" spans="1:1" ht="14.25" customHeight="1" x14ac:dyDescent="0.3">
      <c r="A719094" s="21"/>
    </row>
    <row r="719100" spans="1:1" s="20" customFormat="1" ht="14.25" customHeight="1" x14ac:dyDescent="0.25"/>
    <row r="719116" spans="1:1" ht="14.25" customHeight="1" x14ac:dyDescent="0.3">
      <c r="A719116" s="21"/>
    </row>
    <row r="719122" s="20" customFormat="1" ht="14.25" customHeight="1" x14ac:dyDescent="0.25"/>
    <row r="719138" spans="1:1" ht="14.25" customHeight="1" x14ac:dyDescent="0.3">
      <c r="A719138" s="21"/>
    </row>
    <row r="719144" spans="1:1" s="20" customFormat="1" ht="14.25" customHeight="1" x14ac:dyDescent="0.25"/>
    <row r="719160" spans="1:1" ht="14.25" customHeight="1" x14ac:dyDescent="0.3">
      <c r="A719160" s="21"/>
    </row>
    <row r="719166" spans="1:1" s="20" customFormat="1" ht="14.25" customHeight="1" x14ac:dyDescent="0.25"/>
    <row r="719182" spans="1:1" ht="14.25" customHeight="1" x14ac:dyDescent="0.3">
      <c r="A719182" s="21"/>
    </row>
    <row r="719188" s="20" customFormat="1" ht="14.25" customHeight="1" x14ac:dyDescent="0.25"/>
    <row r="719204" spans="1:1" ht="14.25" customHeight="1" x14ac:dyDescent="0.3">
      <c r="A719204" s="21"/>
    </row>
    <row r="719210" spans="1:1" s="20" customFormat="1" ht="14.25" customHeight="1" x14ac:dyDescent="0.25"/>
    <row r="719226" spans="1:1" ht="14.25" customHeight="1" x14ac:dyDescent="0.3">
      <c r="A719226" s="21"/>
    </row>
    <row r="719232" spans="1:1" s="20" customFormat="1" ht="14.25" customHeight="1" x14ac:dyDescent="0.25"/>
    <row r="719248" spans="1:1" ht="14.25" customHeight="1" x14ac:dyDescent="0.3">
      <c r="A719248" s="21"/>
    </row>
    <row r="719254" s="20" customFormat="1" ht="14.25" customHeight="1" x14ac:dyDescent="0.25"/>
    <row r="719270" spans="1:1" ht="14.25" customHeight="1" x14ac:dyDescent="0.3">
      <c r="A719270" s="21"/>
    </row>
    <row r="719276" spans="1:1" s="20" customFormat="1" ht="14.25" customHeight="1" x14ac:dyDescent="0.25"/>
    <row r="719292" spans="1:1" ht="14.25" customHeight="1" x14ac:dyDescent="0.3">
      <c r="A719292" s="21"/>
    </row>
    <row r="719298" s="20" customFormat="1" ht="14.25" customHeight="1" x14ac:dyDescent="0.25"/>
    <row r="719314" spans="1:1" ht="14.25" customHeight="1" x14ac:dyDescent="0.3">
      <c r="A719314" s="21"/>
    </row>
    <row r="719320" spans="1:1" s="20" customFormat="1" ht="14.25" customHeight="1" x14ac:dyDescent="0.25"/>
    <row r="719336" spans="1:1" ht="14.25" customHeight="1" x14ac:dyDescent="0.3">
      <c r="A719336" s="21"/>
    </row>
    <row r="719342" spans="1:1" s="20" customFormat="1" ht="14.25" customHeight="1" x14ac:dyDescent="0.25"/>
    <row r="719358" spans="1:1" ht="14.25" customHeight="1" x14ac:dyDescent="0.3">
      <c r="A719358" s="21"/>
    </row>
    <row r="719364" s="20" customFormat="1" ht="14.25" customHeight="1" x14ac:dyDescent="0.25"/>
    <row r="719380" spans="1:1" ht="14.25" customHeight="1" x14ac:dyDescent="0.3">
      <c r="A719380" s="21"/>
    </row>
    <row r="719386" spans="1:1" s="20" customFormat="1" ht="14.25" customHeight="1" x14ac:dyDescent="0.25"/>
    <row r="719402" spans="1:1" ht="14.25" customHeight="1" x14ac:dyDescent="0.3">
      <c r="A719402" s="21"/>
    </row>
    <row r="719408" spans="1:1" s="20" customFormat="1" ht="14.25" customHeight="1" x14ac:dyDescent="0.25"/>
    <row r="719424" spans="1:1" ht="14.25" customHeight="1" x14ac:dyDescent="0.3">
      <c r="A719424" s="21"/>
    </row>
    <row r="719430" s="20" customFormat="1" ht="14.25" customHeight="1" x14ac:dyDescent="0.25"/>
    <row r="719446" spans="1:1" ht="14.25" customHeight="1" x14ac:dyDescent="0.3">
      <c r="A719446" s="21"/>
    </row>
    <row r="719452" spans="1:1" s="20" customFormat="1" ht="14.25" customHeight="1" x14ac:dyDescent="0.25"/>
    <row r="719468" spans="1:1" ht="14.25" customHeight="1" x14ac:dyDescent="0.3">
      <c r="A719468" s="21"/>
    </row>
    <row r="719474" s="20" customFormat="1" ht="14.25" customHeight="1" x14ac:dyDescent="0.25"/>
    <row r="719490" spans="1:1" ht="14.25" customHeight="1" x14ac:dyDescent="0.3">
      <c r="A719490" s="21"/>
    </row>
    <row r="719496" spans="1:1" s="20" customFormat="1" ht="14.25" customHeight="1" x14ac:dyDescent="0.25"/>
    <row r="719512" spans="1:1" ht="14.25" customHeight="1" x14ac:dyDescent="0.3">
      <c r="A719512" s="21"/>
    </row>
    <row r="719518" spans="1:1" s="20" customFormat="1" ht="14.25" customHeight="1" x14ac:dyDescent="0.25"/>
    <row r="719534" spans="1:1" ht="14.25" customHeight="1" x14ac:dyDescent="0.3">
      <c r="A719534" s="21"/>
    </row>
    <row r="719540" s="20" customFormat="1" ht="14.25" customHeight="1" x14ac:dyDescent="0.25"/>
    <row r="719556" spans="1:1" ht="14.25" customHeight="1" x14ac:dyDescent="0.3">
      <c r="A719556" s="21"/>
    </row>
    <row r="719562" spans="1:1" s="20" customFormat="1" ht="14.25" customHeight="1" x14ac:dyDescent="0.25"/>
    <row r="719578" spans="1:1" ht="14.25" customHeight="1" x14ac:dyDescent="0.3">
      <c r="A719578" s="21"/>
    </row>
    <row r="719584" spans="1:1" s="20" customFormat="1" ht="14.25" customHeight="1" x14ac:dyDescent="0.25"/>
    <row r="719600" spans="1:1" ht="14.25" customHeight="1" x14ac:dyDescent="0.3">
      <c r="A719600" s="21"/>
    </row>
    <row r="719606" s="20" customFormat="1" ht="14.25" customHeight="1" x14ac:dyDescent="0.25"/>
    <row r="719622" spans="1:1" ht="14.25" customHeight="1" x14ac:dyDescent="0.3">
      <c r="A719622" s="21"/>
    </row>
    <row r="719628" spans="1:1" s="20" customFormat="1" ht="14.25" customHeight="1" x14ac:dyDescent="0.25"/>
    <row r="719644" spans="1:1" ht="14.25" customHeight="1" x14ac:dyDescent="0.3">
      <c r="A719644" s="21"/>
    </row>
    <row r="719650" s="20" customFormat="1" ht="14.25" customHeight="1" x14ac:dyDescent="0.25"/>
    <row r="719666" spans="1:1" ht="14.25" customHeight="1" x14ac:dyDescent="0.3">
      <c r="A719666" s="21"/>
    </row>
    <row r="719672" spans="1:1" s="20" customFormat="1" ht="14.25" customHeight="1" x14ac:dyDescent="0.25"/>
    <row r="719688" spans="1:1" ht="14.25" customHeight="1" x14ac:dyDescent="0.3">
      <c r="A719688" s="21"/>
    </row>
    <row r="719694" spans="1:1" s="20" customFormat="1" ht="14.25" customHeight="1" x14ac:dyDescent="0.25"/>
    <row r="719710" spans="1:1" ht="14.25" customHeight="1" x14ac:dyDescent="0.3">
      <c r="A719710" s="21"/>
    </row>
    <row r="719716" s="20" customFormat="1" ht="14.25" customHeight="1" x14ac:dyDescent="0.25"/>
    <row r="719732" spans="1:1" ht="14.25" customHeight="1" x14ac:dyDescent="0.3">
      <c r="A719732" s="21"/>
    </row>
    <row r="719738" spans="1:1" s="20" customFormat="1" ht="14.25" customHeight="1" x14ac:dyDescent="0.25"/>
    <row r="719754" spans="1:1" ht="14.25" customHeight="1" x14ac:dyDescent="0.3">
      <c r="A719754" s="21"/>
    </row>
    <row r="719760" spans="1:1" s="20" customFormat="1" ht="14.25" customHeight="1" x14ac:dyDescent="0.25"/>
    <row r="719776" spans="1:1" ht="14.25" customHeight="1" x14ac:dyDescent="0.3">
      <c r="A719776" s="21"/>
    </row>
    <row r="719782" s="20" customFormat="1" ht="14.25" customHeight="1" x14ac:dyDescent="0.25"/>
    <row r="719798" spans="1:1" ht="14.25" customHeight="1" x14ac:dyDescent="0.3">
      <c r="A719798" s="21"/>
    </row>
    <row r="719804" spans="1:1" s="20" customFormat="1" ht="14.25" customHeight="1" x14ac:dyDescent="0.25"/>
    <row r="719820" spans="1:1" ht="14.25" customHeight="1" x14ac:dyDescent="0.3">
      <c r="A719820" s="21"/>
    </row>
    <row r="719826" s="20" customFormat="1" ht="14.25" customHeight="1" x14ac:dyDescent="0.25"/>
    <row r="719842" spans="1:1" ht="14.25" customHeight="1" x14ac:dyDescent="0.3">
      <c r="A719842" s="21"/>
    </row>
    <row r="719848" spans="1:1" s="20" customFormat="1" ht="14.25" customHeight="1" x14ac:dyDescent="0.25"/>
    <row r="719864" spans="1:1" ht="14.25" customHeight="1" x14ac:dyDescent="0.3">
      <c r="A719864" s="21"/>
    </row>
    <row r="719870" spans="1:1" s="20" customFormat="1" ht="14.25" customHeight="1" x14ac:dyDescent="0.25"/>
    <row r="719886" spans="1:1" ht="14.25" customHeight="1" x14ac:dyDescent="0.3">
      <c r="A719886" s="21"/>
    </row>
    <row r="719892" s="20" customFormat="1" ht="14.25" customHeight="1" x14ac:dyDescent="0.25"/>
    <row r="719908" spans="1:1" ht="14.25" customHeight="1" x14ac:dyDescent="0.3">
      <c r="A719908" s="21"/>
    </row>
    <row r="719914" spans="1:1" s="20" customFormat="1" ht="14.25" customHeight="1" x14ac:dyDescent="0.25"/>
    <row r="719930" spans="1:1" ht="14.25" customHeight="1" x14ac:dyDescent="0.3">
      <c r="A719930" s="21"/>
    </row>
    <row r="719936" spans="1:1" s="20" customFormat="1" ht="14.25" customHeight="1" x14ac:dyDescent="0.25"/>
    <row r="719952" spans="1:1" ht="14.25" customHeight="1" x14ac:dyDescent="0.3">
      <c r="A719952" s="21"/>
    </row>
    <row r="719958" s="20" customFormat="1" ht="14.25" customHeight="1" x14ac:dyDescent="0.25"/>
    <row r="719974" spans="1:1" ht="14.25" customHeight="1" x14ac:dyDescent="0.3">
      <c r="A719974" s="21"/>
    </row>
    <row r="719980" spans="1:1" s="20" customFormat="1" ht="14.25" customHeight="1" x14ac:dyDescent="0.25"/>
    <row r="719996" spans="1:1" ht="14.25" customHeight="1" x14ac:dyDescent="0.3">
      <c r="A719996" s="21"/>
    </row>
    <row r="720002" s="20" customFormat="1" ht="14.25" customHeight="1" x14ac:dyDescent="0.25"/>
    <row r="720018" spans="1:1" ht="14.25" customHeight="1" x14ac:dyDescent="0.3">
      <c r="A720018" s="21"/>
    </row>
    <row r="720024" spans="1:1" s="20" customFormat="1" ht="14.25" customHeight="1" x14ac:dyDescent="0.25"/>
    <row r="720040" spans="1:1" ht="14.25" customHeight="1" x14ac:dyDescent="0.3">
      <c r="A720040" s="21"/>
    </row>
    <row r="720046" spans="1:1" s="20" customFormat="1" ht="14.25" customHeight="1" x14ac:dyDescent="0.25"/>
    <row r="720062" spans="1:1" ht="14.25" customHeight="1" x14ac:dyDescent="0.3">
      <c r="A720062" s="21"/>
    </row>
    <row r="720068" s="20" customFormat="1" ht="14.25" customHeight="1" x14ac:dyDescent="0.25"/>
    <row r="720084" spans="1:1" ht="14.25" customHeight="1" x14ac:dyDescent="0.3">
      <c r="A720084" s="21"/>
    </row>
    <row r="720090" spans="1:1" s="20" customFormat="1" ht="14.25" customHeight="1" x14ac:dyDescent="0.25"/>
    <row r="720106" spans="1:1" ht="14.25" customHeight="1" x14ac:dyDescent="0.3">
      <c r="A720106" s="21"/>
    </row>
    <row r="720112" spans="1:1" s="20" customFormat="1" ht="14.25" customHeight="1" x14ac:dyDescent="0.25"/>
    <row r="720128" spans="1:1" ht="14.25" customHeight="1" x14ac:dyDescent="0.3">
      <c r="A720128" s="21"/>
    </row>
    <row r="720134" s="20" customFormat="1" ht="14.25" customHeight="1" x14ac:dyDescent="0.25"/>
    <row r="720150" spans="1:1" ht="14.25" customHeight="1" x14ac:dyDescent="0.3">
      <c r="A720150" s="21"/>
    </row>
    <row r="720156" spans="1:1" s="20" customFormat="1" ht="14.25" customHeight="1" x14ac:dyDescent="0.25"/>
    <row r="720172" spans="1:1" ht="14.25" customHeight="1" x14ac:dyDescent="0.3">
      <c r="A720172" s="21"/>
    </row>
    <row r="720178" s="20" customFormat="1" ht="14.25" customHeight="1" x14ac:dyDescent="0.25"/>
    <row r="720194" spans="1:1" ht="14.25" customHeight="1" x14ac:dyDescent="0.3">
      <c r="A720194" s="21"/>
    </row>
    <row r="720200" spans="1:1" s="20" customFormat="1" ht="14.25" customHeight="1" x14ac:dyDescent="0.25"/>
    <row r="720216" spans="1:1" ht="14.25" customHeight="1" x14ac:dyDescent="0.3">
      <c r="A720216" s="21"/>
    </row>
    <row r="720222" spans="1:1" s="20" customFormat="1" ht="14.25" customHeight="1" x14ac:dyDescent="0.25"/>
    <row r="720238" spans="1:1" ht="14.25" customHeight="1" x14ac:dyDescent="0.3">
      <c r="A720238" s="21"/>
    </row>
    <row r="720244" s="20" customFormat="1" ht="14.25" customHeight="1" x14ac:dyDescent="0.25"/>
    <row r="720260" spans="1:1" ht="14.25" customHeight="1" x14ac:dyDescent="0.3">
      <c r="A720260" s="21"/>
    </row>
    <row r="720266" spans="1:1" s="20" customFormat="1" ht="14.25" customHeight="1" x14ac:dyDescent="0.25"/>
    <row r="720282" spans="1:1" ht="14.25" customHeight="1" x14ac:dyDescent="0.3">
      <c r="A720282" s="21"/>
    </row>
    <row r="720288" spans="1:1" s="20" customFormat="1" ht="14.25" customHeight="1" x14ac:dyDescent="0.25"/>
    <row r="720304" spans="1:1" ht="14.25" customHeight="1" x14ac:dyDescent="0.3">
      <c r="A720304" s="21"/>
    </row>
    <row r="720310" s="20" customFormat="1" ht="14.25" customHeight="1" x14ac:dyDescent="0.25"/>
    <row r="720326" spans="1:1" ht="14.25" customHeight="1" x14ac:dyDescent="0.3">
      <c r="A720326" s="21"/>
    </row>
    <row r="720332" spans="1:1" s="20" customFormat="1" ht="14.25" customHeight="1" x14ac:dyDescent="0.25"/>
    <row r="720348" spans="1:1" ht="14.25" customHeight="1" x14ac:dyDescent="0.3">
      <c r="A720348" s="21"/>
    </row>
    <row r="720354" s="20" customFormat="1" ht="14.25" customHeight="1" x14ac:dyDescent="0.25"/>
    <row r="720370" spans="1:1" ht="14.25" customHeight="1" x14ac:dyDescent="0.3">
      <c r="A720370" s="21"/>
    </row>
    <row r="720376" spans="1:1" s="20" customFormat="1" ht="14.25" customHeight="1" x14ac:dyDescent="0.25"/>
    <row r="720392" spans="1:1" ht="14.25" customHeight="1" x14ac:dyDescent="0.3">
      <c r="A720392" s="21"/>
    </row>
    <row r="720398" spans="1:1" s="20" customFormat="1" ht="14.25" customHeight="1" x14ac:dyDescent="0.25"/>
    <row r="720414" spans="1:1" ht="14.25" customHeight="1" x14ac:dyDescent="0.3">
      <c r="A720414" s="21"/>
    </row>
    <row r="720420" s="20" customFormat="1" ht="14.25" customHeight="1" x14ac:dyDescent="0.25"/>
    <row r="720436" spans="1:1" ht="14.25" customHeight="1" x14ac:dyDescent="0.3">
      <c r="A720436" s="21"/>
    </row>
    <row r="720442" spans="1:1" s="20" customFormat="1" ht="14.25" customHeight="1" x14ac:dyDescent="0.25"/>
    <row r="720458" spans="1:1" ht="14.25" customHeight="1" x14ac:dyDescent="0.3">
      <c r="A720458" s="21"/>
    </row>
    <row r="720464" spans="1:1" s="20" customFormat="1" ht="14.25" customHeight="1" x14ac:dyDescent="0.25"/>
    <row r="720480" spans="1:1" ht="14.25" customHeight="1" x14ac:dyDescent="0.3">
      <c r="A720480" s="21"/>
    </row>
    <row r="720486" s="20" customFormat="1" ht="14.25" customHeight="1" x14ac:dyDescent="0.25"/>
    <row r="720502" spans="1:1" ht="14.25" customHeight="1" x14ac:dyDescent="0.3">
      <c r="A720502" s="21"/>
    </row>
    <row r="720508" spans="1:1" s="20" customFormat="1" ht="14.25" customHeight="1" x14ac:dyDescent="0.25"/>
    <row r="720524" spans="1:1" ht="14.25" customHeight="1" x14ac:dyDescent="0.3">
      <c r="A720524" s="21"/>
    </row>
    <row r="720530" s="20" customFormat="1" ht="14.25" customHeight="1" x14ac:dyDescent="0.25"/>
    <row r="720546" spans="1:1" ht="14.25" customHeight="1" x14ac:dyDescent="0.3">
      <c r="A720546" s="21"/>
    </row>
    <row r="720552" spans="1:1" s="20" customFormat="1" ht="14.25" customHeight="1" x14ac:dyDescent="0.25"/>
    <row r="720568" spans="1:1" ht="14.25" customHeight="1" x14ac:dyDescent="0.3">
      <c r="A720568" s="21"/>
    </row>
    <row r="720574" spans="1:1" s="20" customFormat="1" ht="14.25" customHeight="1" x14ac:dyDescent="0.25"/>
    <row r="720590" spans="1:1" ht="14.25" customHeight="1" x14ac:dyDescent="0.3">
      <c r="A720590" s="21"/>
    </row>
    <row r="720596" s="20" customFormat="1" ht="14.25" customHeight="1" x14ac:dyDescent="0.25"/>
    <row r="720612" spans="1:1" ht="14.25" customHeight="1" x14ac:dyDescent="0.3">
      <c r="A720612" s="21"/>
    </row>
    <row r="720618" spans="1:1" s="20" customFormat="1" ht="14.25" customHeight="1" x14ac:dyDescent="0.25"/>
    <row r="720634" spans="1:1" ht="14.25" customHeight="1" x14ac:dyDescent="0.3">
      <c r="A720634" s="21"/>
    </row>
    <row r="720640" spans="1:1" s="20" customFormat="1" ht="14.25" customHeight="1" x14ac:dyDescent="0.25"/>
    <row r="720656" spans="1:1" ht="14.25" customHeight="1" x14ac:dyDescent="0.3">
      <c r="A720656" s="21"/>
    </row>
    <row r="720662" s="20" customFormat="1" ht="14.25" customHeight="1" x14ac:dyDescent="0.25"/>
    <row r="720678" spans="1:1" ht="14.25" customHeight="1" x14ac:dyDescent="0.3">
      <c r="A720678" s="21"/>
    </row>
    <row r="720684" spans="1:1" s="20" customFormat="1" ht="14.25" customHeight="1" x14ac:dyDescent="0.25"/>
    <row r="720700" spans="1:1" ht="14.25" customHeight="1" x14ac:dyDescent="0.3">
      <c r="A720700" s="21"/>
    </row>
    <row r="720706" s="20" customFormat="1" ht="14.25" customHeight="1" x14ac:dyDescent="0.25"/>
    <row r="720722" spans="1:1" ht="14.25" customHeight="1" x14ac:dyDescent="0.3">
      <c r="A720722" s="21"/>
    </row>
    <row r="720728" spans="1:1" s="20" customFormat="1" ht="14.25" customHeight="1" x14ac:dyDescent="0.25"/>
    <row r="720744" spans="1:1" ht="14.25" customHeight="1" x14ac:dyDescent="0.3">
      <c r="A720744" s="21"/>
    </row>
    <row r="720750" spans="1:1" s="20" customFormat="1" ht="14.25" customHeight="1" x14ac:dyDescent="0.25"/>
    <row r="720766" spans="1:1" ht="14.25" customHeight="1" x14ac:dyDescent="0.3">
      <c r="A720766" s="21"/>
    </row>
    <row r="720772" s="20" customFormat="1" ht="14.25" customHeight="1" x14ac:dyDescent="0.25"/>
    <row r="720788" spans="1:1" ht="14.25" customHeight="1" x14ac:dyDescent="0.3">
      <c r="A720788" s="21"/>
    </row>
    <row r="720794" spans="1:1" s="20" customFormat="1" ht="14.25" customHeight="1" x14ac:dyDescent="0.25"/>
    <row r="720810" spans="1:1" ht="14.25" customHeight="1" x14ac:dyDescent="0.3">
      <c r="A720810" s="21"/>
    </row>
    <row r="720816" spans="1:1" s="20" customFormat="1" ht="14.25" customHeight="1" x14ac:dyDescent="0.25"/>
    <row r="720832" spans="1:1" ht="14.25" customHeight="1" x14ac:dyDescent="0.3">
      <c r="A720832" s="21"/>
    </row>
    <row r="720838" s="20" customFormat="1" ht="14.25" customHeight="1" x14ac:dyDescent="0.25"/>
    <row r="720854" spans="1:1" ht="14.25" customHeight="1" x14ac:dyDescent="0.3">
      <c r="A720854" s="21"/>
    </row>
    <row r="720860" spans="1:1" s="20" customFormat="1" ht="14.25" customHeight="1" x14ac:dyDescent="0.25"/>
    <row r="720876" spans="1:1" ht="14.25" customHeight="1" x14ac:dyDescent="0.3">
      <c r="A720876" s="21"/>
    </row>
    <row r="720882" s="20" customFormat="1" ht="14.25" customHeight="1" x14ac:dyDescent="0.25"/>
    <row r="720898" spans="1:1" ht="14.25" customHeight="1" x14ac:dyDescent="0.3">
      <c r="A720898" s="21"/>
    </row>
    <row r="720904" spans="1:1" s="20" customFormat="1" ht="14.25" customHeight="1" x14ac:dyDescent="0.25"/>
    <row r="720920" spans="1:1" ht="14.25" customHeight="1" x14ac:dyDescent="0.3">
      <c r="A720920" s="21"/>
    </row>
    <row r="720926" spans="1:1" s="20" customFormat="1" ht="14.25" customHeight="1" x14ac:dyDescent="0.25"/>
    <row r="720942" spans="1:1" ht="14.25" customHeight="1" x14ac:dyDescent="0.3">
      <c r="A720942" s="21"/>
    </row>
    <row r="720948" s="20" customFormat="1" ht="14.25" customHeight="1" x14ac:dyDescent="0.25"/>
    <row r="720964" spans="1:1" ht="14.25" customHeight="1" x14ac:dyDescent="0.3">
      <c r="A720964" s="21"/>
    </row>
    <row r="720970" spans="1:1" s="20" customFormat="1" ht="14.25" customHeight="1" x14ac:dyDescent="0.25"/>
    <row r="720986" spans="1:1" ht="14.25" customHeight="1" x14ac:dyDescent="0.3">
      <c r="A720986" s="21"/>
    </row>
    <row r="720992" spans="1:1" s="20" customFormat="1" ht="14.25" customHeight="1" x14ac:dyDescent="0.25"/>
    <row r="721008" spans="1:1" ht="14.25" customHeight="1" x14ac:dyDescent="0.3">
      <c r="A721008" s="21"/>
    </row>
    <row r="721014" s="20" customFormat="1" ht="14.25" customHeight="1" x14ac:dyDescent="0.25"/>
    <row r="721030" spans="1:1" ht="14.25" customHeight="1" x14ac:dyDescent="0.3">
      <c r="A721030" s="21"/>
    </row>
    <row r="721036" spans="1:1" s="20" customFormat="1" ht="14.25" customHeight="1" x14ac:dyDescent="0.25"/>
    <row r="721052" spans="1:1" ht="14.25" customHeight="1" x14ac:dyDescent="0.3">
      <c r="A721052" s="21"/>
    </row>
    <row r="721058" s="20" customFormat="1" ht="14.25" customHeight="1" x14ac:dyDescent="0.25"/>
    <row r="721074" spans="1:1" ht="14.25" customHeight="1" x14ac:dyDescent="0.3">
      <c r="A721074" s="21"/>
    </row>
    <row r="721080" spans="1:1" s="20" customFormat="1" ht="14.25" customHeight="1" x14ac:dyDescent="0.25"/>
    <row r="721096" spans="1:1" ht="14.25" customHeight="1" x14ac:dyDescent="0.3">
      <c r="A721096" s="21"/>
    </row>
    <row r="721102" spans="1:1" s="20" customFormat="1" ht="14.25" customHeight="1" x14ac:dyDescent="0.25"/>
    <row r="721118" spans="1:1" ht="14.25" customHeight="1" x14ac:dyDescent="0.3">
      <c r="A721118" s="21"/>
    </row>
    <row r="721124" s="20" customFormat="1" ht="14.25" customHeight="1" x14ac:dyDescent="0.25"/>
    <row r="721140" spans="1:1" ht="14.25" customHeight="1" x14ac:dyDescent="0.3">
      <c r="A721140" s="21"/>
    </row>
    <row r="721146" spans="1:1" s="20" customFormat="1" ht="14.25" customHeight="1" x14ac:dyDescent="0.25"/>
    <row r="721162" spans="1:1" ht="14.25" customHeight="1" x14ac:dyDescent="0.3">
      <c r="A721162" s="21"/>
    </row>
    <row r="721168" spans="1:1" s="20" customFormat="1" ht="14.25" customHeight="1" x14ac:dyDescent="0.25"/>
    <row r="721184" spans="1:1" ht="14.25" customHeight="1" x14ac:dyDescent="0.3">
      <c r="A721184" s="21"/>
    </row>
    <row r="721190" s="20" customFormat="1" ht="14.25" customHeight="1" x14ac:dyDescent="0.25"/>
    <row r="721206" spans="1:1" ht="14.25" customHeight="1" x14ac:dyDescent="0.3">
      <c r="A721206" s="21"/>
    </row>
    <row r="721212" spans="1:1" s="20" customFormat="1" ht="14.25" customHeight="1" x14ac:dyDescent="0.25"/>
    <row r="721228" spans="1:1" ht="14.25" customHeight="1" x14ac:dyDescent="0.3">
      <c r="A721228" s="21"/>
    </row>
    <row r="721234" s="20" customFormat="1" ht="14.25" customHeight="1" x14ac:dyDescent="0.25"/>
    <row r="721250" spans="1:1" ht="14.25" customHeight="1" x14ac:dyDescent="0.3">
      <c r="A721250" s="21"/>
    </row>
    <row r="721256" spans="1:1" s="20" customFormat="1" ht="14.25" customHeight="1" x14ac:dyDescent="0.25"/>
    <row r="721272" spans="1:1" ht="14.25" customHeight="1" x14ac:dyDescent="0.3">
      <c r="A721272" s="21"/>
    </row>
    <row r="721278" spans="1:1" s="20" customFormat="1" ht="14.25" customHeight="1" x14ac:dyDescent="0.25"/>
    <row r="721294" spans="1:1" ht="14.25" customHeight="1" x14ac:dyDescent="0.3">
      <c r="A721294" s="21"/>
    </row>
    <row r="721300" s="20" customFormat="1" ht="14.25" customHeight="1" x14ac:dyDescent="0.25"/>
    <row r="721316" spans="1:1" ht="14.25" customHeight="1" x14ac:dyDescent="0.3">
      <c r="A721316" s="21"/>
    </row>
    <row r="721322" spans="1:1" s="20" customFormat="1" ht="14.25" customHeight="1" x14ac:dyDescent="0.25"/>
    <row r="721338" spans="1:1" ht="14.25" customHeight="1" x14ac:dyDescent="0.3">
      <c r="A721338" s="21"/>
    </row>
    <row r="721344" spans="1:1" s="20" customFormat="1" ht="14.25" customHeight="1" x14ac:dyDescent="0.25"/>
    <row r="721360" spans="1:1" ht="14.25" customHeight="1" x14ac:dyDescent="0.3">
      <c r="A721360" s="21"/>
    </row>
    <row r="721366" s="20" customFormat="1" ht="14.25" customHeight="1" x14ac:dyDescent="0.25"/>
    <row r="721382" spans="1:1" ht="14.25" customHeight="1" x14ac:dyDescent="0.3">
      <c r="A721382" s="21"/>
    </row>
    <row r="721388" spans="1:1" s="20" customFormat="1" ht="14.25" customHeight="1" x14ac:dyDescent="0.25"/>
    <row r="721404" spans="1:1" ht="14.25" customHeight="1" x14ac:dyDescent="0.3">
      <c r="A721404" s="21"/>
    </row>
    <row r="721410" s="20" customFormat="1" ht="14.25" customHeight="1" x14ac:dyDescent="0.25"/>
    <row r="721426" spans="1:1" ht="14.25" customHeight="1" x14ac:dyDescent="0.3">
      <c r="A721426" s="21"/>
    </row>
    <row r="721432" spans="1:1" s="20" customFormat="1" ht="14.25" customHeight="1" x14ac:dyDescent="0.25"/>
    <row r="721448" spans="1:1" ht="14.25" customHeight="1" x14ac:dyDescent="0.3">
      <c r="A721448" s="21"/>
    </row>
    <row r="721454" spans="1:1" s="20" customFormat="1" ht="14.25" customHeight="1" x14ac:dyDescent="0.25"/>
    <row r="721470" spans="1:1" ht="14.25" customHeight="1" x14ac:dyDescent="0.3">
      <c r="A721470" s="21"/>
    </row>
    <row r="721476" s="20" customFormat="1" ht="14.25" customHeight="1" x14ac:dyDescent="0.25"/>
    <row r="721492" spans="1:1" ht="14.25" customHeight="1" x14ac:dyDescent="0.3">
      <c r="A721492" s="21"/>
    </row>
    <row r="721498" spans="1:1" s="20" customFormat="1" ht="14.25" customHeight="1" x14ac:dyDescent="0.25"/>
    <row r="721514" spans="1:1" ht="14.25" customHeight="1" x14ac:dyDescent="0.3">
      <c r="A721514" s="21"/>
    </row>
    <row r="721520" spans="1:1" s="20" customFormat="1" ht="14.25" customHeight="1" x14ac:dyDescent="0.25"/>
    <row r="721536" spans="1:1" ht="14.25" customHeight="1" x14ac:dyDescent="0.3">
      <c r="A721536" s="21"/>
    </row>
    <row r="721542" s="20" customFormat="1" ht="14.25" customHeight="1" x14ac:dyDescent="0.25"/>
    <row r="721558" spans="1:1" ht="14.25" customHeight="1" x14ac:dyDescent="0.3">
      <c r="A721558" s="21"/>
    </row>
    <row r="721564" spans="1:1" s="20" customFormat="1" ht="14.25" customHeight="1" x14ac:dyDescent="0.25"/>
    <row r="721580" spans="1:1" ht="14.25" customHeight="1" x14ac:dyDescent="0.3">
      <c r="A721580" s="21"/>
    </row>
    <row r="721586" s="20" customFormat="1" ht="14.25" customHeight="1" x14ac:dyDescent="0.25"/>
    <row r="721602" spans="1:1" ht="14.25" customHeight="1" x14ac:dyDescent="0.3">
      <c r="A721602" s="21"/>
    </row>
    <row r="721608" spans="1:1" s="20" customFormat="1" ht="14.25" customHeight="1" x14ac:dyDescent="0.25"/>
    <row r="721624" spans="1:1" ht="14.25" customHeight="1" x14ac:dyDescent="0.3">
      <c r="A721624" s="21"/>
    </row>
    <row r="721630" spans="1:1" s="20" customFormat="1" ht="14.25" customHeight="1" x14ac:dyDescent="0.25"/>
    <row r="721646" spans="1:1" ht="14.25" customHeight="1" x14ac:dyDescent="0.3">
      <c r="A721646" s="21"/>
    </row>
    <row r="721652" s="20" customFormat="1" ht="14.25" customHeight="1" x14ac:dyDescent="0.25"/>
    <row r="721668" spans="1:1" ht="14.25" customHeight="1" x14ac:dyDescent="0.3">
      <c r="A721668" s="21"/>
    </row>
    <row r="721674" spans="1:1" s="20" customFormat="1" ht="14.25" customHeight="1" x14ac:dyDescent="0.25"/>
    <row r="721690" spans="1:1" ht="14.25" customHeight="1" x14ac:dyDescent="0.3">
      <c r="A721690" s="21"/>
    </row>
    <row r="721696" spans="1:1" s="20" customFormat="1" ht="14.25" customHeight="1" x14ac:dyDescent="0.25"/>
    <row r="721712" spans="1:1" ht="14.25" customHeight="1" x14ac:dyDescent="0.3">
      <c r="A721712" s="21"/>
    </row>
    <row r="721718" s="20" customFormat="1" ht="14.25" customHeight="1" x14ac:dyDescent="0.25"/>
    <row r="721734" spans="1:1" ht="14.25" customHeight="1" x14ac:dyDescent="0.3">
      <c r="A721734" s="21"/>
    </row>
    <row r="721740" spans="1:1" s="20" customFormat="1" ht="14.25" customHeight="1" x14ac:dyDescent="0.25"/>
    <row r="721756" spans="1:1" ht="14.25" customHeight="1" x14ac:dyDescent="0.3">
      <c r="A721756" s="21"/>
    </row>
    <row r="721762" s="20" customFormat="1" ht="14.25" customHeight="1" x14ac:dyDescent="0.25"/>
    <row r="721778" spans="1:1" ht="14.25" customHeight="1" x14ac:dyDescent="0.3">
      <c r="A721778" s="21"/>
    </row>
    <row r="721784" spans="1:1" s="20" customFormat="1" ht="14.25" customHeight="1" x14ac:dyDescent="0.25"/>
    <row r="721800" spans="1:1" ht="14.25" customHeight="1" x14ac:dyDescent="0.3">
      <c r="A721800" s="21"/>
    </row>
    <row r="721806" spans="1:1" s="20" customFormat="1" ht="14.25" customHeight="1" x14ac:dyDescent="0.25"/>
    <row r="721822" spans="1:1" ht="14.25" customHeight="1" x14ac:dyDescent="0.3">
      <c r="A721822" s="21"/>
    </row>
    <row r="721828" s="20" customFormat="1" ht="14.25" customHeight="1" x14ac:dyDescent="0.25"/>
    <row r="721844" spans="1:1" ht="14.25" customHeight="1" x14ac:dyDescent="0.3">
      <c r="A721844" s="21"/>
    </row>
    <row r="721850" spans="1:1" s="20" customFormat="1" ht="14.25" customHeight="1" x14ac:dyDescent="0.25"/>
    <row r="721866" spans="1:1" ht="14.25" customHeight="1" x14ac:dyDescent="0.3">
      <c r="A721866" s="21"/>
    </row>
    <row r="721872" spans="1:1" s="20" customFormat="1" ht="14.25" customHeight="1" x14ac:dyDescent="0.25"/>
    <row r="721888" spans="1:1" ht="14.25" customHeight="1" x14ac:dyDescent="0.3">
      <c r="A721888" s="21"/>
    </row>
    <row r="721894" s="20" customFormat="1" ht="14.25" customHeight="1" x14ac:dyDescent="0.25"/>
    <row r="721910" spans="1:1" ht="14.25" customHeight="1" x14ac:dyDescent="0.3">
      <c r="A721910" s="21"/>
    </row>
    <row r="721916" spans="1:1" s="20" customFormat="1" ht="14.25" customHeight="1" x14ac:dyDescent="0.25"/>
    <row r="721932" spans="1:1" ht="14.25" customHeight="1" x14ac:dyDescent="0.3">
      <c r="A721932" s="21"/>
    </row>
    <row r="721938" s="20" customFormat="1" ht="14.25" customHeight="1" x14ac:dyDescent="0.25"/>
    <row r="721954" spans="1:1" ht="14.25" customHeight="1" x14ac:dyDescent="0.3">
      <c r="A721954" s="21"/>
    </row>
    <row r="721960" spans="1:1" s="20" customFormat="1" ht="14.25" customHeight="1" x14ac:dyDescent="0.25"/>
    <row r="721976" spans="1:1" ht="14.25" customHeight="1" x14ac:dyDescent="0.3">
      <c r="A721976" s="21"/>
    </row>
    <row r="721982" spans="1:1" s="20" customFormat="1" ht="14.25" customHeight="1" x14ac:dyDescent="0.25"/>
    <row r="721998" spans="1:1" ht="14.25" customHeight="1" x14ac:dyDescent="0.3">
      <c r="A721998" s="21"/>
    </row>
    <row r="722004" s="20" customFormat="1" ht="14.25" customHeight="1" x14ac:dyDescent="0.25"/>
    <row r="722020" spans="1:1" ht="14.25" customHeight="1" x14ac:dyDescent="0.3">
      <c r="A722020" s="21"/>
    </row>
    <row r="722026" spans="1:1" s="20" customFormat="1" ht="14.25" customHeight="1" x14ac:dyDescent="0.25"/>
    <row r="722042" spans="1:1" ht="14.25" customHeight="1" x14ac:dyDescent="0.3">
      <c r="A722042" s="21"/>
    </row>
    <row r="722048" spans="1:1" s="20" customFormat="1" ht="14.25" customHeight="1" x14ac:dyDescent="0.25"/>
    <row r="722064" spans="1:1" ht="14.25" customHeight="1" x14ac:dyDescent="0.3">
      <c r="A722064" s="21"/>
    </row>
    <row r="722070" s="20" customFormat="1" ht="14.25" customHeight="1" x14ac:dyDescent="0.25"/>
    <row r="722086" spans="1:1" ht="14.25" customHeight="1" x14ac:dyDescent="0.3">
      <c r="A722086" s="21"/>
    </row>
    <row r="722092" spans="1:1" s="20" customFormat="1" ht="14.25" customHeight="1" x14ac:dyDescent="0.25"/>
    <row r="722108" spans="1:1" ht="14.25" customHeight="1" x14ac:dyDescent="0.3">
      <c r="A722108" s="21"/>
    </row>
    <row r="722114" s="20" customFormat="1" ht="14.25" customHeight="1" x14ac:dyDescent="0.25"/>
    <row r="722130" spans="1:1" ht="14.25" customHeight="1" x14ac:dyDescent="0.3">
      <c r="A722130" s="21"/>
    </row>
    <row r="722136" spans="1:1" s="20" customFormat="1" ht="14.25" customHeight="1" x14ac:dyDescent="0.25"/>
    <row r="722152" spans="1:1" ht="14.25" customHeight="1" x14ac:dyDescent="0.3">
      <c r="A722152" s="21"/>
    </row>
    <row r="722158" spans="1:1" s="20" customFormat="1" ht="14.25" customHeight="1" x14ac:dyDescent="0.25"/>
    <row r="722174" spans="1:1" ht="14.25" customHeight="1" x14ac:dyDescent="0.3">
      <c r="A722174" s="21"/>
    </row>
    <row r="722180" s="20" customFormat="1" ht="14.25" customHeight="1" x14ac:dyDescent="0.25"/>
    <row r="722196" spans="1:1" ht="14.25" customHeight="1" x14ac:dyDescent="0.3">
      <c r="A722196" s="21"/>
    </row>
    <row r="722202" spans="1:1" s="20" customFormat="1" ht="14.25" customHeight="1" x14ac:dyDescent="0.25"/>
    <row r="722218" spans="1:1" ht="14.25" customHeight="1" x14ac:dyDescent="0.3">
      <c r="A722218" s="21"/>
    </row>
    <row r="722224" spans="1:1" s="20" customFormat="1" ht="14.25" customHeight="1" x14ac:dyDescent="0.25"/>
    <row r="722240" spans="1:1" ht="14.25" customHeight="1" x14ac:dyDescent="0.3">
      <c r="A722240" s="21"/>
    </row>
    <row r="722246" s="20" customFormat="1" ht="14.25" customHeight="1" x14ac:dyDescent="0.25"/>
    <row r="722262" spans="1:1" ht="14.25" customHeight="1" x14ac:dyDescent="0.3">
      <c r="A722262" s="21"/>
    </row>
    <row r="722268" spans="1:1" s="20" customFormat="1" ht="14.25" customHeight="1" x14ac:dyDescent="0.25"/>
    <row r="722284" spans="1:1" ht="14.25" customHeight="1" x14ac:dyDescent="0.3">
      <c r="A722284" s="21"/>
    </row>
    <row r="722290" s="20" customFormat="1" ht="14.25" customHeight="1" x14ac:dyDescent="0.25"/>
    <row r="722306" spans="1:1" ht="14.25" customHeight="1" x14ac:dyDescent="0.3">
      <c r="A722306" s="21"/>
    </row>
    <row r="722312" spans="1:1" s="20" customFormat="1" ht="14.25" customHeight="1" x14ac:dyDescent="0.25"/>
    <row r="722328" spans="1:1" ht="14.25" customHeight="1" x14ac:dyDescent="0.3">
      <c r="A722328" s="21"/>
    </row>
    <row r="722334" spans="1:1" s="20" customFormat="1" ht="14.25" customHeight="1" x14ac:dyDescent="0.25"/>
    <row r="722350" spans="1:1" ht="14.25" customHeight="1" x14ac:dyDescent="0.3">
      <c r="A722350" s="21"/>
    </row>
    <row r="722356" s="20" customFormat="1" ht="14.25" customHeight="1" x14ac:dyDescent="0.25"/>
    <row r="722372" spans="1:1" ht="14.25" customHeight="1" x14ac:dyDescent="0.3">
      <c r="A722372" s="21"/>
    </row>
    <row r="722378" spans="1:1" s="20" customFormat="1" ht="14.25" customHeight="1" x14ac:dyDescent="0.25"/>
    <row r="722394" spans="1:1" ht="14.25" customHeight="1" x14ac:dyDescent="0.3">
      <c r="A722394" s="21"/>
    </row>
    <row r="722400" spans="1:1" s="20" customFormat="1" ht="14.25" customHeight="1" x14ac:dyDescent="0.25"/>
    <row r="722416" spans="1:1" ht="14.25" customHeight="1" x14ac:dyDescent="0.3">
      <c r="A722416" s="21"/>
    </row>
    <row r="722422" s="20" customFormat="1" ht="14.25" customHeight="1" x14ac:dyDescent="0.25"/>
    <row r="722438" spans="1:1" ht="14.25" customHeight="1" x14ac:dyDescent="0.3">
      <c r="A722438" s="21"/>
    </row>
    <row r="722444" spans="1:1" s="20" customFormat="1" ht="14.25" customHeight="1" x14ac:dyDescent="0.25"/>
    <row r="722460" spans="1:1" ht="14.25" customHeight="1" x14ac:dyDescent="0.3">
      <c r="A722460" s="21"/>
    </row>
    <row r="722466" s="20" customFormat="1" ht="14.25" customHeight="1" x14ac:dyDescent="0.25"/>
    <row r="722482" spans="1:1" ht="14.25" customHeight="1" x14ac:dyDescent="0.3">
      <c r="A722482" s="21"/>
    </row>
    <row r="722488" spans="1:1" s="20" customFormat="1" ht="14.25" customHeight="1" x14ac:dyDescent="0.25"/>
    <row r="722504" spans="1:1" ht="14.25" customHeight="1" x14ac:dyDescent="0.3">
      <c r="A722504" s="21"/>
    </row>
    <row r="722510" spans="1:1" s="20" customFormat="1" ht="14.25" customHeight="1" x14ac:dyDescent="0.25"/>
    <row r="722526" spans="1:1" ht="14.25" customHeight="1" x14ac:dyDescent="0.3">
      <c r="A722526" s="21"/>
    </row>
    <row r="722532" s="20" customFormat="1" ht="14.25" customHeight="1" x14ac:dyDescent="0.25"/>
    <row r="722548" spans="1:1" ht="14.25" customHeight="1" x14ac:dyDescent="0.3">
      <c r="A722548" s="21"/>
    </row>
    <row r="722554" spans="1:1" s="20" customFormat="1" ht="14.25" customHeight="1" x14ac:dyDescent="0.25"/>
    <row r="722570" spans="1:1" ht="14.25" customHeight="1" x14ac:dyDescent="0.3">
      <c r="A722570" s="21"/>
    </row>
    <row r="722576" spans="1:1" s="20" customFormat="1" ht="14.25" customHeight="1" x14ac:dyDescent="0.25"/>
    <row r="722592" spans="1:1" ht="14.25" customHeight="1" x14ac:dyDescent="0.3">
      <c r="A722592" s="21"/>
    </row>
    <row r="722598" s="20" customFormat="1" ht="14.25" customHeight="1" x14ac:dyDescent="0.25"/>
    <row r="722614" spans="1:1" ht="14.25" customHeight="1" x14ac:dyDescent="0.3">
      <c r="A722614" s="21"/>
    </row>
    <row r="722620" spans="1:1" s="20" customFormat="1" ht="14.25" customHeight="1" x14ac:dyDescent="0.25"/>
    <row r="722636" spans="1:1" ht="14.25" customHeight="1" x14ac:dyDescent="0.3">
      <c r="A722636" s="21"/>
    </row>
    <row r="722642" s="20" customFormat="1" ht="14.25" customHeight="1" x14ac:dyDescent="0.25"/>
    <row r="722658" spans="1:1" ht="14.25" customHeight="1" x14ac:dyDescent="0.3">
      <c r="A722658" s="21"/>
    </row>
    <row r="722664" spans="1:1" s="20" customFormat="1" ht="14.25" customHeight="1" x14ac:dyDescent="0.25"/>
    <row r="722680" spans="1:1" ht="14.25" customHeight="1" x14ac:dyDescent="0.3">
      <c r="A722680" s="21"/>
    </row>
    <row r="722686" spans="1:1" s="20" customFormat="1" ht="14.25" customHeight="1" x14ac:dyDescent="0.25"/>
    <row r="722702" spans="1:1" ht="14.25" customHeight="1" x14ac:dyDescent="0.3">
      <c r="A722702" s="21"/>
    </row>
    <row r="722708" s="20" customFormat="1" ht="14.25" customHeight="1" x14ac:dyDescent="0.25"/>
    <row r="722724" spans="1:1" ht="14.25" customHeight="1" x14ac:dyDescent="0.3">
      <c r="A722724" s="21"/>
    </row>
    <row r="722730" spans="1:1" s="20" customFormat="1" ht="14.25" customHeight="1" x14ac:dyDescent="0.25"/>
    <row r="722746" spans="1:1" ht="14.25" customHeight="1" x14ac:dyDescent="0.3">
      <c r="A722746" s="21"/>
    </row>
    <row r="722752" spans="1:1" s="20" customFormat="1" ht="14.25" customHeight="1" x14ac:dyDescent="0.25"/>
    <row r="722768" spans="1:1" ht="14.25" customHeight="1" x14ac:dyDescent="0.3">
      <c r="A722768" s="21"/>
    </row>
    <row r="722774" s="20" customFormat="1" ht="14.25" customHeight="1" x14ac:dyDescent="0.25"/>
    <row r="722790" spans="1:1" ht="14.25" customHeight="1" x14ac:dyDescent="0.3">
      <c r="A722790" s="21"/>
    </row>
    <row r="722796" spans="1:1" s="20" customFormat="1" ht="14.25" customHeight="1" x14ac:dyDescent="0.25"/>
    <row r="722812" spans="1:1" ht="14.25" customHeight="1" x14ac:dyDescent="0.3">
      <c r="A722812" s="21"/>
    </row>
    <row r="722818" s="20" customFormat="1" ht="14.25" customHeight="1" x14ac:dyDescent="0.25"/>
    <row r="722834" spans="1:1" ht="14.25" customHeight="1" x14ac:dyDescent="0.3">
      <c r="A722834" s="21"/>
    </row>
    <row r="722840" spans="1:1" s="20" customFormat="1" ht="14.25" customHeight="1" x14ac:dyDescent="0.25"/>
    <row r="722856" spans="1:1" ht="14.25" customHeight="1" x14ac:dyDescent="0.3">
      <c r="A722856" s="21"/>
    </row>
    <row r="722862" spans="1:1" s="20" customFormat="1" ht="14.25" customHeight="1" x14ac:dyDescent="0.25"/>
    <row r="722878" spans="1:1" ht="14.25" customHeight="1" x14ac:dyDescent="0.3">
      <c r="A722878" s="21"/>
    </row>
    <row r="722884" s="20" customFormat="1" ht="14.25" customHeight="1" x14ac:dyDescent="0.25"/>
    <row r="722900" spans="1:1" ht="14.25" customHeight="1" x14ac:dyDescent="0.3">
      <c r="A722900" s="21"/>
    </row>
    <row r="722906" spans="1:1" s="20" customFormat="1" ht="14.25" customHeight="1" x14ac:dyDescent="0.25"/>
    <row r="722922" spans="1:1" ht="14.25" customHeight="1" x14ac:dyDescent="0.3">
      <c r="A722922" s="21"/>
    </row>
    <row r="722928" spans="1:1" s="20" customFormat="1" ht="14.25" customHeight="1" x14ac:dyDescent="0.25"/>
    <row r="722944" spans="1:1" ht="14.25" customHeight="1" x14ac:dyDescent="0.3">
      <c r="A722944" s="21"/>
    </row>
    <row r="722950" s="20" customFormat="1" ht="14.25" customHeight="1" x14ac:dyDescent="0.25"/>
    <row r="722966" spans="1:1" ht="14.25" customHeight="1" x14ac:dyDescent="0.3">
      <c r="A722966" s="21"/>
    </row>
    <row r="722972" spans="1:1" s="20" customFormat="1" ht="14.25" customHeight="1" x14ac:dyDescent="0.25"/>
    <row r="722988" spans="1:1" ht="14.25" customHeight="1" x14ac:dyDescent="0.3">
      <c r="A722988" s="21"/>
    </row>
    <row r="722994" s="20" customFormat="1" ht="14.25" customHeight="1" x14ac:dyDescent="0.25"/>
    <row r="723010" spans="1:1" ht="14.25" customHeight="1" x14ac:dyDescent="0.3">
      <c r="A723010" s="21"/>
    </row>
    <row r="723016" spans="1:1" s="20" customFormat="1" ht="14.25" customHeight="1" x14ac:dyDescent="0.25"/>
    <row r="723032" spans="1:1" ht="14.25" customHeight="1" x14ac:dyDescent="0.3">
      <c r="A723032" s="21"/>
    </row>
    <row r="723038" spans="1:1" s="20" customFormat="1" ht="14.25" customHeight="1" x14ac:dyDescent="0.25"/>
    <row r="723054" spans="1:1" ht="14.25" customHeight="1" x14ac:dyDescent="0.3">
      <c r="A723054" s="21"/>
    </row>
    <row r="723060" s="20" customFormat="1" ht="14.25" customHeight="1" x14ac:dyDescent="0.25"/>
    <row r="723076" spans="1:1" ht="14.25" customHeight="1" x14ac:dyDescent="0.3">
      <c r="A723076" s="21"/>
    </row>
    <row r="723082" spans="1:1" s="20" customFormat="1" ht="14.25" customHeight="1" x14ac:dyDescent="0.25"/>
    <row r="723098" spans="1:1" ht="14.25" customHeight="1" x14ac:dyDescent="0.3">
      <c r="A723098" s="21"/>
    </row>
    <row r="723104" spans="1:1" s="20" customFormat="1" ht="14.25" customHeight="1" x14ac:dyDescent="0.25"/>
    <row r="723120" spans="1:1" ht="14.25" customHeight="1" x14ac:dyDescent="0.3">
      <c r="A723120" s="21"/>
    </row>
    <row r="723126" s="20" customFormat="1" ht="14.25" customHeight="1" x14ac:dyDescent="0.25"/>
    <row r="723142" spans="1:1" ht="14.25" customHeight="1" x14ac:dyDescent="0.3">
      <c r="A723142" s="21"/>
    </row>
    <row r="723148" spans="1:1" s="20" customFormat="1" ht="14.25" customHeight="1" x14ac:dyDescent="0.25"/>
    <row r="723164" spans="1:1" ht="14.25" customHeight="1" x14ac:dyDescent="0.3">
      <c r="A723164" s="21"/>
    </row>
    <row r="723170" s="20" customFormat="1" ht="14.25" customHeight="1" x14ac:dyDescent="0.25"/>
    <row r="723186" spans="1:1" ht="14.25" customHeight="1" x14ac:dyDescent="0.3">
      <c r="A723186" s="21"/>
    </row>
    <row r="723192" spans="1:1" s="20" customFormat="1" ht="14.25" customHeight="1" x14ac:dyDescent="0.25"/>
    <row r="723208" spans="1:1" ht="14.25" customHeight="1" x14ac:dyDescent="0.3">
      <c r="A723208" s="21"/>
    </row>
    <row r="723214" spans="1:1" s="20" customFormat="1" ht="14.25" customHeight="1" x14ac:dyDescent="0.25"/>
    <row r="723230" spans="1:1" ht="14.25" customHeight="1" x14ac:dyDescent="0.3">
      <c r="A723230" s="21"/>
    </row>
    <row r="723236" s="20" customFormat="1" ht="14.25" customHeight="1" x14ac:dyDescent="0.25"/>
    <row r="723252" spans="1:1" ht="14.25" customHeight="1" x14ac:dyDescent="0.3">
      <c r="A723252" s="21"/>
    </row>
    <row r="723258" spans="1:1" s="20" customFormat="1" ht="14.25" customHeight="1" x14ac:dyDescent="0.25"/>
    <row r="723274" spans="1:1" ht="14.25" customHeight="1" x14ac:dyDescent="0.3">
      <c r="A723274" s="21"/>
    </row>
    <row r="723280" spans="1:1" s="20" customFormat="1" ht="14.25" customHeight="1" x14ac:dyDescent="0.25"/>
    <row r="723296" spans="1:1" ht="14.25" customHeight="1" x14ac:dyDescent="0.3">
      <c r="A723296" s="21"/>
    </row>
    <row r="723302" s="20" customFormat="1" ht="14.25" customHeight="1" x14ac:dyDescent="0.25"/>
    <row r="723318" spans="1:1" ht="14.25" customHeight="1" x14ac:dyDescent="0.3">
      <c r="A723318" s="21"/>
    </row>
    <row r="723324" spans="1:1" s="20" customFormat="1" ht="14.25" customHeight="1" x14ac:dyDescent="0.25"/>
    <row r="723340" spans="1:1" ht="14.25" customHeight="1" x14ac:dyDescent="0.3">
      <c r="A723340" s="21"/>
    </row>
    <row r="723346" s="20" customFormat="1" ht="14.25" customHeight="1" x14ac:dyDescent="0.25"/>
    <row r="723362" spans="1:1" ht="14.25" customHeight="1" x14ac:dyDescent="0.3">
      <c r="A723362" s="21"/>
    </row>
    <row r="723368" spans="1:1" s="20" customFormat="1" ht="14.25" customHeight="1" x14ac:dyDescent="0.25"/>
    <row r="723384" spans="1:1" ht="14.25" customHeight="1" x14ac:dyDescent="0.3">
      <c r="A723384" s="21"/>
    </row>
    <row r="723390" spans="1:1" s="20" customFormat="1" ht="14.25" customHeight="1" x14ac:dyDescent="0.25"/>
    <row r="723406" spans="1:1" ht="14.25" customHeight="1" x14ac:dyDescent="0.3">
      <c r="A723406" s="21"/>
    </row>
    <row r="723412" s="20" customFormat="1" ht="14.25" customHeight="1" x14ac:dyDescent="0.25"/>
    <row r="723428" spans="1:1" ht="14.25" customHeight="1" x14ac:dyDescent="0.3">
      <c r="A723428" s="21"/>
    </row>
    <row r="723434" spans="1:1" s="20" customFormat="1" ht="14.25" customHeight="1" x14ac:dyDescent="0.25"/>
    <row r="723450" spans="1:1" ht="14.25" customHeight="1" x14ac:dyDescent="0.3">
      <c r="A723450" s="21"/>
    </row>
    <row r="723456" spans="1:1" s="20" customFormat="1" ht="14.25" customHeight="1" x14ac:dyDescent="0.25"/>
    <row r="723472" spans="1:1" ht="14.25" customHeight="1" x14ac:dyDescent="0.3">
      <c r="A723472" s="21"/>
    </row>
    <row r="723478" s="20" customFormat="1" ht="14.25" customHeight="1" x14ac:dyDescent="0.25"/>
    <row r="723494" spans="1:1" ht="14.25" customHeight="1" x14ac:dyDescent="0.3">
      <c r="A723494" s="21"/>
    </row>
    <row r="723500" spans="1:1" s="20" customFormat="1" ht="14.25" customHeight="1" x14ac:dyDescent="0.25"/>
    <row r="723516" spans="1:1" ht="14.25" customHeight="1" x14ac:dyDescent="0.3">
      <c r="A723516" s="21"/>
    </row>
    <row r="723522" s="20" customFormat="1" ht="14.25" customHeight="1" x14ac:dyDescent="0.25"/>
    <row r="723538" spans="1:1" ht="14.25" customHeight="1" x14ac:dyDescent="0.3">
      <c r="A723538" s="21"/>
    </row>
    <row r="723544" spans="1:1" s="20" customFormat="1" ht="14.25" customHeight="1" x14ac:dyDescent="0.25"/>
    <row r="723560" spans="1:1" ht="14.25" customHeight="1" x14ac:dyDescent="0.3">
      <c r="A723560" s="21"/>
    </row>
    <row r="723566" spans="1:1" s="20" customFormat="1" ht="14.25" customHeight="1" x14ac:dyDescent="0.25"/>
    <row r="723582" spans="1:1" ht="14.25" customHeight="1" x14ac:dyDescent="0.3">
      <c r="A723582" s="21"/>
    </row>
    <row r="723588" s="20" customFormat="1" ht="14.25" customHeight="1" x14ac:dyDescent="0.25"/>
    <row r="723604" spans="1:1" ht="14.25" customHeight="1" x14ac:dyDescent="0.3">
      <c r="A723604" s="21"/>
    </row>
    <row r="723610" spans="1:1" s="20" customFormat="1" ht="14.25" customHeight="1" x14ac:dyDescent="0.25"/>
    <row r="723626" spans="1:1" ht="14.25" customHeight="1" x14ac:dyDescent="0.3">
      <c r="A723626" s="21"/>
    </row>
    <row r="723632" spans="1:1" s="20" customFormat="1" ht="14.25" customHeight="1" x14ac:dyDescent="0.25"/>
    <row r="723648" spans="1:1" ht="14.25" customHeight="1" x14ac:dyDescent="0.3">
      <c r="A723648" s="21"/>
    </row>
    <row r="723654" s="20" customFormat="1" ht="14.25" customHeight="1" x14ac:dyDescent="0.25"/>
    <row r="723670" spans="1:1" ht="14.25" customHeight="1" x14ac:dyDescent="0.3">
      <c r="A723670" s="21"/>
    </row>
    <row r="723676" spans="1:1" s="20" customFormat="1" ht="14.25" customHeight="1" x14ac:dyDescent="0.25"/>
    <row r="723692" spans="1:1" ht="14.25" customHeight="1" x14ac:dyDescent="0.3">
      <c r="A723692" s="21"/>
    </row>
    <row r="723698" s="20" customFormat="1" ht="14.25" customHeight="1" x14ac:dyDescent="0.25"/>
    <row r="723714" spans="1:1" ht="14.25" customHeight="1" x14ac:dyDescent="0.3">
      <c r="A723714" s="21"/>
    </row>
    <row r="723720" spans="1:1" s="20" customFormat="1" ht="14.25" customHeight="1" x14ac:dyDescent="0.25"/>
    <row r="723736" spans="1:1" ht="14.25" customHeight="1" x14ac:dyDescent="0.3">
      <c r="A723736" s="21"/>
    </row>
    <row r="723742" spans="1:1" s="20" customFormat="1" ht="14.25" customHeight="1" x14ac:dyDescent="0.25"/>
    <row r="723758" spans="1:1" ht="14.25" customHeight="1" x14ac:dyDescent="0.3">
      <c r="A723758" s="21"/>
    </row>
    <row r="723764" s="20" customFormat="1" ht="14.25" customHeight="1" x14ac:dyDescent="0.25"/>
    <row r="723780" spans="1:1" ht="14.25" customHeight="1" x14ac:dyDescent="0.3">
      <c r="A723780" s="21"/>
    </row>
    <row r="723786" spans="1:1" s="20" customFormat="1" ht="14.25" customHeight="1" x14ac:dyDescent="0.25"/>
    <row r="723802" spans="1:1" ht="14.25" customHeight="1" x14ac:dyDescent="0.3">
      <c r="A723802" s="21"/>
    </row>
    <row r="723808" spans="1:1" s="20" customFormat="1" ht="14.25" customHeight="1" x14ac:dyDescent="0.25"/>
    <row r="723824" spans="1:1" ht="14.25" customHeight="1" x14ac:dyDescent="0.3">
      <c r="A723824" s="21"/>
    </row>
    <row r="723830" s="20" customFormat="1" ht="14.25" customHeight="1" x14ac:dyDescent="0.25"/>
    <row r="723846" spans="1:1" ht="14.25" customHeight="1" x14ac:dyDescent="0.3">
      <c r="A723846" s="21"/>
    </row>
    <row r="723852" spans="1:1" s="20" customFormat="1" ht="14.25" customHeight="1" x14ac:dyDescent="0.25"/>
    <row r="723868" spans="1:1" ht="14.25" customHeight="1" x14ac:dyDescent="0.3">
      <c r="A723868" s="21"/>
    </row>
    <row r="723874" s="20" customFormat="1" ht="14.25" customHeight="1" x14ac:dyDescent="0.25"/>
    <row r="723890" spans="1:1" ht="14.25" customHeight="1" x14ac:dyDescent="0.3">
      <c r="A723890" s="21"/>
    </row>
    <row r="723896" spans="1:1" s="20" customFormat="1" ht="14.25" customHeight="1" x14ac:dyDescent="0.25"/>
    <row r="723912" spans="1:1" ht="14.25" customHeight="1" x14ac:dyDescent="0.3">
      <c r="A723912" s="21"/>
    </row>
    <row r="723918" spans="1:1" s="20" customFormat="1" ht="14.25" customHeight="1" x14ac:dyDescent="0.25"/>
    <row r="723934" spans="1:1" ht="14.25" customHeight="1" x14ac:dyDescent="0.3">
      <c r="A723934" s="21"/>
    </row>
    <row r="723940" s="20" customFormat="1" ht="14.25" customHeight="1" x14ac:dyDescent="0.25"/>
    <row r="723956" spans="1:1" ht="14.25" customHeight="1" x14ac:dyDescent="0.3">
      <c r="A723956" s="21"/>
    </row>
    <row r="723962" spans="1:1" s="20" customFormat="1" ht="14.25" customHeight="1" x14ac:dyDescent="0.25"/>
    <row r="723978" spans="1:1" ht="14.25" customHeight="1" x14ac:dyDescent="0.3">
      <c r="A723978" s="21"/>
    </row>
    <row r="723984" spans="1:1" s="20" customFormat="1" ht="14.25" customHeight="1" x14ac:dyDescent="0.25"/>
    <row r="724000" spans="1:1" ht="14.25" customHeight="1" x14ac:dyDescent="0.3">
      <c r="A724000" s="21"/>
    </row>
    <row r="724006" s="20" customFormat="1" ht="14.25" customHeight="1" x14ac:dyDescent="0.25"/>
    <row r="724022" spans="1:1" ht="14.25" customHeight="1" x14ac:dyDescent="0.3">
      <c r="A724022" s="21"/>
    </row>
    <row r="724028" spans="1:1" s="20" customFormat="1" ht="14.25" customHeight="1" x14ac:dyDescent="0.25"/>
    <row r="724044" spans="1:1" ht="14.25" customHeight="1" x14ac:dyDescent="0.3">
      <c r="A724044" s="21"/>
    </row>
    <row r="724050" s="20" customFormat="1" ht="14.25" customHeight="1" x14ac:dyDescent="0.25"/>
    <row r="724066" spans="1:1" ht="14.25" customHeight="1" x14ac:dyDescent="0.3">
      <c r="A724066" s="21"/>
    </row>
    <row r="724072" spans="1:1" s="20" customFormat="1" ht="14.25" customHeight="1" x14ac:dyDescent="0.25"/>
    <row r="724088" spans="1:1" ht="14.25" customHeight="1" x14ac:dyDescent="0.3">
      <c r="A724088" s="21"/>
    </row>
    <row r="724094" spans="1:1" s="20" customFormat="1" ht="14.25" customHeight="1" x14ac:dyDescent="0.25"/>
    <row r="724110" spans="1:1" ht="14.25" customHeight="1" x14ac:dyDescent="0.3">
      <c r="A724110" s="21"/>
    </row>
    <row r="724116" s="20" customFormat="1" ht="14.25" customHeight="1" x14ac:dyDescent="0.25"/>
    <row r="724132" spans="1:1" ht="14.25" customHeight="1" x14ac:dyDescent="0.3">
      <c r="A724132" s="21"/>
    </row>
    <row r="724138" spans="1:1" s="20" customFormat="1" ht="14.25" customHeight="1" x14ac:dyDescent="0.25"/>
    <row r="724154" spans="1:1" ht="14.25" customHeight="1" x14ac:dyDescent="0.3">
      <c r="A724154" s="21"/>
    </row>
    <row r="724160" spans="1:1" s="20" customFormat="1" ht="14.25" customHeight="1" x14ac:dyDescent="0.25"/>
    <row r="724176" spans="1:1" ht="14.25" customHeight="1" x14ac:dyDescent="0.3">
      <c r="A724176" s="21"/>
    </row>
    <row r="724182" s="20" customFormat="1" ht="14.25" customHeight="1" x14ac:dyDescent="0.25"/>
    <row r="724198" spans="1:1" ht="14.25" customHeight="1" x14ac:dyDescent="0.3">
      <c r="A724198" s="21"/>
    </row>
    <row r="724204" spans="1:1" s="20" customFormat="1" ht="14.25" customHeight="1" x14ac:dyDescent="0.25"/>
    <row r="724220" spans="1:1" ht="14.25" customHeight="1" x14ac:dyDescent="0.3">
      <c r="A724220" s="21"/>
    </row>
    <row r="724226" s="20" customFormat="1" ht="14.25" customHeight="1" x14ac:dyDescent="0.25"/>
    <row r="724242" spans="1:1" ht="14.25" customHeight="1" x14ac:dyDescent="0.3">
      <c r="A724242" s="21"/>
    </row>
    <row r="724248" spans="1:1" s="20" customFormat="1" ht="14.25" customHeight="1" x14ac:dyDescent="0.25"/>
    <row r="724264" spans="1:1" ht="14.25" customHeight="1" x14ac:dyDescent="0.3">
      <c r="A724264" s="21"/>
    </row>
    <row r="724270" spans="1:1" s="20" customFormat="1" ht="14.25" customHeight="1" x14ac:dyDescent="0.25"/>
    <row r="724286" spans="1:1" ht="14.25" customHeight="1" x14ac:dyDescent="0.3">
      <c r="A724286" s="21"/>
    </row>
    <row r="724292" s="20" customFormat="1" ht="14.25" customHeight="1" x14ac:dyDescent="0.25"/>
    <row r="724308" spans="1:1" ht="14.25" customHeight="1" x14ac:dyDescent="0.3">
      <c r="A724308" s="21"/>
    </row>
    <row r="724314" spans="1:1" s="20" customFormat="1" ht="14.25" customHeight="1" x14ac:dyDescent="0.25"/>
    <row r="724330" spans="1:1" ht="14.25" customHeight="1" x14ac:dyDescent="0.3">
      <c r="A724330" s="21"/>
    </row>
    <row r="724336" spans="1:1" s="20" customFormat="1" ht="14.25" customHeight="1" x14ac:dyDescent="0.25"/>
    <row r="724352" spans="1:1" ht="14.25" customHeight="1" x14ac:dyDescent="0.3">
      <c r="A724352" s="21"/>
    </row>
    <row r="724358" s="20" customFormat="1" ht="14.25" customHeight="1" x14ac:dyDescent="0.25"/>
    <row r="724374" spans="1:1" ht="14.25" customHeight="1" x14ac:dyDescent="0.3">
      <c r="A724374" s="21"/>
    </row>
    <row r="724380" spans="1:1" s="20" customFormat="1" ht="14.25" customHeight="1" x14ac:dyDescent="0.25"/>
    <row r="724396" spans="1:1" ht="14.25" customHeight="1" x14ac:dyDescent="0.3">
      <c r="A724396" s="21"/>
    </row>
    <row r="724402" s="20" customFormat="1" ht="14.25" customHeight="1" x14ac:dyDescent="0.25"/>
    <row r="724418" spans="1:1" ht="14.25" customHeight="1" x14ac:dyDescent="0.3">
      <c r="A724418" s="21"/>
    </row>
    <row r="724424" spans="1:1" s="20" customFormat="1" ht="14.25" customHeight="1" x14ac:dyDescent="0.25"/>
    <row r="724440" spans="1:1" ht="14.25" customHeight="1" x14ac:dyDescent="0.3">
      <c r="A724440" s="21"/>
    </row>
    <row r="724446" spans="1:1" s="20" customFormat="1" ht="14.25" customHeight="1" x14ac:dyDescent="0.25"/>
    <row r="724462" spans="1:1" ht="14.25" customHeight="1" x14ac:dyDescent="0.3">
      <c r="A724462" s="21"/>
    </row>
    <row r="724468" s="20" customFormat="1" ht="14.25" customHeight="1" x14ac:dyDescent="0.25"/>
    <row r="724484" spans="1:1" ht="14.25" customHeight="1" x14ac:dyDescent="0.3">
      <c r="A724484" s="21"/>
    </row>
    <row r="724490" spans="1:1" s="20" customFormat="1" ht="14.25" customHeight="1" x14ac:dyDescent="0.25"/>
    <row r="724506" spans="1:1" ht="14.25" customHeight="1" x14ac:dyDescent="0.3">
      <c r="A724506" s="21"/>
    </row>
    <row r="724512" spans="1:1" s="20" customFormat="1" ht="14.25" customHeight="1" x14ac:dyDescent="0.25"/>
    <row r="724528" spans="1:1" ht="14.25" customHeight="1" x14ac:dyDescent="0.3">
      <c r="A724528" s="21"/>
    </row>
    <row r="724534" s="20" customFormat="1" ht="14.25" customHeight="1" x14ac:dyDescent="0.25"/>
    <row r="724550" spans="1:1" ht="14.25" customHeight="1" x14ac:dyDescent="0.3">
      <c r="A724550" s="21"/>
    </row>
    <row r="724556" spans="1:1" s="20" customFormat="1" ht="14.25" customHeight="1" x14ac:dyDescent="0.25"/>
    <row r="724572" spans="1:1" ht="14.25" customHeight="1" x14ac:dyDescent="0.3">
      <c r="A724572" s="21"/>
    </row>
    <row r="724578" s="20" customFormat="1" ht="14.25" customHeight="1" x14ac:dyDescent="0.25"/>
    <row r="724594" spans="1:1" ht="14.25" customHeight="1" x14ac:dyDescent="0.3">
      <c r="A724594" s="21"/>
    </row>
    <row r="724600" spans="1:1" s="20" customFormat="1" ht="14.25" customHeight="1" x14ac:dyDescent="0.25"/>
    <row r="724616" spans="1:1" ht="14.25" customHeight="1" x14ac:dyDescent="0.3">
      <c r="A724616" s="21"/>
    </row>
    <row r="724622" spans="1:1" s="20" customFormat="1" ht="14.25" customHeight="1" x14ac:dyDescent="0.25"/>
    <row r="724638" spans="1:1" ht="14.25" customHeight="1" x14ac:dyDescent="0.3">
      <c r="A724638" s="21"/>
    </row>
    <row r="724644" s="20" customFormat="1" ht="14.25" customHeight="1" x14ac:dyDescent="0.25"/>
    <row r="724660" spans="1:1" ht="14.25" customHeight="1" x14ac:dyDescent="0.3">
      <c r="A724660" s="21"/>
    </row>
    <row r="724666" spans="1:1" s="20" customFormat="1" ht="14.25" customHeight="1" x14ac:dyDescent="0.25"/>
    <row r="724682" spans="1:1" ht="14.25" customHeight="1" x14ac:dyDescent="0.3">
      <c r="A724682" s="21"/>
    </row>
    <row r="724688" spans="1:1" s="20" customFormat="1" ht="14.25" customHeight="1" x14ac:dyDescent="0.25"/>
    <row r="724704" spans="1:1" ht="14.25" customHeight="1" x14ac:dyDescent="0.3">
      <c r="A724704" s="21"/>
    </row>
    <row r="724710" s="20" customFormat="1" ht="14.25" customHeight="1" x14ac:dyDescent="0.25"/>
    <row r="724726" spans="1:1" ht="14.25" customHeight="1" x14ac:dyDescent="0.3">
      <c r="A724726" s="21"/>
    </row>
    <row r="724732" spans="1:1" s="20" customFormat="1" ht="14.25" customHeight="1" x14ac:dyDescent="0.25"/>
    <row r="724748" spans="1:1" ht="14.25" customHeight="1" x14ac:dyDescent="0.3">
      <c r="A724748" s="21"/>
    </row>
    <row r="724754" s="20" customFormat="1" ht="14.25" customHeight="1" x14ac:dyDescent="0.25"/>
    <row r="724770" spans="1:1" ht="14.25" customHeight="1" x14ac:dyDescent="0.3">
      <c r="A724770" s="21"/>
    </row>
    <row r="724776" spans="1:1" s="20" customFormat="1" ht="14.25" customHeight="1" x14ac:dyDescent="0.25"/>
    <row r="724792" spans="1:1" ht="14.25" customHeight="1" x14ac:dyDescent="0.3">
      <c r="A724792" s="21"/>
    </row>
    <row r="724798" spans="1:1" s="20" customFormat="1" ht="14.25" customHeight="1" x14ac:dyDescent="0.25"/>
    <row r="724814" spans="1:1" ht="14.25" customHeight="1" x14ac:dyDescent="0.3">
      <c r="A724814" s="21"/>
    </row>
    <row r="724820" s="20" customFormat="1" ht="14.25" customHeight="1" x14ac:dyDescent="0.25"/>
    <row r="724836" spans="1:1" ht="14.25" customHeight="1" x14ac:dyDescent="0.3">
      <c r="A724836" s="21"/>
    </row>
    <row r="724842" spans="1:1" s="20" customFormat="1" ht="14.25" customHeight="1" x14ac:dyDescent="0.25"/>
    <row r="724858" spans="1:1" ht="14.25" customHeight="1" x14ac:dyDescent="0.3">
      <c r="A724858" s="21"/>
    </row>
    <row r="724864" spans="1:1" s="20" customFormat="1" ht="14.25" customHeight="1" x14ac:dyDescent="0.25"/>
    <row r="724880" spans="1:1" ht="14.25" customHeight="1" x14ac:dyDescent="0.3">
      <c r="A724880" s="21"/>
    </row>
    <row r="724886" s="20" customFormat="1" ht="14.25" customHeight="1" x14ac:dyDescent="0.25"/>
    <row r="724902" spans="1:1" ht="14.25" customHeight="1" x14ac:dyDescent="0.3">
      <c r="A724902" s="21"/>
    </row>
    <row r="724908" spans="1:1" s="20" customFormat="1" ht="14.25" customHeight="1" x14ac:dyDescent="0.25"/>
    <row r="724924" spans="1:1" ht="14.25" customHeight="1" x14ac:dyDescent="0.3">
      <c r="A724924" s="21"/>
    </row>
    <row r="724930" s="20" customFormat="1" ht="14.25" customHeight="1" x14ac:dyDescent="0.25"/>
    <row r="724946" spans="1:1" ht="14.25" customHeight="1" x14ac:dyDescent="0.3">
      <c r="A724946" s="21"/>
    </row>
    <row r="724952" spans="1:1" s="20" customFormat="1" ht="14.25" customHeight="1" x14ac:dyDescent="0.25"/>
    <row r="724968" spans="1:1" ht="14.25" customHeight="1" x14ac:dyDescent="0.3">
      <c r="A724968" s="21"/>
    </row>
    <row r="724974" spans="1:1" s="20" customFormat="1" ht="14.25" customHeight="1" x14ac:dyDescent="0.25"/>
    <row r="724990" spans="1:1" ht="14.25" customHeight="1" x14ac:dyDescent="0.3">
      <c r="A724990" s="21"/>
    </row>
    <row r="724996" s="20" customFormat="1" ht="14.25" customHeight="1" x14ac:dyDescent="0.25"/>
    <row r="725012" spans="1:1" ht="14.25" customHeight="1" x14ac:dyDescent="0.3">
      <c r="A725012" s="21"/>
    </row>
    <row r="725018" spans="1:1" s="20" customFormat="1" ht="14.25" customHeight="1" x14ac:dyDescent="0.25"/>
    <row r="725034" spans="1:1" ht="14.25" customHeight="1" x14ac:dyDescent="0.3">
      <c r="A725034" s="21"/>
    </row>
    <row r="725040" spans="1:1" s="20" customFormat="1" ht="14.25" customHeight="1" x14ac:dyDescent="0.25"/>
    <row r="725056" spans="1:1" ht="14.25" customHeight="1" x14ac:dyDescent="0.3">
      <c r="A725056" s="21"/>
    </row>
    <row r="725062" s="20" customFormat="1" ht="14.25" customHeight="1" x14ac:dyDescent="0.25"/>
    <row r="725078" spans="1:1" ht="14.25" customHeight="1" x14ac:dyDescent="0.3">
      <c r="A725078" s="21"/>
    </row>
    <row r="725084" spans="1:1" s="20" customFormat="1" ht="14.25" customHeight="1" x14ac:dyDescent="0.25"/>
    <row r="725100" spans="1:1" ht="14.25" customHeight="1" x14ac:dyDescent="0.3">
      <c r="A725100" s="21"/>
    </row>
    <row r="725106" s="20" customFormat="1" ht="14.25" customHeight="1" x14ac:dyDescent="0.25"/>
    <row r="725122" spans="1:1" ht="14.25" customHeight="1" x14ac:dyDescent="0.3">
      <c r="A725122" s="21"/>
    </row>
    <row r="725128" spans="1:1" s="20" customFormat="1" ht="14.25" customHeight="1" x14ac:dyDescent="0.25"/>
    <row r="725144" spans="1:1" ht="14.25" customHeight="1" x14ac:dyDescent="0.3">
      <c r="A725144" s="21"/>
    </row>
    <row r="725150" spans="1:1" s="20" customFormat="1" ht="14.25" customHeight="1" x14ac:dyDescent="0.25"/>
    <row r="725166" spans="1:1" ht="14.25" customHeight="1" x14ac:dyDescent="0.3">
      <c r="A725166" s="21"/>
    </row>
    <row r="725172" s="20" customFormat="1" ht="14.25" customHeight="1" x14ac:dyDescent="0.25"/>
    <row r="725188" spans="1:1" ht="14.25" customHeight="1" x14ac:dyDescent="0.3">
      <c r="A725188" s="21"/>
    </row>
    <row r="725194" spans="1:1" s="20" customFormat="1" ht="14.25" customHeight="1" x14ac:dyDescent="0.25"/>
    <row r="725210" spans="1:1" ht="14.25" customHeight="1" x14ac:dyDescent="0.3">
      <c r="A725210" s="21"/>
    </row>
    <row r="725216" spans="1:1" s="20" customFormat="1" ht="14.25" customHeight="1" x14ac:dyDescent="0.25"/>
    <row r="725232" spans="1:1" ht="14.25" customHeight="1" x14ac:dyDescent="0.3">
      <c r="A725232" s="21"/>
    </row>
    <row r="725238" s="20" customFormat="1" ht="14.25" customHeight="1" x14ac:dyDescent="0.25"/>
    <row r="725254" spans="1:1" ht="14.25" customHeight="1" x14ac:dyDescent="0.3">
      <c r="A725254" s="21"/>
    </row>
    <row r="725260" spans="1:1" s="20" customFormat="1" ht="14.25" customHeight="1" x14ac:dyDescent="0.25"/>
    <row r="725276" spans="1:1" ht="14.25" customHeight="1" x14ac:dyDescent="0.3">
      <c r="A725276" s="21"/>
    </row>
    <row r="725282" s="20" customFormat="1" ht="14.25" customHeight="1" x14ac:dyDescent="0.25"/>
    <row r="725298" spans="1:1" ht="14.25" customHeight="1" x14ac:dyDescent="0.3">
      <c r="A725298" s="21"/>
    </row>
    <row r="725304" spans="1:1" s="20" customFormat="1" ht="14.25" customHeight="1" x14ac:dyDescent="0.25"/>
    <row r="725320" spans="1:1" ht="14.25" customHeight="1" x14ac:dyDescent="0.3">
      <c r="A725320" s="21"/>
    </row>
    <row r="725326" spans="1:1" s="20" customFormat="1" ht="14.25" customHeight="1" x14ac:dyDescent="0.25"/>
    <row r="725342" spans="1:1" ht="14.25" customHeight="1" x14ac:dyDescent="0.3">
      <c r="A725342" s="21"/>
    </row>
    <row r="725348" s="20" customFormat="1" ht="14.25" customHeight="1" x14ac:dyDescent="0.25"/>
    <row r="725364" spans="1:1" ht="14.25" customHeight="1" x14ac:dyDescent="0.3">
      <c r="A725364" s="21"/>
    </row>
    <row r="725370" spans="1:1" s="20" customFormat="1" ht="14.25" customHeight="1" x14ac:dyDescent="0.25"/>
    <row r="725386" spans="1:1" ht="14.25" customHeight="1" x14ac:dyDescent="0.3">
      <c r="A725386" s="21"/>
    </row>
    <row r="725392" spans="1:1" s="20" customFormat="1" ht="14.25" customHeight="1" x14ac:dyDescent="0.25"/>
    <row r="725408" spans="1:1" ht="14.25" customHeight="1" x14ac:dyDescent="0.3">
      <c r="A725408" s="21"/>
    </row>
    <row r="725414" s="20" customFormat="1" ht="14.25" customHeight="1" x14ac:dyDescent="0.25"/>
    <row r="725430" spans="1:1" ht="14.25" customHeight="1" x14ac:dyDescent="0.3">
      <c r="A725430" s="21"/>
    </row>
    <row r="725436" spans="1:1" s="20" customFormat="1" ht="14.25" customHeight="1" x14ac:dyDescent="0.25"/>
    <row r="725452" spans="1:1" ht="14.25" customHeight="1" x14ac:dyDescent="0.3">
      <c r="A725452" s="21"/>
    </row>
    <row r="725458" s="20" customFormat="1" ht="14.25" customHeight="1" x14ac:dyDescent="0.25"/>
    <row r="725474" spans="1:1" ht="14.25" customHeight="1" x14ac:dyDescent="0.3">
      <c r="A725474" s="21"/>
    </row>
    <row r="725480" spans="1:1" s="20" customFormat="1" ht="14.25" customHeight="1" x14ac:dyDescent="0.25"/>
    <row r="725496" spans="1:1" ht="14.25" customHeight="1" x14ac:dyDescent="0.3">
      <c r="A725496" s="21"/>
    </row>
    <row r="725502" spans="1:1" s="20" customFormat="1" ht="14.25" customHeight="1" x14ac:dyDescent="0.25"/>
    <row r="725518" spans="1:1" ht="14.25" customHeight="1" x14ac:dyDescent="0.3">
      <c r="A725518" s="21"/>
    </row>
    <row r="725524" s="20" customFormat="1" ht="14.25" customHeight="1" x14ac:dyDescent="0.25"/>
    <row r="725540" spans="1:1" ht="14.25" customHeight="1" x14ac:dyDescent="0.3">
      <c r="A725540" s="21"/>
    </row>
    <row r="725546" spans="1:1" s="20" customFormat="1" ht="14.25" customHeight="1" x14ac:dyDescent="0.25"/>
    <row r="725562" spans="1:1" ht="14.25" customHeight="1" x14ac:dyDescent="0.3">
      <c r="A725562" s="21"/>
    </row>
    <row r="725568" spans="1:1" s="20" customFormat="1" ht="14.25" customHeight="1" x14ac:dyDescent="0.25"/>
    <row r="725584" spans="1:1" ht="14.25" customHeight="1" x14ac:dyDescent="0.3">
      <c r="A725584" s="21"/>
    </row>
    <row r="725590" s="20" customFormat="1" ht="14.25" customHeight="1" x14ac:dyDescent="0.25"/>
    <row r="725606" spans="1:1" ht="14.25" customHeight="1" x14ac:dyDescent="0.3">
      <c r="A725606" s="21"/>
    </row>
    <row r="725612" spans="1:1" s="20" customFormat="1" ht="14.25" customHeight="1" x14ac:dyDescent="0.25"/>
    <row r="725628" spans="1:1" ht="14.25" customHeight="1" x14ac:dyDescent="0.3">
      <c r="A725628" s="21"/>
    </row>
    <row r="725634" s="20" customFormat="1" ht="14.25" customHeight="1" x14ac:dyDescent="0.25"/>
    <row r="725650" spans="1:1" ht="14.25" customHeight="1" x14ac:dyDescent="0.3">
      <c r="A725650" s="21"/>
    </row>
    <row r="725656" spans="1:1" s="20" customFormat="1" ht="14.25" customHeight="1" x14ac:dyDescent="0.25"/>
    <row r="725672" spans="1:1" ht="14.25" customHeight="1" x14ac:dyDescent="0.3">
      <c r="A725672" s="21"/>
    </row>
    <row r="725678" spans="1:1" s="20" customFormat="1" ht="14.25" customHeight="1" x14ac:dyDescent="0.25"/>
    <row r="725694" spans="1:1" ht="14.25" customHeight="1" x14ac:dyDescent="0.3">
      <c r="A725694" s="21"/>
    </row>
    <row r="725700" s="20" customFormat="1" ht="14.25" customHeight="1" x14ac:dyDescent="0.25"/>
    <row r="725716" spans="1:1" ht="14.25" customHeight="1" x14ac:dyDescent="0.3">
      <c r="A725716" s="21"/>
    </row>
    <row r="725722" spans="1:1" s="20" customFormat="1" ht="14.25" customHeight="1" x14ac:dyDescent="0.25"/>
    <row r="725738" spans="1:1" ht="14.25" customHeight="1" x14ac:dyDescent="0.3">
      <c r="A725738" s="21"/>
    </row>
    <row r="725744" spans="1:1" s="20" customFormat="1" ht="14.25" customHeight="1" x14ac:dyDescent="0.25"/>
    <row r="725760" spans="1:1" ht="14.25" customHeight="1" x14ac:dyDescent="0.3">
      <c r="A725760" s="21"/>
    </row>
    <row r="725766" s="20" customFormat="1" ht="14.25" customHeight="1" x14ac:dyDescent="0.25"/>
    <row r="725782" spans="1:1" ht="14.25" customHeight="1" x14ac:dyDescent="0.3">
      <c r="A725782" s="21"/>
    </row>
    <row r="725788" spans="1:1" s="20" customFormat="1" ht="14.25" customHeight="1" x14ac:dyDescent="0.25"/>
    <row r="725804" spans="1:1" ht="14.25" customHeight="1" x14ac:dyDescent="0.3">
      <c r="A725804" s="21"/>
    </row>
    <row r="725810" s="20" customFormat="1" ht="14.25" customHeight="1" x14ac:dyDescent="0.25"/>
    <row r="725826" spans="1:1" ht="14.25" customHeight="1" x14ac:dyDescent="0.3">
      <c r="A725826" s="21"/>
    </row>
    <row r="725832" spans="1:1" s="20" customFormat="1" ht="14.25" customHeight="1" x14ac:dyDescent="0.25"/>
    <row r="725848" spans="1:1" ht="14.25" customHeight="1" x14ac:dyDescent="0.3">
      <c r="A725848" s="21"/>
    </row>
    <row r="725854" spans="1:1" s="20" customFormat="1" ht="14.25" customHeight="1" x14ac:dyDescent="0.25"/>
    <row r="725870" spans="1:1" ht="14.25" customHeight="1" x14ac:dyDescent="0.3">
      <c r="A725870" s="21"/>
    </row>
    <row r="725876" s="20" customFormat="1" ht="14.25" customHeight="1" x14ac:dyDescent="0.25"/>
    <row r="725892" spans="1:1" ht="14.25" customHeight="1" x14ac:dyDescent="0.3">
      <c r="A725892" s="21"/>
    </row>
    <row r="725898" spans="1:1" s="20" customFormat="1" ht="14.25" customHeight="1" x14ac:dyDescent="0.25"/>
    <row r="725914" spans="1:1" ht="14.25" customHeight="1" x14ac:dyDescent="0.3">
      <c r="A725914" s="21"/>
    </row>
    <row r="725920" spans="1:1" s="20" customFormat="1" ht="14.25" customHeight="1" x14ac:dyDescent="0.25"/>
    <row r="725936" spans="1:1" ht="14.25" customHeight="1" x14ac:dyDescent="0.3">
      <c r="A725936" s="21"/>
    </row>
    <row r="725942" s="20" customFormat="1" ht="14.25" customHeight="1" x14ac:dyDescent="0.25"/>
    <row r="725958" spans="1:1" ht="14.25" customHeight="1" x14ac:dyDescent="0.3">
      <c r="A725958" s="21"/>
    </row>
    <row r="725964" spans="1:1" s="20" customFormat="1" ht="14.25" customHeight="1" x14ac:dyDescent="0.25"/>
    <row r="725980" spans="1:1" ht="14.25" customHeight="1" x14ac:dyDescent="0.3">
      <c r="A725980" s="21"/>
    </row>
    <row r="725986" s="20" customFormat="1" ht="14.25" customHeight="1" x14ac:dyDescent="0.25"/>
    <row r="726002" spans="1:1" ht="14.25" customHeight="1" x14ac:dyDescent="0.3">
      <c r="A726002" s="21"/>
    </row>
    <row r="726008" spans="1:1" s="20" customFormat="1" ht="14.25" customHeight="1" x14ac:dyDescent="0.25"/>
    <row r="726024" spans="1:1" ht="14.25" customHeight="1" x14ac:dyDescent="0.3">
      <c r="A726024" s="21"/>
    </row>
    <row r="726030" spans="1:1" s="20" customFormat="1" ht="14.25" customHeight="1" x14ac:dyDescent="0.25"/>
    <row r="726046" spans="1:1" ht="14.25" customHeight="1" x14ac:dyDescent="0.3">
      <c r="A726046" s="21"/>
    </row>
    <row r="726052" s="20" customFormat="1" ht="14.25" customHeight="1" x14ac:dyDescent="0.25"/>
    <row r="726068" spans="1:1" ht="14.25" customHeight="1" x14ac:dyDescent="0.3">
      <c r="A726068" s="21"/>
    </row>
    <row r="726074" spans="1:1" s="20" customFormat="1" ht="14.25" customHeight="1" x14ac:dyDescent="0.25"/>
    <row r="726090" spans="1:1" ht="14.25" customHeight="1" x14ac:dyDescent="0.3">
      <c r="A726090" s="21"/>
    </row>
    <row r="726096" spans="1:1" s="20" customFormat="1" ht="14.25" customHeight="1" x14ac:dyDescent="0.25"/>
    <row r="726112" spans="1:1" ht="14.25" customHeight="1" x14ac:dyDescent="0.3">
      <c r="A726112" s="21"/>
    </row>
    <row r="726118" s="20" customFormat="1" ht="14.25" customHeight="1" x14ac:dyDescent="0.25"/>
    <row r="726134" spans="1:1" ht="14.25" customHeight="1" x14ac:dyDescent="0.3">
      <c r="A726134" s="21"/>
    </row>
    <row r="726140" spans="1:1" s="20" customFormat="1" ht="14.25" customHeight="1" x14ac:dyDescent="0.25"/>
    <row r="726156" spans="1:1" ht="14.25" customHeight="1" x14ac:dyDescent="0.3">
      <c r="A726156" s="21"/>
    </row>
    <row r="726162" s="20" customFormat="1" ht="14.25" customHeight="1" x14ac:dyDescent="0.25"/>
    <row r="726178" spans="1:1" ht="14.25" customHeight="1" x14ac:dyDescent="0.3">
      <c r="A726178" s="21"/>
    </row>
    <row r="726184" spans="1:1" s="20" customFormat="1" ht="14.25" customHeight="1" x14ac:dyDescent="0.25"/>
    <row r="726200" spans="1:1" ht="14.25" customHeight="1" x14ac:dyDescent="0.3">
      <c r="A726200" s="21"/>
    </row>
    <row r="726206" spans="1:1" s="20" customFormat="1" ht="14.25" customHeight="1" x14ac:dyDescent="0.25"/>
    <row r="726222" spans="1:1" ht="14.25" customHeight="1" x14ac:dyDescent="0.3">
      <c r="A726222" s="21"/>
    </row>
    <row r="726228" s="20" customFormat="1" ht="14.25" customHeight="1" x14ac:dyDescent="0.25"/>
    <row r="726244" spans="1:1" ht="14.25" customHeight="1" x14ac:dyDescent="0.3">
      <c r="A726244" s="21"/>
    </row>
    <row r="726250" spans="1:1" s="20" customFormat="1" ht="14.25" customHeight="1" x14ac:dyDescent="0.25"/>
    <row r="726266" spans="1:1" ht="14.25" customHeight="1" x14ac:dyDescent="0.3">
      <c r="A726266" s="21"/>
    </row>
    <row r="726272" spans="1:1" s="20" customFormat="1" ht="14.25" customHeight="1" x14ac:dyDescent="0.25"/>
    <row r="726288" spans="1:1" ht="14.25" customHeight="1" x14ac:dyDescent="0.3">
      <c r="A726288" s="21"/>
    </row>
    <row r="726294" s="20" customFormat="1" ht="14.25" customHeight="1" x14ac:dyDescent="0.25"/>
    <row r="726310" spans="1:1" ht="14.25" customHeight="1" x14ac:dyDescent="0.3">
      <c r="A726310" s="21"/>
    </row>
    <row r="726316" spans="1:1" s="20" customFormat="1" ht="14.25" customHeight="1" x14ac:dyDescent="0.25"/>
    <row r="726332" spans="1:1" ht="14.25" customHeight="1" x14ac:dyDescent="0.3">
      <c r="A726332" s="21"/>
    </row>
    <row r="726338" s="20" customFormat="1" ht="14.25" customHeight="1" x14ac:dyDescent="0.25"/>
    <row r="726354" spans="1:1" ht="14.25" customHeight="1" x14ac:dyDescent="0.3">
      <c r="A726354" s="21"/>
    </row>
    <row r="726360" spans="1:1" s="20" customFormat="1" ht="14.25" customHeight="1" x14ac:dyDescent="0.25"/>
    <row r="726376" spans="1:1" ht="14.25" customHeight="1" x14ac:dyDescent="0.3">
      <c r="A726376" s="21"/>
    </row>
    <row r="726382" spans="1:1" s="20" customFormat="1" ht="14.25" customHeight="1" x14ac:dyDescent="0.25"/>
    <row r="726398" spans="1:1" ht="14.25" customHeight="1" x14ac:dyDescent="0.3">
      <c r="A726398" s="21"/>
    </row>
    <row r="726404" s="20" customFormat="1" ht="14.25" customHeight="1" x14ac:dyDescent="0.25"/>
    <row r="726420" spans="1:1" ht="14.25" customHeight="1" x14ac:dyDescent="0.3">
      <c r="A726420" s="21"/>
    </row>
    <row r="726426" spans="1:1" s="20" customFormat="1" ht="14.25" customHeight="1" x14ac:dyDescent="0.25"/>
    <row r="726442" spans="1:1" ht="14.25" customHeight="1" x14ac:dyDescent="0.3">
      <c r="A726442" s="21"/>
    </row>
    <row r="726448" spans="1:1" s="20" customFormat="1" ht="14.25" customHeight="1" x14ac:dyDescent="0.25"/>
    <row r="726464" spans="1:1" ht="14.25" customHeight="1" x14ac:dyDescent="0.3">
      <c r="A726464" s="21"/>
    </row>
    <row r="726470" s="20" customFormat="1" ht="14.25" customHeight="1" x14ac:dyDescent="0.25"/>
    <row r="726486" spans="1:1" ht="14.25" customHeight="1" x14ac:dyDescent="0.3">
      <c r="A726486" s="21"/>
    </row>
    <row r="726492" spans="1:1" s="20" customFormat="1" ht="14.25" customHeight="1" x14ac:dyDescent="0.25"/>
    <row r="726508" spans="1:1" ht="14.25" customHeight="1" x14ac:dyDescent="0.3">
      <c r="A726508" s="21"/>
    </row>
    <row r="726514" s="20" customFormat="1" ht="14.25" customHeight="1" x14ac:dyDescent="0.25"/>
    <row r="726530" spans="1:1" ht="14.25" customHeight="1" x14ac:dyDescent="0.3">
      <c r="A726530" s="21"/>
    </row>
    <row r="726536" spans="1:1" s="20" customFormat="1" ht="14.25" customHeight="1" x14ac:dyDescent="0.25"/>
    <row r="726552" spans="1:1" ht="14.25" customHeight="1" x14ac:dyDescent="0.3">
      <c r="A726552" s="21"/>
    </row>
    <row r="726558" spans="1:1" s="20" customFormat="1" ht="14.25" customHeight="1" x14ac:dyDescent="0.25"/>
    <row r="726574" spans="1:1" ht="14.25" customHeight="1" x14ac:dyDescent="0.3">
      <c r="A726574" s="21"/>
    </row>
    <row r="726580" s="20" customFormat="1" ht="14.25" customHeight="1" x14ac:dyDescent="0.25"/>
    <row r="726596" spans="1:1" ht="14.25" customHeight="1" x14ac:dyDescent="0.3">
      <c r="A726596" s="21"/>
    </row>
    <row r="726602" spans="1:1" s="20" customFormat="1" ht="14.25" customHeight="1" x14ac:dyDescent="0.25"/>
    <row r="726618" spans="1:1" ht="14.25" customHeight="1" x14ac:dyDescent="0.3">
      <c r="A726618" s="21"/>
    </row>
    <row r="726624" spans="1:1" s="20" customFormat="1" ht="14.25" customHeight="1" x14ac:dyDescent="0.25"/>
    <row r="726640" spans="1:1" ht="14.25" customHeight="1" x14ac:dyDescent="0.3">
      <c r="A726640" s="21"/>
    </row>
    <row r="726646" s="20" customFormat="1" ht="14.25" customHeight="1" x14ac:dyDescent="0.25"/>
    <row r="726662" spans="1:1" ht="14.25" customHeight="1" x14ac:dyDescent="0.3">
      <c r="A726662" s="21"/>
    </row>
    <row r="726668" spans="1:1" s="20" customFormat="1" ht="14.25" customHeight="1" x14ac:dyDescent="0.25"/>
    <row r="726684" spans="1:1" ht="14.25" customHeight="1" x14ac:dyDescent="0.3">
      <c r="A726684" s="21"/>
    </row>
    <row r="726690" s="20" customFormat="1" ht="14.25" customHeight="1" x14ac:dyDescent="0.25"/>
    <row r="726706" spans="1:1" ht="14.25" customHeight="1" x14ac:dyDescent="0.3">
      <c r="A726706" s="21"/>
    </row>
    <row r="726712" spans="1:1" s="20" customFormat="1" ht="14.25" customHeight="1" x14ac:dyDescent="0.25"/>
    <row r="726728" spans="1:1" ht="14.25" customHeight="1" x14ac:dyDescent="0.3">
      <c r="A726728" s="21"/>
    </row>
    <row r="726734" spans="1:1" s="20" customFormat="1" ht="14.25" customHeight="1" x14ac:dyDescent="0.25"/>
    <row r="726750" spans="1:1" ht="14.25" customHeight="1" x14ac:dyDescent="0.3">
      <c r="A726750" s="21"/>
    </row>
    <row r="726756" s="20" customFormat="1" ht="14.25" customHeight="1" x14ac:dyDescent="0.25"/>
    <row r="726772" spans="1:1" ht="14.25" customHeight="1" x14ac:dyDescent="0.3">
      <c r="A726772" s="21"/>
    </row>
    <row r="726778" spans="1:1" s="20" customFormat="1" ht="14.25" customHeight="1" x14ac:dyDescent="0.25"/>
    <row r="726794" spans="1:1" ht="14.25" customHeight="1" x14ac:dyDescent="0.3">
      <c r="A726794" s="21"/>
    </row>
    <row r="726800" spans="1:1" s="20" customFormat="1" ht="14.25" customHeight="1" x14ac:dyDescent="0.25"/>
    <row r="726816" spans="1:1" ht="14.25" customHeight="1" x14ac:dyDescent="0.3">
      <c r="A726816" s="21"/>
    </row>
    <row r="726822" s="20" customFormat="1" ht="14.25" customHeight="1" x14ac:dyDescent="0.25"/>
    <row r="726838" spans="1:1" ht="14.25" customHeight="1" x14ac:dyDescent="0.3">
      <c r="A726838" s="21"/>
    </row>
    <row r="726844" spans="1:1" s="20" customFormat="1" ht="14.25" customHeight="1" x14ac:dyDescent="0.25"/>
    <row r="726860" spans="1:1" ht="14.25" customHeight="1" x14ac:dyDescent="0.3">
      <c r="A726860" s="21"/>
    </row>
    <row r="726866" s="20" customFormat="1" ht="14.25" customHeight="1" x14ac:dyDescent="0.25"/>
    <row r="726882" spans="1:1" ht="14.25" customHeight="1" x14ac:dyDescent="0.3">
      <c r="A726882" s="21"/>
    </row>
    <row r="726888" spans="1:1" s="20" customFormat="1" ht="14.25" customHeight="1" x14ac:dyDescent="0.25"/>
    <row r="726904" spans="1:1" ht="14.25" customHeight="1" x14ac:dyDescent="0.3">
      <c r="A726904" s="21"/>
    </row>
    <row r="726910" spans="1:1" s="20" customFormat="1" ht="14.25" customHeight="1" x14ac:dyDescent="0.25"/>
    <row r="726926" spans="1:1" ht="14.25" customHeight="1" x14ac:dyDescent="0.3">
      <c r="A726926" s="21"/>
    </row>
    <row r="726932" s="20" customFormat="1" ht="14.25" customHeight="1" x14ac:dyDescent="0.25"/>
    <row r="726948" spans="1:1" ht="14.25" customHeight="1" x14ac:dyDescent="0.3">
      <c r="A726948" s="21"/>
    </row>
    <row r="726954" spans="1:1" s="20" customFormat="1" ht="14.25" customHeight="1" x14ac:dyDescent="0.25"/>
    <row r="726970" spans="1:1" ht="14.25" customHeight="1" x14ac:dyDescent="0.3">
      <c r="A726970" s="21"/>
    </row>
    <row r="726976" spans="1:1" s="20" customFormat="1" ht="14.25" customHeight="1" x14ac:dyDescent="0.25"/>
    <row r="726992" spans="1:1" ht="14.25" customHeight="1" x14ac:dyDescent="0.3">
      <c r="A726992" s="21"/>
    </row>
    <row r="726998" s="20" customFormat="1" ht="14.25" customHeight="1" x14ac:dyDescent="0.25"/>
    <row r="727014" spans="1:1" ht="14.25" customHeight="1" x14ac:dyDescent="0.3">
      <c r="A727014" s="21"/>
    </row>
    <row r="727020" spans="1:1" s="20" customFormat="1" ht="14.25" customHeight="1" x14ac:dyDescent="0.25"/>
    <row r="727036" spans="1:1" ht="14.25" customHeight="1" x14ac:dyDescent="0.3">
      <c r="A727036" s="21"/>
    </row>
    <row r="727042" s="20" customFormat="1" ht="14.25" customHeight="1" x14ac:dyDescent="0.25"/>
    <row r="727058" spans="1:1" ht="14.25" customHeight="1" x14ac:dyDescent="0.3">
      <c r="A727058" s="21"/>
    </row>
    <row r="727064" spans="1:1" s="20" customFormat="1" ht="14.25" customHeight="1" x14ac:dyDescent="0.25"/>
    <row r="727080" spans="1:1" ht="14.25" customHeight="1" x14ac:dyDescent="0.3">
      <c r="A727080" s="21"/>
    </row>
    <row r="727086" spans="1:1" s="20" customFormat="1" ht="14.25" customHeight="1" x14ac:dyDescent="0.25"/>
    <row r="727102" spans="1:1" ht="14.25" customHeight="1" x14ac:dyDescent="0.3">
      <c r="A727102" s="21"/>
    </row>
    <row r="727108" s="20" customFormat="1" ht="14.25" customHeight="1" x14ac:dyDescent="0.25"/>
    <row r="727124" spans="1:1" ht="14.25" customHeight="1" x14ac:dyDescent="0.3">
      <c r="A727124" s="21"/>
    </row>
    <row r="727130" spans="1:1" s="20" customFormat="1" ht="14.25" customHeight="1" x14ac:dyDescent="0.25"/>
    <row r="727146" spans="1:1" ht="14.25" customHeight="1" x14ac:dyDescent="0.3">
      <c r="A727146" s="21"/>
    </row>
    <row r="727152" spans="1:1" s="20" customFormat="1" ht="14.25" customHeight="1" x14ac:dyDescent="0.25"/>
    <row r="727168" spans="1:1" ht="14.25" customHeight="1" x14ac:dyDescent="0.3">
      <c r="A727168" s="21"/>
    </row>
    <row r="727174" s="20" customFormat="1" ht="14.25" customHeight="1" x14ac:dyDescent="0.25"/>
    <row r="727190" spans="1:1" ht="14.25" customHeight="1" x14ac:dyDescent="0.3">
      <c r="A727190" s="21"/>
    </row>
    <row r="727196" spans="1:1" s="20" customFormat="1" ht="14.25" customHeight="1" x14ac:dyDescent="0.25"/>
    <row r="727212" spans="1:1" ht="14.25" customHeight="1" x14ac:dyDescent="0.3">
      <c r="A727212" s="21"/>
    </row>
    <row r="727218" s="20" customFormat="1" ht="14.25" customHeight="1" x14ac:dyDescent="0.25"/>
    <row r="727234" spans="1:1" ht="14.25" customHeight="1" x14ac:dyDescent="0.3">
      <c r="A727234" s="21"/>
    </row>
    <row r="727240" spans="1:1" s="20" customFormat="1" ht="14.25" customHeight="1" x14ac:dyDescent="0.25"/>
    <row r="727256" spans="1:1" ht="14.25" customHeight="1" x14ac:dyDescent="0.3">
      <c r="A727256" s="21"/>
    </row>
    <row r="727262" spans="1:1" s="20" customFormat="1" ht="14.25" customHeight="1" x14ac:dyDescent="0.25"/>
    <row r="727278" spans="1:1" ht="14.25" customHeight="1" x14ac:dyDescent="0.3">
      <c r="A727278" s="21"/>
    </row>
    <row r="727284" s="20" customFormat="1" ht="14.25" customHeight="1" x14ac:dyDescent="0.25"/>
    <row r="727300" spans="1:1" ht="14.25" customHeight="1" x14ac:dyDescent="0.3">
      <c r="A727300" s="21"/>
    </row>
    <row r="727306" spans="1:1" s="20" customFormat="1" ht="14.25" customHeight="1" x14ac:dyDescent="0.25"/>
    <row r="727322" spans="1:1" ht="14.25" customHeight="1" x14ac:dyDescent="0.3">
      <c r="A727322" s="21"/>
    </row>
    <row r="727328" spans="1:1" s="20" customFormat="1" ht="14.25" customHeight="1" x14ac:dyDescent="0.25"/>
    <row r="727344" spans="1:1" ht="14.25" customHeight="1" x14ac:dyDescent="0.3">
      <c r="A727344" s="21"/>
    </row>
    <row r="727350" s="20" customFormat="1" ht="14.25" customHeight="1" x14ac:dyDescent="0.25"/>
    <row r="727366" spans="1:1" ht="14.25" customHeight="1" x14ac:dyDescent="0.3">
      <c r="A727366" s="21"/>
    </row>
    <row r="727372" spans="1:1" s="20" customFormat="1" ht="14.25" customHeight="1" x14ac:dyDescent="0.25"/>
    <row r="727388" spans="1:1" ht="14.25" customHeight="1" x14ac:dyDescent="0.3">
      <c r="A727388" s="21"/>
    </row>
    <row r="727394" s="20" customFormat="1" ht="14.25" customHeight="1" x14ac:dyDescent="0.25"/>
    <row r="727410" spans="1:1" ht="14.25" customHeight="1" x14ac:dyDescent="0.3">
      <c r="A727410" s="21"/>
    </row>
    <row r="727416" spans="1:1" s="20" customFormat="1" ht="14.25" customHeight="1" x14ac:dyDescent="0.25"/>
    <row r="727432" spans="1:1" ht="14.25" customHeight="1" x14ac:dyDescent="0.3">
      <c r="A727432" s="21"/>
    </row>
    <row r="727438" spans="1:1" s="20" customFormat="1" ht="14.25" customHeight="1" x14ac:dyDescent="0.25"/>
    <row r="727454" spans="1:1" ht="14.25" customHeight="1" x14ac:dyDescent="0.3">
      <c r="A727454" s="21"/>
    </row>
    <row r="727460" s="20" customFormat="1" ht="14.25" customHeight="1" x14ac:dyDescent="0.25"/>
    <row r="727476" spans="1:1" ht="14.25" customHeight="1" x14ac:dyDescent="0.3">
      <c r="A727476" s="21"/>
    </row>
    <row r="727482" spans="1:1" s="20" customFormat="1" ht="14.25" customHeight="1" x14ac:dyDescent="0.25"/>
    <row r="727498" spans="1:1" ht="14.25" customHeight="1" x14ac:dyDescent="0.3">
      <c r="A727498" s="21"/>
    </row>
    <row r="727504" spans="1:1" s="20" customFormat="1" ht="14.25" customHeight="1" x14ac:dyDescent="0.25"/>
    <row r="727520" spans="1:1" ht="14.25" customHeight="1" x14ac:dyDescent="0.3">
      <c r="A727520" s="21"/>
    </row>
    <row r="727526" s="20" customFormat="1" ht="14.25" customHeight="1" x14ac:dyDescent="0.25"/>
    <row r="727542" spans="1:1" ht="14.25" customHeight="1" x14ac:dyDescent="0.3">
      <c r="A727542" s="21"/>
    </row>
    <row r="727548" spans="1:1" s="20" customFormat="1" ht="14.25" customHeight="1" x14ac:dyDescent="0.25"/>
    <row r="727564" spans="1:1" ht="14.25" customHeight="1" x14ac:dyDescent="0.3">
      <c r="A727564" s="21"/>
    </row>
    <row r="727570" s="20" customFormat="1" ht="14.25" customHeight="1" x14ac:dyDescent="0.25"/>
    <row r="727586" spans="1:1" ht="14.25" customHeight="1" x14ac:dyDescent="0.3">
      <c r="A727586" s="21"/>
    </row>
    <row r="727592" spans="1:1" s="20" customFormat="1" ht="14.25" customHeight="1" x14ac:dyDescent="0.25"/>
    <row r="727608" spans="1:1" ht="14.25" customHeight="1" x14ac:dyDescent="0.3">
      <c r="A727608" s="21"/>
    </row>
    <row r="727614" spans="1:1" s="20" customFormat="1" ht="14.25" customHeight="1" x14ac:dyDescent="0.25"/>
    <row r="727630" spans="1:1" ht="14.25" customHeight="1" x14ac:dyDescent="0.3">
      <c r="A727630" s="21"/>
    </row>
    <row r="727636" s="20" customFormat="1" ht="14.25" customHeight="1" x14ac:dyDescent="0.25"/>
    <row r="727652" spans="1:1" ht="14.25" customHeight="1" x14ac:dyDescent="0.3">
      <c r="A727652" s="21"/>
    </row>
    <row r="727658" spans="1:1" s="20" customFormat="1" ht="14.25" customHeight="1" x14ac:dyDescent="0.25"/>
    <row r="727674" spans="1:1" ht="14.25" customHeight="1" x14ac:dyDescent="0.3">
      <c r="A727674" s="21"/>
    </row>
    <row r="727680" spans="1:1" s="20" customFormat="1" ht="14.25" customHeight="1" x14ac:dyDescent="0.25"/>
    <row r="727696" spans="1:1" ht="14.25" customHeight="1" x14ac:dyDescent="0.3">
      <c r="A727696" s="21"/>
    </row>
    <row r="727702" s="20" customFormat="1" ht="14.25" customHeight="1" x14ac:dyDescent="0.25"/>
    <row r="727718" spans="1:1" ht="14.25" customHeight="1" x14ac:dyDescent="0.3">
      <c r="A727718" s="21"/>
    </row>
    <row r="727724" spans="1:1" s="20" customFormat="1" ht="14.25" customHeight="1" x14ac:dyDescent="0.25"/>
    <row r="727740" spans="1:1" ht="14.25" customHeight="1" x14ac:dyDescent="0.3">
      <c r="A727740" s="21"/>
    </row>
    <row r="727746" s="20" customFormat="1" ht="14.25" customHeight="1" x14ac:dyDescent="0.25"/>
    <row r="727762" spans="1:1" ht="14.25" customHeight="1" x14ac:dyDescent="0.3">
      <c r="A727762" s="21"/>
    </row>
    <row r="727768" spans="1:1" s="20" customFormat="1" ht="14.25" customHeight="1" x14ac:dyDescent="0.25"/>
    <row r="727784" spans="1:1" ht="14.25" customHeight="1" x14ac:dyDescent="0.3">
      <c r="A727784" s="21"/>
    </row>
    <row r="727790" spans="1:1" s="20" customFormat="1" ht="14.25" customHeight="1" x14ac:dyDescent="0.25"/>
    <row r="727806" spans="1:1" ht="14.25" customHeight="1" x14ac:dyDescent="0.3">
      <c r="A727806" s="21"/>
    </row>
    <row r="727812" s="20" customFormat="1" ht="14.25" customHeight="1" x14ac:dyDescent="0.25"/>
    <row r="727828" spans="1:1" ht="14.25" customHeight="1" x14ac:dyDescent="0.3">
      <c r="A727828" s="21"/>
    </row>
    <row r="727834" spans="1:1" s="20" customFormat="1" ht="14.25" customHeight="1" x14ac:dyDescent="0.25"/>
    <row r="727850" spans="1:1" ht="14.25" customHeight="1" x14ac:dyDescent="0.3">
      <c r="A727850" s="21"/>
    </row>
    <row r="727856" spans="1:1" s="20" customFormat="1" ht="14.25" customHeight="1" x14ac:dyDescent="0.25"/>
    <row r="727872" spans="1:1" ht="14.25" customHeight="1" x14ac:dyDescent="0.3">
      <c r="A727872" s="21"/>
    </row>
    <row r="727878" s="20" customFormat="1" ht="14.25" customHeight="1" x14ac:dyDescent="0.25"/>
    <row r="727894" spans="1:1" ht="14.25" customHeight="1" x14ac:dyDescent="0.3">
      <c r="A727894" s="21"/>
    </row>
    <row r="727900" spans="1:1" s="20" customFormat="1" ht="14.25" customHeight="1" x14ac:dyDescent="0.25"/>
    <row r="727916" spans="1:1" ht="14.25" customHeight="1" x14ac:dyDescent="0.3">
      <c r="A727916" s="21"/>
    </row>
    <row r="727922" s="20" customFormat="1" ht="14.25" customHeight="1" x14ac:dyDescent="0.25"/>
    <row r="727938" spans="1:1" ht="14.25" customHeight="1" x14ac:dyDescent="0.3">
      <c r="A727938" s="21"/>
    </row>
    <row r="727944" spans="1:1" s="20" customFormat="1" ht="14.25" customHeight="1" x14ac:dyDescent="0.25"/>
    <row r="727960" spans="1:1" ht="14.25" customHeight="1" x14ac:dyDescent="0.3">
      <c r="A727960" s="21"/>
    </row>
    <row r="727966" spans="1:1" s="20" customFormat="1" ht="14.25" customHeight="1" x14ac:dyDescent="0.25"/>
    <row r="727982" spans="1:1" ht="14.25" customHeight="1" x14ac:dyDescent="0.3">
      <c r="A727982" s="21"/>
    </row>
    <row r="727988" s="20" customFormat="1" ht="14.25" customHeight="1" x14ac:dyDescent="0.25"/>
    <row r="728004" spans="1:1" ht="14.25" customHeight="1" x14ac:dyDescent="0.3">
      <c r="A728004" s="21"/>
    </row>
    <row r="728010" spans="1:1" s="20" customFormat="1" ht="14.25" customHeight="1" x14ac:dyDescent="0.25"/>
    <row r="728026" spans="1:1" ht="14.25" customHeight="1" x14ac:dyDescent="0.3">
      <c r="A728026" s="21"/>
    </row>
    <row r="728032" spans="1:1" s="20" customFormat="1" ht="14.25" customHeight="1" x14ac:dyDescent="0.25"/>
    <row r="728048" spans="1:1" ht="14.25" customHeight="1" x14ac:dyDescent="0.3">
      <c r="A728048" s="21"/>
    </row>
    <row r="728054" s="20" customFormat="1" ht="14.25" customHeight="1" x14ac:dyDescent="0.25"/>
    <row r="728070" spans="1:1" ht="14.25" customHeight="1" x14ac:dyDescent="0.3">
      <c r="A728070" s="21"/>
    </row>
    <row r="728076" spans="1:1" s="20" customFormat="1" ht="14.25" customHeight="1" x14ac:dyDescent="0.25"/>
    <row r="728092" spans="1:1" ht="14.25" customHeight="1" x14ac:dyDescent="0.3">
      <c r="A728092" s="21"/>
    </row>
    <row r="728098" s="20" customFormat="1" ht="14.25" customHeight="1" x14ac:dyDescent="0.25"/>
    <row r="728114" spans="1:1" ht="14.25" customHeight="1" x14ac:dyDescent="0.3">
      <c r="A728114" s="21"/>
    </row>
    <row r="728120" spans="1:1" s="20" customFormat="1" ht="14.25" customHeight="1" x14ac:dyDescent="0.25"/>
    <row r="728136" spans="1:1" ht="14.25" customHeight="1" x14ac:dyDescent="0.3">
      <c r="A728136" s="21"/>
    </row>
    <row r="728142" spans="1:1" s="20" customFormat="1" ht="14.25" customHeight="1" x14ac:dyDescent="0.25"/>
    <row r="728158" spans="1:1" ht="14.25" customHeight="1" x14ac:dyDescent="0.3">
      <c r="A728158" s="21"/>
    </row>
    <row r="728164" s="20" customFormat="1" ht="14.25" customHeight="1" x14ac:dyDescent="0.25"/>
    <row r="728180" spans="1:1" ht="14.25" customHeight="1" x14ac:dyDescent="0.3">
      <c r="A728180" s="21"/>
    </row>
    <row r="728186" spans="1:1" s="20" customFormat="1" ht="14.25" customHeight="1" x14ac:dyDescent="0.25"/>
    <row r="728202" spans="1:1" ht="14.25" customHeight="1" x14ac:dyDescent="0.3">
      <c r="A728202" s="21"/>
    </row>
    <row r="728208" spans="1:1" s="20" customFormat="1" ht="14.25" customHeight="1" x14ac:dyDescent="0.25"/>
    <row r="728224" spans="1:1" ht="14.25" customHeight="1" x14ac:dyDescent="0.3">
      <c r="A728224" s="21"/>
    </row>
    <row r="728230" s="20" customFormat="1" ht="14.25" customHeight="1" x14ac:dyDescent="0.25"/>
    <row r="728246" spans="1:1" ht="14.25" customHeight="1" x14ac:dyDescent="0.3">
      <c r="A728246" s="21"/>
    </row>
    <row r="728252" spans="1:1" s="20" customFormat="1" ht="14.25" customHeight="1" x14ac:dyDescent="0.25"/>
    <row r="728268" spans="1:1" ht="14.25" customHeight="1" x14ac:dyDescent="0.3">
      <c r="A728268" s="21"/>
    </row>
    <row r="728274" s="20" customFormat="1" ht="14.25" customHeight="1" x14ac:dyDescent="0.25"/>
    <row r="728290" spans="1:1" ht="14.25" customHeight="1" x14ac:dyDescent="0.3">
      <c r="A728290" s="21"/>
    </row>
    <row r="728296" spans="1:1" s="20" customFormat="1" ht="14.25" customHeight="1" x14ac:dyDescent="0.25"/>
    <row r="728312" spans="1:1" ht="14.25" customHeight="1" x14ac:dyDescent="0.3">
      <c r="A728312" s="21"/>
    </row>
    <row r="728318" spans="1:1" s="20" customFormat="1" ht="14.25" customHeight="1" x14ac:dyDescent="0.25"/>
    <row r="728334" spans="1:1" ht="14.25" customHeight="1" x14ac:dyDescent="0.3">
      <c r="A728334" s="21"/>
    </row>
    <row r="728340" s="20" customFormat="1" ht="14.25" customHeight="1" x14ac:dyDescent="0.25"/>
    <row r="728356" spans="1:1" ht="14.25" customHeight="1" x14ac:dyDescent="0.3">
      <c r="A728356" s="21"/>
    </row>
    <row r="728362" spans="1:1" s="20" customFormat="1" ht="14.25" customHeight="1" x14ac:dyDescent="0.25"/>
    <row r="728378" spans="1:1" ht="14.25" customHeight="1" x14ac:dyDescent="0.3">
      <c r="A728378" s="21"/>
    </row>
    <row r="728384" spans="1:1" s="20" customFormat="1" ht="14.25" customHeight="1" x14ac:dyDescent="0.25"/>
    <row r="728400" spans="1:1" ht="14.25" customHeight="1" x14ac:dyDescent="0.3">
      <c r="A728400" s="21"/>
    </row>
    <row r="728406" s="20" customFormat="1" ht="14.25" customHeight="1" x14ac:dyDescent="0.25"/>
    <row r="728422" spans="1:1" ht="14.25" customHeight="1" x14ac:dyDescent="0.3">
      <c r="A728422" s="21"/>
    </row>
    <row r="728428" spans="1:1" s="20" customFormat="1" ht="14.25" customHeight="1" x14ac:dyDescent="0.25"/>
    <row r="728444" spans="1:1" ht="14.25" customHeight="1" x14ac:dyDescent="0.3">
      <c r="A728444" s="21"/>
    </row>
    <row r="728450" s="20" customFormat="1" ht="14.25" customHeight="1" x14ac:dyDescent="0.25"/>
    <row r="728466" spans="1:1" ht="14.25" customHeight="1" x14ac:dyDescent="0.3">
      <c r="A728466" s="21"/>
    </row>
    <row r="728472" spans="1:1" s="20" customFormat="1" ht="14.25" customHeight="1" x14ac:dyDescent="0.25"/>
    <row r="728488" spans="1:1" ht="14.25" customHeight="1" x14ac:dyDescent="0.3">
      <c r="A728488" s="21"/>
    </row>
    <row r="728494" spans="1:1" s="20" customFormat="1" ht="14.25" customHeight="1" x14ac:dyDescent="0.25"/>
    <row r="728510" spans="1:1" ht="14.25" customHeight="1" x14ac:dyDescent="0.3">
      <c r="A728510" s="21"/>
    </row>
    <row r="728516" s="20" customFormat="1" ht="14.25" customHeight="1" x14ac:dyDescent="0.25"/>
    <row r="728532" spans="1:1" ht="14.25" customHeight="1" x14ac:dyDescent="0.3">
      <c r="A728532" s="21"/>
    </row>
    <row r="728538" spans="1:1" s="20" customFormat="1" ht="14.25" customHeight="1" x14ac:dyDescent="0.25"/>
    <row r="728554" spans="1:1" ht="14.25" customHeight="1" x14ac:dyDescent="0.3">
      <c r="A728554" s="21"/>
    </row>
    <row r="728560" spans="1:1" s="20" customFormat="1" ht="14.25" customHeight="1" x14ac:dyDescent="0.25"/>
    <row r="728576" spans="1:1" ht="14.25" customHeight="1" x14ac:dyDescent="0.3">
      <c r="A728576" s="21"/>
    </row>
    <row r="728582" s="20" customFormat="1" ht="14.25" customHeight="1" x14ac:dyDescent="0.25"/>
    <row r="728598" spans="1:1" ht="14.25" customHeight="1" x14ac:dyDescent="0.3">
      <c r="A728598" s="21"/>
    </row>
    <row r="728604" spans="1:1" s="20" customFormat="1" ht="14.25" customHeight="1" x14ac:dyDescent="0.25"/>
    <row r="728620" spans="1:1" ht="14.25" customHeight="1" x14ac:dyDescent="0.3">
      <c r="A728620" s="21"/>
    </row>
    <row r="728626" s="20" customFormat="1" ht="14.25" customHeight="1" x14ac:dyDescent="0.25"/>
    <row r="728642" spans="1:1" ht="14.25" customHeight="1" x14ac:dyDescent="0.3">
      <c r="A728642" s="21"/>
    </row>
    <row r="728648" spans="1:1" s="20" customFormat="1" ht="14.25" customHeight="1" x14ac:dyDescent="0.25"/>
    <row r="728664" spans="1:1" ht="14.25" customHeight="1" x14ac:dyDescent="0.3">
      <c r="A728664" s="21"/>
    </row>
    <row r="728670" spans="1:1" s="20" customFormat="1" ht="14.25" customHeight="1" x14ac:dyDescent="0.25"/>
    <row r="728686" spans="1:1" ht="14.25" customHeight="1" x14ac:dyDescent="0.3">
      <c r="A728686" s="21"/>
    </row>
    <row r="728692" s="20" customFormat="1" ht="14.25" customHeight="1" x14ac:dyDescent="0.25"/>
    <row r="728708" spans="1:1" ht="14.25" customHeight="1" x14ac:dyDescent="0.3">
      <c r="A728708" s="21"/>
    </row>
    <row r="728714" spans="1:1" s="20" customFormat="1" ht="14.25" customHeight="1" x14ac:dyDescent="0.25"/>
    <row r="728730" spans="1:1" ht="14.25" customHeight="1" x14ac:dyDescent="0.3">
      <c r="A728730" s="21"/>
    </row>
    <row r="728736" spans="1:1" s="20" customFormat="1" ht="14.25" customHeight="1" x14ac:dyDescent="0.25"/>
    <row r="728752" spans="1:1" ht="14.25" customHeight="1" x14ac:dyDescent="0.3">
      <c r="A728752" s="21"/>
    </row>
    <row r="728758" s="20" customFormat="1" ht="14.25" customHeight="1" x14ac:dyDescent="0.25"/>
    <row r="728774" spans="1:1" ht="14.25" customHeight="1" x14ac:dyDescent="0.3">
      <c r="A728774" s="21"/>
    </row>
    <row r="728780" spans="1:1" s="20" customFormat="1" ht="14.25" customHeight="1" x14ac:dyDescent="0.25"/>
    <row r="728796" spans="1:1" ht="14.25" customHeight="1" x14ac:dyDescent="0.3">
      <c r="A728796" s="21"/>
    </row>
    <row r="728802" s="20" customFormat="1" ht="14.25" customHeight="1" x14ac:dyDescent="0.25"/>
    <row r="728818" spans="1:1" ht="14.25" customHeight="1" x14ac:dyDescent="0.3">
      <c r="A728818" s="21"/>
    </row>
    <row r="728824" spans="1:1" s="20" customFormat="1" ht="14.25" customHeight="1" x14ac:dyDescent="0.25"/>
    <row r="728840" spans="1:1" ht="14.25" customHeight="1" x14ac:dyDescent="0.3">
      <c r="A728840" s="21"/>
    </row>
    <row r="728846" spans="1:1" s="20" customFormat="1" ht="14.25" customHeight="1" x14ac:dyDescent="0.25"/>
    <row r="728862" spans="1:1" ht="14.25" customHeight="1" x14ac:dyDescent="0.3">
      <c r="A728862" s="21"/>
    </row>
    <row r="728868" s="20" customFormat="1" ht="14.25" customHeight="1" x14ac:dyDescent="0.25"/>
    <row r="728884" spans="1:1" ht="14.25" customHeight="1" x14ac:dyDescent="0.3">
      <c r="A728884" s="21"/>
    </row>
    <row r="728890" spans="1:1" s="20" customFormat="1" ht="14.25" customHeight="1" x14ac:dyDescent="0.25"/>
    <row r="728906" spans="1:1" ht="14.25" customHeight="1" x14ac:dyDescent="0.3">
      <c r="A728906" s="21"/>
    </row>
    <row r="728912" spans="1:1" s="20" customFormat="1" ht="14.25" customHeight="1" x14ac:dyDescent="0.25"/>
    <row r="728928" spans="1:1" ht="14.25" customHeight="1" x14ac:dyDescent="0.3">
      <c r="A728928" s="21"/>
    </row>
    <row r="728934" s="20" customFormat="1" ht="14.25" customHeight="1" x14ac:dyDescent="0.25"/>
    <row r="728950" spans="1:1" ht="14.25" customHeight="1" x14ac:dyDescent="0.3">
      <c r="A728950" s="21"/>
    </row>
    <row r="728956" spans="1:1" s="20" customFormat="1" ht="14.25" customHeight="1" x14ac:dyDescent="0.25"/>
    <row r="728972" spans="1:1" ht="14.25" customHeight="1" x14ac:dyDescent="0.3">
      <c r="A728972" s="21"/>
    </row>
    <row r="728978" s="20" customFormat="1" ht="14.25" customHeight="1" x14ac:dyDescent="0.25"/>
    <row r="728994" spans="1:1" ht="14.25" customHeight="1" x14ac:dyDescent="0.3">
      <c r="A728994" s="21"/>
    </row>
    <row r="729000" spans="1:1" s="20" customFormat="1" ht="14.25" customHeight="1" x14ac:dyDescent="0.25"/>
    <row r="729016" spans="1:1" ht="14.25" customHeight="1" x14ac:dyDescent="0.3">
      <c r="A729016" s="21"/>
    </row>
    <row r="729022" spans="1:1" s="20" customFormat="1" ht="14.25" customHeight="1" x14ac:dyDescent="0.25"/>
    <row r="729038" spans="1:1" ht="14.25" customHeight="1" x14ac:dyDescent="0.3">
      <c r="A729038" s="21"/>
    </row>
    <row r="729044" s="20" customFormat="1" ht="14.25" customHeight="1" x14ac:dyDescent="0.25"/>
    <row r="729060" spans="1:1" ht="14.25" customHeight="1" x14ac:dyDescent="0.3">
      <c r="A729060" s="21"/>
    </row>
    <row r="729066" spans="1:1" s="20" customFormat="1" ht="14.25" customHeight="1" x14ac:dyDescent="0.25"/>
    <row r="729082" spans="1:1" ht="14.25" customHeight="1" x14ac:dyDescent="0.3">
      <c r="A729082" s="21"/>
    </row>
    <row r="729088" spans="1:1" s="20" customFormat="1" ht="14.25" customHeight="1" x14ac:dyDescent="0.25"/>
    <row r="729104" spans="1:1" ht="14.25" customHeight="1" x14ac:dyDescent="0.3">
      <c r="A729104" s="21"/>
    </row>
    <row r="729110" s="20" customFormat="1" ht="14.25" customHeight="1" x14ac:dyDescent="0.25"/>
    <row r="729126" spans="1:1" ht="14.25" customHeight="1" x14ac:dyDescent="0.3">
      <c r="A729126" s="21"/>
    </row>
    <row r="729132" spans="1:1" s="20" customFormat="1" ht="14.25" customHeight="1" x14ac:dyDescent="0.25"/>
    <row r="729148" spans="1:1" ht="14.25" customHeight="1" x14ac:dyDescent="0.3">
      <c r="A729148" s="21"/>
    </row>
    <row r="729154" s="20" customFormat="1" ht="14.25" customHeight="1" x14ac:dyDescent="0.25"/>
    <row r="729170" spans="1:1" ht="14.25" customHeight="1" x14ac:dyDescent="0.3">
      <c r="A729170" s="21"/>
    </row>
    <row r="729176" spans="1:1" s="20" customFormat="1" ht="14.25" customHeight="1" x14ac:dyDescent="0.25"/>
    <row r="729192" spans="1:1" ht="14.25" customHeight="1" x14ac:dyDescent="0.3">
      <c r="A729192" s="21"/>
    </row>
    <row r="729198" spans="1:1" s="20" customFormat="1" ht="14.25" customHeight="1" x14ac:dyDescent="0.25"/>
    <row r="729214" spans="1:1" ht="14.25" customHeight="1" x14ac:dyDescent="0.3">
      <c r="A729214" s="21"/>
    </row>
    <row r="729220" s="20" customFormat="1" ht="14.25" customHeight="1" x14ac:dyDescent="0.25"/>
    <row r="729236" spans="1:1" ht="14.25" customHeight="1" x14ac:dyDescent="0.3">
      <c r="A729236" s="21"/>
    </row>
    <row r="729242" spans="1:1" s="20" customFormat="1" ht="14.25" customHeight="1" x14ac:dyDescent="0.25"/>
    <row r="729258" spans="1:1" ht="14.25" customHeight="1" x14ac:dyDescent="0.3">
      <c r="A729258" s="21"/>
    </row>
    <row r="729264" spans="1:1" s="20" customFormat="1" ht="14.25" customHeight="1" x14ac:dyDescent="0.25"/>
    <row r="729280" spans="1:1" ht="14.25" customHeight="1" x14ac:dyDescent="0.3">
      <c r="A729280" s="21"/>
    </row>
    <row r="729286" s="20" customFormat="1" ht="14.25" customHeight="1" x14ac:dyDescent="0.25"/>
    <row r="729302" spans="1:1" ht="14.25" customHeight="1" x14ac:dyDescent="0.3">
      <c r="A729302" s="21"/>
    </row>
    <row r="729308" spans="1:1" s="20" customFormat="1" ht="14.25" customHeight="1" x14ac:dyDescent="0.25"/>
    <row r="729324" spans="1:1" ht="14.25" customHeight="1" x14ac:dyDescent="0.3">
      <c r="A729324" s="21"/>
    </row>
    <row r="729330" s="20" customFormat="1" ht="14.25" customHeight="1" x14ac:dyDescent="0.25"/>
    <row r="729346" spans="1:1" ht="14.25" customHeight="1" x14ac:dyDescent="0.3">
      <c r="A729346" s="21"/>
    </row>
    <row r="729352" spans="1:1" s="20" customFormat="1" ht="14.25" customHeight="1" x14ac:dyDescent="0.25"/>
    <row r="729368" spans="1:1" ht="14.25" customHeight="1" x14ac:dyDescent="0.3">
      <c r="A729368" s="21"/>
    </row>
    <row r="729374" spans="1:1" s="20" customFormat="1" ht="14.25" customHeight="1" x14ac:dyDescent="0.25"/>
    <row r="729390" spans="1:1" ht="14.25" customHeight="1" x14ac:dyDescent="0.3">
      <c r="A729390" s="21"/>
    </row>
    <row r="729396" s="20" customFormat="1" ht="14.25" customHeight="1" x14ac:dyDescent="0.25"/>
    <row r="729412" spans="1:1" ht="14.25" customHeight="1" x14ac:dyDescent="0.3">
      <c r="A729412" s="21"/>
    </row>
    <row r="729418" spans="1:1" s="20" customFormat="1" ht="14.25" customHeight="1" x14ac:dyDescent="0.25"/>
    <row r="729434" spans="1:1" ht="14.25" customHeight="1" x14ac:dyDescent="0.3">
      <c r="A729434" s="21"/>
    </row>
    <row r="729440" spans="1:1" s="20" customFormat="1" ht="14.25" customHeight="1" x14ac:dyDescent="0.25"/>
    <row r="729456" spans="1:1" ht="14.25" customHeight="1" x14ac:dyDescent="0.3">
      <c r="A729456" s="21"/>
    </row>
    <row r="729462" s="20" customFormat="1" ht="14.25" customHeight="1" x14ac:dyDescent="0.25"/>
    <row r="729478" spans="1:1" ht="14.25" customHeight="1" x14ac:dyDescent="0.3">
      <c r="A729478" s="21"/>
    </row>
    <row r="729484" spans="1:1" s="20" customFormat="1" ht="14.25" customHeight="1" x14ac:dyDescent="0.25"/>
    <row r="729500" spans="1:1" ht="14.25" customHeight="1" x14ac:dyDescent="0.3">
      <c r="A729500" s="21"/>
    </row>
    <row r="729506" s="20" customFormat="1" ht="14.25" customHeight="1" x14ac:dyDescent="0.25"/>
    <row r="729522" spans="1:1" ht="14.25" customHeight="1" x14ac:dyDescent="0.3">
      <c r="A729522" s="21"/>
    </row>
    <row r="729528" spans="1:1" s="20" customFormat="1" ht="14.25" customHeight="1" x14ac:dyDescent="0.25"/>
    <row r="729544" spans="1:1" ht="14.25" customHeight="1" x14ac:dyDescent="0.3">
      <c r="A729544" s="21"/>
    </row>
    <row r="729550" spans="1:1" s="20" customFormat="1" ht="14.25" customHeight="1" x14ac:dyDescent="0.25"/>
    <row r="729566" spans="1:1" ht="14.25" customHeight="1" x14ac:dyDescent="0.3">
      <c r="A729566" s="21"/>
    </row>
    <row r="729572" s="20" customFormat="1" ht="14.25" customHeight="1" x14ac:dyDescent="0.25"/>
    <row r="729588" spans="1:1" ht="14.25" customHeight="1" x14ac:dyDescent="0.3">
      <c r="A729588" s="21"/>
    </row>
    <row r="729594" spans="1:1" s="20" customFormat="1" ht="14.25" customHeight="1" x14ac:dyDescent="0.25"/>
    <row r="729610" spans="1:1" ht="14.25" customHeight="1" x14ac:dyDescent="0.3">
      <c r="A729610" s="21"/>
    </row>
    <row r="729616" spans="1:1" s="20" customFormat="1" ht="14.25" customHeight="1" x14ac:dyDescent="0.25"/>
    <row r="729632" spans="1:1" ht="14.25" customHeight="1" x14ac:dyDescent="0.3">
      <c r="A729632" s="21"/>
    </row>
    <row r="729638" s="20" customFormat="1" ht="14.25" customHeight="1" x14ac:dyDescent="0.25"/>
    <row r="729654" spans="1:1" ht="14.25" customHeight="1" x14ac:dyDescent="0.3">
      <c r="A729654" s="21"/>
    </row>
    <row r="729660" spans="1:1" s="20" customFormat="1" ht="14.25" customHeight="1" x14ac:dyDescent="0.25"/>
    <row r="729676" spans="1:1" ht="14.25" customHeight="1" x14ac:dyDescent="0.3">
      <c r="A729676" s="21"/>
    </row>
    <row r="729682" s="20" customFormat="1" ht="14.25" customHeight="1" x14ac:dyDescent="0.25"/>
    <row r="729698" spans="1:1" ht="14.25" customHeight="1" x14ac:dyDescent="0.3">
      <c r="A729698" s="21"/>
    </row>
    <row r="729704" spans="1:1" s="20" customFormat="1" ht="14.25" customHeight="1" x14ac:dyDescent="0.25"/>
    <row r="729720" spans="1:1" ht="14.25" customHeight="1" x14ac:dyDescent="0.3">
      <c r="A729720" s="21"/>
    </row>
    <row r="729726" spans="1:1" s="20" customFormat="1" ht="14.25" customHeight="1" x14ac:dyDescent="0.25"/>
    <row r="729742" spans="1:1" ht="14.25" customHeight="1" x14ac:dyDescent="0.3">
      <c r="A729742" s="21"/>
    </row>
    <row r="729748" s="20" customFormat="1" ht="14.25" customHeight="1" x14ac:dyDescent="0.25"/>
    <row r="729764" spans="1:1" ht="14.25" customHeight="1" x14ac:dyDescent="0.3">
      <c r="A729764" s="21"/>
    </row>
    <row r="729770" spans="1:1" s="20" customFormat="1" ht="14.25" customHeight="1" x14ac:dyDescent="0.25"/>
    <row r="729786" spans="1:1" ht="14.25" customHeight="1" x14ac:dyDescent="0.3">
      <c r="A729786" s="21"/>
    </row>
    <row r="729792" spans="1:1" s="20" customFormat="1" ht="14.25" customHeight="1" x14ac:dyDescent="0.25"/>
    <row r="729808" spans="1:1" ht="14.25" customHeight="1" x14ac:dyDescent="0.3">
      <c r="A729808" s="21"/>
    </row>
    <row r="729814" s="20" customFormat="1" ht="14.25" customHeight="1" x14ac:dyDescent="0.25"/>
    <row r="729830" spans="1:1" ht="14.25" customHeight="1" x14ac:dyDescent="0.3">
      <c r="A729830" s="21"/>
    </row>
    <row r="729836" spans="1:1" s="20" customFormat="1" ht="14.25" customHeight="1" x14ac:dyDescent="0.25"/>
    <row r="729852" spans="1:1" ht="14.25" customHeight="1" x14ac:dyDescent="0.3">
      <c r="A729852" s="21"/>
    </row>
    <row r="729858" s="20" customFormat="1" ht="14.25" customHeight="1" x14ac:dyDescent="0.25"/>
    <row r="729874" spans="1:1" ht="14.25" customHeight="1" x14ac:dyDescent="0.3">
      <c r="A729874" s="21"/>
    </row>
    <row r="729880" spans="1:1" s="20" customFormat="1" ht="14.25" customHeight="1" x14ac:dyDescent="0.25"/>
    <row r="729896" spans="1:1" ht="14.25" customHeight="1" x14ac:dyDescent="0.3">
      <c r="A729896" s="21"/>
    </row>
    <row r="729902" spans="1:1" s="20" customFormat="1" ht="14.25" customHeight="1" x14ac:dyDescent="0.25"/>
    <row r="729918" spans="1:1" ht="14.25" customHeight="1" x14ac:dyDescent="0.3">
      <c r="A729918" s="21"/>
    </row>
    <row r="729924" s="20" customFormat="1" ht="14.25" customHeight="1" x14ac:dyDescent="0.25"/>
    <row r="729940" spans="1:1" ht="14.25" customHeight="1" x14ac:dyDescent="0.3">
      <c r="A729940" s="21"/>
    </row>
    <row r="729946" spans="1:1" s="20" customFormat="1" ht="14.25" customHeight="1" x14ac:dyDescent="0.25"/>
    <row r="729962" spans="1:1" ht="14.25" customHeight="1" x14ac:dyDescent="0.3">
      <c r="A729962" s="21"/>
    </row>
    <row r="729968" spans="1:1" s="20" customFormat="1" ht="14.25" customHeight="1" x14ac:dyDescent="0.25"/>
    <row r="729984" spans="1:1" ht="14.25" customHeight="1" x14ac:dyDescent="0.3">
      <c r="A729984" s="21"/>
    </row>
    <row r="729990" s="20" customFormat="1" ht="14.25" customHeight="1" x14ac:dyDescent="0.25"/>
    <row r="730006" spans="1:1" ht="14.25" customHeight="1" x14ac:dyDescent="0.3">
      <c r="A730006" s="21"/>
    </row>
    <row r="730012" spans="1:1" s="20" customFormat="1" ht="14.25" customHeight="1" x14ac:dyDescent="0.25"/>
    <row r="730028" spans="1:1" ht="14.25" customHeight="1" x14ac:dyDescent="0.3">
      <c r="A730028" s="21"/>
    </row>
    <row r="730034" s="20" customFormat="1" ht="14.25" customHeight="1" x14ac:dyDescent="0.25"/>
    <row r="730050" spans="1:1" ht="14.25" customHeight="1" x14ac:dyDescent="0.3">
      <c r="A730050" s="21"/>
    </row>
    <row r="730056" spans="1:1" s="20" customFormat="1" ht="14.25" customHeight="1" x14ac:dyDescent="0.25"/>
    <row r="730072" spans="1:1" ht="14.25" customHeight="1" x14ac:dyDescent="0.3">
      <c r="A730072" s="21"/>
    </row>
    <row r="730078" spans="1:1" s="20" customFormat="1" ht="14.25" customHeight="1" x14ac:dyDescent="0.25"/>
    <row r="730094" spans="1:1" ht="14.25" customHeight="1" x14ac:dyDescent="0.3">
      <c r="A730094" s="21"/>
    </row>
    <row r="730100" s="20" customFormat="1" ht="14.25" customHeight="1" x14ac:dyDescent="0.25"/>
    <row r="730116" spans="1:1" ht="14.25" customHeight="1" x14ac:dyDescent="0.3">
      <c r="A730116" s="21"/>
    </row>
    <row r="730122" spans="1:1" s="20" customFormat="1" ht="14.25" customHeight="1" x14ac:dyDescent="0.25"/>
    <row r="730138" spans="1:1" ht="14.25" customHeight="1" x14ac:dyDescent="0.3">
      <c r="A730138" s="21"/>
    </row>
    <row r="730144" spans="1:1" s="20" customFormat="1" ht="14.25" customHeight="1" x14ac:dyDescent="0.25"/>
    <row r="730160" spans="1:1" ht="14.25" customHeight="1" x14ac:dyDescent="0.3">
      <c r="A730160" s="21"/>
    </row>
    <row r="730166" s="20" customFormat="1" ht="14.25" customHeight="1" x14ac:dyDescent="0.25"/>
    <row r="730182" spans="1:1" ht="14.25" customHeight="1" x14ac:dyDescent="0.3">
      <c r="A730182" s="21"/>
    </row>
    <row r="730188" spans="1:1" s="20" customFormat="1" ht="14.25" customHeight="1" x14ac:dyDescent="0.25"/>
    <row r="730204" spans="1:1" ht="14.25" customHeight="1" x14ac:dyDescent="0.3">
      <c r="A730204" s="21"/>
    </row>
    <row r="730210" s="20" customFormat="1" ht="14.25" customHeight="1" x14ac:dyDescent="0.25"/>
    <row r="730226" spans="1:1" ht="14.25" customHeight="1" x14ac:dyDescent="0.3">
      <c r="A730226" s="21"/>
    </row>
    <row r="730232" spans="1:1" s="20" customFormat="1" ht="14.25" customHeight="1" x14ac:dyDescent="0.25"/>
    <row r="730248" spans="1:1" ht="14.25" customHeight="1" x14ac:dyDescent="0.3">
      <c r="A730248" s="21"/>
    </row>
    <row r="730254" spans="1:1" s="20" customFormat="1" ht="14.25" customHeight="1" x14ac:dyDescent="0.25"/>
    <row r="730270" spans="1:1" ht="14.25" customHeight="1" x14ac:dyDescent="0.3">
      <c r="A730270" s="21"/>
    </row>
    <row r="730276" s="20" customFormat="1" ht="14.25" customHeight="1" x14ac:dyDescent="0.25"/>
    <row r="730292" spans="1:1" ht="14.25" customHeight="1" x14ac:dyDescent="0.3">
      <c r="A730292" s="21"/>
    </row>
    <row r="730298" spans="1:1" s="20" customFormat="1" ht="14.25" customHeight="1" x14ac:dyDescent="0.25"/>
    <row r="730314" spans="1:1" ht="14.25" customHeight="1" x14ac:dyDescent="0.3">
      <c r="A730314" s="21"/>
    </row>
    <row r="730320" spans="1:1" s="20" customFormat="1" ht="14.25" customHeight="1" x14ac:dyDescent="0.25"/>
    <row r="730336" spans="1:1" ht="14.25" customHeight="1" x14ac:dyDescent="0.3">
      <c r="A730336" s="21"/>
    </row>
    <row r="730342" s="20" customFormat="1" ht="14.25" customHeight="1" x14ac:dyDescent="0.25"/>
    <row r="730358" spans="1:1" ht="14.25" customHeight="1" x14ac:dyDescent="0.3">
      <c r="A730358" s="21"/>
    </row>
    <row r="730364" spans="1:1" s="20" customFormat="1" ht="14.25" customHeight="1" x14ac:dyDescent="0.25"/>
    <row r="730380" spans="1:1" ht="14.25" customHeight="1" x14ac:dyDescent="0.3">
      <c r="A730380" s="21"/>
    </row>
    <row r="730386" s="20" customFormat="1" ht="14.25" customHeight="1" x14ac:dyDescent="0.25"/>
    <row r="730402" spans="1:1" ht="14.25" customHeight="1" x14ac:dyDescent="0.3">
      <c r="A730402" s="21"/>
    </row>
    <row r="730408" spans="1:1" s="20" customFormat="1" ht="14.25" customHeight="1" x14ac:dyDescent="0.25"/>
    <row r="730424" spans="1:1" ht="14.25" customHeight="1" x14ac:dyDescent="0.3">
      <c r="A730424" s="21"/>
    </row>
    <row r="730430" spans="1:1" s="20" customFormat="1" ht="14.25" customHeight="1" x14ac:dyDescent="0.25"/>
    <row r="730446" spans="1:1" ht="14.25" customHeight="1" x14ac:dyDescent="0.3">
      <c r="A730446" s="21"/>
    </row>
    <row r="730452" s="20" customFormat="1" ht="14.25" customHeight="1" x14ac:dyDescent="0.25"/>
    <row r="730468" spans="1:1" ht="14.25" customHeight="1" x14ac:dyDescent="0.3">
      <c r="A730468" s="21"/>
    </row>
    <row r="730474" spans="1:1" s="20" customFormat="1" ht="14.25" customHeight="1" x14ac:dyDescent="0.25"/>
    <row r="730490" spans="1:1" ht="14.25" customHeight="1" x14ac:dyDescent="0.3">
      <c r="A730490" s="21"/>
    </row>
    <row r="730496" spans="1:1" s="20" customFormat="1" ht="14.25" customHeight="1" x14ac:dyDescent="0.25"/>
    <row r="730512" spans="1:1" ht="14.25" customHeight="1" x14ac:dyDescent="0.3">
      <c r="A730512" s="21"/>
    </row>
    <row r="730518" s="20" customFormat="1" ht="14.25" customHeight="1" x14ac:dyDescent="0.25"/>
    <row r="730534" spans="1:1" ht="14.25" customHeight="1" x14ac:dyDescent="0.3">
      <c r="A730534" s="21"/>
    </row>
    <row r="730540" spans="1:1" s="20" customFormat="1" ht="14.25" customHeight="1" x14ac:dyDescent="0.25"/>
    <row r="730556" spans="1:1" ht="14.25" customHeight="1" x14ac:dyDescent="0.3">
      <c r="A730556" s="21"/>
    </row>
    <row r="730562" s="20" customFormat="1" ht="14.25" customHeight="1" x14ac:dyDescent="0.25"/>
    <row r="730578" spans="1:1" ht="14.25" customHeight="1" x14ac:dyDescent="0.3">
      <c r="A730578" s="21"/>
    </row>
    <row r="730584" spans="1:1" s="20" customFormat="1" ht="14.25" customHeight="1" x14ac:dyDescent="0.25"/>
    <row r="730600" spans="1:1" ht="14.25" customHeight="1" x14ac:dyDescent="0.3">
      <c r="A730600" s="21"/>
    </row>
    <row r="730606" spans="1:1" s="20" customFormat="1" ht="14.25" customHeight="1" x14ac:dyDescent="0.25"/>
    <row r="730622" spans="1:1" ht="14.25" customHeight="1" x14ac:dyDescent="0.3">
      <c r="A730622" s="21"/>
    </row>
    <row r="730628" s="20" customFormat="1" ht="14.25" customHeight="1" x14ac:dyDescent="0.25"/>
    <row r="730644" spans="1:1" ht="14.25" customHeight="1" x14ac:dyDescent="0.3">
      <c r="A730644" s="21"/>
    </row>
    <row r="730650" spans="1:1" s="20" customFormat="1" ht="14.25" customHeight="1" x14ac:dyDescent="0.25"/>
    <row r="730666" spans="1:1" ht="14.25" customHeight="1" x14ac:dyDescent="0.3">
      <c r="A730666" s="21"/>
    </row>
    <row r="730672" spans="1:1" s="20" customFormat="1" ht="14.25" customHeight="1" x14ac:dyDescent="0.25"/>
    <row r="730688" spans="1:1" ht="14.25" customHeight="1" x14ac:dyDescent="0.3">
      <c r="A730688" s="21"/>
    </row>
    <row r="730694" s="20" customFormat="1" ht="14.25" customHeight="1" x14ac:dyDescent="0.25"/>
    <row r="730710" spans="1:1" ht="14.25" customHeight="1" x14ac:dyDescent="0.3">
      <c r="A730710" s="21"/>
    </row>
    <row r="730716" spans="1:1" s="20" customFormat="1" ht="14.25" customHeight="1" x14ac:dyDescent="0.25"/>
    <row r="730732" spans="1:1" ht="14.25" customHeight="1" x14ac:dyDescent="0.3">
      <c r="A730732" s="21"/>
    </row>
    <row r="730738" s="20" customFormat="1" ht="14.25" customHeight="1" x14ac:dyDescent="0.25"/>
    <row r="730754" spans="1:1" ht="14.25" customHeight="1" x14ac:dyDescent="0.3">
      <c r="A730754" s="21"/>
    </row>
    <row r="730760" spans="1:1" s="20" customFormat="1" ht="14.25" customHeight="1" x14ac:dyDescent="0.25"/>
    <row r="730776" spans="1:1" ht="14.25" customHeight="1" x14ac:dyDescent="0.3">
      <c r="A730776" s="21"/>
    </row>
    <row r="730782" spans="1:1" s="20" customFormat="1" ht="14.25" customHeight="1" x14ac:dyDescent="0.25"/>
    <row r="730798" spans="1:1" ht="14.25" customHeight="1" x14ac:dyDescent="0.3">
      <c r="A730798" s="21"/>
    </row>
    <row r="730804" s="20" customFormat="1" ht="14.25" customHeight="1" x14ac:dyDescent="0.25"/>
    <row r="730820" spans="1:1" ht="14.25" customHeight="1" x14ac:dyDescent="0.3">
      <c r="A730820" s="21"/>
    </row>
    <row r="730826" spans="1:1" s="20" customFormat="1" ht="14.25" customHeight="1" x14ac:dyDescent="0.25"/>
    <row r="730842" spans="1:1" ht="14.25" customHeight="1" x14ac:dyDescent="0.3">
      <c r="A730842" s="21"/>
    </row>
    <row r="730848" spans="1:1" s="20" customFormat="1" ht="14.25" customHeight="1" x14ac:dyDescent="0.25"/>
    <row r="730864" spans="1:1" ht="14.25" customHeight="1" x14ac:dyDescent="0.3">
      <c r="A730864" s="21"/>
    </row>
    <row r="730870" s="20" customFormat="1" ht="14.25" customHeight="1" x14ac:dyDescent="0.25"/>
    <row r="730886" spans="1:1" ht="14.25" customHeight="1" x14ac:dyDescent="0.3">
      <c r="A730886" s="21"/>
    </row>
    <row r="730892" spans="1:1" s="20" customFormat="1" ht="14.25" customHeight="1" x14ac:dyDescent="0.25"/>
    <row r="730908" spans="1:1" ht="14.25" customHeight="1" x14ac:dyDescent="0.3">
      <c r="A730908" s="21"/>
    </row>
    <row r="730914" s="20" customFormat="1" ht="14.25" customHeight="1" x14ac:dyDescent="0.25"/>
    <row r="730930" spans="1:1" ht="14.25" customHeight="1" x14ac:dyDescent="0.3">
      <c r="A730930" s="21"/>
    </row>
    <row r="730936" spans="1:1" s="20" customFormat="1" ht="14.25" customHeight="1" x14ac:dyDescent="0.25"/>
    <row r="730952" spans="1:1" ht="14.25" customHeight="1" x14ac:dyDescent="0.3">
      <c r="A730952" s="21"/>
    </row>
    <row r="730958" spans="1:1" s="20" customFormat="1" ht="14.25" customHeight="1" x14ac:dyDescent="0.25"/>
    <row r="730974" spans="1:1" ht="14.25" customHeight="1" x14ac:dyDescent="0.3">
      <c r="A730974" s="21"/>
    </row>
    <row r="730980" s="20" customFormat="1" ht="14.25" customHeight="1" x14ac:dyDescent="0.25"/>
    <row r="730996" spans="1:1" ht="14.25" customHeight="1" x14ac:dyDescent="0.3">
      <c r="A730996" s="21"/>
    </row>
    <row r="731002" spans="1:1" s="20" customFormat="1" ht="14.25" customHeight="1" x14ac:dyDescent="0.25"/>
    <row r="731018" spans="1:1" ht="14.25" customHeight="1" x14ac:dyDescent="0.3">
      <c r="A731018" s="21"/>
    </row>
    <row r="731024" spans="1:1" s="20" customFormat="1" ht="14.25" customHeight="1" x14ac:dyDescent="0.25"/>
    <row r="731040" spans="1:1" ht="14.25" customHeight="1" x14ac:dyDescent="0.3">
      <c r="A731040" s="21"/>
    </row>
    <row r="731046" s="20" customFormat="1" ht="14.25" customHeight="1" x14ac:dyDescent="0.25"/>
    <row r="731062" spans="1:1" ht="14.25" customHeight="1" x14ac:dyDescent="0.3">
      <c r="A731062" s="21"/>
    </row>
    <row r="731068" spans="1:1" s="20" customFormat="1" ht="14.25" customHeight="1" x14ac:dyDescent="0.25"/>
    <row r="731084" spans="1:1" ht="14.25" customHeight="1" x14ac:dyDescent="0.3">
      <c r="A731084" s="21"/>
    </row>
    <row r="731090" s="20" customFormat="1" ht="14.25" customHeight="1" x14ac:dyDescent="0.25"/>
    <row r="731106" spans="1:1" ht="14.25" customHeight="1" x14ac:dyDescent="0.3">
      <c r="A731106" s="21"/>
    </row>
    <row r="731112" spans="1:1" s="20" customFormat="1" ht="14.25" customHeight="1" x14ac:dyDescent="0.25"/>
    <row r="731128" spans="1:1" ht="14.25" customHeight="1" x14ac:dyDescent="0.3">
      <c r="A731128" s="21"/>
    </row>
    <row r="731134" spans="1:1" s="20" customFormat="1" ht="14.25" customHeight="1" x14ac:dyDescent="0.25"/>
    <row r="731150" spans="1:1" ht="14.25" customHeight="1" x14ac:dyDescent="0.3">
      <c r="A731150" s="21"/>
    </row>
    <row r="731156" s="20" customFormat="1" ht="14.25" customHeight="1" x14ac:dyDescent="0.25"/>
    <row r="731172" spans="1:1" ht="14.25" customHeight="1" x14ac:dyDescent="0.3">
      <c r="A731172" s="21"/>
    </row>
    <row r="731178" spans="1:1" s="20" customFormat="1" ht="14.25" customHeight="1" x14ac:dyDescent="0.25"/>
    <row r="731194" spans="1:1" ht="14.25" customHeight="1" x14ac:dyDescent="0.3">
      <c r="A731194" s="21"/>
    </row>
    <row r="731200" spans="1:1" s="20" customFormat="1" ht="14.25" customHeight="1" x14ac:dyDescent="0.25"/>
    <row r="731216" spans="1:1" ht="14.25" customHeight="1" x14ac:dyDescent="0.3">
      <c r="A731216" s="21"/>
    </row>
    <row r="731222" s="20" customFormat="1" ht="14.25" customHeight="1" x14ac:dyDescent="0.25"/>
    <row r="731238" spans="1:1" ht="14.25" customHeight="1" x14ac:dyDescent="0.3">
      <c r="A731238" s="21"/>
    </row>
    <row r="731244" spans="1:1" s="20" customFormat="1" ht="14.25" customHeight="1" x14ac:dyDescent="0.25"/>
    <row r="731260" spans="1:1" ht="14.25" customHeight="1" x14ac:dyDescent="0.3">
      <c r="A731260" s="21"/>
    </row>
    <row r="731266" s="20" customFormat="1" ht="14.25" customHeight="1" x14ac:dyDescent="0.25"/>
    <row r="731282" spans="1:1" ht="14.25" customHeight="1" x14ac:dyDescent="0.3">
      <c r="A731282" s="21"/>
    </row>
    <row r="731288" spans="1:1" s="20" customFormat="1" ht="14.25" customHeight="1" x14ac:dyDescent="0.25"/>
    <row r="731304" spans="1:1" ht="14.25" customHeight="1" x14ac:dyDescent="0.3">
      <c r="A731304" s="21"/>
    </row>
    <row r="731310" spans="1:1" s="20" customFormat="1" ht="14.25" customHeight="1" x14ac:dyDescent="0.25"/>
    <row r="731326" spans="1:1" ht="14.25" customHeight="1" x14ac:dyDescent="0.3">
      <c r="A731326" s="21"/>
    </row>
    <row r="731332" s="20" customFormat="1" ht="14.25" customHeight="1" x14ac:dyDescent="0.25"/>
    <row r="731348" spans="1:1" ht="14.25" customHeight="1" x14ac:dyDescent="0.3">
      <c r="A731348" s="21"/>
    </row>
    <row r="731354" spans="1:1" s="20" customFormat="1" ht="14.25" customHeight="1" x14ac:dyDescent="0.25"/>
    <row r="731370" spans="1:1" ht="14.25" customHeight="1" x14ac:dyDescent="0.3">
      <c r="A731370" s="21"/>
    </row>
    <row r="731376" spans="1:1" s="20" customFormat="1" ht="14.25" customHeight="1" x14ac:dyDescent="0.25"/>
    <row r="731392" spans="1:1" ht="14.25" customHeight="1" x14ac:dyDescent="0.3">
      <c r="A731392" s="21"/>
    </row>
    <row r="731398" s="20" customFormat="1" ht="14.25" customHeight="1" x14ac:dyDescent="0.25"/>
    <row r="731414" spans="1:1" ht="14.25" customHeight="1" x14ac:dyDescent="0.3">
      <c r="A731414" s="21"/>
    </row>
    <row r="731420" spans="1:1" s="20" customFormat="1" ht="14.25" customHeight="1" x14ac:dyDescent="0.25"/>
    <row r="731436" spans="1:1" ht="14.25" customHeight="1" x14ac:dyDescent="0.3">
      <c r="A731436" s="21"/>
    </row>
    <row r="731442" s="20" customFormat="1" ht="14.25" customHeight="1" x14ac:dyDescent="0.25"/>
    <row r="731458" spans="1:1" ht="14.25" customHeight="1" x14ac:dyDescent="0.3">
      <c r="A731458" s="21"/>
    </row>
    <row r="731464" spans="1:1" s="20" customFormat="1" ht="14.25" customHeight="1" x14ac:dyDescent="0.25"/>
    <row r="731480" spans="1:1" ht="14.25" customHeight="1" x14ac:dyDescent="0.3">
      <c r="A731480" s="21"/>
    </row>
    <row r="731486" spans="1:1" s="20" customFormat="1" ht="14.25" customHeight="1" x14ac:dyDescent="0.25"/>
    <row r="731502" spans="1:1" ht="14.25" customHeight="1" x14ac:dyDescent="0.3">
      <c r="A731502" s="21"/>
    </row>
    <row r="731508" s="20" customFormat="1" ht="14.25" customHeight="1" x14ac:dyDescent="0.25"/>
    <row r="731524" spans="1:1" ht="14.25" customHeight="1" x14ac:dyDescent="0.3">
      <c r="A731524" s="21"/>
    </row>
    <row r="731530" spans="1:1" s="20" customFormat="1" ht="14.25" customHeight="1" x14ac:dyDescent="0.25"/>
    <row r="731546" spans="1:1" ht="14.25" customHeight="1" x14ac:dyDescent="0.3">
      <c r="A731546" s="21"/>
    </row>
    <row r="731552" spans="1:1" s="20" customFormat="1" ht="14.25" customHeight="1" x14ac:dyDescent="0.25"/>
    <row r="731568" spans="1:1" ht="14.25" customHeight="1" x14ac:dyDescent="0.3">
      <c r="A731568" s="21"/>
    </row>
    <row r="731574" s="20" customFormat="1" ht="14.25" customHeight="1" x14ac:dyDescent="0.25"/>
    <row r="731590" spans="1:1" ht="14.25" customHeight="1" x14ac:dyDescent="0.3">
      <c r="A731590" s="21"/>
    </row>
    <row r="731596" spans="1:1" s="20" customFormat="1" ht="14.25" customHeight="1" x14ac:dyDescent="0.25"/>
    <row r="731612" spans="1:1" ht="14.25" customHeight="1" x14ac:dyDescent="0.3">
      <c r="A731612" s="21"/>
    </row>
    <row r="731618" s="20" customFormat="1" ht="14.25" customHeight="1" x14ac:dyDescent="0.25"/>
    <row r="731634" spans="1:1" ht="14.25" customHeight="1" x14ac:dyDescent="0.3">
      <c r="A731634" s="21"/>
    </row>
    <row r="731640" spans="1:1" s="20" customFormat="1" ht="14.25" customHeight="1" x14ac:dyDescent="0.25"/>
    <row r="731656" spans="1:1" ht="14.25" customHeight="1" x14ac:dyDescent="0.3">
      <c r="A731656" s="21"/>
    </row>
    <row r="731662" spans="1:1" s="20" customFormat="1" ht="14.25" customHeight="1" x14ac:dyDescent="0.25"/>
    <row r="731678" spans="1:1" ht="14.25" customHeight="1" x14ac:dyDescent="0.3">
      <c r="A731678" s="21"/>
    </row>
    <row r="731684" s="20" customFormat="1" ht="14.25" customHeight="1" x14ac:dyDescent="0.25"/>
    <row r="731700" spans="1:1" ht="14.25" customHeight="1" x14ac:dyDescent="0.3">
      <c r="A731700" s="21"/>
    </row>
    <row r="731706" spans="1:1" s="20" customFormat="1" ht="14.25" customHeight="1" x14ac:dyDescent="0.25"/>
    <row r="731722" spans="1:1" ht="14.25" customHeight="1" x14ac:dyDescent="0.3">
      <c r="A731722" s="21"/>
    </row>
    <row r="731728" spans="1:1" s="20" customFormat="1" ht="14.25" customHeight="1" x14ac:dyDescent="0.25"/>
    <row r="731744" spans="1:1" ht="14.25" customHeight="1" x14ac:dyDescent="0.3">
      <c r="A731744" s="21"/>
    </row>
    <row r="731750" s="20" customFormat="1" ht="14.25" customHeight="1" x14ac:dyDescent="0.25"/>
    <row r="731766" spans="1:1" ht="14.25" customHeight="1" x14ac:dyDescent="0.3">
      <c r="A731766" s="21"/>
    </row>
    <row r="731772" spans="1:1" s="20" customFormat="1" ht="14.25" customHeight="1" x14ac:dyDescent="0.25"/>
    <row r="731788" spans="1:1" ht="14.25" customHeight="1" x14ac:dyDescent="0.3">
      <c r="A731788" s="21"/>
    </row>
    <row r="731794" s="20" customFormat="1" ht="14.25" customHeight="1" x14ac:dyDescent="0.25"/>
    <row r="731810" spans="1:1" ht="14.25" customHeight="1" x14ac:dyDescent="0.3">
      <c r="A731810" s="21"/>
    </row>
    <row r="731816" spans="1:1" s="20" customFormat="1" ht="14.25" customHeight="1" x14ac:dyDescent="0.25"/>
    <row r="731832" spans="1:1" ht="14.25" customHeight="1" x14ac:dyDescent="0.3">
      <c r="A731832" s="21"/>
    </row>
    <row r="731838" spans="1:1" s="20" customFormat="1" ht="14.25" customHeight="1" x14ac:dyDescent="0.25"/>
    <row r="731854" spans="1:1" ht="14.25" customHeight="1" x14ac:dyDescent="0.3">
      <c r="A731854" s="21"/>
    </row>
    <row r="731860" s="20" customFormat="1" ht="14.25" customHeight="1" x14ac:dyDescent="0.25"/>
    <row r="731876" spans="1:1" ht="14.25" customHeight="1" x14ac:dyDescent="0.3">
      <c r="A731876" s="21"/>
    </row>
    <row r="731882" spans="1:1" s="20" customFormat="1" ht="14.25" customHeight="1" x14ac:dyDescent="0.25"/>
    <row r="731898" spans="1:1" ht="14.25" customHeight="1" x14ac:dyDescent="0.3">
      <c r="A731898" s="21"/>
    </row>
    <row r="731904" spans="1:1" s="20" customFormat="1" ht="14.25" customHeight="1" x14ac:dyDescent="0.25"/>
    <row r="731920" spans="1:1" ht="14.25" customHeight="1" x14ac:dyDescent="0.3">
      <c r="A731920" s="21"/>
    </row>
    <row r="731926" s="20" customFormat="1" ht="14.25" customHeight="1" x14ac:dyDescent="0.25"/>
    <row r="731942" spans="1:1" ht="14.25" customHeight="1" x14ac:dyDescent="0.3">
      <c r="A731942" s="21"/>
    </row>
    <row r="731948" spans="1:1" s="20" customFormat="1" ht="14.25" customHeight="1" x14ac:dyDescent="0.25"/>
    <row r="731964" spans="1:1" ht="14.25" customHeight="1" x14ac:dyDescent="0.3">
      <c r="A731964" s="21"/>
    </row>
    <row r="731970" s="20" customFormat="1" ht="14.25" customHeight="1" x14ac:dyDescent="0.25"/>
    <row r="731986" spans="1:1" ht="14.25" customHeight="1" x14ac:dyDescent="0.3">
      <c r="A731986" s="21"/>
    </row>
    <row r="731992" spans="1:1" s="20" customFormat="1" ht="14.25" customHeight="1" x14ac:dyDescent="0.25"/>
    <row r="732008" spans="1:1" ht="14.25" customHeight="1" x14ac:dyDescent="0.3">
      <c r="A732008" s="21"/>
    </row>
    <row r="732014" spans="1:1" s="20" customFormat="1" ht="14.25" customHeight="1" x14ac:dyDescent="0.25"/>
    <row r="732030" spans="1:1" ht="14.25" customHeight="1" x14ac:dyDescent="0.3">
      <c r="A732030" s="21"/>
    </row>
    <row r="732036" s="20" customFormat="1" ht="14.25" customHeight="1" x14ac:dyDescent="0.25"/>
    <row r="732052" spans="1:1" ht="14.25" customHeight="1" x14ac:dyDescent="0.3">
      <c r="A732052" s="21"/>
    </row>
    <row r="732058" spans="1:1" s="20" customFormat="1" ht="14.25" customHeight="1" x14ac:dyDescent="0.25"/>
    <row r="732074" spans="1:1" ht="14.25" customHeight="1" x14ac:dyDescent="0.3">
      <c r="A732074" s="21"/>
    </row>
    <row r="732080" spans="1:1" s="20" customFormat="1" ht="14.25" customHeight="1" x14ac:dyDescent="0.25"/>
    <row r="732096" spans="1:1" ht="14.25" customHeight="1" x14ac:dyDescent="0.3">
      <c r="A732096" s="21"/>
    </row>
    <row r="732102" s="20" customFormat="1" ht="14.25" customHeight="1" x14ac:dyDescent="0.25"/>
    <row r="732118" spans="1:1" ht="14.25" customHeight="1" x14ac:dyDescent="0.3">
      <c r="A732118" s="21"/>
    </row>
    <row r="732124" spans="1:1" s="20" customFormat="1" ht="14.25" customHeight="1" x14ac:dyDescent="0.25"/>
    <row r="732140" spans="1:1" ht="14.25" customHeight="1" x14ac:dyDescent="0.3">
      <c r="A732140" s="21"/>
    </row>
    <row r="732146" s="20" customFormat="1" ht="14.25" customHeight="1" x14ac:dyDescent="0.25"/>
    <row r="732162" spans="1:1" ht="14.25" customHeight="1" x14ac:dyDescent="0.3">
      <c r="A732162" s="21"/>
    </row>
    <row r="732168" spans="1:1" s="20" customFormat="1" ht="14.25" customHeight="1" x14ac:dyDescent="0.25"/>
    <row r="732184" spans="1:1" ht="14.25" customHeight="1" x14ac:dyDescent="0.3">
      <c r="A732184" s="21"/>
    </row>
    <row r="732190" spans="1:1" s="20" customFormat="1" ht="14.25" customHeight="1" x14ac:dyDescent="0.25"/>
    <row r="732206" spans="1:1" ht="14.25" customHeight="1" x14ac:dyDescent="0.3">
      <c r="A732206" s="21"/>
    </row>
    <row r="732212" s="20" customFormat="1" ht="14.25" customHeight="1" x14ac:dyDescent="0.25"/>
    <row r="732228" spans="1:1" ht="14.25" customHeight="1" x14ac:dyDescent="0.3">
      <c r="A732228" s="21"/>
    </row>
    <row r="732234" spans="1:1" s="20" customFormat="1" ht="14.25" customHeight="1" x14ac:dyDescent="0.25"/>
    <row r="732250" spans="1:1" ht="14.25" customHeight="1" x14ac:dyDescent="0.3">
      <c r="A732250" s="21"/>
    </row>
    <row r="732256" spans="1:1" s="20" customFormat="1" ht="14.25" customHeight="1" x14ac:dyDescent="0.25"/>
    <row r="732272" spans="1:1" ht="14.25" customHeight="1" x14ac:dyDescent="0.3">
      <c r="A732272" s="21"/>
    </row>
    <row r="732278" s="20" customFormat="1" ht="14.25" customHeight="1" x14ac:dyDescent="0.25"/>
    <row r="732294" spans="1:1" ht="14.25" customHeight="1" x14ac:dyDescent="0.3">
      <c r="A732294" s="21"/>
    </row>
    <row r="732300" spans="1:1" s="20" customFormat="1" ht="14.25" customHeight="1" x14ac:dyDescent="0.25"/>
    <row r="732316" spans="1:1" ht="14.25" customHeight="1" x14ac:dyDescent="0.3">
      <c r="A732316" s="21"/>
    </row>
    <row r="732322" s="20" customFormat="1" ht="14.25" customHeight="1" x14ac:dyDescent="0.25"/>
    <row r="732338" spans="1:1" ht="14.25" customHeight="1" x14ac:dyDescent="0.3">
      <c r="A732338" s="21"/>
    </row>
    <row r="732344" spans="1:1" s="20" customFormat="1" ht="14.25" customHeight="1" x14ac:dyDescent="0.25"/>
    <row r="732360" spans="1:1" ht="14.25" customHeight="1" x14ac:dyDescent="0.3">
      <c r="A732360" s="21"/>
    </row>
    <row r="732366" spans="1:1" s="20" customFormat="1" ht="14.25" customHeight="1" x14ac:dyDescent="0.25"/>
    <row r="732382" spans="1:1" ht="14.25" customHeight="1" x14ac:dyDescent="0.3">
      <c r="A732382" s="21"/>
    </row>
    <row r="732388" s="20" customFormat="1" ht="14.25" customHeight="1" x14ac:dyDescent="0.25"/>
    <row r="732404" spans="1:1" ht="14.25" customHeight="1" x14ac:dyDescent="0.3">
      <c r="A732404" s="21"/>
    </row>
    <row r="732410" spans="1:1" s="20" customFormat="1" ht="14.25" customHeight="1" x14ac:dyDescent="0.25"/>
    <row r="732426" spans="1:1" ht="14.25" customHeight="1" x14ac:dyDescent="0.3">
      <c r="A732426" s="21"/>
    </row>
    <row r="732432" spans="1:1" s="20" customFormat="1" ht="14.25" customHeight="1" x14ac:dyDescent="0.25"/>
    <row r="732448" spans="1:1" ht="14.25" customHeight="1" x14ac:dyDescent="0.3">
      <c r="A732448" s="21"/>
    </row>
    <row r="732454" s="20" customFormat="1" ht="14.25" customHeight="1" x14ac:dyDescent="0.25"/>
    <row r="732470" spans="1:1" ht="14.25" customHeight="1" x14ac:dyDescent="0.3">
      <c r="A732470" s="21"/>
    </row>
    <row r="732476" spans="1:1" s="20" customFormat="1" ht="14.25" customHeight="1" x14ac:dyDescent="0.25"/>
    <row r="732492" spans="1:1" ht="14.25" customHeight="1" x14ac:dyDescent="0.3">
      <c r="A732492" s="21"/>
    </row>
    <row r="732498" s="20" customFormat="1" ht="14.25" customHeight="1" x14ac:dyDescent="0.25"/>
    <row r="732514" spans="1:1" ht="14.25" customHeight="1" x14ac:dyDescent="0.3">
      <c r="A732514" s="21"/>
    </row>
    <row r="732520" spans="1:1" s="20" customFormat="1" ht="14.25" customHeight="1" x14ac:dyDescent="0.25"/>
    <row r="732536" spans="1:1" ht="14.25" customHeight="1" x14ac:dyDescent="0.3">
      <c r="A732536" s="21"/>
    </row>
    <row r="732542" spans="1:1" s="20" customFormat="1" ht="14.25" customHeight="1" x14ac:dyDescent="0.25"/>
    <row r="732558" spans="1:1" ht="14.25" customHeight="1" x14ac:dyDescent="0.3">
      <c r="A732558" s="21"/>
    </row>
    <row r="732564" s="20" customFormat="1" ht="14.25" customHeight="1" x14ac:dyDescent="0.25"/>
    <row r="732580" spans="1:1" ht="14.25" customHeight="1" x14ac:dyDescent="0.3">
      <c r="A732580" s="21"/>
    </row>
    <row r="732586" spans="1:1" s="20" customFormat="1" ht="14.25" customHeight="1" x14ac:dyDescent="0.25"/>
    <row r="732602" spans="1:1" ht="14.25" customHeight="1" x14ac:dyDescent="0.3">
      <c r="A732602" s="21"/>
    </row>
    <row r="732608" spans="1:1" s="20" customFormat="1" ht="14.25" customHeight="1" x14ac:dyDescent="0.25"/>
    <row r="732624" spans="1:1" ht="14.25" customHeight="1" x14ac:dyDescent="0.3">
      <c r="A732624" s="21"/>
    </row>
    <row r="732630" s="20" customFormat="1" ht="14.25" customHeight="1" x14ac:dyDescent="0.25"/>
    <row r="732646" spans="1:1" ht="14.25" customHeight="1" x14ac:dyDescent="0.3">
      <c r="A732646" s="21"/>
    </row>
    <row r="732652" spans="1:1" s="20" customFormat="1" ht="14.25" customHeight="1" x14ac:dyDescent="0.25"/>
    <row r="732668" spans="1:1" ht="14.25" customHeight="1" x14ac:dyDescent="0.3">
      <c r="A732668" s="21"/>
    </row>
    <row r="732674" s="20" customFormat="1" ht="14.25" customHeight="1" x14ac:dyDescent="0.25"/>
    <row r="732690" spans="1:1" ht="14.25" customHeight="1" x14ac:dyDescent="0.3">
      <c r="A732690" s="21"/>
    </row>
    <row r="732696" spans="1:1" s="20" customFormat="1" ht="14.25" customHeight="1" x14ac:dyDescent="0.25"/>
    <row r="732712" spans="1:1" ht="14.25" customHeight="1" x14ac:dyDescent="0.3">
      <c r="A732712" s="21"/>
    </row>
    <row r="732718" spans="1:1" s="20" customFormat="1" ht="14.25" customHeight="1" x14ac:dyDescent="0.25"/>
    <row r="732734" spans="1:1" ht="14.25" customHeight="1" x14ac:dyDescent="0.3">
      <c r="A732734" s="21"/>
    </row>
    <row r="732740" s="20" customFormat="1" ht="14.25" customHeight="1" x14ac:dyDescent="0.25"/>
    <row r="732756" spans="1:1" ht="14.25" customHeight="1" x14ac:dyDescent="0.3">
      <c r="A732756" s="21"/>
    </row>
    <row r="732762" spans="1:1" s="20" customFormat="1" ht="14.25" customHeight="1" x14ac:dyDescent="0.25"/>
    <row r="732778" spans="1:1" ht="14.25" customHeight="1" x14ac:dyDescent="0.3">
      <c r="A732778" s="21"/>
    </row>
    <row r="732784" spans="1:1" s="20" customFormat="1" ht="14.25" customHeight="1" x14ac:dyDescent="0.25"/>
    <row r="732800" spans="1:1" ht="14.25" customHeight="1" x14ac:dyDescent="0.3">
      <c r="A732800" s="21"/>
    </row>
    <row r="732806" s="20" customFormat="1" ht="14.25" customHeight="1" x14ac:dyDescent="0.25"/>
    <row r="732822" spans="1:1" ht="14.25" customHeight="1" x14ac:dyDescent="0.3">
      <c r="A732822" s="21"/>
    </row>
    <row r="732828" spans="1:1" s="20" customFormat="1" ht="14.25" customHeight="1" x14ac:dyDescent="0.25"/>
    <row r="732844" spans="1:1" ht="14.25" customHeight="1" x14ac:dyDescent="0.3">
      <c r="A732844" s="21"/>
    </row>
    <row r="732850" s="20" customFormat="1" ht="14.25" customHeight="1" x14ac:dyDescent="0.25"/>
    <row r="732866" spans="1:1" ht="14.25" customHeight="1" x14ac:dyDescent="0.3">
      <c r="A732866" s="21"/>
    </row>
    <row r="732872" spans="1:1" s="20" customFormat="1" ht="14.25" customHeight="1" x14ac:dyDescent="0.25"/>
    <row r="732888" spans="1:1" ht="14.25" customHeight="1" x14ac:dyDescent="0.3">
      <c r="A732888" s="21"/>
    </row>
    <row r="732894" spans="1:1" s="20" customFormat="1" ht="14.25" customHeight="1" x14ac:dyDescent="0.25"/>
    <row r="732910" spans="1:1" ht="14.25" customHeight="1" x14ac:dyDescent="0.3">
      <c r="A732910" s="21"/>
    </row>
    <row r="732916" s="20" customFormat="1" ht="14.25" customHeight="1" x14ac:dyDescent="0.25"/>
    <row r="732932" spans="1:1" ht="14.25" customHeight="1" x14ac:dyDescent="0.3">
      <c r="A732932" s="21"/>
    </row>
    <row r="732938" spans="1:1" s="20" customFormat="1" ht="14.25" customHeight="1" x14ac:dyDescent="0.25"/>
    <row r="732954" spans="1:1" ht="14.25" customHeight="1" x14ac:dyDescent="0.3">
      <c r="A732954" s="21"/>
    </row>
    <row r="732960" spans="1:1" s="20" customFormat="1" ht="14.25" customHeight="1" x14ac:dyDescent="0.25"/>
    <row r="732976" spans="1:1" ht="14.25" customHeight="1" x14ac:dyDescent="0.3">
      <c r="A732976" s="21"/>
    </row>
    <row r="732982" s="20" customFormat="1" ht="14.25" customHeight="1" x14ac:dyDescent="0.25"/>
    <row r="732998" spans="1:1" ht="14.25" customHeight="1" x14ac:dyDescent="0.3">
      <c r="A732998" s="21"/>
    </row>
    <row r="733004" spans="1:1" s="20" customFormat="1" ht="14.25" customHeight="1" x14ac:dyDescent="0.25"/>
    <row r="733020" spans="1:1" ht="14.25" customHeight="1" x14ac:dyDescent="0.3">
      <c r="A733020" s="21"/>
    </row>
    <row r="733026" s="20" customFormat="1" ht="14.25" customHeight="1" x14ac:dyDescent="0.25"/>
    <row r="733042" spans="1:1" ht="14.25" customHeight="1" x14ac:dyDescent="0.3">
      <c r="A733042" s="21"/>
    </row>
    <row r="733048" spans="1:1" s="20" customFormat="1" ht="14.25" customHeight="1" x14ac:dyDescent="0.25"/>
    <row r="733064" spans="1:1" ht="14.25" customHeight="1" x14ac:dyDescent="0.3">
      <c r="A733064" s="21"/>
    </row>
    <row r="733070" spans="1:1" s="20" customFormat="1" ht="14.25" customHeight="1" x14ac:dyDescent="0.25"/>
    <row r="733086" spans="1:1" ht="14.25" customHeight="1" x14ac:dyDescent="0.3">
      <c r="A733086" s="21"/>
    </row>
    <row r="733092" s="20" customFormat="1" ht="14.25" customHeight="1" x14ac:dyDescent="0.25"/>
    <row r="733108" spans="1:1" ht="14.25" customHeight="1" x14ac:dyDescent="0.3">
      <c r="A733108" s="21"/>
    </row>
    <row r="733114" spans="1:1" s="20" customFormat="1" ht="14.25" customHeight="1" x14ac:dyDescent="0.25"/>
    <row r="733130" spans="1:1" ht="14.25" customHeight="1" x14ac:dyDescent="0.3">
      <c r="A733130" s="21"/>
    </row>
    <row r="733136" spans="1:1" s="20" customFormat="1" ht="14.25" customHeight="1" x14ac:dyDescent="0.25"/>
    <row r="733152" spans="1:1" ht="14.25" customHeight="1" x14ac:dyDescent="0.3">
      <c r="A733152" s="21"/>
    </row>
    <row r="733158" s="20" customFormat="1" ht="14.25" customHeight="1" x14ac:dyDescent="0.25"/>
    <row r="733174" spans="1:1" ht="14.25" customHeight="1" x14ac:dyDescent="0.3">
      <c r="A733174" s="21"/>
    </row>
    <row r="733180" spans="1:1" s="20" customFormat="1" ht="14.25" customHeight="1" x14ac:dyDescent="0.25"/>
    <row r="733196" spans="1:1" ht="14.25" customHeight="1" x14ac:dyDescent="0.3">
      <c r="A733196" s="21"/>
    </row>
    <row r="733202" s="20" customFormat="1" ht="14.25" customHeight="1" x14ac:dyDescent="0.25"/>
    <row r="733218" spans="1:1" ht="14.25" customHeight="1" x14ac:dyDescent="0.3">
      <c r="A733218" s="21"/>
    </row>
    <row r="733224" spans="1:1" s="20" customFormat="1" ht="14.25" customHeight="1" x14ac:dyDescent="0.25"/>
    <row r="733240" spans="1:1" ht="14.25" customHeight="1" x14ac:dyDescent="0.3">
      <c r="A733240" s="21"/>
    </row>
    <row r="733246" spans="1:1" s="20" customFormat="1" ht="14.25" customHeight="1" x14ac:dyDescent="0.25"/>
    <row r="733262" spans="1:1" ht="14.25" customHeight="1" x14ac:dyDescent="0.3">
      <c r="A733262" s="21"/>
    </row>
    <row r="733268" s="20" customFormat="1" ht="14.25" customHeight="1" x14ac:dyDescent="0.25"/>
    <row r="733284" spans="1:1" ht="14.25" customHeight="1" x14ac:dyDescent="0.3">
      <c r="A733284" s="21"/>
    </row>
    <row r="733290" spans="1:1" s="20" customFormat="1" ht="14.25" customHeight="1" x14ac:dyDescent="0.25"/>
    <row r="733306" spans="1:1" ht="14.25" customHeight="1" x14ac:dyDescent="0.3">
      <c r="A733306" s="21"/>
    </row>
    <row r="733312" spans="1:1" s="20" customFormat="1" ht="14.25" customHeight="1" x14ac:dyDescent="0.25"/>
    <row r="733328" spans="1:1" ht="14.25" customHeight="1" x14ac:dyDescent="0.3">
      <c r="A733328" s="21"/>
    </row>
    <row r="733334" s="20" customFormat="1" ht="14.25" customHeight="1" x14ac:dyDescent="0.25"/>
    <row r="733350" spans="1:1" ht="14.25" customHeight="1" x14ac:dyDescent="0.3">
      <c r="A733350" s="21"/>
    </row>
    <row r="733356" spans="1:1" s="20" customFormat="1" ht="14.25" customHeight="1" x14ac:dyDescent="0.25"/>
    <row r="733372" spans="1:1" ht="14.25" customHeight="1" x14ac:dyDescent="0.3">
      <c r="A733372" s="21"/>
    </row>
    <row r="733378" s="20" customFormat="1" ht="14.25" customHeight="1" x14ac:dyDescent="0.25"/>
    <row r="733394" spans="1:1" ht="14.25" customHeight="1" x14ac:dyDescent="0.3">
      <c r="A733394" s="21"/>
    </row>
    <row r="733400" spans="1:1" s="20" customFormat="1" ht="14.25" customHeight="1" x14ac:dyDescent="0.25"/>
    <row r="733416" spans="1:1" ht="14.25" customHeight="1" x14ac:dyDescent="0.3">
      <c r="A733416" s="21"/>
    </row>
    <row r="733422" spans="1:1" s="20" customFormat="1" ht="14.25" customHeight="1" x14ac:dyDescent="0.25"/>
    <row r="733438" spans="1:1" ht="14.25" customHeight="1" x14ac:dyDescent="0.3">
      <c r="A733438" s="21"/>
    </row>
    <row r="733444" s="20" customFormat="1" ht="14.25" customHeight="1" x14ac:dyDescent="0.25"/>
    <row r="733460" spans="1:1" ht="14.25" customHeight="1" x14ac:dyDescent="0.3">
      <c r="A733460" s="21"/>
    </row>
    <row r="733466" spans="1:1" s="20" customFormat="1" ht="14.25" customHeight="1" x14ac:dyDescent="0.25"/>
    <row r="733482" spans="1:1" ht="14.25" customHeight="1" x14ac:dyDescent="0.3">
      <c r="A733482" s="21"/>
    </row>
    <row r="733488" spans="1:1" s="20" customFormat="1" ht="14.25" customHeight="1" x14ac:dyDescent="0.25"/>
    <row r="733504" spans="1:1" ht="14.25" customHeight="1" x14ac:dyDescent="0.3">
      <c r="A733504" s="21"/>
    </row>
    <row r="733510" s="20" customFormat="1" ht="14.25" customHeight="1" x14ac:dyDescent="0.25"/>
    <row r="733526" spans="1:1" ht="14.25" customHeight="1" x14ac:dyDescent="0.3">
      <c r="A733526" s="21"/>
    </row>
    <row r="733532" spans="1:1" s="20" customFormat="1" ht="14.25" customHeight="1" x14ac:dyDescent="0.25"/>
    <row r="733548" spans="1:1" ht="14.25" customHeight="1" x14ac:dyDescent="0.3">
      <c r="A733548" s="21"/>
    </row>
    <row r="733554" s="20" customFormat="1" ht="14.25" customHeight="1" x14ac:dyDescent="0.25"/>
    <row r="733570" spans="1:1" ht="14.25" customHeight="1" x14ac:dyDescent="0.3">
      <c r="A733570" s="21"/>
    </row>
    <row r="733576" spans="1:1" s="20" customFormat="1" ht="14.25" customHeight="1" x14ac:dyDescent="0.25"/>
    <row r="733592" spans="1:1" ht="14.25" customHeight="1" x14ac:dyDescent="0.3">
      <c r="A733592" s="21"/>
    </row>
    <row r="733598" spans="1:1" s="20" customFormat="1" ht="14.25" customHeight="1" x14ac:dyDescent="0.25"/>
    <row r="733614" spans="1:1" ht="14.25" customHeight="1" x14ac:dyDescent="0.3">
      <c r="A733614" s="21"/>
    </row>
    <row r="733620" s="20" customFormat="1" ht="14.25" customHeight="1" x14ac:dyDescent="0.25"/>
    <row r="733636" spans="1:1" ht="14.25" customHeight="1" x14ac:dyDescent="0.3">
      <c r="A733636" s="21"/>
    </row>
    <row r="733642" spans="1:1" s="20" customFormat="1" ht="14.25" customHeight="1" x14ac:dyDescent="0.25"/>
    <row r="733658" spans="1:1" ht="14.25" customHeight="1" x14ac:dyDescent="0.3">
      <c r="A733658" s="21"/>
    </row>
    <row r="733664" spans="1:1" s="20" customFormat="1" ht="14.25" customHeight="1" x14ac:dyDescent="0.25"/>
    <row r="733680" spans="1:1" ht="14.25" customHeight="1" x14ac:dyDescent="0.3">
      <c r="A733680" s="21"/>
    </row>
    <row r="733686" s="20" customFormat="1" ht="14.25" customHeight="1" x14ac:dyDescent="0.25"/>
    <row r="733702" spans="1:1" ht="14.25" customHeight="1" x14ac:dyDescent="0.3">
      <c r="A733702" s="21"/>
    </row>
    <row r="733708" spans="1:1" s="20" customFormat="1" ht="14.25" customHeight="1" x14ac:dyDescent="0.25"/>
    <row r="733724" spans="1:1" ht="14.25" customHeight="1" x14ac:dyDescent="0.3">
      <c r="A733724" s="21"/>
    </row>
    <row r="733730" s="20" customFormat="1" ht="14.25" customHeight="1" x14ac:dyDescent="0.25"/>
    <row r="733746" spans="1:1" ht="14.25" customHeight="1" x14ac:dyDescent="0.3">
      <c r="A733746" s="21"/>
    </row>
    <row r="733752" spans="1:1" s="20" customFormat="1" ht="14.25" customHeight="1" x14ac:dyDescent="0.25"/>
    <row r="733768" spans="1:1" ht="14.25" customHeight="1" x14ac:dyDescent="0.3">
      <c r="A733768" s="21"/>
    </row>
    <row r="733774" spans="1:1" s="20" customFormat="1" ht="14.25" customHeight="1" x14ac:dyDescent="0.25"/>
    <row r="733790" spans="1:1" ht="14.25" customHeight="1" x14ac:dyDescent="0.3">
      <c r="A733790" s="21"/>
    </row>
    <row r="733796" s="20" customFormat="1" ht="14.25" customHeight="1" x14ac:dyDescent="0.25"/>
    <row r="733812" spans="1:1" ht="14.25" customHeight="1" x14ac:dyDescent="0.3">
      <c r="A733812" s="21"/>
    </row>
    <row r="733818" spans="1:1" s="20" customFormat="1" ht="14.25" customHeight="1" x14ac:dyDescent="0.25"/>
    <row r="733834" spans="1:1" ht="14.25" customHeight="1" x14ac:dyDescent="0.3">
      <c r="A733834" s="21"/>
    </row>
    <row r="733840" spans="1:1" s="20" customFormat="1" ht="14.25" customHeight="1" x14ac:dyDescent="0.25"/>
    <row r="733856" spans="1:1" ht="14.25" customHeight="1" x14ac:dyDescent="0.3">
      <c r="A733856" s="21"/>
    </row>
    <row r="733862" s="20" customFormat="1" ht="14.25" customHeight="1" x14ac:dyDescent="0.25"/>
    <row r="733878" spans="1:1" ht="14.25" customHeight="1" x14ac:dyDescent="0.3">
      <c r="A733878" s="21"/>
    </row>
    <row r="733884" spans="1:1" s="20" customFormat="1" ht="14.25" customHeight="1" x14ac:dyDescent="0.25"/>
    <row r="733900" spans="1:1" ht="14.25" customHeight="1" x14ac:dyDescent="0.3">
      <c r="A733900" s="21"/>
    </row>
    <row r="733906" s="20" customFormat="1" ht="14.25" customHeight="1" x14ac:dyDescent="0.25"/>
    <row r="733922" spans="1:1" ht="14.25" customHeight="1" x14ac:dyDescent="0.3">
      <c r="A733922" s="21"/>
    </row>
    <row r="733928" spans="1:1" s="20" customFormat="1" ht="14.25" customHeight="1" x14ac:dyDescent="0.25"/>
    <row r="733944" spans="1:1" ht="14.25" customHeight="1" x14ac:dyDescent="0.3">
      <c r="A733944" s="21"/>
    </row>
    <row r="733950" spans="1:1" s="20" customFormat="1" ht="14.25" customHeight="1" x14ac:dyDescent="0.25"/>
    <row r="733966" spans="1:1" ht="14.25" customHeight="1" x14ac:dyDescent="0.3">
      <c r="A733966" s="21"/>
    </row>
    <row r="733972" s="20" customFormat="1" ht="14.25" customHeight="1" x14ac:dyDescent="0.25"/>
    <row r="733988" spans="1:1" ht="14.25" customHeight="1" x14ac:dyDescent="0.3">
      <c r="A733988" s="21"/>
    </row>
    <row r="733994" spans="1:1" s="20" customFormat="1" ht="14.25" customHeight="1" x14ac:dyDescent="0.25"/>
    <row r="734010" spans="1:1" ht="14.25" customHeight="1" x14ac:dyDescent="0.3">
      <c r="A734010" s="21"/>
    </row>
    <row r="734016" spans="1:1" s="20" customFormat="1" ht="14.25" customHeight="1" x14ac:dyDescent="0.25"/>
    <row r="734032" spans="1:1" ht="14.25" customHeight="1" x14ac:dyDescent="0.3">
      <c r="A734032" s="21"/>
    </row>
    <row r="734038" s="20" customFormat="1" ht="14.25" customHeight="1" x14ac:dyDescent="0.25"/>
    <row r="734054" spans="1:1" ht="14.25" customHeight="1" x14ac:dyDescent="0.3">
      <c r="A734054" s="21"/>
    </row>
    <row r="734060" spans="1:1" s="20" customFormat="1" ht="14.25" customHeight="1" x14ac:dyDescent="0.25"/>
    <row r="734076" spans="1:1" ht="14.25" customHeight="1" x14ac:dyDescent="0.3">
      <c r="A734076" s="21"/>
    </row>
    <row r="734082" s="20" customFormat="1" ht="14.25" customHeight="1" x14ac:dyDescent="0.25"/>
    <row r="734098" spans="1:1" ht="14.25" customHeight="1" x14ac:dyDescent="0.3">
      <c r="A734098" s="21"/>
    </row>
    <row r="734104" spans="1:1" s="20" customFormat="1" ht="14.25" customHeight="1" x14ac:dyDescent="0.25"/>
    <row r="734120" spans="1:1" ht="14.25" customHeight="1" x14ac:dyDescent="0.3">
      <c r="A734120" s="21"/>
    </row>
    <row r="734126" spans="1:1" s="20" customFormat="1" ht="14.25" customHeight="1" x14ac:dyDescent="0.25"/>
    <row r="734142" spans="1:1" ht="14.25" customHeight="1" x14ac:dyDescent="0.3">
      <c r="A734142" s="21"/>
    </row>
    <row r="734148" s="20" customFormat="1" ht="14.25" customHeight="1" x14ac:dyDescent="0.25"/>
    <row r="734164" spans="1:1" ht="14.25" customHeight="1" x14ac:dyDescent="0.3">
      <c r="A734164" s="21"/>
    </row>
    <row r="734170" spans="1:1" s="20" customFormat="1" ht="14.25" customHeight="1" x14ac:dyDescent="0.25"/>
    <row r="734186" spans="1:1" ht="14.25" customHeight="1" x14ac:dyDescent="0.3">
      <c r="A734186" s="21"/>
    </row>
    <row r="734192" spans="1:1" s="20" customFormat="1" ht="14.25" customHeight="1" x14ac:dyDescent="0.25"/>
    <row r="734208" spans="1:1" ht="14.25" customHeight="1" x14ac:dyDescent="0.3">
      <c r="A734208" s="21"/>
    </row>
    <row r="734214" s="20" customFormat="1" ht="14.25" customHeight="1" x14ac:dyDescent="0.25"/>
    <row r="734230" spans="1:1" ht="14.25" customHeight="1" x14ac:dyDescent="0.3">
      <c r="A734230" s="21"/>
    </row>
    <row r="734236" spans="1:1" s="20" customFormat="1" ht="14.25" customHeight="1" x14ac:dyDescent="0.25"/>
    <row r="734252" spans="1:1" ht="14.25" customHeight="1" x14ac:dyDescent="0.3">
      <c r="A734252" s="21"/>
    </row>
    <row r="734258" s="20" customFormat="1" ht="14.25" customHeight="1" x14ac:dyDescent="0.25"/>
    <row r="734274" spans="1:1" ht="14.25" customHeight="1" x14ac:dyDescent="0.3">
      <c r="A734274" s="21"/>
    </row>
    <row r="734280" spans="1:1" s="20" customFormat="1" ht="14.25" customHeight="1" x14ac:dyDescent="0.25"/>
    <row r="734296" spans="1:1" ht="14.25" customHeight="1" x14ac:dyDescent="0.3">
      <c r="A734296" s="21"/>
    </row>
    <row r="734302" spans="1:1" s="20" customFormat="1" ht="14.25" customHeight="1" x14ac:dyDescent="0.25"/>
    <row r="734318" spans="1:1" ht="14.25" customHeight="1" x14ac:dyDescent="0.3">
      <c r="A734318" s="21"/>
    </row>
    <row r="734324" s="20" customFormat="1" ht="14.25" customHeight="1" x14ac:dyDescent="0.25"/>
    <row r="734340" spans="1:1" ht="14.25" customHeight="1" x14ac:dyDescent="0.3">
      <c r="A734340" s="21"/>
    </row>
    <row r="734346" spans="1:1" s="20" customFormat="1" ht="14.25" customHeight="1" x14ac:dyDescent="0.25"/>
    <row r="734362" spans="1:1" ht="14.25" customHeight="1" x14ac:dyDescent="0.3">
      <c r="A734362" s="21"/>
    </row>
    <row r="734368" spans="1:1" s="20" customFormat="1" ht="14.25" customHeight="1" x14ac:dyDescent="0.25"/>
    <row r="734384" spans="1:1" ht="14.25" customHeight="1" x14ac:dyDescent="0.3">
      <c r="A734384" s="21"/>
    </row>
    <row r="734390" s="20" customFormat="1" ht="14.25" customHeight="1" x14ac:dyDescent="0.25"/>
    <row r="734406" spans="1:1" ht="14.25" customHeight="1" x14ac:dyDescent="0.3">
      <c r="A734406" s="21"/>
    </row>
    <row r="734412" spans="1:1" s="20" customFormat="1" ht="14.25" customHeight="1" x14ac:dyDescent="0.25"/>
    <row r="734428" spans="1:1" ht="14.25" customHeight="1" x14ac:dyDescent="0.3">
      <c r="A734428" s="21"/>
    </row>
    <row r="734434" s="20" customFormat="1" ht="14.25" customHeight="1" x14ac:dyDescent="0.25"/>
    <row r="734450" spans="1:1" ht="14.25" customHeight="1" x14ac:dyDescent="0.3">
      <c r="A734450" s="21"/>
    </row>
    <row r="734456" spans="1:1" s="20" customFormat="1" ht="14.25" customHeight="1" x14ac:dyDescent="0.25"/>
    <row r="734472" spans="1:1" ht="14.25" customHeight="1" x14ac:dyDescent="0.3">
      <c r="A734472" s="21"/>
    </row>
    <row r="734478" spans="1:1" s="20" customFormat="1" ht="14.25" customHeight="1" x14ac:dyDescent="0.25"/>
    <row r="734494" spans="1:1" ht="14.25" customHeight="1" x14ac:dyDescent="0.3">
      <c r="A734494" s="21"/>
    </row>
    <row r="734500" s="20" customFormat="1" ht="14.25" customHeight="1" x14ac:dyDescent="0.25"/>
    <row r="734516" spans="1:1" ht="14.25" customHeight="1" x14ac:dyDescent="0.3">
      <c r="A734516" s="21"/>
    </row>
    <row r="734522" spans="1:1" s="20" customFormat="1" ht="14.25" customHeight="1" x14ac:dyDescent="0.25"/>
    <row r="734538" spans="1:1" ht="14.25" customHeight="1" x14ac:dyDescent="0.3">
      <c r="A734538" s="21"/>
    </row>
    <row r="734544" spans="1:1" s="20" customFormat="1" ht="14.25" customHeight="1" x14ac:dyDescent="0.25"/>
    <row r="734560" spans="1:1" ht="14.25" customHeight="1" x14ac:dyDescent="0.3">
      <c r="A734560" s="21"/>
    </row>
    <row r="734566" s="20" customFormat="1" ht="14.25" customHeight="1" x14ac:dyDescent="0.25"/>
    <row r="734582" spans="1:1" ht="14.25" customHeight="1" x14ac:dyDescent="0.3">
      <c r="A734582" s="21"/>
    </row>
    <row r="734588" spans="1:1" s="20" customFormat="1" ht="14.25" customHeight="1" x14ac:dyDescent="0.25"/>
    <row r="734604" spans="1:1" ht="14.25" customHeight="1" x14ac:dyDescent="0.3">
      <c r="A734604" s="21"/>
    </row>
    <row r="734610" s="20" customFormat="1" ht="14.25" customHeight="1" x14ac:dyDescent="0.25"/>
    <row r="734626" spans="1:1" ht="14.25" customHeight="1" x14ac:dyDescent="0.3">
      <c r="A734626" s="21"/>
    </row>
    <row r="734632" spans="1:1" s="20" customFormat="1" ht="14.25" customHeight="1" x14ac:dyDescent="0.25"/>
    <row r="734648" spans="1:1" ht="14.25" customHeight="1" x14ac:dyDescent="0.3">
      <c r="A734648" s="21"/>
    </row>
    <row r="734654" spans="1:1" s="20" customFormat="1" ht="14.25" customHeight="1" x14ac:dyDescent="0.25"/>
    <row r="734670" spans="1:1" ht="14.25" customHeight="1" x14ac:dyDescent="0.3">
      <c r="A734670" s="21"/>
    </row>
    <row r="734676" s="20" customFormat="1" ht="14.25" customHeight="1" x14ac:dyDescent="0.25"/>
    <row r="734692" spans="1:1" ht="14.25" customHeight="1" x14ac:dyDescent="0.3">
      <c r="A734692" s="21"/>
    </row>
    <row r="734698" spans="1:1" s="20" customFormat="1" ht="14.25" customHeight="1" x14ac:dyDescent="0.25"/>
    <row r="734714" spans="1:1" ht="14.25" customHeight="1" x14ac:dyDescent="0.3">
      <c r="A734714" s="21"/>
    </row>
    <row r="734720" spans="1:1" s="20" customFormat="1" ht="14.25" customHeight="1" x14ac:dyDescent="0.25"/>
    <row r="734736" spans="1:1" ht="14.25" customHeight="1" x14ac:dyDescent="0.3">
      <c r="A734736" s="21"/>
    </row>
    <row r="734742" s="20" customFormat="1" ht="14.25" customHeight="1" x14ac:dyDescent="0.25"/>
    <row r="734758" spans="1:1" ht="14.25" customHeight="1" x14ac:dyDescent="0.3">
      <c r="A734758" s="21"/>
    </row>
    <row r="734764" spans="1:1" s="20" customFormat="1" ht="14.25" customHeight="1" x14ac:dyDescent="0.25"/>
    <row r="734780" spans="1:1" ht="14.25" customHeight="1" x14ac:dyDescent="0.3">
      <c r="A734780" s="21"/>
    </row>
    <row r="734786" s="20" customFormat="1" ht="14.25" customHeight="1" x14ac:dyDescent="0.25"/>
    <row r="734802" spans="1:1" ht="14.25" customHeight="1" x14ac:dyDescent="0.3">
      <c r="A734802" s="21"/>
    </row>
    <row r="734808" spans="1:1" s="20" customFormat="1" ht="14.25" customHeight="1" x14ac:dyDescent="0.25"/>
    <row r="734824" spans="1:1" ht="14.25" customHeight="1" x14ac:dyDescent="0.3">
      <c r="A734824" s="21"/>
    </row>
    <row r="734830" spans="1:1" s="20" customFormat="1" ht="14.25" customHeight="1" x14ac:dyDescent="0.25"/>
    <row r="734846" spans="1:1" ht="14.25" customHeight="1" x14ac:dyDescent="0.3">
      <c r="A734846" s="21"/>
    </row>
    <row r="734852" s="20" customFormat="1" ht="14.25" customHeight="1" x14ac:dyDescent="0.25"/>
    <row r="734868" spans="1:1" ht="14.25" customHeight="1" x14ac:dyDescent="0.3">
      <c r="A734868" s="21"/>
    </row>
    <row r="734874" spans="1:1" s="20" customFormat="1" ht="14.25" customHeight="1" x14ac:dyDescent="0.25"/>
    <row r="734890" spans="1:1" ht="14.25" customHeight="1" x14ac:dyDescent="0.3">
      <c r="A734890" s="21"/>
    </row>
    <row r="734896" spans="1:1" s="20" customFormat="1" ht="14.25" customHeight="1" x14ac:dyDescent="0.25"/>
    <row r="734912" spans="1:1" ht="14.25" customHeight="1" x14ac:dyDescent="0.3">
      <c r="A734912" s="21"/>
    </row>
    <row r="734918" s="20" customFormat="1" ht="14.25" customHeight="1" x14ac:dyDescent="0.25"/>
    <row r="734934" spans="1:1" ht="14.25" customHeight="1" x14ac:dyDescent="0.3">
      <c r="A734934" s="21"/>
    </row>
    <row r="734940" spans="1:1" s="20" customFormat="1" ht="14.25" customHeight="1" x14ac:dyDescent="0.25"/>
    <row r="734956" spans="1:1" ht="14.25" customHeight="1" x14ac:dyDescent="0.3">
      <c r="A734956" s="21"/>
    </row>
    <row r="734962" s="20" customFormat="1" ht="14.25" customHeight="1" x14ac:dyDescent="0.25"/>
    <row r="734978" spans="1:1" ht="14.25" customHeight="1" x14ac:dyDescent="0.3">
      <c r="A734978" s="21"/>
    </row>
    <row r="734984" spans="1:1" s="20" customFormat="1" ht="14.25" customHeight="1" x14ac:dyDescent="0.25"/>
    <row r="735000" spans="1:1" ht="14.25" customHeight="1" x14ac:dyDescent="0.3">
      <c r="A735000" s="21"/>
    </row>
    <row r="735006" spans="1:1" s="20" customFormat="1" ht="14.25" customHeight="1" x14ac:dyDescent="0.25"/>
    <row r="735022" spans="1:1" ht="14.25" customHeight="1" x14ac:dyDescent="0.3">
      <c r="A735022" s="21"/>
    </row>
    <row r="735028" s="20" customFormat="1" ht="14.25" customHeight="1" x14ac:dyDescent="0.25"/>
    <row r="735044" spans="1:1" ht="14.25" customHeight="1" x14ac:dyDescent="0.3">
      <c r="A735044" s="21"/>
    </row>
    <row r="735050" spans="1:1" s="20" customFormat="1" ht="14.25" customHeight="1" x14ac:dyDescent="0.25"/>
    <row r="735066" spans="1:1" ht="14.25" customHeight="1" x14ac:dyDescent="0.3">
      <c r="A735066" s="21"/>
    </row>
    <row r="735072" spans="1:1" s="20" customFormat="1" ht="14.25" customHeight="1" x14ac:dyDescent="0.25"/>
    <row r="735088" spans="1:1" ht="14.25" customHeight="1" x14ac:dyDescent="0.3">
      <c r="A735088" s="21"/>
    </row>
    <row r="735094" s="20" customFormat="1" ht="14.25" customHeight="1" x14ac:dyDescent="0.25"/>
    <row r="735110" spans="1:1" ht="14.25" customHeight="1" x14ac:dyDescent="0.3">
      <c r="A735110" s="21"/>
    </row>
    <row r="735116" spans="1:1" s="20" customFormat="1" ht="14.25" customHeight="1" x14ac:dyDescent="0.25"/>
    <row r="735132" spans="1:1" ht="14.25" customHeight="1" x14ac:dyDescent="0.3">
      <c r="A735132" s="21"/>
    </row>
    <row r="735138" s="20" customFormat="1" ht="14.25" customHeight="1" x14ac:dyDescent="0.25"/>
    <row r="735154" spans="1:1" ht="14.25" customHeight="1" x14ac:dyDescent="0.3">
      <c r="A735154" s="21"/>
    </row>
    <row r="735160" spans="1:1" s="20" customFormat="1" ht="14.25" customHeight="1" x14ac:dyDescent="0.25"/>
    <row r="735176" spans="1:1" ht="14.25" customHeight="1" x14ac:dyDescent="0.3">
      <c r="A735176" s="21"/>
    </row>
    <row r="735182" spans="1:1" s="20" customFormat="1" ht="14.25" customHeight="1" x14ac:dyDescent="0.25"/>
    <row r="735198" spans="1:1" ht="14.25" customHeight="1" x14ac:dyDescent="0.3">
      <c r="A735198" s="21"/>
    </row>
    <row r="735204" s="20" customFormat="1" ht="14.25" customHeight="1" x14ac:dyDescent="0.25"/>
    <row r="735220" spans="1:1" ht="14.25" customHeight="1" x14ac:dyDescent="0.3">
      <c r="A735220" s="21"/>
    </row>
    <row r="735226" spans="1:1" s="20" customFormat="1" ht="14.25" customHeight="1" x14ac:dyDescent="0.25"/>
    <row r="735242" spans="1:1" ht="14.25" customHeight="1" x14ac:dyDescent="0.3">
      <c r="A735242" s="21"/>
    </row>
    <row r="735248" spans="1:1" s="20" customFormat="1" ht="14.25" customHeight="1" x14ac:dyDescent="0.25"/>
    <row r="735264" spans="1:1" ht="14.25" customHeight="1" x14ac:dyDescent="0.3">
      <c r="A735264" s="21"/>
    </row>
    <row r="735270" s="20" customFormat="1" ht="14.25" customHeight="1" x14ac:dyDescent="0.25"/>
    <row r="735286" spans="1:1" ht="14.25" customHeight="1" x14ac:dyDescent="0.3">
      <c r="A735286" s="21"/>
    </row>
    <row r="735292" spans="1:1" s="20" customFormat="1" ht="14.25" customHeight="1" x14ac:dyDescent="0.25"/>
    <row r="735308" spans="1:1" ht="14.25" customHeight="1" x14ac:dyDescent="0.3">
      <c r="A735308" s="21"/>
    </row>
    <row r="735314" s="20" customFormat="1" ht="14.25" customHeight="1" x14ac:dyDescent="0.25"/>
    <row r="735330" spans="1:1" ht="14.25" customHeight="1" x14ac:dyDescent="0.3">
      <c r="A735330" s="21"/>
    </row>
    <row r="735336" spans="1:1" s="20" customFormat="1" ht="14.25" customHeight="1" x14ac:dyDescent="0.25"/>
    <row r="735352" spans="1:1" ht="14.25" customHeight="1" x14ac:dyDescent="0.3">
      <c r="A735352" s="21"/>
    </row>
    <row r="735358" spans="1:1" s="20" customFormat="1" ht="14.25" customHeight="1" x14ac:dyDescent="0.25"/>
    <row r="735374" spans="1:1" ht="14.25" customHeight="1" x14ac:dyDescent="0.3">
      <c r="A735374" s="21"/>
    </row>
    <row r="735380" s="20" customFormat="1" ht="14.25" customHeight="1" x14ac:dyDescent="0.25"/>
    <row r="735396" spans="1:1" ht="14.25" customHeight="1" x14ac:dyDescent="0.3">
      <c r="A735396" s="21"/>
    </row>
    <row r="735402" spans="1:1" s="20" customFormat="1" ht="14.25" customHeight="1" x14ac:dyDescent="0.25"/>
    <row r="735418" spans="1:1" ht="14.25" customHeight="1" x14ac:dyDescent="0.3">
      <c r="A735418" s="21"/>
    </row>
    <row r="735424" spans="1:1" s="20" customFormat="1" ht="14.25" customHeight="1" x14ac:dyDescent="0.25"/>
    <row r="735440" spans="1:1" ht="14.25" customHeight="1" x14ac:dyDescent="0.3">
      <c r="A735440" s="21"/>
    </row>
    <row r="735446" s="20" customFormat="1" ht="14.25" customHeight="1" x14ac:dyDescent="0.25"/>
    <row r="735462" spans="1:1" ht="14.25" customHeight="1" x14ac:dyDescent="0.3">
      <c r="A735462" s="21"/>
    </row>
    <row r="735468" spans="1:1" s="20" customFormat="1" ht="14.25" customHeight="1" x14ac:dyDescent="0.25"/>
    <row r="735484" spans="1:1" ht="14.25" customHeight="1" x14ac:dyDescent="0.3">
      <c r="A735484" s="21"/>
    </row>
    <row r="735490" s="20" customFormat="1" ht="14.25" customHeight="1" x14ac:dyDescent="0.25"/>
    <row r="735506" spans="1:1" ht="14.25" customHeight="1" x14ac:dyDescent="0.3">
      <c r="A735506" s="21"/>
    </row>
    <row r="735512" spans="1:1" s="20" customFormat="1" ht="14.25" customHeight="1" x14ac:dyDescent="0.25"/>
    <row r="735528" spans="1:1" ht="14.25" customHeight="1" x14ac:dyDescent="0.3">
      <c r="A735528" s="21"/>
    </row>
    <row r="735534" spans="1:1" s="20" customFormat="1" ht="14.25" customHeight="1" x14ac:dyDescent="0.25"/>
    <row r="735550" spans="1:1" ht="14.25" customHeight="1" x14ac:dyDescent="0.3">
      <c r="A735550" s="21"/>
    </row>
    <row r="735556" s="20" customFormat="1" ht="14.25" customHeight="1" x14ac:dyDescent="0.25"/>
    <row r="735572" spans="1:1" ht="14.25" customHeight="1" x14ac:dyDescent="0.3">
      <c r="A735572" s="21"/>
    </row>
    <row r="735578" spans="1:1" s="20" customFormat="1" ht="14.25" customHeight="1" x14ac:dyDescent="0.25"/>
    <row r="735594" spans="1:1" ht="14.25" customHeight="1" x14ac:dyDescent="0.3">
      <c r="A735594" s="21"/>
    </row>
    <row r="735600" spans="1:1" s="20" customFormat="1" ht="14.25" customHeight="1" x14ac:dyDescent="0.25"/>
    <row r="735616" spans="1:1" ht="14.25" customHeight="1" x14ac:dyDescent="0.3">
      <c r="A735616" s="21"/>
    </row>
    <row r="735622" s="20" customFormat="1" ht="14.25" customHeight="1" x14ac:dyDescent="0.25"/>
    <row r="735638" spans="1:1" ht="14.25" customHeight="1" x14ac:dyDescent="0.3">
      <c r="A735638" s="21"/>
    </row>
    <row r="735644" spans="1:1" s="20" customFormat="1" ht="14.25" customHeight="1" x14ac:dyDescent="0.25"/>
    <row r="735660" spans="1:1" ht="14.25" customHeight="1" x14ac:dyDescent="0.3">
      <c r="A735660" s="21"/>
    </row>
    <row r="735666" s="20" customFormat="1" ht="14.25" customHeight="1" x14ac:dyDescent="0.25"/>
    <row r="735682" spans="1:1" ht="14.25" customHeight="1" x14ac:dyDescent="0.3">
      <c r="A735682" s="21"/>
    </row>
    <row r="735688" spans="1:1" s="20" customFormat="1" ht="14.25" customHeight="1" x14ac:dyDescent="0.25"/>
    <row r="735704" spans="1:1" ht="14.25" customHeight="1" x14ac:dyDescent="0.3">
      <c r="A735704" s="21"/>
    </row>
    <row r="735710" spans="1:1" s="20" customFormat="1" ht="14.25" customHeight="1" x14ac:dyDescent="0.25"/>
    <row r="735726" spans="1:1" ht="14.25" customHeight="1" x14ac:dyDescent="0.3">
      <c r="A735726" s="21"/>
    </row>
    <row r="735732" s="20" customFormat="1" ht="14.25" customHeight="1" x14ac:dyDescent="0.25"/>
    <row r="735748" spans="1:1" ht="14.25" customHeight="1" x14ac:dyDescent="0.3">
      <c r="A735748" s="21"/>
    </row>
    <row r="735754" spans="1:1" s="20" customFormat="1" ht="14.25" customHeight="1" x14ac:dyDescent="0.25"/>
    <row r="735770" spans="1:1" ht="14.25" customHeight="1" x14ac:dyDescent="0.3">
      <c r="A735770" s="21"/>
    </row>
    <row r="735776" spans="1:1" s="20" customFormat="1" ht="14.25" customHeight="1" x14ac:dyDescent="0.25"/>
    <row r="735792" spans="1:1" ht="14.25" customHeight="1" x14ac:dyDescent="0.3">
      <c r="A735792" s="21"/>
    </row>
    <row r="735798" s="20" customFormat="1" ht="14.25" customHeight="1" x14ac:dyDescent="0.25"/>
    <row r="735814" spans="1:1" ht="14.25" customHeight="1" x14ac:dyDescent="0.3">
      <c r="A735814" s="21"/>
    </row>
    <row r="735820" spans="1:1" s="20" customFormat="1" ht="14.25" customHeight="1" x14ac:dyDescent="0.25"/>
    <row r="735836" spans="1:1" ht="14.25" customHeight="1" x14ac:dyDescent="0.3">
      <c r="A735836" s="21"/>
    </row>
    <row r="735842" s="20" customFormat="1" ht="14.25" customHeight="1" x14ac:dyDescent="0.25"/>
    <row r="735858" spans="1:1" ht="14.25" customHeight="1" x14ac:dyDescent="0.3">
      <c r="A735858" s="21"/>
    </row>
    <row r="735864" spans="1:1" s="20" customFormat="1" ht="14.25" customHeight="1" x14ac:dyDescent="0.25"/>
    <row r="735880" spans="1:1" ht="14.25" customHeight="1" x14ac:dyDescent="0.3">
      <c r="A735880" s="21"/>
    </row>
    <row r="735886" spans="1:1" s="20" customFormat="1" ht="14.25" customHeight="1" x14ac:dyDescent="0.25"/>
    <row r="735902" spans="1:1" ht="14.25" customHeight="1" x14ac:dyDescent="0.3">
      <c r="A735902" s="21"/>
    </row>
    <row r="735908" s="20" customFormat="1" ht="14.25" customHeight="1" x14ac:dyDescent="0.25"/>
    <row r="735924" spans="1:1" ht="14.25" customHeight="1" x14ac:dyDescent="0.3">
      <c r="A735924" s="21"/>
    </row>
    <row r="735930" spans="1:1" s="20" customFormat="1" ht="14.25" customHeight="1" x14ac:dyDescent="0.25"/>
    <row r="735946" spans="1:1" ht="14.25" customHeight="1" x14ac:dyDescent="0.3">
      <c r="A735946" s="21"/>
    </row>
    <row r="735952" spans="1:1" s="20" customFormat="1" ht="14.25" customHeight="1" x14ac:dyDescent="0.25"/>
    <row r="735968" spans="1:1" ht="14.25" customHeight="1" x14ac:dyDescent="0.3">
      <c r="A735968" s="21"/>
    </row>
    <row r="735974" s="20" customFormat="1" ht="14.25" customHeight="1" x14ac:dyDescent="0.25"/>
    <row r="735990" spans="1:1" ht="14.25" customHeight="1" x14ac:dyDescent="0.3">
      <c r="A735990" s="21"/>
    </row>
    <row r="735996" spans="1:1" s="20" customFormat="1" ht="14.25" customHeight="1" x14ac:dyDescent="0.25"/>
    <row r="736012" spans="1:1" ht="14.25" customHeight="1" x14ac:dyDescent="0.3">
      <c r="A736012" s="21"/>
    </row>
    <row r="736018" s="20" customFormat="1" ht="14.25" customHeight="1" x14ac:dyDescent="0.25"/>
    <row r="736034" spans="1:1" ht="14.25" customHeight="1" x14ac:dyDescent="0.3">
      <c r="A736034" s="21"/>
    </row>
    <row r="736040" spans="1:1" s="20" customFormat="1" ht="14.25" customHeight="1" x14ac:dyDescent="0.25"/>
    <row r="736056" spans="1:1" ht="14.25" customHeight="1" x14ac:dyDescent="0.3">
      <c r="A736056" s="21"/>
    </row>
    <row r="736062" spans="1:1" s="20" customFormat="1" ht="14.25" customHeight="1" x14ac:dyDescent="0.25"/>
    <row r="736078" spans="1:1" ht="14.25" customHeight="1" x14ac:dyDescent="0.3">
      <c r="A736078" s="21"/>
    </row>
    <row r="736084" s="20" customFormat="1" ht="14.25" customHeight="1" x14ac:dyDescent="0.25"/>
    <row r="736100" spans="1:1" ht="14.25" customHeight="1" x14ac:dyDescent="0.3">
      <c r="A736100" s="21"/>
    </row>
    <row r="736106" spans="1:1" s="20" customFormat="1" ht="14.25" customHeight="1" x14ac:dyDescent="0.25"/>
    <row r="736122" spans="1:1" ht="14.25" customHeight="1" x14ac:dyDescent="0.3">
      <c r="A736122" s="21"/>
    </row>
    <row r="736128" spans="1:1" s="20" customFormat="1" ht="14.25" customHeight="1" x14ac:dyDescent="0.25"/>
    <row r="736144" spans="1:1" ht="14.25" customHeight="1" x14ac:dyDescent="0.3">
      <c r="A736144" s="21"/>
    </row>
    <row r="736150" s="20" customFormat="1" ht="14.25" customHeight="1" x14ac:dyDescent="0.25"/>
    <row r="736166" spans="1:1" ht="14.25" customHeight="1" x14ac:dyDescent="0.3">
      <c r="A736166" s="21"/>
    </row>
    <row r="736172" spans="1:1" s="20" customFormat="1" ht="14.25" customHeight="1" x14ac:dyDescent="0.25"/>
    <row r="736188" spans="1:1" ht="14.25" customHeight="1" x14ac:dyDescent="0.3">
      <c r="A736188" s="21"/>
    </row>
    <row r="736194" s="20" customFormat="1" ht="14.25" customHeight="1" x14ac:dyDescent="0.25"/>
    <row r="736210" spans="1:1" ht="14.25" customHeight="1" x14ac:dyDescent="0.3">
      <c r="A736210" s="21"/>
    </row>
    <row r="736216" spans="1:1" s="20" customFormat="1" ht="14.25" customHeight="1" x14ac:dyDescent="0.25"/>
    <row r="736232" spans="1:1" ht="14.25" customHeight="1" x14ac:dyDescent="0.3">
      <c r="A736232" s="21"/>
    </row>
    <row r="736238" spans="1:1" s="20" customFormat="1" ht="14.25" customHeight="1" x14ac:dyDescent="0.25"/>
    <row r="736254" spans="1:1" ht="14.25" customHeight="1" x14ac:dyDescent="0.3">
      <c r="A736254" s="21"/>
    </row>
    <row r="736260" s="20" customFormat="1" ht="14.25" customHeight="1" x14ac:dyDescent="0.25"/>
    <row r="736276" spans="1:1" ht="14.25" customHeight="1" x14ac:dyDescent="0.3">
      <c r="A736276" s="21"/>
    </row>
    <row r="736282" spans="1:1" s="20" customFormat="1" ht="14.25" customHeight="1" x14ac:dyDescent="0.25"/>
    <row r="736298" spans="1:1" ht="14.25" customHeight="1" x14ac:dyDescent="0.3">
      <c r="A736298" s="21"/>
    </row>
    <row r="736304" spans="1:1" s="20" customFormat="1" ht="14.25" customHeight="1" x14ac:dyDescent="0.25"/>
    <row r="736320" spans="1:1" ht="14.25" customHeight="1" x14ac:dyDescent="0.3">
      <c r="A736320" s="21"/>
    </row>
    <row r="736326" s="20" customFormat="1" ht="14.25" customHeight="1" x14ac:dyDescent="0.25"/>
    <row r="736342" spans="1:1" ht="14.25" customHeight="1" x14ac:dyDescent="0.3">
      <c r="A736342" s="21"/>
    </row>
    <row r="736348" spans="1:1" s="20" customFormat="1" ht="14.25" customHeight="1" x14ac:dyDescent="0.25"/>
    <row r="736364" spans="1:1" ht="14.25" customHeight="1" x14ac:dyDescent="0.3">
      <c r="A736364" s="21"/>
    </row>
    <row r="736370" s="20" customFormat="1" ht="14.25" customHeight="1" x14ac:dyDescent="0.25"/>
    <row r="736386" spans="1:1" ht="14.25" customHeight="1" x14ac:dyDescent="0.3">
      <c r="A736386" s="21"/>
    </row>
    <row r="736392" spans="1:1" s="20" customFormat="1" ht="14.25" customHeight="1" x14ac:dyDescent="0.25"/>
    <row r="736408" spans="1:1" ht="14.25" customHeight="1" x14ac:dyDescent="0.3">
      <c r="A736408" s="21"/>
    </row>
    <row r="736414" spans="1:1" s="20" customFormat="1" ht="14.25" customHeight="1" x14ac:dyDescent="0.25"/>
    <row r="736430" spans="1:1" ht="14.25" customHeight="1" x14ac:dyDescent="0.3">
      <c r="A736430" s="21"/>
    </row>
    <row r="736436" s="20" customFormat="1" ht="14.25" customHeight="1" x14ac:dyDescent="0.25"/>
    <row r="736452" spans="1:1" ht="14.25" customHeight="1" x14ac:dyDescent="0.3">
      <c r="A736452" s="21"/>
    </row>
    <row r="736458" spans="1:1" s="20" customFormat="1" ht="14.25" customHeight="1" x14ac:dyDescent="0.25"/>
    <row r="736474" spans="1:1" ht="14.25" customHeight="1" x14ac:dyDescent="0.3">
      <c r="A736474" s="21"/>
    </row>
    <row r="736480" spans="1:1" s="20" customFormat="1" ht="14.25" customHeight="1" x14ac:dyDescent="0.25"/>
    <row r="736496" spans="1:1" ht="14.25" customHeight="1" x14ac:dyDescent="0.3">
      <c r="A736496" s="21"/>
    </row>
    <row r="736502" s="20" customFormat="1" ht="14.25" customHeight="1" x14ac:dyDescent="0.25"/>
    <row r="736518" spans="1:1" ht="14.25" customHeight="1" x14ac:dyDescent="0.3">
      <c r="A736518" s="21"/>
    </row>
    <row r="736524" spans="1:1" s="20" customFormat="1" ht="14.25" customHeight="1" x14ac:dyDescent="0.25"/>
    <row r="736540" spans="1:1" ht="14.25" customHeight="1" x14ac:dyDescent="0.3">
      <c r="A736540" s="21"/>
    </row>
    <row r="736546" s="20" customFormat="1" ht="14.25" customHeight="1" x14ac:dyDescent="0.25"/>
    <row r="736562" spans="1:1" ht="14.25" customHeight="1" x14ac:dyDescent="0.3">
      <c r="A736562" s="21"/>
    </row>
    <row r="736568" spans="1:1" s="20" customFormat="1" ht="14.25" customHeight="1" x14ac:dyDescent="0.25"/>
    <row r="736584" spans="1:1" ht="14.25" customHeight="1" x14ac:dyDescent="0.3">
      <c r="A736584" s="21"/>
    </row>
    <row r="736590" spans="1:1" s="20" customFormat="1" ht="14.25" customHeight="1" x14ac:dyDescent="0.25"/>
    <row r="736606" spans="1:1" ht="14.25" customHeight="1" x14ac:dyDescent="0.3">
      <c r="A736606" s="21"/>
    </row>
    <row r="736612" s="20" customFormat="1" ht="14.25" customHeight="1" x14ac:dyDescent="0.25"/>
    <row r="736628" spans="1:1" ht="14.25" customHeight="1" x14ac:dyDescent="0.3">
      <c r="A736628" s="21"/>
    </row>
    <row r="736634" spans="1:1" s="20" customFormat="1" ht="14.25" customHeight="1" x14ac:dyDescent="0.25"/>
    <row r="736650" spans="1:1" ht="14.25" customHeight="1" x14ac:dyDescent="0.3">
      <c r="A736650" s="21"/>
    </row>
    <row r="736656" spans="1:1" s="20" customFormat="1" ht="14.25" customHeight="1" x14ac:dyDescent="0.25"/>
    <row r="736672" spans="1:1" ht="14.25" customHeight="1" x14ac:dyDescent="0.3">
      <c r="A736672" s="21"/>
    </row>
    <row r="736678" s="20" customFormat="1" ht="14.25" customHeight="1" x14ac:dyDescent="0.25"/>
    <row r="736694" spans="1:1" ht="14.25" customHeight="1" x14ac:dyDescent="0.3">
      <c r="A736694" s="21"/>
    </row>
    <row r="736700" spans="1:1" s="20" customFormat="1" ht="14.25" customHeight="1" x14ac:dyDescent="0.25"/>
    <row r="736716" spans="1:1" ht="14.25" customHeight="1" x14ac:dyDescent="0.3">
      <c r="A736716" s="21"/>
    </row>
    <row r="736722" s="20" customFormat="1" ht="14.25" customHeight="1" x14ac:dyDescent="0.25"/>
    <row r="736738" spans="1:1" ht="14.25" customHeight="1" x14ac:dyDescent="0.3">
      <c r="A736738" s="21"/>
    </row>
    <row r="736744" spans="1:1" s="20" customFormat="1" ht="14.25" customHeight="1" x14ac:dyDescent="0.25"/>
    <row r="736760" spans="1:1" ht="14.25" customHeight="1" x14ac:dyDescent="0.3">
      <c r="A736760" s="21"/>
    </row>
    <row r="736766" spans="1:1" s="20" customFormat="1" ht="14.25" customHeight="1" x14ac:dyDescent="0.25"/>
    <row r="736782" spans="1:1" ht="14.25" customHeight="1" x14ac:dyDescent="0.3">
      <c r="A736782" s="21"/>
    </row>
    <row r="736788" s="20" customFormat="1" ht="14.25" customHeight="1" x14ac:dyDescent="0.25"/>
    <row r="736804" spans="1:1" ht="14.25" customHeight="1" x14ac:dyDescent="0.3">
      <c r="A736804" s="21"/>
    </row>
    <row r="736810" spans="1:1" s="20" customFormat="1" ht="14.25" customHeight="1" x14ac:dyDescent="0.25"/>
    <row r="736826" spans="1:1" ht="14.25" customHeight="1" x14ac:dyDescent="0.3">
      <c r="A736826" s="21"/>
    </row>
    <row r="736832" spans="1:1" s="20" customFormat="1" ht="14.25" customHeight="1" x14ac:dyDescent="0.25"/>
    <row r="736848" spans="1:1" ht="14.25" customHeight="1" x14ac:dyDescent="0.3">
      <c r="A736848" s="21"/>
    </row>
    <row r="736854" s="20" customFormat="1" ht="14.25" customHeight="1" x14ac:dyDescent="0.25"/>
    <row r="736870" spans="1:1" ht="14.25" customHeight="1" x14ac:dyDescent="0.3">
      <c r="A736870" s="21"/>
    </row>
    <row r="736876" spans="1:1" s="20" customFormat="1" ht="14.25" customHeight="1" x14ac:dyDescent="0.25"/>
    <row r="736892" spans="1:1" ht="14.25" customHeight="1" x14ac:dyDescent="0.3">
      <c r="A736892" s="21"/>
    </row>
    <row r="736898" s="20" customFormat="1" ht="14.25" customHeight="1" x14ac:dyDescent="0.25"/>
    <row r="736914" spans="1:1" ht="14.25" customHeight="1" x14ac:dyDescent="0.3">
      <c r="A736914" s="21"/>
    </row>
    <row r="736920" spans="1:1" s="20" customFormat="1" ht="14.25" customHeight="1" x14ac:dyDescent="0.25"/>
    <row r="736936" spans="1:1" ht="14.25" customHeight="1" x14ac:dyDescent="0.3">
      <c r="A736936" s="21"/>
    </row>
    <row r="736942" spans="1:1" s="20" customFormat="1" ht="14.25" customHeight="1" x14ac:dyDescent="0.25"/>
    <row r="736958" spans="1:1" ht="14.25" customHeight="1" x14ac:dyDescent="0.3">
      <c r="A736958" s="21"/>
    </row>
    <row r="736964" s="20" customFormat="1" ht="14.25" customHeight="1" x14ac:dyDescent="0.25"/>
    <row r="736980" spans="1:1" ht="14.25" customHeight="1" x14ac:dyDescent="0.3">
      <c r="A736980" s="21"/>
    </row>
    <row r="736986" spans="1:1" s="20" customFormat="1" ht="14.25" customHeight="1" x14ac:dyDescent="0.25"/>
    <row r="737002" spans="1:1" ht="14.25" customHeight="1" x14ac:dyDescent="0.3">
      <c r="A737002" s="21"/>
    </row>
    <row r="737008" spans="1:1" s="20" customFormat="1" ht="14.25" customHeight="1" x14ac:dyDescent="0.25"/>
    <row r="737024" spans="1:1" ht="14.25" customHeight="1" x14ac:dyDescent="0.3">
      <c r="A737024" s="21"/>
    </row>
    <row r="737030" s="20" customFormat="1" ht="14.25" customHeight="1" x14ac:dyDescent="0.25"/>
    <row r="737046" spans="1:1" ht="14.25" customHeight="1" x14ac:dyDescent="0.3">
      <c r="A737046" s="21"/>
    </row>
    <row r="737052" spans="1:1" s="20" customFormat="1" ht="14.25" customHeight="1" x14ac:dyDescent="0.25"/>
    <row r="737068" spans="1:1" ht="14.25" customHeight="1" x14ac:dyDescent="0.3">
      <c r="A737068" s="21"/>
    </row>
    <row r="737074" s="20" customFormat="1" ht="14.25" customHeight="1" x14ac:dyDescent="0.25"/>
    <row r="737090" spans="1:1" ht="14.25" customHeight="1" x14ac:dyDescent="0.3">
      <c r="A737090" s="21"/>
    </row>
    <row r="737096" spans="1:1" s="20" customFormat="1" ht="14.25" customHeight="1" x14ac:dyDescent="0.25"/>
    <row r="737112" spans="1:1" ht="14.25" customHeight="1" x14ac:dyDescent="0.3">
      <c r="A737112" s="21"/>
    </row>
    <row r="737118" spans="1:1" s="20" customFormat="1" ht="14.25" customHeight="1" x14ac:dyDescent="0.25"/>
    <row r="737134" spans="1:1" ht="14.25" customHeight="1" x14ac:dyDescent="0.3">
      <c r="A737134" s="21"/>
    </row>
    <row r="737140" s="20" customFormat="1" ht="14.25" customHeight="1" x14ac:dyDescent="0.25"/>
    <row r="737156" spans="1:1" ht="14.25" customHeight="1" x14ac:dyDescent="0.3">
      <c r="A737156" s="21"/>
    </row>
    <row r="737162" spans="1:1" s="20" customFormat="1" ht="14.25" customHeight="1" x14ac:dyDescent="0.25"/>
    <row r="737178" spans="1:1" ht="14.25" customHeight="1" x14ac:dyDescent="0.3">
      <c r="A737178" s="21"/>
    </row>
    <row r="737184" spans="1:1" s="20" customFormat="1" ht="14.25" customHeight="1" x14ac:dyDescent="0.25"/>
    <row r="737200" spans="1:1" ht="14.25" customHeight="1" x14ac:dyDescent="0.3">
      <c r="A737200" s="21"/>
    </row>
    <row r="737206" s="20" customFormat="1" ht="14.25" customHeight="1" x14ac:dyDescent="0.25"/>
    <row r="737222" spans="1:1" ht="14.25" customHeight="1" x14ac:dyDescent="0.3">
      <c r="A737222" s="21"/>
    </row>
    <row r="737228" spans="1:1" s="20" customFormat="1" ht="14.25" customHeight="1" x14ac:dyDescent="0.25"/>
    <row r="737244" spans="1:1" ht="14.25" customHeight="1" x14ac:dyDescent="0.3">
      <c r="A737244" s="21"/>
    </row>
    <row r="737250" s="20" customFormat="1" ht="14.25" customHeight="1" x14ac:dyDescent="0.25"/>
    <row r="737266" spans="1:1" ht="14.25" customHeight="1" x14ac:dyDescent="0.3">
      <c r="A737266" s="21"/>
    </row>
    <row r="737272" spans="1:1" s="20" customFormat="1" ht="14.25" customHeight="1" x14ac:dyDescent="0.25"/>
    <row r="737288" spans="1:1" ht="14.25" customHeight="1" x14ac:dyDescent="0.3">
      <c r="A737288" s="21"/>
    </row>
    <row r="737294" spans="1:1" s="20" customFormat="1" ht="14.25" customHeight="1" x14ac:dyDescent="0.25"/>
    <row r="737310" spans="1:1" ht="14.25" customHeight="1" x14ac:dyDescent="0.3">
      <c r="A737310" s="21"/>
    </row>
    <row r="737316" s="20" customFormat="1" ht="14.25" customHeight="1" x14ac:dyDescent="0.25"/>
    <row r="737332" spans="1:1" ht="14.25" customHeight="1" x14ac:dyDescent="0.3">
      <c r="A737332" s="21"/>
    </row>
    <row r="737338" spans="1:1" s="20" customFormat="1" ht="14.25" customHeight="1" x14ac:dyDescent="0.25"/>
    <row r="737354" spans="1:1" ht="14.25" customHeight="1" x14ac:dyDescent="0.3">
      <c r="A737354" s="21"/>
    </row>
    <row r="737360" spans="1:1" s="20" customFormat="1" ht="14.25" customHeight="1" x14ac:dyDescent="0.25"/>
    <row r="737376" spans="1:1" ht="14.25" customHeight="1" x14ac:dyDescent="0.3">
      <c r="A737376" s="21"/>
    </row>
    <row r="737382" s="20" customFormat="1" ht="14.25" customHeight="1" x14ac:dyDescent="0.25"/>
    <row r="737398" spans="1:1" ht="14.25" customHeight="1" x14ac:dyDescent="0.3">
      <c r="A737398" s="21"/>
    </row>
    <row r="737404" spans="1:1" s="20" customFormat="1" ht="14.25" customHeight="1" x14ac:dyDescent="0.25"/>
    <row r="737420" spans="1:1" ht="14.25" customHeight="1" x14ac:dyDescent="0.3">
      <c r="A737420" s="21"/>
    </row>
    <row r="737426" s="20" customFormat="1" ht="14.25" customHeight="1" x14ac:dyDescent="0.25"/>
    <row r="737442" spans="1:1" ht="14.25" customHeight="1" x14ac:dyDescent="0.3">
      <c r="A737442" s="21"/>
    </row>
    <row r="737448" spans="1:1" s="20" customFormat="1" ht="14.25" customHeight="1" x14ac:dyDescent="0.25"/>
    <row r="737464" spans="1:1" ht="14.25" customHeight="1" x14ac:dyDescent="0.3">
      <c r="A737464" s="21"/>
    </row>
    <row r="737470" spans="1:1" s="20" customFormat="1" ht="14.25" customHeight="1" x14ac:dyDescent="0.25"/>
    <row r="737486" spans="1:1" ht="14.25" customHeight="1" x14ac:dyDescent="0.3">
      <c r="A737486" s="21"/>
    </row>
    <row r="737492" s="20" customFormat="1" ht="14.25" customHeight="1" x14ac:dyDescent="0.25"/>
    <row r="737508" spans="1:1" ht="14.25" customHeight="1" x14ac:dyDescent="0.3">
      <c r="A737508" s="21"/>
    </row>
    <row r="737514" spans="1:1" s="20" customFormat="1" ht="14.25" customHeight="1" x14ac:dyDescent="0.25"/>
    <row r="737530" spans="1:1" ht="14.25" customHeight="1" x14ac:dyDescent="0.3">
      <c r="A737530" s="21"/>
    </row>
    <row r="737536" spans="1:1" s="20" customFormat="1" ht="14.25" customHeight="1" x14ac:dyDescent="0.25"/>
    <row r="737552" spans="1:1" ht="14.25" customHeight="1" x14ac:dyDescent="0.3">
      <c r="A737552" s="21"/>
    </row>
    <row r="737558" s="20" customFormat="1" ht="14.25" customHeight="1" x14ac:dyDescent="0.25"/>
    <row r="737574" spans="1:1" ht="14.25" customHeight="1" x14ac:dyDescent="0.3">
      <c r="A737574" s="21"/>
    </row>
    <row r="737580" spans="1:1" s="20" customFormat="1" ht="14.25" customHeight="1" x14ac:dyDescent="0.25"/>
    <row r="737596" spans="1:1" ht="14.25" customHeight="1" x14ac:dyDescent="0.3">
      <c r="A737596" s="21"/>
    </row>
    <row r="737602" s="20" customFormat="1" ht="14.25" customHeight="1" x14ac:dyDescent="0.25"/>
    <row r="737618" spans="1:1" ht="14.25" customHeight="1" x14ac:dyDescent="0.3">
      <c r="A737618" s="21"/>
    </row>
    <row r="737624" spans="1:1" s="20" customFormat="1" ht="14.25" customHeight="1" x14ac:dyDescent="0.25"/>
    <row r="737640" spans="1:1" ht="14.25" customHeight="1" x14ac:dyDescent="0.3">
      <c r="A737640" s="21"/>
    </row>
    <row r="737646" spans="1:1" s="20" customFormat="1" ht="14.25" customHeight="1" x14ac:dyDescent="0.25"/>
    <row r="737662" spans="1:1" ht="14.25" customHeight="1" x14ac:dyDescent="0.3">
      <c r="A737662" s="21"/>
    </row>
    <row r="737668" s="20" customFormat="1" ht="14.25" customHeight="1" x14ac:dyDescent="0.25"/>
    <row r="737684" spans="1:1" ht="14.25" customHeight="1" x14ac:dyDescent="0.3">
      <c r="A737684" s="21"/>
    </row>
    <row r="737690" spans="1:1" s="20" customFormat="1" ht="14.25" customHeight="1" x14ac:dyDescent="0.25"/>
    <row r="737706" spans="1:1" ht="14.25" customHeight="1" x14ac:dyDescent="0.3">
      <c r="A737706" s="21"/>
    </row>
    <row r="737712" spans="1:1" s="20" customFormat="1" ht="14.25" customHeight="1" x14ac:dyDescent="0.25"/>
    <row r="737728" spans="1:1" ht="14.25" customHeight="1" x14ac:dyDescent="0.3">
      <c r="A737728" s="21"/>
    </row>
    <row r="737734" s="20" customFormat="1" ht="14.25" customHeight="1" x14ac:dyDescent="0.25"/>
    <row r="737750" spans="1:1" ht="14.25" customHeight="1" x14ac:dyDescent="0.3">
      <c r="A737750" s="21"/>
    </row>
    <row r="737756" spans="1:1" s="20" customFormat="1" ht="14.25" customHeight="1" x14ac:dyDescent="0.25"/>
    <row r="737772" spans="1:1" ht="14.25" customHeight="1" x14ac:dyDescent="0.3">
      <c r="A737772" s="21"/>
    </row>
    <row r="737778" s="20" customFormat="1" ht="14.25" customHeight="1" x14ac:dyDescent="0.25"/>
    <row r="737794" spans="1:1" ht="14.25" customHeight="1" x14ac:dyDescent="0.3">
      <c r="A737794" s="21"/>
    </row>
    <row r="737800" spans="1:1" s="20" customFormat="1" ht="14.25" customHeight="1" x14ac:dyDescent="0.25"/>
    <row r="737816" spans="1:1" ht="14.25" customHeight="1" x14ac:dyDescent="0.3">
      <c r="A737816" s="21"/>
    </row>
    <row r="737822" spans="1:1" s="20" customFormat="1" ht="14.25" customHeight="1" x14ac:dyDescent="0.25"/>
    <row r="737838" spans="1:1" ht="14.25" customHeight="1" x14ac:dyDescent="0.3">
      <c r="A737838" s="21"/>
    </row>
    <row r="737844" s="20" customFormat="1" ht="14.25" customHeight="1" x14ac:dyDescent="0.25"/>
    <row r="737860" spans="1:1" ht="14.25" customHeight="1" x14ac:dyDescent="0.3">
      <c r="A737860" s="21"/>
    </row>
    <row r="737866" spans="1:1" s="20" customFormat="1" ht="14.25" customHeight="1" x14ac:dyDescent="0.25"/>
    <row r="737882" spans="1:1" ht="14.25" customHeight="1" x14ac:dyDescent="0.3">
      <c r="A737882" s="21"/>
    </row>
    <row r="737888" spans="1:1" s="20" customFormat="1" ht="14.25" customHeight="1" x14ac:dyDescent="0.25"/>
    <row r="737904" spans="1:1" ht="14.25" customHeight="1" x14ac:dyDescent="0.3">
      <c r="A737904" s="21"/>
    </row>
    <row r="737910" s="20" customFormat="1" ht="14.25" customHeight="1" x14ac:dyDescent="0.25"/>
    <row r="737926" spans="1:1" ht="14.25" customHeight="1" x14ac:dyDescent="0.3">
      <c r="A737926" s="21"/>
    </row>
    <row r="737932" spans="1:1" s="20" customFormat="1" ht="14.25" customHeight="1" x14ac:dyDescent="0.25"/>
    <row r="737948" spans="1:1" ht="14.25" customHeight="1" x14ac:dyDescent="0.3">
      <c r="A737948" s="21"/>
    </row>
    <row r="737954" s="20" customFormat="1" ht="14.25" customHeight="1" x14ac:dyDescent="0.25"/>
    <row r="737970" spans="1:1" ht="14.25" customHeight="1" x14ac:dyDescent="0.3">
      <c r="A737970" s="21"/>
    </row>
    <row r="737976" spans="1:1" s="20" customFormat="1" ht="14.25" customHeight="1" x14ac:dyDescent="0.25"/>
    <row r="737992" spans="1:1" ht="14.25" customHeight="1" x14ac:dyDescent="0.3">
      <c r="A737992" s="21"/>
    </row>
    <row r="737998" spans="1:1" s="20" customFormat="1" ht="14.25" customHeight="1" x14ac:dyDescent="0.25"/>
    <row r="738014" spans="1:1" ht="14.25" customHeight="1" x14ac:dyDescent="0.3">
      <c r="A738014" s="21"/>
    </row>
    <row r="738020" s="20" customFormat="1" ht="14.25" customHeight="1" x14ac:dyDescent="0.25"/>
    <row r="738036" spans="1:1" ht="14.25" customHeight="1" x14ac:dyDescent="0.3">
      <c r="A738036" s="21"/>
    </row>
    <row r="738042" spans="1:1" s="20" customFormat="1" ht="14.25" customHeight="1" x14ac:dyDescent="0.25"/>
    <row r="738058" spans="1:1" ht="14.25" customHeight="1" x14ac:dyDescent="0.3">
      <c r="A738058" s="21"/>
    </row>
    <row r="738064" spans="1:1" s="20" customFormat="1" ht="14.25" customHeight="1" x14ac:dyDescent="0.25"/>
    <row r="738080" spans="1:1" ht="14.25" customHeight="1" x14ac:dyDescent="0.3">
      <c r="A738080" s="21"/>
    </row>
    <row r="738086" s="20" customFormat="1" ht="14.25" customHeight="1" x14ac:dyDescent="0.25"/>
    <row r="738102" spans="1:1" ht="14.25" customHeight="1" x14ac:dyDescent="0.3">
      <c r="A738102" s="21"/>
    </row>
    <row r="738108" spans="1:1" s="20" customFormat="1" ht="14.25" customHeight="1" x14ac:dyDescent="0.25"/>
    <row r="738124" spans="1:1" ht="14.25" customHeight="1" x14ac:dyDescent="0.3">
      <c r="A738124" s="21"/>
    </row>
    <row r="738130" s="20" customFormat="1" ht="14.25" customHeight="1" x14ac:dyDescent="0.25"/>
    <row r="738146" spans="1:1" ht="14.25" customHeight="1" x14ac:dyDescent="0.3">
      <c r="A738146" s="21"/>
    </row>
    <row r="738152" spans="1:1" s="20" customFormat="1" ht="14.25" customHeight="1" x14ac:dyDescent="0.25"/>
    <row r="738168" spans="1:1" ht="14.25" customHeight="1" x14ac:dyDescent="0.3">
      <c r="A738168" s="21"/>
    </row>
    <row r="738174" spans="1:1" s="20" customFormat="1" ht="14.25" customHeight="1" x14ac:dyDescent="0.25"/>
    <row r="738190" spans="1:1" ht="14.25" customHeight="1" x14ac:dyDescent="0.3">
      <c r="A738190" s="21"/>
    </row>
    <row r="738196" s="20" customFormat="1" ht="14.25" customHeight="1" x14ac:dyDescent="0.25"/>
    <row r="738212" spans="1:1" ht="14.25" customHeight="1" x14ac:dyDescent="0.3">
      <c r="A738212" s="21"/>
    </row>
    <row r="738218" spans="1:1" s="20" customFormat="1" ht="14.25" customHeight="1" x14ac:dyDescent="0.25"/>
    <row r="738234" spans="1:1" ht="14.25" customHeight="1" x14ac:dyDescent="0.3">
      <c r="A738234" s="21"/>
    </row>
    <row r="738240" spans="1:1" s="20" customFormat="1" ht="14.25" customHeight="1" x14ac:dyDescent="0.25"/>
    <row r="738256" spans="1:1" ht="14.25" customHeight="1" x14ac:dyDescent="0.3">
      <c r="A738256" s="21"/>
    </row>
    <row r="738262" s="20" customFormat="1" ht="14.25" customHeight="1" x14ac:dyDescent="0.25"/>
    <row r="738278" spans="1:1" ht="14.25" customHeight="1" x14ac:dyDescent="0.3">
      <c r="A738278" s="21"/>
    </row>
    <row r="738284" spans="1:1" s="20" customFormat="1" ht="14.25" customHeight="1" x14ac:dyDescent="0.25"/>
    <row r="738300" spans="1:1" ht="14.25" customHeight="1" x14ac:dyDescent="0.3">
      <c r="A738300" s="21"/>
    </row>
    <row r="738306" s="20" customFormat="1" ht="14.25" customHeight="1" x14ac:dyDescent="0.25"/>
    <row r="738322" spans="1:1" ht="14.25" customHeight="1" x14ac:dyDescent="0.3">
      <c r="A738322" s="21"/>
    </row>
    <row r="738328" spans="1:1" s="20" customFormat="1" ht="14.25" customHeight="1" x14ac:dyDescent="0.25"/>
    <row r="738344" spans="1:1" ht="14.25" customHeight="1" x14ac:dyDescent="0.3">
      <c r="A738344" s="21"/>
    </row>
    <row r="738350" spans="1:1" s="20" customFormat="1" ht="14.25" customHeight="1" x14ac:dyDescent="0.25"/>
    <row r="738366" spans="1:1" ht="14.25" customHeight="1" x14ac:dyDescent="0.3">
      <c r="A738366" s="21"/>
    </row>
    <row r="738372" s="20" customFormat="1" ht="14.25" customHeight="1" x14ac:dyDescent="0.25"/>
    <row r="738388" spans="1:1" ht="14.25" customHeight="1" x14ac:dyDescent="0.3">
      <c r="A738388" s="21"/>
    </row>
    <row r="738394" spans="1:1" s="20" customFormat="1" ht="14.25" customHeight="1" x14ac:dyDescent="0.25"/>
    <row r="738410" spans="1:1" ht="14.25" customHeight="1" x14ac:dyDescent="0.3">
      <c r="A738410" s="21"/>
    </row>
    <row r="738416" spans="1:1" s="20" customFormat="1" ht="14.25" customHeight="1" x14ac:dyDescent="0.25"/>
    <row r="738432" spans="1:1" ht="14.25" customHeight="1" x14ac:dyDescent="0.3">
      <c r="A738432" s="21"/>
    </row>
    <row r="738438" s="20" customFormat="1" ht="14.25" customHeight="1" x14ac:dyDescent="0.25"/>
    <row r="738454" spans="1:1" ht="14.25" customHeight="1" x14ac:dyDescent="0.3">
      <c r="A738454" s="21"/>
    </row>
    <row r="738460" spans="1:1" s="20" customFormat="1" ht="14.25" customHeight="1" x14ac:dyDescent="0.25"/>
    <row r="738476" spans="1:1" ht="14.25" customHeight="1" x14ac:dyDescent="0.3">
      <c r="A738476" s="21"/>
    </row>
    <row r="738482" s="20" customFormat="1" ht="14.25" customHeight="1" x14ac:dyDescent="0.25"/>
    <row r="738498" spans="1:1" ht="14.25" customHeight="1" x14ac:dyDescent="0.3">
      <c r="A738498" s="21"/>
    </row>
    <row r="738504" spans="1:1" s="20" customFormat="1" ht="14.25" customHeight="1" x14ac:dyDescent="0.25"/>
    <row r="738520" spans="1:1" ht="14.25" customHeight="1" x14ac:dyDescent="0.3">
      <c r="A738520" s="21"/>
    </row>
    <row r="738526" spans="1:1" s="20" customFormat="1" ht="14.25" customHeight="1" x14ac:dyDescent="0.25"/>
    <row r="738542" spans="1:1" ht="14.25" customHeight="1" x14ac:dyDescent="0.3">
      <c r="A738542" s="21"/>
    </row>
    <row r="738548" s="20" customFormat="1" ht="14.25" customHeight="1" x14ac:dyDescent="0.25"/>
    <row r="738564" spans="1:1" ht="14.25" customHeight="1" x14ac:dyDescent="0.3">
      <c r="A738564" s="21"/>
    </row>
    <row r="738570" spans="1:1" s="20" customFormat="1" ht="14.25" customHeight="1" x14ac:dyDescent="0.25"/>
    <row r="738586" spans="1:1" ht="14.25" customHeight="1" x14ac:dyDescent="0.3">
      <c r="A738586" s="21"/>
    </row>
    <row r="738592" spans="1:1" s="20" customFormat="1" ht="14.25" customHeight="1" x14ac:dyDescent="0.25"/>
    <row r="738608" spans="1:1" ht="14.25" customHeight="1" x14ac:dyDescent="0.3">
      <c r="A738608" s="21"/>
    </row>
    <row r="738614" s="20" customFormat="1" ht="14.25" customHeight="1" x14ac:dyDescent="0.25"/>
    <row r="738630" spans="1:1" ht="14.25" customHeight="1" x14ac:dyDescent="0.3">
      <c r="A738630" s="21"/>
    </row>
    <row r="738636" spans="1:1" s="20" customFormat="1" ht="14.25" customHeight="1" x14ac:dyDescent="0.25"/>
    <row r="738652" spans="1:1" ht="14.25" customHeight="1" x14ac:dyDescent="0.3">
      <c r="A738652" s="21"/>
    </row>
    <row r="738658" s="20" customFormat="1" ht="14.25" customHeight="1" x14ac:dyDescent="0.25"/>
    <row r="738674" spans="1:1" ht="14.25" customHeight="1" x14ac:dyDescent="0.3">
      <c r="A738674" s="21"/>
    </row>
    <row r="738680" spans="1:1" s="20" customFormat="1" ht="14.25" customHeight="1" x14ac:dyDescent="0.25"/>
    <row r="738696" spans="1:1" ht="14.25" customHeight="1" x14ac:dyDescent="0.3">
      <c r="A738696" s="21"/>
    </row>
    <row r="738702" spans="1:1" s="20" customFormat="1" ht="14.25" customHeight="1" x14ac:dyDescent="0.25"/>
    <row r="738718" spans="1:1" ht="14.25" customHeight="1" x14ac:dyDescent="0.3">
      <c r="A738718" s="21"/>
    </row>
    <row r="738724" s="20" customFormat="1" ht="14.25" customHeight="1" x14ac:dyDescent="0.25"/>
    <row r="738740" spans="1:1" ht="14.25" customHeight="1" x14ac:dyDescent="0.3">
      <c r="A738740" s="21"/>
    </row>
    <row r="738746" spans="1:1" s="20" customFormat="1" ht="14.25" customHeight="1" x14ac:dyDescent="0.25"/>
    <row r="738762" spans="1:1" ht="14.25" customHeight="1" x14ac:dyDescent="0.3">
      <c r="A738762" s="21"/>
    </row>
    <row r="738768" spans="1:1" s="20" customFormat="1" ht="14.25" customHeight="1" x14ac:dyDescent="0.25"/>
    <row r="738784" spans="1:1" ht="14.25" customHeight="1" x14ac:dyDescent="0.3">
      <c r="A738784" s="21"/>
    </row>
    <row r="738790" s="20" customFormat="1" ht="14.25" customHeight="1" x14ac:dyDescent="0.25"/>
    <row r="738806" spans="1:1" ht="14.25" customHeight="1" x14ac:dyDescent="0.3">
      <c r="A738806" s="21"/>
    </row>
    <row r="738812" spans="1:1" s="20" customFormat="1" ht="14.25" customHeight="1" x14ac:dyDescent="0.25"/>
    <row r="738828" spans="1:1" ht="14.25" customHeight="1" x14ac:dyDescent="0.3">
      <c r="A738828" s="21"/>
    </row>
    <row r="738834" s="20" customFormat="1" ht="14.25" customHeight="1" x14ac:dyDescent="0.25"/>
    <row r="738850" spans="1:1" ht="14.25" customHeight="1" x14ac:dyDescent="0.3">
      <c r="A738850" s="21"/>
    </row>
    <row r="738856" spans="1:1" s="20" customFormat="1" ht="14.25" customHeight="1" x14ac:dyDescent="0.25"/>
    <row r="738872" spans="1:1" ht="14.25" customHeight="1" x14ac:dyDescent="0.3">
      <c r="A738872" s="21"/>
    </row>
    <row r="738878" spans="1:1" s="20" customFormat="1" ht="14.25" customHeight="1" x14ac:dyDescent="0.25"/>
    <row r="738894" spans="1:1" ht="14.25" customHeight="1" x14ac:dyDescent="0.3">
      <c r="A738894" s="21"/>
    </row>
    <row r="738900" s="20" customFormat="1" ht="14.25" customHeight="1" x14ac:dyDescent="0.25"/>
    <row r="738916" spans="1:1" ht="14.25" customHeight="1" x14ac:dyDescent="0.3">
      <c r="A738916" s="21"/>
    </row>
    <row r="738922" spans="1:1" s="20" customFormat="1" ht="14.25" customHeight="1" x14ac:dyDescent="0.25"/>
    <row r="738938" spans="1:1" ht="14.25" customHeight="1" x14ac:dyDescent="0.3">
      <c r="A738938" s="21"/>
    </row>
    <row r="738944" spans="1:1" s="20" customFormat="1" ht="14.25" customHeight="1" x14ac:dyDescent="0.25"/>
    <row r="738960" spans="1:1" ht="14.25" customHeight="1" x14ac:dyDescent="0.3">
      <c r="A738960" s="21"/>
    </row>
    <row r="738966" s="20" customFormat="1" ht="14.25" customHeight="1" x14ac:dyDescent="0.25"/>
    <row r="738982" spans="1:1" ht="14.25" customHeight="1" x14ac:dyDescent="0.3">
      <c r="A738982" s="21"/>
    </row>
    <row r="738988" spans="1:1" s="20" customFormat="1" ht="14.25" customHeight="1" x14ac:dyDescent="0.25"/>
    <row r="739004" spans="1:1" ht="14.25" customHeight="1" x14ac:dyDescent="0.3">
      <c r="A739004" s="21"/>
    </row>
    <row r="739010" s="20" customFormat="1" ht="14.25" customHeight="1" x14ac:dyDescent="0.25"/>
    <row r="739026" spans="1:1" ht="14.25" customHeight="1" x14ac:dyDescent="0.3">
      <c r="A739026" s="21"/>
    </row>
    <row r="739032" spans="1:1" s="20" customFormat="1" ht="14.25" customHeight="1" x14ac:dyDescent="0.25"/>
    <row r="739048" spans="1:1" ht="14.25" customHeight="1" x14ac:dyDescent="0.3">
      <c r="A739048" s="21"/>
    </row>
    <row r="739054" spans="1:1" s="20" customFormat="1" ht="14.25" customHeight="1" x14ac:dyDescent="0.25"/>
    <row r="739070" spans="1:1" ht="14.25" customHeight="1" x14ac:dyDescent="0.3">
      <c r="A739070" s="21"/>
    </row>
    <row r="739076" s="20" customFormat="1" ht="14.25" customHeight="1" x14ac:dyDescent="0.25"/>
    <row r="739092" spans="1:1" ht="14.25" customHeight="1" x14ac:dyDescent="0.3">
      <c r="A739092" s="21"/>
    </row>
    <row r="739098" spans="1:1" s="20" customFormat="1" ht="14.25" customHeight="1" x14ac:dyDescent="0.25"/>
    <row r="739114" spans="1:1" ht="14.25" customHeight="1" x14ac:dyDescent="0.3">
      <c r="A739114" s="21"/>
    </row>
    <row r="739120" spans="1:1" s="20" customFormat="1" ht="14.25" customHeight="1" x14ac:dyDescent="0.25"/>
    <row r="739136" spans="1:1" ht="14.25" customHeight="1" x14ac:dyDescent="0.3">
      <c r="A739136" s="21"/>
    </row>
    <row r="739142" s="20" customFormat="1" ht="14.25" customHeight="1" x14ac:dyDescent="0.25"/>
    <row r="739158" spans="1:1" ht="14.25" customHeight="1" x14ac:dyDescent="0.3">
      <c r="A739158" s="21"/>
    </row>
    <row r="739164" spans="1:1" s="20" customFormat="1" ht="14.25" customHeight="1" x14ac:dyDescent="0.25"/>
    <row r="739180" spans="1:1" ht="14.25" customHeight="1" x14ac:dyDescent="0.3">
      <c r="A739180" s="21"/>
    </row>
    <row r="739186" s="20" customFormat="1" ht="14.25" customHeight="1" x14ac:dyDescent="0.25"/>
    <row r="739202" spans="1:1" ht="14.25" customHeight="1" x14ac:dyDescent="0.3">
      <c r="A739202" s="21"/>
    </row>
    <row r="739208" spans="1:1" s="20" customFormat="1" ht="14.25" customHeight="1" x14ac:dyDescent="0.25"/>
    <row r="739224" spans="1:1" ht="14.25" customHeight="1" x14ac:dyDescent="0.3">
      <c r="A739224" s="21"/>
    </row>
    <row r="739230" spans="1:1" s="20" customFormat="1" ht="14.25" customHeight="1" x14ac:dyDescent="0.25"/>
    <row r="739246" spans="1:1" ht="14.25" customHeight="1" x14ac:dyDescent="0.3">
      <c r="A739246" s="21"/>
    </row>
    <row r="739252" s="20" customFormat="1" ht="14.25" customHeight="1" x14ac:dyDescent="0.25"/>
    <row r="739268" spans="1:1" ht="14.25" customHeight="1" x14ac:dyDescent="0.3">
      <c r="A739268" s="21"/>
    </row>
    <row r="739274" spans="1:1" s="20" customFormat="1" ht="14.25" customHeight="1" x14ac:dyDescent="0.25"/>
    <row r="739290" spans="1:1" ht="14.25" customHeight="1" x14ac:dyDescent="0.3">
      <c r="A739290" s="21"/>
    </row>
    <row r="739296" spans="1:1" s="20" customFormat="1" ht="14.25" customHeight="1" x14ac:dyDescent="0.25"/>
    <row r="739312" spans="1:1" ht="14.25" customHeight="1" x14ac:dyDescent="0.3">
      <c r="A739312" s="21"/>
    </row>
    <row r="739318" s="20" customFormat="1" ht="14.25" customHeight="1" x14ac:dyDescent="0.25"/>
    <row r="739334" spans="1:1" ht="14.25" customHeight="1" x14ac:dyDescent="0.3">
      <c r="A739334" s="21"/>
    </row>
    <row r="739340" spans="1:1" s="20" customFormat="1" ht="14.25" customHeight="1" x14ac:dyDescent="0.25"/>
    <row r="739356" spans="1:1" ht="14.25" customHeight="1" x14ac:dyDescent="0.3">
      <c r="A739356" s="21"/>
    </row>
    <row r="739362" s="20" customFormat="1" ht="14.25" customHeight="1" x14ac:dyDescent="0.25"/>
    <row r="739378" spans="1:1" ht="14.25" customHeight="1" x14ac:dyDescent="0.3">
      <c r="A739378" s="21"/>
    </row>
    <row r="739384" spans="1:1" s="20" customFormat="1" ht="14.25" customHeight="1" x14ac:dyDescent="0.25"/>
    <row r="739400" spans="1:1" ht="14.25" customHeight="1" x14ac:dyDescent="0.3">
      <c r="A739400" s="21"/>
    </row>
    <row r="739406" spans="1:1" s="20" customFormat="1" ht="14.25" customHeight="1" x14ac:dyDescent="0.25"/>
    <row r="739422" spans="1:1" ht="14.25" customHeight="1" x14ac:dyDescent="0.3">
      <c r="A739422" s="21"/>
    </row>
    <row r="739428" s="20" customFormat="1" ht="14.25" customHeight="1" x14ac:dyDescent="0.25"/>
    <row r="739444" spans="1:1" ht="14.25" customHeight="1" x14ac:dyDescent="0.3">
      <c r="A739444" s="21"/>
    </row>
    <row r="739450" spans="1:1" s="20" customFormat="1" ht="14.25" customHeight="1" x14ac:dyDescent="0.25"/>
    <row r="739466" spans="1:1" ht="14.25" customHeight="1" x14ac:dyDescent="0.3">
      <c r="A739466" s="21"/>
    </row>
    <row r="739472" spans="1:1" s="20" customFormat="1" ht="14.25" customHeight="1" x14ac:dyDescent="0.25"/>
    <row r="739488" spans="1:1" ht="14.25" customHeight="1" x14ac:dyDescent="0.3">
      <c r="A739488" s="21"/>
    </row>
    <row r="739494" s="20" customFormat="1" ht="14.25" customHeight="1" x14ac:dyDescent="0.25"/>
    <row r="739510" spans="1:1" ht="14.25" customHeight="1" x14ac:dyDescent="0.3">
      <c r="A739510" s="21"/>
    </row>
    <row r="739516" spans="1:1" s="20" customFormat="1" ht="14.25" customHeight="1" x14ac:dyDescent="0.25"/>
    <row r="739532" spans="1:1" ht="14.25" customHeight="1" x14ac:dyDescent="0.3">
      <c r="A739532" s="21"/>
    </row>
    <row r="739538" s="20" customFormat="1" ht="14.25" customHeight="1" x14ac:dyDescent="0.25"/>
    <row r="739554" spans="1:1" ht="14.25" customHeight="1" x14ac:dyDescent="0.3">
      <c r="A739554" s="21"/>
    </row>
    <row r="739560" spans="1:1" s="20" customFormat="1" ht="14.25" customHeight="1" x14ac:dyDescent="0.25"/>
    <row r="739576" spans="1:1" ht="14.25" customHeight="1" x14ac:dyDescent="0.3">
      <c r="A739576" s="21"/>
    </row>
    <row r="739582" spans="1:1" s="20" customFormat="1" ht="14.25" customHeight="1" x14ac:dyDescent="0.25"/>
    <row r="739598" spans="1:1" ht="14.25" customHeight="1" x14ac:dyDescent="0.3">
      <c r="A739598" s="21"/>
    </row>
    <row r="739604" s="20" customFormat="1" ht="14.25" customHeight="1" x14ac:dyDescent="0.25"/>
    <row r="739620" spans="1:1" ht="14.25" customHeight="1" x14ac:dyDescent="0.3">
      <c r="A739620" s="21"/>
    </row>
    <row r="739626" spans="1:1" s="20" customFormat="1" ht="14.25" customHeight="1" x14ac:dyDescent="0.25"/>
    <row r="739642" spans="1:1" ht="14.25" customHeight="1" x14ac:dyDescent="0.3">
      <c r="A739642" s="21"/>
    </row>
    <row r="739648" spans="1:1" s="20" customFormat="1" ht="14.25" customHeight="1" x14ac:dyDescent="0.25"/>
    <row r="739664" spans="1:1" ht="14.25" customHeight="1" x14ac:dyDescent="0.3">
      <c r="A739664" s="21"/>
    </row>
    <row r="739670" s="20" customFormat="1" ht="14.25" customHeight="1" x14ac:dyDescent="0.25"/>
    <row r="739686" spans="1:1" ht="14.25" customHeight="1" x14ac:dyDescent="0.3">
      <c r="A739686" s="21"/>
    </row>
    <row r="739692" spans="1:1" s="20" customFormat="1" ht="14.25" customHeight="1" x14ac:dyDescent="0.25"/>
    <row r="739708" spans="1:1" ht="14.25" customHeight="1" x14ac:dyDescent="0.3">
      <c r="A739708" s="21"/>
    </row>
    <row r="739714" s="20" customFormat="1" ht="14.25" customHeight="1" x14ac:dyDescent="0.25"/>
    <row r="739730" spans="1:1" ht="14.25" customHeight="1" x14ac:dyDescent="0.3">
      <c r="A739730" s="21"/>
    </row>
    <row r="739736" spans="1:1" s="20" customFormat="1" ht="14.25" customHeight="1" x14ac:dyDescent="0.25"/>
    <row r="739752" spans="1:1" ht="14.25" customHeight="1" x14ac:dyDescent="0.3">
      <c r="A739752" s="21"/>
    </row>
    <row r="739758" spans="1:1" s="20" customFormat="1" ht="14.25" customHeight="1" x14ac:dyDescent="0.25"/>
    <row r="739774" spans="1:1" ht="14.25" customHeight="1" x14ac:dyDescent="0.3">
      <c r="A739774" s="21"/>
    </row>
    <row r="739780" s="20" customFormat="1" ht="14.25" customHeight="1" x14ac:dyDescent="0.25"/>
    <row r="739796" spans="1:1" ht="14.25" customHeight="1" x14ac:dyDescent="0.3">
      <c r="A739796" s="21"/>
    </row>
    <row r="739802" spans="1:1" s="20" customFormat="1" ht="14.25" customHeight="1" x14ac:dyDescent="0.25"/>
    <row r="739818" spans="1:1" ht="14.25" customHeight="1" x14ac:dyDescent="0.3">
      <c r="A739818" s="21"/>
    </row>
    <row r="739824" spans="1:1" s="20" customFormat="1" ht="14.25" customHeight="1" x14ac:dyDescent="0.25"/>
    <row r="739840" spans="1:1" ht="14.25" customHeight="1" x14ac:dyDescent="0.3">
      <c r="A739840" s="21"/>
    </row>
    <row r="739846" s="20" customFormat="1" ht="14.25" customHeight="1" x14ac:dyDescent="0.25"/>
    <row r="739862" spans="1:1" ht="14.25" customHeight="1" x14ac:dyDescent="0.3">
      <c r="A739862" s="21"/>
    </row>
    <row r="739868" spans="1:1" s="20" customFormat="1" ht="14.25" customHeight="1" x14ac:dyDescent="0.25"/>
    <row r="739884" spans="1:1" ht="14.25" customHeight="1" x14ac:dyDescent="0.3">
      <c r="A739884" s="21"/>
    </row>
    <row r="739890" s="20" customFormat="1" ht="14.25" customHeight="1" x14ac:dyDescent="0.25"/>
    <row r="739906" spans="1:1" ht="14.25" customHeight="1" x14ac:dyDescent="0.3">
      <c r="A739906" s="21"/>
    </row>
    <row r="739912" spans="1:1" s="20" customFormat="1" ht="14.25" customHeight="1" x14ac:dyDescent="0.25"/>
    <row r="739928" spans="1:1" ht="14.25" customHeight="1" x14ac:dyDescent="0.3">
      <c r="A739928" s="21"/>
    </row>
    <row r="739934" spans="1:1" s="20" customFormat="1" ht="14.25" customHeight="1" x14ac:dyDescent="0.25"/>
    <row r="739950" spans="1:1" ht="14.25" customHeight="1" x14ac:dyDescent="0.3">
      <c r="A739950" s="21"/>
    </row>
    <row r="739956" s="20" customFormat="1" ht="14.25" customHeight="1" x14ac:dyDescent="0.25"/>
    <row r="739972" spans="1:1" ht="14.25" customHeight="1" x14ac:dyDescent="0.3">
      <c r="A739972" s="21"/>
    </row>
    <row r="739978" spans="1:1" s="20" customFormat="1" ht="14.25" customHeight="1" x14ac:dyDescent="0.25"/>
    <row r="739994" spans="1:1" ht="14.25" customHeight="1" x14ac:dyDescent="0.3">
      <c r="A739994" s="21"/>
    </row>
    <row r="740000" spans="1:1" s="20" customFormat="1" ht="14.25" customHeight="1" x14ac:dyDescent="0.25"/>
    <row r="740016" spans="1:1" ht="14.25" customHeight="1" x14ac:dyDescent="0.3">
      <c r="A740016" s="21"/>
    </row>
    <row r="740022" s="20" customFormat="1" ht="14.25" customHeight="1" x14ac:dyDescent="0.25"/>
    <row r="740038" spans="1:1" ht="14.25" customHeight="1" x14ac:dyDescent="0.3">
      <c r="A740038" s="21"/>
    </row>
    <row r="740044" spans="1:1" s="20" customFormat="1" ht="14.25" customHeight="1" x14ac:dyDescent="0.25"/>
    <row r="740060" spans="1:1" ht="14.25" customHeight="1" x14ac:dyDescent="0.3">
      <c r="A740060" s="21"/>
    </row>
    <row r="740066" s="20" customFormat="1" ht="14.25" customHeight="1" x14ac:dyDescent="0.25"/>
    <row r="740082" spans="1:1" ht="14.25" customHeight="1" x14ac:dyDescent="0.3">
      <c r="A740082" s="21"/>
    </row>
    <row r="740088" spans="1:1" s="20" customFormat="1" ht="14.25" customHeight="1" x14ac:dyDescent="0.25"/>
    <row r="740104" spans="1:1" ht="14.25" customHeight="1" x14ac:dyDescent="0.3">
      <c r="A740104" s="21"/>
    </row>
    <row r="740110" spans="1:1" s="20" customFormat="1" ht="14.25" customHeight="1" x14ac:dyDescent="0.25"/>
    <row r="740126" spans="1:1" ht="14.25" customHeight="1" x14ac:dyDescent="0.3">
      <c r="A740126" s="21"/>
    </row>
    <row r="740132" s="20" customFormat="1" ht="14.25" customHeight="1" x14ac:dyDescent="0.25"/>
    <row r="740148" spans="1:1" ht="14.25" customHeight="1" x14ac:dyDescent="0.3">
      <c r="A740148" s="21"/>
    </row>
    <row r="740154" spans="1:1" s="20" customFormat="1" ht="14.25" customHeight="1" x14ac:dyDescent="0.25"/>
    <row r="740170" spans="1:1" ht="14.25" customHeight="1" x14ac:dyDescent="0.3">
      <c r="A740170" s="21"/>
    </row>
    <row r="740176" spans="1:1" s="20" customFormat="1" ht="14.25" customHeight="1" x14ac:dyDescent="0.25"/>
    <row r="740192" spans="1:1" ht="14.25" customHeight="1" x14ac:dyDescent="0.3">
      <c r="A740192" s="21"/>
    </row>
    <row r="740198" s="20" customFormat="1" ht="14.25" customHeight="1" x14ac:dyDescent="0.25"/>
    <row r="740214" spans="1:1" ht="14.25" customHeight="1" x14ac:dyDescent="0.3">
      <c r="A740214" s="21"/>
    </row>
    <row r="740220" spans="1:1" s="20" customFormat="1" ht="14.25" customHeight="1" x14ac:dyDescent="0.25"/>
    <row r="740236" spans="1:1" ht="14.25" customHeight="1" x14ac:dyDescent="0.3">
      <c r="A740236" s="21"/>
    </row>
    <row r="740242" s="20" customFormat="1" ht="14.25" customHeight="1" x14ac:dyDescent="0.25"/>
    <row r="740258" spans="1:1" ht="14.25" customHeight="1" x14ac:dyDescent="0.3">
      <c r="A740258" s="21"/>
    </row>
    <row r="740264" spans="1:1" s="20" customFormat="1" ht="14.25" customHeight="1" x14ac:dyDescent="0.25"/>
    <row r="740280" spans="1:1" ht="14.25" customHeight="1" x14ac:dyDescent="0.3">
      <c r="A740280" s="21"/>
    </row>
    <row r="740286" spans="1:1" s="20" customFormat="1" ht="14.25" customHeight="1" x14ac:dyDescent="0.25"/>
    <row r="740302" spans="1:1" ht="14.25" customHeight="1" x14ac:dyDescent="0.3">
      <c r="A740302" s="21"/>
    </row>
    <row r="740308" s="20" customFormat="1" ht="14.25" customHeight="1" x14ac:dyDescent="0.25"/>
    <row r="740324" spans="1:1" ht="14.25" customHeight="1" x14ac:dyDescent="0.3">
      <c r="A740324" s="21"/>
    </row>
    <row r="740330" spans="1:1" s="20" customFormat="1" ht="14.25" customHeight="1" x14ac:dyDescent="0.25"/>
    <row r="740346" spans="1:1" ht="14.25" customHeight="1" x14ac:dyDescent="0.3">
      <c r="A740346" s="21"/>
    </row>
    <row r="740352" spans="1:1" s="20" customFormat="1" ht="14.25" customHeight="1" x14ac:dyDescent="0.25"/>
    <row r="740368" spans="1:1" ht="14.25" customHeight="1" x14ac:dyDescent="0.3">
      <c r="A740368" s="21"/>
    </row>
    <row r="740374" s="20" customFormat="1" ht="14.25" customHeight="1" x14ac:dyDescent="0.25"/>
    <row r="740390" spans="1:1" ht="14.25" customHeight="1" x14ac:dyDescent="0.3">
      <c r="A740390" s="21"/>
    </row>
    <row r="740396" spans="1:1" s="20" customFormat="1" ht="14.25" customHeight="1" x14ac:dyDescent="0.25"/>
    <row r="740412" spans="1:1" ht="14.25" customHeight="1" x14ac:dyDescent="0.3">
      <c r="A740412" s="21"/>
    </row>
    <row r="740418" s="20" customFormat="1" ht="14.25" customHeight="1" x14ac:dyDescent="0.25"/>
    <row r="740434" spans="1:1" ht="14.25" customHeight="1" x14ac:dyDescent="0.3">
      <c r="A740434" s="21"/>
    </row>
    <row r="740440" spans="1:1" s="20" customFormat="1" ht="14.25" customHeight="1" x14ac:dyDescent="0.25"/>
    <row r="740456" spans="1:1" ht="14.25" customHeight="1" x14ac:dyDescent="0.3">
      <c r="A740456" s="21"/>
    </row>
    <row r="740462" spans="1:1" s="20" customFormat="1" ht="14.25" customHeight="1" x14ac:dyDescent="0.25"/>
    <row r="740478" spans="1:1" ht="14.25" customHeight="1" x14ac:dyDescent="0.3">
      <c r="A740478" s="21"/>
    </row>
    <row r="740484" s="20" customFormat="1" ht="14.25" customHeight="1" x14ac:dyDescent="0.25"/>
    <row r="740500" spans="1:1" ht="14.25" customHeight="1" x14ac:dyDescent="0.3">
      <c r="A740500" s="21"/>
    </row>
    <row r="740506" spans="1:1" s="20" customFormat="1" ht="14.25" customHeight="1" x14ac:dyDescent="0.25"/>
    <row r="740522" spans="1:1" ht="14.25" customHeight="1" x14ac:dyDescent="0.3">
      <c r="A740522" s="21"/>
    </row>
    <row r="740528" spans="1:1" s="20" customFormat="1" ht="14.25" customHeight="1" x14ac:dyDescent="0.25"/>
    <row r="740544" spans="1:1" ht="14.25" customHeight="1" x14ac:dyDescent="0.3">
      <c r="A740544" s="21"/>
    </row>
    <row r="740550" s="20" customFormat="1" ht="14.25" customHeight="1" x14ac:dyDescent="0.25"/>
    <row r="740566" spans="1:1" ht="14.25" customHeight="1" x14ac:dyDescent="0.3">
      <c r="A740566" s="21"/>
    </row>
    <row r="740572" spans="1:1" s="20" customFormat="1" ht="14.25" customHeight="1" x14ac:dyDescent="0.25"/>
    <row r="740588" spans="1:1" ht="14.25" customHeight="1" x14ac:dyDescent="0.3">
      <c r="A740588" s="21"/>
    </row>
    <row r="740594" s="20" customFormat="1" ht="14.25" customHeight="1" x14ac:dyDescent="0.25"/>
    <row r="740610" spans="1:1" ht="14.25" customHeight="1" x14ac:dyDescent="0.3">
      <c r="A740610" s="21"/>
    </row>
    <row r="740616" spans="1:1" s="20" customFormat="1" ht="14.25" customHeight="1" x14ac:dyDescent="0.25"/>
    <row r="740632" spans="1:1" ht="14.25" customHeight="1" x14ac:dyDescent="0.3">
      <c r="A740632" s="21"/>
    </row>
    <row r="740638" spans="1:1" s="20" customFormat="1" ht="14.25" customHeight="1" x14ac:dyDescent="0.25"/>
    <row r="740654" spans="1:1" ht="14.25" customHeight="1" x14ac:dyDescent="0.3">
      <c r="A740654" s="21"/>
    </row>
    <row r="740660" s="20" customFormat="1" ht="14.25" customHeight="1" x14ac:dyDescent="0.25"/>
    <row r="740676" spans="1:1" ht="14.25" customHeight="1" x14ac:dyDescent="0.3">
      <c r="A740676" s="21"/>
    </row>
    <row r="740682" spans="1:1" s="20" customFormat="1" ht="14.25" customHeight="1" x14ac:dyDescent="0.25"/>
    <row r="740698" spans="1:1" ht="14.25" customHeight="1" x14ac:dyDescent="0.3">
      <c r="A740698" s="21"/>
    </row>
    <row r="740704" spans="1:1" s="20" customFormat="1" ht="14.25" customHeight="1" x14ac:dyDescent="0.25"/>
    <row r="740720" spans="1:1" ht="14.25" customHeight="1" x14ac:dyDescent="0.3">
      <c r="A740720" s="21"/>
    </row>
    <row r="740726" s="20" customFormat="1" ht="14.25" customHeight="1" x14ac:dyDescent="0.25"/>
    <row r="740742" spans="1:1" ht="14.25" customHeight="1" x14ac:dyDescent="0.3">
      <c r="A740742" s="21"/>
    </row>
    <row r="740748" spans="1:1" s="20" customFormat="1" ht="14.25" customHeight="1" x14ac:dyDescent="0.25"/>
    <row r="740764" spans="1:1" ht="14.25" customHeight="1" x14ac:dyDescent="0.3">
      <c r="A740764" s="21"/>
    </row>
    <row r="740770" s="20" customFormat="1" ht="14.25" customHeight="1" x14ac:dyDescent="0.25"/>
    <row r="740786" spans="1:1" ht="14.25" customHeight="1" x14ac:dyDescent="0.3">
      <c r="A740786" s="21"/>
    </row>
    <row r="740792" spans="1:1" s="20" customFormat="1" ht="14.25" customHeight="1" x14ac:dyDescent="0.25"/>
    <row r="740808" spans="1:1" ht="14.25" customHeight="1" x14ac:dyDescent="0.3">
      <c r="A740808" s="21"/>
    </row>
    <row r="740814" spans="1:1" s="20" customFormat="1" ht="14.25" customHeight="1" x14ac:dyDescent="0.25"/>
    <row r="740830" spans="1:1" ht="14.25" customHeight="1" x14ac:dyDescent="0.3">
      <c r="A740830" s="21"/>
    </row>
    <row r="740836" s="20" customFormat="1" ht="14.25" customHeight="1" x14ac:dyDescent="0.25"/>
    <row r="740852" spans="1:1" ht="14.25" customHeight="1" x14ac:dyDescent="0.3">
      <c r="A740852" s="21"/>
    </row>
    <row r="740858" spans="1:1" s="20" customFormat="1" ht="14.25" customHeight="1" x14ac:dyDescent="0.25"/>
    <row r="740874" spans="1:1" ht="14.25" customHeight="1" x14ac:dyDescent="0.3">
      <c r="A740874" s="21"/>
    </row>
    <row r="740880" spans="1:1" s="20" customFormat="1" ht="14.25" customHeight="1" x14ac:dyDescent="0.25"/>
    <row r="740896" spans="1:1" ht="14.25" customHeight="1" x14ac:dyDescent="0.3">
      <c r="A740896" s="21"/>
    </row>
    <row r="740902" s="20" customFormat="1" ht="14.25" customHeight="1" x14ac:dyDescent="0.25"/>
    <row r="740918" spans="1:1" ht="14.25" customHeight="1" x14ac:dyDescent="0.3">
      <c r="A740918" s="21"/>
    </row>
    <row r="740924" spans="1:1" s="20" customFormat="1" ht="14.25" customHeight="1" x14ac:dyDescent="0.25"/>
    <row r="740940" spans="1:1" ht="14.25" customHeight="1" x14ac:dyDescent="0.3">
      <c r="A740940" s="21"/>
    </row>
    <row r="740946" s="20" customFormat="1" ht="14.25" customHeight="1" x14ac:dyDescent="0.25"/>
    <row r="740962" spans="1:1" ht="14.25" customHeight="1" x14ac:dyDescent="0.3">
      <c r="A740962" s="21"/>
    </row>
    <row r="740968" spans="1:1" s="20" customFormat="1" ht="14.25" customHeight="1" x14ac:dyDescent="0.25"/>
    <row r="740984" spans="1:1" ht="14.25" customHeight="1" x14ac:dyDescent="0.3">
      <c r="A740984" s="21"/>
    </row>
    <row r="740990" spans="1:1" s="20" customFormat="1" ht="14.25" customHeight="1" x14ac:dyDescent="0.25"/>
    <row r="741006" spans="1:1" ht="14.25" customHeight="1" x14ac:dyDescent="0.3">
      <c r="A741006" s="21"/>
    </row>
    <row r="741012" s="20" customFormat="1" ht="14.25" customHeight="1" x14ac:dyDescent="0.25"/>
    <row r="741028" spans="1:1" ht="14.25" customHeight="1" x14ac:dyDescent="0.3">
      <c r="A741028" s="21"/>
    </row>
    <row r="741034" spans="1:1" s="20" customFormat="1" ht="14.25" customHeight="1" x14ac:dyDescent="0.25"/>
    <row r="741050" spans="1:1" ht="14.25" customHeight="1" x14ac:dyDescent="0.3">
      <c r="A741050" s="21"/>
    </row>
    <row r="741056" spans="1:1" s="20" customFormat="1" ht="14.25" customHeight="1" x14ac:dyDescent="0.25"/>
    <row r="741072" spans="1:1" ht="14.25" customHeight="1" x14ac:dyDescent="0.3">
      <c r="A741072" s="21"/>
    </row>
    <row r="741078" s="20" customFormat="1" ht="14.25" customHeight="1" x14ac:dyDescent="0.25"/>
    <row r="741094" spans="1:1" ht="14.25" customHeight="1" x14ac:dyDescent="0.3">
      <c r="A741094" s="21"/>
    </row>
    <row r="741100" spans="1:1" s="20" customFormat="1" ht="14.25" customHeight="1" x14ac:dyDescent="0.25"/>
    <row r="741116" spans="1:1" ht="14.25" customHeight="1" x14ac:dyDescent="0.3">
      <c r="A741116" s="21"/>
    </row>
    <row r="741122" s="20" customFormat="1" ht="14.25" customHeight="1" x14ac:dyDescent="0.25"/>
    <row r="741138" spans="1:1" ht="14.25" customHeight="1" x14ac:dyDescent="0.3">
      <c r="A741138" s="21"/>
    </row>
    <row r="741144" spans="1:1" s="20" customFormat="1" ht="14.25" customHeight="1" x14ac:dyDescent="0.25"/>
    <row r="741160" spans="1:1" ht="14.25" customHeight="1" x14ac:dyDescent="0.3">
      <c r="A741160" s="21"/>
    </row>
    <row r="741166" spans="1:1" s="20" customFormat="1" ht="14.25" customHeight="1" x14ac:dyDescent="0.25"/>
    <row r="741182" spans="1:1" ht="14.25" customHeight="1" x14ac:dyDescent="0.3">
      <c r="A741182" s="21"/>
    </row>
    <row r="741188" s="20" customFormat="1" ht="14.25" customHeight="1" x14ac:dyDescent="0.25"/>
    <row r="741204" spans="1:1" ht="14.25" customHeight="1" x14ac:dyDescent="0.3">
      <c r="A741204" s="21"/>
    </row>
    <row r="741210" spans="1:1" s="20" customFormat="1" ht="14.25" customHeight="1" x14ac:dyDescent="0.25"/>
    <row r="741226" spans="1:1" ht="14.25" customHeight="1" x14ac:dyDescent="0.3">
      <c r="A741226" s="21"/>
    </row>
    <row r="741232" spans="1:1" s="20" customFormat="1" ht="14.25" customHeight="1" x14ac:dyDescent="0.25"/>
    <row r="741248" spans="1:1" ht="14.25" customHeight="1" x14ac:dyDescent="0.3">
      <c r="A741248" s="21"/>
    </row>
    <row r="741254" s="20" customFormat="1" ht="14.25" customHeight="1" x14ac:dyDescent="0.25"/>
    <row r="741270" spans="1:1" ht="14.25" customHeight="1" x14ac:dyDescent="0.3">
      <c r="A741270" s="21"/>
    </row>
    <row r="741276" spans="1:1" s="20" customFormat="1" ht="14.25" customHeight="1" x14ac:dyDescent="0.25"/>
    <row r="741292" spans="1:1" ht="14.25" customHeight="1" x14ac:dyDescent="0.3">
      <c r="A741292" s="21"/>
    </row>
    <row r="741298" s="20" customFormat="1" ht="14.25" customHeight="1" x14ac:dyDescent="0.25"/>
    <row r="741314" spans="1:1" ht="14.25" customHeight="1" x14ac:dyDescent="0.3">
      <c r="A741314" s="21"/>
    </row>
    <row r="741320" spans="1:1" s="20" customFormat="1" ht="14.25" customHeight="1" x14ac:dyDescent="0.25"/>
    <row r="741336" spans="1:1" ht="14.25" customHeight="1" x14ac:dyDescent="0.3">
      <c r="A741336" s="21"/>
    </row>
    <row r="741342" spans="1:1" s="20" customFormat="1" ht="14.25" customHeight="1" x14ac:dyDescent="0.25"/>
    <row r="741358" spans="1:1" ht="14.25" customHeight="1" x14ac:dyDescent="0.3">
      <c r="A741358" s="21"/>
    </row>
    <row r="741364" s="20" customFormat="1" ht="14.25" customHeight="1" x14ac:dyDescent="0.25"/>
    <row r="741380" spans="1:1" ht="14.25" customHeight="1" x14ac:dyDescent="0.3">
      <c r="A741380" s="21"/>
    </row>
    <row r="741386" spans="1:1" s="20" customFormat="1" ht="14.25" customHeight="1" x14ac:dyDescent="0.25"/>
    <row r="741402" spans="1:1" ht="14.25" customHeight="1" x14ac:dyDescent="0.3">
      <c r="A741402" s="21"/>
    </row>
    <row r="741408" spans="1:1" s="20" customFormat="1" ht="14.25" customHeight="1" x14ac:dyDescent="0.25"/>
    <row r="741424" spans="1:1" ht="14.25" customHeight="1" x14ac:dyDescent="0.3">
      <c r="A741424" s="21"/>
    </row>
    <row r="741430" s="20" customFormat="1" ht="14.25" customHeight="1" x14ac:dyDescent="0.25"/>
    <row r="741446" spans="1:1" ht="14.25" customHeight="1" x14ac:dyDescent="0.3">
      <c r="A741446" s="21"/>
    </row>
    <row r="741452" spans="1:1" s="20" customFormat="1" ht="14.25" customHeight="1" x14ac:dyDescent="0.25"/>
    <row r="741468" spans="1:1" ht="14.25" customHeight="1" x14ac:dyDescent="0.3">
      <c r="A741468" s="21"/>
    </row>
    <row r="741474" s="20" customFormat="1" ht="14.25" customHeight="1" x14ac:dyDescent="0.25"/>
    <row r="741490" spans="1:1" ht="14.25" customHeight="1" x14ac:dyDescent="0.3">
      <c r="A741490" s="21"/>
    </row>
    <row r="741496" spans="1:1" s="20" customFormat="1" ht="14.25" customHeight="1" x14ac:dyDescent="0.25"/>
    <row r="741512" spans="1:1" ht="14.25" customHeight="1" x14ac:dyDescent="0.3">
      <c r="A741512" s="21"/>
    </row>
    <row r="741518" spans="1:1" s="20" customFormat="1" ht="14.25" customHeight="1" x14ac:dyDescent="0.25"/>
    <row r="741534" spans="1:1" ht="14.25" customHeight="1" x14ac:dyDescent="0.3">
      <c r="A741534" s="21"/>
    </row>
    <row r="741540" s="20" customFormat="1" ht="14.25" customHeight="1" x14ac:dyDescent="0.25"/>
    <row r="741556" spans="1:1" ht="14.25" customHeight="1" x14ac:dyDescent="0.3">
      <c r="A741556" s="21"/>
    </row>
    <row r="741562" spans="1:1" s="20" customFormat="1" ht="14.25" customHeight="1" x14ac:dyDescent="0.25"/>
    <row r="741578" spans="1:1" ht="14.25" customHeight="1" x14ac:dyDescent="0.3">
      <c r="A741578" s="21"/>
    </row>
    <row r="741584" spans="1:1" s="20" customFormat="1" ht="14.25" customHeight="1" x14ac:dyDescent="0.25"/>
    <row r="741600" spans="1:1" ht="14.25" customHeight="1" x14ac:dyDescent="0.3">
      <c r="A741600" s="21"/>
    </row>
    <row r="741606" s="20" customFormat="1" ht="14.25" customHeight="1" x14ac:dyDescent="0.25"/>
    <row r="741622" spans="1:1" ht="14.25" customHeight="1" x14ac:dyDescent="0.3">
      <c r="A741622" s="21"/>
    </row>
    <row r="741628" spans="1:1" s="20" customFormat="1" ht="14.25" customHeight="1" x14ac:dyDescent="0.25"/>
    <row r="741644" spans="1:1" ht="14.25" customHeight="1" x14ac:dyDescent="0.3">
      <c r="A741644" s="21"/>
    </row>
    <row r="741650" s="20" customFormat="1" ht="14.25" customHeight="1" x14ac:dyDescent="0.25"/>
    <row r="741666" spans="1:1" ht="14.25" customHeight="1" x14ac:dyDescent="0.3">
      <c r="A741666" s="21"/>
    </row>
    <row r="741672" spans="1:1" s="20" customFormat="1" ht="14.25" customHeight="1" x14ac:dyDescent="0.25"/>
    <row r="741688" spans="1:1" ht="14.25" customHeight="1" x14ac:dyDescent="0.3">
      <c r="A741688" s="21"/>
    </row>
    <row r="741694" spans="1:1" s="20" customFormat="1" ht="14.25" customHeight="1" x14ac:dyDescent="0.25"/>
    <row r="741710" spans="1:1" ht="14.25" customHeight="1" x14ac:dyDescent="0.3">
      <c r="A741710" s="21"/>
    </row>
    <row r="741716" s="20" customFormat="1" ht="14.25" customHeight="1" x14ac:dyDescent="0.25"/>
    <row r="741732" spans="1:1" ht="14.25" customHeight="1" x14ac:dyDescent="0.3">
      <c r="A741732" s="21"/>
    </row>
    <row r="741738" spans="1:1" s="20" customFormat="1" ht="14.25" customHeight="1" x14ac:dyDescent="0.25"/>
    <row r="741754" spans="1:1" ht="14.25" customHeight="1" x14ac:dyDescent="0.3">
      <c r="A741754" s="21"/>
    </row>
    <row r="741760" spans="1:1" s="20" customFormat="1" ht="14.25" customHeight="1" x14ac:dyDescent="0.25"/>
    <row r="741776" spans="1:1" ht="14.25" customHeight="1" x14ac:dyDescent="0.3">
      <c r="A741776" s="21"/>
    </row>
    <row r="741782" s="20" customFormat="1" ht="14.25" customHeight="1" x14ac:dyDescent="0.25"/>
    <row r="741798" spans="1:1" ht="14.25" customHeight="1" x14ac:dyDescent="0.3">
      <c r="A741798" s="21"/>
    </row>
    <row r="741804" spans="1:1" s="20" customFormat="1" ht="14.25" customHeight="1" x14ac:dyDescent="0.25"/>
    <row r="741820" spans="1:1" ht="14.25" customHeight="1" x14ac:dyDescent="0.3">
      <c r="A741820" s="21"/>
    </row>
    <row r="741826" s="20" customFormat="1" ht="14.25" customHeight="1" x14ac:dyDescent="0.25"/>
    <row r="741842" spans="1:1" ht="14.25" customHeight="1" x14ac:dyDescent="0.3">
      <c r="A741842" s="21"/>
    </row>
    <row r="741848" spans="1:1" s="20" customFormat="1" ht="14.25" customHeight="1" x14ac:dyDescent="0.25"/>
    <row r="741864" spans="1:1" ht="14.25" customHeight="1" x14ac:dyDescent="0.3">
      <c r="A741864" s="21"/>
    </row>
    <row r="741870" spans="1:1" s="20" customFormat="1" ht="14.25" customHeight="1" x14ac:dyDescent="0.25"/>
    <row r="741886" spans="1:1" ht="14.25" customHeight="1" x14ac:dyDescent="0.3">
      <c r="A741886" s="21"/>
    </row>
    <row r="741892" s="20" customFormat="1" ht="14.25" customHeight="1" x14ac:dyDescent="0.25"/>
    <row r="741908" spans="1:1" ht="14.25" customHeight="1" x14ac:dyDescent="0.3">
      <c r="A741908" s="21"/>
    </row>
    <row r="741914" spans="1:1" s="20" customFormat="1" ht="14.25" customHeight="1" x14ac:dyDescent="0.25"/>
    <row r="741930" spans="1:1" ht="14.25" customHeight="1" x14ac:dyDescent="0.3">
      <c r="A741930" s="21"/>
    </row>
    <row r="741936" spans="1:1" s="20" customFormat="1" ht="14.25" customHeight="1" x14ac:dyDescent="0.25"/>
    <row r="741952" spans="1:1" ht="14.25" customHeight="1" x14ac:dyDescent="0.3">
      <c r="A741952" s="21"/>
    </row>
    <row r="741958" s="20" customFormat="1" ht="14.25" customHeight="1" x14ac:dyDescent="0.25"/>
    <row r="741974" spans="1:1" ht="14.25" customHeight="1" x14ac:dyDescent="0.3">
      <c r="A741974" s="21"/>
    </row>
    <row r="741980" spans="1:1" s="20" customFormat="1" ht="14.25" customHeight="1" x14ac:dyDescent="0.25"/>
    <row r="741996" spans="1:1" ht="14.25" customHeight="1" x14ac:dyDescent="0.3">
      <c r="A741996" s="21"/>
    </row>
    <row r="742002" s="20" customFormat="1" ht="14.25" customHeight="1" x14ac:dyDescent="0.25"/>
    <row r="742018" spans="1:1" ht="14.25" customHeight="1" x14ac:dyDescent="0.3">
      <c r="A742018" s="21"/>
    </row>
    <row r="742024" spans="1:1" s="20" customFormat="1" ht="14.25" customHeight="1" x14ac:dyDescent="0.25"/>
    <row r="742040" spans="1:1" ht="14.25" customHeight="1" x14ac:dyDescent="0.3">
      <c r="A742040" s="21"/>
    </row>
    <row r="742046" spans="1:1" s="20" customFormat="1" ht="14.25" customHeight="1" x14ac:dyDescent="0.25"/>
    <row r="742062" spans="1:1" ht="14.25" customHeight="1" x14ac:dyDescent="0.3">
      <c r="A742062" s="21"/>
    </row>
    <row r="742068" s="20" customFormat="1" ht="14.25" customHeight="1" x14ac:dyDescent="0.25"/>
    <row r="742084" spans="1:1" ht="14.25" customHeight="1" x14ac:dyDescent="0.3">
      <c r="A742084" s="21"/>
    </row>
    <row r="742090" spans="1:1" s="20" customFormat="1" ht="14.25" customHeight="1" x14ac:dyDescent="0.25"/>
    <row r="742106" spans="1:1" ht="14.25" customHeight="1" x14ac:dyDescent="0.3">
      <c r="A742106" s="21"/>
    </row>
    <row r="742112" spans="1:1" s="20" customFormat="1" ht="14.25" customHeight="1" x14ac:dyDescent="0.25"/>
    <row r="742128" spans="1:1" ht="14.25" customHeight="1" x14ac:dyDescent="0.3">
      <c r="A742128" s="21"/>
    </row>
    <row r="742134" s="20" customFormat="1" ht="14.25" customHeight="1" x14ac:dyDescent="0.25"/>
    <row r="742150" spans="1:1" ht="14.25" customHeight="1" x14ac:dyDescent="0.3">
      <c r="A742150" s="21"/>
    </row>
    <row r="742156" spans="1:1" s="20" customFormat="1" ht="14.25" customHeight="1" x14ac:dyDescent="0.25"/>
    <row r="742172" spans="1:1" ht="14.25" customHeight="1" x14ac:dyDescent="0.3">
      <c r="A742172" s="21"/>
    </row>
    <row r="742178" s="20" customFormat="1" ht="14.25" customHeight="1" x14ac:dyDescent="0.25"/>
    <row r="742194" spans="1:1" ht="14.25" customHeight="1" x14ac:dyDescent="0.3">
      <c r="A742194" s="21"/>
    </row>
    <row r="742200" spans="1:1" s="20" customFormat="1" ht="14.25" customHeight="1" x14ac:dyDescent="0.25"/>
    <row r="742216" spans="1:1" ht="14.25" customHeight="1" x14ac:dyDescent="0.3">
      <c r="A742216" s="21"/>
    </row>
    <row r="742222" spans="1:1" s="20" customFormat="1" ht="14.25" customHeight="1" x14ac:dyDescent="0.25"/>
    <row r="742238" spans="1:1" ht="14.25" customHeight="1" x14ac:dyDescent="0.3">
      <c r="A742238" s="21"/>
    </row>
    <row r="742244" s="20" customFormat="1" ht="14.25" customHeight="1" x14ac:dyDescent="0.25"/>
    <row r="742260" spans="1:1" ht="14.25" customHeight="1" x14ac:dyDescent="0.3">
      <c r="A742260" s="21"/>
    </row>
    <row r="742266" spans="1:1" s="20" customFormat="1" ht="14.25" customHeight="1" x14ac:dyDescent="0.25"/>
    <row r="742282" spans="1:1" ht="14.25" customHeight="1" x14ac:dyDescent="0.3">
      <c r="A742282" s="21"/>
    </row>
    <row r="742288" spans="1:1" s="20" customFormat="1" ht="14.25" customHeight="1" x14ac:dyDescent="0.25"/>
    <row r="742304" spans="1:1" ht="14.25" customHeight="1" x14ac:dyDescent="0.3">
      <c r="A742304" s="21"/>
    </row>
    <row r="742310" s="20" customFormat="1" ht="14.25" customHeight="1" x14ac:dyDescent="0.25"/>
    <row r="742326" spans="1:1" ht="14.25" customHeight="1" x14ac:dyDescent="0.3">
      <c r="A742326" s="21"/>
    </row>
    <row r="742332" spans="1:1" s="20" customFormat="1" ht="14.25" customHeight="1" x14ac:dyDescent="0.25"/>
    <row r="742348" spans="1:1" ht="14.25" customHeight="1" x14ac:dyDescent="0.3">
      <c r="A742348" s="21"/>
    </row>
    <row r="742354" s="20" customFormat="1" ht="14.25" customHeight="1" x14ac:dyDescent="0.25"/>
    <row r="742370" spans="1:1" ht="14.25" customHeight="1" x14ac:dyDescent="0.3">
      <c r="A742370" s="21"/>
    </row>
    <row r="742376" spans="1:1" s="20" customFormat="1" ht="14.25" customHeight="1" x14ac:dyDescent="0.25"/>
    <row r="742392" spans="1:1" ht="14.25" customHeight="1" x14ac:dyDescent="0.3">
      <c r="A742392" s="21"/>
    </row>
    <row r="742398" spans="1:1" s="20" customFormat="1" ht="14.25" customHeight="1" x14ac:dyDescent="0.25"/>
    <row r="742414" spans="1:1" ht="14.25" customHeight="1" x14ac:dyDescent="0.3">
      <c r="A742414" s="21"/>
    </row>
    <row r="742420" s="20" customFormat="1" ht="14.25" customHeight="1" x14ac:dyDescent="0.25"/>
    <row r="742436" spans="1:1" ht="14.25" customHeight="1" x14ac:dyDescent="0.3">
      <c r="A742436" s="21"/>
    </row>
    <row r="742442" spans="1:1" s="20" customFormat="1" ht="14.25" customHeight="1" x14ac:dyDescent="0.25"/>
    <row r="742458" spans="1:1" ht="14.25" customHeight="1" x14ac:dyDescent="0.3">
      <c r="A742458" s="21"/>
    </row>
    <row r="742464" spans="1:1" s="20" customFormat="1" ht="14.25" customHeight="1" x14ac:dyDescent="0.25"/>
    <row r="742480" spans="1:1" ht="14.25" customHeight="1" x14ac:dyDescent="0.3">
      <c r="A742480" s="21"/>
    </row>
    <row r="742486" s="20" customFormat="1" ht="14.25" customHeight="1" x14ac:dyDescent="0.25"/>
    <row r="742502" spans="1:1" ht="14.25" customHeight="1" x14ac:dyDescent="0.3">
      <c r="A742502" s="21"/>
    </row>
    <row r="742508" spans="1:1" s="20" customFormat="1" ht="14.25" customHeight="1" x14ac:dyDescent="0.25"/>
    <row r="742524" spans="1:1" ht="14.25" customHeight="1" x14ac:dyDescent="0.3">
      <c r="A742524" s="21"/>
    </row>
    <row r="742530" s="20" customFormat="1" ht="14.25" customHeight="1" x14ac:dyDescent="0.25"/>
    <row r="742546" spans="1:1" ht="14.25" customHeight="1" x14ac:dyDescent="0.3">
      <c r="A742546" s="21"/>
    </row>
    <row r="742552" spans="1:1" s="20" customFormat="1" ht="14.25" customHeight="1" x14ac:dyDescent="0.25"/>
    <row r="742568" spans="1:1" ht="14.25" customHeight="1" x14ac:dyDescent="0.3">
      <c r="A742568" s="21"/>
    </row>
    <row r="742574" spans="1:1" s="20" customFormat="1" ht="14.25" customHeight="1" x14ac:dyDescent="0.25"/>
    <row r="742590" spans="1:1" ht="14.25" customHeight="1" x14ac:dyDescent="0.3">
      <c r="A742590" s="21"/>
    </row>
    <row r="742596" s="20" customFormat="1" ht="14.25" customHeight="1" x14ac:dyDescent="0.25"/>
    <row r="742612" spans="1:1" ht="14.25" customHeight="1" x14ac:dyDescent="0.3">
      <c r="A742612" s="21"/>
    </row>
    <row r="742618" spans="1:1" s="20" customFormat="1" ht="14.25" customHeight="1" x14ac:dyDescent="0.25"/>
    <row r="742634" spans="1:1" ht="14.25" customHeight="1" x14ac:dyDescent="0.3">
      <c r="A742634" s="21"/>
    </row>
    <row r="742640" spans="1:1" s="20" customFormat="1" ht="14.25" customHeight="1" x14ac:dyDescent="0.25"/>
    <row r="742656" spans="1:1" ht="14.25" customHeight="1" x14ac:dyDescent="0.3">
      <c r="A742656" s="21"/>
    </row>
    <row r="742662" s="20" customFormat="1" ht="14.25" customHeight="1" x14ac:dyDescent="0.25"/>
    <row r="742678" spans="1:1" ht="14.25" customHeight="1" x14ac:dyDescent="0.3">
      <c r="A742678" s="21"/>
    </row>
    <row r="742684" spans="1:1" s="20" customFormat="1" ht="14.25" customHeight="1" x14ac:dyDescent="0.25"/>
    <row r="742700" spans="1:1" ht="14.25" customHeight="1" x14ac:dyDescent="0.3">
      <c r="A742700" s="21"/>
    </row>
    <row r="742706" s="20" customFormat="1" ht="14.25" customHeight="1" x14ac:dyDescent="0.25"/>
    <row r="742722" spans="1:1" ht="14.25" customHeight="1" x14ac:dyDescent="0.3">
      <c r="A742722" s="21"/>
    </row>
    <row r="742728" spans="1:1" s="20" customFormat="1" ht="14.25" customHeight="1" x14ac:dyDescent="0.25"/>
    <row r="742744" spans="1:1" ht="14.25" customHeight="1" x14ac:dyDescent="0.3">
      <c r="A742744" s="21"/>
    </row>
    <row r="742750" spans="1:1" s="20" customFormat="1" ht="14.25" customHeight="1" x14ac:dyDescent="0.25"/>
    <row r="742766" spans="1:1" ht="14.25" customHeight="1" x14ac:dyDescent="0.3">
      <c r="A742766" s="21"/>
    </row>
    <row r="742772" s="20" customFormat="1" ht="14.25" customHeight="1" x14ac:dyDescent="0.25"/>
    <row r="742788" spans="1:1" ht="14.25" customHeight="1" x14ac:dyDescent="0.3">
      <c r="A742788" s="21"/>
    </row>
    <row r="742794" spans="1:1" s="20" customFormat="1" ht="14.25" customHeight="1" x14ac:dyDescent="0.25"/>
    <row r="742810" spans="1:1" ht="14.25" customHeight="1" x14ac:dyDescent="0.3">
      <c r="A742810" s="21"/>
    </row>
    <row r="742816" spans="1:1" s="20" customFormat="1" ht="14.25" customHeight="1" x14ac:dyDescent="0.25"/>
    <row r="742832" spans="1:1" ht="14.25" customHeight="1" x14ac:dyDescent="0.3">
      <c r="A742832" s="21"/>
    </row>
    <row r="742838" s="20" customFormat="1" ht="14.25" customHeight="1" x14ac:dyDescent="0.25"/>
    <row r="742854" spans="1:1" ht="14.25" customHeight="1" x14ac:dyDescent="0.3">
      <c r="A742854" s="21"/>
    </row>
    <row r="742860" spans="1:1" s="20" customFormat="1" ht="14.25" customHeight="1" x14ac:dyDescent="0.25"/>
    <row r="742876" spans="1:1" ht="14.25" customHeight="1" x14ac:dyDescent="0.3">
      <c r="A742876" s="21"/>
    </row>
    <row r="742882" s="20" customFormat="1" ht="14.25" customHeight="1" x14ac:dyDescent="0.25"/>
    <row r="742898" spans="1:1" ht="14.25" customHeight="1" x14ac:dyDescent="0.3">
      <c r="A742898" s="21"/>
    </row>
    <row r="742904" spans="1:1" s="20" customFormat="1" ht="14.25" customHeight="1" x14ac:dyDescent="0.25"/>
    <row r="742920" spans="1:1" ht="14.25" customHeight="1" x14ac:dyDescent="0.3">
      <c r="A742920" s="21"/>
    </row>
    <row r="742926" spans="1:1" s="20" customFormat="1" ht="14.25" customHeight="1" x14ac:dyDescent="0.25"/>
    <row r="742942" spans="1:1" ht="14.25" customHeight="1" x14ac:dyDescent="0.3">
      <c r="A742942" s="21"/>
    </row>
    <row r="742948" s="20" customFormat="1" ht="14.25" customHeight="1" x14ac:dyDescent="0.25"/>
    <row r="742964" spans="1:1" ht="14.25" customHeight="1" x14ac:dyDescent="0.3">
      <c r="A742964" s="21"/>
    </row>
    <row r="742970" spans="1:1" s="20" customFormat="1" ht="14.25" customHeight="1" x14ac:dyDescent="0.25"/>
    <row r="742986" spans="1:1" ht="14.25" customHeight="1" x14ac:dyDescent="0.3">
      <c r="A742986" s="21"/>
    </row>
    <row r="742992" spans="1:1" s="20" customFormat="1" ht="14.25" customHeight="1" x14ac:dyDescent="0.25"/>
    <row r="743008" spans="1:1" ht="14.25" customHeight="1" x14ac:dyDescent="0.3">
      <c r="A743008" s="21"/>
    </row>
    <row r="743014" s="20" customFormat="1" ht="14.25" customHeight="1" x14ac:dyDescent="0.25"/>
    <row r="743030" spans="1:1" ht="14.25" customHeight="1" x14ac:dyDescent="0.3">
      <c r="A743030" s="21"/>
    </row>
    <row r="743036" spans="1:1" s="20" customFormat="1" ht="14.25" customHeight="1" x14ac:dyDescent="0.25"/>
    <row r="743052" spans="1:1" ht="14.25" customHeight="1" x14ac:dyDescent="0.3">
      <c r="A743052" s="21"/>
    </row>
    <row r="743058" s="20" customFormat="1" ht="14.25" customHeight="1" x14ac:dyDescent="0.25"/>
    <row r="743074" spans="1:1" ht="14.25" customHeight="1" x14ac:dyDescent="0.3">
      <c r="A743074" s="21"/>
    </row>
    <row r="743080" spans="1:1" s="20" customFormat="1" ht="14.25" customHeight="1" x14ac:dyDescent="0.25"/>
    <row r="743096" spans="1:1" ht="14.25" customHeight="1" x14ac:dyDescent="0.3">
      <c r="A743096" s="21"/>
    </row>
    <row r="743102" spans="1:1" s="20" customFormat="1" ht="14.25" customHeight="1" x14ac:dyDescent="0.25"/>
    <row r="743118" spans="1:1" ht="14.25" customHeight="1" x14ac:dyDescent="0.3">
      <c r="A743118" s="21"/>
    </row>
    <row r="743124" s="20" customFormat="1" ht="14.25" customHeight="1" x14ac:dyDescent="0.25"/>
    <row r="743140" spans="1:1" ht="14.25" customHeight="1" x14ac:dyDescent="0.3">
      <c r="A743140" s="21"/>
    </row>
    <row r="743146" spans="1:1" s="20" customFormat="1" ht="14.25" customHeight="1" x14ac:dyDescent="0.25"/>
    <row r="743162" spans="1:1" ht="14.25" customHeight="1" x14ac:dyDescent="0.3">
      <c r="A743162" s="21"/>
    </row>
    <row r="743168" spans="1:1" s="20" customFormat="1" ht="14.25" customHeight="1" x14ac:dyDescent="0.25"/>
    <row r="743184" spans="1:1" ht="14.25" customHeight="1" x14ac:dyDescent="0.3">
      <c r="A743184" s="21"/>
    </row>
    <row r="743190" s="20" customFormat="1" ht="14.25" customHeight="1" x14ac:dyDescent="0.25"/>
    <row r="743206" spans="1:1" ht="14.25" customHeight="1" x14ac:dyDescent="0.3">
      <c r="A743206" s="21"/>
    </row>
    <row r="743212" spans="1:1" s="20" customFormat="1" ht="14.25" customHeight="1" x14ac:dyDescent="0.25"/>
    <row r="743228" spans="1:1" ht="14.25" customHeight="1" x14ac:dyDescent="0.3">
      <c r="A743228" s="21"/>
    </row>
    <row r="743234" s="20" customFormat="1" ht="14.25" customHeight="1" x14ac:dyDescent="0.25"/>
    <row r="743250" spans="1:1" ht="14.25" customHeight="1" x14ac:dyDescent="0.3">
      <c r="A743250" s="21"/>
    </row>
    <row r="743256" spans="1:1" s="20" customFormat="1" ht="14.25" customHeight="1" x14ac:dyDescent="0.25"/>
    <row r="743272" spans="1:1" ht="14.25" customHeight="1" x14ac:dyDescent="0.3">
      <c r="A743272" s="21"/>
    </row>
    <row r="743278" spans="1:1" s="20" customFormat="1" ht="14.25" customHeight="1" x14ac:dyDescent="0.25"/>
    <row r="743294" spans="1:1" ht="14.25" customHeight="1" x14ac:dyDescent="0.3">
      <c r="A743294" s="21"/>
    </row>
    <row r="743300" s="20" customFormat="1" ht="14.25" customHeight="1" x14ac:dyDescent="0.25"/>
    <row r="743316" spans="1:1" ht="14.25" customHeight="1" x14ac:dyDescent="0.3">
      <c r="A743316" s="21"/>
    </row>
    <row r="743322" spans="1:1" s="20" customFormat="1" ht="14.25" customHeight="1" x14ac:dyDescent="0.25"/>
    <row r="743338" spans="1:1" ht="14.25" customHeight="1" x14ac:dyDescent="0.3">
      <c r="A743338" s="21"/>
    </row>
    <row r="743344" spans="1:1" s="20" customFormat="1" ht="14.25" customHeight="1" x14ac:dyDescent="0.25"/>
    <row r="743360" spans="1:1" ht="14.25" customHeight="1" x14ac:dyDescent="0.3">
      <c r="A743360" s="21"/>
    </row>
    <row r="743366" s="20" customFormat="1" ht="14.25" customHeight="1" x14ac:dyDescent="0.25"/>
    <row r="743382" spans="1:1" ht="14.25" customHeight="1" x14ac:dyDescent="0.3">
      <c r="A743382" s="21"/>
    </row>
    <row r="743388" spans="1:1" s="20" customFormat="1" ht="14.25" customHeight="1" x14ac:dyDescent="0.25"/>
    <row r="743404" spans="1:1" ht="14.25" customHeight="1" x14ac:dyDescent="0.3">
      <c r="A743404" s="21"/>
    </row>
    <row r="743410" s="20" customFormat="1" ht="14.25" customHeight="1" x14ac:dyDescent="0.25"/>
    <row r="743426" spans="1:1" ht="14.25" customHeight="1" x14ac:dyDescent="0.3">
      <c r="A743426" s="21"/>
    </row>
    <row r="743432" spans="1:1" s="20" customFormat="1" ht="14.25" customHeight="1" x14ac:dyDescent="0.25"/>
    <row r="743448" spans="1:1" ht="14.25" customHeight="1" x14ac:dyDescent="0.3">
      <c r="A743448" s="21"/>
    </row>
    <row r="743454" spans="1:1" s="20" customFormat="1" ht="14.25" customHeight="1" x14ac:dyDescent="0.25"/>
    <row r="743470" spans="1:1" ht="14.25" customHeight="1" x14ac:dyDescent="0.3">
      <c r="A743470" s="21"/>
    </row>
    <row r="743476" s="20" customFormat="1" ht="14.25" customHeight="1" x14ac:dyDescent="0.25"/>
    <row r="743492" spans="1:1" ht="14.25" customHeight="1" x14ac:dyDescent="0.3">
      <c r="A743492" s="21"/>
    </row>
    <row r="743498" spans="1:1" s="20" customFormat="1" ht="14.25" customHeight="1" x14ac:dyDescent="0.25"/>
    <row r="743514" spans="1:1" ht="14.25" customHeight="1" x14ac:dyDescent="0.3">
      <c r="A743514" s="21"/>
    </row>
    <row r="743520" spans="1:1" s="20" customFormat="1" ht="14.25" customHeight="1" x14ac:dyDescent="0.25"/>
    <row r="743536" spans="1:1" ht="14.25" customHeight="1" x14ac:dyDescent="0.3">
      <c r="A743536" s="21"/>
    </row>
    <row r="743542" s="20" customFormat="1" ht="14.25" customHeight="1" x14ac:dyDescent="0.25"/>
    <row r="743558" spans="1:1" ht="14.25" customHeight="1" x14ac:dyDescent="0.3">
      <c r="A743558" s="21"/>
    </row>
    <row r="743564" spans="1:1" s="20" customFormat="1" ht="14.25" customHeight="1" x14ac:dyDescent="0.25"/>
    <row r="743580" spans="1:1" ht="14.25" customHeight="1" x14ac:dyDescent="0.3">
      <c r="A743580" s="21"/>
    </row>
    <row r="743586" s="20" customFormat="1" ht="14.25" customHeight="1" x14ac:dyDescent="0.25"/>
    <row r="743602" spans="1:1" ht="14.25" customHeight="1" x14ac:dyDescent="0.3">
      <c r="A743602" s="21"/>
    </row>
    <row r="743608" spans="1:1" s="20" customFormat="1" ht="14.25" customHeight="1" x14ac:dyDescent="0.25"/>
    <row r="743624" spans="1:1" ht="14.25" customHeight="1" x14ac:dyDescent="0.3">
      <c r="A743624" s="21"/>
    </row>
    <row r="743630" spans="1:1" s="20" customFormat="1" ht="14.25" customHeight="1" x14ac:dyDescent="0.25"/>
    <row r="743646" spans="1:1" ht="14.25" customHeight="1" x14ac:dyDescent="0.3">
      <c r="A743646" s="21"/>
    </row>
    <row r="743652" s="20" customFormat="1" ht="14.25" customHeight="1" x14ac:dyDescent="0.25"/>
    <row r="743668" spans="1:1" ht="14.25" customHeight="1" x14ac:dyDescent="0.3">
      <c r="A743668" s="21"/>
    </row>
    <row r="743674" spans="1:1" s="20" customFormat="1" ht="14.25" customHeight="1" x14ac:dyDescent="0.25"/>
    <row r="743690" spans="1:1" ht="14.25" customHeight="1" x14ac:dyDescent="0.3">
      <c r="A743690" s="21"/>
    </row>
    <row r="743696" spans="1:1" s="20" customFormat="1" ht="14.25" customHeight="1" x14ac:dyDescent="0.25"/>
    <row r="743712" spans="1:1" ht="14.25" customHeight="1" x14ac:dyDescent="0.3">
      <c r="A743712" s="21"/>
    </row>
    <row r="743718" s="20" customFormat="1" ht="14.25" customHeight="1" x14ac:dyDescent="0.25"/>
    <row r="743734" spans="1:1" ht="14.25" customHeight="1" x14ac:dyDescent="0.3">
      <c r="A743734" s="21"/>
    </row>
    <row r="743740" spans="1:1" s="20" customFormat="1" ht="14.25" customHeight="1" x14ac:dyDescent="0.25"/>
    <row r="743756" spans="1:1" ht="14.25" customHeight="1" x14ac:dyDescent="0.3">
      <c r="A743756" s="21"/>
    </row>
    <row r="743762" s="20" customFormat="1" ht="14.25" customHeight="1" x14ac:dyDescent="0.25"/>
    <row r="743778" spans="1:1" ht="14.25" customHeight="1" x14ac:dyDescent="0.3">
      <c r="A743778" s="21"/>
    </row>
    <row r="743784" spans="1:1" s="20" customFormat="1" ht="14.25" customHeight="1" x14ac:dyDescent="0.25"/>
    <row r="743800" spans="1:1" ht="14.25" customHeight="1" x14ac:dyDescent="0.3">
      <c r="A743800" s="21"/>
    </row>
    <row r="743806" spans="1:1" s="20" customFormat="1" ht="14.25" customHeight="1" x14ac:dyDescent="0.25"/>
    <row r="743822" spans="1:1" ht="14.25" customHeight="1" x14ac:dyDescent="0.3">
      <c r="A743822" s="21"/>
    </row>
    <row r="743828" s="20" customFormat="1" ht="14.25" customHeight="1" x14ac:dyDescent="0.25"/>
    <row r="743844" spans="1:1" ht="14.25" customHeight="1" x14ac:dyDescent="0.3">
      <c r="A743844" s="21"/>
    </row>
    <row r="743850" spans="1:1" s="20" customFormat="1" ht="14.25" customHeight="1" x14ac:dyDescent="0.25"/>
    <row r="743866" spans="1:1" ht="14.25" customHeight="1" x14ac:dyDescent="0.3">
      <c r="A743866" s="21"/>
    </row>
    <row r="743872" spans="1:1" s="20" customFormat="1" ht="14.25" customHeight="1" x14ac:dyDescent="0.25"/>
    <row r="743888" spans="1:1" ht="14.25" customHeight="1" x14ac:dyDescent="0.3">
      <c r="A743888" s="21"/>
    </row>
    <row r="743894" s="20" customFormat="1" ht="14.25" customHeight="1" x14ac:dyDescent="0.25"/>
    <row r="743910" spans="1:1" ht="14.25" customHeight="1" x14ac:dyDescent="0.3">
      <c r="A743910" s="21"/>
    </row>
    <row r="743916" spans="1:1" s="20" customFormat="1" ht="14.25" customHeight="1" x14ac:dyDescent="0.25"/>
    <row r="743932" spans="1:1" ht="14.25" customHeight="1" x14ac:dyDescent="0.3">
      <c r="A743932" s="21"/>
    </row>
    <row r="743938" s="20" customFormat="1" ht="14.25" customHeight="1" x14ac:dyDescent="0.25"/>
    <row r="743954" spans="1:1" ht="14.25" customHeight="1" x14ac:dyDescent="0.3">
      <c r="A743954" s="21"/>
    </row>
    <row r="743960" spans="1:1" s="20" customFormat="1" ht="14.25" customHeight="1" x14ac:dyDescent="0.25"/>
    <row r="743976" spans="1:1" ht="14.25" customHeight="1" x14ac:dyDescent="0.3">
      <c r="A743976" s="21"/>
    </row>
    <row r="743982" spans="1:1" s="20" customFormat="1" ht="14.25" customHeight="1" x14ac:dyDescent="0.25"/>
    <row r="743998" spans="1:1" ht="14.25" customHeight="1" x14ac:dyDescent="0.3">
      <c r="A743998" s="21"/>
    </row>
    <row r="744004" s="20" customFormat="1" ht="14.25" customHeight="1" x14ac:dyDescent="0.25"/>
    <row r="744020" spans="1:1" ht="14.25" customHeight="1" x14ac:dyDescent="0.3">
      <c r="A744020" s="21"/>
    </row>
    <row r="744026" spans="1:1" s="20" customFormat="1" ht="14.25" customHeight="1" x14ac:dyDescent="0.25"/>
    <row r="744042" spans="1:1" ht="14.25" customHeight="1" x14ac:dyDescent="0.3">
      <c r="A744042" s="21"/>
    </row>
    <row r="744048" spans="1:1" s="20" customFormat="1" ht="14.25" customHeight="1" x14ac:dyDescent="0.25"/>
    <row r="744064" spans="1:1" ht="14.25" customHeight="1" x14ac:dyDescent="0.3">
      <c r="A744064" s="21"/>
    </row>
    <row r="744070" s="20" customFormat="1" ht="14.25" customHeight="1" x14ac:dyDescent="0.25"/>
    <row r="744086" spans="1:1" ht="14.25" customHeight="1" x14ac:dyDescent="0.3">
      <c r="A744086" s="21"/>
    </row>
    <row r="744092" spans="1:1" s="20" customFormat="1" ht="14.25" customHeight="1" x14ac:dyDescent="0.25"/>
    <row r="744108" spans="1:1" ht="14.25" customHeight="1" x14ac:dyDescent="0.3">
      <c r="A744108" s="21"/>
    </row>
    <row r="744114" s="20" customFormat="1" ht="14.25" customHeight="1" x14ac:dyDescent="0.25"/>
    <row r="744130" spans="1:1" ht="14.25" customHeight="1" x14ac:dyDescent="0.3">
      <c r="A744130" s="21"/>
    </row>
    <row r="744136" spans="1:1" s="20" customFormat="1" ht="14.25" customHeight="1" x14ac:dyDescent="0.25"/>
    <row r="744152" spans="1:1" ht="14.25" customHeight="1" x14ac:dyDescent="0.3">
      <c r="A744152" s="21"/>
    </row>
    <row r="744158" spans="1:1" s="20" customFormat="1" ht="14.25" customHeight="1" x14ac:dyDescent="0.25"/>
    <row r="744174" spans="1:1" ht="14.25" customHeight="1" x14ac:dyDescent="0.3">
      <c r="A744174" s="21"/>
    </row>
    <row r="744180" s="20" customFormat="1" ht="14.25" customHeight="1" x14ac:dyDescent="0.25"/>
    <row r="744196" spans="1:1" ht="14.25" customHeight="1" x14ac:dyDescent="0.3">
      <c r="A744196" s="21"/>
    </row>
    <row r="744202" spans="1:1" s="20" customFormat="1" ht="14.25" customHeight="1" x14ac:dyDescent="0.25"/>
    <row r="744218" spans="1:1" ht="14.25" customHeight="1" x14ac:dyDescent="0.3">
      <c r="A744218" s="21"/>
    </row>
    <row r="744224" spans="1:1" s="20" customFormat="1" ht="14.25" customHeight="1" x14ac:dyDescent="0.25"/>
    <row r="744240" spans="1:1" ht="14.25" customHeight="1" x14ac:dyDescent="0.3">
      <c r="A744240" s="21"/>
    </row>
    <row r="744246" s="20" customFormat="1" ht="14.25" customHeight="1" x14ac:dyDescent="0.25"/>
    <row r="744262" spans="1:1" ht="14.25" customHeight="1" x14ac:dyDescent="0.3">
      <c r="A744262" s="21"/>
    </row>
    <row r="744268" spans="1:1" s="20" customFormat="1" ht="14.25" customHeight="1" x14ac:dyDescent="0.25"/>
    <row r="744284" spans="1:1" ht="14.25" customHeight="1" x14ac:dyDescent="0.3">
      <c r="A744284" s="21"/>
    </row>
    <row r="744290" s="20" customFormat="1" ht="14.25" customHeight="1" x14ac:dyDescent="0.25"/>
    <row r="744306" spans="1:1" ht="14.25" customHeight="1" x14ac:dyDescent="0.3">
      <c r="A744306" s="21"/>
    </row>
    <row r="744312" spans="1:1" s="20" customFormat="1" ht="14.25" customHeight="1" x14ac:dyDescent="0.25"/>
    <row r="744328" spans="1:1" ht="14.25" customHeight="1" x14ac:dyDescent="0.3">
      <c r="A744328" s="21"/>
    </row>
    <row r="744334" spans="1:1" s="20" customFormat="1" ht="14.25" customHeight="1" x14ac:dyDescent="0.25"/>
    <row r="744350" spans="1:1" ht="14.25" customHeight="1" x14ac:dyDescent="0.3">
      <c r="A744350" s="21"/>
    </row>
    <row r="744356" s="20" customFormat="1" ht="14.25" customHeight="1" x14ac:dyDescent="0.25"/>
    <row r="744372" spans="1:1" ht="14.25" customHeight="1" x14ac:dyDescent="0.3">
      <c r="A744372" s="21"/>
    </row>
    <row r="744378" spans="1:1" s="20" customFormat="1" ht="14.25" customHeight="1" x14ac:dyDescent="0.25"/>
    <row r="744394" spans="1:1" ht="14.25" customHeight="1" x14ac:dyDescent="0.3">
      <c r="A744394" s="21"/>
    </row>
    <row r="744400" spans="1:1" s="20" customFormat="1" ht="14.25" customHeight="1" x14ac:dyDescent="0.25"/>
    <row r="744416" spans="1:1" ht="14.25" customHeight="1" x14ac:dyDescent="0.3">
      <c r="A744416" s="21"/>
    </row>
    <row r="744422" s="20" customFormat="1" ht="14.25" customHeight="1" x14ac:dyDescent="0.25"/>
    <row r="744438" spans="1:1" ht="14.25" customHeight="1" x14ac:dyDescent="0.3">
      <c r="A744438" s="21"/>
    </row>
    <row r="744444" spans="1:1" s="20" customFormat="1" ht="14.25" customHeight="1" x14ac:dyDescent="0.25"/>
    <row r="744460" spans="1:1" ht="14.25" customHeight="1" x14ac:dyDescent="0.3">
      <c r="A744460" s="21"/>
    </row>
    <row r="744466" s="20" customFormat="1" ht="14.25" customHeight="1" x14ac:dyDescent="0.25"/>
    <row r="744482" spans="1:1" ht="14.25" customHeight="1" x14ac:dyDescent="0.3">
      <c r="A744482" s="21"/>
    </row>
    <row r="744488" spans="1:1" s="20" customFormat="1" ht="14.25" customHeight="1" x14ac:dyDescent="0.25"/>
    <row r="744504" spans="1:1" ht="14.25" customHeight="1" x14ac:dyDescent="0.3">
      <c r="A744504" s="21"/>
    </row>
    <row r="744510" spans="1:1" s="20" customFormat="1" ht="14.25" customHeight="1" x14ac:dyDescent="0.25"/>
    <row r="744526" spans="1:1" ht="14.25" customHeight="1" x14ac:dyDescent="0.3">
      <c r="A744526" s="21"/>
    </row>
    <row r="744532" s="20" customFormat="1" ht="14.25" customHeight="1" x14ac:dyDescent="0.25"/>
    <row r="744548" spans="1:1" ht="14.25" customHeight="1" x14ac:dyDescent="0.3">
      <c r="A744548" s="21"/>
    </row>
    <row r="744554" spans="1:1" s="20" customFormat="1" ht="14.25" customHeight="1" x14ac:dyDescent="0.25"/>
    <row r="744570" spans="1:1" ht="14.25" customHeight="1" x14ac:dyDescent="0.3">
      <c r="A744570" s="21"/>
    </row>
    <row r="744576" spans="1:1" s="20" customFormat="1" ht="14.25" customHeight="1" x14ac:dyDescent="0.25"/>
    <row r="744592" spans="1:1" ht="14.25" customHeight="1" x14ac:dyDescent="0.3">
      <c r="A744592" s="21"/>
    </row>
    <row r="744598" s="20" customFormat="1" ht="14.25" customHeight="1" x14ac:dyDescent="0.25"/>
    <row r="744614" spans="1:1" ht="14.25" customHeight="1" x14ac:dyDescent="0.3">
      <c r="A744614" s="21"/>
    </row>
    <row r="744620" spans="1:1" s="20" customFormat="1" ht="14.25" customHeight="1" x14ac:dyDescent="0.25"/>
    <row r="744636" spans="1:1" ht="14.25" customHeight="1" x14ac:dyDescent="0.3">
      <c r="A744636" s="21"/>
    </row>
    <row r="744642" s="20" customFormat="1" ht="14.25" customHeight="1" x14ac:dyDescent="0.25"/>
    <row r="744658" spans="1:1" ht="14.25" customHeight="1" x14ac:dyDescent="0.3">
      <c r="A744658" s="21"/>
    </row>
    <row r="744664" spans="1:1" s="20" customFormat="1" ht="14.25" customHeight="1" x14ac:dyDescent="0.25"/>
    <row r="744680" spans="1:1" ht="14.25" customHeight="1" x14ac:dyDescent="0.3">
      <c r="A744680" s="21"/>
    </row>
    <row r="744686" spans="1:1" s="20" customFormat="1" ht="14.25" customHeight="1" x14ac:dyDescent="0.25"/>
    <row r="744702" spans="1:1" ht="14.25" customHeight="1" x14ac:dyDescent="0.3">
      <c r="A744702" s="21"/>
    </row>
    <row r="744708" s="20" customFormat="1" ht="14.25" customHeight="1" x14ac:dyDescent="0.25"/>
    <row r="744724" spans="1:1" ht="14.25" customHeight="1" x14ac:dyDescent="0.3">
      <c r="A744724" s="21"/>
    </row>
    <row r="744730" spans="1:1" s="20" customFormat="1" ht="14.25" customHeight="1" x14ac:dyDescent="0.25"/>
    <row r="744746" spans="1:1" ht="14.25" customHeight="1" x14ac:dyDescent="0.3">
      <c r="A744746" s="21"/>
    </row>
    <row r="744752" spans="1:1" s="20" customFormat="1" ht="14.25" customHeight="1" x14ac:dyDescent="0.25"/>
    <row r="744768" spans="1:1" ht="14.25" customHeight="1" x14ac:dyDescent="0.3">
      <c r="A744768" s="21"/>
    </row>
    <row r="744774" s="20" customFormat="1" ht="14.25" customHeight="1" x14ac:dyDescent="0.25"/>
    <row r="744790" spans="1:1" ht="14.25" customHeight="1" x14ac:dyDescent="0.3">
      <c r="A744790" s="21"/>
    </row>
    <row r="744796" spans="1:1" s="20" customFormat="1" ht="14.25" customHeight="1" x14ac:dyDescent="0.25"/>
    <row r="744812" spans="1:1" ht="14.25" customHeight="1" x14ac:dyDescent="0.3">
      <c r="A744812" s="21"/>
    </row>
    <row r="744818" s="20" customFormat="1" ht="14.25" customHeight="1" x14ac:dyDescent="0.25"/>
    <row r="744834" spans="1:1" ht="14.25" customHeight="1" x14ac:dyDescent="0.3">
      <c r="A744834" s="21"/>
    </row>
    <row r="744840" spans="1:1" s="20" customFormat="1" ht="14.25" customHeight="1" x14ac:dyDescent="0.25"/>
    <row r="744856" spans="1:1" ht="14.25" customHeight="1" x14ac:dyDescent="0.3">
      <c r="A744856" s="21"/>
    </row>
    <row r="744862" spans="1:1" s="20" customFormat="1" ht="14.25" customHeight="1" x14ac:dyDescent="0.25"/>
    <row r="744878" spans="1:1" ht="14.25" customHeight="1" x14ac:dyDescent="0.3">
      <c r="A744878" s="21"/>
    </row>
    <row r="744884" s="20" customFormat="1" ht="14.25" customHeight="1" x14ac:dyDescent="0.25"/>
    <row r="744900" spans="1:1" ht="14.25" customHeight="1" x14ac:dyDescent="0.3">
      <c r="A744900" s="21"/>
    </row>
    <row r="744906" spans="1:1" s="20" customFormat="1" ht="14.25" customHeight="1" x14ac:dyDescent="0.25"/>
    <row r="744922" spans="1:1" ht="14.25" customHeight="1" x14ac:dyDescent="0.3">
      <c r="A744922" s="21"/>
    </row>
    <row r="744928" spans="1:1" s="20" customFormat="1" ht="14.25" customHeight="1" x14ac:dyDescent="0.25"/>
    <row r="744944" spans="1:1" ht="14.25" customHeight="1" x14ac:dyDescent="0.3">
      <c r="A744944" s="21"/>
    </row>
    <row r="744950" s="20" customFormat="1" ht="14.25" customHeight="1" x14ac:dyDescent="0.25"/>
    <row r="744966" spans="1:1" ht="14.25" customHeight="1" x14ac:dyDescent="0.3">
      <c r="A744966" s="21"/>
    </row>
    <row r="744972" spans="1:1" s="20" customFormat="1" ht="14.25" customHeight="1" x14ac:dyDescent="0.25"/>
    <row r="744988" spans="1:1" ht="14.25" customHeight="1" x14ac:dyDescent="0.3">
      <c r="A744988" s="21"/>
    </row>
    <row r="744994" s="20" customFormat="1" ht="14.25" customHeight="1" x14ac:dyDescent="0.25"/>
    <row r="745010" spans="1:1" ht="14.25" customHeight="1" x14ac:dyDescent="0.3">
      <c r="A745010" s="21"/>
    </row>
    <row r="745016" spans="1:1" s="20" customFormat="1" ht="14.25" customHeight="1" x14ac:dyDescent="0.25"/>
    <row r="745032" spans="1:1" ht="14.25" customHeight="1" x14ac:dyDescent="0.3">
      <c r="A745032" s="21"/>
    </row>
    <row r="745038" spans="1:1" s="20" customFormat="1" ht="14.25" customHeight="1" x14ac:dyDescent="0.25"/>
    <row r="745054" spans="1:1" ht="14.25" customHeight="1" x14ac:dyDescent="0.3">
      <c r="A745054" s="21"/>
    </row>
    <row r="745060" s="20" customFormat="1" ht="14.25" customHeight="1" x14ac:dyDescent="0.25"/>
    <row r="745076" spans="1:1" ht="14.25" customHeight="1" x14ac:dyDescent="0.3">
      <c r="A745076" s="21"/>
    </row>
    <row r="745082" spans="1:1" s="20" customFormat="1" ht="14.25" customHeight="1" x14ac:dyDescent="0.25"/>
    <row r="745098" spans="1:1" ht="14.25" customHeight="1" x14ac:dyDescent="0.3">
      <c r="A745098" s="21"/>
    </row>
    <row r="745104" spans="1:1" s="20" customFormat="1" ht="14.25" customHeight="1" x14ac:dyDescent="0.25"/>
    <row r="745120" spans="1:1" ht="14.25" customHeight="1" x14ac:dyDescent="0.3">
      <c r="A745120" s="21"/>
    </row>
    <row r="745126" s="20" customFormat="1" ht="14.25" customHeight="1" x14ac:dyDescent="0.25"/>
    <row r="745142" spans="1:1" ht="14.25" customHeight="1" x14ac:dyDescent="0.3">
      <c r="A745142" s="21"/>
    </row>
    <row r="745148" spans="1:1" s="20" customFormat="1" ht="14.25" customHeight="1" x14ac:dyDescent="0.25"/>
    <row r="745164" spans="1:1" ht="14.25" customHeight="1" x14ac:dyDescent="0.3">
      <c r="A745164" s="21"/>
    </row>
    <row r="745170" s="20" customFormat="1" ht="14.25" customHeight="1" x14ac:dyDescent="0.25"/>
    <row r="745186" spans="1:1" ht="14.25" customHeight="1" x14ac:dyDescent="0.3">
      <c r="A745186" s="21"/>
    </row>
    <row r="745192" spans="1:1" s="20" customFormat="1" ht="14.25" customHeight="1" x14ac:dyDescent="0.25"/>
    <row r="745208" spans="1:1" ht="14.25" customHeight="1" x14ac:dyDescent="0.3">
      <c r="A745208" s="21"/>
    </row>
    <row r="745214" spans="1:1" s="20" customFormat="1" ht="14.25" customHeight="1" x14ac:dyDescent="0.25"/>
    <row r="745230" spans="1:1" ht="14.25" customHeight="1" x14ac:dyDescent="0.3">
      <c r="A745230" s="21"/>
    </row>
    <row r="745236" s="20" customFormat="1" ht="14.25" customHeight="1" x14ac:dyDescent="0.25"/>
    <row r="745252" spans="1:1" ht="14.25" customHeight="1" x14ac:dyDescent="0.3">
      <c r="A745252" s="21"/>
    </row>
    <row r="745258" spans="1:1" s="20" customFormat="1" ht="14.25" customHeight="1" x14ac:dyDescent="0.25"/>
    <row r="745274" spans="1:1" ht="14.25" customHeight="1" x14ac:dyDescent="0.3">
      <c r="A745274" s="21"/>
    </row>
    <row r="745280" spans="1:1" s="20" customFormat="1" ht="14.25" customHeight="1" x14ac:dyDescent="0.25"/>
    <row r="745296" spans="1:1" ht="14.25" customHeight="1" x14ac:dyDescent="0.3">
      <c r="A745296" s="21"/>
    </row>
    <row r="745302" s="20" customFormat="1" ht="14.25" customHeight="1" x14ac:dyDescent="0.25"/>
    <row r="745318" spans="1:1" ht="14.25" customHeight="1" x14ac:dyDescent="0.3">
      <c r="A745318" s="21"/>
    </row>
    <row r="745324" spans="1:1" s="20" customFormat="1" ht="14.25" customHeight="1" x14ac:dyDescent="0.25"/>
    <row r="745340" spans="1:1" ht="14.25" customHeight="1" x14ac:dyDescent="0.3">
      <c r="A745340" s="21"/>
    </row>
    <row r="745346" s="20" customFormat="1" ht="14.25" customHeight="1" x14ac:dyDescent="0.25"/>
    <row r="745362" spans="1:1" ht="14.25" customHeight="1" x14ac:dyDescent="0.3">
      <c r="A745362" s="21"/>
    </row>
    <row r="745368" spans="1:1" s="20" customFormat="1" ht="14.25" customHeight="1" x14ac:dyDescent="0.25"/>
    <row r="745384" spans="1:1" ht="14.25" customHeight="1" x14ac:dyDescent="0.3">
      <c r="A745384" s="21"/>
    </row>
    <row r="745390" spans="1:1" s="20" customFormat="1" ht="14.25" customHeight="1" x14ac:dyDescent="0.25"/>
    <row r="745406" spans="1:1" ht="14.25" customHeight="1" x14ac:dyDescent="0.3">
      <c r="A745406" s="21"/>
    </row>
    <row r="745412" s="20" customFormat="1" ht="14.25" customHeight="1" x14ac:dyDescent="0.25"/>
    <row r="745428" spans="1:1" ht="14.25" customHeight="1" x14ac:dyDescent="0.3">
      <c r="A745428" s="21"/>
    </row>
    <row r="745434" spans="1:1" s="20" customFormat="1" ht="14.25" customHeight="1" x14ac:dyDescent="0.25"/>
    <row r="745450" spans="1:1" ht="14.25" customHeight="1" x14ac:dyDescent="0.3">
      <c r="A745450" s="21"/>
    </row>
    <row r="745456" spans="1:1" s="20" customFormat="1" ht="14.25" customHeight="1" x14ac:dyDescent="0.25"/>
    <row r="745472" spans="1:1" ht="14.25" customHeight="1" x14ac:dyDescent="0.3">
      <c r="A745472" s="21"/>
    </row>
    <row r="745478" s="20" customFormat="1" ht="14.25" customHeight="1" x14ac:dyDescent="0.25"/>
    <row r="745494" spans="1:1" ht="14.25" customHeight="1" x14ac:dyDescent="0.3">
      <c r="A745494" s="21"/>
    </row>
    <row r="745500" spans="1:1" s="20" customFormat="1" ht="14.25" customHeight="1" x14ac:dyDescent="0.25"/>
    <row r="745516" spans="1:1" ht="14.25" customHeight="1" x14ac:dyDescent="0.3">
      <c r="A745516" s="21"/>
    </row>
    <row r="745522" s="20" customFormat="1" ht="14.25" customHeight="1" x14ac:dyDescent="0.25"/>
    <row r="745538" spans="1:1" ht="14.25" customHeight="1" x14ac:dyDescent="0.3">
      <c r="A745538" s="21"/>
    </row>
    <row r="745544" spans="1:1" s="20" customFormat="1" ht="14.25" customHeight="1" x14ac:dyDescent="0.25"/>
    <row r="745560" spans="1:1" ht="14.25" customHeight="1" x14ac:dyDescent="0.3">
      <c r="A745560" s="21"/>
    </row>
    <row r="745566" spans="1:1" s="20" customFormat="1" ht="14.25" customHeight="1" x14ac:dyDescent="0.25"/>
    <row r="745582" spans="1:1" ht="14.25" customHeight="1" x14ac:dyDescent="0.3">
      <c r="A745582" s="21"/>
    </row>
    <row r="745588" s="20" customFormat="1" ht="14.25" customHeight="1" x14ac:dyDescent="0.25"/>
    <row r="745604" spans="1:1" ht="14.25" customHeight="1" x14ac:dyDescent="0.3">
      <c r="A745604" s="21"/>
    </row>
    <row r="745610" spans="1:1" s="20" customFormat="1" ht="14.25" customHeight="1" x14ac:dyDescent="0.25"/>
    <row r="745626" spans="1:1" ht="14.25" customHeight="1" x14ac:dyDescent="0.3">
      <c r="A745626" s="21"/>
    </row>
    <row r="745632" spans="1:1" s="20" customFormat="1" ht="14.25" customHeight="1" x14ac:dyDescent="0.25"/>
    <row r="745648" spans="1:1" ht="14.25" customHeight="1" x14ac:dyDescent="0.3">
      <c r="A745648" s="21"/>
    </row>
    <row r="745654" s="20" customFormat="1" ht="14.25" customHeight="1" x14ac:dyDescent="0.25"/>
    <row r="745670" spans="1:1" ht="14.25" customHeight="1" x14ac:dyDescent="0.3">
      <c r="A745670" s="21"/>
    </row>
    <row r="745676" spans="1:1" s="20" customFormat="1" ht="14.25" customHeight="1" x14ac:dyDescent="0.25"/>
    <row r="745692" spans="1:1" ht="14.25" customHeight="1" x14ac:dyDescent="0.3">
      <c r="A745692" s="21"/>
    </row>
    <row r="745698" s="20" customFormat="1" ht="14.25" customHeight="1" x14ac:dyDescent="0.25"/>
    <row r="745714" spans="1:1" ht="14.25" customHeight="1" x14ac:dyDescent="0.3">
      <c r="A745714" s="21"/>
    </row>
    <row r="745720" spans="1:1" s="20" customFormat="1" ht="14.25" customHeight="1" x14ac:dyDescent="0.25"/>
    <row r="745736" spans="1:1" ht="14.25" customHeight="1" x14ac:dyDescent="0.3">
      <c r="A745736" s="21"/>
    </row>
    <row r="745742" spans="1:1" s="20" customFormat="1" ht="14.25" customHeight="1" x14ac:dyDescent="0.25"/>
    <row r="745758" spans="1:1" ht="14.25" customHeight="1" x14ac:dyDescent="0.3">
      <c r="A745758" s="21"/>
    </row>
    <row r="745764" s="20" customFormat="1" ht="14.25" customHeight="1" x14ac:dyDescent="0.25"/>
    <row r="745780" spans="1:1" ht="14.25" customHeight="1" x14ac:dyDescent="0.3">
      <c r="A745780" s="21"/>
    </row>
    <row r="745786" spans="1:1" s="20" customFormat="1" ht="14.25" customHeight="1" x14ac:dyDescent="0.25"/>
    <row r="745802" spans="1:1" ht="14.25" customHeight="1" x14ac:dyDescent="0.3">
      <c r="A745802" s="21"/>
    </row>
    <row r="745808" spans="1:1" s="20" customFormat="1" ht="14.25" customHeight="1" x14ac:dyDescent="0.25"/>
    <row r="745824" spans="1:1" ht="14.25" customHeight="1" x14ac:dyDescent="0.3">
      <c r="A745824" s="21"/>
    </row>
    <row r="745830" s="20" customFormat="1" ht="14.25" customHeight="1" x14ac:dyDescent="0.25"/>
    <row r="745846" spans="1:1" ht="14.25" customHeight="1" x14ac:dyDescent="0.3">
      <c r="A745846" s="21"/>
    </row>
    <row r="745852" spans="1:1" s="20" customFormat="1" ht="14.25" customHeight="1" x14ac:dyDescent="0.25"/>
    <row r="745868" spans="1:1" ht="14.25" customHeight="1" x14ac:dyDescent="0.3">
      <c r="A745868" s="21"/>
    </row>
    <row r="745874" s="20" customFormat="1" ht="14.25" customHeight="1" x14ac:dyDescent="0.25"/>
    <row r="745890" spans="1:1" ht="14.25" customHeight="1" x14ac:dyDescent="0.3">
      <c r="A745890" s="21"/>
    </row>
    <row r="745896" spans="1:1" s="20" customFormat="1" ht="14.25" customHeight="1" x14ac:dyDescent="0.25"/>
    <row r="745912" spans="1:1" ht="14.25" customHeight="1" x14ac:dyDescent="0.3">
      <c r="A745912" s="21"/>
    </row>
    <row r="745918" spans="1:1" s="20" customFormat="1" ht="14.25" customHeight="1" x14ac:dyDescent="0.25"/>
    <row r="745934" spans="1:1" ht="14.25" customHeight="1" x14ac:dyDescent="0.3">
      <c r="A745934" s="21"/>
    </row>
    <row r="745940" s="20" customFormat="1" ht="14.25" customHeight="1" x14ac:dyDescent="0.25"/>
    <row r="745956" spans="1:1" ht="14.25" customHeight="1" x14ac:dyDescent="0.3">
      <c r="A745956" s="21"/>
    </row>
    <row r="745962" spans="1:1" s="20" customFormat="1" ht="14.25" customHeight="1" x14ac:dyDescent="0.25"/>
    <row r="745978" spans="1:1" ht="14.25" customHeight="1" x14ac:dyDescent="0.3">
      <c r="A745978" s="21"/>
    </row>
    <row r="745984" spans="1:1" s="20" customFormat="1" ht="14.25" customHeight="1" x14ac:dyDescent="0.25"/>
    <row r="746000" spans="1:1" ht="14.25" customHeight="1" x14ac:dyDescent="0.3">
      <c r="A746000" s="21"/>
    </row>
    <row r="746006" s="20" customFormat="1" ht="14.25" customHeight="1" x14ac:dyDescent="0.25"/>
    <row r="746022" spans="1:1" ht="14.25" customHeight="1" x14ac:dyDescent="0.3">
      <c r="A746022" s="21"/>
    </row>
    <row r="746028" spans="1:1" s="20" customFormat="1" ht="14.25" customHeight="1" x14ac:dyDescent="0.25"/>
    <row r="746044" spans="1:1" ht="14.25" customHeight="1" x14ac:dyDescent="0.3">
      <c r="A746044" s="21"/>
    </row>
    <row r="746050" s="20" customFormat="1" ht="14.25" customHeight="1" x14ac:dyDescent="0.25"/>
    <row r="746066" spans="1:1" ht="14.25" customHeight="1" x14ac:dyDescent="0.3">
      <c r="A746066" s="21"/>
    </row>
    <row r="746072" spans="1:1" s="20" customFormat="1" ht="14.25" customHeight="1" x14ac:dyDescent="0.25"/>
    <row r="746088" spans="1:1" ht="14.25" customHeight="1" x14ac:dyDescent="0.3">
      <c r="A746088" s="21"/>
    </row>
    <row r="746094" spans="1:1" s="20" customFormat="1" ht="14.25" customHeight="1" x14ac:dyDescent="0.25"/>
    <row r="746110" spans="1:1" ht="14.25" customHeight="1" x14ac:dyDescent="0.3">
      <c r="A746110" s="21"/>
    </row>
    <row r="746116" s="20" customFormat="1" ht="14.25" customHeight="1" x14ac:dyDescent="0.25"/>
    <row r="746132" spans="1:1" ht="14.25" customHeight="1" x14ac:dyDescent="0.3">
      <c r="A746132" s="21"/>
    </row>
    <row r="746138" spans="1:1" s="20" customFormat="1" ht="14.25" customHeight="1" x14ac:dyDescent="0.25"/>
    <row r="746154" spans="1:1" ht="14.25" customHeight="1" x14ac:dyDescent="0.3">
      <c r="A746154" s="21"/>
    </row>
    <row r="746160" spans="1:1" s="20" customFormat="1" ht="14.25" customHeight="1" x14ac:dyDescent="0.25"/>
    <row r="746176" spans="1:1" ht="14.25" customHeight="1" x14ac:dyDescent="0.3">
      <c r="A746176" s="21"/>
    </row>
    <row r="746182" s="20" customFormat="1" ht="14.25" customHeight="1" x14ac:dyDescent="0.25"/>
    <row r="746198" spans="1:1" ht="14.25" customHeight="1" x14ac:dyDescent="0.3">
      <c r="A746198" s="21"/>
    </row>
    <row r="746204" spans="1:1" s="20" customFormat="1" ht="14.25" customHeight="1" x14ac:dyDescent="0.25"/>
    <row r="746220" spans="1:1" ht="14.25" customHeight="1" x14ac:dyDescent="0.3">
      <c r="A746220" s="21"/>
    </row>
    <row r="746226" s="20" customFormat="1" ht="14.25" customHeight="1" x14ac:dyDescent="0.25"/>
    <row r="746242" spans="1:1" ht="14.25" customHeight="1" x14ac:dyDescent="0.3">
      <c r="A746242" s="21"/>
    </row>
    <row r="746248" spans="1:1" s="20" customFormat="1" ht="14.25" customHeight="1" x14ac:dyDescent="0.25"/>
    <row r="746264" spans="1:1" ht="14.25" customHeight="1" x14ac:dyDescent="0.3">
      <c r="A746264" s="21"/>
    </row>
    <row r="746270" spans="1:1" s="20" customFormat="1" ht="14.25" customHeight="1" x14ac:dyDescent="0.25"/>
    <row r="746286" spans="1:1" ht="14.25" customHeight="1" x14ac:dyDescent="0.3">
      <c r="A746286" s="21"/>
    </row>
    <row r="746292" s="20" customFormat="1" ht="14.25" customHeight="1" x14ac:dyDescent="0.25"/>
    <row r="746308" spans="1:1" ht="14.25" customHeight="1" x14ac:dyDescent="0.3">
      <c r="A746308" s="21"/>
    </row>
    <row r="746314" spans="1:1" s="20" customFormat="1" ht="14.25" customHeight="1" x14ac:dyDescent="0.25"/>
    <row r="746330" spans="1:1" ht="14.25" customHeight="1" x14ac:dyDescent="0.3">
      <c r="A746330" s="21"/>
    </row>
    <row r="746336" spans="1:1" s="20" customFormat="1" ht="14.25" customHeight="1" x14ac:dyDescent="0.25"/>
    <row r="746352" spans="1:1" ht="14.25" customHeight="1" x14ac:dyDescent="0.3">
      <c r="A746352" s="21"/>
    </row>
    <row r="746358" s="20" customFormat="1" ht="14.25" customHeight="1" x14ac:dyDescent="0.25"/>
    <row r="746374" spans="1:1" ht="14.25" customHeight="1" x14ac:dyDescent="0.3">
      <c r="A746374" s="21"/>
    </row>
    <row r="746380" spans="1:1" s="20" customFormat="1" ht="14.25" customHeight="1" x14ac:dyDescent="0.25"/>
    <row r="746396" spans="1:1" ht="14.25" customHeight="1" x14ac:dyDescent="0.3">
      <c r="A746396" s="21"/>
    </row>
    <row r="746402" s="20" customFormat="1" ht="14.25" customHeight="1" x14ac:dyDescent="0.25"/>
    <row r="746418" spans="1:1" ht="14.25" customHeight="1" x14ac:dyDescent="0.3">
      <c r="A746418" s="21"/>
    </row>
    <row r="746424" spans="1:1" s="20" customFormat="1" ht="14.25" customHeight="1" x14ac:dyDescent="0.25"/>
    <row r="746440" spans="1:1" ht="14.25" customHeight="1" x14ac:dyDescent="0.3">
      <c r="A746440" s="21"/>
    </row>
    <row r="746446" spans="1:1" s="20" customFormat="1" ht="14.25" customHeight="1" x14ac:dyDescent="0.25"/>
    <row r="746462" spans="1:1" ht="14.25" customHeight="1" x14ac:dyDescent="0.3">
      <c r="A746462" s="21"/>
    </row>
    <row r="746468" s="20" customFormat="1" ht="14.25" customHeight="1" x14ac:dyDescent="0.25"/>
    <row r="746484" spans="1:1" ht="14.25" customHeight="1" x14ac:dyDescent="0.3">
      <c r="A746484" s="21"/>
    </row>
    <row r="746490" spans="1:1" s="20" customFormat="1" ht="14.25" customHeight="1" x14ac:dyDescent="0.25"/>
    <row r="746506" spans="1:1" ht="14.25" customHeight="1" x14ac:dyDescent="0.3">
      <c r="A746506" s="21"/>
    </row>
    <row r="746512" spans="1:1" s="20" customFormat="1" ht="14.25" customHeight="1" x14ac:dyDescent="0.25"/>
    <row r="746528" spans="1:1" ht="14.25" customHeight="1" x14ac:dyDescent="0.3">
      <c r="A746528" s="21"/>
    </row>
    <row r="746534" s="20" customFormat="1" ht="14.25" customHeight="1" x14ac:dyDescent="0.25"/>
    <row r="746550" spans="1:1" ht="14.25" customHeight="1" x14ac:dyDescent="0.3">
      <c r="A746550" s="21"/>
    </row>
    <row r="746556" spans="1:1" s="20" customFormat="1" ht="14.25" customHeight="1" x14ac:dyDescent="0.25"/>
    <row r="746572" spans="1:1" ht="14.25" customHeight="1" x14ac:dyDescent="0.3">
      <c r="A746572" s="21"/>
    </row>
    <row r="746578" s="20" customFormat="1" ht="14.25" customHeight="1" x14ac:dyDescent="0.25"/>
    <row r="746594" spans="1:1" ht="14.25" customHeight="1" x14ac:dyDescent="0.3">
      <c r="A746594" s="21"/>
    </row>
    <row r="746600" spans="1:1" s="20" customFormat="1" ht="14.25" customHeight="1" x14ac:dyDescent="0.25"/>
    <row r="746616" spans="1:1" ht="14.25" customHeight="1" x14ac:dyDescent="0.3">
      <c r="A746616" s="21"/>
    </row>
    <row r="746622" spans="1:1" s="20" customFormat="1" ht="14.25" customHeight="1" x14ac:dyDescent="0.25"/>
    <row r="746638" spans="1:1" ht="14.25" customHeight="1" x14ac:dyDescent="0.3">
      <c r="A746638" s="21"/>
    </row>
    <row r="746644" s="20" customFormat="1" ht="14.25" customHeight="1" x14ac:dyDescent="0.25"/>
    <row r="746660" spans="1:1" ht="14.25" customHeight="1" x14ac:dyDescent="0.3">
      <c r="A746660" s="21"/>
    </row>
    <row r="746666" spans="1:1" s="20" customFormat="1" ht="14.25" customHeight="1" x14ac:dyDescent="0.25"/>
    <row r="746682" spans="1:1" ht="14.25" customHeight="1" x14ac:dyDescent="0.3">
      <c r="A746682" s="21"/>
    </row>
    <row r="746688" spans="1:1" s="20" customFormat="1" ht="14.25" customHeight="1" x14ac:dyDescent="0.25"/>
    <row r="746704" spans="1:1" ht="14.25" customHeight="1" x14ac:dyDescent="0.3">
      <c r="A746704" s="21"/>
    </row>
    <row r="746710" s="20" customFormat="1" ht="14.25" customHeight="1" x14ac:dyDescent="0.25"/>
    <row r="746726" spans="1:1" ht="14.25" customHeight="1" x14ac:dyDescent="0.3">
      <c r="A746726" s="21"/>
    </row>
    <row r="746732" spans="1:1" s="20" customFormat="1" ht="14.25" customHeight="1" x14ac:dyDescent="0.25"/>
    <row r="746748" spans="1:1" ht="14.25" customHeight="1" x14ac:dyDescent="0.3">
      <c r="A746748" s="21"/>
    </row>
    <row r="746754" s="20" customFormat="1" ht="14.25" customHeight="1" x14ac:dyDescent="0.25"/>
    <row r="746770" spans="1:1" ht="14.25" customHeight="1" x14ac:dyDescent="0.3">
      <c r="A746770" s="21"/>
    </row>
    <row r="746776" spans="1:1" s="20" customFormat="1" ht="14.25" customHeight="1" x14ac:dyDescent="0.25"/>
    <row r="746792" spans="1:1" ht="14.25" customHeight="1" x14ac:dyDescent="0.3">
      <c r="A746792" s="21"/>
    </row>
    <row r="746798" spans="1:1" s="20" customFormat="1" ht="14.25" customHeight="1" x14ac:dyDescent="0.25"/>
    <row r="746814" spans="1:1" ht="14.25" customHeight="1" x14ac:dyDescent="0.3">
      <c r="A746814" s="21"/>
    </row>
    <row r="746820" s="20" customFormat="1" ht="14.25" customHeight="1" x14ac:dyDescent="0.25"/>
    <row r="746836" spans="1:1" ht="14.25" customHeight="1" x14ac:dyDescent="0.3">
      <c r="A746836" s="21"/>
    </row>
    <row r="746842" spans="1:1" s="20" customFormat="1" ht="14.25" customHeight="1" x14ac:dyDescent="0.25"/>
    <row r="746858" spans="1:1" ht="14.25" customHeight="1" x14ac:dyDescent="0.3">
      <c r="A746858" s="21"/>
    </row>
    <row r="746864" spans="1:1" s="20" customFormat="1" ht="14.25" customHeight="1" x14ac:dyDescent="0.25"/>
    <row r="746880" spans="1:1" ht="14.25" customHeight="1" x14ac:dyDescent="0.3">
      <c r="A746880" s="21"/>
    </row>
    <row r="746886" s="20" customFormat="1" ht="14.25" customHeight="1" x14ac:dyDescent="0.25"/>
    <row r="746902" spans="1:1" ht="14.25" customHeight="1" x14ac:dyDescent="0.3">
      <c r="A746902" s="21"/>
    </row>
    <row r="746908" spans="1:1" s="20" customFormat="1" ht="14.25" customHeight="1" x14ac:dyDescent="0.25"/>
    <row r="746924" spans="1:1" ht="14.25" customHeight="1" x14ac:dyDescent="0.3">
      <c r="A746924" s="21"/>
    </row>
    <row r="746930" s="20" customFormat="1" ht="14.25" customHeight="1" x14ac:dyDescent="0.25"/>
    <row r="746946" spans="1:1" ht="14.25" customHeight="1" x14ac:dyDescent="0.3">
      <c r="A746946" s="21"/>
    </row>
    <row r="746952" spans="1:1" s="20" customFormat="1" ht="14.25" customHeight="1" x14ac:dyDescent="0.25"/>
    <row r="746968" spans="1:1" ht="14.25" customHeight="1" x14ac:dyDescent="0.3">
      <c r="A746968" s="21"/>
    </row>
    <row r="746974" spans="1:1" s="20" customFormat="1" ht="14.25" customHeight="1" x14ac:dyDescent="0.25"/>
    <row r="746990" spans="1:1" ht="14.25" customHeight="1" x14ac:dyDescent="0.3">
      <c r="A746990" s="21"/>
    </row>
    <row r="746996" s="20" customFormat="1" ht="14.25" customHeight="1" x14ac:dyDescent="0.25"/>
    <row r="747012" spans="1:1" ht="14.25" customHeight="1" x14ac:dyDescent="0.3">
      <c r="A747012" s="21"/>
    </row>
    <row r="747018" spans="1:1" s="20" customFormat="1" ht="14.25" customHeight="1" x14ac:dyDescent="0.25"/>
    <row r="747034" spans="1:1" ht="14.25" customHeight="1" x14ac:dyDescent="0.3">
      <c r="A747034" s="21"/>
    </row>
    <row r="747040" spans="1:1" s="20" customFormat="1" ht="14.25" customHeight="1" x14ac:dyDescent="0.25"/>
    <row r="747056" spans="1:1" ht="14.25" customHeight="1" x14ac:dyDescent="0.3">
      <c r="A747056" s="21"/>
    </row>
    <row r="747062" s="20" customFormat="1" ht="14.25" customHeight="1" x14ac:dyDescent="0.25"/>
    <row r="747078" spans="1:1" ht="14.25" customHeight="1" x14ac:dyDescent="0.3">
      <c r="A747078" s="21"/>
    </row>
    <row r="747084" spans="1:1" s="20" customFormat="1" ht="14.25" customHeight="1" x14ac:dyDescent="0.25"/>
    <row r="747100" spans="1:1" ht="14.25" customHeight="1" x14ac:dyDescent="0.3">
      <c r="A747100" s="21"/>
    </row>
    <row r="747106" s="20" customFormat="1" ht="14.25" customHeight="1" x14ac:dyDescent="0.25"/>
    <row r="747122" spans="1:1" ht="14.25" customHeight="1" x14ac:dyDescent="0.3">
      <c r="A747122" s="21"/>
    </row>
    <row r="747128" spans="1:1" s="20" customFormat="1" ht="14.25" customHeight="1" x14ac:dyDescent="0.25"/>
    <row r="747144" spans="1:1" ht="14.25" customHeight="1" x14ac:dyDescent="0.3">
      <c r="A747144" s="21"/>
    </row>
    <row r="747150" spans="1:1" s="20" customFormat="1" ht="14.25" customHeight="1" x14ac:dyDescent="0.25"/>
    <row r="747166" spans="1:1" ht="14.25" customHeight="1" x14ac:dyDescent="0.3">
      <c r="A747166" s="21"/>
    </row>
    <row r="747172" s="20" customFormat="1" ht="14.25" customHeight="1" x14ac:dyDescent="0.25"/>
    <row r="747188" spans="1:1" ht="14.25" customHeight="1" x14ac:dyDescent="0.3">
      <c r="A747188" s="21"/>
    </row>
    <row r="747194" spans="1:1" s="20" customFormat="1" ht="14.25" customHeight="1" x14ac:dyDescent="0.25"/>
    <row r="747210" spans="1:1" ht="14.25" customHeight="1" x14ac:dyDescent="0.3">
      <c r="A747210" s="21"/>
    </row>
    <row r="747216" spans="1:1" s="20" customFormat="1" ht="14.25" customHeight="1" x14ac:dyDescent="0.25"/>
    <row r="747232" spans="1:1" ht="14.25" customHeight="1" x14ac:dyDescent="0.3">
      <c r="A747232" s="21"/>
    </row>
    <row r="747238" s="20" customFormat="1" ht="14.25" customHeight="1" x14ac:dyDescent="0.25"/>
    <row r="747254" spans="1:1" ht="14.25" customHeight="1" x14ac:dyDescent="0.3">
      <c r="A747254" s="21"/>
    </row>
    <row r="747260" spans="1:1" s="20" customFormat="1" ht="14.25" customHeight="1" x14ac:dyDescent="0.25"/>
    <row r="747276" spans="1:1" ht="14.25" customHeight="1" x14ac:dyDescent="0.3">
      <c r="A747276" s="21"/>
    </row>
    <row r="747282" s="20" customFormat="1" ht="14.25" customHeight="1" x14ac:dyDescent="0.25"/>
    <row r="747298" spans="1:1" ht="14.25" customHeight="1" x14ac:dyDescent="0.3">
      <c r="A747298" s="21"/>
    </row>
    <row r="747304" spans="1:1" s="20" customFormat="1" ht="14.25" customHeight="1" x14ac:dyDescent="0.25"/>
    <row r="747320" spans="1:1" ht="14.25" customHeight="1" x14ac:dyDescent="0.3">
      <c r="A747320" s="21"/>
    </row>
    <row r="747326" spans="1:1" s="20" customFormat="1" ht="14.25" customHeight="1" x14ac:dyDescent="0.25"/>
    <row r="747342" spans="1:1" ht="14.25" customHeight="1" x14ac:dyDescent="0.3">
      <c r="A747342" s="21"/>
    </row>
    <row r="747348" s="20" customFormat="1" ht="14.25" customHeight="1" x14ac:dyDescent="0.25"/>
    <row r="747364" spans="1:1" ht="14.25" customHeight="1" x14ac:dyDescent="0.3">
      <c r="A747364" s="21"/>
    </row>
    <row r="747370" spans="1:1" s="20" customFormat="1" ht="14.25" customHeight="1" x14ac:dyDescent="0.25"/>
    <row r="747386" spans="1:1" ht="14.25" customHeight="1" x14ac:dyDescent="0.3">
      <c r="A747386" s="21"/>
    </row>
    <row r="747392" spans="1:1" s="20" customFormat="1" ht="14.25" customHeight="1" x14ac:dyDescent="0.25"/>
    <row r="747408" spans="1:1" ht="14.25" customHeight="1" x14ac:dyDescent="0.3">
      <c r="A747408" s="21"/>
    </row>
    <row r="747414" s="20" customFormat="1" ht="14.25" customHeight="1" x14ac:dyDescent="0.25"/>
    <row r="747430" spans="1:1" ht="14.25" customHeight="1" x14ac:dyDescent="0.3">
      <c r="A747430" s="21"/>
    </row>
    <row r="747436" spans="1:1" s="20" customFormat="1" ht="14.25" customHeight="1" x14ac:dyDescent="0.25"/>
    <row r="747452" spans="1:1" ht="14.25" customHeight="1" x14ac:dyDescent="0.3">
      <c r="A747452" s="21"/>
    </row>
    <row r="747458" s="20" customFormat="1" ht="14.25" customHeight="1" x14ac:dyDescent="0.25"/>
    <row r="747474" spans="1:1" ht="14.25" customHeight="1" x14ac:dyDescent="0.3">
      <c r="A747474" s="21"/>
    </row>
    <row r="747480" spans="1:1" s="20" customFormat="1" ht="14.25" customHeight="1" x14ac:dyDescent="0.25"/>
    <row r="747496" spans="1:1" ht="14.25" customHeight="1" x14ac:dyDescent="0.3">
      <c r="A747496" s="21"/>
    </row>
    <row r="747502" spans="1:1" s="20" customFormat="1" ht="14.25" customHeight="1" x14ac:dyDescent="0.25"/>
    <row r="747518" spans="1:1" ht="14.25" customHeight="1" x14ac:dyDescent="0.3">
      <c r="A747518" s="21"/>
    </row>
    <row r="747524" s="20" customFormat="1" ht="14.25" customHeight="1" x14ac:dyDescent="0.25"/>
    <row r="747540" spans="1:1" ht="14.25" customHeight="1" x14ac:dyDescent="0.3">
      <c r="A747540" s="21"/>
    </row>
    <row r="747546" spans="1:1" s="20" customFormat="1" ht="14.25" customHeight="1" x14ac:dyDescent="0.25"/>
    <row r="747562" spans="1:1" ht="14.25" customHeight="1" x14ac:dyDescent="0.3">
      <c r="A747562" s="21"/>
    </row>
    <row r="747568" spans="1:1" s="20" customFormat="1" ht="14.25" customHeight="1" x14ac:dyDescent="0.25"/>
    <row r="747584" spans="1:1" ht="14.25" customHeight="1" x14ac:dyDescent="0.3">
      <c r="A747584" s="21"/>
    </row>
    <row r="747590" s="20" customFormat="1" ht="14.25" customHeight="1" x14ac:dyDescent="0.25"/>
    <row r="747606" spans="1:1" ht="14.25" customHeight="1" x14ac:dyDescent="0.3">
      <c r="A747606" s="21"/>
    </row>
    <row r="747612" spans="1:1" s="20" customFormat="1" ht="14.25" customHeight="1" x14ac:dyDescent="0.25"/>
    <row r="747628" spans="1:1" ht="14.25" customHeight="1" x14ac:dyDescent="0.3">
      <c r="A747628" s="21"/>
    </row>
    <row r="747634" s="20" customFormat="1" ht="14.25" customHeight="1" x14ac:dyDescent="0.25"/>
    <row r="747650" spans="1:1" ht="14.25" customHeight="1" x14ac:dyDescent="0.3">
      <c r="A747650" s="21"/>
    </row>
    <row r="747656" spans="1:1" s="20" customFormat="1" ht="14.25" customHeight="1" x14ac:dyDescent="0.25"/>
    <row r="747672" spans="1:1" ht="14.25" customHeight="1" x14ac:dyDescent="0.3">
      <c r="A747672" s="21"/>
    </row>
    <row r="747678" spans="1:1" s="20" customFormat="1" ht="14.25" customHeight="1" x14ac:dyDescent="0.25"/>
    <row r="747694" spans="1:1" ht="14.25" customHeight="1" x14ac:dyDescent="0.3">
      <c r="A747694" s="21"/>
    </row>
    <row r="747700" s="20" customFormat="1" ht="14.25" customHeight="1" x14ac:dyDescent="0.25"/>
    <row r="747716" spans="1:1" ht="14.25" customHeight="1" x14ac:dyDescent="0.3">
      <c r="A747716" s="21"/>
    </row>
    <row r="747722" spans="1:1" s="20" customFormat="1" ht="14.25" customHeight="1" x14ac:dyDescent="0.25"/>
    <row r="747738" spans="1:1" ht="14.25" customHeight="1" x14ac:dyDescent="0.3">
      <c r="A747738" s="21"/>
    </row>
    <row r="747744" spans="1:1" s="20" customFormat="1" ht="14.25" customHeight="1" x14ac:dyDescent="0.25"/>
    <row r="747760" spans="1:1" ht="14.25" customHeight="1" x14ac:dyDescent="0.3">
      <c r="A747760" s="21"/>
    </row>
    <row r="747766" s="20" customFormat="1" ht="14.25" customHeight="1" x14ac:dyDescent="0.25"/>
    <row r="747782" spans="1:1" ht="14.25" customHeight="1" x14ac:dyDescent="0.3">
      <c r="A747782" s="21"/>
    </row>
    <row r="747788" spans="1:1" s="20" customFormat="1" ht="14.25" customHeight="1" x14ac:dyDescent="0.25"/>
    <row r="747804" spans="1:1" ht="14.25" customHeight="1" x14ac:dyDescent="0.3">
      <c r="A747804" s="21"/>
    </row>
    <row r="747810" s="20" customFormat="1" ht="14.25" customHeight="1" x14ac:dyDescent="0.25"/>
    <row r="747826" spans="1:1" ht="14.25" customHeight="1" x14ac:dyDescent="0.3">
      <c r="A747826" s="21"/>
    </row>
    <row r="747832" spans="1:1" s="20" customFormat="1" ht="14.25" customHeight="1" x14ac:dyDescent="0.25"/>
    <row r="747848" spans="1:1" ht="14.25" customHeight="1" x14ac:dyDescent="0.3">
      <c r="A747848" s="21"/>
    </row>
    <row r="747854" spans="1:1" s="20" customFormat="1" ht="14.25" customHeight="1" x14ac:dyDescent="0.25"/>
    <row r="747870" spans="1:1" ht="14.25" customHeight="1" x14ac:dyDescent="0.3">
      <c r="A747870" s="21"/>
    </row>
    <row r="747876" s="20" customFormat="1" ht="14.25" customHeight="1" x14ac:dyDescent="0.25"/>
    <row r="747892" spans="1:1" ht="14.25" customHeight="1" x14ac:dyDescent="0.3">
      <c r="A747892" s="21"/>
    </row>
    <row r="747898" spans="1:1" s="20" customFormat="1" ht="14.25" customHeight="1" x14ac:dyDescent="0.25"/>
    <row r="747914" spans="1:1" ht="14.25" customHeight="1" x14ac:dyDescent="0.3">
      <c r="A747914" s="21"/>
    </row>
    <row r="747920" spans="1:1" s="20" customFormat="1" ht="14.25" customHeight="1" x14ac:dyDescent="0.25"/>
    <row r="747936" spans="1:1" ht="14.25" customHeight="1" x14ac:dyDescent="0.3">
      <c r="A747936" s="21"/>
    </row>
    <row r="747942" s="20" customFormat="1" ht="14.25" customHeight="1" x14ac:dyDescent="0.25"/>
    <row r="747958" spans="1:1" ht="14.25" customHeight="1" x14ac:dyDescent="0.3">
      <c r="A747958" s="21"/>
    </row>
    <row r="747964" spans="1:1" s="20" customFormat="1" ht="14.25" customHeight="1" x14ac:dyDescent="0.25"/>
    <row r="747980" spans="1:1" ht="14.25" customHeight="1" x14ac:dyDescent="0.3">
      <c r="A747980" s="21"/>
    </row>
    <row r="747986" s="20" customFormat="1" ht="14.25" customHeight="1" x14ac:dyDescent="0.25"/>
    <row r="748002" spans="1:1" ht="14.25" customHeight="1" x14ac:dyDescent="0.3">
      <c r="A748002" s="21"/>
    </row>
    <row r="748008" spans="1:1" s="20" customFormat="1" ht="14.25" customHeight="1" x14ac:dyDescent="0.25"/>
    <row r="748024" spans="1:1" ht="14.25" customHeight="1" x14ac:dyDescent="0.3">
      <c r="A748024" s="21"/>
    </row>
    <row r="748030" spans="1:1" s="20" customFormat="1" ht="14.25" customHeight="1" x14ac:dyDescent="0.25"/>
    <row r="748046" spans="1:1" ht="14.25" customHeight="1" x14ac:dyDescent="0.3">
      <c r="A748046" s="21"/>
    </row>
    <row r="748052" s="20" customFormat="1" ht="14.25" customHeight="1" x14ac:dyDescent="0.25"/>
    <row r="748068" spans="1:1" ht="14.25" customHeight="1" x14ac:dyDescent="0.3">
      <c r="A748068" s="21"/>
    </row>
    <row r="748074" spans="1:1" s="20" customFormat="1" ht="14.25" customHeight="1" x14ac:dyDescent="0.25"/>
    <row r="748090" spans="1:1" ht="14.25" customHeight="1" x14ac:dyDescent="0.3">
      <c r="A748090" s="21"/>
    </row>
    <row r="748096" spans="1:1" s="20" customFormat="1" ht="14.25" customHeight="1" x14ac:dyDescent="0.25"/>
    <row r="748112" spans="1:1" ht="14.25" customHeight="1" x14ac:dyDescent="0.3">
      <c r="A748112" s="21"/>
    </row>
    <row r="748118" s="20" customFormat="1" ht="14.25" customHeight="1" x14ac:dyDescent="0.25"/>
    <row r="748134" spans="1:1" ht="14.25" customHeight="1" x14ac:dyDescent="0.3">
      <c r="A748134" s="21"/>
    </row>
    <row r="748140" spans="1:1" s="20" customFormat="1" ht="14.25" customHeight="1" x14ac:dyDescent="0.25"/>
    <row r="748156" spans="1:1" ht="14.25" customHeight="1" x14ac:dyDescent="0.3">
      <c r="A748156" s="21"/>
    </row>
    <row r="748162" s="20" customFormat="1" ht="14.25" customHeight="1" x14ac:dyDescent="0.25"/>
    <row r="748178" spans="1:1" ht="14.25" customHeight="1" x14ac:dyDescent="0.3">
      <c r="A748178" s="21"/>
    </row>
    <row r="748184" spans="1:1" s="20" customFormat="1" ht="14.25" customHeight="1" x14ac:dyDescent="0.25"/>
    <row r="748200" spans="1:1" ht="14.25" customHeight="1" x14ac:dyDescent="0.3">
      <c r="A748200" s="21"/>
    </row>
    <row r="748206" spans="1:1" s="20" customFormat="1" ht="14.25" customHeight="1" x14ac:dyDescent="0.25"/>
    <row r="748222" spans="1:1" ht="14.25" customHeight="1" x14ac:dyDescent="0.3">
      <c r="A748222" s="21"/>
    </row>
    <row r="748228" s="20" customFormat="1" ht="14.25" customHeight="1" x14ac:dyDescent="0.25"/>
    <row r="748244" spans="1:1" ht="14.25" customHeight="1" x14ac:dyDescent="0.3">
      <c r="A748244" s="21"/>
    </row>
    <row r="748250" spans="1:1" s="20" customFormat="1" ht="14.25" customHeight="1" x14ac:dyDescent="0.25"/>
    <row r="748266" spans="1:1" ht="14.25" customHeight="1" x14ac:dyDescent="0.3">
      <c r="A748266" s="21"/>
    </row>
    <row r="748272" spans="1:1" s="20" customFormat="1" ht="14.25" customHeight="1" x14ac:dyDescent="0.25"/>
    <row r="748288" spans="1:1" ht="14.25" customHeight="1" x14ac:dyDescent="0.3">
      <c r="A748288" s="21"/>
    </row>
    <row r="748294" s="20" customFormat="1" ht="14.25" customHeight="1" x14ac:dyDescent="0.25"/>
    <row r="748310" spans="1:1" ht="14.25" customHeight="1" x14ac:dyDescent="0.3">
      <c r="A748310" s="21"/>
    </row>
    <row r="748316" spans="1:1" s="20" customFormat="1" ht="14.25" customHeight="1" x14ac:dyDescent="0.25"/>
    <row r="748332" spans="1:1" ht="14.25" customHeight="1" x14ac:dyDescent="0.3">
      <c r="A748332" s="21"/>
    </row>
    <row r="748338" s="20" customFormat="1" ht="14.25" customHeight="1" x14ac:dyDescent="0.25"/>
    <row r="748354" spans="1:1" ht="14.25" customHeight="1" x14ac:dyDescent="0.3">
      <c r="A748354" s="21"/>
    </row>
    <row r="748360" spans="1:1" s="20" customFormat="1" ht="14.25" customHeight="1" x14ac:dyDescent="0.25"/>
    <row r="748376" spans="1:1" ht="14.25" customHeight="1" x14ac:dyDescent="0.3">
      <c r="A748376" s="21"/>
    </row>
    <row r="748382" spans="1:1" s="20" customFormat="1" ht="14.25" customHeight="1" x14ac:dyDescent="0.25"/>
    <row r="748398" spans="1:1" ht="14.25" customHeight="1" x14ac:dyDescent="0.3">
      <c r="A748398" s="21"/>
    </row>
    <row r="748404" s="20" customFormat="1" ht="14.25" customHeight="1" x14ac:dyDescent="0.25"/>
    <row r="748420" spans="1:1" ht="14.25" customHeight="1" x14ac:dyDescent="0.3">
      <c r="A748420" s="21"/>
    </row>
    <row r="748426" spans="1:1" s="20" customFormat="1" ht="14.25" customHeight="1" x14ac:dyDescent="0.25"/>
    <row r="748442" spans="1:1" ht="14.25" customHeight="1" x14ac:dyDescent="0.3">
      <c r="A748442" s="21"/>
    </row>
    <row r="748448" spans="1:1" s="20" customFormat="1" ht="14.25" customHeight="1" x14ac:dyDescent="0.25"/>
    <row r="748464" spans="1:1" ht="14.25" customHeight="1" x14ac:dyDescent="0.3">
      <c r="A748464" s="21"/>
    </row>
    <row r="748470" s="20" customFormat="1" ht="14.25" customHeight="1" x14ac:dyDescent="0.25"/>
    <row r="748486" spans="1:1" ht="14.25" customHeight="1" x14ac:dyDescent="0.3">
      <c r="A748486" s="21"/>
    </row>
    <row r="748492" spans="1:1" s="20" customFormat="1" ht="14.25" customHeight="1" x14ac:dyDescent="0.25"/>
    <row r="748508" spans="1:1" ht="14.25" customHeight="1" x14ac:dyDescent="0.3">
      <c r="A748508" s="21"/>
    </row>
    <row r="748514" s="20" customFormat="1" ht="14.25" customHeight="1" x14ac:dyDescent="0.25"/>
    <row r="748530" spans="1:1" ht="14.25" customHeight="1" x14ac:dyDescent="0.3">
      <c r="A748530" s="21"/>
    </row>
    <row r="748536" spans="1:1" s="20" customFormat="1" ht="14.25" customHeight="1" x14ac:dyDescent="0.25"/>
    <row r="748552" spans="1:1" ht="14.25" customHeight="1" x14ac:dyDescent="0.3">
      <c r="A748552" s="21"/>
    </row>
    <row r="748558" spans="1:1" s="20" customFormat="1" ht="14.25" customHeight="1" x14ac:dyDescent="0.25"/>
    <row r="748574" spans="1:1" ht="14.25" customHeight="1" x14ac:dyDescent="0.3">
      <c r="A748574" s="21"/>
    </row>
    <row r="748580" s="20" customFormat="1" ht="14.25" customHeight="1" x14ac:dyDescent="0.25"/>
    <row r="748596" spans="1:1" ht="14.25" customHeight="1" x14ac:dyDescent="0.3">
      <c r="A748596" s="21"/>
    </row>
    <row r="748602" spans="1:1" s="20" customFormat="1" ht="14.25" customHeight="1" x14ac:dyDescent="0.25"/>
    <row r="748618" spans="1:1" ht="14.25" customHeight="1" x14ac:dyDescent="0.3">
      <c r="A748618" s="21"/>
    </row>
    <row r="748624" spans="1:1" s="20" customFormat="1" ht="14.25" customHeight="1" x14ac:dyDescent="0.25"/>
    <row r="748640" spans="1:1" ht="14.25" customHeight="1" x14ac:dyDescent="0.3">
      <c r="A748640" s="21"/>
    </row>
    <row r="748646" s="20" customFormat="1" ht="14.25" customHeight="1" x14ac:dyDescent="0.25"/>
    <row r="748662" spans="1:1" ht="14.25" customHeight="1" x14ac:dyDescent="0.3">
      <c r="A748662" s="21"/>
    </row>
    <row r="748668" spans="1:1" s="20" customFormat="1" ht="14.25" customHeight="1" x14ac:dyDescent="0.25"/>
    <row r="748684" spans="1:1" ht="14.25" customHeight="1" x14ac:dyDescent="0.3">
      <c r="A748684" s="21"/>
    </row>
    <row r="748690" s="20" customFormat="1" ht="14.25" customHeight="1" x14ac:dyDescent="0.25"/>
    <row r="748706" spans="1:1" ht="14.25" customHeight="1" x14ac:dyDescent="0.3">
      <c r="A748706" s="21"/>
    </row>
    <row r="748712" spans="1:1" s="20" customFormat="1" ht="14.25" customHeight="1" x14ac:dyDescent="0.25"/>
    <row r="748728" spans="1:1" ht="14.25" customHeight="1" x14ac:dyDescent="0.3">
      <c r="A748728" s="21"/>
    </row>
    <row r="748734" spans="1:1" s="20" customFormat="1" ht="14.25" customHeight="1" x14ac:dyDescent="0.25"/>
    <row r="748750" spans="1:1" ht="14.25" customHeight="1" x14ac:dyDescent="0.3">
      <c r="A748750" s="21"/>
    </row>
    <row r="748756" s="20" customFormat="1" ht="14.25" customHeight="1" x14ac:dyDescent="0.25"/>
    <row r="748772" spans="1:1" ht="14.25" customHeight="1" x14ac:dyDescent="0.3">
      <c r="A748772" s="21"/>
    </row>
    <row r="748778" spans="1:1" s="20" customFormat="1" ht="14.25" customHeight="1" x14ac:dyDescent="0.25"/>
    <row r="748794" spans="1:1" ht="14.25" customHeight="1" x14ac:dyDescent="0.3">
      <c r="A748794" s="21"/>
    </row>
    <row r="748800" spans="1:1" s="20" customFormat="1" ht="14.25" customHeight="1" x14ac:dyDescent="0.25"/>
    <row r="748816" spans="1:1" ht="14.25" customHeight="1" x14ac:dyDescent="0.3">
      <c r="A748816" s="21"/>
    </row>
    <row r="748822" s="20" customFormat="1" ht="14.25" customHeight="1" x14ac:dyDescent="0.25"/>
    <row r="748838" spans="1:1" ht="14.25" customHeight="1" x14ac:dyDescent="0.3">
      <c r="A748838" s="21"/>
    </row>
    <row r="748844" spans="1:1" s="20" customFormat="1" ht="14.25" customHeight="1" x14ac:dyDescent="0.25"/>
    <row r="748860" spans="1:1" ht="14.25" customHeight="1" x14ac:dyDescent="0.3">
      <c r="A748860" s="21"/>
    </row>
    <row r="748866" s="20" customFormat="1" ht="14.25" customHeight="1" x14ac:dyDescent="0.25"/>
    <row r="748882" spans="1:1" ht="14.25" customHeight="1" x14ac:dyDescent="0.3">
      <c r="A748882" s="21"/>
    </row>
    <row r="748888" spans="1:1" s="20" customFormat="1" ht="14.25" customHeight="1" x14ac:dyDescent="0.25"/>
    <row r="748904" spans="1:1" ht="14.25" customHeight="1" x14ac:dyDescent="0.3">
      <c r="A748904" s="21"/>
    </row>
    <row r="748910" spans="1:1" s="20" customFormat="1" ht="14.25" customHeight="1" x14ac:dyDescent="0.25"/>
    <row r="748926" spans="1:1" ht="14.25" customHeight="1" x14ac:dyDescent="0.3">
      <c r="A748926" s="21"/>
    </row>
    <row r="748932" s="20" customFormat="1" ht="14.25" customHeight="1" x14ac:dyDescent="0.25"/>
    <row r="748948" spans="1:1" ht="14.25" customHeight="1" x14ac:dyDescent="0.3">
      <c r="A748948" s="21"/>
    </row>
    <row r="748954" spans="1:1" s="20" customFormat="1" ht="14.25" customHeight="1" x14ac:dyDescent="0.25"/>
    <row r="748970" spans="1:1" ht="14.25" customHeight="1" x14ac:dyDescent="0.3">
      <c r="A748970" s="21"/>
    </row>
    <row r="748976" spans="1:1" s="20" customFormat="1" ht="14.25" customHeight="1" x14ac:dyDescent="0.25"/>
    <row r="748992" spans="1:1" ht="14.25" customHeight="1" x14ac:dyDescent="0.3">
      <c r="A748992" s="21"/>
    </row>
    <row r="748998" s="20" customFormat="1" ht="14.25" customHeight="1" x14ac:dyDescent="0.25"/>
    <row r="749014" spans="1:1" ht="14.25" customHeight="1" x14ac:dyDescent="0.3">
      <c r="A749014" s="21"/>
    </row>
    <row r="749020" spans="1:1" s="20" customFormat="1" ht="14.25" customHeight="1" x14ac:dyDescent="0.25"/>
    <row r="749036" spans="1:1" ht="14.25" customHeight="1" x14ac:dyDescent="0.3">
      <c r="A749036" s="21"/>
    </row>
    <row r="749042" s="20" customFormat="1" ht="14.25" customHeight="1" x14ac:dyDescent="0.25"/>
    <row r="749058" spans="1:1" ht="14.25" customHeight="1" x14ac:dyDescent="0.3">
      <c r="A749058" s="21"/>
    </row>
    <row r="749064" spans="1:1" s="20" customFormat="1" ht="14.25" customHeight="1" x14ac:dyDescent="0.25"/>
    <row r="749080" spans="1:1" ht="14.25" customHeight="1" x14ac:dyDescent="0.3">
      <c r="A749080" s="21"/>
    </row>
    <row r="749086" spans="1:1" s="20" customFormat="1" ht="14.25" customHeight="1" x14ac:dyDescent="0.25"/>
    <row r="749102" spans="1:1" ht="14.25" customHeight="1" x14ac:dyDescent="0.3">
      <c r="A749102" s="21"/>
    </row>
    <row r="749108" s="20" customFormat="1" ht="14.25" customHeight="1" x14ac:dyDescent="0.25"/>
    <row r="749124" spans="1:1" ht="14.25" customHeight="1" x14ac:dyDescent="0.3">
      <c r="A749124" s="21"/>
    </row>
    <row r="749130" spans="1:1" s="20" customFormat="1" ht="14.25" customHeight="1" x14ac:dyDescent="0.25"/>
    <row r="749146" spans="1:1" ht="14.25" customHeight="1" x14ac:dyDescent="0.3">
      <c r="A749146" s="21"/>
    </row>
    <row r="749152" spans="1:1" s="20" customFormat="1" ht="14.25" customHeight="1" x14ac:dyDescent="0.25"/>
    <row r="749168" spans="1:1" ht="14.25" customHeight="1" x14ac:dyDescent="0.3">
      <c r="A749168" s="21"/>
    </row>
    <row r="749174" s="20" customFormat="1" ht="14.25" customHeight="1" x14ac:dyDescent="0.25"/>
    <row r="749190" spans="1:1" ht="14.25" customHeight="1" x14ac:dyDescent="0.3">
      <c r="A749190" s="21"/>
    </row>
    <row r="749196" spans="1:1" s="20" customFormat="1" ht="14.25" customHeight="1" x14ac:dyDescent="0.25"/>
    <row r="749212" spans="1:1" ht="14.25" customHeight="1" x14ac:dyDescent="0.3">
      <c r="A749212" s="21"/>
    </row>
    <row r="749218" s="20" customFormat="1" ht="14.25" customHeight="1" x14ac:dyDescent="0.25"/>
    <row r="749234" spans="1:1" ht="14.25" customHeight="1" x14ac:dyDescent="0.3">
      <c r="A749234" s="21"/>
    </row>
    <row r="749240" spans="1:1" s="20" customFormat="1" ht="14.25" customHeight="1" x14ac:dyDescent="0.25"/>
    <row r="749256" spans="1:1" ht="14.25" customHeight="1" x14ac:dyDescent="0.3">
      <c r="A749256" s="21"/>
    </row>
    <row r="749262" spans="1:1" s="20" customFormat="1" ht="14.25" customHeight="1" x14ac:dyDescent="0.25"/>
    <row r="749278" spans="1:1" ht="14.25" customHeight="1" x14ac:dyDescent="0.3">
      <c r="A749278" s="21"/>
    </row>
    <row r="749284" s="20" customFormat="1" ht="14.25" customHeight="1" x14ac:dyDescent="0.25"/>
    <row r="749300" spans="1:1" ht="14.25" customHeight="1" x14ac:dyDescent="0.3">
      <c r="A749300" s="21"/>
    </row>
    <row r="749306" spans="1:1" s="20" customFormat="1" ht="14.25" customHeight="1" x14ac:dyDescent="0.25"/>
    <row r="749322" spans="1:1" ht="14.25" customHeight="1" x14ac:dyDescent="0.3">
      <c r="A749322" s="21"/>
    </row>
    <row r="749328" spans="1:1" s="20" customFormat="1" ht="14.25" customHeight="1" x14ac:dyDescent="0.25"/>
    <row r="749344" spans="1:1" ht="14.25" customHeight="1" x14ac:dyDescent="0.3">
      <c r="A749344" s="21"/>
    </row>
    <row r="749350" s="20" customFormat="1" ht="14.25" customHeight="1" x14ac:dyDescent="0.25"/>
    <row r="749366" spans="1:1" ht="14.25" customHeight="1" x14ac:dyDescent="0.3">
      <c r="A749366" s="21"/>
    </row>
    <row r="749372" spans="1:1" s="20" customFormat="1" ht="14.25" customHeight="1" x14ac:dyDescent="0.25"/>
    <row r="749388" spans="1:1" ht="14.25" customHeight="1" x14ac:dyDescent="0.3">
      <c r="A749388" s="21"/>
    </row>
    <row r="749394" s="20" customFormat="1" ht="14.25" customHeight="1" x14ac:dyDescent="0.25"/>
    <row r="749410" spans="1:1" ht="14.25" customHeight="1" x14ac:dyDescent="0.3">
      <c r="A749410" s="21"/>
    </row>
    <row r="749416" spans="1:1" s="20" customFormat="1" ht="14.25" customHeight="1" x14ac:dyDescent="0.25"/>
    <row r="749432" spans="1:1" ht="14.25" customHeight="1" x14ac:dyDescent="0.3">
      <c r="A749432" s="21"/>
    </row>
    <row r="749438" spans="1:1" s="20" customFormat="1" ht="14.25" customHeight="1" x14ac:dyDescent="0.25"/>
    <row r="749454" spans="1:1" ht="14.25" customHeight="1" x14ac:dyDescent="0.3">
      <c r="A749454" s="21"/>
    </row>
    <row r="749460" s="20" customFormat="1" ht="14.25" customHeight="1" x14ac:dyDescent="0.25"/>
    <row r="749476" spans="1:1" ht="14.25" customHeight="1" x14ac:dyDescent="0.3">
      <c r="A749476" s="21"/>
    </row>
    <row r="749482" spans="1:1" s="20" customFormat="1" ht="14.25" customHeight="1" x14ac:dyDescent="0.25"/>
    <row r="749498" spans="1:1" ht="14.25" customHeight="1" x14ac:dyDescent="0.3">
      <c r="A749498" s="21"/>
    </row>
    <row r="749504" spans="1:1" s="20" customFormat="1" ht="14.25" customHeight="1" x14ac:dyDescent="0.25"/>
    <row r="749520" spans="1:1" ht="14.25" customHeight="1" x14ac:dyDescent="0.3">
      <c r="A749520" s="21"/>
    </row>
    <row r="749526" s="20" customFormat="1" ht="14.25" customHeight="1" x14ac:dyDescent="0.25"/>
    <row r="749542" spans="1:1" ht="14.25" customHeight="1" x14ac:dyDescent="0.3">
      <c r="A749542" s="21"/>
    </row>
    <row r="749548" spans="1:1" s="20" customFormat="1" ht="14.25" customHeight="1" x14ac:dyDescent="0.25"/>
    <row r="749564" spans="1:1" ht="14.25" customHeight="1" x14ac:dyDescent="0.3">
      <c r="A749564" s="21"/>
    </row>
    <row r="749570" s="20" customFormat="1" ht="14.25" customHeight="1" x14ac:dyDescent="0.25"/>
    <row r="749586" spans="1:1" ht="14.25" customHeight="1" x14ac:dyDescent="0.3">
      <c r="A749586" s="21"/>
    </row>
    <row r="749592" spans="1:1" s="20" customFormat="1" ht="14.25" customHeight="1" x14ac:dyDescent="0.25"/>
    <row r="749608" spans="1:1" ht="14.25" customHeight="1" x14ac:dyDescent="0.3">
      <c r="A749608" s="21"/>
    </row>
    <row r="749614" spans="1:1" s="20" customFormat="1" ht="14.25" customHeight="1" x14ac:dyDescent="0.25"/>
    <row r="749630" spans="1:1" ht="14.25" customHeight="1" x14ac:dyDescent="0.3">
      <c r="A749630" s="21"/>
    </row>
    <row r="749636" s="20" customFormat="1" ht="14.25" customHeight="1" x14ac:dyDescent="0.25"/>
    <row r="749652" spans="1:1" ht="14.25" customHeight="1" x14ac:dyDescent="0.3">
      <c r="A749652" s="21"/>
    </row>
    <row r="749658" spans="1:1" s="20" customFormat="1" ht="14.25" customHeight="1" x14ac:dyDescent="0.25"/>
    <row r="749674" spans="1:1" ht="14.25" customHeight="1" x14ac:dyDescent="0.3">
      <c r="A749674" s="21"/>
    </row>
    <row r="749680" spans="1:1" s="20" customFormat="1" ht="14.25" customHeight="1" x14ac:dyDescent="0.25"/>
    <row r="749696" spans="1:1" ht="14.25" customHeight="1" x14ac:dyDescent="0.3">
      <c r="A749696" s="21"/>
    </row>
    <row r="749702" s="20" customFormat="1" ht="14.25" customHeight="1" x14ac:dyDescent="0.25"/>
    <row r="749718" spans="1:1" ht="14.25" customHeight="1" x14ac:dyDescent="0.3">
      <c r="A749718" s="21"/>
    </row>
    <row r="749724" spans="1:1" s="20" customFormat="1" ht="14.25" customHeight="1" x14ac:dyDescent="0.25"/>
    <row r="749740" spans="1:1" ht="14.25" customHeight="1" x14ac:dyDescent="0.3">
      <c r="A749740" s="21"/>
    </row>
    <row r="749746" s="20" customFormat="1" ht="14.25" customHeight="1" x14ac:dyDescent="0.25"/>
    <row r="749762" spans="1:1" ht="14.25" customHeight="1" x14ac:dyDescent="0.3">
      <c r="A749762" s="21"/>
    </row>
    <row r="749768" spans="1:1" s="20" customFormat="1" ht="14.25" customHeight="1" x14ac:dyDescent="0.25"/>
    <row r="749784" spans="1:1" ht="14.25" customHeight="1" x14ac:dyDescent="0.3">
      <c r="A749784" s="21"/>
    </row>
    <row r="749790" spans="1:1" s="20" customFormat="1" ht="14.25" customHeight="1" x14ac:dyDescent="0.25"/>
    <row r="749806" spans="1:1" ht="14.25" customHeight="1" x14ac:dyDescent="0.3">
      <c r="A749806" s="21"/>
    </row>
    <row r="749812" s="20" customFormat="1" ht="14.25" customHeight="1" x14ac:dyDescent="0.25"/>
    <row r="749828" spans="1:1" ht="14.25" customHeight="1" x14ac:dyDescent="0.3">
      <c r="A749828" s="21"/>
    </row>
    <row r="749834" spans="1:1" s="20" customFormat="1" ht="14.25" customHeight="1" x14ac:dyDescent="0.25"/>
    <row r="749850" spans="1:1" ht="14.25" customHeight="1" x14ac:dyDescent="0.3">
      <c r="A749850" s="21"/>
    </row>
    <row r="749856" spans="1:1" s="20" customFormat="1" ht="14.25" customHeight="1" x14ac:dyDescent="0.25"/>
    <row r="749872" spans="1:1" ht="14.25" customHeight="1" x14ac:dyDescent="0.3">
      <c r="A749872" s="21"/>
    </row>
    <row r="749878" s="20" customFormat="1" ht="14.25" customHeight="1" x14ac:dyDescent="0.25"/>
    <row r="749894" spans="1:1" ht="14.25" customHeight="1" x14ac:dyDescent="0.3">
      <c r="A749894" s="21"/>
    </row>
    <row r="749900" spans="1:1" s="20" customFormat="1" ht="14.25" customHeight="1" x14ac:dyDescent="0.25"/>
    <row r="749916" spans="1:1" ht="14.25" customHeight="1" x14ac:dyDescent="0.3">
      <c r="A749916" s="21"/>
    </row>
    <row r="749922" s="20" customFormat="1" ht="14.25" customHeight="1" x14ac:dyDescent="0.25"/>
    <row r="749938" spans="1:1" ht="14.25" customHeight="1" x14ac:dyDescent="0.3">
      <c r="A749938" s="21"/>
    </row>
    <row r="749944" spans="1:1" s="20" customFormat="1" ht="14.25" customHeight="1" x14ac:dyDescent="0.25"/>
    <row r="749960" spans="1:1" ht="14.25" customHeight="1" x14ac:dyDescent="0.3">
      <c r="A749960" s="21"/>
    </row>
    <row r="749966" spans="1:1" s="20" customFormat="1" ht="14.25" customHeight="1" x14ac:dyDescent="0.25"/>
    <row r="749982" spans="1:1" ht="14.25" customHeight="1" x14ac:dyDescent="0.3">
      <c r="A749982" s="21"/>
    </row>
    <row r="749988" s="20" customFormat="1" ht="14.25" customHeight="1" x14ac:dyDescent="0.25"/>
    <row r="750004" spans="1:1" ht="14.25" customHeight="1" x14ac:dyDescent="0.3">
      <c r="A750004" s="21"/>
    </row>
    <row r="750010" spans="1:1" s="20" customFormat="1" ht="14.25" customHeight="1" x14ac:dyDescent="0.25"/>
    <row r="750026" spans="1:1" ht="14.25" customHeight="1" x14ac:dyDescent="0.3">
      <c r="A750026" s="21"/>
    </row>
    <row r="750032" spans="1:1" s="20" customFormat="1" ht="14.25" customHeight="1" x14ac:dyDescent="0.25"/>
    <row r="750048" spans="1:1" ht="14.25" customHeight="1" x14ac:dyDescent="0.3">
      <c r="A750048" s="21"/>
    </row>
    <row r="750054" s="20" customFormat="1" ht="14.25" customHeight="1" x14ac:dyDescent="0.25"/>
    <row r="750070" spans="1:1" ht="14.25" customHeight="1" x14ac:dyDescent="0.3">
      <c r="A750070" s="21"/>
    </row>
    <row r="750076" spans="1:1" s="20" customFormat="1" ht="14.25" customHeight="1" x14ac:dyDescent="0.25"/>
    <row r="750092" spans="1:1" ht="14.25" customHeight="1" x14ac:dyDescent="0.3">
      <c r="A750092" s="21"/>
    </row>
    <row r="750098" s="20" customFormat="1" ht="14.25" customHeight="1" x14ac:dyDescent="0.25"/>
    <row r="750114" spans="1:1" ht="14.25" customHeight="1" x14ac:dyDescent="0.3">
      <c r="A750114" s="21"/>
    </row>
    <row r="750120" spans="1:1" s="20" customFormat="1" ht="14.25" customHeight="1" x14ac:dyDescent="0.25"/>
    <row r="750136" spans="1:1" ht="14.25" customHeight="1" x14ac:dyDescent="0.3">
      <c r="A750136" s="21"/>
    </row>
    <row r="750142" spans="1:1" s="20" customFormat="1" ht="14.25" customHeight="1" x14ac:dyDescent="0.25"/>
    <row r="750158" spans="1:1" ht="14.25" customHeight="1" x14ac:dyDescent="0.3">
      <c r="A750158" s="21"/>
    </row>
    <row r="750164" s="20" customFormat="1" ht="14.25" customHeight="1" x14ac:dyDescent="0.25"/>
    <row r="750180" spans="1:1" ht="14.25" customHeight="1" x14ac:dyDescent="0.3">
      <c r="A750180" s="21"/>
    </row>
    <row r="750186" spans="1:1" s="20" customFormat="1" ht="14.25" customHeight="1" x14ac:dyDescent="0.25"/>
    <row r="750202" spans="1:1" ht="14.25" customHeight="1" x14ac:dyDescent="0.3">
      <c r="A750202" s="21"/>
    </row>
    <row r="750208" spans="1:1" s="20" customFormat="1" ht="14.25" customHeight="1" x14ac:dyDescent="0.25"/>
    <row r="750224" spans="1:1" ht="14.25" customHeight="1" x14ac:dyDescent="0.3">
      <c r="A750224" s="21"/>
    </row>
    <row r="750230" s="20" customFormat="1" ht="14.25" customHeight="1" x14ac:dyDescent="0.25"/>
    <row r="750246" spans="1:1" ht="14.25" customHeight="1" x14ac:dyDescent="0.3">
      <c r="A750246" s="21"/>
    </row>
    <row r="750252" spans="1:1" s="20" customFormat="1" ht="14.25" customHeight="1" x14ac:dyDescent="0.25"/>
    <row r="750268" spans="1:1" ht="14.25" customHeight="1" x14ac:dyDescent="0.3">
      <c r="A750268" s="21"/>
    </row>
    <row r="750274" s="20" customFormat="1" ht="14.25" customHeight="1" x14ac:dyDescent="0.25"/>
    <row r="750290" spans="1:1" ht="14.25" customHeight="1" x14ac:dyDescent="0.3">
      <c r="A750290" s="21"/>
    </row>
    <row r="750296" spans="1:1" s="20" customFormat="1" ht="14.25" customHeight="1" x14ac:dyDescent="0.25"/>
    <row r="750312" spans="1:1" ht="14.25" customHeight="1" x14ac:dyDescent="0.3">
      <c r="A750312" s="21"/>
    </row>
    <row r="750318" spans="1:1" s="20" customFormat="1" ht="14.25" customHeight="1" x14ac:dyDescent="0.25"/>
    <row r="750334" spans="1:1" ht="14.25" customHeight="1" x14ac:dyDescent="0.3">
      <c r="A750334" s="21"/>
    </row>
    <row r="750340" s="20" customFormat="1" ht="14.25" customHeight="1" x14ac:dyDescent="0.25"/>
    <row r="750356" spans="1:1" ht="14.25" customHeight="1" x14ac:dyDescent="0.3">
      <c r="A750356" s="21"/>
    </row>
    <row r="750362" spans="1:1" s="20" customFormat="1" ht="14.25" customHeight="1" x14ac:dyDescent="0.25"/>
    <row r="750378" spans="1:1" ht="14.25" customHeight="1" x14ac:dyDescent="0.3">
      <c r="A750378" s="21"/>
    </row>
    <row r="750384" spans="1:1" s="20" customFormat="1" ht="14.25" customHeight="1" x14ac:dyDescent="0.25"/>
    <row r="750400" spans="1:1" ht="14.25" customHeight="1" x14ac:dyDescent="0.3">
      <c r="A750400" s="21"/>
    </row>
    <row r="750406" s="20" customFormat="1" ht="14.25" customHeight="1" x14ac:dyDescent="0.25"/>
    <row r="750422" spans="1:1" ht="14.25" customHeight="1" x14ac:dyDescent="0.3">
      <c r="A750422" s="21"/>
    </row>
    <row r="750428" spans="1:1" s="20" customFormat="1" ht="14.25" customHeight="1" x14ac:dyDescent="0.25"/>
    <row r="750444" spans="1:1" ht="14.25" customHeight="1" x14ac:dyDescent="0.3">
      <c r="A750444" s="21"/>
    </row>
    <row r="750450" s="20" customFormat="1" ht="14.25" customHeight="1" x14ac:dyDescent="0.25"/>
    <row r="750466" spans="1:1" ht="14.25" customHeight="1" x14ac:dyDescent="0.3">
      <c r="A750466" s="21"/>
    </row>
    <row r="750472" spans="1:1" s="20" customFormat="1" ht="14.25" customHeight="1" x14ac:dyDescent="0.25"/>
    <row r="750488" spans="1:1" ht="14.25" customHeight="1" x14ac:dyDescent="0.3">
      <c r="A750488" s="21"/>
    </row>
    <row r="750494" spans="1:1" s="20" customFormat="1" ht="14.25" customHeight="1" x14ac:dyDescent="0.25"/>
    <row r="750510" spans="1:1" ht="14.25" customHeight="1" x14ac:dyDescent="0.3">
      <c r="A750510" s="21"/>
    </row>
    <row r="750516" s="20" customFormat="1" ht="14.25" customHeight="1" x14ac:dyDescent="0.25"/>
    <row r="750532" spans="1:1" ht="14.25" customHeight="1" x14ac:dyDescent="0.3">
      <c r="A750532" s="21"/>
    </row>
    <row r="750538" spans="1:1" s="20" customFormat="1" ht="14.25" customHeight="1" x14ac:dyDescent="0.25"/>
    <row r="750554" spans="1:1" ht="14.25" customHeight="1" x14ac:dyDescent="0.3">
      <c r="A750554" s="21"/>
    </row>
    <row r="750560" spans="1:1" s="20" customFormat="1" ht="14.25" customHeight="1" x14ac:dyDescent="0.25"/>
    <row r="750576" spans="1:1" ht="14.25" customHeight="1" x14ac:dyDescent="0.3">
      <c r="A750576" s="21"/>
    </row>
    <row r="750582" s="20" customFormat="1" ht="14.25" customHeight="1" x14ac:dyDescent="0.25"/>
    <row r="750598" spans="1:1" ht="14.25" customHeight="1" x14ac:dyDescent="0.3">
      <c r="A750598" s="21"/>
    </row>
    <row r="750604" spans="1:1" s="20" customFormat="1" ht="14.25" customHeight="1" x14ac:dyDescent="0.25"/>
    <row r="750620" spans="1:1" ht="14.25" customHeight="1" x14ac:dyDescent="0.3">
      <c r="A750620" s="21"/>
    </row>
    <row r="750626" s="20" customFormat="1" ht="14.25" customHeight="1" x14ac:dyDescent="0.25"/>
    <row r="750642" spans="1:1" ht="14.25" customHeight="1" x14ac:dyDescent="0.3">
      <c r="A750642" s="21"/>
    </row>
    <row r="750648" spans="1:1" s="20" customFormat="1" ht="14.25" customHeight="1" x14ac:dyDescent="0.25"/>
    <row r="750664" spans="1:1" ht="14.25" customHeight="1" x14ac:dyDescent="0.3">
      <c r="A750664" s="21"/>
    </row>
    <row r="750670" spans="1:1" s="20" customFormat="1" ht="14.25" customHeight="1" x14ac:dyDescent="0.25"/>
    <row r="750686" spans="1:1" ht="14.25" customHeight="1" x14ac:dyDescent="0.3">
      <c r="A750686" s="21"/>
    </row>
    <row r="750692" s="20" customFormat="1" ht="14.25" customHeight="1" x14ac:dyDescent="0.25"/>
    <row r="750708" spans="1:1" ht="14.25" customHeight="1" x14ac:dyDescent="0.3">
      <c r="A750708" s="21"/>
    </row>
    <row r="750714" spans="1:1" s="20" customFormat="1" ht="14.25" customHeight="1" x14ac:dyDescent="0.25"/>
    <row r="750730" spans="1:1" ht="14.25" customHeight="1" x14ac:dyDescent="0.3">
      <c r="A750730" s="21"/>
    </row>
    <row r="750736" spans="1:1" s="20" customFormat="1" ht="14.25" customHeight="1" x14ac:dyDescent="0.25"/>
    <row r="750752" spans="1:1" ht="14.25" customHeight="1" x14ac:dyDescent="0.3">
      <c r="A750752" s="21"/>
    </row>
    <row r="750758" s="20" customFormat="1" ht="14.25" customHeight="1" x14ac:dyDescent="0.25"/>
    <row r="750774" spans="1:1" ht="14.25" customHeight="1" x14ac:dyDescent="0.3">
      <c r="A750774" s="21"/>
    </row>
    <row r="750780" spans="1:1" s="20" customFormat="1" ht="14.25" customHeight="1" x14ac:dyDescent="0.25"/>
    <row r="750796" spans="1:1" ht="14.25" customHeight="1" x14ac:dyDescent="0.3">
      <c r="A750796" s="21"/>
    </row>
    <row r="750802" s="20" customFormat="1" ht="14.25" customHeight="1" x14ac:dyDescent="0.25"/>
    <row r="750818" spans="1:1" ht="14.25" customHeight="1" x14ac:dyDescent="0.3">
      <c r="A750818" s="21"/>
    </row>
    <row r="750824" spans="1:1" s="20" customFormat="1" ht="14.25" customHeight="1" x14ac:dyDescent="0.25"/>
    <row r="750840" spans="1:1" ht="14.25" customHeight="1" x14ac:dyDescent="0.3">
      <c r="A750840" s="21"/>
    </row>
    <row r="750846" spans="1:1" s="20" customFormat="1" ht="14.25" customHeight="1" x14ac:dyDescent="0.25"/>
    <row r="750862" spans="1:1" ht="14.25" customHeight="1" x14ac:dyDescent="0.3">
      <c r="A750862" s="21"/>
    </row>
    <row r="750868" s="20" customFormat="1" ht="14.25" customHeight="1" x14ac:dyDescent="0.25"/>
    <row r="750884" spans="1:1" ht="14.25" customHeight="1" x14ac:dyDescent="0.3">
      <c r="A750884" s="21"/>
    </row>
    <row r="750890" spans="1:1" s="20" customFormat="1" ht="14.25" customHeight="1" x14ac:dyDescent="0.25"/>
    <row r="750906" spans="1:1" ht="14.25" customHeight="1" x14ac:dyDescent="0.3">
      <c r="A750906" s="21"/>
    </row>
    <row r="750912" spans="1:1" s="20" customFormat="1" ht="14.25" customHeight="1" x14ac:dyDescent="0.25"/>
    <row r="750928" spans="1:1" ht="14.25" customHeight="1" x14ac:dyDescent="0.3">
      <c r="A750928" s="21"/>
    </row>
    <row r="750934" s="20" customFormat="1" ht="14.25" customHeight="1" x14ac:dyDescent="0.25"/>
    <row r="750950" spans="1:1" ht="14.25" customHeight="1" x14ac:dyDescent="0.3">
      <c r="A750950" s="21"/>
    </row>
    <row r="750956" spans="1:1" s="20" customFormat="1" ht="14.25" customHeight="1" x14ac:dyDescent="0.25"/>
    <row r="750972" spans="1:1" ht="14.25" customHeight="1" x14ac:dyDescent="0.3">
      <c r="A750972" s="21"/>
    </row>
    <row r="750978" s="20" customFormat="1" ht="14.25" customHeight="1" x14ac:dyDescent="0.25"/>
    <row r="750994" spans="1:1" ht="14.25" customHeight="1" x14ac:dyDescent="0.3">
      <c r="A750994" s="21"/>
    </row>
    <row r="751000" spans="1:1" s="20" customFormat="1" ht="14.25" customHeight="1" x14ac:dyDescent="0.25"/>
    <row r="751016" spans="1:1" ht="14.25" customHeight="1" x14ac:dyDescent="0.3">
      <c r="A751016" s="21"/>
    </row>
    <row r="751022" spans="1:1" s="20" customFormat="1" ht="14.25" customHeight="1" x14ac:dyDescent="0.25"/>
    <row r="751038" spans="1:1" ht="14.25" customHeight="1" x14ac:dyDescent="0.3">
      <c r="A751038" s="21"/>
    </row>
    <row r="751044" s="20" customFormat="1" ht="14.25" customHeight="1" x14ac:dyDescent="0.25"/>
    <row r="751060" spans="1:1" ht="14.25" customHeight="1" x14ac:dyDescent="0.3">
      <c r="A751060" s="21"/>
    </row>
    <row r="751066" spans="1:1" s="20" customFormat="1" ht="14.25" customHeight="1" x14ac:dyDescent="0.25"/>
    <row r="751082" spans="1:1" ht="14.25" customHeight="1" x14ac:dyDescent="0.3">
      <c r="A751082" s="21"/>
    </row>
    <row r="751088" spans="1:1" s="20" customFormat="1" ht="14.25" customHeight="1" x14ac:dyDescent="0.25"/>
    <row r="751104" spans="1:1" ht="14.25" customHeight="1" x14ac:dyDescent="0.3">
      <c r="A751104" s="21"/>
    </row>
    <row r="751110" s="20" customFormat="1" ht="14.25" customHeight="1" x14ac:dyDescent="0.25"/>
    <row r="751126" spans="1:1" ht="14.25" customHeight="1" x14ac:dyDescent="0.3">
      <c r="A751126" s="21"/>
    </row>
    <row r="751132" spans="1:1" s="20" customFormat="1" ht="14.25" customHeight="1" x14ac:dyDescent="0.25"/>
    <row r="751148" spans="1:1" ht="14.25" customHeight="1" x14ac:dyDescent="0.3">
      <c r="A751148" s="21"/>
    </row>
    <row r="751154" s="20" customFormat="1" ht="14.25" customHeight="1" x14ac:dyDescent="0.25"/>
    <row r="751170" spans="1:1" ht="14.25" customHeight="1" x14ac:dyDescent="0.3">
      <c r="A751170" s="21"/>
    </row>
    <row r="751176" spans="1:1" s="20" customFormat="1" ht="14.25" customHeight="1" x14ac:dyDescent="0.25"/>
    <row r="751192" spans="1:1" ht="14.25" customHeight="1" x14ac:dyDescent="0.3">
      <c r="A751192" s="21"/>
    </row>
    <row r="751198" spans="1:1" s="20" customFormat="1" ht="14.25" customHeight="1" x14ac:dyDescent="0.25"/>
    <row r="751214" spans="1:1" ht="14.25" customHeight="1" x14ac:dyDescent="0.3">
      <c r="A751214" s="21"/>
    </row>
    <row r="751220" s="20" customFormat="1" ht="14.25" customHeight="1" x14ac:dyDescent="0.25"/>
    <row r="751236" spans="1:1" ht="14.25" customHeight="1" x14ac:dyDescent="0.3">
      <c r="A751236" s="21"/>
    </row>
    <row r="751242" spans="1:1" s="20" customFormat="1" ht="14.25" customHeight="1" x14ac:dyDescent="0.25"/>
    <row r="751258" spans="1:1" ht="14.25" customHeight="1" x14ac:dyDescent="0.3">
      <c r="A751258" s="21"/>
    </row>
    <row r="751264" spans="1:1" s="20" customFormat="1" ht="14.25" customHeight="1" x14ac:dyDescent="0.25"/>
    <row r="751280" spans="1:1" ht="14.25" customHeight="1" x14ac:dyDescent="0.3">
      <c r="A751280" s="21"/>
    </row>
    <row r="751286" s="20" customFormat="1" ht="14.25" customHeight="1" x14ac:dyDescent="0.25"/>
    <row r="751302" spans="1:1" ht="14.25" customHeight="1" x14ac:dyDescent="0.3">
      <c r="A751302" s="21"/>
    </row>
    <row r="751308" spans="1:1" s="20" customFormat="1" ht="14.25" customHeight="1" x14ac:dyDescent="0.25"/>
    <row r="751324" spans="1:1" ht="14.25" customHeight="1" x14ac:dyDescent="0.3">
      <c r="A751324" s="21"/>
    </row>
    <row r="751330" s="20" customFormat="1" ht="14.25" customHeight="1" x14ac:dyDescent="0.25"/>
    <row r="751346" spans="1:1" ht="14.25" customHeight="1" x14ac:dyDescent="0.3">
      <c r="A751346" s="21"/>
    </row>
    <row r="751352" spans="1:1" s="20" customFormat="1" ht="14.25" customHeight="1" x14ac:dyDescent="0.25"/>
    <row r="751368" spans="1:1" ht="14.25" customHeight="1" x14ac:dyDescent="0.3">
      <c r="A751368" s="21"/>
    </row>
    <row r="751374" spans="1:1" s="20" customFormat="1" ht="14.25" customHeight="1" x14ac:dyDescent="0.25"/>
    <row r="751390" spans="1:1" ht="14.25" customHeight="1" x14ac:dyDescent="0.3">
      <c r="A751390" s="21"/>
    </row>
    <row r="751396" s="20" customFormat="1" ht="14.25" customHeight="1" x14ac:dyDescent="0.25"/>
    <row r="751412" spans="1:1" ht="14.25" customHeight="1" x14ac:dyDescent="0.3">
      <c r="A751412" s="21"/>
    </row>
    <row r="751418" spans="1:1" s="20" customFormat="1" ht="14.25" customHeight="1" x14ac:dyDescent="0.25"/>
    <row r="751434" spans="1:1" ht="14.25" customHeight="1" x14ac:dyDescent="0.3">
      <c r="A751434" s="21"/>
    </row>
    <row r="751440" spans="1:1" s="20" customFormat="1" ht="14.25" customHeight="1" x14ac:dyDescent="0.25"/>
    <row r="751456" spans="1:1" ht="14.25" customHeight="1" x14ac:dyDescent="0.3">
      <c r="A751456" s="21"/>
    </row>
    <row r="751462" s="20" customFormat="1" ht="14.25" customHeight="1" x14ac:dyDescent="0.25"/>
    <row r="751478" spans="1:1" ht="14.25" customHeight="1" x14ac:dyDescent="0.3">
      <c r="A751478" s="21"/>
    </row>
    <row r="751484" spans="1:1" s="20" customFormat="1" ht="14.25" customHeight="1" x14ac:dyDescent="0.25"/>
    <row r="751500" spans="1:1" ht="14.25" customHeight="1" x14ac:dyDescent="0.3">
      <c r="A751500" s="21"/>
    </row>
    <row r="751506" s="20" customFormat="1" ht="14.25" customHeight="1" x14ac:dyDescent="0.25"/>
    <row r="751522" spans="1:1" ht="14.25" customHeight="1" x14ac:dyDescent="0.3">
      <c r="A751522" s="21"/>
    </row>
    <row r="751528" spans="1:1" s="20" customFormat="1" ht="14.25" customHeight="1" x14ac:dyDescent="0.25"/>
    <row r="751544" spans="1:1" ht="14.25" customHeight="1" x14ac:dyDescent="0.3">
      <c r="A751544" s="21"/>
    </row>
    <row r="751550" spans="1:1" s="20" customFormat="1" ht="14.25" customHeight="1" x14ac:dyDescent="0.25"/>
    <row r="751566" spans="1:1" ht="14.25" customHeight="1" x14ac:dyDescent="0.3">
      <c r="A751566" s="21"/>
    </row>
    <row r="751572" s="20" customFormat="1" ht="14.25" customHeight="1" x14ac:dyDescent="0.25"/>
    <row r="751588" spans="1:1" ht="14.25" customHeight="1" x14ac:dyDescent="0.3">
      <c r="A751588" s="21"/>
    </row>
    <row r="751594" spans="1:1" s="20" customFormat="1" ht="14.25" customHeight="1" x14ac:dyDescent="0.25"/>
    <row r="751610" spans="1:1" ht="14.25" customHeight="1" x14ac:dyDescent="0.3">
      <c r="A751610" s="21"/>
    </row>
    <row r="751616" spans="1:1" s="20" customFormat="1" ht="14.25" customHeight="1" x14ac:dyDescent="0.25"/>
    <row r="751632" spans="1:1" ht="14.25" customHeight="1" x14ac:dyDescent="0.3">
      <c r="A751632" s="21"/>
    </row>
    <row r="751638" s="20" customFormat="1" ht="14.25" customHeight="1" x14ac:dyDescent="0.25"/>
    <row r="751654" spans="1:1" ht="14.25" customHeight="1" x14ac:dyDescent="0.3">
      <c r="A751654" s="21"/>
    </row>
    <row r="751660" spans="1:1" s="20" customFormat="1" ht="14.25" customHeight="1" x14ac:dyDescent="0.25"/>
    <row r="751676" spans="1:1" ht="14.25" customHeight="1" x14ac:dyDescent="0.3">
      <c r="A751676" s="21"/>
    </row>
    <row r="751682" s="20" customFormat="1" ht="14.25" customHeight="1" x14ac:dyDescent="0.25"/>
    <row r="751698" spans="1:1" ht="14.25" customHeight="1" x14ac:dyDescent="0.3">
      <c r="A751698" s="21"/>
    </row>
    <row r="751704" spans="1:1" s="20" customFormat="1" ht="14.25" customHeight="1" x14ac:dyDescent="0.25"/>
    <row r="751720" spans="1:1" ht="14.25" customHeight="1" x14ac:dyDescent="0.3">
      <c r="A751720" s="21"/>
    </row>
    <row r="751726" spans="1:1" s="20" customFormat="1" ht="14.25" customHeight="1" x14ac:dyDescent="0.25"/>
    <row r="751742" spans="1:1" ht="14.25" customHeight="1" x14ac:dyDescent="0.3">
      <c r="A751742" s="21"/>
    </row>
    <row r="751748" s="20" customFormat="1" ht="14.25" customHeight="1" x14ac:dyDescent="0.25"/>
    <row r="751764" spans="1:1" ht="14.25" customHeight="1" x14ac:dyDescent="0.3">
      <c r="A751764" s="21"/>
    </row>
    <row r="751770" spans="1:1" s="20" customFormat="1" ht="14.25" customHeight="1" x14ac:dyDescent="0.25"/>
    <row r="751786" spans="1:1" ht="14.25" customHeight="1" x14ac:dyDescent="0.3">
      <c r="A751786" s="21"/>
    </row>
    <row r="751792" spans="1:1" s="20" customFormat="1" ht="14.25" customHeight="1" x14ac:dyDescent="0.25"/>
    <row r="751808" spans="1:1" ht="14.25" customHeight="1" x14ac:dyDescent="0.3">
      <c r="A751808" s="21"/>
    </row>
    <row r="751814" s="20" customFormat="1" ht="14.25" customHeight="1" x14ac:dyDescent="0.25"/>
    <row r="751830" spans="1:1" ht="14.25" customHeight="1" x14ac:dyDescent="0.3">
      <c r="A751830" s="21"/>
    </row>
    <row r="751836" spans="1:1" s="20" customFormat="1" ht="14.25" customHeight="1" x14ac:dyDescent="0.25"/>
    <row r="751852" spans="1:1" ht="14.25" customHeight="1" x14ac:dyDescent="0.3">
      <c r="A751852" s="21"/>
    </row>
    <row r="751858" s="20" customFormat="1" ht="14.25" customHeight="1" x14ac:dyDescent="0.25"/>
    <row r="751874" spans="1:1" ht="14.25" customHeight="1" x14ac:dyDescent="0.3">
      <c r="A751874" s="21"/>
    </row>
    <row r="751880" spans="1:1" s="20" customFormat="1" ht="14.25" customHeight="1" x14ac:dyDescent="0.25"/>
    <row r="751896" spans="1:1" ht="14.25" customHeight="1" x14ac:dyDescent="0.3">
      <c r="A751896" s="21"/>
    </row>
    <row r="751902" spans="1:1" s="20" customFormat="1" ht="14.25" customHeight="1" x14ac:dyDescent="0.25"/>
    <row r="751918" spans="1:1" ht="14.25" customHeight="1" x14ac:dyDescent="0.3">
      <c r="A751918" s="21"/>
    </row>
    <row r="751924" s="20" customFormat="1" ht="14.25" customHeight="1" x14ac:dyDescent="0.25"/>
    <row r="751940" spans="1:1" ht="14.25" customHeight="1" x14ac:dyDescent="0.3">
      <c r="A751940" s="21"/>
    </row>
    <row r="751946" spans="1:1" s="20" customFormat="1" ht="14.25" customHeight="1" x14ac:dyDescent="0.25"/>
    <row r="751962" spans="1:1" ht="14.25" customHeight="1" x14ac:dyDescent="0.3">
      <c r="A751962" s="21"/>
    </row>
    <row r="751968" spans="1:1" s="20" customFormat="1" ht="14.25" customHeight="1" x14ac:dyDescent="0.25"/>
    <row r="751984" spans="1:1" ht="14.25" customHeight="1" x14ac:dyDescent="0.3">
      <c r="A751984" s="21"/>
    </row>
    <row r="751990" s="20" customFormat="1" ht="14.25" customHeight="1" x14ac:dyDescent="0.25"/>
    <row r="752006" spans="1:1" ht="14.25" customHeight="1" x14ac:dyDescent="0.3">
      <c r="A752006" s="21"/>
    </row>
    <row r="752012" spans="1:1" s="20" customFormat="1" ht="14.25" customHeight="1" x14ac:dyDescent="0.25"/>
    <row r="752028" spans="1:1" ht="14.25" customHeight="1" x14ac:dyDescent="0.3">
      <c r="A752028" s="21"/>
    </row>
    <row r="752034" s="20" customFormat="1" ht="14.25" customHeight="1" x14ac:dyDescent="0.25"/>
    <row r="752050" spans="1:1" ht="14.25" customHeight="1" x14ac:dyDescent="0.3">
      <c r="A752050" s="21"/>
    </row>
    <row r="752056" spans="1:1" s="20" customFormat="1" ht="14.25" customHeight="1" x14ac:dyDescent="0.25"/>
    <row r="752072" spans="1:1" ht="14.25" customHeight="1" x14ac:dyDescent="0.3">
      <c r="A752072" s="21"/>
    </row>
    <row r="752078" spans="1:1" s="20" customFormat="1" ht="14.25" customHeight="1" x14ac:dyDescent="0.25"/>
    <row r="752094" spans="1:1" ht="14.25" customHeight="1" x14ac:dyDescent="0.3">
      <c r="A752094" s="21"/>
    </row>
    <row r="752100" s="20" customFormat="1" ht="14.25" customHeight="1" x14ac:dyDescent="0.25"/>
    <row r="752116" spans="1:1" ht="14.25" customHeight="1" x14ac:dyDescent="0.3">
      <c r="A752116" s="21"/>
    </row>
    <row r="752122" spans="1:1" s="20" customFormat="1" ht="14.25" customHeight="1" x14ac:dyDescent="0.25"/>
    <row r="752138" spans="1:1" ht="14.25" customHeight="1" x14ac:dyDescent="0.3">
      <c r="A752138" s="21"/>
    </row>
    <row r="752144" spans="1:1" s="20" customFormat="1" ht="14.25" customHeight="1" x14ac:dyDescent="0.25"/>
    <row r="752160" spans="1:1" ht="14.25" customHeight="1" x14ac:dyDescent="0.3">
      <c r="A752160" s="21"/>
    </row>
    <row r="752166" s="20" customFormat="1" ht="14.25" customHeight="1" x14ac:dyDescent="0.25"/>
    <row r="752182" spans="1:1" ht="14.25" customHeight="1" x14ac:dyDescent="0.3">
      <c r="A752182" s="21"/>
    </row>
    <row r="752188" spans="1:1" s="20" customFormat="1" ht="14.25" customHeight="1" x14ac:dyDescent="0.25"/>
    <row r="752204" spans="1:1" ht="14.25" customHeight="1" x14ac:dyDescent="0.3">
      <c r="A752204" s="21"/>
    </row>
    <row r="752210" s="20" customFormat="1" ht="14.25" customHeight="1" x14ac:dyDescent="0.25"/>
    <row r="752226" spans="1:1" ht="14.25" customHeight="1" x14ac:dyDescent="0.3">
      <c r="A752226" s="21"/>
    </row>
    <row r="752232" spans="1:1" s="20" customFormat="1" ht="14.25" customHeight="1" x14ac:dyDescent="0.25"/>
    <row r="752248" spans="1:1" ht="14.25" customHeight="1" x14ac:dyDescent="0.3">
      <c r="A752248" s="21"/>
    </row>
    <row r="752254" spans="1:1" s="20" customFormat="1" ht="14.25" customHeight="1" x14ac:dyDescent="0.25"/>
    <row r="752270" spans="1:1" ht="14.25" customHeight="1" x14ac:dyDescent="0.3">
      <c r="A752270" s="21"/>
    </row>
    <row r="752276" s="20" customFormat="1" ht="14.25" customHeight="1" x14ac:dyDescent="0.25"/>
    <row r="752292" spans="1:1" ht="14.25" customHeight="1" x14ac:dyDescent="0.3">
      <c r="A752292" s="21"/>
    </row>
    <row r="752298" spans="1:1" s="20" customFormat="1" ht="14.25" customHeight="1" x14ac:dyDescent="0.25"/>
    <row r="752314" spans="1:1" ht="14.25" customHeight="1" x14ac:dyDescent="0.3">
      <c r="A752314" s="21"/>
    </row>
    <row r="752320" spans="1:1" s="20" customFormat="1" ht="14.25" customHeight="1" x14ac:dyDescent="0.25"/>
    <row r="752336" spans="1:1" ht="14.25" customHeight="1" x14ac:dyDescent="0.3">
      <c r="A752336" s="21"/>
    </row>
    <row r="752342" s="20" customFormat="1" ht="14.25" customHeight="1" x14ac:dyDescent="0.25"/>
    <row r="752358" spans="1:1" ht="14.25" customHeight="1" x14ac:dyDescent="0.3">
      <c r="A752358" s="21"/>
    </row>
    <row r="752364" spans="1:1" s="20" customFormat="1" ht="14.25" customHeight="1" x14ac:dyDescent="0.25"/>
    <row r="752380" spans="1:1" ht="14.25" customHeight="1" x14ac:dyDescent="0.3">
      <c r="A752380" s="21"/>
    </row>
    <row r="752386" s="20" customFormat="1" ht="14.25" customHeight="1" x14ac:dyDescent="0.25"/>
    <row r="752402" spans="1:1" ht="14.25" customHeight="1" x14ac:dyDescent="0.3">
      <c r="A752402" s="21"/>
    </row>
    <row r="752408" spans="1:1" s="20" customFormat="1" ht="14.25" customHeight="1" x14ac:dyDescent="0.25"/>
    <row r="752424" spans="1:1" ht="14.25" customHeight="1" x14ac:dyDescent="0.3">
      <c r="A752424" s="21"/>
    </row>
    <row r="752430" spans="1:1" s="20" customFormat="1" ht="14.25" customHeight="1" x14ac:dyDescent="0.25"/>
    <row r="752446" spans="1:1" ht="14.25" customHeight="1" x14ac:dyDescent="0.3">
      <c r="A752446" s="21"/>
    </row>
    <row r="752452" s="20" customFormat="1" ht="14.25" customHeight="1" x14ac:dyDescent="0.25"/>
    <row r="752468" spans="1:1" ht="14.25" customHeight="1" x14ac:dyDescent="0.3">
      <c r="A752468" s="21"/>
    </row>
    <row r="752474" spans="1:1" s="20" customFormat="1" ht="14.25" customHeight="1" x14ac:dyDescent="0.25"/>
    <row r="752490" spans="1:1" ht="14.25" customHeight="1" x14ac:dyDescent="0.3">
      <c r="A752490" s="21"/>
    </row>
    <row r="752496" spans="1:1" s="20" customFormat="1" ht="14.25" customHeight="1" x14ac:dyDescent="0.25"/>
    <row r="752512" spans="1:1" ht="14.25" customHeight="1" x14ac:dyDescent="0.3">
      <c r="A752512" s="21"/>
    </row>
    <row r="752518" s="20" customFormat="1" ht="14.25" customHeight="1" x14ac:dyDescent="0.25"/>
    <row r="752534" spans="1:1" ht="14.25" customHeight="1" x14ac:dyDescent="0.3">
      <c r="A752534" s="21"/>
    </row>
    <row r="752540" spans="1:1" s="20" customFormat="1" ht="14.25" customHeight="1" x14ac:dyDescent="0.25"/>
    <row r="752556" spans="1:1" ht="14.25" customHeight="1" x14ac:dyDescent="0.3">
      <c r="A752556" s="21"/>
    </row>
    <row r="752562" s="20" customFormat="1" ht="14.25" customHeight="1" x14ac:dyDescent="0.25"/>
    <row r="752578" spans="1:1" ht="14.25" customHeight="1" x14ac:dyDescent="0.3">
      <c r="A752578" s="21"/>
    </row>
    <row r="752584" spans="1:1" s="20" customFormat="1" ht="14.25" customHeight="1" x14ac:dyDescent="0.25"/>
    <row r="752600" spans="1:1" ht="14.25" customHeight="1" x14ac:dyDescent="0.3">
      <c r="A752600" s="21"/>
    </row>
    <row r="752606" spans="1:1" s="20" customFormat="1" ht="14.25" customHeight="1" x14ac:dyDescent="0.25"/>
    <row r="752622" spans="1:1" ht="14.25" customHeight="1" x14ac:dyDescent="0.3">
      <c r="A752622" s="21"/>
    </row>
    <row r="752628" s="20" customFormat="1" ht="14.25" customHeight="1" x14ac:dyDescent="0.25"/>
    <row r="752644" spans="1:1" ht="14.25" customHeight="1" x14ac:dyDescent="0.3">
      <c r="A752644" s="21"/>
    </row>
    <row r="752650" spans="1:1" s="20" customFormat="1" ht="14.25" customHeight="1" x14ac:dyDescent="0.25"/>
    <row r="752666" spans="1:1" ht="14.25" customHeight="1" x14ac:dyDescent="0.3">
      <c r="A752666" s="21"/>
    </row>
    <row r="752672" spans="1:1" s="20" customFormat="1" ht="14.25" customHeight="1" x14ac:dyDescent="0.25"/>
    <row r="752688" spans="1:1" ht="14.25" customHeight="1" x14ac:dyDescent="0.3">
      <c r="A752688" s="21"/>
    </row>
    <row r="752694" s="20" customFormat="1" ht="14.25" customHeight="1" x14ac:dyDescent="0.25"/>
    <row r="752710" spans="1:1" ht="14.25" customHeight="1" x14ac:dyDescent="0.3">
      <c r="A752710" s="21"/>
    </row>
    <row r="752716" spans="1:1" s="20" customFormat="1" ht="14.25" customHeight="1" x14ac:dyDescent="0.25"/>
    <row r="752732" spans="1:1" ht="14.25" customHeight="1" x14ac:dyDescent="0.3">
      <c r="A752732" s="21"/>
    </row>
    <row r="752738" s="20" customFormat="1" ht="14.25" customHeight="1" x14ac:dyDescent="0.25"/>
    <row r="752754" spans="1:1" ht="14.25" customHeight="1" x14ac:dyDescent="0.3">
      <c r="A752754" s="21"/>
    </row>
    <row r="752760" spans="1:1" s="20" customFormat="1" ht="14.25" customHeight="1" x14ac:dyDescent="0.25"/>
    <row r="752776" spans="1:1" ht="14.25" customHeight="1" x14ac:dyDescent="0.3">
      <c r="A752776" s="21"/>
    </row>
    <row r="752782" spans="1:1" s="20" customFormat="1" ht="14.25" customHeight="1" x14ac:dyDescent="0.25"/>
    <row r="752798" spans="1:1" ht="14.25" customHeight="1" x14ac:dyDescent="0.3">
      <c r="A752798" s="21"/>
    </row>
    <row r="752804" s="20" customFormat="1" ht="14.25" customHeight="1" x14ac:dyDescent="0.25"/>
    <row r="752820" spans="1:1" ht="14.25" customHeight="1" x14ac:dyDescent="0.3">
      <c r="A752820" s="21"/>
    </row>
    <row r="752826" spans="1:1" s="20" customFormat="1" ht="14.25" customHeight="1" x14ac:dyDescent="0.25"/>
    <row r="752842" spans="1:1" ht="14.25" customHeight="1" x14ac:dyDescent="0.3">
      <c r="A752842" s="21"/>
    </row>
    <row r="752848" spans="1:1" s="20" customFormat="1" ht="14.25" customHeight="1" x14ac:dyDescent="0.25"/>
    <row r="752864" spans="1:1" ht="14.25" customHeight="1" x14ac:dyDescent="0.3">
      <c r="A752864" s="21"/>
    </row>
    <row r="752870" s="20" customFormat="1" ht="14.25" customHeight="1" x14ac:dyDescent="0.25"/>
    <row r="752886" spans="1:1" ht="14.25" customHeight="1" x14ac:dyDescent="0.3">
      <c r="A752886" s="21"/>
    </row>
    <row r="752892" spans="1:1" s="20" customFormat="1" ht="14.25" customHeight="1" x14ac:dyDescent="0.25"/>
    <row r="752908" spans="1:1" ht="14.25" customHeight="1" x14ac:dyDescent="0.3">
      <c r="A752908" s="21"/>
    </row>
    <row r="752914" s="20" customFormat="1" ht="14.25" customHeight="1" x14ac:dyDescent="0.25"/>
    <row r="752930" spans="1:1" ht="14.25" customHeight="1" x14ac:dyDescent="0.3">
      <c r="A752930" s="21"/>
    </row>
    <row r="752936" spans="1:1" s="20" customFormat="1" ht="14.25" customHeight="1" x14ac:dyDescent="0.25"/>
    <row r="752952" spans="1:1" ht="14.25" customHeight="1" x14ac:dyDescent="0.3">
      <c r="A752952" s="21"/>
    </row>
    <row r="752958" spans="1:1" s="20" customFormat="1" ht="14.25" customHeight="1" x14ac:dyDescent="0.25"/>
    <row r="752974" spans="1:1" ht="14.25" customHeight="1" x14ac:dyDescent="0.3">
      <c r="A752974" s="21"/>
    </row>
    <row r="752980" s="20" customFormat="1" ht="14.25" customHeight="1" x14ac:dyDescent="0.25"/>
    <row r="752996" spans="1:1" ht="14.25" customHeight="1" x14ac:dyDescent="0.3">
      <c r="A752996" s="21"/>
    </row>
    <row r="753002" spans="1:1" s="20" customFormat="1" ht="14.25" customHeight="1" x14ac:dyDescent="0.25"/>
    <row r="753018" spans="1:1" ht="14.25" customHeight="1" x14ac:dyDescent="0.3">
      <c r="A753018" s="21"/>
    </row>
    <row r="753024" spans="1:1" s="20" customFormat="1" ht="14.25" customHeight="1" x14ac:dyDescent="0.25"/>
    <row r="753040" spans="1:1" ht="14.25" customHeight="1" x14ac:dyDescent="0.3">
      <c r="A753040" s="21"/>
    </row>
    <row r="753046" s="20" customFormat="1" ht="14.25" customHeight="1" x14ac:dyDescent="0.25"/>
    <row r="753062" spans="1:1" ht="14.25" customHeight="1" x14ac:dyDescent="0.3">
      <c r="A753062" s="21"/>
    </row>
    <row r="753068" spans="1:1" s="20" customFormat="1" ht="14.25" customHeight="1" x14ac:dyDescent="0.25"/>
    <row r="753084" spans="1:1" ht="14.25" customHeight="1" x14ac:dyDescent="0.3">
      <c r="A753084" s="21"/>
    </row>
    <row r="753090" s="20" customFormat="1" ht="14.25" customHeight="1" x14ac:dyDescent="0.25"/>
    <row r="753106" spans="1:1" ht="14.25" customHeight="1" x14ac:dyDescent="0.3">
      <c r="A753106" s="21"/>
    </row>
    <row r="753112" spans="1:1" s="20" customFormat="1" ht="14.25" customHeight="1" x14ac:dyDescent="0.25"/>
    <row r="753128" spans="1:1" ht="14.25" customHeight="1" x14ac:dyDescent="0.3">
      <c r="A753128" s="21"/>
    </row>
    <row r="753134" spans="1:1" s="20" customFormat="1" ht="14.25" customHeight="1" x14ac:dyDescent="0.25"/>
    <row r="753150" spans="1:1" ht="14.25" customHeight="1" x14ac:dyDescent="0.3">
      <c r="A753150" s="21"/>
    </row>
    <row r="753156" s="20" customFormat="1" ht="14.25" customHeight="1" x14ac:dyDescent="0.25"/>
    <row r="753172" spans="1:1" ht="14.25" customHeight="1" x14ac:dyDescent="0.3">
      <c r="A753172" s="21"/>
    </row>
    <row r="753178" spans="1:1" s="20" customFormat="1" ht="14.25" customHeight="1" x14ac:dyDescent="0.25"/>
    <row r="753194" spans="1:1" ht="14.25" customHeight="1" x14ac:dyDescent="0.3">
      <c r="A753194" s="21"/>
    </row>
    <row r="753200" spans="1:1" s="20" customFormat="1" ht="14.25" customHeight="1" x14ac:dyDescent="0.25"/>
    <row r="753216" spans="1:1" ht="14.25" customHeight="1" x14ac:dyDescent="0.3">
      <c r="A753216" s="21"/>
    </row>
    <row r="753222" s="20" customFormat="1" ht="14.25" customHeight="1" x14ac:dyDescent="0.25"/>
    <row r="753238" spans="1:1" ht="14.25" customHeight="1" x14ac:dyDescent="0.3">
      <c r="A753238" s="21"/>
    </row>
    <row r="753244" spans="1:1" s="20" customFormat="1" ht="14.25" customHeight="1" x14ac:dyDescent="0.25"/>
    <row r="753260" spans="1:1" ht="14.25" customHeight="1" x14ac:dyDescent="0.3">
      <c r="A753260" s="21"/>
    </row>
    <row r="753266" s="20" customFormat="1" ht="14.25" customHeight="1" x14ac:dyDescent="0.25"/>
    <row r="753282" spans="1:1" ht="14.25" customHeight="1" x14ac:dyDescent="0.3">
      <c r="A753282" s="21"/>
    </row>
    <row r="753288" spans="1:1" s="20" customFormat="1" ht="14.25" customHeight="1" x14ac:dyDescent="0.25"/>
    <row r="753304" spans="1:1" ht="14.25" customHeight="1" x14ac:dyDescent="0.3">
      <c r="A753304" s="21"/>
    </row>
    <row r="753310" spans="1:1" s="20" customFormat="1" ht="14.25" customHeight="1" x14ac:dyDescent="0.25"/>
    <row r="753326" spans="1:1" ht="14.25" customHeight="1" x14ac:dyDescent="0.3">
      <c r="A753326" s="21"/>
    </row>
    <row r="753332" s="20" customFormat="1" ht="14.25" customHeight="1" x14ac:dyDescent="0.25"/>
    <row r="753348" spans="1:1" ht="14.25" customHeight="1" x14ac:dyDescent="0.3">
      <c r="A753348" s="21"/>
    </row>
    <row r="753354" spans="1:1" s="20" customFormat="1" ht="14.25" customHeight="1" x14ac:dyDescent="0.25"/>
    <row r="753370" spans="1:1" ht="14.25" customHeight="1" x14ac:dyDescent="0.3">
      <c r="A753370" s="21"/>
    </row>
    <row r="753376" spans="1:1" s="20" customFormat="1" ht="14.25" customHeight="1" x14ac:dyDescent="0.25"/>
    <row r="753392" spans="1:1" ht="14.25" customHeight="1" x14ac:dyDescent="0.3">
      <c r="A753392" s="21"/>
    </row>
    <row r="753398" s="20" customFormat="1" ht="14.25" customHeight="1" x14ac:dyDescent="0.25"/>
    <row r="753414" spans="1:1" ht="14.25" customHeight="1" x14ac:dyDescent="0.3">
      <c r="A753414" s="21"/>
    </row>
    <row r="753420" spans="1:1" s="20" customFormat="1" ht="14.25" customHeight="1" x14ac:dyDescent="0.25"/>
    <row r="753436" spans="1:1" ht="14.25" customHeight="1" x14ac:dyDescent="0.3">
      <c r="A753436" s="21"/>
    </row>
    <row r="753442" s="20" customFormat="1" ht="14.25" customHeight="1" x14ac:dyDescent="0.25"/>
    <row r="753458" spans="1:1" ht="14.25" customHeight="1" x14ac:dyDescent="0.3">
      <c r="A753458" s="21"/>
    </row>
    <row r="753464" spans="1:1" s="20" customFormat="1" ht="14.25" customHeight="1" x14ac:dyDescent="0.25"/>
    <row r="753480" spans="1:1" ht="14.25" customHeight="1" x14ac:dyDescent="0.3">
      <c r="A753480" s="21"/>
    </row>
    <row r="753486" spans="1:1" s="20" customFormat="1" ht="14.25" customHeight="1" x14ac:dyDescent="0.25"/>
    <row r="753502" spans="1:1" ht="14.25" customHeight="1" x14ac:dyDescent="0.3">
      <c r="A753502" s="21"/>
    </row>
    <row r="753508" s="20" customFormat="1" ht="14.25" customHeight="1" x14ac:dyDescent="0.25"/>
    <row r="753524" spans="1:1" ht="14.25" customHeight="1" x14ac:dyDescent="0.3">
      <c r="A753524" s="21"/>
    </row>
    <row r="753530" spans="1:1" s="20" customFormat="1" ht="14.25" customHeight="1" x14ac:dyDescent="0.25"/>
    <row r="753546" spans="1:1" ht="14.25" customHeight="1" x14ac:dyDescent="0.3">
      <c r="A753546" s="21"/>
    </row>
    <row r="753552" spans="1:1" s="20" customFormat="1" ht="14.25" customHeight="1" x14ac:dyDescent="0.25"/>
    <row r="753568" spans="1:1" ht="14.25" customHeight="1" x14ac:dyDescent="0.3">
      <c r="A753568" s="21"/>
    </row>
    <row r="753574" s="20" customFormat="1" ht="14.25" customHeight="1" x14ac:dyDescent="0.25"/>
    <row r="753590" spans="1:1" ht="14.25" customHeight="1" x14ac:dyDescent="0.3">
      <c r="A753590" s="21"/>
    </row>
    <row r="753596" spans="1:1" s="20" customFormat="1" ht="14.25" customHeight="1" x14ac:dyDescent="0.25"/>
    <row r="753612" spans="1:1" ht="14.25" customHeight="1" x14ac:dyDescent="0.3">
      <c r="A753612" s="21"/>
    </row>
    <row r="753618" s="20" customFormat="1" ht="14.25" customHeight="1" x14ac:dyDescent="0.25"/>
    <row r="753634" spans="1:1" ht="14.25" customHeight="1" x14ac:dyDescent="0.3">
      <c r="A753634" s="21"/>
    </row>
    <row r="753640" spans="1:1" s="20" customFormat="1" ht="14.25" customHeight="1" x14ac:dyDescent="0.25"/>
    <row r="753656" spans="1:1" ht="14.25" customHeight="1" x14ac:dyDescent="0.3">
      <c r="A753656" s="21"/>
    </row>
    <row r="753662" spans="1:1" s="20" customFormat="1" ht="14.25" customHeight="1" x14ac:dyDescent="0.25"/>
    <row r="753678" spans="1:1" ht="14.25" customHeight="1" x14ac:dyDescent="0.3">
      <c r="A753678" s="21"/>
    </row>
    <row r="753684" s="20" customFormat="1" ht="14.25" customHeight="1" x14ac:dyDescent="0.25"/>
    <row r="753700" spans="1:1" ht="14.25" customHeight="1" x14ac:dyDescent="0.3">
      <c r="A753700" s="21"/>
    </row>
    <row r="753706" spans="1:1" s="20" customFormat="1" ht="14.25" customHeight="1" x14ac:dyDescent="0.25"/>
    <row r="753722" spans="1:1" ht="14.25" customHeight="1" x14ac:dyDescent="0.3">
      <c r="A753722" s="21"/>
    </row>
    <row r="753728" spans="1:1" s="20" customFormat="1" ht="14.25" customHeight="1" x14ac:dyDescent="0.25"/>
    <row r="753744" spans="1:1" ht="14.25" customHeight="1" x14ac:dyDescent="0.3">
      <c r="A753744" s="21"/>
    </row>
    <row r="753750" s="20" customFormat="1" ht="14.25" customHeight="1" x14ac:dyDescent="0.25"/>
    <row r="753766" spans="1:1" ht="14.25" customHeight="1" x14ac:dyDescent="0.3">
      <c r="A753766" s="21"/>
    </row>
    <row r="753772" spans="1:1" s="20" customFormat="1" ht="14.25" customHeight="1" x14ac:dyDescent="0.25"/>
    <row r="753788" spans="1:1" ht="14.25" customHeight="1" x14ac:dyDescent="0.3">
      <c r="A753788" s="21"/>
    </row>
    <row r="753794" s="20" customFormat="1" ht="14.25" customHeight="1" x14ac:dyDescent="0.25"/>
    <row r="753810" spans="1:1" ht="14.25" customHeight="1" x14ac:dyDescent="0.3">
      <c r="A753810" s="21"/>
    </row>
    <row r="753816" spans="1:1" s="20" customFormat="1" ht="14.25" customHeight="1" x14ac:dyDescent="0.25"/>
    <row r="753832" spans="1:1" ht="14.25" customHeight="1" x14ac:dyDescent="0.3">
      <c r="A753832" s="21"/>
    </row>
    <row r="753838" spans="1:1" s="20" customFormat="1" ht="14.25" customHeight="1" x14ac:dyDescent="0.25"/>
    <row r="753854" spans="1:1" ht="14.25" customHeight="1" x14ac:dyDescent="0.3">
      <c r="A753854" s="21"/>
    </row>
    <row r="753860" s="20" customFormat="1" ht="14.25" customHeight="1" x14ac:dyDescent="0.25"/>
    <row r="753876" spans="1:1" ht="14.25" customHeight="1" x14ac:dyDescent="0.3">
      <c r="A753876" s="21"/>
    </row>
    <row r="753882" spans="1:1" s="20" customFormat="1" ht="14.25" customHeight="1" x14ac:dyDescent="0.25"/>
    <row r="753898" spans="1:1" ht="14.25" customHeight="1" x14ac:dyDescent="0.3">
      <c r="A753898" s="21"/>
    </row>
    <row r="753904" spans="1:1" s="20" customFormat="1" ht="14.25" customHeight="1" x14ac:dyDescent="0.25"/>
    <row r="753920" spans="1:1" ht="14.25" customHeight="1" x14ac:dyDescent="0.3">
      <c r="A753920" s="21"/>
    </row>
    <row r="753926" s="20" customFormat="1" ht="14.25" customHeight="1" x14ac:dyDescent="0.25"/>
    <row r="753942" spans="1:1" ht="14.25" customHeight="1" x14ac:dyDescent="0.3">
      <c r="A753942" s="21"/>
    </row>
    <row r="753948" spans="1:1" s="20" customFormat="1" ht="14.25" customHeight="1" x14ac:dyDescent="0.25"/>
    <row r="753964" spans="1:1" ht="14.25" customHeight="1" x14ac:dyDescent="0.3">
      <c r="A753964" s="21"/>
    </row>
    <row r="753970" s="20" customFormat="1" ht="14.25" customHeight="1" x14ac:dyDescent="0.25"/>
    <row r="753986" spans="1:1" ht="14.25" customHeight="1" x14ac:dyDescent="0.3">
      <c r="A753986" s="21"/>
    </row>
    <row r="753992" spans="1:1" s="20" customFormat="1" ht="14.25" customHeight="1" x14ac:dyDescent="0.25"/>
    <row r="754008" spans="1:1" ht="14.25" customHeight="1" x14ac:dyDescent="0.3">
      <c r="A754008" s="21"/>
    </row>
    <row r="754014" spans="1:1" s="20" customFormat="1" ht="14.25" customHeight="1" x14ac:dyDescent="0.25"/>
    <row r="754030" spans="1:1" ht="14.25" customHeight="1" x14ac:dyDescent="0.3">
      <c r="A754030" s="21"/>
    </row>
    <row r="754036" s="20" customFormat="1" ht="14.25" customHeight="1" x14ac:dyDescent="0.25"/>
    <row r="754052" spans="1:1" ht="14.25" customHeight="1" x14ac:dyDescent="0.3">
      <c r="A754052" s="21"/>
    </row>
    <row r="754058" spans="1:1" s="20" customFormat="1" ht="14.25" customHeight="1" x14ac:dyDescent="0.25"/>
    <row r="754074" spans="1:1" ht="14.25" customHeight="1" x14ac:dyDescent="0.3">
      <c r="A754074" s="21"/>
    </row>
    <row r="754080" spans="1:1" s="20" customFormat="1" ht="14.25" customHeight="1" x14ac:dyDescent="0.25"/>
    <row r="754096" spans="1:1" ht="14.25" customHeight="1" x14ac:dyDescent="0.3">
      <c r="A754096" s="21"/>
    </row>
    <row r="754102" s="20" customFormat="1" ht="14.25" customHeight="1" x14ac:dyDescent="0.25"/>
    <row r="754118" spans="1:1" ht="14.25" customHeight="1" x14ac:dyDescent="0.3">
      <c r="A754118" s="21"/>
    </row>
    <row r="754124" spans="1:1" s="20" customFormat="1" ht="14.25" customHeight="1" x14ac:dyDescent="0.25"/>
    <row r="754140" spans="1:1" ht="14.25" customHeight="1" x14ac:dyDescent="0.3">
      <c r="A754140" s="21"/>
    </row>
    <row r="754146" s="20" customFormat="1" ht="14.25" customHeight="1" x14ac:dyDescent="0.25"/>
    <row r="754162" spans="1:1" ht="14.25" customHeight="1" x14ac:dyDescent="0.3">
      <c r="A754162" s="21"/>
    </row>
    <row r="754168" spans="1:1" s="20" customFormat="1" ht="14.25" customHeight="1" x14ac:dyDescent="0.25"/>
    <row r="754184" spans="1:1" ht="14.25" customHeight="1" x14ac:dyDescent="0.3">
      <c r="A754184" s="21"/>
    </row>
    <row r="754190" spans="1:1" s="20" customFormat="1" ht="14.25" customHeight="1" x14ac:dyDescent="0.25"/>
    <row r="754206" spans="1:1" ht="14.25" customHeight="1" x14ac:dyDescent="0.3">
      <c r="A754206" s="21"/>
    </row>
    <row r="754212" s="20" customFormat="1" ht="14.25" customHeight="1" x14ac:dyDescent="0.25"/>
    <row r="754228" spans="1:1" ht="14.25" customHeight="1" x14ac:dyDescent="0.3">
      <c r="A754228" s="21"/>
    </row>
    <row r="754234" spans="1:1" s="20" customFormat="1" ht="14.25" customHeight="1" x14ac:dyDescent="0.25"/>
    <row r="754250" spans="1:1" ht="14.25" customHeight="1" x14ac:dyDescent="0.3">
      <c r="A754250" s="21"/>
    </row>
    <row r="754256" spans="1:1" s="20" customFormat="1" ht="14.25" customHeight="1" x14ac:dyDescent="0.25"/>
    <row r="754272" spans="1:1" ht="14.25" customHeight="1" x14ac:dyDescent="0.3">
      <c r="A754272" s="21"/>
    </row>
    <row r="754278" s="20" customFormat="1" ht="14.25" customHeight="1" x14ac:dyDescent="0.25"/>
    <row r="754294" spans="1:1" ht="14.25" customHeight="1" x14ac:dyDescent="0.3">
      <c r="A754294" s="21"/>
    </row>
    <row r="754300" spans="1:1" s="20" customFormat="1" ht="14.25" customHeight="1" x14ac:dyDescent="0.25"/>
    <row r="754316" spans="1:1" ht="14.25" customHeight="1" x14ac:dyDescent="0.3">
      <c r="A754316" s="21"/>
    </row>
    <row r="754322" s="20" customFormat="1" ht="14.25" customHeight="1" x14ac:dyDescent="0.25"/>
    <row r="754338" spans="1:1" ht="14.25" customHeight="1" x14ac:dyDescent="0.3">
      <c r="A754338" s="21"/>
    </row>
    <row r="754344" spans="1:1" s="20" customFormat="1" ht="14.25" customHeight="1" x14ac:dyDescent="0.25"/>
    <row r="754360" spans="1:1" ht="14.25" customHeight="1" x14ac:dyDescent="0.3">
      <c r="A754360" s="21"/>
    </row>
    <row r="754366" spans="1:1" s="20" customFormat="1" ht="14.25" customHeight="1" x14ac:dyDescent="0.25"/>
    <row r="754382" spans="1:1" ht="14.25" customHeight="1" x14ac:dyDescent="0.3">
      <c r="A754382" s="21"/>
    </row>
    <row r="754388" s="20" customFormat="1" ht="14.25" customHeight="1" x14ac:dyDescent="0.25"/>
    <row r="754404" spans="1:1" ht="14.25" customHeight="1" x14ac:dyDescent="0.3">
      <c r="A754404" s="21"/>
    </row>
    <row r="754410" spans="1:1" s="20" customFormat="1" ht="14.25" customHeight="1" x14ac:dyDescent="0.25"/>
    <row r="754426" spans="1:1" ht="14.25" customHeight="1" x14ac:dyDescent="0.3">
      <c r="A754426" s="21"/>
    </row>
    <row r="754432" spans="1:1" s="20" customFormat="1" ht="14.25" customHeight="1" x14ac:dyDescent="0.25"/>
    <row r="754448" spans="1:1" ht="14.25" customHeight="1" x14ac:dyDescent="0.3">
      <c r="A754448" s="21"/>
    </row>
    <row r="754454" s="20" customFormat="1" ht="14.25" customHeight="1" x14ac:dyDescent="0.25"/>
    <row r="754470" spans="1:1" ht="14.25" customHeight="1" x14ac:dyDescent="0.3">
      <c r="A754470" s="21"/>
    </row>
    <row r="754476" spans="1:1" s="20" customFormat="1" ht="14.25" customHeight="1" x14ac:dyDescent="0.25"/>
    <row r="754492" spans="1:1" ht="14.25" customHeight="1" x14ac:dyDescent="0.3">
      <c r="A754492" s="21"/>
    </row>
    <row r="754498" s="20" customFormat="1" ht="14.25" customHeight="1" x14ac:dyDescent="0.25"/>
    <row r="754514" spans="1:1" ht="14.25" customHeight="1" x14ac:dyDescent="0.3">
      <c r="A754514" s="21"/>
    </row>
    <row r="754520" spans="1:1" s="20" customFormat="1" ht="14.25" customHeight="1" x14ac:dyDescent="0.25"/>
    <row r="754536" spans="1:1" ht="14.25" customHeight="1" x14ac:dyDescent="0.3">
      <c r="A754536" s="21"/>
    </row>
    <row r="754542" spans="1:1" s="20" customFormat="1" ht="14.25" customHeight="1" x14ac:dyDescent="0.25"/>
    <row r="754558" spans="1:1" ht="14.25" customHeight="1" x14ac:dyDescent="0.3">
      <c r="A754558" s="21"/>
    </row>
    <row r="754564" s="20" customFormat="1" ht="14.25" customHeight="1" x14ac:dyDescent="0.25"/>
    <row r="754580" spans="1:1" ht="14.25" customHeight="1" x14ac:dyDescent="0.3">
      <c r="A754580" s="21"/>
    </row>
    <row r="754586" spans="1:1" s="20" customFormat="1" ht="14.25" customHeight="1" x14ac:dyDescent="0.25"/>
    <row r="754602" spans="1:1" ht="14.25" customHeight="1" x14ac:dyDescent="0.3">
      <c r="A754602" s="21"/>
    </row>
    <row r="754608" spans="1:1" s="20" customFormat="1" ht="14.25" customHeight="1" x14ac:dyDescent="0.25"/>
    <row r="754624" spans="1:1" ht="14.25" customHeight="1" x14ac:dyDescent="0.3">
      <c r="A754624" s="21"/>
    </row>
    <row r="754630" s="20" customFormat="1" ht="14.25" customHeight="1" x14ac:dyDescent="0.25"/>
    <row r="754646" spans="1:1" ht="14.25" customHeight="1" x14ac:dyDescent="0.3">
      <c r="A754646" s="21"/>
    </row>
    <row r="754652" spans="1:1" s="20" customFormat="1" ht="14.25" customHeight="1" x14ac:dyDescent="0.25"/>
    <row r="754668" spans="1:1" ht="14.25" customHeight="1" x14ac:dyDescent="0.3">
      <c r="A754668" s="21"/>
    </row>
    <row r="754674" s="20" customFormat="1" ht="14.25" customHeight="1" x14ac:dyDescent="0.25"/>
    <row r="754690" spans="1:1" ht="14.25" customHeight="1" x14ac:dyDescent="0.3">
      <c r="A754690" s="21"/>
    </row>
    <row r="754696" spans="1:1" s="20" customFormat="1" ht="14.25" customHeight="1" x14ac:dyDescent="0.25"/>
    <row r="754712" spans="1:1" ht="14.25" customHeight="1" x14ac:dyDescent="0.3">
      <c r="A754712" s="21"/>
    </row>
    <row r="754718" spans="1:1" s="20" customFormat="1" ht="14.25" customHeight="1" x14ac:dyDescent="0.25"/>
    <row r="754734" spans="1:1" ht="14.25" customHeight="1" x14ac:dyDescent="0.3">
      <c r="A754734" s="21"/>
    </row>
    <row r="754740" s="20" customFormat="1" ht="14.25" customHeight="1" x14ac:dyDescent="0.25"/>
    <row r="754756" spans="1:1" ht="14.25" customHeight="1" x14ac:dyDescent="0.3">
      <c r="A754756" s="21"/>
    </row>
    <row r="754762" spans="1:1" s="20" customFormat="1" ht="14.25" customHeight="1" x14ac:dyDescent="0.25"/>
    <row r="754778" spans="1:1" ht="14.25" customHeight="1" x14ac:dyDescent="0.3">
      <c r="A754778" s="21"/>
    </row>
    <row r="754784" spans="1:1" s="20" customFormat="1" ht="14.25" customHeight="1" x14ac:dyDescent="0.25"/>
    <row r="754800" spans="1:1" ht="14.25" customHeight="1" x14ac:dyDescent="0.3">
      <c r="A754800" s="21"/>
    </row>
    <row r="754806" s="20" customFormat="1" ht="14.25" customHeight="1" x14ac:dyDescent="0.25"/>
    <row r="754822" spans="1:1" ht="14.25" customHeight="1" x14ac:dyDescent="0.3">
      <c r="A754822" s="21"/>
    </row>
    <row r="754828" spans="1:1" s="20" customFormat="1" ht="14.25" customHeight="1" x14ac:dyDescent="0.25"/>
    <row r="754844" spans="1:1" ht="14.25" customHeight="1" x14ac:dyDescent="0.3">
      <c r="A754844" s="21"/>
    </row>
    <row r="754850" s="20" customFormat="1" ht="14.25" customHeight="1" x14ac:dyDescent="0.25"/>
    <row r="754866" spans="1:1" ht="14.25" customHeight="1" x14ac:dyDescent="0.3">
      <c r="A754866" s="21"/>
    </row>
    <row r="754872" spans="1:1" s="20" customFormat="1" ht="14.25" customHeight="1" x14ac:dyDescent="0.25"/>
    <row r="754888" spans="1:1" ht="14.25" customHeight="1" x14ac:dyDescent="0.3">
      <c r="A754888" s="21"/>
    </row>
    <row r="754894" spans="1:1" s="20" customFormat="1" ht="14.25" customHeight="1" x14ac:dyDescent="0.25"/>
    <row r="754910" spans="1:1" ht="14.25" customHeight="1" x14ac:dyDescent="0.3">
      <c r="A754910" s="21"/>
    </row>
    <row r="754916" s="20" customFormat="1" ht="14.25" customHeight="1" x14ac:dyDescent="0.25"/>
    <row r="754932" spans="1:1" ht="14.25" customHeight="1" x14ac:dyDescent="0.3">
      <c r="A754932" s="21"/>
    </row>
    <row r="754938" spans="1:1" s="20" customFormat="1" ht="14.25" customHeight="1" x14ac:dyDescent="0.25"/>
    <row r="754954" spans="1:1" ht="14.25" customHeight="1" x14ac:dyDescent="0.3">
      <c r="A754954" s="21"/>
    </row>
    <row r="754960" spans="1:1" s="20" customFormat="1" ht="14.25" customHeight="1" x14ac:dyDescent="0.25"/>
    <row r="754976" spans="1:1" ht="14.25" customHeight="1" x14ac:dyDescent="0.3">
      <c r="A754976" s="21"/>
    </row>
    <row r="754982" s="20" customFormat="1" ht="14.25" customHeight="1" x14ac:dyDescent="0.25"/>
    <row r="754998" spans="1:1" ht="14.25" customHeight="1" x14ac:dyDescent="0.3">
      <c r="A754998" s="21"/>
    </row>
    <row r="755004" spans="1:1" s="20" customFormat="1" ht="14.25" customHeight="1" x14ac:dyDescent="0.25"/>
    <row r="755020" spans="1:1" ht="14.25" customHeight="1" x14ac:dyDescent="0.3">
      <c r="A755020" s="21"/>
    </row>
    <row r="755026" s="20" customFormat="1" ht="14.25" customHeight="1" x14ac:dyDescent="0.25"/>
    <row r="755042" spans="1:1" ht="14.25" customHeight="1" x14ac:dyDescent="0.3">
      <c r="A755042" s="21"/>
    </row>
    <row r="755048" spans="1:1" s="20" customFormat="1" ht="14.25" customHeight="1" x14ac:dyDescent="0.25"/>
    <row r="755064" spans="1:1" ht="14.25" customHeight="1" x14ac:dyDescent="0.3">
      <c r="A755064" s="21"/>
    </row>
    <row r="755070" spans="1:1" s="20" customFormat="1" ht="14.25" customHeight="1" x14ac:dyDescent="0.25"/>
    <row r="755086" spans="1:1" ht="14.25" customHeight="1" x14ac:dyDescent="0.3">
      <c r="A755086" s="21"/>
    </row>
    <row r="755092" s="20" customFormat="1" ht="14.25" customHeight="1" x14ac:dyDescent="0.25"/>
    <row r="755108" spans="1:1" ht="14.25" customHeight="1" x14ac:dyDescent="0.3">
      <c r="A755108" s="21"/>
    </row>
    <row r="755114" spans="1:1" s="20" customFormat="1" ht="14.25" customHeight="1" x14ac:dyDescent="0.25"/>
    <row r="755130" spans="1:1" ht="14.25" customHeight="1" x14ac:dyDescent="0.3">
      <c r="A755130" s="21"/>
    </row>
    <row r="755136" spans="1:1" s="20" customFormat="1" ht="14.25" customHeight="1" x14ac:dyDescent="0.25"/>
    <row r="755152" spans="1:1" ht="14.25" customHeight="1" x14ac:dyDescent="0.3">
      <c r="A755152" s="21"/>
    </row>
    <row r="755158" s="20" customFormat="1" ht="14.25" customHeight="1" x14ac:dyDescent="0.25"/>
    <row r="755174" spans="1:1" ht="14.25" customHeight="1" x14ac:dyDescent="0.3">
      <c r="A755174" s="21"/>
    </row>
    <row r="755180" spans="1:1" s="20" customFormat="1" ht="14.25" customHeight="1" x14ac:dyDescent="0.25"/>
    <row r="755196" spans="1:1" ht="14.25" customHeight="1" x14ac:dyDescent="0.3">
      <c r="A755196" s="21"/>
    </row>
    <row r="755202" s="20" customFormat="1" ht="14.25" customHeight="1" x14ac:dyDescent="0.25"/>
    <row r="755218" spans="1:1" ht="14.25" customHeight="1" x14ac:dyDescent="0.3">
      <c r="A755218" s="21"/>
    </row>
    <row r="755224" spans="1:1" s="20" customFormat="1" ht="14.25" customHeight="1" x14ac:dyDescent="0.25"/>
    <row r="755240" spans="1:1" ht="14.25" customHeight="1" x14ac:dyDescent="0.3">
      <c r="A755240" s="21"/>
    </row>
    <row r="755246" spans="1:1" s="20" customFormat="1" ht="14.25" customHeight="1" x14ac:dyDescent="0.25"/>
    <row r="755262" spans="1:1" ht="14.25" customHeight="1" x14ac:dyDescent="0.3">
      <c r="A755262" s="21"/>
    </row>
    <row r="755268" s="20" customFormat="1" ht="14.25" customHeight="1" x14ac:dyDescent="0.25"/>
    <row r="755284" spans="1:1" ht="14.25" customHeight="1" x14ac:dyDescent="0.3">
      <c r="A755284" s="21"/>
    </row>
    <row r="755290" spans="1:1" s="20" customFormat="1" ht="14.25" customHeight="1" x14ac:dyDescent="0.25"/>
    <row r="755306" spans="1:1" ht="14.25" customHeight="1" x14ac:dyDescent="0.3">
      <c r="A755306" s="21"/>
    </row>
    <row r="755312" spans="1:1" s="20" customFormat="1" ht="14.25" customHeight="1" x14ac:dyDescent="0.25"/>
    <row r="755328" spans="1:1" ht="14.25" customHeight="1" x14ac:dyDescent="0.3">
      <c r="A755328" s="21"/>
    </row>
    <row r="755334" s="20" customFormat="1" ht="14.25" customHeight="1" x14ac:dyDescent="0.25"/>
    <row r="755350" spans="1:1" ht="14.25" customHeight="1" x14ac:dyDescent="0.3">
      <c r="A755350" s="21"/>
    </row>
    <row r="755356" spans="1:1" s="20" customFormat="1" ht="14.25" customHeight="1" x14ac:dyDescent="0.25"/>
    <row r="755372" spans="1:1" ht="14.25" customHeight="1" x14ac:dyDescent="0.3">
      <c r="A755372" s="21"/>
    </row>
    <row r="755378" s="20" customFormat="1" ht="14.25" customHeight="1" x14ac:dyDescent="0.25"/>
    <row r="755394" spans="1:1" ht="14.25" customHeight="1" x14ac:dyDescent="0.3">
      <c r="A755394" s="21"/>
    </row>
    <row r="755400" spans="1:1" s="20" customFormat="1" ht="14.25" customHeight="1" x14ac:dyDescent="0.25"/>
    <row r="755416" spans="1:1" ht="14.25" customHeight="1" x14ac:dyDescent="0.3">
      <c r="A755416" s="21"/>
    </row>
    <row r="755422" spans="1:1" s="20" customFormat="1" ht="14.25" customHeight="1" x14ac:dyDescent="0.25"/>
    <row r="755438" spans="1:1" ht="14.25" customHeight="1" x14ac:dyDescent="0.3">
      <c r="A755438" s="21"/>
    </row>
    <row r="755444" s="20" customFormat="1" ht="14.25" customHeight="1" x14ac:dyDescent="0.25"/>
    <row r="755460" spans="1:1" ht="14.25" customHeight="1" x14ac:dyDescent="0.3">
      <c r="A755460" s="21"/>
    </row>
    <row r="755466" spans="1:1" s="20" customFormat="1" ht="14.25" customHeight="1" x14ac:dyDescent="0.25"/>
    <row r="755482" spans="1:1" ht="14.25" customHeight="1" x14ac:dyDescent="0.3">
      <c r="A755482" s="21"/>
    </row>
    <row r="755488" spans="1:1" s="20" customFormat="1" ht="14.25" customHeight="1" x14ac:dyDescent="0.25"/>
    <row r="755504" spans="1:1" ht="14.25" customHeight="1" x14ac:dyDescent="0.3">
      <c r="A755504" s="21"/>
    </row>
    <row r="755510" s="20" customFormat="1" ht="14.25" customHeight="1" x14ac:dyDescent="0.25"/>
    <row r="755526" spans="1:1" ht="14.25" customHeight="1" x14ac:dyDescent="0.3">
      <c r="A755526" s="21"/>
    </row>
    <row r="755532" spans="1:1" s="20" customFormat="1" ht="14.25" customHeight="1" x14ac:dyDescent="0.25"/>
    <row r="755548" spans="1:1" ht="14.25" customHeight="1" x14ac:dyDescent="0.3">
      <c r="A755548" s="21"/>
    </row>
    <row r="755554" s="20" customFormat="1" ht="14.25" customHeight="1" x14ac:dyDescent="0.25"/>
    <row r="755570" spans="1:1" ht="14.25" customHeight="1" x14ac:dyDescent="0.3">
      <c r="A755570" s="21"/>
    </row>
    <row r="755576" spans="1:1" s="20" customFormat="1" ht="14.25" customHeight="1" x14ac:dyDescent="0.25"/>
    <row r="755592" spans="1:1" ht="14.25" customHeight="1" x14ac:dyDescent="0.3">
      <c r="A755592" s="21"/>
    </row>
    <row r="755598" spans="1:1" s="20" customFormat="1" ht="14.25" customHeight="1" x14ac:dyDescent="0.25"/>
    <row r="755614" spans="1:1" ht="14.25" customHeight="1" x14ac:dyDescent="0.3">
      <c r="A755614" s="21"/>
    </row>
    <row r="755620" s="20" customFormat="1" ht="14.25" customHeight="1" x14ac:dyDescent="0.25"/>
    <row r="755636" spans="1:1" ht="14.25" customHeight="1" x14ac:dyDescent="0.3">
      <c r="A755636" s="21"/>
    </row>
    <row r="755642" spans="1:1" s="20" customFormat="1" ht="14.25" customHeight="1" x14ac:dyDescent="0.25"/>
    <row r="755658" spans="1:1" ht="14.25" customHeight="1" x14ac:dyDescent="0.3">
      <c r="A755658" s="21"/>
    </row>
    <row r="755664" spans="1:1" s="20" customFormat="1" ht="14.25" customHeight="1" x14ac:dyDescent="0.25"/>
    <row r="755680" spans="1:1" ht="14.25" customHeight="1" x14ac:dyDescent="0.3">
      <c r="A755680" s="21"/>
    </row>
    <row r="755686" s="20" customFormat="1" ht="14.25" customHeight="1" x14ac:dyDescent="0.25"/>
    <row r="755702" spans="1:1" ht="14.25" customHeight="1" x14ac:dyDescent="0.3">
      <c r="A755702" s="21"/>
    </row>
    <row r="755708" spans="1:1" s="20" customFormat="1" ht="14.25" customHeight="1" x14ac:dyDescent="0.25"/>
    <row r="755724" spans="1:1" ht="14.25" customHeight="1" x14ac:dyDescent="0.3">
      <c r="A755724" s="21"/>
    </row>
    <row r="755730" s="20" customFormat="1" ht="14.25" customHeight="1" x14ac:dyDescent="0.25"/>
    <row r="755746" spans="1:1" ht="14.25" customHeight="1" x14ac:dyDescent="0.3">
      <c r="A755746" s="21"/>
    </row>
    <row r="755752" spans="1:1" s="20" customFormat="1" ht="14.25" customHeight="1" x14ac:dyDescent="0.25"/>
    <row r="755768" spans="1:1" ht="14.25" customHeight="1" x14ac:dyDescent="0.3">
      <c r="A755768" s="21"/>
    </row>
    <row r="755774" spans="1:1" s="20" customFormat="1" ht="14.25" customHeight="1" x14ac:dyDescent="0.25"/>
    <row r="755790" spans="1:1" ht="14.25" customHeight="1" x14ac:dyDescent="0.3">
      <c r="A755790" s="21"/>
    </row>
    <row r="755796" s="20" customFormat="1" ht="14.25" customHeight="1" x14ac:dyDescent="0.25"/>
    <row r="755812" spans="1:1" ht="14.25" customHeight="1" x14ac:dyDescent="0.3">
      <c r="A755812" s="21"/>
    </row>
    <row r="755818" spans="1:1" s="20" customFormat="1" ht="14.25" customHeight="1" x14ac:dyDescent="0.25"/>
    <row r="755834" spans="1:1" ht="14.25" customHeight="1" x14ac:dyDescent="0.3">
      <c r="A755834" s="21"/>
    </row>
    <row r="755840" spans="1:1" s="20" customFormat="1" ht="14.25" customHeight="1" x14ac:dyDescent="0.25"/>
    <row r="755856" spans="1:1" ht="14.25" customHeight="1" x14ac:dyDescent="0.3">
      <c r="A755856" s="21"/>
    </row>
    <row r="755862" s="20" customFormat="1" ht="14.25" customHeight="1" x14ac:dyDescent="0.25"/>
    <row r="755878" spans="1:1" ht="14.25" customHeight="1" x14ac:dyDescent="0.3">
      <c r="A755878" s="21"/>
    </row>
    <row r="755884" spans="1:1" s="20" customFormat="1" ht="14.25" customHeight="1" x14ac:dyDescent="0.25"/>
    <row r="755900" spans="1:1" ht="14.25" customHeight="1" x14ac:dyDescent="0.3">
      <c r="A755900" s="21"/>
    </row>
    <row r="755906" s="20" customFormat="1" ht="14.25" customHeight="1" x14ac:dyDescent="0.25"/>
    <row r="755922" spans="1:1" ht="14.25" customHeight="1" x14ac:dyDescent="0.3">
      <c r="A755922" s="21"/>
    </row>
    <row r="755928" spans="1:1" s="20" customFormat="1" ht="14.25" customHeight="1" x14ac:dyDescent="0.25"/>
    <row r="755944" spans="1:1" ht="14.25" customHeight="1" x14ac:dyDescent="0.3">
      <c r="A755944" s="21"/>
    </row>
    <row r="755950" spans="1:1" s="20" customFormat="1" ht="14.25" customHeight="1" x14ac:dyDescent="0.25"/>
    <row r="755966" spans="1:1" ht="14.25" customHeight="1" x14ac:dyDescent="0.3">
      <c r="A755966" s="21"/>
    </row>
    <row r="755972" s="20" customFormat="1" ht="14.25" customHeight="1" x14ac:dyDescent="0.25"/>
    <row r="755988" spans="1:1" ht="14.25" customHeight="1" x14ac:dyDescent="0.3">
      <c r="A755988" s="21"/>
    </row>
    <row r="755994" spans="1:1" s="20" customFormat="1" ht="14.25" customHeight="1" x14ac:dyDescent="0.25"/>
    <row r="756010" spans="1:1" ht="14.25" customHeight="1" x14ac:dyDescent="0.3">
      <c r="A756010" s="21"/>
    </row>
    <row r="756016" spans="1:1" s="20" customFormat="1" ht="14.25" customHeight="1" x14ac:dyDescent="0.25"/>
    <row r="756032" spans="1:1" ht="14.25" customHeight="1" x14ac:dyDescent="0.3">
      <c r="A756032" s="21"/>
    </row>
    <row r="756038" s="20" customFormat="1" ht="14.25" customHeight="1" x14ac:dyDescent="0.25"/>
    <row r="756054" spans="1:1" ht="14.25" customHeight="1" x14ac:dyDescent="0.3">
      <c r="A756054" s="21"/>
    </row>
    <row r="756060" spans="1:1" s="20" customFormat="1" ht="14.25" customHeight="1" x14ac:dyDescent="0.25"/>
    <row r="756076" spans="1:1" ht="14.25" customHeight="1" x14ac:dyDescent="0.3">
      <c r="A756076" s="21"/>
    </row>
    <row r="756082" s="20" customFormat="1" ht="14.25" customHeight="1" x14ac:dyDescent="0.25"/>
    <row r="756098" spans="1:1" ht="14.25" customHeight="1" x14ac:dyDescent="0.3">
      <c r="A756098" s="21"/>
    </row>
    <row r="756104" spans="1:1" s="20" customFormat="1" ht="14.25" customHeight="1" x14ac:dyDescent="0.25"/>
    <row r="756120" spans="1:1" ht="14.25" customHeight="1" x14ac:dyDescent="0.3">
      <c r="A756120" s="21"/>
    </row>
    <row r="756126" spans="1:1" s="20" customFormat="1" ht="14.25" customHeight="1" x14ac:dyDescent="0.25"/>
    <row r="756142" spans="1:1" ht="14.25" customHeight="1" x14ac:dyDescent="0.3">
      <c r="A756142" s="21"/>
    </row>
    <row r="756148" s="20" customFormat="1" ht="14.25" customHeight="1" x14ac:dyDescent="0.25"/>
    <row r="756164" spans="1:1" ht="14.25" customHeight="1" x14ac:dyDescent="0.3">
      <c r="A756164" s="21"/>
    </row>
    <row r="756170" spans="1:1" s="20" customFormat="1" ht="14.25" customHeight="1" x14ac:dyDescent="0.25"/>
    <row r="756186" spans="1:1" ht="14.25" customHeight="1" x14ac:dyDescent="0.3">
      <c r="A756186" s="21"/>
    </row>
    <row r="756192" spans="1:1" s="20" customFormat="1" ht="14.25" customHeight="1" x14ac:dyDescent="0.25"/>
    <row r="756208" spans="1:1" ht="14.25" customHeight="1" x14ac:dyDescent="0.3">
      <c r="A756208" s="21"/>
    </row>
    <row r="756214" s="20" customFormat="1" ht="14.25" customHeight="1" x14ac:dyDescent="0.25"/>
    <row r="756230" spans="1:1" ht="14.25" customHeight="1" x14ac:dyDescent="0.3">
      <c r="A756230" s="21"/>
    </row>
    <row r="756236" spans="1:1" s="20" customFormat="1" ht="14.25" customHeight="1" x14ac:dyDescent="0.25"/>
    <row r="756252" spans="1:1" ht="14.25" customHeight="1" x14ac:dyDescent="0.3">
      <c r="A756252" s="21"/>
    </row>
    <row r="756258" s="20" customFormat="1" ht="14.25" customHeight="1" x14ac:dyDescent="0.25"/>
    <row r="756274" spans="1:1" ht="14.25" customHeight="1" x14ac:dyDescent="0.3">
      <c r="A756274" s="21"/>
    </row>
    <row r="756280" spans="1:1" s="20" customFormat="1" ht="14.25" customHeight="1" x14ac:dyDescent="0.25"/>
    <row r="756296" spans="1:1" ht="14.25" customHeight="1" x14ac:dyDescent="0.3">
      <c r="A756296" s="21"/>
    </row>
    <row r="756302" spans="1:1" s="20" customFormat="1" ht="14.25" customHeight="1" x14ac:dyDescent="0.25"/>
    <row r="756318" spans="1:1" ht="14.25" customHeight="1" x14ac:dyDescent="0.3">
      <c r="A756318" s="21"/>
    </row>
    <row r="756324" s="20" customFormat="1" ht="14.25" customHeight="1" x14ac:dyDescent="0.25"/>
    <row r="756340" spans="1:1" ht="14.25" customHeight="1" x14ac:dyDescent="0.3">
      <c r="A756340" s="21"/>
    </row>
    <row r="756346" spans="1:1" s="20" customFormat="1" ht="14.25" customHeight="1" x14ac:dyDescent="0.25"/>
    <row r="756362" spans="1:1" ht="14.25" customHeight="1" x14ac:dyDescent="0.3">
      <c r="A756362" s="21"/>
    </row>
    <row r="756368" spans="1:1" s="20" customFormat="1" ht="14.25" customHeight="1" x14ac:dyDescent="0.25"/>
    <row r="756384" spans="1:1" ht="14.25" customHeight="1" x14ac:dyDescent="0.3">
      <c r="A756384" s="21"/>
    </row>
    <row r="756390" s="20" customFormat="1" ht="14.25" customHeight="1" x14ac:dyDescent="0.25"/>
    <row r="756406" spans="1:1" ht="14.25" customHeight="1" x14ac:dyDescent="0.3">
      <c r="A756406" s="21"/>
    </row>
    <row r="756412" spans="1:1" s="20" customFormat="1" ht="14.25" customHeight="1" x14ac:dyDescent="0.25"/>
    <row r="756428" spans="1:1" ht="14.25" customHeight="1" x14ac:dyDescent="0.3">
      <c r="A756428" s="21"/>
    </row>
    <row r="756434" s="20" customFormat="1" ht="14.25" customHeight="1" x14ac:dyDescent="0.25"/>
    <row r="756450" spans="1:1" ht="14.25" customHeight="1" x14ac:dyDescent="0.3">
      <c r="A756450" s="21"/>
    </row>
    <row r="756456" spans="1:1" s="20" customFormat="1" ht="14.25" customHeight="1" x14ac:dyDescent="0.25"/>
    <row r="756472" spans="1:1" ht="14.25" customHeight="1" x14ac:dyDescent="0.3">
      <c r="A756472" s="21"/>
    </row>
    <row r="756478" spans="1:1" s="20" customFormat="1" ht="14.25" customHeight="1" x14ac:dyDescent="0.25"/>
    <row r="756494" spans="1:1" ht="14.25" customHeight="1" x14ac:dyDescent="0.3">
      <c r="A756494" s="21"/>
    </row>
    <row r="756500" s="20" customFormat="1" ht="14.25" customHeight="1" x14ac:dyDescent="0.25"/>
    <row r="756516" spans="1:1" ht="14.25" customHeight="1" x14ac:dyDescent="0.3">
      <c r="A756516" s="21"/>
    </row>
    <row r="756522" spans="1:1" s="20" customFormat="1" ht="14.25" customHeight="1" x14ac:dyDescent="0.25"/>
    <row r="756538" spans="1:1" ht="14.25" customHeight="1" x14ac:dyDescent="0.3">
      <c r="A756538" s="21"/>
    </row>
    <row r="756544" spans="1:1" s="20" customFormat="1" ht="14.25" customHeight="1" x14ac:dyDescent="0.25"/>
    <row r="756560" spans="1:1" ht="14.25" customHeight="1" x14ac:dyDescent="0.3">
      <c r="A756560" s="21"/>
    </row>
    <row r="756566" s="20" customFormat="1" ht="14.25" customHeight="1" x14ac:dyDescent="0.25"/>
    <row r="756582" spans="1:1" ht="14.25" customHeight="1" x14ac:dyDescent="0.3">
      <c r="A756582" s="21"/>
    </row>
    <row r="756588" spans="1:1" s="20" customFormat="1" ht="14.25" customHeight="1" x14ac:dyDescent="0.25"/>
    <row r="756604" spans="1:1" ht="14.25" customHeight="1" x14ac:dyDescent="0.3">
      <c r="A756604" s="21"/>
    </row>
    <row r="756610" s="20" customFormat="1" ht="14.25" customHeight="1" x14ac:dyDescent="0.25"/>
    <row r="756626" spans="1:1" ht="14.25" customHeight="1" x14ac:dyDescent="0.3">
      <c r="A756626" s="21"/>
    </row>
    <row r="756632" spans="1:1" s="20" customFormat="1" ht="14.25" customHeight="1" x14ac:dyDescent="0.25"/>
    <row r="756648" spans="1:1" ht="14.25" customHeight="1" x14ac:dyDescent="0.3">
      <c r="A756648" s="21"/>
    </row>
    <row r="756654" spans="1:1" s="20" customFormat="1" ht="14.25" customHeight="1" x14ac:dyDescent="0.25"/>
    <row r="756670" spans="1:1" ht="14.25" customHeight="1" x14ac:dyDescent="0.3">
      <c r="A756670" s="21"/>
    </row>
    <row r="756676" s="20" customFormat="1" ht="14.25" customHeight="1" x14ac:dyDescent="0.25"/>
    <row r="756692" spans="1:1" ht="14.25" customHeight="1" x14ac:dyDescent="0.3">
      <c r="A756692" s="21"/>
    </row>
    <row r="756698" spans="1:1" s="20" customFormat="1" ht="14.25" customHeight="1" x14ac:dyDescent="0.25"/>
    <row r="756714" spans="1:1" ht="14.25" customHeight="1" x14ac:dyDescent="0.3">
      <c r="A756714" s="21"/>
    </row>
    <row r="756720" spans="1:1" s="20" customFormat="1" ht="14.25" customHeight="1" x14ac:dyDescent="0.25"/>
    <row r="756736" spans="1:1" ht="14.25" customHeight="1" x14ac:dyDescent="0.3">
      <c r="A756736" s="21"/>
    </row>
    <row r="756742" s="20" customFormat="1" ht="14.25" customHeight="1" x14ac:dyDescent="0.25"/>
    <row r="756758" spans="1:1" ht="14.25" customHeight="1" x14ac:dyDescent="0.3">
      <c r="A756758" s="21"/>
    </row>
    <row r="756764" spans="1:1" s="20" customFormat="1" ht="14.25" customHeight="1" x14ac:dyDescent="0.25"/>
    <row r="756780" spans="1:1" ht="14.25" customHeight="1" x14ac:dyDescent="0.3">
      <c r="A756780" s="21"/>
    </row>
    <row r="756786" s="20" customFormat="1" ht="14.25" customHeight="1" x14ac:dyDescent="0.25"/>
    <row r="756802" spans="1:1" ht="14.25" customHeight="1" x14ac:dyDescent="0.3">
      <c r="A756802" s="21"/>
    </row>
    <row r="756808" spans="1:1" s="20" customFormat="1" ht="14.25" customHeight="1" x14ac:dyDescent="0.25"/>
    <row r="756824" spans="1:1" ht="14.25" customHeight="1" x14ac:dyDescent="0.3">
      <c r="A756824" s="21"/>
    </row>
    <row r="756830" spans="1:1" s="20" customFormat="1" ht="14.25" customHeight="1" x14ac:dyDescent="0.25"/>
    <row r="756846" spans="1:1" ht="14.25" customHeight="1" x14ac:dyDescent="0.3">
      <c r="A756846" s="21"/>
    </row>
    <row r="756852" s="20" customFormat="1" ht="14.25" customHeight="1" x14ac:dyDescent="0.25"/>
    <row r="756868" spans="1:1" ht="14.25" customHeight="1" x14ac:dyDescent="0.3">
      <c r="A756868" s="21"/>
    </row>
    <row r="756874" spans="1:1" s="20" customFormat="1" ht="14.25" customHeight="1" x14ac:dyDescent="0.25"/>
    <row r="756890" spans="1:1" ht="14.25" customHeight="1" x14ac:dyDescent="0.3">
      <c r="A756890" s="21"/>
    </row>
    <row r="756896" spans="1:1" s="20" customFormat="1" ht="14.25" customHeight="1" x14ac:dyDescent="0.25"/>
    <row r="756912" spans="1:1" ht="14.25" customHeight="1" x14ac:dyDescent="0.3">
      <c r="A756912" s="21"/>
    </row>
    <row r="756918" s="20" customFormat="1" ht="14.25" customHeight="1" x14ac:dyDescent="0.25"/>
    <row r="756934" spans="1:1" ht="14.25" customHeight="1" x14ac:dyDescent="0.3">
      <c r="A756934" s="21"/>
    </row>
    <row r="756940" spans="1:1" s="20" customFormat="1" ht="14.25" customHeight="1" x14ac:dyDescent="0.25"/>
    <row r="756956" spans="1:1" ht="14.25" customHeight="1" x14ac:dyDescent="0.3">
      <c r="A756956" s="21"/>
    </row>
    <row r="756962" s="20" customFormat="1" ht="14.25" customHeight="1" x14ac:dyDescent="0.25"/>
    <row r="756978" spans="1:1" ht="14.25" customHeight="1" x14ac:dyDescent="0.3">
      <c r="A756978" s="21"/>
    </row>
    <row r="756984" spans="1:1" s="20" customFormat="1" ht="14.25" customHeight="1" x14ac:dyDescent="0.25"/>
    <row r="757000" spans="1:1" ht="14.25" customHeight="1" x14ac:dyDescent="0.3">
      <c r="A757000" s="21"/>
    </row>
    <row r="757006" spans="1:1" s="20" customFormat="1" ht="14.25" customHeight="1" x14ac:dyDescent="0.25"/>
    <row r="757022" spans="1:1" ht="14.25" customHeight="1" x14ac:dyDescent="0.3">
      <c r="A757022" s="21"/>
    </row>
    <row r="757028" s="20" customFormat="1" ht="14.25" customHeight="1" x14ac:dyDescent="0.25"/>
    <row r="757044" spans="1:1" ht="14.25" customHeight="1" x14ac:dyDescent="0.3">
      <c r="A757044" s="21"/>
    </row>
    <row r="757050" spans="1:1" s="20" customFormat="1" ht="14.25" customHeight="1" x14ac:dyDescent="0.25"/>
    <row r="757066" spans="1:1" ht="14.25" customHeight="1" x14ac:dyDescent="0.3">
      <c r="A757066" s="21"/>
    </row>
    <row r="757072" spans="1:1" s="20" customFormat="1" ht="14.25" customHeight="1" x14ac:dyDescent="0.25"/>
    <row r="757088" spans="1:1" ht="14.25" customHeight="1" x14ac:dyDescent="0.3">
      <c r="A757088" s="21"/>
    </row>
    <row r="757094" s="20" customFormat="1" ht="14.25" customHeight="1" x14ac:dyDescent="0.25"/>
    <row r="757110" spans="1:1" ht="14.25" customHeight="1" x14ac:dyDescent="0.3">
      <c r="A757110" s="21"/>
    </row>
    <row r="757116" spans="1:1" s="20" customFormat="1" ht="14.25" customHeight="1" x14ac:dyDescent="0.25"/>
    <row r="757132" spans="1:1" ht="14.25" customHeight="1" x14ac:dyDescent="0.3">
      <c r="A757132" s="21"/>
    </row>
    <row r="757138" s="20" customFormat="1" ht="14.25" customHeight="1" x14ac:dyDescent="0.25"/>
    <row r="757154" spans="1:1" ht="14.25" customHeight="1" x14ac:dyDescent="0.3">
      <c r="A757154" s="21"/>
    </row>
    <row r="757160" spans="1:1" s="20" customFormat="1" ht="14.25" customHeight="1" x14ac:dyDescent="0.25"/>
    <row r="757176" spans="1:1" ht="14.25" customHeight="1" x14ac:dyDescent="0.3">
      <c r="A757176" s="21"/>
    </row>
    <row r="757182" spans="1:1" s="20" customFormat="1" ht="14.25" customHeight="1" x14ac:dyDescent="0.25"/>
    <row r="757198" spans="1:1" ht="14.25" customHeight="1" x14ac:dyDescent="0.3">
      <c r="A757198" s="21"/>
    </row>
    <row r="757204" s="20" customFormat="1" ht="14.25" customHeight="1" x14ac:dyDescent="0.25"/>
    <row r="757220" spans="1:1" ht="14.25" customHeight="1" x14ac:dyDescent="0.3">
      <c r="A757220" s="21"/>
    </row>
    <row r="757226" spans="1:1" s="20" customFormat="1" ht="14.25" customHeight="1" x14ac:dyDescent="0.25"/>
    <row r="757242" spans="1:1" ht="14.25" customHeight="1" x14ac:dyDescent="0.3">
      <c r="A757242" s="21"/>
    </row>
    <row r="757248" spans="1:1" s="20" customFormat="1" ht="14.25" customHeight="1" x14ac:dyDescent="0.25"/>
    <row r="757264" spans="1:1" ht="14.25" customHeight="1" x14ac:dyDescent="0.3">
      <c r="A757264" s="21"/>
    </row>
    <row r="757270" s="20" customFormat="1" ht="14.25" customHeight="1" x14ac:dyDescent="0.25"/>
    <row r="757286" spans="1:1" ht="14.25" customHeight="1" x14ac:dyDescent="0.3">
      <c r="A757286" s="21"/>
    </row>
    <row r="757292" spans="1:1" s="20" customFormat="1" ht="14.25" customHeight="1" x14ac:dyDescent="0.25"/>
    <row r="757308" spans="1:1" ht="14.25" customHeight="1" x14ac:dyDescent="0.3">
      <c r="A757308" s="21"/>
    </row>
    <row r="757314" s="20" customFormat="1" ht="14.25" customHeight="1" x14ac:dyDescent="0.25"/>
    <row r="757330" spans="1:1" ht="14.25" customHeight="1" x14ac:dyDescent="0.3">
      <c r="A757330" s="21"/>
    </row>
    <row r="757336" spans="1:1" s="20" customFormat="1" ht="14.25" customHeight="1" x14ac:dyDescent="0.25"/>
    <row r="757352" spans="1:1" ht="14.25" customHeight="1" x14ac:dyDescent="0.3">
      <c r="A757352" s="21"/>
    </row>
    <row r="757358" spans="1:1" s="20" customFormat="1" ht="14.25" customHeight="1" x14ac:dyDescent="0.25"/>
    <row r="757374" spans="1:1" ht="14.25" customHeight="1" x14ac:dyDescent="0.3">
      <c r="A757374" s="21"/>
    </row>
    <row r="757380" s="20" customFormat="1" ht="14.25" customHeight="1" x14ac:dyDescent="0.25"/>
    <row r="757396" spans="1:1" ht="14.25" customHeight="1" x14ac:dyDescent="0.3">
      <c r="A757396" s="21"/>
    </row>
    <row r="757402" spans="1:1" s="20" customFormat="1" ht="14.25" customHeight="1" x14ac:dyDescent="0.25"/>
    <row r="757418" spans="1:1" ht="14.25" customHeight="1" x14ac:dyDescent="0.3">
      <c r="A757418" s="21"/>
    </row>
    <row r="757424" spans="1:1" s="20" customFormat="1" ht="14.25" customHeight="1" x14ac:dyDescent="0.25"/>
    <row r="757440" spans="1:1" ht="14.25" customHeight="1" x14ac:dyDescent="0.3">
      <c r="A757440" s="21"/>
    </row>
    <row r="757446" s="20" customFormat="1" ht="14.25" customHeight="1" x14ac:dyDescent="0.25"/>
    <row r="757462" spans="1:1" ht="14.25" customHeight="1" x14ac:dyDescent="0.3">
      <c r="A757462" s="21"/>
    </row>
    <row r="757468" spans="1:1" s="20" customFormat="1" ht="14.25" customHeight="1" x14ac:dyDescent="0.25"/>
    <row r="757484" spans="1:1" ht="14.25" customHeight="1" x14ac:dyDescent="0.3">
      <c r="A757484" s="21"/>
    </row>
    <row r="757490" s="20" customFormat="1" ht="14.25" customHeight="1" x14ac:dyDescent="0.25"/>
    <row r="757506" spans="1:1" ht="14.25" customHeight="1" x14ac:dyDescent="0.3">
      <c r="A757506" s="21"/>
    </row>
    <row r="757512" spans="1:1" s="20" customFormat="1" ht="14.25" customHeight="1" x14ac:dyDescent="0.25"/>
    <row r="757528" spans="1:1" ht="14.25" customHeight="1" x14ac:dyDescent="0.3">
      <c r="A757528" s="21"/>
    </row>
    <row r="757534" spans="1:1" s="20" customFormat="1" ht="14.25" customHeight="1" x14ac:dyDescent="0.25"/>
    <row r="757550" spans="1:1" ht="14.25" customHeight="1" x14ac:dyDescent="0.3">
      <c r="A757550" s="21"/>
    </row>
    <row r="757556" s="20" customFormat="1" ht="14.25" customHeight="1" x14ac:dyDescent="0.25"/>
    <row r="757572" spans="1:1" ht="14.25" customHeight="1" x14ac:dyDescent="0.3">
      <c r="A757572" s="21"/>
    </row>
    <row r="757578" spans="1:1" s="20" customFormat="1" ht="14.25" customHeight="1" x14ac:dyDescent="0.25"/>
    <row r="757594" spans="1:1" ht="14.25" customHeight="1" x14ac:dyDescent="0.3">
      <c r="A757594" s="21"/>
    </row>
    <row r="757600" spans="1:1" s="20" customFormat="1" ht="14.25" customHeight="1" x14ac:dyDescent="0.25"/>
    <row r="757616" spans="1:1" ht="14.25" customHeight="1" x14ac:dyDescent="0.3">
      <c r="A757616" s="21"/>
    </row>
    <row r="757622" s="20" customFormat="1" ht="14.25" customHeight="1" x14ac:dyDescent="0.25"/>
    <row r="757638" spans="1:1" ht="14.25" customHeight="1" x14ac:dyDescent="0.3">
      <c r="A757638" s="21"/>
    </row>
    <row r="757644" spans="1:1" s="20" customFormat="1" ht="14.25" customHeight="1" x14ac:dyDescent="0.25"/>
    <row r="757660" spans="1:1" ht="14.25" customHeight="1" x14ac:dyDescent="0.3">
      <c r="A757660" s="21"/>
    </row>
    <row r="757666" s="20" customFormat="1" ht="14.25" customHeight="1" x14ac:dyDescent="0.25"/>
    <row r="757682" spans="1:1" ht="14.25" customHeight="1" x14ac:dyDescent="0.3">
      <c r="A757682" s="21"/>
    </row>
    <row r="757688" spans="1:1" s="20" customFormat="1" ht="14.25" customHeight="1" x14ac:dyDescent="0.25"/>
    <row r="757704" spans="1:1" ht="14.25" customHeight="1" x14ac:dyDescent="0.3">
      <c r="A757704" s="21"/>
    </row>
    <row r="757710" spans="1:1" s="20" customFormat="1" ht="14.25" customHeight="1" x14ac:dyDescent="0.25"/>
    <row r="757726" spans="1:1" ht="14.25" customHeight="1" x14ac:dyDescent="0.3">
      <c r="A757726" s="21"/>
    </row>
    <row r="757732" s="20" customFormat="1" ht="14.25" customHeight="1" x14ac:dyDescent="0.25"/>
    <row r="757748" spans="1:1" ht="14.25" customHeight="1" x14ac:dyDescent="0.3">
      <c r="A757748" s="21"/>
    </row>
    <row r="757754" spans="1:1" s="20" customFormat="1" ht="14.25" customHeight="1" x14ac:dyDescent="0.25"/>
    <row r="757770" spans="1:1" ht="14.25" customHeight="1" x14ac:dyDescent="0.3">
      <c r="A757770" s="21"/>
    </row>
    <row r="757776" spans="1:1" s="20" customFormat="1" ht="14.25" customHeight="1" x14ac:dyDescent="0.25"/>
    <row r="757792" spans="1:1" ht="14.25" customHeight="1" x14ac:dyDescent="0.3">
      <c r="A757792" s="21"/>
    </row>
    <row r="757798" s="20" customFormat="1" ht="14.25" customHeight="1" x14ac:dyDescent="0.25"/>
    <row r="757814" spans="1:1" ht="14.25" customHeight="1" x14ac:dyDescent="0.3">
      <c r="A757814" s="21"/>
    </row>
    <row r="757820" spans="1:1" s="20" customFormat="1" ht="14.25" customHeight="1" x14ac:dyDescent="0.25"/>
    <row r="757836" spans="1:1" ht="14.25" customHeight="1" x14ac:dyDescent="0.3">
      <c r="A757836" s="21"/>
    </row>
    <row r="757842" s="20" customFormat="1" ht="14.25" customHeight="1" x14ac:dyDescent="0.25"/>
    <row r="757858" spans="1:1" ht="14.25" customHeight="1" x14ac:dyDescent="0.3">
      <c r="A757858" s="21"/>
    </row>
    <row r="757864" spans="1:1" s="20" customFormat="1" ht="14.25" customHeight="1" x14ac:dyDescent="0.25"/>
    <row r="757880" spans="1:1" ht="14.25" customHeight="1" x14ac:dyDescent="0.3">
      <c r="A757880" s="21"/>
    </row>
    <row r="757886" spans="1:1" s="20" customFormat="1" ht="14.25" customHeight="1" x14ac:dyDescent="0.25"/>
    <row r="757902" spans="1:1" ht="14.25" customHeight="1" x14ac:dyDescent="0.3">
      <c r="A757902" s="21"/>
    </row>
    <row r="757908" s="20" customFormat="1" ht="14.25" customHeight="1" x14ac:dyDescent="0.25"/>
    <row r="757924" spans="1:1" ht="14.25" customHeight="1" x14ac:dyDescent="0.3">
      <c r="A757924" s="21"/>
    </row>
    <row r="757930" spans="1:1" s="20" customFormat="1" ht="14.25" customHeight="1" x14ac:dyDescent="0.25"/>
    <row r="757946" spans="1:1" ht="14.25" customHeight="1" x14ac:dyDescent="0.3">
      <c r="A757946" s="21"/>
    </row>
    <row r="757952" spans="1:1" s="20" customFormat="1" ht="14.25" customHeight="1" x14ac:dyDescent="0.25"/>
    <row r="757968" spans="1:1" ht="14.25" customHeight="1" x14ac:dyDescent="0.3">
      <c r="A757968" s="21"/>
    </row>
    <row r="757974" s="20" customFormat="1" ht="14.25" customHeight="1" x14ac:dyDescent="0.25"/>
    <row r="757990" spans="1:1" ht="14.25" customHeight="1" x14ac:dyDescent="0.3">
      <c r="A757990" s="21"/>
    </row>
    <row r="757996" spans="1:1" s="20" customFormat="1" ht="14.25" customHeight="1" x14ac:dyDescent="0.25"/>
    <row r="758012" spans="1:1" ht="14.25" customHeight="1" x14ac:dyDescent="0.3">
      <c r="A758012" s="21"/>
    </row>
    <row r="758018" s="20" customFormat="1" ht="14.25" customHeight="1" x14ac:dyDescent="0.25"/>
    <row r="758034" spans="1:1" ht="14.25" customHeight="1" x14ac:dyDescent="0.3">
      <c r="A758034" s="21"/>
    </row>
    <row r="758040" spans="1:1" s="20" customFormat="1" ht="14.25" customHeight="1" x14ac:dyDescent="0.25"/>
    <row r="758056" spans="1:1" ht="14.25" customHeight="1" x14ac:dyDescent="0.3">
      <c r="A758056" s="21"/>
    </row>
    <row r="758062" spans="1:1" s="20" customFormat="1" ht="14.25" customHeight="1" x14ac:dyDescent="0.25"/>
    <row r="758078" spans="1:1" ht="14.25" customHeight="1" x14ac:dyDescent="0.3">
      <c r="A758078" s="21"/>
    </row>
    <row r="758084" s="20" customFormat="1" ht="14.25" customHeight="1" x14ac:dyDescent="0.25"/>
    <row r="758100" spans="1:1" ht="14.25" customHeight="1" x14ac:dyDescent="0.3">
      <c r="A758100" s="21"/>
    </row>
    <row r="758106" spans="1:1" s="20" customFormat="1" ht="14.25" customHeight="1" x14ac:dyDescent="0.25"/>
    <row r="758122" spans="1:1" ht="14.25" customHeight="1" x14ac:dyDescent="0.3">
      <c r="A758122" s="21"/>
    </row>
    <row r="758128" spans="1:1" s="20" customFormat="1" ht="14.25" customHeight="1" x14ac:dyDescent="0.25"/>
    <row r="758144" spans="1:1" ht="14.25" customHeight="1" x14ac:dyDescent="0.3">
      <c r="A758144" s="21"/>
    </row>
    <row r="758150" s="20" customFormat="1" ht="14.25" customHeight="1" x14ac:dyDescent="0.25"/>
    <row r="758166" spans="1:1" ht="14.25" customHeight="1" x14ac:dyDescent="0.3">
      <c r="A758166" s="21"/>
    </row>
    <row r="758172" spans="1:1" s="20" customFormat="1" ht="14.25" customHeight="1" x14ac:dyDescent="0.25"/>
    <row r="758188" spans="1:1" ht="14.25" customHeight="1" x14ac:dyDescent="0.3">
      <c r="A758188" s="21"/>
    </row>
    <row r="758194" s="20" customFormat="1" ht="14.25" customHeight="1" x14ac:dyDescent="0.25"/>
    <row r="758210" spans="1:1" ht="14.25" customHeight="1" x14ac:dyDescent="0.3">
      <c r="A758210" s="21"/>
    </row>
    <row r="758216" spans="1:1" s="20" customFormat="1" ht="14.25" customHeight="1" x14ac:dyDescent="0.25"/>
    <row r="758232" spans="1:1" ht="14.25" customHeight="1" x14ac:dyDescent="0.3">
      <c r="A758232" s="21"/>
    </row>
    <row r="758238" spans="1:1" s="20" customFormat="1" ht="14.25" customHeight="1" x14ac:dyDescent="0.25"/>
    <row r="758254" spans="1:1" ht="14.25" customHeight="1" x14ac:dyDescent="0.3">
      <c r="A758254" s="21"/>
    </row>
    <row r="758260" s="20" customFormat="1" ht="14.25" customHeight="1" x14ac:dyDescent="0.25"/>
    <row r="758276" spans="1:1" ht="14.25" customHeight="1" x14ac:dyDescent="0.3">
      <c r="A758276" s="21"/>
    </row>
    <row r="758282" spans="1:1" s="20" customFormat="1" ht="14.25" customHeight="1" x14ac:dyDescent="0.25"/>
    <row r="758298" spans="1:1" ht="14.25" customHeight="1" x14ac:dyDescent="0.3">
      <c r="A758298" s="21"/>
    </row>
    <row r="758304" spans="1:1" s="20" customFormat="1" ht="14.25" customHeight="1" x14ac:dyDescent="0.25"/>
    <row r="758320" spans="1:1" ht="14.25" customHeight="1" x14ac:dyDescent="0.3">
      <c r="A758320" s="21"/>
    </row>
    <row r="758326" s="20" customFormat="1" ht="14.25" customHeight="1" x14ac:dyDescent="0.25"/>
    <row r="758342" spans="1:1" ht="14.25" customHeight="1" x14ac:dyDescent="0.3">
      <c r="A758342" s="21"/>
    </row>
    <row r="758348" spans="1:1" s="20" customFormat="1" ht="14.25" customHeight="1" x14ac:dyDescent="0.25"/>
    <row r="758364" spans="1:1" ht="14.25" customHeight="1" x14ac:dyDescent="0.3">
      <c r="A758364" s="21"/>
    </row>
    <row r="758370" s="20" customFormat="1" ht="14.25" customHeight="1" x14ac:dyDescent="0.25"/>
    <row r="758386" spans="1:1" ht="14.25" customHeight="1" x14ac:dyDescent="0.3">
      <c r="A758386" s="21"/>
    </row>
    <row r="758392" spans="1:1" s="20" customFormat="1" ht="14.25" customHeight="1" x14ac:dyDescent="0.25"/>
    <row r="758408" spans="1:1" ht="14.25" customHeight="1" x14ac:dyDescent="0.3">
      <c r="A758408" s="21"/>
    </row>
    <row r="758414" spans="1:1" s="20" customFormat="1" ht="14.25" customHeight="1" x14ac:dyDescent="0.25"/>
    <row r="758430" spans="1:1" ht="14.25" customHeight="1" x14ac:dyDescent="0.3">
      <c r="A758430" s="21"/>
    </row>
    <row r="758436" s="20" customFormat="1" ht="14.25" customHeight="1" x14ac:dyDescent="0.25"/>
    <row r="758452" spans="1:1" ht="14.25" customHeight="1" x14ac:dyDescent="0.3">
      <c r="A758452" s="21"/>
    </row>
    <row r="758458" spans="1:1" s="20" customFormat="1" ht="14.25" customHeight="1" x14ac:dyDescent="0.25"/>
    <row r="758474" spans="1:1" ht="14.25" customHeight="1" x14ac:dyDescent="0.3">
      <c r="A758474" s="21"/>
    </row>
    <row r="758480" spans="1:1" s="20" customFormat="1" ht="14.25" customHeight="1" x14ac:dyDescent="0.25"/>
    <row r="758496" spans="1:1" ht="14.25" customHeight="1" x14ac:dyDescent="0.3">
      <c r="A758496" s="21"/>
    </row>
    <row r="758502" s="20" customFormat="1" ht="14.25" customHeight="1" x14ac:dyDescent="0.25"/>
    <row r="758518" spans="1:1" ht="14.25" customHeight="1" x14ac:dyDescent="0.3">
      <c r="A758518" s="21"/>
    </row>
    <row r="758524" spans="1:1" s="20" customFormat="1" ht="14.25" customHeight="1" x14ac:dyDescent="0.25"/>
    <row r="758540" spans="1:1" ht="14.25" customHeight="1" x14ac:dyDescent="0.3">
      <c r="A758540" s="21"/>
    </row>
    <row r="758546" s="20" customFormat="1" ht="14.25" customHeight="1" x14ac:dyDescent="0.25"/>
    <row r="758562" spans="1:1" ht="14.25" customHeight="1" x14ac:dyDescent="0.3">
      <c r="A758562" s="21"/>
    </row>
    <row r="758568" spans="1:1" s="20" customFormat="1" ht="14.25" customHeight="1" x14ac:dyDescent="0.25"/>
    <row r="758584" spans="1:1" ht="14.25" customHeight="1" x14ac:dyDescent="0.3">
      <c r="A758584" s="21"/>
    </row>
    <row r="758590" spans="1:1" s="20" customFormat="1" ht="14.25" customHeight="1" x14ac:dyDescent="0.25"/>
    <row r="758606" spans="1:1" ht="14.25" customHeight="1" x14ac:dyDescent="0.3">
      <c r="A758606" s="21"/>
    </row>
    <row r="758612" s="20" customFormat="1" ht="14.25" customHeight="1" x14ac:dyDescent="0.25"/>
    <row r="758628" spans="1:1" ht="14.25" customHeight="1" x14ac:dyDescent="0.3">
      <c r="A758628" s="21"/>
    </row>
    <row r="758634" spans="1:1" s="20" customFormat="1" ht="14.25" customHeight="1" x14ac:dyDescent="0.25"/>
    <row r="758650" spans="1:1" ht="14.25" customHeight="1" x14ac:dyDescent="0.3">
      <c r="A758650" s="21"/>
    </row>
    <row r="758656" spans="1:1" s="20" customFormat="1" ht="14.25" customHeight="1" x14ac:dyDescent="0.25"/>
    <row r="758672" spans="1:1" ht="14.25" customHeight="1" x14ac:dyDescent="0.3">
      <c r="A758672" s="21"/>
    </row>
    <row r="758678" s="20" customFormat="1" ht="14.25" customHeight="1" x14ac:dyDescent="0.25"/>
    <row r="758694" spans="1:1" ht="14.25" customHeight="1" x14ac:dyDescent="0.3">
      <c r="A758694" s="21"/>
    </row>
    <row r="758700" spans="1:1" s="20" customFormat="1" ht="14.25" customHeight="1" x14ac:dyDescent="0.25"/>
    <row r="758716" spans="1:1" ht="14.25" customHeight="1" x14ac:dyDescent="0.3">
      <c r="A758716" s="21"/>
    </row>
    <row r="758722" s="20" customFormat="1" ht="14.25" customHeight="1" x14ac:dyDescent="0.25"/>
    <row r="758738" spans="1:1" ht="14.25" customHeight="1" x14ac:dyDescent="0.3">
      <c r="A758738" s="21"/>
    </row>
    <row r="758744" spans="1:1" s="20" customFormat="1" ht="14.25" customHeight="1" x14ac:dyDescent="0.25"/>
    <row r="758760" spans="1:1" ht="14.25" customHeight="1" x14ac:dyDescent="0.3">
      <c r="A758760" s="21"/>
    </row>
    <row r="758766" spans="1:1" s="20" customFormat="1" ht="14.25" customHeight="1" x14ac:dyDescent="0.25"/>
    <row r="758782" spans="1:1" ht="14.25" customHeight="1" x14ac:dyDescent="0.3">
      <c r="A758782" s="21"/>
    </row>
    <row r="758788" s="20" customFormat="1" ht="14.25" customHeight="1" x14ac:dyDescent="0.25"/>
    <row r="758804" spans="1:1" ht="14.25" customHeight="1" x14ac:dyDescent="0.3">
      <c r="A758804" s="21"/>
    </row>
    <row r="758810" spans="1:1" s="20" customFormat="1" ht="14.25" customHeight="1" x14ac:dyDescent="0.25"/>
    <row r="758826" spans="1:1" ht="14.25" customHeight="1" x14ac:dyDescent="0.3">
      <c r="A758826" s="21"/>
    </row>
    <row r="758832" spans="1:1" s="20" customFormat="1" ht="14.25" customHeight="1" x14ac:dyDescent="0.25"/>
    <row r="758848" spans="1:1" ht="14.25" customHeight="1" x14ac:dyDescent="0.3">
      <c r="A758848" s="21"/>
    </row>
    <row r="758854" s="20" customFormat="1" ht="14.25" customHeight="1" x14ac:dyDescent="0.25"/>
    <row r="758870" spans="1:1" ht="14.25" customHeight="1" x14ac:dyDescent="0.3">
      <c r="A758870" s="21"/>
    </row>
    <row r="758876" spans="1:1" s="20" customFormat="1" ht="14.25" customHeight="1" x14ac:dyDescent="0.25"/>
    <row r="758892" spans="1:1" ht="14.25" customHeight="1" x14ac:dyDescent="0.3">
      <c r="A758892" s="21"/>
    </row>
    <row r="758898" s="20" customFormat="1" ht="14.25" customHeight="1" x14ac:dyDescent="0.25"/>
    <row r="758914" spans="1:1" ht="14.25" customHeight="1" x14ac:dyDescent="0.3">
      <c r="A758914" s="21"/>
    </row>
    <row r="758920" spans="1:1" s="20" customFormat="1" ht="14.25" customHeight="1" x14ac:dyDescent="0.25"/>
    <row r="758936" spans="1:1" ht="14.25" customHeight="1" x14ac:dyDescent="0.3">
      <c r="A758936" s="21"/>
    </row>
    <row r="758942" spans="1:1" s="20" customFormat="1" ht="14.25" customHeight="1" x14ac:dyDescent="0.25"/>
    <row r="758958" spans="1:1" ht="14.25" customHeight="1" x14ac:dyDescent="0.3">
      <c r="A758958" s="21"/>
    </row>
    <row r="758964" s="20" customFormat="1" ht="14.25" customHeight="1" x14ac:dyDescent="0.25"/>
    <row r="758980" spans="1:1" ht="14.25" customHeight="1" x14ac:dyDescent="0.3">
      <c r="A758980" s="21"/>
    </row>
    <row r="758986" spans="1:1" s="20" customFormat="1" ht="14.25" customHeight="1" x14ac:dyDescent="0.25"/>
    <row r="759002" spans="1:1" ht="14.25" customHeight="1" x14ac:dyDescent="0.3">
      <c r="A759002" s="21"/>
    </row>
    <row r="759008" spans="1:1" s="20" customFormat="1" ht="14.25" customHeight="1" x14ac:dyDescent="0.25"/>
    <row r="759024" spans="1:1" ht="14.25" customHeight="1" x14ac:dyDescent="0.3">
      <c r="A759024" s="21"/>
    </row>
    <row r="759030" s="20" customFormat="1" ht="14.25" customHeight="1" x14ac:dyDescent="0.25"/>
    <row r="759046" spans="1:1" ht="14.25" customHeight="1" x14ac:dyDescent="0.3">
      <c r="A759046" s="21"/>
    </row>
    <row r="759052" spans="1:1" s="20" customFormat="1" ht="14.25" customHeight="1" x14ac:dyDescent="0.25"/>
    <row r="759068" spans="1:1" ht="14.25" customHeight="1" x14ac:dyDescent="0.3">
      <c r="A759068" s="21"/>
    </row>
    <row r="759074" s="20" customFormat="1" ht="14.25" customHeight="1" x14ac:dyDescent="0.25"/>
    <row r="759090" spans="1:1" ht="14.25" customHeight="1" x14ac:dyDescent="0.3">
      <c r="A759090" s="21"/>
    </row>
    <row r="759096" spans="1:1" s="20" customFormat="1" ht="14.25" customHeight="1" x14ac:dyDescent="0.25"/>
    <row r="759112" spans="1:1" ht="14.25" customHeight="1" x14ac:dyDescent="0.3">
      <c r="A759112" s="21"/>
    </row>
    <row r="759118" spans="1:1" s="20" customFormat="1" ht="14.25" customHeight="1" x14ac:dyDescent="0.25"/>
    <row r="759134" spans="1:1" ht="14.25" customHeight="1" x14ac:dyDescent="0.3">
      <c r="A759134" s="21"/>
    </row>
    <row r="759140" s="20" customFormat="1" ht="14.25" customHeight="1" x14ac:dyDescent="0.25"/>
    <row r="759156" spans="1:1" ht="14.25" customHeight="1" x14ac:dyDescent="0.3">
      <c r="A759156" s="21"/>
    </row>
    <row r="759162" spans="1:1" s="20" customFormat="1" ht="14.25" customHeight="1" x14ac:dyDescent="0.25"/>
    <row r="759178" spans="1:1" ht="14.25" customHeight="1" x14ac:dyDescent="0.3">
      <c r="A759178" s="21"/>
    </row>
    <row r="759184" spans="1:1" s="20" customFormat="1" ht="14.25" customHeight="1" x14ac:dyDescent="0.25"/>
    <row r="759200" spans="1:1" ht="14.25" customHeight="1" x14ac:dyDescent="0.3">
      <c r="A759200" s="21"/>
    </row>
    <row r="759206" s="20" customFormat="1" ht="14.25" customHeight="1" x14ac:dyDescent="0.25"/>
    <row r="759222" spans="1:1" ht="14.25" customHeight="1" x14ac:dyDescent="0.3">
      <c r="A759222" s="21"/>
    </row>
    <row r="759228" spans="1:1" s="20" customFormat="1" ht="14.25" customHeight="1" x14ac:dyDescent="0.25"/>
    <row r="759244" spans="1:1" ht="14.25" customHeight="1" x14ac:dyDescent="0.3">
      <c r="A759244" s="21"/>
    </row>
    <row r="759250" s="20" customFormat="1" ht="14.25" customHeight="1" x14ac:dyDescent="0.25"/>
    <row r="759266" spans="1:1" ht="14.25" customHeight="1" x14ac:dyDescent="0.3">
      <c r="A759266" s="21"/>
    </row>
    <row r="759272" spans="1:1" s="20" customFormat="1" ht="14.25" customHeight="1" x14ac:dyDescent="0.25"/>
    <row r="759288" spans="1:1" ht="14.25" customHeight="1" x14ac:dyDescent="0.3">
      <c r="A759288" s="21"/>
    </row>
    <row r="759294" spans="1:1" s="20" customFormat="1" ht="14.25" customHeight="1" x14ac:dyDescent="0.25"/>
    <row r="759310" spans="1:1" ht="14.25" customHeight="1" x14ac:dyDescent="0.3">
      <c r="A759310" s="21"/>
    </row>
    <row r="759316" s="20" customFormat="1" ht="14.25" customHeight="1" x14ac:dyDescent="0.25"/>
    <row r="759332" spans="1:1" ht="14.25" customHeight="1" x14ac:dyDescent="0.3">
      <c r="A759332" s="21"/>
    </row>
    <row r="759338" spans="1:1" s="20" customFormat="1" ht="14.25" customHeight="1" x14ac:dyDescent="0.25"/>
    <row r="759354" spans="1:1" ht="14.25" customHeight="1" x14ac:dyDescent="0.3">
      <c r="A759354" s="21"/>
    </row>
    <row r="759360" spans="1:1" s="20" customFormat="1" ht="14.25" customHeight="1" x14ac:dyDescent="0.25"/>
    <row r="759376" spans="1:1" ht="14.25" customHeight="1" x14ac:dyDescent="0.3">
      <c r="A759376" s="21"/>
    </row>
    <row r="759382" s="20" customFormat="1" ht="14.25" customHeight="1" x14ac:dyDescent="0.25"/>
    <row r="759398" spans="1:1" ht="14.25" customHeight="1" x14ac:dyDescent="0.3">
      <c r="A759398" s="21"/>
    </row>
    <row r="759404" spans="1:1" s="20" customFormat="1" ht="14.25" customHeight="1" x14ac:dyDescent="0.25"/>
    <row r="759420" spans="1:1" ht="14.25" customHeight="1" x14ac:dyDescent="0.3">
      <c r="A759420" s="21"/>
    </row>
    <row r="759426" s="20" customFormat="1" ht="14.25" customHeight="1" x14ac:dyDescent="0.25"/>
    <row r="759442" spans="1:1" ht="14.25" customHeight="1" x14ac:dyDescent="0.3">
      <c r="A759442" s="21"/>
    </row>
    <row r="759448" spans="1:1" s="20" customFormat="1" ht="14.25" customHeight="1" x14ac:dyDescent="0.25"/>
    <row r="759464" spans="1:1" ht="14.25" customHeight="1" x14ac:dyDescent="0.3">
      <c r="A759464" s="21"/>
    </row>
    <row r="759470" spans="1:1" s="20" customFormat="1" ht="14.25" customHeight="1" x14ac:dyDescent="0.25"/>
    <row r="759486" spans="1:1" ht="14.25" customHeight="1" x14ac:dyDescent="0.3">
      <c r="A759486" s="21"/>
    </row>
    <row r="759492" s="20" customFormat="1" ht="14.25" customHeight="1" x14ac:dyDescent="0.25"/>
    <row r="759508" spans="1:1" ht="14.25" customHeight="1" x14ac:dyDescent="0.3">
      <c r="A759508" s="21"/>
    </row>
    <row r="759514" spans="1:1" s="20" customFormat="1" ht="14.25" customHeight="1" x14ac:dyDescent="0.25"/>
    <row r="759530" spans="1:1" ht="14.25" customHeight="1" x14ac:dyDescent="0.3">
      <c r="A759530" s="21"/>
    </row>
    <row r="759536" spans="1:1" s="20" customFormat="1" ht="14.25" customHeight="1" x14ac:dyDescent="0.25"/>
    <row r="759552" spans="1:1" ht="14.25" customHeight="1" x14ac:dyDescent="0.3">
      <c r="A759552" s="21"/>
    </row>
    <row r="759558" s="20" customFormat="1" ht="14.25" customHeight="1" x14ac:dyDescent="0.25"/>
    <row r="759574" spans="1:1" ht="14.25" customHeight="1" x14ac:dyDescent="0.3">
      <c r="A759574" s="21"/>
    </row>
    <row r="759580" spans="1:1" s="20" customFormat="1" ht="14.25" customHeight="1" x14ac:dyDescent="0.25"/>
    <row r="759596" spans="1:1" ht="14.25" customHeight="1" x14ac:dyDescent="0.3">
      <c r="A759596" s="21"/>
    </row>
    <row r="759602" s="20" customFormat="1" ht="14.25" customHeight="1" x14ac:dyDescent="0.25"/>
    <row r="759618" spans="1:1" ht="14.25" customHeight="1" x14ac:dyDescent="0.3">
      <c r="A759618" s="21"/>
    </row>
    <row r="759624" spans="1:1" s="20" customFormat="1" ht="14.25" customHeight="1" x14ac:dyDescent="0.25"/>
    <row r="759640" spans="1:1" ht="14.25" customHeight="1" x14ac:dyDescent="0.3">
      <c r="A759640" s="21"/>
    </row>
    <row r="759646" spans="1:1" s="20" customFormat="1" ht="14.25" customHeight="1" x14ac:dyDescent="0.25"/>
    <row r="759662" spans="1:1" ht="14.25" customHeight="1" x14ac:dyDescent="0.3">
      <c r="A759662" s="21"/>
    </row>
    <row r="759668" s="20" customFormat="1" ht="14.25" customHeight="1" x14ac:dyDescent="0.25"/>
    <row r="759684" spans="1:1" ht="14.25" customHeight="1" x14ac:dyDescent="0.3">
      <c r="A759684" s="21"/>
    </row>
    <row r="759690" spans="1:1" s="20" customFormat="1" ht="14.25" customHeight="1" x14ac:dyDescent="0.25"/>
    <row r="759706" spans="1:1" ht="14.25" customHeight="1" x14ac:dyDescent="0.3">
      <c r="A759706" s="21"/>
    </row>
    <row r="759712" spans="1:1" s="20" customFormat="1" ht="14.25" customHeight="1" x14ac:dyDescent="0.25"/>
    <row r="759728" spans="1:1" ht="14.25" customHeight="1" x14ac:dyDescent="0.3">
      <c r="A759728" s="21"/>
    </row>
    <row r="759734" s="20" customFormat="1" ht="14.25" customHeight="1" x14ac:dyDescent="0.25"/>
    <row r="759750" spans="1:1" ht="14.25" customHeight="1" x14ac:dyDescent="0.3">
      <c r="A759750" s="21"/>
    </row>
    <row r="759756" spans="1:1" s="20" customFormat="1" ht="14.25" customHeight="1" x14ac:dyDescent="0.25"/>
    <row r="759772" spans="1:1" ht="14.25" customHeight="1" x14ac:dyDescent="0.3">
      <c r="A759772" s="21"/>
    </row>
    <row r="759778" s="20" customFormat="1" ht="14.25" customHeight="1" x14ac:dyDescent="0.25"/>
    <row r="759794" spans="1:1" ht="14.25" customHeight="1" x14ac:dyDescent="0.3">
      <c r="A759794" s="21"/>
    </row>
    <row r="759800" spans="1:1" s="20" customFormat="1" ht="14.25" customHeight="1" x14ac:dyDescent="0.25"/>
    <row r="759816" spans="1:1" ht="14.25" customHeight="1" x14ac:dyDescent="0.3">
      <c r="A759816" s="21"/>
    </row>
    <row r="759822" spans="1:1" s="20" customFormat="1" ht="14.25" customHeight="1" x14ac:dyDescent="0.25"/>
    <row r="759838" spans="1:1" ht="14.25" customHeight="1" x14ac:dyDescent="0.3">
      <c r="A759838" s="21"/>
    </row>
    <row r="759844" s="20" customFormat="1" ht="14.25" customHeight="1" x14ac:dyDescent="0.25"/>
    <row r="759860" spans="1:1" ht="14.25" customHeight="1" x14ac:dyDescent="0.3">
      <c r="A759860" s="21"/>
    </row>
    <row r="759866" spans="1:1" s="20" customFormat="1" ht="14.25" customHeight="1" x14ac:dyDescent="0.25"/>
    <row r="759882" spans="1:1" ht="14.25" customHeight="1" x14ac:dyDescent="0.3">
      <c r="A759882" s="21"/>
    </row>
    <row r="759888" spans="1:1" s="20" customFormat="1" ht="14.25" customHeight="1" x14ac:dyDescent="0.25"/>
    <row r="759904" spans="1:1" ht="14.25" customHeight="1" x14ac:dyDescent="0.3">
      <c r="A759904" s="21"/>
    </row>
    <row r="759910" s="20" customFormat="1" ht="14.25" customHeight="1" x14ac:dyDescent="0.25"/>
    <row r="759926" spans="1:1" ht="14.25" customHeight="1" x14ac:dyDescent="0.3">
      <c r="A759926" s="21"/>
    </row>
    <row r="759932" spans="1:1" s="20" customFormat="1" ht="14.25" customHeight="1" x14ac:dyDescent="0.25"/>
    <row r="759948" spans="1:1" ht="14.25" customHeight="1" x14ac:dyDescent="0.3">
      <c r="A759948" s="21"/>
    </row>
    <row r="759954" s="20" customFormat="1" ht="14.25" customHeight="1" x14ac:dyDescent="0.25"/>
    <row r="759970" spans="1:1" ht="14.25" customHeight="1" x14ac:dyDescent="0.3">
      <c r="A759970" s="21"/>
    </row>
    <row r="759976" spans="1:1" s="20" customFormat="1" ht="14.25" customHeight="1" x14ac:dyDescent="0.25"/>
    <row r="759992" spans="1:1" ht="14.25" customHeight="1" x14ac:dyDescent="0.3">
      <c r="A759992" s="21"/>
    </row>
    <row r="759998" spans="1:1" s="20" customFormat="1" ht="14.25" customHeight="1" x14ac:dyDescent="0.25"/>
    <row r="760014" spans="1:1" ht="14.25" customHeight="1" x14ac:dyDescent="0.3">
      <c r="A760014" s="21"/>
    </row>
    <row r="760020" s="20" customFormat="1" ht="14.25" customHeight="1" x14ac:dyDescent="0.25"/>
    <row r="760036" spans="1:1" ht="14.25" customHeight="1" x14ac:dyDescent="0.3">
      <c r="A760036" s="21"/>
    </row>
    <row r="760042" spans="1:1" s="20" customFormat="1" ht="14.25" customHeight="1" x14ac:dyDescent="0.25"/>
    <row r="760058" spans="1:1" ht="14.25" customHeight="1" x14ac:dyDescent="0.3">
      <c r="A760058" s="21"/>
    </row>
    <row r="760064" spans="1:1" s="20" customFormat="1" ht="14.25" customHeight="1" x14ac:dyDescent="0.25"/>
    <row r="760080" spans="1:1" ht="14.25" customHeight="1" x14ac:dyDescent="0.3">
      <c r="A760080" s="21"/>
    </row>
    <row r="760086" s="20" customFormat="1" ht="14.25" customHeight="1" x14ac:dyDescent="0.25"/>
    <row r="760102" spans="1:1" ht="14.25" customHeight="1" x14ac:dyDescent="0.3">
      <c r="A760102" s="21"/>
    </row>
    <row r="760108" spans="1:1" s="20" customFormat="1" ht="14.25" customHeight="1" x14ac:dyDescent="0.25"/>
    <row r="760124" spans="1:1" ht="14.25" customHeight="1" x14ac:dyDescent="0.3">
      <c r="A760124" s="21"/>
    </row>
    <row r="760130" s="20" customFormat="1" ht="14.25" customHeight="1" x14ac:dyDescent="0.25"/>
    <row r="760146" spans="1:1" ht="14.25" customHeight="1" x14ac:dyDescent="0.3">
      <c r="A760146" s="21"/>
    </row>
    <row r="760152" spans="1:1" s="20" customFormat="1" ht="14.25" customHeight="1" x14ac:dyDescent="0.25"/>
    <row r="760168" spans="1:1" ht="14.25" customHeight="1" x14ac:dyDescent="0.3">
      <c r="A760168" s="21"/>
    </row>
    <row r="760174" spans="1:1" s="20" customFormat="1" ht="14.25" customHeight="1" x14ac:dyDescent="0.25"/>
    <row r="760190" spans="1:1" ht="14.25" customHeight="1" x14ac:dyDescent="0.3">
      <c r="A760190" s="21"/>
    </row>
    <row r="760196" s="20" customFormat="1" ht="14.25" customHeight="1" x14ac:dyDescent="0.25"/>
    <row r="760212" spans="1:1" ht="14.25" customHeight="1" x14ac:dyDescent="0.3">
      <c r="A760212" s="21"/>
    </row>
    <row r="760218" spans="1:1" s="20" customFormat="1" ht="14.25" customHeight="1" x14ac:dyDescent="0.25"/>
    <row r="760234" spans="1:1" ht="14.25" customHeight="1" x14ac:dyDescent="0.3">
      <c r="A760234" s="21"/>
    </row>
    <row r="760240" spans="1:1" s="20" customFormat="1" ht="14.25" customHeight="1" x14ac:dyDescent="0.25"/>
    <row r="760256" spans="1:1" ht="14.25" customHeight="1" x14ac:dyDescent="0.3">
      <c r="A760256" s="21"/>
    </row>
    <row r="760262" s="20" customFormat="1" ht="14.25" customHeight="1" x14ac:dyDescent="0.25"/>
    <row r="760278" spans="1:1" ht="14.25" customHeight="1" x14ac:dyDescent="0.3">
      <c r="A760278" s="21"/>
    </row>
    <row r="760284" spans="1:1" s="20" customFormat="1" ht="14.25" customHeight="1" x14ac:dyDescent="0.25"/>
    <row r="760300" spans="1:1" ht="14.25" customHeight="1" x14ac:dyDescent="0.3">
      <c r="A760300" s="21"/>
    </row>
    <row r="760306" s="20" customFormat="1" ht="14.25" customHeight="1" x14ac:dyDescent="0.25"/>
    <row r="760322" spans="1:1" ht="14.25" customHeight="1" x14ac:dyDescent="0.3">
      <c r="A760322" s="21"/>
    </row>
    <row r="760328" spans="1:1" s="20" customFormat="1" ht="14.25" customHeight="1" x14ac:dyDescent="0.25"/>
    <row r="760344" spans="1:1" ht="14.25" customHeight="1" x14ac:dyDescent="0.3">
      <c r="A760344" s="21"/>
    </row>
    <row r="760350" spans="1:1" s="20" customFormat="1" ht="14.25" customHeight="1" x14ac:dyDescent="0.25"/>
    <row r="760366" spans="1:1" ht="14.25" customHeight="1" x14ac:dyDescent="0.3">
      <c r="A760366" s="21"/>
    </row>
    <row r="760372" s="20" customFormat="1" ht="14.25" customHeight="1" x14ac:dyDescent="0.25"/>
    <row r="760388" spans="1:1" ht="14.25" customHeight="1" x14ac:dyDescent="0.3">
      <c r="A760388" s="21"/>
    </row>
    <row r="760394" spans="1:1" s="20" customFormat="1" ht="14.25" customHeight="1" x14ac:dyDescent="0.25"/>
    <row r="760410" spans="1:1" ht="14.25" customHeight="1" x14ac:dyDescent="0.3">
      <c r="A760410" s="21"/>
    </row>
    <row r="760416" spans="1:1" s="20" customFormat="1" ht="14.25" customHeight="1" x14ac:dyDescent="0.25"/>
    <row r="760432" spans="1:1" ht="14.25" customHeight="1" x14ac:dyDescent="0.3">
      <c r="A760432" s="21"/>
    </row>
    <row r="760438" s="20" customFormat="1" ht="14.25" customHeight="1" x14ac:dyDescent="0.25"/>
    <row r="760454" spans="1:1" ht="14.25" customHeight="1" x14ac:dyDescent="0.3">
      <c r="A760454" s="21"/>
    </row>
    <row r="760460" spans="1:1" s="20" customFormat="1" ht="14.25" customHeight="1" x14ac:dyDescent="0.25"/>
    <row r="760476" spans="1:1" ht="14.25" customHeight="1" x14ac:dyDescent="0.3">
      <c r="A760476" s="21"/>
    </row>
    <row r="760482" s="20" customFormat="1" ht="14.25" customHeight="1" x14ac:dyDescent="0.25"/>
    <row r="760498" spans="1:1" ht="14.25" customHeight="1" x14ac:dyDescent="0.3">
      <c r="A760498" s="21"/>
    </row>
    <row r="760504" spans="1:1" s="20" customFormat="1" ht="14.25" customHeight="1" x14ac:dyDescent="0.25"/>
    <row r="760520" spans="1:1" ht="14.25" customHeight="1" x14ac:dyDescent="0.3">
      <c r="A760520" s="21"/>
    </row>
    <row r="760526" spans="1:1" s="20" customFormat="1" ht="14.25" customHeight="1" x14ac:dyDescent="0.25"/>
    <row r="760542" spans="1:1" ht="14.25" customHeight="1" x14ac:dyDescent="0.3">
      <c r="A760542" s="21"/>
    </row>
    <row r="760548" s="20" customFormat="1" ht="14.25" customHeight="1" x14ac:dyDescent="0.25"/>
    <row r="760564" spans="1:1" ht="14.25" customHeight="1" x14ac:dyDescent="0.3">
      <c r="A760564" s="21"/>
    </row>
    <row r="760570" spans="1:1" s="20" customFormat="1" ht="14.25" customHeight="1" x14ac:dyDescent="0.25"/>
    <row r="760586" spans="1:1" ht="14.25" customHeight="1" x14ac:dyDescent="0.3">
      <c r="A760586" s="21"/>
    </row>
    <row r="760592" spans="1:1" s="20" customFormat="1" ht="14.25" customHeight="1" x14ac:dyDescent="0.25"/>
    <row r="760608" spans="1:1" ht="14.25" customHeight="1" x14ac:dyDescent="0.3">
      <c r="A760608" s="21"/>
    </row>
    <row r="760614" s="20" customFormat="1" ht="14.25" customHeight="1" x14ac:dyDescent="0.25"/>
    <row r="760630" spans="1:1" ht="14.25" customHeight="1" x14ac:dyDescent="0.3">
      <c r="A760630" s="21"/>
    </row>
    <row r="760636" spans="1:1" s="20" customFormat="1" ht="14.25" customHeight="1" x14ac:dyDescent="0.25"/>
    <row r="760652" spans="1:1" ht="14.25" customHeight="1" x14ac:dyDescent="0.3">
      <c r="A760652" s="21"/>
    </row>
    <row r="760658" s="20" customFormat="1" ht="14.25" customHeight="1" x14ac:dyDescent="0.25"/>
    <row r="760674" spans="1:1" ht="14.25" customHeight="1" x14ac:dyDescent="0.3">
      <c r="A760674" s="21"/>
    </row>
    <row r="760680" spans="1:1" s="20" customFormat="1" ht="14.25" customHeight="1" x14ac:dyDescent="0.25"/>
    <row r="760696" spans="1:1" ht="14.25" customHeight="1" x14ac:dyDescent="0.3">
      <c r="A760696" s="21"/>
    </row>
    <row r="760702" spans="1:1" s="20" customFormat="1" ht="14.25" customHeight="1" x14ac:dyDescent="0.25"/>
    <row r="760718" spans="1:1" ht="14.25" customHeight="1" x14ac:dyDescent="0.3">
      <c r="A760718" s="21"/>
    </row>
    <row r="760724" s="20" customFormat="1" ht="14.25" customHeight="1" x14ac:dyDescent="0.25"/>
    <row r="760740" spans="1:1" ht="14.25" customHeight="1" x14ac:dyDescent="0.3">
      <c r="A760740" s="21"/>
    </row>
    <row r="760746" spans="1:1" s="20" customFormat="1" ht="14.25" customHeight="1" x14ac:dyDescent="0.25"/>
    <row r="760762" spans="1:1" ht="14.25" customHeight="1" x14ac:dyDescent="0.3">
      <c r="A760762" s="21"/>
    </row>
    <row r="760768" spans="1:1" s="20" customFormat="1" ht="14.25" customHeight="1" x14ac:dyDescent="0.25"/>
    <row r="760784" spans="1:1" ht="14.25" customHeight="1" x14ac:dyDescent="0.3">
      <c r="A760784" s="21"/>
    </row>
    <row r="760790" s="20" customFormat="1" ht="14.25" customHeight="1" x14ac:dyDescent="0.25"/>
    <row r="760806" spans="1:1" ht="14.25" customHeight="1" x14ac:dyDescent="0.3">
      <c r="A760806" s="21"/>
    </row>
    <row r="760812" spans="1:1" s="20" customFormat="1" ht="14.25" customHeight="1" x14ac:dyDescent="0.25"/>
    <row r="760828" spans="1:1" ht="14.25" customHeight="1" x14ac:dyDescent="0.3">
      <c r="A760828" s="21"/>
    </row>
    <row r="760834" s="20" customFormat="1" ht="14.25" customHeight="1" x14ac:dyDescent="0.25"/>
    <row r="760850" spans="1:1" ht="14.25" customHeight="1" x14ac:dyDescent="0.3">
      <c r="A760850" s="21"/>
    </row>
    <row r="760856" spans="1:1" s="20" customFormat="1" ht="14.25" customHeight="1" x14ac:dyDescent="0.25"/>
    <row r="760872" spans="1:1" ht="14.25" customHeight="1" x14ac:dyDescent="0.3">
      <c r="A760872" s="21"/>
    </row>
    <row r="760878" spans="1:1" s="20" customFormat="1" ht="14.25" customHeight="1" x14ac:dyDescent="0.25"/>
    <row r="760894" spans="1:1" ht="14.25" customHeight="1" x14ac:dyDescent="0.3">
      <c r="A760894" s="21"/>
    </row>
    <row r="760900" s="20" customFormat="1" ht="14.25" customHeight="1" x14ac:dyDescent="0.25"/>
    <row r="760916" spans="1:1" ht="14.25" customHeight="1" x14ac:dyDescent="0.3">
      <c r="A760916" s="21"/>
    </row>
    <row r="760922" spans="1:1" s="20" customFormat="1" ht="14.25" customHeight="1" x14ac:dyDescent="0.25"/>
    <row r="760938" spans="1:1" ht="14.25" customHeight="1" x14ac:dyDescent="0.3">
      <c r="A760938" s="21"/>
    </row>
    <row r="760944" spans="1:1" s="20" customFormat="1" ht="14.25" customHeight="1" x14ac:dyDescent="0.25"/>
    <row r="760960" spans="1:1" ht="14.25" customHeight="1" x14ac:dyDescent="0.3">
      <c r="A760960" s="21"/>
    </row>
    <row r="760966" s="20" customFormat="1" ht="14.25" customHeight="1" x14ac:dyDescent="0.25"/>
    <row r="760982" spans="1:1" ht="14.25" customHeight="1" x14ac:dyDescent="0.3">
      <c r="A760982" s="21"/>
    </row>
    <row r="760988" spans="1:1" s="20" customFormat="1" ht="14.25" customHeight="1" x14ac:dyDescent="0.25"/>
    <row r="761004" spans="1:1" ht="14.25" customHeight="1" x14ac:dyDescent="0.3">
      <c r="A761004" s="21"/>
    </row>
    <row r="761010" s="20" customFormat="1" ht="14.25" customHeight="1" x14ac:dyDescent="0.25"/>
    <row r="761026" spans="1:1" ht="14.25" customHeight="1" x14ac:dyDescent="0.3">
      <c r="A761026" s="21"/>
    </row>
    <row r="761032" spans="1:1" s="20" customFormat="1" ht="14.25" customHeight="1" x14ac:dyDescent="0.25"/>
    <row r="761048" spans="1:1" ht="14.25" customHeight="1" x14ac:dyDescent="0.3">
      <c r="A761048" s="21"/>
    </row>
    <row r="761054" spans="1:1" s="20" customFormat="1" ht="14.25" customHeight="1" x14ac:dyDescent="0.25"/>
    <row r="761070" spans="1:1" ht="14.25" customHeight="1" x14ac:dyDescent="0.3">
      <c r="A761070" s="21"/>
    </row>
    <row r="761076" s="20" customFormat="1" ht="14.25" customHeight="1" x14ac:dyDescent="0.25"/>
    <row r="761092" spans="1:1" ht="14.25" customHeight="1" x14ac:dyDescent="0.3">
      <c r="A761092" s="21"/>
    </row>
    <row r="761098" spans="1:1" s="20" customFormat="1" ht="14.25" customHeight="1" x14ac:dyDescent="0.25"/>
    <row r="761114" spans="1:1" ht="14.25" customHeight="1" x14ac:dyDescent="0.3">
      <c r="A761114" s="21"/>
    </row>
    <row r="761120" spans="1:1" s="20" customFormat="1" ht="14.25" customHeight="1" x14ac:dyDescent="0.25"/>
    <row r="761136" spans="1:1" ht="14.25" customHeight="1" x14ac:dyDescent="0.3">
      <c r="A761136" s="21"/>
    </row>
    <row r="761142" s="20" customFormat="1" ht="14.25" customHeight="1" x14ac:dyDescent="0.25"/>
    <row r="761158" spans="1:1" ht="14.25" customHeight="1" x14ac:dyDescent="0.3">
      <c r="A761158" s="21"/>
    </row>
    <row r="761164" spans="1:1" s="20" customFormat="1" ht="14.25" customHeight="1" x14ac:dyDescent="0.25"/>
    <row r="761180" spans="1:1" ht="14.25" customHeight="1" x14ac:dyDescent="0.3">
      <c r="A761180" s="21"/>
    </row>
    <row r="761186" s="20" customFormat="1" ht="14.25" customHeight="1" x14ac:dyDescent="0.25"/>
    <row r="761202" spans="1:1" ht="14.25" customHeight="1" x14ac:dyDescent="0.3">
      <c r="A761202" s="21"/>
    </row>
    <row r="761208" spans="1:1" s="20" customFormat="1" ht="14.25" customHeight="1" x14ac:dyDescent="0.25"/>
    <row r="761224" spans="1:1" ht="14.25" customHeight="1" x14ac:dyDescent="0.3">
      <c r="A761224" s="21"/>
    </row>
    <row r="761230" spans="1:1" s="20" customFormat="1" ht="14.25" customHeight="1" x14ac:dyDescent="0.25"/>
    <row r="761246" spans="1:1" ht="14.25" customHeight="1" x14ac:dyDescent="0.3">
      <c r="A761246" s="21"/>
    </row>
    <row r="761252" s="20" customFormat="1" ht="14.25" customHeight="1" x14ac:dyDescent="0.25"/>
    <row r="761268" spans="1:1" ht="14.25" customHeight="1" x14ac:dyDescent="0.3">
      <c r="A761268" s="21"/>
    </row>
    <row r="761274" spans="1:1" s="20" customFormat="1" ht="14.25" customHeight="1" x14ac:dyDescent="0.25"/>
    <row r="761290" spans="1:1" ht="14.25" customHeight="1" x14ac:dyDescent="0.3">
      <c r="A761290" s="21"/>
    </row>
    <row r="761296" spans="1:1" s="20" customFormat="1" ht="14.25" customHeight="1" x14ac:dyDescent="0.25"/>
    <row r="761312" spans="1:1" ht="14.25" customHeight="1" x14ac:dyDescent="0.3">
      <c r="A761312" s="21"/>
    </row>
    <row r="761318" s="20" customFormat="1" ht="14.25" customHeight="1" x14ac:dyDescent="0.25"/>
    <row r="761334" spans="1:1" ht="14.25" customHeight="1" x14ac:dyDescent="0.3">
      <c r="A761334" s="21"/>
    </row>
    <row r="761340" spans="1:1" s="20" customFormat="1" ht="14.25" customHeight="1" x14ac:dyDescent="0.25"/>
    <row r="761356" spans="1:1" ht="14.25" customHeight="1" x14ac:dyDescent="0.3">
      <c r="A761356" s="21"/>
    </row>
    <row r="761362" s="20" customFormat="1" ht="14.25" customHeight="1" x14ac:dyDescent="0.25"/>
    <row r="761378" spans="1:1" ht="14.25" customHeight="1" x14ac:dyDescent="0.3">
      <c r="A761378" s="21"/>
    </row>
    <row r="761384" spans="1:1" s="20" customFormat="1" ht="14.25" customHeight="1" x14ac:dyDescent="0.25"/>
    <row r="761400" spans="1:1" ht="14.25" customHeight="1" x14ac:dyDescent="0.3">
      <c r="A761400" s="21"/>
    </row>
    <row r="761406" spans="1:1" s="20" customFormat="1" ht="14.25" customHeight="1" x14ac:dyDescent="0.25"/>
    <row r="761422" spans="1:1" ht="14.25" customHeight="1" x14ac:dyDescent="0.3">
      <c r="A761422" s="21"/>
    </row>
    <row r="761428" s="20" customFormat="1" ht="14.25" customHeight="1" x14ac:dyDescent="0.25"/>
    <row r="761444" spans="1:1" ht="14.25" customHeight="1" x14ac:dyDescent="0.3">
      <c r="A761444" s="21"/>
    </row>
    <row r="761450" spans="1:1" s="20" customFormat="1" ht="14.25" customHeight="1" x14ac:dyDescent="0.25"/>
    <row r="761466" spans="1:1" ht="14.25" customHeight="1" x14ac:dyDescent="0.3">
      <c r="A761466" s="21"/>
    </row>
    <row r="761472" spans="1:1" s="20" customFormat="1" ht="14.25" customHeight="1" x14ac:dyDescent="0.25"/>
    <row r="761488" spans="1:1" ht="14.25" customHeight="1" x14ac:dyDescent="0.3">
      <c r="A761488" s="21"/>
    </row>
    <row r="761494" s="20" customFormat="1" ht="14.25" customHeight="1" x14ac:dyDescent="0.25"/>
    <row r="761510" spans="1:1" ht="14.25" customHeight="1" x14ac:dyDescent="0.3">
      <c r="A761510" s="21"/>
    </row>
    <row r="761516" spans="1:1" s="20" customFormat="1" ht="14.25" customHeight="1" x14ac:dyDescent="0.25"/>
    <row r="761532" spans="1:1" ht="14.25" customHeight="1" x14ac:dyDescent="0.3">
      <c r="A761532" s="21"/>
    </row>
    <row r="761538" s="20" customFormat="1" ht="14.25" customHeight="1" x14ac:dyDescent="0.25"/>
    <row r="761554" spans="1:1" ht="14.25" customHeight="1" x14ac:dyDescent="0.3">
      <c r="A761554" s="21"/>
    </row>
    <row r="761560" spans="1:1" s="20" customFormat="1" ht="14.25" customHeight="1" x14ac:dyDescent="0.25"/>
    <row r="761576" spans="1:1" ht="14.25" customHeight="1" x14ac:dyDescent="0.3">
      <c r="A761576" s="21"/>
    </row>
    <row r="761582" spans="1:1" s="20" customFormat="1" ht="14.25" customHeight="1" x14ac:dyDescent="0.25"/>
    <row r="761598" spans="1:1" ht="14.25" customHeight="1" x14ac:dyDescent="0.3">
      <c r="A761598" s="21"/>
    </row>
    <row r="761604" s="20" customFormat="1" ht="14.25" customHeight="1" x14ac:dyDescent="0.25"/>
    <row r="761620" spans="1:1" ht="14.25" customHeight="1" x14ac:dyDescent="0.3">
      <c r="A761620" s="21"/>
    </row>
    <row r="761626" spans="1:1" s="20" customFormat="1" ht="14.25" customHeight="1" x14ac:dyDescent="0.25"/>
    <row r="761642" spans="1:1" ht="14.25" customHeight="1" x14ac:dyDescent="0.3">
      <c r="A761642" s="21"/>
    </row>
    <row r="761648" spans="1:1" s="20" customFormat="1" ht="14.25" customHeight="1" x14ac:dyDescent="0.25"/>
    <row r="761664" spans="1:1" ht="14.25" customHeight="1" x14ac:dyDescent="0.3">
      <c r="A761664" s="21"/>
    </row>
    <row r="761670" s="20" customFormat="1" ht="14.25" customHeight="1" x14ac:dyDescent="0.25"/>
    <row r="761686" spans="1:1" ht="14.25" customHeight="1" x14ac:dyDescent="0.3">
      <c r="A761686" s="21"/>
    </row>
    <row r="761692" spans="1:1" s="20" customFormat="1" ht="14.25" customHeight="1" x14ac:dyDescent="0.25"/>
    <row r="761708" spans="1:1" ht="14.25" customHeight="1" x14ac:dyDescent="0.3">
      <c r="A761708" s="21"/>
    </row>
    <row r="761714" s="20" customFormat="1" ht="14.25" customHeight="1" x14ac:dyDescent="0.25"/>
    <row r="761730" spans="1:1" ht="14.25" customHeight="1" x14ac:dyDescent="0.3">
      <c r="A761730" s="21"/>
    </row>
    <row r="761736" spans="1:1" s="20" customFormat="1" ht="14.25" customHeight="1" x14ac:dyDescent="0.25"/>
    <row r="761752" spans="1:1" ht="14.25" customHeight="1" x14ac:dyDescent="0.3">
      <c r="A761752" s="21"/>
    </row>
    <row r="761758" spans="1:1" s="20" customFormat="1" ht="14.25" customHeight="1" x14ac:dyDescent="0.25"/>
    <row r="761774" spans="1:1" ht="14.25" customHeight="1" x14ac:dyDescent="0.3">
      <c r="A761774" s="21"/>
    </row>
    <row r="761780" s="20" customFormat="1" ht="14.25" customHeight="1" x14ac:dyDescent="0.25"/>
    <row r="761796" spans="1:1" ht="14.25" customHeight="1" x14ac:dyDescent="0.3">
      <c r="A761796" s="21"/>
    </row>
    <row r="761802" spans="1:1" s="20" customFormat="1" ht="14.25" customHeight="1" x14ac:dyDescent="0.25"/>
    <row r="761818" spans="1:1" ht="14.25" customHeight="1" x14ac:dyDescent="0.3">
      <c r="A761818" s="21"/>
    </row>
    <row r="761824" spans="1:1" s="20" customFormat="1" ht="14.25" customHeight="1" x14ac:dyDescent="0.25"/>
    <row r="761840" spans="1:1" ht="14.25" customHeight="1" x14ac:dyDescent="0.3">
      <c r="A761840" s="21"/>
    </row>
    <row r="761846" s="20" customFormat="1" ht="14.25" customHeight="1" x14ac:dyDescent="0.25"/>
    <row r="761862" spans="1:1" ht="14.25" customHeight="1" x14ac:dyDescent="0.3">
      <c r="A761862" s="21"/>
    </row>
    <row r="761868" spans="1:1" s="20" customFormat="1" ht="14.25" customHeight="1" x14ac:dyDescent="0.25"/>
    <row r="761884" spans="1:1" ht="14.25" customHeight="1" x14ac:dyDescent="0.3">
      <c r="A761884" s="21"/>
    </row>
    <row r="761890" s="20" customFormat="1" ht="14.25" customHeight="1" x14ac:dyDescent="0.25"/>
    <row r="761906" spans="1:1" ht="14.25" customHeight="1" x14ac:dyDescent="0.3">
      <c r="A761906" s="21"/>
    </row>
    <row r="761912" spans="1:1" s="20" customFormat="1" ht="14.25" customHeight="1" x14ac:dyDescent="0.25"/>
    <row r="761928" spans="1:1" ht="14.25" customHeight="1" x14ac:dyDescent="0.3">
      <c r="A761928" s="21"/>
    </row>
    <row r="761934" spans="1:1" s="20" customFormat="1" ht="14.25" customHeight="1" x14ac:dyDescent="0.25"/>
    <row r="761950" spans="1:1" ht="14.25" customHeight="1" x14ac:dyDescent="0.3">
      <c r="A761950" s="21"/>
    </row>
    <row r="761956" s="20" customFormat="1" ht="14.25" customHeight="1" x14ac:dyDescent="0.25"/>
    <row r="761972" spans="1:1" ht="14.25" customHeight="1" x14ac:dyDescent="0.3">
      <c r="A761972" s="21"/>
    </row>
    <row r="761978" spans="1:1" s="20" customFormat="1" ht="14.25" customHeight="1" x14ac:dyDescent="0.25"/>
    <row r="761994" spans="1:1" ht="14.25" customHeight="1" x14ac:dyDescent="0.3">
      <c r="A761994" s="21"/>
    </row>
    <row r="762000" spans="1:1" s="20" customFormat="1" ht="14.25" customHeight="1" x14ac:dyDescent="0.25"/>
    <row r="762016" spans="1:1" ht="14.25" customHeight="1" x14ac:dyDescent="0.3">
      <c r="A762016" s="21"/>
    </row>
    <row r="762022" s="20" customFormat="1" ht="14.25" customHeight="1" x14ac:dyDescent="0.25"/>
    <row r="762038" spans="1:1" ht="14.25" customHeight="1" x14ac:dyDescent="0.3">
      <c r="A762038" s="21"/>
    </row>
    <row r="762044" spans="1:1" s="20" customFormat="1" ht="14.25" customHeight="1" x14ac:dyDescent="0.25"/>
    <row r="762060" spans="1:1" ht="14.25" customHeight="1" x14ac:dyDescent="0.3">
      <c r="A762060" s="21"/>
    </row>
    <row r="762066" s="20" customFormat="1" ht="14.25" customHeight="1" x14ac:dyDescent="0.25"/>
    <row r="762082" spans="1:1" ht="14.25" customHeight="1" x14ac:dyDescent="0.3">
      <c r="A762082" s="21"/>
    </row>
    <row r="762088" spans="1:1" s="20" customFormat="1" ht="14.25" customHeight="1" x14ac:dyDescent="0.25"/>
    <row r="762104" spans="1:1" ht="14.25" customHeight="1" x14ac:dyDescent="0.3">
      <c r="A762104" s="21"/>
    </row>
    <row r="762110" spans="1:1" s="20" customFormat="1" ht="14.25" customHeight="1" x14ac:dyDescent="0.25"/>
    <row r="762126" spans="1:1" ht="14.25" customHeight="1" x14ac:dyDescent="0.3">
      <c r="A762126" s="21"/>
    </row>
    <row r="762132" s="20" customFormat="1" ht="14.25" customHeight="1" x14ac:dyDescent="0.25"/>
    <row r="762148" spans="1:1" ht="14.25" customHeight="1" x14ac:dyDescent="0.3">
      <c r="A762148" s="21"/>
    </row>
    <row r="762154" spans="1:1" s="20" customFormat="1" ht="14.25" customHeight="1" x14ac:dyDescent="0.25"/>
    <row r="762170" spans="1:1" ht="14.25" customHeight="1" x14ac:dyDescent="0.3">
      <c r="A762170" s="21"/>
    </row>
    <row r="762176" spans="1:1" s="20" customFormat="1" ht="14.25" customHeight="1" x14ac:dyDescent="0.25"/>
    <row r="762192" spans="1:1" ht="14.25" customHeight="1" x14ac:dyDescent="0.3">
      <c r="A762192" s="21"/>
    </row>
    <row r="762198" s="20" customFormat="1" ht="14.25" customHeight="1" x14ac:dyDescent="0.25"/>
    <row r="762214" spans="1:1" ht="14.25" customHeight="1" x14ac:dyDescent="0.3">
      <c r="A762214" s="21"/>
    </row>
    <row r="762220" spans="1:1" s="20" customFormat="1" ht="14.25" customHeight="1" x14ac:dyDescent="0.25"/>
    <row r="762236" spans="1:1" ht="14.25" customHeight="1" x14ac:dyDescent="0.3">
      <c r="A762236" s="21"/>
    </row>
    <row r="762242" s="20" customFormat="1" ht="14.25" customHeight="1" x14ac:dyDescent="0.25"/>
    <row r="762258" spans="1:1" ht="14.25" customHeight="1" x14ac:dyDescent="0.3">
      <c r="A762258" s="21"/>
    </row>
    <row r="762264" spans="1:1" s="20" customFormat="1" ht="14.25" customHeight="1" x14ac:dyDescent="0.25"/>
    <row r="762280" spans="1:1" ht="14.25" customHeight="1" x14ac:dyDescent="0.3">
      <c r="A762280" s="21"/>
    </row>
    <row r="762286" spans="1:1" s="20" customFormat="1" ht="14.25" customHeight="1" x14ac:dyDescent="0.25"/>
    <row r="762302" spans="1:1" ht="14.25" customHeight="1" x14ac:dyDescent="0.3">
      <c r="A762302" s="21"/>
    </row>
    <row r="762308" s="20" customFormat="1" ht="14.25" customHeight="1" x14ac:dyDescent="0.25"/>
    <row r="762324" spans="1:1" ht="14.25" customHeight="1" x14ac:dyDescent="0.3">
      <c r="A762324" s="21"/>
    </row>
    <row r="762330" spans="1:1" s="20" customFormat="1" ht="14.25" customHeight="1" x14ac:dyDescent="0.25"/>
    <row r="762346" spans="1:1" ht="14.25" customHeight="1" x14ac:dyDescent="0.3">
      <c r="A762346" s="21"/>
    </row>
    <row r="762352" spans="1:1" s="20" customFormat="1" ht="14.25" customHeight="1" x14ac:dyDescent="0.25"/>
    <row r="762368" spans="1:1" ht="14.25" customHeight="1" x14ac:dyDescent="0.3">
      <c r="A762368" s="21"/>
    </row>
    <row r="762374" s="20" customFormat="1" ht="14.25" customHeight="1" x14ac:dyDescent="0.25"/>
    <row r="762390" spans="1:1" ht="14.25" customHeight="1" x14ac:dyDescent="0.3">
      <c r="A762390" s="21"/>
    </row>
    <row r="762396" spans="1:1" s="20" customFormat="1" ht="14.25" customHeight="1" x14ac:dyDescent="0.25"/>
    <row r="762412" spans="1:1" ht="14.25" customHeight="1" x14ac:dyDescent="0.3">
      <c r="A762412" s="21"/>
    </row>
    <row r="762418" s="20" customFormat="1" ht="14.25" customHeight="1" x14ac:dyDescent="0.25"/>
    <row r="762434" spans="1:1" ht="14.25" customHeight="1" x14ac:dyDescent="0.3">
      <c r="A762434" s="21"/>
    </row>
    <row r="762440" spans="1:1" s="20" customFormat="1" ht="14.25" customHeight="1" x14ac:dyDescent="0.25"/>
    <row r="762456" spans="1:1" ht="14.25" customHeight="1" x14ac:dyDescent="0.3">
      <c r="A762456" s="21"/>
    </row>
    <row r="762462" spans="1:1" s="20" customFormat="1" ht="14.25" customHeight="1" x14ac:dyDescent="0.25"/>
    <row r="762478" spans="1:1" ht="14.25" customHeight="1" x14ac:dyDescent="0.3">
      <c r="A762478" s="21"/>
    </row>
    <row r="762484" s="20" customFormat="1" ht="14.25" customHeight="1" x14ac:dyDescent="0.25"/>
    <row r="762500" spans="1:1" ht="14.25" customHeight="1" x14ac:dyDescent="0.3">
      <c r="A762500" s="21"/>
    </row>
    <row r="762506" spans="1:1" s="20" customFormat="1" ht="14.25" customHeight="1" x14ac:dyDescent="0.25"/>
    <row r="762522" spans="1:1" ht="14.25" customHeight="1" x14ac:dyDescent="0.3">
      <c r="A762522" s="21"/>
    </row>
    <row r="762528" spans="1:1" s="20" customFormat="1" ht="14.25" customHeight="1" x14ac:dyDescent="0.25"/>
    <row r="762544" spans="1:1" ht="14.25" customHeight="1" x14ac:dyDescent="0.3">
      <c r="A762544" s="21"/>
    </row>
    <row r="762550" s="20" customFormat="1" ht="14.25" customHeight="1" x14ac:dyDescent="0.25"/>
    <row r="762566" spans="1:1" ht="14.25" customHeight="1" x14ac:dyDescent="0.3">
      <c r="A762566" s="21"/>
    </row>
    <row r="762572" spans="1:1" s="20" customFormat="1" ht="14.25" customHeight="1" x14ac:dyDescent="0.25"/>
    <row r="762588" spans="1:1" ht="14.25" customHeight="1" x14ac:dyDescent="0.3">
      <c r="A762588" s="21"/>
    </row>
    <row r="762594" s="20" customFormat="1" ht="14.25" customHeight="1" x14ac:dyDescent="0.25"/>
    <row r="762610" spans="1:1" ht="14.25" customHeight="1" x14ac:dyDescent="0.3">
      <c r="A762610" s="21"/>
    </row>
    <row r="762616" spans="1:1" s="20" customFormat="1" ht="14.25" customHeight="1" x14ac:dyDescent="0.25"/>
    <row r="762632" spans="1:1" ht="14.25" customHeight="1" x14ac:dyDescent="0.3">
      <c r="A762632" s="21"/>
    </row>
    <row r="762638" spans="1:1" s="20" customFormat="1" ht="14.25" customHeight="1" x14ac:dyDescent="0.25"/>
    <row r="762654" spans="1:1" ht="14.25" customHeight="1" x14ac:dyDescent="0.3">
      <c r="A762654" s="21"/>
    </row>
    <row r="762660" s="20" customFormat="1" ht="14.25" customHeight="1" x14ac:dyDescent="0.25"/>
    <row r="762676" spans="1:1" ht="14.25" customHeight="1" x14ac:dyDescent="0.3">
      <c r="A762676" s="21"/>
    </row>
    <row r="762682" spans="1:1" s="20" customFormat="1" ht="14.25" customHeight="1" x14ac:dyDescent="0.25"/>
    <row r="762698" spans="1:1" ht="14.25" customHeight="1" x14ac:dyDescent="0.3">
      <c r="A762698" s="21"/>
    </row>
    <row r="762704" spans="1:1" s="20" customFormat="1" ht="14.25" customHeight="1" x14ac:dyDescent="0.25"/>
    <row r="762720" spans="1:1" ht="14.25" customHeight="1" x14ac:dyDescent="0.3">
      <c r="A762720" s="21"/>
    </row>
    <row r="762726" s="20" customFormat="1" ht="14.25" customHeight="1" x14ac:dyDescent="0.25"/>
    <row r="762742" spans="1:1" ht="14.25" customHeight="1" x14ac:dyDescent="0.3">
      <c r="A762742" s="21"/>
    </row>
    <row r="762748" spans="1:1" s="20" customFormat="1" ht="14.25" customHeight="1" x14ac:dyDescent="0.25"/>
    <row r="762764" spans="1:1" ht="14.25" customHeight="1" x14ac:dyDescent="0.3">
      <c r="A762764" s="21"/>
    </row>
    <row r="762770" s="20" customFormat="1" ht="14.25" customHeight="1" x14ac:dyDescent="0.25"/>
    <row r="762786" spans="1:1" ht="14.25" customHeight="1" x14ac:dyDescent="0.3">
      <c r="A762786" s="21"/>
    </row>
    <row r="762792" spans="1:1" s="20" customFormat="1" ht="14.25" customHeight="1" x14ac:dyDescent="0.25"/>
    <row r="762808" spans="1:1" ht="14.25" customHeight="1" x14ac:dyDescent="0.3">
      <c r="A762808" s="21"/>
    </row>
    <row r="762814" spans="1:1" s="20" customFormat="1" ht="14.25" customHeight="1" x14ac:dyDescent="0.25"/>
    <row r="762830" spans="1:1" ht="14.25" customHeight="1" x14ac:dyDescent="0.3">
      <c r="A762830" s="21"/>
    </row>
    <row r="762836" s="20" customFormat="1" ht="14.25" customHeight="1" x14ac:dyDescent="0.25"/>
    <row r="762852" spans="1:1" ht="14.25" customHeight="1" x14ac:dyDescent="0.3">
      <c r="A762852" s="21"/>
    </row>
    <row r="762858" spans="1:1" s="20" customFormat="1" ht="14.25" customHeight="1" x14ac:dyDescent="0.25"/>
    <row r="762874" spans="1:1" ht="14.25" customHeight="1" x14ac:dyDescent="0.3">
      <c r="A762874" s="21"/>
    </row>
    <row r="762880" spans="1:1" s="20" customFormat="1" ht="14.25" customHeight="1" x14ac:dyDescent="0.25"/>
    <row r="762896" spans="1:1" ht="14.25" customHeight="1" x14ac:dyDescent="0.3">
      <c r="A762896" s="21"/>
    </row>
    <row r="762902" s="20" customFormat="1" ht="14.25" customHeight="1" x14ac:dyDescent="0.25"/>
    <row r="762918" spans="1:1" ht="14.25" customHeight="1" x14ac:dyDescent="0.3">
      <c r="A762918" s="21"/>
    </row>
    <row r="762924" spans="1:1" s="20" customFormat="1" ht="14.25" customHeight="1" x14ac:dyDescent="0.25"/>
    <row r="762940" spans="1:1" ht="14.25" customHeight="1" x14ac:dyDescent="0.3">
      <c r="A762940" s="21"/>
    </row>
    <row r="762946" s="20" customFormat="1" ht="14.25" customHeight="1" x14ac:dyDescent="0.25"/>
    <row r="762962" spans="1:1" ht="14.25" customHeight="1" x14ac:dyDescent="0.3">
      <c r="A762962" s="21"/>
    </row>
    <row r="762968" spans="1:1" s="20" customFormat="1" ht="14.25" customHeight="1" x14ac:dyDescent="0.25"/>
    <row r="762984" spans="1:1" ht="14.25" customHeight="1" x14ac:dyDescent="0.3">
      <c r="A762984" s="21"/>
    </row>
    <row r="762990" spans="1:1" s="20" customFormat="1" ht="14.25" customHeight="1" x14ac:dyDescent="0.25"/>
    <row r="763006" spans="1:1" ht="14.25" customHeight="1" x14ac:dyDescent="0.3">
      <c r="A763006" s="21"/>
    </row>
    <row r="763012" s="20" customFormat="1" ht="14.25" customHeight="1" x14ac:dyDescent="0.25"/>
    <row r="763028" spans="1:1" ht="14.25" customHeight="1" x14ac:dyDescent="0.3">
      <c r="A763028" s="21"/>
    </row>
    <row r="763034" spans="1:1" s="20" customFormat="1" ht="14.25" customHeight="1" x14ac:dyDescent="0.25"/>
    <row r="763050" spans="1:1" ht="14.25" customHeight="1" x14ac:dyDescent="0.3">
      <c r="A763050" s="21"/>
    </row>
    <row r="763056" spans="1:1" s="20" customFormat="1" ht="14.25" customHeight="1" x14ac:dyDescent="0.25"/>
    <row r="763072" spans="1:1" ht="14.25" customHeight="1" x14ac:dyDescent="0.3">
      <c r="A763072" s="21"/>
    </row>
    <row r="763078" s="20" customFormat="1" ht="14.25" customHeight="1" x14ac:dyDescent="0.25"/>
    <row r="763094" spans="1:1" ht="14.25" customHeight="1" x14ac:dyDescent="0.3">
      <c r="A763094" s="21"/>
    </row>
    <row r="763100" spans="1:1" s="20" customFormat="1" ht="14.25" customHeight="1" x14ac:dyDescent="0.25"/>
    <row r="763116" spans="1:1" ht="14.25" customHeight="1" x14ac:dyDescent="0.3">
      <c r="A763116" s="21"/>
    </row>
    <row r="763122" s="20" customFormat="1" ht="14.25" customHeight="1" x14ac:dyDescent="0.25"/>
    <row r="763138" spans="1:1" ht="14.25" customHeight="1" x14ac:dyDescent="0.3">
      <c r="A763138" s="21"/>
    </row>
    <row r="763144" spans="1:1" s="20" customFormat="1" ht="14.25" customHeight="1" x14ac:dyDescent="0.25"/>
    <row r="763160" spans="1:1" ht="14.25" customHeight="1" x14ac:dyDescent="0.3">
      <c r="A763160" s="21"/>
    </row>
    <row r="763166" spans="1:1" s="20" customFormat="1" ht="14.25" customHeight="1" x14ac:dyDescent="0.25"/>
    <row r="763182" spans="1:1" ht="14.25" customHeight="1" x14ac:dyDescent="0.3">
      <c r="A763182" s="21"/>
    </row>
    <row r="763188" s="20" customFormat="1" ht="14.25" customHeight="1" x14ac:dyDescent="0.25"/>
    <row r="763204" spans="1:1" ht="14.25" customHeight="1" x14ac:dyDescent="0.3">
      <c r="A763204" s="21"/>
    </row>
    <row r="763210" spans="1:1" s="20" customFormat="1" ht="14.25" customHeight="1" x14ac:dyDescent="0.25"/>
    <row r="763226" spans="1:1" ht="14.25" customHeight="1" x14ac:dyDescent="0.3">
      <c r="A763226" s="21"/>
    </row>
    <row r="763232" spans="1:1" s="20" customFormat="1" ht="14.25" customHeight="1" x14ac:dyDescent="0.25"/>
    <row r="763248" spans="1:1" ht="14.25" customHeight="1" x14ac:dyDescent="0.3">
      <c r="A763248" s="21"/>
    </row>
    <row r="763254" s="20" customFormat="1" ht="14.25" customHeight="1" x14ac:dyDescent="0.25"/>
    <row r="763270" spans="1:1" ht="14.25" customHeight="1" x14ac:dyDescent="0.3">
      <c r="A763270" s="21"/>
    </row>
    <row r="763276" spans="1:1" s="20" customFormat="1" ht="14.25" customHeight="1" x14ac:dyDescent="0.25"/>
    <row r="763292" spans="1:1" ht="14.25" customHeight="1" x14ac:dyDescent="0.3">
      <c r="A763292" s="21"/>
    </row>
    <row r="763298" s="20" customFormat="1" ht="14.25" customHeight="1" x14ac:dyDescent="0.25"/>
    <row r="763314" spans="1:1" ht="14.25" customHeight="1" x14ac:dyDescent="0.3">
      <c r="A763314" s="21"/>
    </row>
    <row r="763320" spans="1:1" s="20" customFormat="1" ht="14.25" customHeight="1" x14ac:dyDescent="0.25"/>
    <row r="763336" spans="1:1" ht="14.25" customHeight="1" x14ac:dyDescent="0.3">
      <c r="A763336" s="21"/>
    </row>
    <row r="763342" spans="1:1" s="20" customFormat="1" ht="14.25" customHeight="1" x14ac:dyDescent="0.25"/>
    <row r="763358" spans="1:1" ht="14.25" customHeight="1" x14ac:dyDescent="0.3">
      <c r="A763358" s="21"/>
    </row>
    <row r="763364" s="20" customFormat="1" ht="14.25" customHeight="1" x14ac:dyDescent="0.25"/>
    <row r="763380" spans="1:1" ht="14.25" customHeight="1" x14ac:dyDescent="0.3">
      <c r="A763380" s="21"/>
    </row>
    <row r="763386" spans="1:1" s="20" customFormat="1" ht="14.25" customHeight="1" x14ac:dyDescent="0.25"/>
    <row r="763402" spans="1:1" ht="14.25" customHeight="1" x14ac:dyDescent="0.3">
      <c r="A763402" s="21"/>
    </row>
    <row r="763408" spans="1:1" s="20" customFormat="1" ht="14.25" customHeight="1" x14ac:dyDescent="0.25"/>
    <row r="763424" spans="1:1" ht="14.25" customHeight="1" x14ac:dyDescent="0.3">
      <c r="A763424" s="21"/>
    </row>
    <row r="763430" s="20" customFormat="1" ht="14.25" customHeight="1" x14ac:dyDescent="0.25"/>
    <row r="763446" spans="1:1" ht="14.25" customHeight="1" x14ac:dyDescent="0.3">
      <c r="A763446" s="21"/>
    </row>
    <row r="763452" spans="1:1" s="20" customFormat="1" ht="14.25" customHeight="1" x14ac:dyDescent="0.25"/>
    <row r="763468" spans="1:1" ht="14.25" customHeight="1" x14ac:dyDescent="0.3">
      <c r="A763468" s="21"/>
    </row>
    <row r="763474" s="20" customFormat="1" ht="14.25" customHeight="1" x14ac:dyDescent="0.25"/>
    <row r="763490" spans="1:1" ht="14.25" customHeight="1" x14ac:dyDescent="0.3">
      <c r="A763490" s="21"/>
    </row>
    <row r="763496" spans="1:1" s="20" customFormat="1" ht="14.25" customHeight="1" x14ac:dyDescent="0.25"/>
    <row r="763512" spans="1:1" ht="14.25" customHeight="1" x14ac:dyDescent="0.3">
      <c r="A763512" s="21"/>
    </row>
    <row r="763518" spans="1:1" s="20" customFormat="1" ht="14.25" customHeight="1" x14ac:dyDescent="0.25"/>
    <row r="763534" spans="1:1" ht="14.25" customHeight="1" x14ac:dyDescent="0.3">
      <c r="A763534" s="21"/>
    </row>
    <row r="763540" s="20" customFormat="1" ht="14.25" customHeight="1" x14ac:dyDescent="0.25"/>
    <row r="763556" spans="1:1" ht="14.25" customHeight="1" x14ac:dyDescent="0.3">
      <c r="A763556" s="21"/>
    </row>
    <row r="763562" spans="1:1" s="20" customFormat="1" ht="14.25" customHeight="1" x14ac:dyDescent="0.25"/>
    <row r="763578" spans="1:1" ht="14.25" customHeight="1" x14ac:dyDescent="0.3">
      <c r="A763578" s="21"/>
    </row>
    <row r="763584" spans="1:1" s="20" customFormat="1" ht="14.25" customHeight="1" x14ac:dyDescent="0.25"/>
    <row r="763600" spans="1:1" ht="14.25" customHeight="1" x14ac:dyDescent="0.3">
      <c r="A763600" s="21"/>
    </row>
    <row r="763606" s="20" customFormat="1" ht="14.25" customHeight="1" x14ac:dyDescent="0.25"/>
    <row r="763622" spans="1:1" ht="14.25" customHeight="1" x14ac:dyDescent="0.3">
      <c r="A763622" s="21"/>
    </row>
    <row r="763628" spans="1:1" s="20" customFormat="1" ht="14.25" customHeight="1" x14ac:dyDescent="0.25"/>
    <row r="763644" spans="1:1" ht="14.25" customHeight="1" x14ac:dyDescent="0.3">
      <c r="A763644" s="21"/>
    </row>
    <row r="763650" s="20" customFormat="1" ht="14.25" customHeight="1" x14ac:dyDescent="0.25"/>
    <row r="763666" spans="1:1" ht="14.25" customHeight="1" x14ac:dyDescent="0.3">
      <c r="A763666" s="21"/>
    </row>
    <row r="763672" spans="1:1" s="20" customFormat="1" ht="14.25" customHeight="1" x14ac:dyDescent="0.25"/>
    <row r="763688" spans="1:1" ht="14.25" customHeight="1" x14ac:dyDescent="0.3">
      <c r="A763688" s="21"/>
    </row>
    <row r="763694" spans="1:1" s="20" customFormat="1" ht="14.25" customHeight="1" x14ac:dyDescent="0.25"/>
    <row r="763710" spans="1:1" ht="14.25" customHeight="1" x14ac:dyDescent="0.3">
      <c r="A763710" s="21"/>
    </row>
    <row r="763716" s="20" customFormat="1" ht="14.25" customHeight="1" x14ac:dyDescent="0.25"/>
    <row r="763732" spans="1:1" ht="14.25" customHeight="1" x14ac:dyDescent="0.3">
      <c r="A763732" s="21"/>
    </row>
    <row r="763738" spans="1:1" s="20" customFormat="1" ht="14.25" customHeight="1" x14ac:dyDescent="0.25"/>
    <row r="763754" spans="1:1" ht="14.25" customHeight="1" x14ac:dyDescent="0.3">
      <c r="A763754" s="21"/>
    </row>
    <row r="763760" spans="1:1" s="20" customFormat="1" ht="14.25" customHeight="1" x14ac:dyDescent="0.25"/>
    <row r="763776" spans="1:1" ht="14.25" customHeight="1" x14ac:dyDescent="0.3">
      <c r="A763776" s="21"/>
    </row>
    <row r="763782" s="20" customFormat="1" ht="14.25" customHeight="1" x14ac:dyDescent="0.25"/>
    <row r="763798" spans="1:1" ht="14.25" customHeight="1" x14ac:dyDescent="0.3">
      <c r="A763798" s="21"/>
    </row>
    <row r="763804" spans="1:1" s="20" customFormat="1" ht="14.25" customHeight="1" x14ac:dyDescent="0.25"/>
    <row r="763820" spans="1:1" ht="14.25" customHeight="1" x14ac:dyDescent="0.3">
      <c r="A763820" s="21"/>
    </row>
    <row r="763826" s="20" customFormat="1" ht="14.25" customHeight="1" x14ac:dyDescent="0.25"/>
    <row r="763842" spans="1:1" ht="14.25" customHeight="1" x14ac:dyDescent="0.3">
      <c r="A763842" s="21"/>
    </row>
    <row r="763848" spans="1:1" s="20" customFormat="1" ht="14.25" customHeight="1" x14ac:dyDescent="0.25"/>
    <row r="763864" spans="1:1" ht="14.25" customHeight="1" x14ac:dyDescent="0.3">
      <c r="A763864" s="21"/>
    </row>
    <row r="763870" spans="1:1" s="20" customFormat="1" ht="14.25" customHeight="1" x14ac:dyDescent="0.25"/>
    <row r="763886" spans="1:1" ht="14.25" customHeight="1" x14ac:dyDescent="0.3">
      <c r="A763886" s="21"/>
    </row>
    <row r="763892" s="20" customFormat="1" ht="14.25" customHeight="1" x14ac:dyDescent="0.25"/>
    <row r="763908" spans="1:1" ht="14.25" customHeight="1" x14ac:dyDescent="0.3">
      <c r="A763908" s="21"/>
    </row>
    <row r="763914" spans="1:1" s="20" customFormat="1" ht="14.25" customHeight="1" x14ac:dyDescent="0.25"/>
    <row r="763930" spans="1:1" ht="14.25" customHeight="1" x14ac:dyDescent="0.3">
      <c r="A763930" s="21"/>
    </row>
    <row r="763936" spans="1:1" s="20" customFormat="1" ht="14.25" customHeight="1" x14ac:dyDescent="0.25"/>
    <row r="763952" spans="1:1" ht="14.25" customHeight="1" x14ac:dyDescent="0.3">
      <c r="A763952" s="21"/>
    </row>
    <row r="763958" s="20" customFormat="1" ht="14.25" customHeight="1" x14ac:dyDescent="0.25"/>
    <row r="763974" spans="1:1" ht="14.25" customHeight="1" x14ac:dyDescent="0.3">
      <c r="A763974" s="21"/>
    </row>
    <row r="763980" spans="1:1" s="20" customFormat="1" ht="14.25" customHeight="1" x14ac:dyDescent="0.25"/>
    <row r="763996" spans="1:1" ht="14.25" customHeight="1" x14ac:dyDescent="0.3">
      <c r="A763996" s="21"/>
    </row>
    <row r="764002" s="20" customFormat="1" ht="14.25" customHeight="1" x14ac:dyDescent="0.25"/>
    <row r="764018" spans="1:1" ht="14.25" customHeight="1" x14ac:dyDescent="0.3">
      <c r="A764018" s="21"/>
    </row>
    <row r="764024" spans="1:1" s="20" customFormat="1" ht="14.25" customHeight="1" x14ac:dyDescent="0.25"/>
    <row r="764040" spans="1:1" ht="14.25" customHeight="1" x14ac:dyDescent="0.3">
      <c r="A764040" s="21"/>
    </row>
    <row r="764046" spans="1:1" s="20" customFormat="1" ht="14.25" customHeight="1" x14ac:dyDescent="0.25"/>
    <row r="764062" spans="1:1" ht="14.25" customHeight="1" x14ac:dyDescent="0.3">
      <c r="A764062" s="21"/>
    </row>
    <row r="764068" s="20" customFormat="1" ht="14.25" customHeight="1" x14ac:dyDescent="0.25"/>
    <row r="764084" spans="1:1" ht="14.25" customHeight="1" x14ac:dyDescent="0.3">
      <c r="A764084" s="21"/>
    </row>
    <row r="764090" spans="1:1" s="20" customFormat="1" ht="14.25" customHeight="1" x14ac:dyDescent="0.25"/>
    <row r="764106" spans="1:1" ht="14.25" customHeight="1" x14ac:dyDescent="0.3">
      <c r="A764106" s="21"/>
    </row>
    <row r="764112" spans="1:1" s="20" customFormat="1" ht="14.25" customHeight="1" x14ac:dyDescent="0.25"/>
    <row r="764128" spans="1:1" ht="14.25" customHeight="1" x14ac:dyDescent="0.3">
      <c r="A764128" s="21"/>
    </row>
    <row r="764134" s="20" customFormat="1" ht="14.25" customHeight="1" x14ac:dyDescent="0.25"/>
    <row r="764150" spans="1:1" ht="14.25" customHeight="1" x14ac:dyDescent="0.3">
      <c r="A764150" s="21"/>
    </row>
    <row r="764156" spans="1:1" s="20" customFormat="1" ht="14.25" customHeight="1" x14ac:dyDescent="0.25"/>
    <row r="764172" spans="1:1" ht="14.25" customHeight="1" x14ac:dyDescent="0.3">
      <c r="A764172" s="21"/>
    </row>
    <row r="764178" s="20" customFormat="1" ht="14.25" customHeight="1" x14ac:dyDescent="0.25"/>
    <row r="764194" spans="1:1" ht="14.25" customHeight="1" x14ac:dyDescent="0.3">
      <c r="A764194" s="21"/>
    </row>
    <row r="764200" spans="1:1" s="20" customFormat="1" ht="14.25" customHeight="1" x14ac:dyDescent="0.25"/>
    <row r="764216" spans="1:1" ht="14.25" customHeight="1" x14ac:dyDescent="0.3">
      <c r="A764216" s="21"/>
    </row>
    <row r="764222" spans="1:1" s="20" customFormat="1" ht="14.25" customHeight="1" x14ac:dyDescent="0.25"/>
    <row r="764238" spans="1:1" ht="14.25" customHeight="1" x14ac:dyDescent="0.3">
      <c r="A764238" s="21"/>
    </row>
    <row r="764244" s="20" customFormat="1" ht="14.25" customHeight="1" x14ac:dyDescent="0.25"/>
    <row r="764260" spans="1:1" ht="14.25" customHeight="1" x14ac:dyDescent="0.3">
      <c r="A764260" s="21"/>
    </row>
    <row r="764266" spans="1:1" s="20" customFormat="1" ht="14.25" customHeight="1" x14ac:dyDescent="0.25"/>
    <row r="764282" spans="1:1" ht="14.25" customHeight="1" x14ac:dyDescent="0.3">
      <c r="A764282" s="21"/>
    </row>
    <row r="764288" spans="1:1" s="20" customFormat="1" ht="14.25" customHeight="1" x14ac:dyDescent="0.25"/>
    <row r="764304" spans="1:1" ht="14.25" customHeight="1" x14ac:dyDescent="0.3">
      <c r="A764304" s="21"/>
    </row>
    <row r="764310" s="20" customFormat="1" ht="14.25" customHeight="1" x14ac:dyDescent="0.25"/>
    <row r="764326" spans="1:1" ht="14.25" customHeight="1" x14ac:dyDescent="0.3">
      <c r="A764326" s="21"/>
    </row>
    <row r="764332" spans="1:1" s="20" customFormat="1" ht="14.25" customHeight="1" x14ac:dyDescent="0.25"/>
    <row r="764348" spans="1:1" ht="14.25" customHeight="1" x14ac:dyDescent="0.3">
      <c r="A764348" s="21"/>
    </row>
    <row r="764354" s="20" customFormat="1" ht="14.25" customHeight="1" x14ac:dyDescent="0.25"/>
    <row r="764370" spans="1:1" ht="14.25" customHeight="1" x14ac:dyDescent="0.3">
      <c r="A764370" s="21"/>
    </row>
    <row r="764376" spans="1:1" s="20" customFormat="1" ht="14.25" customHeight="1" x14ac:dyDescent="0.25"/>
    <row r="764392" spans="1:1" ht="14.25" customHeight="1" x14ac:dyDescent="0.3">
      <c r="A764392" s="21"/>
    </row>
    <row r="764398" spans="1:1" s="20" customFormat="1" ht="14.25" customHeight="1" x14ac:dyDescent="0.25"/>
    <row r="764414" spans="1:1" ht="14.25" customHeight="1" x14ac:dyDescent="0.3">
      <c r="A764414" s="21"/>
    </row>
    <row r="764420" s="20" customFormat="1" ht="14.25" customHeight="1" x14ac:dyDescent="0.25"/>
    <row r="764436" spans="1:1" ht="14.25" customHeight="1" x14ac:dyDescent="0.3">
      <c r="A764436" s="21"/>
    </row>
    <row r="764442" spans="1:1" s="20" customFormat="1" ht="14.25" customHeight="1" x14ac:dyDescent="0.25"/>
    <row r="764458" spans="1:1" ht="14.25" customHeight="1" x14ac:dyDescent="0.3">
      <c r="A764458" s="21"/>
    </row>
    <row r="764464" spans="1:1" s="20" customFormat="1" ht="14.25" customHeight="1" x14ac:dyDescent="0.25"/>
    <row r="764480" spans="1:1" ht="14.25" customHeight="1" x14ac:dyDescent="0.3">
      <c r="A764480" s="21"/>
    </row>
    <row r="764486" s="20" customFormat="1" ht="14.25" customHeight="1" x14ac:dyDescent="0.25"/>
    <row r="764502" spans="1:1" ht="14.25" customHeight="1" x14ac:dyDescent="0.3">
      <c r="A764502" s="21"/>
    </row>
    <row r="764508" spans="1:1" s="20" customFormat="1" ht="14.25" customHeight="1" x14ac:dyDescent="0.25"/>
    <row r="764524" spans="1:1" ht="14.25" customHeight="1" x14ac:dyDescent="0.3">
      <c r="A764524" s="21"/>
    </row>
    <row r="764530" s="20" customFormat="1" ht="14.25" customHeight="1" x14ac:dyDescent="0.25"/>
    <row r="764546" spans="1:1" ht="14.25" customHeight="1" x14ac:dyDescent="0.3">
      <c r="A764546" s="21"/>
    </row>
    <row r="764552" spans="1:1" s="20" customFormat="1" ht="14.25" customHeight="1" x14ac:dyDescent="0.25"/>
    <row r="764568" spans="1:1" ht="14.25" customHeight="1" x14ac:dyDescent="0.3">
      <c r="A764568" s="21"/>
    </row>
    <row r="764574" spans="1:1" s="20" customFormat="1" ht="14.25" customHeight="1" x14ac:dyDescent="0.25"/>
    <row r="764590" spans="1:1" ht="14.25" customHeight="1" x14ac:dyDescent="0.3">
      <c r="A764590" s="21"/>
    </row>
    <row r="764596" s="20" customFormat="1" ht="14.25" customHeight="1" x14ac:dyDescent="0.25"/>
    <row r="764612" spans="1:1" ht="14.25" customHeight="1" x14ac:dyDescent="0.3">
      <c r="A764612" s="21"/>
    </row>
    <row r="764618" spans="1:1" s="20" customFormat="1" ht="14.25" customHeight="1" x14ac:dyDescent="0.25"/>
    <row r="764634" spans="1:1" ht="14.25" customHeight="1" x14ac:dyDescent="0.3">
      <c r="A764634" s="21"/>
    </row>
    <row r="764640" spans="1:1" s="20" customFormat="1" ht="14.25" customHeight="1" x14ac:dyDescent="0.25"/>
    <row r="764656" spans="1:1" ht="14.25" customHeight="1" x14ac:dyDescent="0.3">
      <c r="A764656" s="21"/>
    </row>
    <row r="764662" s="20" customFormat="1" ht="14.25" customHeight="1" x14ac:dyDescent="0.25"/>
    <row r="764678" spans="1:1" ht="14.25" customHeight="1" x14ac:dyDescent="0.3">
      <c r="A764678" s="21"/>
    </row>
    <row r="764684" spans="1:1" s="20" customFormat="1" ht="14.25" customHeight="1" x14ac:dyDescent="0.25"/>
    <row r="764700" spans="1:1" ht="14.25" customHeight="1" x14ac:dyDescent="0.3">
      <c r="A764700" s="21"/>
    </row>
    <row r="764706" s="20" customFormat="1" ht="14.25" customHeight="1" x14ac:dyDescent="0.25"/>
    <row r="764722" spans="1:1" ht="14.25" customHeight="1" x14ac:dyDescent="0.3">
      <c r="A764722" s="21"/>
    </row>
    <row r="764728" spans="1:1" s="20" customFormat="1" ht="14.25" customHeight="1" x14ac:dyDescent="0.25"/>
    <row r="764744" spans="1:1" ht="14.25" customHeight="1" x14ac:dyDescent="0.3">
      <c r="A764744" s="21"/>
    </row>
    <row r="764750" spans="1:1" s="20" customFormat="1" ht="14.25" customHeight="1" x14ac:dyDescent="0.25"/>
    <row r="764766" spans="1:1" ht="14.25" customHeight="1" x14ac:dyDescent="0.3">
      <c r="A764766" s="21"/>
    </row>
    <row r="764772" s="20" customFormat="1" ht="14.25" customHeight="1" x14ac:dyDescent="0.25"/>
    <row r="764788" spans="1:1" ht="14.25" customHeight="1" x14ac:dyDescent="0.3">
      <c r="A764788" s="21"/>
    </row>
    <row r="764794" spans="1:1" s="20" customFormat="1" ht="14.25" customHeight="1" x14ac:dyDescent="0.25"/>
    <row r="764810" spans="1:1" ht="14.25" customHeight="1" x14ac:dyDescent="0.3">
      <c r="A764810" s="21"/>
    </row>
    <row r="764816" spans="1:1" s="20" customFormat="1" ht="14.25" customHeight="1" x14ac:dyDescent="0.25"/>
    <row r="764832" spans="1:1" ht="14.25" customHeight="1" x14ac:dyDescent="0.3">
      <c r="A764832" s="21"/>
    </row>
    <row r="764838" s="20" customFormat="1" ht="14.25" customHeight="1" x14ac:dyDescent="0.25"/>
    <row r="764854" spans="1:1" ht="14.25" customHeight="1" x14ac:dyDescent="0.3">
      <c r="A764854" s="21"/>
    </row>
    <row r="764860" spans="1:1" s="20" customFormat="1" ht="14.25" customHeight="1" x14ac:dyDescent="0.25"/>
    <row r="764876" spans="1:1" ht="14.25" customHeight="1" x14ac:dyDescent="0.3">
      <c r="A764876" s="21"/>
    </row>
    <row r="764882" s="20" customFormat="1" ht="14.25" customHeight="1" x14ac:dyDescent="0.25"/>
    <row r="764898" spans="1:1" ht="14.25" customHeight="1" x14ac:dyDescent="0.3">
      <c r="A764898" s="21"/>
    </row>
    <row r="764904" spans="1:1" s="20" customFormat="1" ht="14.25" customHeight="1" x14ac:dyDescent="0.25"/>
    <row r="764920" spans="1:1" ht="14.25" customHeight="1" x14ac:dyDescent="0.3">
      <c r="A764920" s="21"/>
    </row>
    <row r="764926" spans="1:1" s="20" customFormat="1" ht="14.25" customHeight="1" x14ac:dyDescent="0.25"/>
    <row r="764942" spans="1:1" ht="14.25" customHeight="1" x14ac:dyDescent="0.3">
      <c r="A764942" s="21"/>
    </row>
    <row r="764948" s="20" customFormat="1" ht="14.25" customHeight="1" x14ac:dyDescent="0.25"/>
    <row r="764964" spans="1:1" ht="14.25" customHeight="1" x14ac:dyDescent="0.3">
      <c r="A764964" s="21"/>
    </row>
    <row r="764970" spans="1:1" s="20" customFormat="1" ht="14.25" customHeight="1" x14ac:dyDescent="0.25"/>
    <row r="764986" spans="1:1" ht="14.25" customHeight="1" x14ac:dyDescent="0.3">
      <c r="A764986" s="21"/>
    </row>
    <row r="764992" spans="1:1" s="20" customFormat="1" ht="14.25" customHeight="1" x14ac:dyDescent="0.25"/>
    <row r="765008" spans="1:1" ht="14.25" customHeight="1" x14ac:dyDescent="0.3">
      <c r="A765008" s="21"/>
    </row>
    <row r="765014" s="20" customFormat="1" ht="14.25" customHeight="1" x14ac:dyDescent="0.25"/>
    <row r="765030" spans="1:1" ht="14.25" customHeight="1" x14ac:dyDescent="0.3">
      <c r="A765030" s="21"/>
    </row>
    <row r="765036" spans="1:1" s="20" customFormat="1" ht="14.25" customHeight="1" x14ac:dyDescent="0.25"/>
    <row r="765052" spans="1:1" ht="14.25" customHeight="1" x14ac:dyDescent="0.3">
      <c r="A765052" s="21"/>
    </row>
    <row r="765058" s="20" customFormat="1" ht="14.25" customHeight="1" x14ac:dyDescent="0.25"/>
    <row r="765074" spans="1:1" ht="14.25" customHeight="1" x14ac:dyDescent="0.3">
      <c r="A765074" s="21"/>
    </row>
    <row r="765080" spans="1:1" s="20" customFormat="1" ht="14.25" customHeight="1" x14ac:dyDescent="0.25"/>
    <row r="765096" spans="1:1" ht="14.25" customHeight="1" x14ac:dyDescent="0.3">
      <c r="A765096" s="21"/>
    </row>
    <row r="765102" spans="1:1" s="20" customFormat="1" ht="14.25" customHeight="1" x14ac:dyDescent="0.25"/>
    <row r="765118" spans="1:1" ht="14.25" customHeight="1" x14ac:dyDescent="0.3">
      <c r="A765118" s="21"/>
    </row>
    <row r="765124" s="20" customFormat="1" ht="14.25" customHeight="1" x14ac:dyDescent="0.25"/>
    <row r="765140" spans="1:1" ht="14.25" customHeight="1" x14ac:dyDescent="0.3">
      <c r="A765140" s="21"/>
    </row>
    <row r="765146" spans="1:1" s="20" customFormat="1" ht="14.25" customHeight="1" x14ac:dyDescent="0.25"/>
    <row r="765162" spans="1:1" ht="14.25" customHeight="1" x14ac:dyDescent="0.3">
      <c r="A765162" s="21"/>
    </row>
    <row r="765168" spans="1:1" s="20" customFormat="1" ht="14.25" customHeight="1" x14ac:dyDescent="0.25"/>
    <row r="765184" spans="1:1" ht="14.25" customHeight="1" x14ac:dyDescent="0.3">
      <c r="A765184" s="21"/>
    </row>
    <row r="765190" s="20" customFormat="1" ht="14.25" customHeight="1" x14ac:dyDescent="0.25"/>
    <row r="765206" spans="1:1" ht="14.25" customHeight="1" x14ac:dyDescent="0.3">
      <c r="A765206" s="21"/>
    </row>
    <row r="765212" spans="1:1" s="20" customFormat="1" ht="14.25" customHeight="1" x14ac:dyDescent="0.25"/>
    <row r="765228" spans="1:1" ht="14.25" customHeight="1" x14ac:dyDescent="0.3">
      <c r="A765228" s="21"/>
    </row>
    <row r="765234" s="20" customFormat="1" ht="14.25" customHeight="1" x14ac:dyDescent="0.25"/>
    <row r="765250" spans="1:1" ht="14.25" customHeight="1" x14ac:dyDescent="0.3">
      <c r="A765250" s="21"/>
    </row>
    <row r="765256" spans="1:1" s="20" customFormat="1" ht="14.25" customHeight="1" x14ac:dyDescent="0.25"/>
    <row r="765272" spans="1:1" ht="14.25" customHeight="1" x14ac:dyDescent="0.3">
      <c r="A765272" s="21"/>
    </row>
    <row r="765278" spans="1:1" s="20" customFormat="1" ht="14.25" customHeight="1" x14ac:dyDescent="0.25"/>
    <row r="765294" spans="1:1" ht="14.25" customHeight="1" x14ac:dyDescent="0.3">
      <c r="A765294" s="21"/>
    </row>
    <row r="765300" s="20" customFormat="1" ht="14.25" customHeight="1" x14ac:dyDescent="0.25"/>
    <row r="765316" spans="1:1" ht="14.25" customHeight="1" x14ac:dyDescent="0.3">
      <c r="A765316" s="21"/>
    </row>
    <row r="765322" spans="1:1" s="20" customFormat="1" ht="14.25" customHeight="1" x14ac:dyDescent="0.25"/>
    <row r="765338" spans="1:1" ht="14.25" customHeight="1" x14ac:dyDescent="0.3">
      <c r="A765338" s="21"/>
    </row>
    <row r="765344" spans="1:1" s="20" customFormat="1" ht="14.25" customHeight="1" x14ac:dyDescent="0.25"/>
    <row r="765360" spans="1:1" ht="14.25" customHeight="1" x14ac:dyDescent="0.3">
      <c r="A765360" s="21"/>
    </row>
    <row r="765366" s="20" customFormat="1" ht="14.25" customHeight="1" x14ac:dyDescent="0.25"/>
    <row r="765382" spans="1:1" ht="14.25" customHeight="1" x14ac:dyDescent="0.3">
      <c r="A765382" s="21"/>
    </row>
    <row r="765388" spans="1:1" s="20" customFormat="1" ht="14.25" customHeight="1" x14ac:dyDescent="0.25"/>
    <row r="765404" spans="1:1" ht="14.25" customHeight="1" x14ac:dyDescent="0.3">
      <c r="A765404" s="21"/>
    </row>
    <row r="765410" s="20" customFormat="1" ht="14.25" customHeight="1" x14ac:dyDescent="0.25"/>
    <row r="765426" spans="1:1" ht="14.25" customHeight="1" x14ac:dyDescent="0.3">
      <c r="A765426" s="21"/>
    </row>
    <row r="765432" spans="1:1" s="20" customFormat="1" ht="14.25" customHeight="1" x14ac:dyDescent="0.25"/>
    <row r="765448" spans="1:1" ht="14.25" customHeight="1" x14ac:dyDescent="0.3">
      <c r="A765448" s="21"/>
    </row>
    <row r="765454" spans="1:1" s="20" customFormat="1" ht="14.25" customHeight="1" x14ac:dyDescent="0.25"/>
    <row r="765470" spans="1:1" ht="14.25" customHeight="1" x14ac:dyDescent="0.3">
      <c r="A765470" s="21"/>
    </row>
    <row r="765476" s="20" customFormat="1" ht="14.25" customHeight="1" x14ac:dyDescent="0.25"/>
    <row r="765492" spans="1:1" ht="14.25" customHeight="1" x14ac:dyDescent="0.3">
      <c r="A765492" s="21"/>
    </row>
    <row r="765498" spans="1:1" s="20" customFormat="1" ht="14.25" customHeight="1" x14ac:dyDescent="0.25"/>
    <row r="765514" spans="1:1" ht="14.25" customHeight="1" x14ac:dyDescent="0.3">
      <c r="A765514" s="21"/>
    </row>
    <row r="765520" spans="1:1" s="20" customFormat="1" ht="14.25" customHeight="1" x14ac:dyDescent="0.25"/>
    <row r="765536" spans="1:1" ht="14.25" customHeight="1" x14ac:dyDescent="0.3">
      <c r="A765536" s="21"/>
    </row>
    <row r="765542" s="20" customFormat="1" ht="14.25" customHeight="1" x14ac:dyDescent="0.25"/>
    <row r="765558" spans="1:1" ht="14.25" customHeight="1" x14ac:dyDescent="0.3">
      <c r="A765558" s="21"/>
    </row>
    <row r="765564" spans="1:1" s="20" customFormat="1" ht="14.25" customHeight="1" x14ac:dyDescent="0.25"/>
    <row r="765580" spans="1:1" ht="14.25" customHeight="1" x14ac:dyDescent="0.3">
      <c r="A765580" s="21"/>
    </row>
    <row r="765586" s="20" customFormat="1" ht="14.25" customHeight="1" x14ac:dyDescent="0.25"/>
    <row r="765602" spans="1:1" ht="14.25" customHeight="1" x14ac:dyDescent="0.3">
      <c r="A765602" s="21"/>
    </row>
    <row r="765608" spans="1:1" s="20" customFormat="1" ht="14.25" customHeight="1" x14ac:dyDescent="0.25"/>
    <row r="765624" spans="1:1" ht="14.25" customHeight="1" x14ac:dyDescent="0.3">
      <c r="A765624" s="21"/>
    </row>
    <row r="765630" spans="1:1" s="20" customFormat="1" ht="14.25" customHeight="1" x14ac:dyDescent="0.25"/>
    <row r="765646" spans="1:1" ht="14.25" customHeight="1" x14ac:dyDescent="0.3">
      <c r="A765646" s="21"/>
    </row>
    <row r="765652" s="20" customFormat="1" ht="14.25" customHeight="1" x14ac:dyDescent="0.25"/>
    <row r="765668" spans="1:1" ht="14.25" customHeight="1" x14ac:dyDescent="0.3">
      <c r="A765668" s="21"/>
    </row>
    <row r="765674" spans="1:1" s="20" customFormat="1" ht="14.25" customHeight="1" x14ac:dyDescent="0.25"/>
    <row r="765690" spans="1:1" ht="14.25" customHeight="1" x14ac:dyDescent="0.3">
      <c r="A765690" s="21"/>
    </row>
    <row r="765696" spans="1:1" s="20" customFormat="1" ht="14.25" customHeight="1" x14ac:dyDescent="0.25"/>
    <row r="765712" spans="1:1" ht="14.25" customHeight="1" x14ac:dyDescent="0.3">
      <c r="A765712" s="21"/>
    </row>
    <row r="765718" s="20" customFormat="1" ht="14.25" customHeight="1" x14ac:dyDescent="0.25"/>
    <row r="765734" spans="1:1" ht="14.25" customHeight="1" x14ac:dyDescent="0.3">
      <c r="A765734" s="21"/>
    </row>
    <row r="765740" spans="1:1" s="20" customFormat="1" ht="14.25" customHeight="1" x14ac:dyDescent="0.25"/>
    <row r="765756" spans="1:1" ht="14.25" customHeight="1" x14ac:dyDescent="0.3">
      <c r="A765756" s="21"/>
    </row>
    <row r="765762" s="20" customFormat="1" ht="14.25" customHeight="1" x14ac:dyDescent="0.25"/>
    <row r="765778" spans="1:1" ht="14.25" customHeight="1" x14ac:dyDescent="0.3">
      <c r="A765778" s="21"/>
    </row>
    <row r="765784" spans="1:1" s="20" customFormat="1" ht="14.25" customHeight="1" x14ac:dyDescent="0.25"/>
    <row r="765800" spans="1:1" ht="14.25" customHeight="1" x14ac:dyDescent="0.3">
      <c r="A765800" s="21"/>
    </row>
    <row r="765806" spans="1:1" s="20" customFormat="1" ht="14.25" customHeight="1" x14ac:dyDescent="0.25"/>
    <row r="765822" spans="1:1" ht="14.25" customHeight="1" x14ac:dyDescent="0.3">
      <c r="A765822" s="21"/>
    </row>
    <row r="765828" s="20" customFormat="1" ht="14.25" customHeight="1" x14ac:dyDescent="0.25"/>
    <row r="765844" spans="1:1" ht="14.25" customHeight="1" x14ac:dyDescent="0.3">
      <c r="A765844" s="21"/>
    </row>
    <row r="765850" spans="1:1" s="20" customFormat="1" ht="14.25" customHeight="1" x14ac:dyDescent="0.25"/>
    <row r="765866" spans="1:1" ht="14.25" customHeight="1" x14ac:dyDescent="0.3">
      <c r="A765866" s="21"/>
    </row>
    <row r="765872" spans="1:1" s="20" customFormat="1" ht="14.25" customHeight="1" x14ac:dyDescent="0.25"/>
    <row r="765888" spans="1:1" ht="14.25" customHeight="1" x14ac:dyDescent="0.3">
      <c r="A765888" s="21"/>
    </row>
    <row r="765894" s="20" customFormat="1" ht="14.25" customHeight="1" x14ac:dyDescent="0.25"/>
    <row r="765910" spans="1:1" ht="14.25" customHeight="1" x14ac:dyDescent="0.3">
      <c r="A765910" s="21"/>
    </row>
    <row r="765916" spans="1:1" s="20" customFormat="1" ht="14.25" customHeight="1" x14ac:dyDescent="0.25"/>
    <row r="765932" spans="1:1" ht="14.25" customHeight="1" x14ac:dyDescent="0.3">
      <c r="A765932" s="21"/>
    </row>
    <row r="765938" s="20" customFormat="1" ht="14.25" customHeight="1" x14ac:dyDescent="0.25"/>
    <row r="765954" spans="1:1" ht="14.25" customHeight="1" x14ac:dyDescent="0.3">
      <c r="A765954" s="21"/>
    </row>
    <row r="765960" spans="1:1" s="20" customFormat="1" ht="14.25" customHeight="1" x14ac:dyDescent="0.25"/>
    <row r="765976" spans="1:1" ht="14.25" customHeight="1" x14ac:dyDescent="0.3">
      <c r="A765976" s="21"/>
    </row>
    <row r="765982" spans="1:1" s="20" customFormat="1" ht="14.25" customHeight="1" x14ac:dyDescent="0.25"/>
    <row r="765998" spans="1:1" ht="14.25" customHeight="1" x14ac:dyDescent="0.3">
      <c r="A765998" s="21"/>
    </row>
    <row r="766004" s="20" customFormat="1" ht="14.25" customHeight="1" x14ac:dyDescent="0.25"/>
    <row r="766020" spans="1:1" ht="14.25" customHeight="1" x14ac:dyDescent="0.3">
      <c r="A766020" s="21"/>
    </row>
    <row r="766026" spans="1:1" s="20" customFormat="1" ht="14.25" customHeight="1" x14ac:dyDescent="0.25"/>
    <row r="766042" spans="1:1" ht="14.25" customHeight="1" x14ac:dyDescent="0.3">
      <c r="A766042" s="21"/>
    </row>
    <row r="766048" spans="1:1" s="20" customFormat="1" ht="14.25" customHeight="1" x14ac:dyDescent="0.25"/>
    <row r="766064" spans="1:1" ht="14.25" customHeight="1" x14ac:dyDescent="0.3">
      <c r="A766064" s="21"/>
    </row>
    <row r="766070" s="20" customFormat="1" ht="14.25" customHeight="1" x14ac:dyDescent="0.25"/>
    <row r="766086" spans="1:1" ht="14.25" customHeight="1" x14ac:dyDescent="0.3">
      <c r="A766086" s="21"/>
    </row>
    <row r="766092" spans="1:1" s="20" customFormat="1" ht="14.25" customHeight="1" x14ac:dyDescent="0.25"/>
    <row r="766108" spans="1:1" ht="14.25" customHeight="1" x14ac:dyDescent="0.3">
      <c r="A766108" s="21"/>
    </row>
    <row r="766114" s="20" customFormat="1" ht="14.25" customHeight="1" x14ac:dyDescent="0.25"/>
    <row r="766130" spans="1:1" ht="14.25" customHeight="1" x14ac:dyDescent="0.3">
      <c r="A766130" s="21"/>
    </row>
    <row r="766136" spans="1:1" s="20" customFormat="1" ht="14.25" customHeight="1" x14ac:dyDescent="0.25"/>
    <row r="766152" spans="1:1" ht="14.25" customHeight="1" x14ac:dyDescent="0.3">
      <c r="A766152" s="21"/>
    </row>
    <row r="766158" spans="1:1" s="20" customFormat="1" ht="14.25" customHeight="1" x14ac:dyDescent="0.25"/>
    <row r="766174" spans="1:1" ht="14.25" customHeight="1" x14ac:dyDescent="0.3">
      <c r="A766174" s="21"/>
    </row>
    <row r="766180" s="20" customFormat="1" ht="14.25" customHeight="1" x14ac:dyDescent="0.25"/>
    <row r="766196" spans="1:1" ht="14.25" customHeight="1" x14ac:dyDescent="0.3">
      <c r="A766196" s="21"/>
    </row>
    <row r="766202" spans="1:1" s="20" customFormat="1" ht="14.25" customHeight="1" x14ac:dyDescent="0.25"/>
    <row r="766218" spans="1:1" ht="14.25" customHeight="1" x14ac:dyDescent="0.3">
      <c r="A766218" s="21"/>
    </row>
    <row r="766224" spans="1:1" s="20" customFormat="1" ht="14.25" customHeight="1" x14ac:dyDescent="0.25"/>
    <row r="766240" spans="1:1" ht="14.25" customHeight="1" x14ac:dyDescent="0.3">
      <c r="A766240" s="21"/>
    </row>
    <row r="766246" s="20" customFormat="1" ht="14.25" customHeight="1" x14ac:dyDescent="0.25"/>
    <row r="766262" spans="1:1" ht="14.25" customHeight="1" x14ac:dyDescent="0.3">
      <c r="A766262" s="21"/>
    </row>
    <row r="766268" spans="1:1" s="20" customFormat="1" ht="14.25" customHeight="1" x14ac:dyDescent="0.25"/>
    <row r="766284" spans="1:1" ht="14.25" customHeight="1" x14ac:dyDescent="0.3">
      <c r="A766284" s="21"/>
    </row>
    <row r="766290" s="20" customFormat="1" ht="14.25" customHeight="1" x14ac:dyDescent="0.25"/>
    <row r="766306" spans="1:1" ht="14.25" customHeight="1" x14ac:dyDescent="0.3">
      <c r="A766306" s="21"/>
    </row>
    <row r="766312" spans="1:1" s="20" customFormat="1" ht="14.25" customHeight="1" x14ac:dyDescent="0.25"/>
    <row r="766328" spans="1:1" ht="14.25" customHeight="1" x14ac:dyDescent="0.3">
      <c r="A766328" s="21"/>
    </row>
    <row r="766334" spans="1:1" s="20" customFormat="1" ht="14.25" customHeight="1" x14ac:dyDescent="0.25"/>
    <row r="766350" spans="1:1" ht="14.25" customHeight="1" x14ac:dyDescent="0.3">
      <c r="A766350" s="21"/>
    </row>
    <row r="766356" s="20" customFormat="1" ht="14.25" customHeight="1" x14ac:dyDescent="0.25"/>
    <row r="766372" spans="1:1" ht="14.25" customHeight="1" x14ac:dyDescent="0.3">
      <c r="A766372" s="21"/>
    </row>
    <row r="766378" spans="1:1" s="20" customFormat="1" ht="14.25" customHeight="1" x14ac:dyDescent="0.25"/>
    <row r="766394" spans="1:1" ht="14.25" customHeight="1" x14ac:dyDescent="0.3">
      <c r="A766394" s="21"/>
    </row>
    <row r="766400" spans="1:1" s="20" customFormat="1" ht="14.25" customHeight="1" x14ac:dyDescent="0.25"/>
    <row r="766416" spans="1:1" ht="14.25" customHeight="1" x14ac:dyDescent="0.3">
      <c r="A766416" s="21"/>
    </row>
    <row r="766422" s="20" customFormat="1" ht="14.25" customHeight="1" x14ac:dyDescent="0.25"/>
    <row r="766438" spans="1:1" ht="14.25" customHeight="1" x14ac:dyDescent="0.3">
      <c r="A766438" s="21"/>
    </row>
    <row r="766444" spans="1:1" s="20" customFormat="1" ht="14.25" customHeight="1" x14ac:dyDescent="0.25"/>
    <row r="766460" spans="1:1" ht="14.25" customHeight="1" x14ac:dyDescent="0.3">
      <c r="A766460" s="21"/>
    </row>
    <row r="766466" s="20" customFormat="1" ht="14.25" customHeight="1" x14ac:dyDescent="0.25"/>
    <row r="766482" spans="1:1" ht="14.25" customHeight="1" x14ac:dyDescent="0.3">
      <c r="A766482" s="21"/>
    </row>
    <row r="766488" spans="1:1" s="20" customFormat="1" ht="14.25" customHeight="1" x14ac:dyDescent="0.25"/>
    <row r="766504" spans="1:1" ht="14.25" customHeight="1" x14ac:dyDescent="0.3">
      <c r="A766504" s="21"/>
    </row>
    <row r="766510" spans="1:1" s="20" customFormat="1" ht="14.25" customHeight="1" x14ac:dyDescent="0.25"/>
    <row r="766526" spans="1:1" ht="14.25" customHeight="1" x14ac:dyDescent="0.3">
      <c r="A766526" s="21"/>
    </row>
    <row r="766532" s="20" customFormat="1" ht="14.25" customHeight="1" x14ac:dyDescent="0.25"/>
    <row r="766548" spans="1:1" ht="14.25" customHeight="1" x14ac:dyDescent="0.3">
      <c r="A766548" s="21"/>
    </row>
    <row r="766554" spans="1:1" s="20" customFormat="1" ht="14.25" customHeight="1" x14ac:dyDescent="0.25"/>
    <row r="766570" spans="1:1" ht="14.25" customHeight="1" x14ac:dyDescent="0.3">
      <c r="A766570" s="21"/>
    </row>
    <row r="766576" spans="1:1" s="20" customFormat="1" ht="14.25" customHeight="1" x14ac:dyDescent="0.25"/>
    <row r="766592" spans="1:1" ht="14.25" customHeight="1" x14ac:dyDescent="0.3">
      <c r="A766592" s="21"/>
    </row>
    <row r="766598" s="20" customFormat="1" ht="14.25" customHeight="1" x14ac:dyDescent="0.25"/>
    <row r="766614" spans="1:1" ht="14.25" customHeight="1" x14ac:dyDescent="0.3">
      <c r="A766614" s="21"/>
    </row>
    <row r="766620" spans="1:1" s="20" customFormat="1" ht="14.25" customHeight="1" x14ac:dyDescent="0.25"/>
    <row r="766636" spans="1:1" ht="14.25" customHeight="1" x14ac:dyDescent="0.3">
      <c r="A766636" s="21"/>
    </row>
    <row r="766642" s="20" customFormat="1" ht="14.25" customHeight="1" x14ac:dyDescent="0.25"/>
    <row r="766658" spans="1:1" ht="14.25" customHeight="1" x14ac:dyDescent="0.3">
      <c r="A766658" s="21"/>
    </row>
    <row r="766664" spans="1:1" s="20" customFormat="1" ht="14.25" customHeight="1" x14ac:dyDescent="0.25"/>
    <row r="766680" spans="1:1" ht="14.25" customHeight="1" x14ac:dyDescent="0.3">
      <c r="A766680" s="21"/>
    </row>
    <row r="766686" spans="1:1" s="20" customFormat="1" ht="14.25" customHeight="1" x14ac:dyDescent="0.25"/>
    <row r="766702" spans="1:1" ht="14.25" customHeight="1" x14ac:dyDescent="0.3">
      <c r="A766702" s="21"/>
    </row>
    <row r="766708" s="20" customFormat="1" ht="14.25" customHeight="1" x14ac:dyDescent="0.25"/>
    <row r="766724" spans="1:1" ht="14.25" customHeight="1" x14ac:dyDescent="0.3">
      <c r="A766724" s="21"/>
    </row>
    <row r="766730" spans="1:1" s="20" customFormat="1" ht="14.25" customHeight="1" x14ac:dyDescent="0.25"/>
    <row r="766746" spans="1:1" ht="14.25" customHeight="1" x14ac:dyDescent="0.3">
      <c r="A766746" s="21"/>
    </row>
    <row r="766752" spans="1:1" s="20" customFormat="1" ht="14.25" customHeight="1" x14ac:dyDescent="0.25"/>
    <row r="766768" spans="1:1" ht="14.25" customHeight="1" x14ac:dyDescent="0.3">
      <c r="A766768" s="21"/>
    </row>
    <row r="766774" s="20" customFormat="1" ht="14.25" customHeight="1" x14ac:dyDescent="0.25"/>
    <row r="766790" spans="1:1" ht="14.25" customHeight="1" x14ac:dyDescent="0.3">
      <c r="A766790" s="21"/>
    </row>
    <row r="766796" spans="1:1" s="20" customFormat="1" ht="14.25" customHeight="1" x14ac:dyDescent="0.25"/>
    <row r="766812" spans="1:1" ht="14.25" customHeight="1" x14ac:dyDescent="0.3">
      <c r="A766812" s="21"/>
    </row>
    <row r="766818" s="20" customFormat="1" ht="14.25" customHeight="1" x14ac:dyDescent="0.25"/>
    <row r="766834" spans="1:1" ht="14.25" customHeight="1" x14ac:dyDescent="0.3">
      <c r="A766834" s="21"/>
    </row>
    <row r="766840" spans="1:1" s="20" customFormat="1" ht="14.25" customHeight="1" x14ac:dyDescent="0.25"/>
    <row r="766856" spans="1:1" ht="14.25" customHeight="1" x14ac:dyDescent="0.3">
      <c r="A766856" s="21"/>
    </row>
    <row r="766862" spans="1:1" s="20" customFormat="1" ht="14.25" customHeight="1" x14ac:dyDescent="0.25"/>
    <row r="766878" spans="1:1" ht="14.25" customHeight="1" x14ac:dyDescent="0.3">
      <c r="A766878" s="21"/>
    </row>
    <row r="766884" s="20" customFormat="1" ht="14.25" customHeight="1" x14ac:dyDescent="0.25"/>
    <row r="766900" spans="1:1" ht="14.25" customHeight="1" x14ac:dyDescent="0.3">
      <c r="A766900" s="21"/>
    </row>
    <row r="766906" spans="1:1" s="20" customFormat="1" ht="14.25" customHeight="1" x14ac:dyDescent="0.25"/>
    <row r="766922" spans="1:1" ht="14.25" customHeight="1" x14ac:dyDescent="0.3">
      <c r="A766922" s="21"/>
    </row>
    <row r="766928" spans="1:1" s="20" customFormat="1" ht="14.25" customHeight="1" x14ac:dyDescent="0.25"/>
    <row r="766944" spans="1:1" ht="14.25" customHeight="1" x14ac:dyDescent="0.3">
      <c r="A766944" s="21"/>
    </row>
    <row r="766950" s="20" customFormat="1" ht="14.25" customHeight="1" x14ac:dyDescent="0.25"/>
    <row r="766966" spans="1:1" ht="14.25" customHeight="1" x14ac:dyDescent="0.3">
      <c r="A766966" s="21"/>
    </row>
    <row r="766972" spans="1:1" s="20" customFormat="1" ht="14.25" customHeight="1" x14ac:dyDescent="0.25"/>
    <row r="766988" spans="1:1" ht="14.25" customHeight="1" x14ac:dyDescent="0.3">
      <c r="A766988" s="21"/>
    </row>
    <row r="766994" s="20" customFormat="1" ht="14.25" customHeight="1" x14ac:dyDescent="0.25"/>
    <row r="767010" spans="1:1" ht="14.25" customHeight="1" x14ac:dyDescent="0.3">
      <c r="A767010" s="21"/>
    </row>
    <row r="767016" spans="1:1" s="20" customFormat="1" ht="14.25" customHeight="1" x14ac:dyDescent="0.25"/>
    <row r="767032" spans="1:1" ht="14.25" customHeight="1" x14ac:dyDescent="0.3">
      <c r="A767032" s="21"/>
    </row>
    <row r="767038" spans="1:1" s="20" customFormat="1" ht="14.25" customHeight="1" x14ac:dyDescent="0.25"/>
    <row r="767054" spans="1:1" ht="14.25" customHeight="1" x14ac:dyDescent="0.3">
      <c r="A767054" s="21"/>
    </row>
    <row r="767060" s="20" customFormat="1" ht="14.25" customHeight="1" x14ac:dyDescent="0.25"/>
    <row r="767076" spans="1:1" ht="14.25" customHeight="1" x14ac:dyDescent="0.3">
      <c r="A767076" s="21"/>
    </row>
    <row r="767082" spans="1:1" s="20" customFormat="1" ht="14.25" customHeight="1" x14ac:dyDescent="0.25"/>
    <row r="767098" spans="1:1" ht="14.25" customHeight="1" x14ac:dyDescent="0.3">
      <c r="A767098" s="21"/>
    </row>
    <row r="767104" spans="1:1" s="20" customFormat="1" ht="14.25" customHeight="1" x14ac:dyDescent="0.25"/>
    <row r="767120" spans="1:1" ht="14.25" customHeight="1" x14ac:dyDescent="0.3">
      <c r="A767120" s="21"/>
    </row>
    <row r="767126" s="20" customFormat="1" ht="14.25" customHeight="1" x14ac:dyDescent="0.25"/>
    <row r="767142" spans="1:1" ht="14.25" customHeight="1" x14ac:dyDescent="0.3">
      <c r="A767142" s="21"/>
    </row>
    <row r="767148" spans="1:1" s="20" customFormat="1" ht="14.25" customHeight="1" x14ac:dyDescent="0.25"/>
    <row r="767164" spans="1:1" ht="14.25" customHeight="1" x14ac:dyDescent="0.3">
      <c r="A767164" s="21"/>
    </row>
    <row r="767170" s="20" customFormat="1" ht="14.25" customHeight="1" x14ac:dyDescent="0.25"/>
    <row r="767186" spans="1:1" ht="14.25" customHeight="1" x14ac:dyDescent="0.3">
      <c r="A767186" s="21"/>
    </row>
    <row r="767192" spans="1:1" s="20" customFormat="1" ht="14.25" customHeight="1" x14ac:dyDescent="0.25"/>
    <row r="767208" spans="1:1" ht="14.25" customHeight="1" x14ac:dyDescent="0.3">
      <c r="A767208" s="21"/>
    </row>
    <row r="767214" spans="1:1" s="20" customFormat="1" ht="14.25" customHeight="1" x14ac:dyDescent="0.25"/>
    <row r="767230" spans="1:1" ht="14.25" customHeight="1" x14ac:dyDescent="0.3">
      <c r="A767230" s="21"/>
    </row>
    <row r="767236" s="20" customFormat="1" ht="14.25" customHeight="1" x14ac:dyDescent="0.25"/>
    <row r="767252" spans="1:1" ht="14.25" customHeight="1" x14ac:dyDescent="0.3">
      <c r="A767252" s="21"/>
    </row>
    <row r="767258" spans="1:1" s="20" customFormat="1" ht="14.25" customHeight="1" x14ac:dyDescent="0.25"/>
    <row r="767274" spans="1:1" ht="14.25" customHeight="1" x14ac:dyDescent="0.3">
      <c r="A767274" s="21"/>
    </row>
    <row r="767280" spans="1:1" s="20" customFormat="1" ht="14.25" customHeight="1" x14ac:dyDescent="0.25"/>
    <row r="767296" spans="1:1" ht="14.25" customHeight="1" x14ac:dyDescent="0.3">
      <c r="A767296" s="21"/>
    </row>
    <row r="767302" s="20" customFormat="1" ht="14.25" customHeight="1" x14ac:dyDescent="0.25"/>
    <row r="767318" spans="1:1" ht="14.25" customHeight="1" x14ac:dyDescent="0.3">
      <c r="A767318" s="21"/>
    </row>
    <row r="767324" spans="1:1" s="20" customFormat="1" ht="14.25" customHeight="1" x14ac:dyDescent="0.25"/>
    <row r="767340" spans="1:1" ht="14.25" customHeight="1" x14ac:dyDescent="0.3">
      <c r="A767340" s="21"/>
    </row>
    <row r="767346" s="20" customFormat="1" ht="14.25" customHeight="1" x14ac:dyDescent="0.25"/>
    <row r="767362" spans="1:1" ht="14.25" customHeight="1" x14ac:dyDescent="0.3">
      <c r="A767362" s="21"/>
    </row>
    <row r="767368" spans="1:1" s="20" customFormat="1" ht="14.25" customHeight="1" x14ac:dyDescent="0.25"/>
    <row r="767384" spans="1:1" ht="14.25" customHeight="1" x14ac:dyDescent="0.3">
      <c r="A767384" s="21"/>
    </row>
    <row r="767390" spans="1:1" s="20" customFormat="1" ht="14.25" customHeight="1" x14ac:dyDescent="0.25"/>
    <row r="767406" spans="1:1" ht="14.25" customHeight="1" x14ac:dyDescent="0.3">
      <c r="A767406" s="21"/>
    </row>
    <row r="767412" s="20" customFormat="1" ht="14.25" customHeight="1" x14ac:dyDescent="0.25"/>
    <row r="767428" spans="1:1" ht="14.25" customHeight="1" x14ac:dyDescent="0.3">
      <c r="A767428" s="21"/>
    </row>
    <row r="767434" spans="1:1" s="20" customFormat="1" ht="14.25" customHeight="1" x14ac:dyDescent="0.25"/>
    <row r="767450" spans="1:1" ht="14.25" customHeight="1" x14ac:dyDescent="0.3">
      <c r="A767450" s="21"/>
    </row>
    <row r="767456" spans="1:1" s="20" customFormat="1" ht="14.25" customHeight="1" x14ac:dyDescent="0.25"/>
    <row r="767472" spans="1:1" ht="14.25" customHeight="1" x14ac:dyDescent="0.3">
      <c r="A767472" s="21"/>
    </row>
    <row r="767478" s="20" customFormat="1" ht="14.25" customHeight="1" x14ac:dyDescent="0.25"/>
    <row r="767494" spans="1:1" ht="14.25" customHeight="1" x14ac:dyDescent="0.3">
      <c r="A767494" s="21"/>
    </row>
    <row r="767500" spans="1:1" s="20" customFormat="1" ht="14.25" customHeight="1" x14ac:dyDescent="0.25"/>
    <row r="767516" spans="1:1" ht="14.25" customHeight="1" x14ac:dyDescent="0.3">
      <c r="A767516" s="21"/>
    </row>
    <row r="767522" s="20" customFormat="1" ht="14.25" customHeight="1" x14ac:dyDescent="0.25"/>
    <row r="767538" spans="1:1" ht="14.25" customHeight="1" x14ac:dyDescent="0.3">
      <c r="A767538" s="21"/>
    </row>
    <row r="767544" spans="1:1" s="20" customFormat="1" ht="14.25" customHeight="1" x14ac:dyDescent="0.25"/>
    <row r="767560" spans="1:1" ht="14.25" customHeight="1" x14ac:dyDescent="0.3">
      <c r="A767560" s="21"/>
    </row>
    <row r="767566" spans="1:1" s="20" customFormat="1" ht="14.25" customHeight="1" x14ac:dyDescent="0.25"/>
    <row r="767582" spans="1:1" ht="14.25" customHeight="1" x14ac:dyDescent="0.3">
      <c r="A767582" s="21"/>
    </row>
    <row r="767588" s="20" customFormat="1" ht="14.25" customHeight="1" x14ac:dyDescent="0.25"/>
    <row r="767604" spans="1:1" ht="14.25" customHeight="1" x14ac:dyDescent="0.3">
      <c r="A767604" s="21"/>
    </row>
    <row r="767610" spans="1:1" s="20" customFormat="1" ht="14.25" customHeight="1" x14ac:dyDescent="0.25"/>
    <row r="767626" spans="1:1" ht="14.25" customHeight="1" x14ac:dyDescent="0.3">
      <c r="A767626" s="21"/>
    </row>
    <row r="767632" spans="1:1" s="20" customFormat="1" ht="14.25" customHeight="1" x14ac:dyDescent="0.25"/>
    <row r="767648" spans="1:1" ht="14.25" customHeight="1" x14ac:dyDescent="0.3">
      <c r="A767648" s="21"/>
    </row>
    <row r="767654" s="20" customFormat="1" ht="14.25" customHeight="1" x14ac:dyDescent="0.25"/>
    <row r="767670" spans="1:1" ht="14.25" customHeight="1" x14ac:dyDescent="0.3">
      <c r="A767670" s="21"/>
    </row>
    <row r="767676" spans="1:1" s="20" customFormat="1" ht="14.25" customHeight="1" x14ac:dyDescent="0.25"/>
    <row r="767692" spans="1:1" ht="14.25" customHeight="1" x14ac:dyDescent="0.3">
      <c r="A767692" s="21"/>
    </row>
    <row r="767698" s="20" customFormat="1" ht="14.25" customHeight="1" x14ac:dyDescent="0.25"/>
    <row r="767714" spans="1:1" ht="14.25" customHeight="1" x14ac:dyDescent="0.3">
      <c r="A767714" s="21"/>
    </row>
    <row r="767720" spans="1:1" s="20" customFormat="1" ht="14.25" customHeight="1" x14ac:dyDescent="0.25"/>
    <row r="767736" spans="1:1" ht="14.25" customHeight="1" x14ac:dyDescent="0.3">
      <c r="A767736" s="21"/>
    </row>
    <row r="767742" spans="1:1" s="20" customFormat="1" ht="14.25" customHeight="1" x14ac:dyDescent="0.25"/>
    <row r="767758" spans="1:1" ht="14.25" customHeight="1" x14ac:dyDescent="0.3">
      <c r="A767758" s="21"/>
    </row>
    <row r="767764" s="20" customFormat="1" ht="14.25" customHeight="1" x14ac:dyDescent="0.25"/>
    <row r="767780" spans="1:1" ht="14.25" customHeight="1" x14ac:dyDescent="0.3">
      <c r="A767780" s="21"/>
    </row>
    <row r="767786" spans="1:1" s="20" customFormat="1" ht="14.25" customHeight="1" x14ac:dyDescent="0.25"/>
    <row r="767802" spans="1:1" ht="14.25" customHeight="1" x14ac:dyDescent="0.3">
      <c r="A767802" s="21"/>
    </row>
    <row r="767808" spans="1:1" s="20" customFormat="1" ht="14.25" customHeight="1" x14ac:dyDescent="0.25"/>
    <row r="767824" spans="1:1" ht="14.25" customHeight="1" x14ac:dyDescent="0.3">
      <c r="A767824" s="21"/>
    </row>
    <row r="767830" s="20" customFormat="1" ht="14.25" customHeight="1" x14ac:dyDescent="0.25"/>
    <row r="767846" spans="1:1" ht="14.25" customHeight="1" x14ac:dyDescent="0.3">
      <c r="A767846" s="21"/>
    </row>
    <row r="767852" spans="1:1" s="20" customFormat="1" ht="14.25" customHeight="1" x14ac:dyDescent="0.25"/>
    <row r="767868" spans="1:1" ht="14.25" customHeight="1" x14ac:dyDescent="0.3">
      <c r="A767868" s="21"/>
    </row>
    <row r="767874" s="20" customFormat="1" ht="14.25" customHeight="1" x14ac:dyDescent="0.25"/>
    <row r="767890" spans="1:1" ht="14.25" customHeight="1" x14ac:dyDescent="0.3">
      <c r="A767890" s="21"/>
    </row>
    <row r="767896" spans="1:1" s="20" customFormat="1" ht="14.25" customHeight="1" x14ac:dyDescent="0.25"/>
    <row r="767912" spans="1:1" ht="14.25" customHeight="1" x14ac:dyDescent="0.3">
      <c r="A767912" s="21"/>
    </row>
    <row r="767918" spans="1:1" s="20" customFormat="1" ht="14.25" customHeight="1" x14ac:dyDescent="0.25"/>
    <row r="767934" spans="1:1" ht="14.25" customHeight="1" x14ac:dyDescent="0.3">
      <c r="A767934" s="21"/>
    </row>
    <row r="767940" s="20" customFormat="1" ht="14.25" customHeight="1" x14ac:dyDescent="0.25"/>
    <row r="767956" spans="1:1" ht="14.25" customHeight="1" x14ac:dyDescent="0.3">
      <c r="A767956" s="21"/>
    </row>
    <row r="767962" spans="1:1" s="20" customFormat="1" ht="14.25" customHeight="1" x14ac:dyDescent="0.25"/>
    <row r="767978" spans="1:1" ht="14.25" customHeight="1" x14ac:dyDescent="0.3">
      <c r="A767978" s="21"/>
    </row>
    <row r="767984" spans="1:1" s="20" customFormat="1" ht="14.25" customHeight="1" x14ac:dyDescent="0.25"/>
    <row r="768000" spans="1:1" ht="14.25" customHeight="1" x14ac:dyDescent="0.3">
      <c r="A768000" s="21"/>
    </row>
    <row r="768006" s="20" customFormat="1" ht="14.25" customHeight="1" x14ac:dyDescent="0.25"/>
    <row r="768022" spans="1:1" ht="14.25" customHeight="1" x14ac:dyDescent="0.3">
      <c r="A768022" s="21"/>
    </row>
    <row r="768028" spans="1:1" s="20" customFormat="1" ht="14.25" customHeight="1" x14ac:dyDescent="0.25"/>
    <row r="768044" spans="1:1" ht="14.25" customHeight="1" x14ac:dyDescent="0.3">
      <c r="A768044" s="21"/>
    </row>
    <row r="768050" s="20" customFormat="1" ht="14.25" customHeight="1" x14ac:dyDescent="0.25"/>
    <row r="768066" spans="1:1" ht="14.25" customHeight="1" x14ac:dyDescent="0.3">
      <c r="A768066" s="21"/>
    </row>
    <row r="768072" spans="1:1" s="20" customFormat="1" ht="14.25" customHeight="1" x14ac:dyDescent="0.25"/>
    <row r="768088" spans="1:1" ht="14.25" customHeight="1" x14ac:dyDescent="0.3">
      <c r="A768088" s="21"/>
    </row>
    <row r="768094" spans="1:1" s="20" customFormat="1" ht="14.25" customHeight="1" x14ac:dyDescent="0.25"/>
    <row r="768110" spans="1:1" ht="14.25" customHeight="1" x14ac:dyDescent="0.3">
      <c r="A768110" s="21"/>
    </row>
    <row r="768116" s="20" customFormat="1" ht="14.25" customHeight="1" x14ac:dyDescent="0.25"/>
    <row r="768132" spans="1:1" ht="14.25" customHeight="1" x14ac:dyDescent="0.3">
      <c r="A768132" s="21"/>
    </row>
    <row r="768138" spans="1:1" s="20" customFormat="1" ht="14.25" customHeight="1" x14ac:dyDescent="0.25"/>
    <row r="768154" spans="1:1" ht="14.25" customHeight="1" x14ac:dyDescent="0.3">
      <c r="A768154" s="21"/>
    </row>
    <row r="768160" spans="1:1" s="20" customFormat="1" ht="14.25" customHeight="1" x14ac:dyDescent="0.25"/>
    <row r="768176" spans="1:1" ht="14.25" customHeight="1" x14ac:dyDescent="0.3">
      <c r="A768176" s="21"/>
    </row>
    <row r="768182" s="20" customFormat="1" ht="14.25" customHeight="1" x14ac:dyDescent="0.25"/>
    <row r="768198" spans="1:1" ht="14.25" customHeight="1" x14ac:dyDescent="0.3">
      <c r="A768198" s="21"/>
    </row>
    <row r="768204" spans="1:1" s="20" customFormat="1" ht="14.25" customHeight="1" x14ac:dyDescent="0.25"/>
    <row r="768220" spans="1:1" ht="14.25" customHeight="1" x14ac:dyDescent="0.3">
      <c r="A768220" s="21"/>
    </row>
    <row r="768226" s="20" customFormat="1" ht="14.25" customHeight="1" x14ac:dyDescent="0.25"/>
    <row r="768242" spans="1:1" ht="14.25" customHeight="1" x14ac:dyDescent="0.3">
      <c r="A768242" s="21"/>
    </row>
    <row r="768248" spans="1:1" s="20" customFormat="1" ht="14.25" customHeight="1" x14ac:dyDescent="0.25"/>
    <row r="768264" spans="1:1" ht="14.25" customHeight="1" x14ac:dyDescent="0.3">
      <c r="A768264" s="21"/>
    </row>
    <row r="768270" spans="1:1" s="20" customFormat="1" ht="14.25" customHeight="1" x14ac:dyDescent="0.25"/>
    <row r="768286" spans="1:1" ht="14.25" customHeight="1" x14ac:dyDescent="0.3">
      <c r="A768286" s="21"/>
    </row>
    <row r="768292" s="20" customFormat="1" ht="14.25" customHeight="1" x14ac:dyDescent="0.25"/>
    <row r="768308" spans="1:1" ht="14.25" customHeight="1" x14ac:dyDescent="0.3">
      <c r="A768308" s="21"/>
    </row>
    <row r="768314" spans="1:1" s="20" customFormat="1" ht="14.25" customHeight="1" x14ac:dyDescent="0.25"/>
    <row r="768330" spans="1:1" ht="14.25" customHeight="1" x14ac:dyDescent="0.3">
      <c r="A768330" s="21"/>
    </row>
    <row r="768336" spans="1:1" s="20" customFormat="1" ht="14.25" customHeight="1" x14ac:dyDescent="0.25"/>
    <row r="768352" spans="1:1" ht="14.25" customHeight="1" x14ac:dyDescent="0.3">
      <c r="A768352" s="21"/>
    </row>
    <row r="768358" s="20" customFormat="1" ht="14.25" customHeight="1" x14ac:dyDescent="0.25"/>
    <row r="768374" spans="1:1" ht="14.25" customHeight="1" x14ac:dyDescent="0.3">
      <c r="A768374" s="21"/>
    </row>
    <row r="768380" spans="1:1" s="20" customFormat="1" ht="14.25" customHeight="1" x14ac:dyDescent="0.25"/>
    <row r="768396" spans="1:1" ht="14.25" customHeight="1" x14ac:dyDescent="0.3">
      <c r="A768396" s="21"/>
    </row>
    <row r="768402" s="20" customFormat="1" ht="14.25" customHeight="1" x14ac:dyDescent="0.25"/>
    <row r="768418" spans="1:1" ht="14.25" customHeight="1" x14ac:dyDescent="0.3">
      <c r="A768418" s="21"/>
    </row>
    <row r="768424" spans="1:1" s="20" customFormat="1" ht="14.25" customHeight="1" x14ac:dyDescent="0.25"/>
    <row r="768440" spans="1:1" ht="14.25" customHeight="1" x14ac:dyDescent="0.3">
      <c r="A768440" s="21"/>
    </row>
    <row r="768446" spans="1:1" s="20" customFormat="1" ht="14.25" customHeight="1" x14ac:dyDescent="0.25"/>
    <row r="768462" spans="1:1" ht="14.25" customHeight="1" x14ac:dyDescent="0.3">
      <c r="A768462" s="21"/>
    </row>
    <row r="768468" s="20" customFormat="1" ht="14.25" customHeight="1" x14ac:dyDescent="0.25"/>
    <row r="768484" spans="1:1" ht="14.25" customHeight="1" x14ac:dyDescent="0.3">
      <c r="A768484" s="21"/>
    </row>
    <row r="768490" spans="1:1" s="20" customFormat="1" ht="14.25" customHeight="1" x14ac:dyDescent="0.25"/>
    <row r="768506" spans="1:1" ht="14.25" customHeight="1" x14ac:dyDescent="0.3">
      <c r="A768506" s="21"/>
    </row>
    <row r="768512" spans="1:1" s="20" customFormat="1" ht="14.25" customHeight="1" x14ac:dyDescent="0.25"/>
    <row r="768528" spans="1:1" ht="14.25" customHeight="1" x14ac:dyDescent="0.3">
      <c r="A768528" s="21"/>
    </row>
    <row r="768534" s="20" customFormat="1" ht="14.25" customHeight="1" x14ac:dyDescent="0.25"/>
    <row r="768550" spans="1:1" ht="14.25" customHeight="1" x14ac:dyDescent="0.3">
      <c r="A768550" s="21"/>
    </row>
    <row r="768556" spans="1:1" s="20" customFormat="1" ht="14.25" customHeight="1" x14ac:dyDescent="0.25"/>
    <row r="768572" spans="1:1" ht="14.25" customHeight="1" x14ac:dyDescent="0.3">
      <c r="A768572" s="21"/>
    </row>
    <row r="768578" s="20" customFormat="1" ht="14.25" customHeight="1" x14ac:dyDescent="0.25"/>
    <row r="768594" spans="1:1" ht="14.25" customHeight="1" x14ac:dyDescent="0.3">
      <c r="A768594" s="21"/>
    </row>
    <row r="768600" spans="1:1" s="20" customFormat="1" ht="14.25" customHeight="1" x14ac:dyDescent="0.25"/>
    <row r="768616" spans="1:1" ht="14.25" customHeight="1" x14ac:dyDescent="0.3">
      <c r="A768616" s="21"/>
    </row>
    <row r="768622" spans="1:1" s="20" customFormat="1" ht="14.25" customHeight="1" x14ac:dyDescent="0.25"/>
    <row r="768638" spans="1:1" ht="14.25" customHeight="1" x14ac:dyDescent="0.3">
      <c r="A768638" s="21"/>
    </row>
    <row r="768644" s="20" customFormat="1" ht="14.25" customHeight="1" x14ac:dyDescent="0.25"/>
    <row r="768660" spans="1:1" ht="14.25" customHeight="1" x14ac:dyDescent="0.3">
      <c r="A768660" s="21"/>
    </row>
    <row r="768666" spans="1:1" s="20" customFormat="1" ht="14.25" customHeight="1" x14ac:dyDescent="0.25"/>
    <row r="768682" spans="1:1" ht="14.25" customHeight="1" x14ac:dyDescent="0.3">
      <c r="A768682" s="21"/>
    </row>
    <row r="768688" spans="1:1" s="20" customFormat="1" ht="14.25" customHeight="1" x14ac:dyDescent="0.25"/>
    <row r="768704" spans="1:1" ht="14.25" customHeight="1" x14ac:dyDescent="0.3">
      <c r="A768704" s="21"/>
    </row>
    <row r="768710" s="20" customFormat="1" ht="14.25" customHeight="1" x14ac:dyDescent="0.25"/>
    <row r="768726" spans="1:1" ht="14.25" customHeight="1" x14ac:dyDescent="0.3">
      <c r="A768726" s="21"/>
    </row>
    <row r="768732" spans="1:1" s="20" customFormat="1" ht="14.25" customHeight="1" x14ac:dyDescent="0.25"/>
    <row r="768748" spans="1:1" ht="14.25" customHeight="1" x14ac:dyDescent="0.3">
      <c r="A768748" s="21"/>
    </row>
    <row r="768754" s="20" customFormat="1" ht="14.25" customHeight="1" x14ac:dyDescent="0.25"/>
    <row r="768770" spans="1:1" ht="14.25" customHeight="1" x14ac:dyDescent="0.3">
      <c r="A768770" s="21"/>
    </row>
    <row r="768776" spans="1:1" s="20" customFormat="1" ht="14.25" customHeight="1" x14ac:dyDescent="0.25"/>
    <row r="768792" spans="1:1" ht="14.25" customHeight="1" x14ac:dyDescent="0.3">
      <c r="A768792" s="21"/>
    </row>
    <row r="768798" spans="1:1" s="20" customFormat="1" ht="14.25" customHeight="1" x14ac:dyDescent="0.25"/>
    <row r="768814" spans="1:1" ht="14.25" customHeight="1" x14ac:dyDescent="0.3">
      <c r="A768814" s="21"/>
    </row>
    <row r="768820" s="20" customFormat="1" ht="14.25" customHeight="1" x14ac:dyDescent="0.25"/>
    <row r="768836" spans="1:1" ht="14.25" customHeight="1" x14ac:dyDescent="0.3">
      <c r="A768836" s="21"/>
    </row>
    <row r="768842" spans="1:1" s="20" customFormat="1" ht="14.25" customHeight="1" x14ac:dyDescent="0.25"/>
    <row r="768858" spans="1:1" ht="14.25" customHeight="1" x14ac:dyDescent="0.3">
      <c r="A768858" s="21"/>
    </row>
    <row r="768864" spans="1:1" s="20" customFormat="1" ht="14.25" customHeight="1" x14ac:dyDescent="0.25"/>
    <row r="768880" spans="1:1" ht="14.25" customHeight="1" x14ac:dyDescent="0.3">
      <c r="A768880" s="21"/>
    </row>
    <row r="768886" s="20" customFormat="1" ht="14.25" customHeight="1" x14ac:dyDescent="0.25"/>
    <row r="768902" spans="1:1" ht="14.25" customHeight="1" x14ac:dyDescent="0.3">
      <c r="A768902" s="21"/>
    </row>
    <row r="768908" spans="1:1" s="20" customFormat="1" ht="14.25" customHeight="1" x14ac:dyDescent="0.25"/>
    <row r="768924" spans="1:1" ht="14.25" customHeight="1" x14ac:dyDescent="0.3">
      <c r="A768924" s="21"/>
    </row>
    <row r="768930" s="20" customFormat="1" ht="14.25" customHeight="1" x14ac:dyDescent="0.25"/>
    <row r="768946" spans="1:1" ht="14.25" customHeight="1" x14ac:dyDescent="0.3">
      <c r="A768946" s="21"/>
    </row>
    <row r="768952" spans="1:1" s="20" customFormat="1" ht="14.25" customHeight="1" x14ac:dyDescent="0.25"/>
    <row r="768968" spans="1:1" ht="14.25" customHeight="1" x14ac:dyDescent="0.3">
      <c r="A768968" s="21"/>
    </row>
    <row r="768974" spans="1:1" s="20" customFormat="1" ht="14.25" customHeight="1" x14ac:dyDescent="0.25"/>
    <row r="768990" spans="1:1" ht="14.25" customHeight="1" x14ac:dyDescent="0.3">
      <c r="A768990" s="21"/>
    </row>
    <row r="768996" s="20" customFormat="1" ht="14.25" customHeight="1" x14ac:dyDescent="0.25"/>
    <row r="769012" spans="1:1" ht="14.25" customHeight="1" x14ac:dyDescent="0.3">
      <c r="A769012" s="21"/>
    </row>
    <row r="769018" spans="1:1" s="20" customFormat="1" ht="14.25" customHeight="1" x14ac:dyDescent="0.25"/>
    <row r="769034" spans="1:1" ht="14.25" customHeight="1" x14ac:dyDescent="0.3">
      <c r="A769034" s="21"/>
    </row>
    <row r="769040" spans="1:1" s="20" customFormat="1" ht="14.25" customHeight="1" x14ac:dyDescent="0.25"/>
    <row r="769056" spans="1:1" ht="14.25" customHeight="1" x14ac:dyDescent="0.3">
      <c r="A769056" s="21"/>
    </row>
    <row r="769062" s="20" customFormat="1" ht="14.25" customHeight="1" x14ac:dyDescent="0.25"/>
    <row r="769078" spans="1:1" ht="14.25" customHeight="1" x14ac:dyDescent="0.3">
      <c r="A769078" s="21"/>
    </row>
    <row r="769084" spans="1:1" s="20" customFormat="1" ht="14.25" customHeight="1" x14ac:dyDescent="0.25"/>
    <row r="769100" spans="1:1" ht="14.25" customHeight="1" x14ac:dyDescent="0.3">
      <c r="A769100" s="21"/>
    </row>
    <row r="769106" s="20" customFormat="1" ht="14.25" customHeight="1" x14ac:dyDescent="0.25"/>
    <row r="769122" spans="1:1" ht="14.25" customHeight="1" x14ac:dyDescent="0.3">
      <c r="A769122" s="21"/>
    </row>
    <row r="769128" spans="1:1" s="20" customFormat="1" ht="14.25" customHeight="1" x14ac:dyDescent="0.25"/>
    <row r="769144" spans="1:1" ht="14.25" customHeight="1" x14ac:dyDescent="0.3">
      <c r="A769144" s="21"/>
    </row>
    <row r="769150" spans="1:1" s="20" customFormat="1" ht="14.25" customHeight="1" x14ac:dyDescent="0.25"/>
    <row r="769166" spans="1:1" ht="14.25" customHeight="1" x14ac:dyDescent="0.3">
      <c r="A769166" s="21"/>
    </row>
    <row r="769172" s="20" customFormat="1" ht="14.25" customHeight="1" x14ac:dyDescent="0.25"/>
    <row r="769188" spans="1:1" ht="14.25" customHeight="1" x14ac:dyDescent="0.3">
      <c r="A769188" s="21"/>
    </row>
    <row r="769194" spans="1:1" s="20" customFormat="1" ht="14.25" customHeight="1" x14ac:dyDescent="0.25"/>
    <row r="769210" spans="1:1" ht="14.25" customHeight="1" x14ac:dyDescent="0.3">
      <c r="A769210" s="21"/>
    </row>
    <row r="769216" spans="1:1" s="20" customFormat="1" ht="14.25" customHeight="1" x14ac:dyDescent="0.25"/>
    <row r="769232" spans="1:1" ht="14.25" customHeight="1" x14ac:dyDescent="0.3">
      <c r="A769232" s="21"/>
    </row>
    <row r="769238" s="20" customFormat="1" ht="14.25" customHeight="1" x14ac:dyDescent="0.25"/>
    <row r="769254" spans="1:1" ht="14.25" customHeight="1" x14ac:dyDescent="0.3">
      <c r="A769254" s="21"/>
    </row>
    <row r="769260" spans="1:1" s="20" customFormat="1" ht="14.25" customHeight="1" x14ac:dyDescent="0.25"/>
    <row r="769276" spans="1:1" ht="14.25" customHeight="1" x14ac:dyDescent="0.3">
      <c r="A769276" s="21"/>
    </row>
    <row r="769282" s="20" customFormat="1" ht="14.25" customHeight="1" x14ac:dyDescent="0.25"/>
    <row r="769298" spans="1:1" ht="14.25" customHeight="1" x14ac:dyDescent="0.3">
      <c r="A769298" s="21"/>
    </row>
    <row r="769304" spans="1:1" s="20" customFormat="1" ht="14.25" customHeight="1" x14ac:dyDescent="0.25"/>
    <row r="769320" spans="1:1" ht="14.25" customHeight="1" x14ac:dyDescent="0.3">
      <c r="A769320" s="21"/>
    </row>
    <row r="769326" spans="1:1" s="20" customFormat="1" ht="14.25" customHeight="1" x14ac:dyDescent="0.25"/>
    <row r="769342" spans="1:1" ht="14.25" customHeight="1" x14ac:dyDescent="0.3">
      <c r="A769342" s="21"/>
    </row>
    <row r="769348" s="20" customFormat="1" ht="14.25" customHeight="1" x14ac:dyDescent="0.25"/>
    <row r="769364" spans="1:1" ht="14.25" customHeight="1" x14ac:dyDescent="0.3">
      <c r="A769364" s="21"/>
    </row>
    <row r="769370" spans="1:1" s="20" customFormat="1" ht="14.25" customHeight="1" x14ac:dyDescent="0.25"/>
    <row r="769386" spans="1:1" ht="14.25" customHeight="1" x14ac:dyDescent="0.3">
      <c r="A769386" s="21"/>
    </row>
    <row r="769392" spans="1:1" s="20" customFormat="1" ht="14.25" customHeight="1" x14ac:dyDescent="0.25"/>
    <row r="769408" spans="1:1" ht="14.25" customHeight="1" x14ac:dyDescent="0.3">
      <c r="A769408" s="21"/>
    </row>
    <row r="769414" s="20" customFormat="1" ht="14.25" customHeight="1" x14ac:dyDescent="0.25"/>
    <row r="769430" spans="1:1" ht="14.25" customHeight="1" x14ac:dyDescent="0.3">
      <c r="A769430" s="21"/>
    </row>
    <row r="769436" spans="1:1" s="20" customFormat="1" ht="14.25" customHeight="1" x14ac:dyDescent="0.25"/>
    <row r="769452" spans="1:1" ht="14.25" customHeight="1" x14ac:dyDescent="0.3">
      <c r="A769452" s="21"/>
    </row>
    <row r="769458" s="20" customFormat="1" ht="14.25" customHeight="1" x14ac:dyDescent="0.25"/>
    <row r="769474" spans="1:1" ht="14.25" customHeight="1" x14ac:dyDescent="0.3">
      <c r="A769474" s="21"/>
    </row>
    <row r="769480" spans="1:1" s="20" customFormat="1" ht="14.25" customHeight="1" x14ac:dyDescent="0.25"/>
    <row r="769496" spans="1:1" ht="14.25" customHeight="1" x14ac:dyDescent="0.3">
      <c r="A769496" s="21"/>
    </row>
    <row r="769502" spans="1:1" s="20" customFormat="1" ht="14.25" customHeight="1" x14ac:dyDescent="0.25"/>
    <row r="769518" spans="1:1" ht="14.25" customHeight="1" x14ac:dyDescent="0.3">
      <c r="A769518" s="21"/>
    </row>
    <row r="769524" s="20" customFormat="1" ht="14.25" customHeight="1" x14ac:dyDescent="0.25"/>
    <row r="769540" spans="1:1" ht="14.25" customHeight="1" x14ac:dyDescent="0.3">
      <c r="A769540" s="21"/>
    </row>
    <row r="769546" spans="1:1" s="20" customFormat="1" ht="14.25" customHeight="1" x14ac:dyDescent="0.25"/>
    <row r="769562" spans="1:1" ht="14.25" customHeight="1" x14ac:dyDescent="0.3">
      <c r="A769562" s="21"/>
    </row>
    <row r="769568" spans="1:1" s="20" customFormat="1" ht="14.25" customHeight="1" x14ac:dyDescent="0.25"/>
    <row r="769584" spans="1:1" ht="14.25" customHeight="1" x14ac:dyDescent="0.3">
      <c r="A769584" s="21"/>
    </row>
    <row r="769590" s="20" customFormat="1" ht="14.25" customHeight="1" x14ac:dyDescent="0.25"/>
    <row r="769606" spans="1:1" ht="14.25" customHeight="1" x14ac:dyDescent="0.3">
      <c r="A769606" s="21"/>
    </row>
    <row r="769612" spans="1:1" s="20" customFormat="1" ht="14.25" customHeight="1" x14ac:dyDescent="0.25"/>
    <row r="769628" spans="1:1" ht="14.25" customHeight="1" x14ac:dyDescent="0.3">
      <c r="A769628" s="21"/>
    </row>
    <row r="769634" s="20" customFormat="1" ht="14.25" customHeight="1" x14ac:dyDescent="0.25"/>
    <row r="769650" spans="1:1" ht="14.25" customHeight="1" x14ac:dyDescent="0.3">
      <c r="A769650" s="21"/>
    </row>
    <row r="769656" spans="1:1" s="20" customFormat="1" ht="14.25" customHeight="1" x14ac:dyDescent="0.25"/>
    <row r="769672" spans="1:1" ht="14.25" customHeight="1" x14ac:dyDescent="0.3">
      <c r="A769672" s="21"/>
    </row>
    <row r="769678" spans="1:1" s="20" customFormat="1" ht="14.25" customHeight="1" x14ac:dyDescent="0.25"/>
    <row r="769694" spans="1:1" ht="14.25" customHeight="1" x14ac:dyDescent="0.3">
      <c r="A769694" s="21"/>
    </row>
    <row r="769700" s="20" customFormat="1" ht="14.25" customHeight="1" x14ac:dyDescent="0.25"/>
    <row r="769716" spans="1:1" ht="14.25" customHeight="1" x14ac:dyDescent="0.3">
      <c r="A769716" s="21"/>
    </row>
    <row r="769722" spans="1:1" s="20" customFormat="1" ht="14.25" customHeight="1" x14ac:dyDescent="0.25"/>
    <row r="769738" spans="1:1" ht="14.25" customHeight="1" x14ac:dyDescent="0.3">
      <c r="A769738" s="21"/>
    </row>
    <row r="769744" spans="1:1" s="20" customFormat="1" ht="14.25" customHeight="1" x14ac:dyDescent="0.25"/>
    <row r="769760" spans="1:1" ht="14.25" customHeight="1" x14ac:dyDescent="0.3">
      <c r="A769760" s="21"/>
    </row>
    <row r="769766" s="20" customFormat="1" ht="14.25" customHeight="1" x14ac:dyDescent="0.25"/>
    <row r="769782" spans="1:1" ht="14.25" customHeight="1" x14ac:dyDescent="0.3">
      <c r="A769782" s="21"/>
    </row>
    <row r="769788" spans="1:1" s="20" customFormat="1" ht="14.25" customHeight="1" x14ac:dyDescent="0.25"/>
    <row r="769804" spans="1:1" ht="14.25" customHeight="1" x14ac:dyDescent="0.3">
      <c r="A769804" s="21"/>
    </row>
    <row r="769810" s="20" customFormat="1" ht="14.25" customHeight="1" x14ac:dyDescent="0.25"/>
    <row r="769826" spans="1:1" ht="14.25" customHeight="1" x14ac:dyDescent="0.3">
      <c r="A769826" s="21"/>
    </row>
    <row r="769832" spans="1:1" s="20" customFormat="1" ht="14.25" customHeight="1" x14ac:dyDescent="0.25"/>
    <row r="769848" spans="1:1" ht="14.25" customHeight="1" x14ac:dyDescent="0.3">
      <c r="A769848" s="21"/>
    </row>
    <row r="769854" spans="1:1" s="20" customFormat="1" ht="14.25" customHeight="1" x14ac:dyDescent="0.25"/>
    <row r="769870" spans="1:1" ht="14.25" customHeight="1" x14ac:dyDescent="0.3">
      <c r="A769870" s="21"/>
    </row>
    <row r="769876" s="20" customFormat="1" ht="14.25" customHeight="1" x14ac:dyDescent="0.25"/>
    <row r="769892" spans="1:1" ht="14.25" customHeight="1" x14ac:dyDescent="0.3">
      <c r="A769892" s="21"/>
    </row>
    <row r="769898" spans="1:1" s="20" customFormat="1" ht="14.25" customHeight="1" x14ac:dyDescent="0.25"/>
    <row r="769914" spans="1:1" ht="14.25" customHeight="1" x14ac:dyDescent="0.3">
      <c r="A769914" s="21"/>
    </row>
    <row r="769920" spans="1:1" s="20" customFormat="1" ht="14.25" customHeight="1" x14ac:dyDescent="0.25"/>
    <row r="769936" spans="1:1" ht="14.25" customHeight="1" x14ac:dyDescent="0.3">
      <c r="A769936" s="21"/>
    </row>
    <row r="769942" s="20" customFormat="1" ht="14.25" customHeight="1" x14ac:dyDescent="0.25"/>
    <row r="769958" spans="1:1" ht="14.25" customHeight="1" x14ac:dyDescent="0.3">
      <c r="A769958" s="21"/>
    </row>
    <row r="769964" spans="1:1" s="20" customFormat="1" ht="14.25" customHeight="1" x14ac:dyDescent="0.25"/>
    <row r="769980" spans="1:1" ht="14.25" customHeight="1" x14ac:dyDescent="0.3">
      <c r="A769980" s="21"/>
    </row>
    <row r="769986" s="20" customFormat="1" ht="14.25" customHeight="1" x14ac:dyDescent="0.25"/>
    <row r="770002" spans="1:1" ht="14.25" customHeight="1" x14ac:dyDescent="0.3">
      <c r="A770002" s="21"/>
    </row>
    <row r="770008" spans="1:1" s="20" customFormat="1" ht="14.25" customHeight="1" x14ac:dyDescent="0.25"/>
    <row r="770024" spans="1:1" ht="14.25" customHeight="1" x14ac:dyDescent="0.3">
      <c r="A770024" s="21"/>
    </row>
    <row r="770030" spans="1:1" s="20" customFormat="1" ht="14.25" customHeight="1" x14ac:dyDescent="0.25"/>
    <row r="770046" spans="1:1" ht="14.25" customHeight="1" x14ac:dyDescent="0.3">
      <c r="A770046" s="21"/>
    </row>
    <row r="770052" s="20" customFormat="1" ht="14.25" customHeight="1" x14ac:dyDescent="0.25"/>
    <row r="770068" spans="1:1" ht="14.25" customHeight="1" x14ac:dyDescent="0.3">
      <c r="A770068" s="21"/>
    </row>
    <row r="770074" spans="1:1" s="20" customFormat="1" ht="14.25" customHeight="1" x14ac:dyDescent="0.25"/>
    <row r="770090" spans="1:1" ht="14.25" customHeight="1" x14ac:dyDescent="0.3">
      <c r="A770090" s="21"/>
    </row>
    <row r="770096" spans="1:1" s="20" customFormat="1" ht="14.25" customHeight="1" x14ac:dyDescent="0.25"/>
    <row r="770112" spans="1:1" ht="14.25" customHeight="1" x14ac:dyDescent="0.3">
      <c r="A770112" s="21"/>
    </row>
    <row r="770118" s="20" customFormat="1" ht="14.25" customHeight="1" x14ac:dyDescent="0.25"/>
    <row r="770134" spans="1:1" ht="14.25" customHeight="1" x14ac:dyDescent="0.3">
      <c r="A770134" s="21"/>
    </row>
    <row r="770140" spans="1:1" s="20" customFormat="1" ht="14.25" customHeight="1" x14ac:dyDescent="0.25"/>
    <row r="770156" spans="1:1" ht="14.25" customHeight="1" x14ac:dyDescent="0.3">
      <c r="A770156" s="21"/>
    </row>
    <row r="770162" s="20" customFormat="1" ht="14.25" customHeight="1" x14ac:dyDescent="0.25"/>
    <row r="770178" spans="1:1" ht="14.25" customHeight="1" x14ac:dyDescent="0.3">
      <c r="A770178" s="21"/>
    </row>
    <row r="770184" spans="1:1" s="20" customFormat="1" ht="14.25" customHeight="1" x14ac:dyDescent="0.25"/>
    <row r="770200" spans="1:1" ht="14.25" customHeight="1" x14ac:dyDescent="0.3">
      <c r="A770200" s="21"/>
    </row>
    <row r="770206" spans="1:1" s="20" customFormat="1" ht="14.25" customHeight="1" x14ac:dyDescent="0.25"/>
    <row r="770222" spans="1:1" ht="14.25" customHeight="1" x14ac:dyDescent="0.3">
      <c r="A770222" s="21"/>
    </row>
    <row r="770228" s="20" customFormat="1" ht="14.25" customHeight="1" x14ac:dyDescent="0.25"/>
    <row r="770244" spans="1:1" ht="14.25" customHeight="1" x14ac:dyDescent="0.3">
      <c r="A770244" s="21"/>
    </row>
    <row r="770250" spans="1:1" s="20" customFormat="1" ht="14.25" customHeight="1" x14ac:dyDescent="0.25"/>
    <row r="770266" spans="1:1" ht="14.25" customHeight="1" x14ac:dyDescent="0.3">
      <c r="A770266" s="21"/>
    </row>
    <row r="770272" spans="1:1" s="20" customFormat="1" ht="14.25" customHeight="1" x14ac:dyDescent="0.25"/>
    <row r="770288" spans="1:1" ht="14.25" customHeight="1" x14ac:dyDescent="0.3">
      <c r="A770288" s="21"/>
    </row>
    <row r="770294" s="20" customFormat="1" ht="14.25" customHeight="1" x14ac:dyDescent="0.25"/>
    <row r="770310" spans="1:1" ht="14.25" customHeight="1" x14ac:dyDescent="0.3">
      <c r="A770310" s="21"/>
    </row>
    <row r="770316" spans="1:1" s="20" customFormat="1" ht="14.25" customHeight="1" x14ac:dyDescent="0.25"/>
    <row r="770332" spans="1:1" ht="14.25" customHeight="1" x14ac:dyDescent="0.3">
      <c r="A770332" s="21"/>
    </row>
    <row r="770338" s="20" customFormat="1" ht="14.25" customHeight="1" x14ac:dyDescent="0.25"/>
    <row r="770354" spans="1:1" ht="14.25" customHeight="1" x14ac:dyDescent="0.3">
      <c r="A770354" s="21"/>
    </row>
    <row r="770360" spans="1:1" s="20" customFormat="1" ht="14.25" customHeight="1" x14ac:dyDescent="0.25"/>
    <row r="770376" spans="1:1" ht="14.25" customHeight="1" x14ac:dyDescent="0.3">
      <c r="A770376" s="21"/>
    </row>
    <row r="770382" spans="1:1" s="20" customFormat="1" ht="14.25" customHeight="1" x14ac:dyDescent="0.25"/>
    <row r="770398" spans="1:1" ht="14.25" customHeight="1" x14ac:dyDescent="0.3">
      <c r="A770398" s="21"/>
    </row>
    <row r="770404" s="20" customFormat="1" ht="14.25" customHeight="1" x14ac:dyDescent="0.25"/>
    <row r="770420" spans="1:1" ht="14.25" customHeight="1" x14ac:dyDescent="0.3">
      <c r="A770420" s="21"/>
    </row>
    <row r="770426" spans="1:1" s="20" customFormat="1" ht="14.25" customHeight="1" x14ac:dyDescent="0.25"/>
    <row r="770442" spans="1:1" ht="14.25" customHeight="1" x14ac:dyDescent="0.3">
      <c r="A770442" s="21"/>
    </row>
    <row r="770448" spans="1:1" s="20" customFormat="1" ht="14.25" customHeight="1" x14ac:dyDescent="0.25"/>
    <row r="770464" spans="1:1" ht="14.25" customHeight="1" x14ac:dyDescent="0.3">
      <c r="A770464" s="21"/>
    </row>
    <row r="770470" s="20" customFormat="1" ht="14.25" customHeight="1" x14ac:dyDescent="0.25"/>
    <row r="770486" spans="1:1" ht="14.25" customHeight="1" x14ac:dyDescent="0.3">
      <c r="A770486" s="21"/>
    </row>
    <row r="770492" spans="1:1" s="20" customFormat="1" ht="14.25" customHeight="1" x14ac:dyDescent="0.25"/>
    <row r="770508" spans="1:1" ht="14.25" customHeight="1" x14ac:dyDescent="0.3">
      <c r="A770508" s="21"/>
    </row>
    <row r="770514" s="20" customFormat="1" ht="14.25" customHeight="1" x14ac:dyDescent="0.25"/>
    <row r="770530" spans="1:1" ht="14.25" customHeight="1" x14ac:dyDescent="0.3">
      <c r="A770530" s="21"/>
    </row>
    <row r="770536" spans="1:1" s="20" customFormat="1" ht="14.25" customHeight="1" x14ac:dyDescent="0.25"/>
    <row r="770552" spans="1:1" ht="14.25" customHeight="1" x14ac:dyDescent="0.3">
      <c r="A770552" s="21"/>
    </row>
    <row r="770558" spans="1:1" s="20" customFormat="1" ht="14.25" customHeight="1" x14ac:dyDescent="0.25"/>
    <row r="770574" spans="1:1" ht="14.25" customHeight="1" x14ac:dyDescent="0.3">
      <c r="A770574" s="21"/>
    </row>
    <row r="770580" s="20" customFormat="1" ht="14.25" customHeight="1" x14ac:dyDescent="0.25"/>
    <row r="770596" spans="1:1" ht="14.25" customHeight="1" x14ac:dyDescent="0.3">
      <c r="A770596" s="21"/>
    </row>
    <row r="770602" spans="1:1" s="20" customFormat="1" ht="14.25" customHeight="1" x14ac:dyDescent="0.25"/>
    <row r="770618" spans="1:1" ht="14.25" customHeight="1" x14ac:dyDescent="0.3">
      <c r="A770618" s="21"/>
    </row>
    <row r="770624" spans="1:1" s="20" customFormat="1" ht="14.25" customHeight="1" x14ac:dyDescent="0.25"/>
    <row r="770640" spans="1:1" ht="14.25" customHeight="1" x14ac:dyDescent="0.3">
      <c r="A770640" s="21"/>
    </row>
    <row r="770646" s="20" customFormat="1" ht="14.25" customHeight="1" x14ac:dyDescent="0.25"/>
    <row r="770662" spans="1:1" ht="14.25" customHeight="1" x14ac:dyDescent="0.3">
      <c r="A770662" s="21"/>
    </row>
    <row r="770668" spans="1:1" s="20" customFormat="1" ht="14.25" customHeight="1" x14ac:dyDescent="0.25"/>
    <row r="770684" spans="1:1" ht="14.25" customHeight="1" x14ac:dyDescent="0.3">
      <c r="A770684" s="21"/>
    </row>
    <row r="770690" s="20" customFormat="1" ht="14.25" customHeight="1" x14ac:dyDescent="0.25"/>
    <row r="770706" spans="1:1" ht="14.25" customHeight="1" x14ac:dyDescent="0.3">
      <c r="A770706" s="21"/>
    </row>
    <row r="770712" spans="1:1" s="20" customFormat="1" ht="14.25" customHeight="1" x14ac:dyDescent="0.25"/>
    <row r="770728" spans="1:1" ht="14.25" customHeight="1" x14ac:dyDescent="0.3">
      <c r="A770728" s="21"/>
    </row>
    <row r="770734" spans="1:1" s="20" customFormat="1" ht="14.25" customHeight="1" x14ac:dyDescent="0.25"/>
    <row r="770750" spans="1:1" ht="14.25" customHeight="1" x14ac:dyDescent="0.3">
      <c r="A770750" s="21"/>
    </row>
    <row r="770756" s="20" customFormat="1" ht="14.25" customHeight="1" x14ac:dyDescent="0.25"/>
    <row r="770772" spans="1:1" ht="14.25" customHeight="1" x14ac:dyDescent="0.3">
      <c r="A770772" s="21"/>
    </row>
    <row r="770778" spans="1:1" s="20" customFormat="1" ht="14.25" customHeight="1" x14ac:dyDescent="0.25"/>
    <row r="770794" spans="1:1" ht="14.25" customHeight="1" x14ac:dyDescent="0.3">
      <c r="A770794" s="21"/>
    </row>
    <row r="770800" spans="1:1" s="20" customFormat="1" ht="14.25" customHeight="1" x14ac:dyDescent="0.25"/>
    <row r="770816" spans="1:1" ht="14.25" customHeight="1" x14ac:dyDescent="0.3">
      <c r="A770816" s="21"/>
    </row>
    <row r="770822" s="20" customFormat="1" ht="14.25" customHeight="1" x14ac:dyDescent="0.25"/>
    <row r="770838" spans="1:1" ht="14.25" customHeight="1" x14ac:dyDescent="0.3">
      <c r="A770838" s="21"/>
    </row>
    <row r="770844" spans="1:1" s="20" customFormat="1" ht="14.25" customHeight="1" x14ac:dyDescent="0.25"/>
    <row r="770860" spans="1:1" ht="14.25" customHeight="1" x14ac:dyDescent="0.3">
      <c r="A770860" s="21"/>
    </row>
    <row r="770866" s="20" customFormat="1" ht="14.25" customHeight="1" x14ac:dyDescent="0.25"/>
    <row r="770882" spans="1:1" ht="14.25" customHeight="1" x14ac:dyDescent="0.3">
      <c r="A770882" s="21"/>
    </row>
    <row r="770888" spans="1:1" s="20" customFormat="1" ht="14.25" customHeight="1" x14ac:dyDescent="0.25"/>
    <row r="770904" spans="1:1" ht="14.25" customHeight="1" x14ac:dyDescent="0.3">
      <c r="A770904" s="21"/>
    </row>
    <row r="770910" spans="1:1" s="20" customFormat="1" ht="14.25" customHeight="1" x14ac:dyDescent="0.25"/>
    <row r="770926" spans="1:1" ht="14.25" customHeight="1" x14ac:dyDescent="0.3">
      <c r="A770926" s="21"/>
    </row>
    <row r="770932" s="20" customFormat="1" ht="14.25" customHeight="1" x14ac:dyDescent="0.25"/>
    <row r="770948" spans="1:1" ht="14.25" customHeight="1" x14ac:dyDescent="0.3">
      <c r="A770948" s="21"/>
    </row>
    <row r="770954" spans="1:1" s="20" customFormat="1" ht="14.25" customHeight="1" x14ac:dyDescent="0.25"/>
    <row r="770970" spans="1:1" ht="14.25" customHeight="1" x14ac:dyDescent="0.3">
      <c r="A770970" s="21"/>
    </row>
    <row r="770976" spans="1:1" s="20" customFormat="1" ht="14.25" customHeight="1" x14ac:dyDescent="0.25"/>
    <row r="770992" spans="1:1" ht="14.25" customHeight="1" x14ac:dyDescent="0.3">
      <c r="A770992" s="21"/>
    </row>
    <row r="770998" s="20" customFormat="1" ht="14.25" customHeight="1" x14ac:dyDescent="0.25"/>
    <row r="771014" spans="1:1" ht="14.25" customHeight="1" x14ac:dyDescent="0.3">
      <c r="A771014" s="21"/>
    </row>
    <row r="771020" spans="1:1" s="20" customFormat="1" ht="14.25" customHeight="1" x14ac:dyDescent="0.25"/>
    <row r="771036" spans="1:1" ht="14.25" customHeight="1" x14ac:dyDescent="0.3">
      <c r="A771036" s="21"/>
    </row>
    <row r="771042" s="20" customFormat="1" ht="14.25" customHeight="1" x14ac:dyDescent="0.25"/>
    <row r="771058" spans="1:1" ht="14.25" customHeight="1" x14ac:dyDescent="0.3">
      <c r="A771058" s="21"/>
    </row>
    <row r="771064" spans="1:1" s="20" customFormat="1" ht="14.25" customHeight="1" x14ac:dyDescent="0.25"/>
    <row r="771080" spans="1:1" ht="14.25" customHeight="1" x14ac:dyDescent="0.3">
      <c r="A771080" s="21"/>
    </row>
    <row r="771086" spans="1:1" s="20" customFormat="1" ht="14.25" customHeight="1" x14ac:dyDescent="0.25"/>
    <row r="771102" spans="1:1" ht="14.25" customHeight="1" x14ac:dyDescent="0.3">
      <c r="A771102" s="21"/>
    </row>
    <row r="771108" s="20" customFormat="1" ht="14.25" customHeight="1" x14ac:dyDescent="0.25"/>
    <row r="771124" spans="1:1" ht="14.25" customHeight="1" x14ac:dyDescent="0.3">
      <c r="A771124" s="21"/>
    </row>
    <row r="771130" spans="1:1" s="20" customFormat="1" ht="14.25" customHeight="1" x14ac:dyDescent="0.25"/>
    <row r="771146" spans="1:1" ht="14.25" customHeight="1" x14ac:dyDescent="0.3">
      <c r="A771146" s="21"/>
    </row>
    <row r="771152" spans="1:1" s="20" customFormat="1" ht="14.25" customHeight="1" x14ac:dyDescent="0.25"/>
    <row r="771168" spans="1:1" ht="14.25" customHeight="1" x14ac:dyDescent="0.3">
      <c r="A771168" s="21"/>
    </row>
    <row r="771174" s="20" customFormat="1" ht="14.25" customHeight="1" x14ac:dyDescent="0.25"/>
    <row r="771190" spans="1:1" ht="14.25" customHeight="1" x14ac:dyDescent="0.3">
      <c r="A771190" s="21"/>
    </row>
    <row r="771196" spans="1:1" s="20" customFormat="1" ht="14.25" customHeight="1" x14ac:dyDescent="0.25"/>
    <row r="771212" spans="1:1" ht="14.25" customHeight="1" x14ac:dyDescent="0.3">
      <c r="A771212" s="21"/>
    </row>
    <row r="771218" s="20" customFormat="1" ht="14.25" customHeight="1" x14ac:dyDescent="0.25"/>
    <row r="771234" spans="1:1" ht="14.25" customHeight="1" x14ac:dyDescent="0.3">
      <c r="A771234" s="21"/>
    </row>
    <row r="771240" spans="1:1" s="20" customFormat="1" ht="14.25" customHeight="1" x14ac:dyDescent="0.25"/>
    <row r="771256" spans="1:1" ht="14.25" customHeight="1" x14ac:dyDescent="0.3">
      <c r="A771256" s="21"/>
    </row>
    <row r="771262" spans="1:1" s="20" customFormat="1" ht="14.25" customHeight="1" x14ac:dyDescent="0.25"/>
    <row r="771278" spans="1:1" ht="14.25" customHeight="1" x14ac:dyDescent="0.3">
      <c r="A771278" s="21"/>
    </row>
    <row r="771284" s="20" customFormat="1" ht="14.25" customHeight="1" x14ac:dyDescent="0.25"/>
    <row r="771300" spans="1:1" ht="14.25" customHeight="1" x14ac:dyDescent="0.3">
      <c r="A771300" s="21"/>
    </row>
    <row r="771306" spans="1:1" s="20" customFormat="1" ht="14.25" customHeight="1" x14ac:dyDescent="0.25"/>
    <row r="771322" spans="1:1" ht="14.25" customHeight="1" x14ac:dyDescent="0.3">
      <c r="A771322" s="21"/>
    </row>
    <row r="771328" spans="1:1" s="20" customFormat="1" ht="14.25" customHeight="1" x14ac:dyDescent="0.25"/>
    <row r="771344" spans="1:1" ht="14.25" customHeight="1" x14ac:dyDescent="0.3">
      <c r="A771344" s="21"/>
    </row>
    <row r="771350" s="20" customFormat="1" ht="14.25" customHeight="1" x14ac:dyDescent="0.25"/>
    <row r="771366" spans="1:1" ht="14.25" customHeight="1" x14ac:dyDescent="0.3">
      <c r="A771366" s="21"/>
    </row>
    <row r="771372" spans="1:1" s="20" customFormat="1" ht="14.25" customHeight="1" x14ac:dyDescent="0.25"/>
    <row r="771388" spans="1:1" ht="14.25" customHeight="1" x14ac:dyDescent="0.3">
      <c r="A771388" s="21"/>
    </row>
    <row r="771394" s="20" customFormat="1" ht="14.25" customHeight="1" x14ac:dyDescent="0.25"/>
    <row r="771410" spans="1:1" ht="14.25" customHeight="1" x14ac:dyDescent="0.3">
      <c r="A771410" s="21"/>
    </row>
    <row r="771416" spans="1:1" s="20" customFormat="1" ht="14.25" customHeight="1" x14ac:dyDescent="0.25"/>
    <row r="771432" spans="1:1" ht="14.25" customHeight="1" x14ac:dyDescent="0.3">
      <c r="A771432" s="21"/>
    </row>
    <row r="771438" spans="1:1" s="20" customFormat="1" ht="14.25" customHeight="1" x14ac:dyDescent="0.25"/>
    <row r="771454" spans="1:1" ht="14.25" customHeight="1" x14ac:dyDescent="0.3">
      <c r="A771454" s="21"/>
    </row>
    <row r="771460" s="20" customFormat="1" ht="14.25" customHeight="1" x14ac:dyDescent="0.25"/>
    <row r="771476" spans="1:1" ht="14.25" customHeight="1" x14ac:dyDescent="0.3">
      <c r="A771476" s="21"/>
    </row>
    <row r="771482" spans="1:1" s="20" customFormat="1" ht="14.25" customHeight="1" x14ac:dyDescent="0.25"/>
    <row r="771498" spans="1:1" ht="14.25" customHeight="1" x14ac:dyDescent="0.3">
      <c r="A771498" s="21"/>
    </row>
    <row r="771504" spans="1:1" s="20" customFormat="1" ht="14.25" customHeight="1" x14ac:dyDescent="0.25"/>
    <row r="771520" spans="1:1" ht="14.25" customHeight="1" x14ac:dyDescent="0.3">
      <c r="A771520" s="21"/>
    </row>
    <row r="771526" s="20" customFormat="1" ht="14.25" customHeight="1" x14ac:dyDescent="0.25"/>
    <row r="771542" spans="1:1" ht="14.25" customHeight="1" x14ac:dyDescent="0.3">
      <c r="A771542" s="21"/>
    </row>
    <row r="771548" spans="1:1" s="20" customFormat="1" ht="14.25" customHeight="1" x14ac:dyDescent="0.25"/>
    <row r="771564" spans="1:1" ht="14.25" customHeight="1" x14ac:dyDescent="0.3">
      <c r="A771564" s="21"/>
    </row>
    <row r="771570" s="20" customFormat="1" ht="14.25" customHeight="1" x14ac:dyDescent="0.25"/>
    <row r="771586" spans="1:1" ht="14.25" customHeight="1" x14ac:dyDescent="0.3">
      <c r="A771586" s="21"/>
    </row>
    <row r="771592" spans="1:1" s="20" customFormat="1" ht="14.25" customHeight="1" x14ac:dyDescent="0.25"/>
    <row r="771608" spans="1:1" ht="14.25" customHeight="1" x14ac:dyDescent="0.3">
      <c r="A771608" s="21"/>
    </row>
    <row r="771614" spans="1:1" s="20" customFormat="1" ht="14.25" customHeight="1" x14ac:dyDescent="0.25"/>
    <row r="771630" spans="1:1" ht="14.25" customHeight="1" x14ac:dyDescent="0.3">
      <c r="A771630" s="21"/>
    </row>
    <row r="771636" s="20" customFormat="1" ht="14.25" customHeight="1" x14ac:dyDescent="0.25"/>
    <row r="771652" spans="1:1" ht="14.25" customHeight="1" x14ac:dyDescent="0.3">
      <c r="A771652" s="21"/>
    </row>
    <row r="771658" spans="1:1" s="20" customFormat="1" ht="14.25" customHeight="1" x14ac:dyDescent="0.25"/>
    <row r="771674" spans="1:1" ht="14.25" customHeight="1" x14ac:dyDescent="0.3">
      <c r="A771674" s="21"/>
    </row>
    <row r="771680" spans="1:1" s="20" customFormat="1" ht="14.25" customHeight="1" x14ac:dyDescent="0.25"/>
    <row r="771696" spans="1:1" ht="14.25" customHeight="1" x14ac:dyDescent="0.3">
      <c r="A771696" s="21"/>
    </row>
    <row r="771702" s="20" customFormat="1" ht="14.25" customHeight="1" x14ac:dyDescent="0.25"/>
    <row r="771718" spans="1:1" ht="14.25" customHeight="1" x14ac:dyDescent="0.3">
      <c r="A771718" s="21"/>
    </row>
    <row r="771724" spans="1:1" s="20" customFormat="1" ht="14.25" customHeight="1" x14ac:dyDescent="0.25"/>
    <row r="771740" spans="1:1" ht="14.25" customHeight="1" x14ac:dyDescent="0.3">
      <c r="A771740" s="21"/>
    </row>
    <row r="771746" s="20" customFormat="1" ht="14.25" customHeight="1" x14ac:dyDescent="0.25"/>
    <row r="771762" spans="1:1" ht="14.25" customHeight="1" x14ac:dyDescent="0.3">
      <c r="A771762" s="21"/>
    </row>
    <row r="771768" spans="1:1" s="20" customFormat="1" ht="14.25" customHeight="1" x14ac:dyDescent="0.25"/>
    <row r="771784" spans="1:1" ht="14.25" customHeight="1" x14ac:dyDescent="0.3">
      <c r="A771784" s="21"/>
    </row>
    <row r="771790" spans="1:1" s="20" customFormat="1" ht="14.25" customHeight="1" x14ac:dyDescent="0.25"/>
    <row r="771806" spans="1:1" ht="14.25" customHeight="1" x14ac:dyDescent="0.3">
      <c r="A771806" s="21"/>
    </row>
    <row r="771812" s="20" customFormat="1" ht="14.25" customHeight="1" x14ac:dyDescent="0.25"/>
    <row r="771828" spans="1:1" ht="14.25" customHeight="1" x14ac:dyDescent="0.3">
      <c r="A771828" s="21"/>
    </row>
    <row r="771834" spans="1:1" s="20" customFormat="1" ht="14.25" customHeight="1" x14ac:dyDescent="0.25"/>
    <row r="771850" spans="1:1" ht="14.25" customHeight="1" x14ac:dyDescent="0.3">
      <c r="A771850" s="21"/>
    </row>
    <row r="771856" spans="1:1" s="20" customFormat="1" ht="14.25" customHeight="1" x14ac:dyDescent="0.25"/>
    <row r="771872" spans="1:1" ht="14.25" customHeight="1" x14ac:dyDescent="0.3">
      <c r="A771872" s="21"/>
    </row>
    <row r="771878" s="20" customFormat="1" ht="14.25" customHeight="1" x14ac:dyDescent="0.25"/>
    <row r="771894" spans="1:1" ht="14.25" customHeight="1" x14ac:dyDescent="0.3">
      <c r="A771894" s="21"/>
    </row>
    <row r="771900" spans="1:1" s="20" customFormat="1" ht="14.25" customHeight="1" x14ac:dyDescent="0.25"/>
    <row r="771916" spans="1:1" ht="14.25" customHeight="1" x14ac:dyDescent="0.3">
      <c r="A771916" s="21"/>
    </row>
    <row r="771922" s="20" customFormat="1" ht="14.25" customHeight="1" x14ac:dyDescent="0.25"/>
    <row r="771938" spans="1:1" ht="14.25" customHeight="1" x14ac:dyDescent="0.3">
      <c r="A771938" s="21"/>
    </row>
    <row r="771944" spans="1:1" s="20" customFormat="1" ht="14.25" customHeight="1" x14ac:dyDescent="0.25"/>
    <row r="771960" spans="1:1" ht="14.25" customHeight="1" x14ac:dyDescent="0.3">
      <c r="A771960" s="21"/>
    </row>
    <row r="771966" spans="1:1" s="20" customFormat="1" ht="14.25" customHeight="1" x14ac:dyDescent="0.25"/>
    <row r="771982" spans="1:1" ht="14.25" customHeight="1" x14ac:dyDescent="0.3">
      <c r="A771982" s="21"/>
    </row>
    <row r="771988" s="20" customFormat="1" ht="14.25" customHeight="1" x14ac:dyDescent="0.25"/>
    <row r="772004" spans="1:1" ht="14.25" customHeight="1" x14ac:dyDescent="0.3">
      <c r="A772004" s="21"/>
    </row>
    <row r="772010" spans="1:1" s="20" customFormat="1" ht="14.25" customHeight="1" x14ac:dyDescent="0.25"/>
    <row r="772026" spans="1:1" ht="14.25" customHeight="1" x14ac:dyDescent="0.3">
      <c r="A772026" s="21"/>
    </row>
    <row r="772032" spans="1:1" s="20" customFormat="1" ht="14.25" customHeight="1" x14ac:dyDescent="0.25"/>
    <row r="772048" spans="1:1" ht="14.25" customHeight="1" x14ac:dyDescent="0.3">
      <c r="A772048" s="21"/>
    </row>
    <row r="772054" s="20" customFormat="1" ht="14.25" customHeight="1" x14ac:dyDescent="0.25"/>
    <row r="772070" spans="1:1" ht="14.25" customHeight="1" x14ac:dyDescent="0.3">
      <c r="A772070" s="21"/>
    </row>
    <row r="772076" spans="1:1" s="20" customFormat="1" ht="14.25" customHeight="1" x14ac:dyDescent="0.25"/>
    <row r="772092" spans="1:1" ht="14.25" customHeight="1" x14ac:dyDescent="0.3">
      <c r="A772092" s="21"/>
    </row>
    <row r="772098" s="20" customFormat="1" ht="14.25" customHeight="1" x14ac:dyDescent="0.25"/>
    <row r="772114" spans="1:1" ht="14.25" customHeight="1" x14ac:dyDescent="0.3">
      <c r="A772114" s="21"/>
    </row>
    <row r="772120" spans="1:1" s="20" customFormat="1" ht="14.25" customHeight="1" x14ac:dyDescent="0.25"/>
    <row r="772136" spans="1:1" ht="14.25" customHeight="1" x14ac:dyDescent="0.3">
      <c r="A772136" s="21"/>
    </row>
    <row r="772142" spans="1:1" s="20" customFormat="1" ht="14.25" customHeight="1" x14ac:dyDescent="0.25"/>
    <row r="772158" spans="1:1" ht="14.25" customHeight="1" x14ac:dyDescent="0.3">
      <c r="A772158" s="21"/>
    </row>
    <row r="772164" s="20" customFormat="1" ht="14.25" customHeight="1" x14ac:dyDescent="0.25"/>
    <row r="772180" spans="1:1" ht="14.25" customHeight="1" x14ac:dyDescent="0.3">
      <c r="A772180" s="21"/>
    </row>
    <row r="772186" spans="1:1" s="20" customFormat="1" ht="14.25" customHeight="1" x14ac:dyDescent="0.25"/>
    <row r="772202" spans="1:1" ht="14.25" customHeight="1" x14ac:dyDescent="0.3">
      <c r="A772202" s="21"/>
    </row>
    <row r="772208" spans="1:1" s="20" customFormat="1" ht="14.25" customHeight="1" x14ac:dyDescent="0.25"/>
    <row r="772224" spans="1:1" ht="14.25" customHeight="1" x14ac:dyDescent="0.3">
      <c r="A772224" s="21"/>
    </row>
    <row r="772230" s="20" customFormat="1" ht="14.25" customHeight="1" x14ac:dyDescent="0.25"/>
    <row r="772246" spans="1:1" ht="14.25" customHeight="1" x14ac:dyDescent="0.3">
      <c r="A772246" s="21"/>
    </row>
    <row r="772252" spans="1:1" s="20" customFormat="1" ht="14.25" customHeight="1" x14ac:dyDescent="0.25"/>
    <row r="772268" spans="1:1" ht="14.25" customHeight="1" x14ac:dyDescent="0.3">
      <c r="A772268" s="21"/>
    </row>
    <row r="772274" s="20" customFormat="1" ht="14.25" customHeight="1" x14ac:dyDescent="0.25"/>
    <row r="772290" spans="1:1" ht="14.25" customHeight="1" x14ac:dyDescent="0.3">
      <c r="A772290" s="21"/>
    </row>
    <row r="772296" spans="1:1" s="20" customFormat="1" ht="14.25" customHeight="1" x14ac:dyDescent="0.25"/>
    <row r="772312" spans="1:1" ht="14.25" customHeight="1" x14ac:dyDescent="0.3">
      <c r="A772312" s="21"/>
    </row>
    <row r="772318" spans="1:1" s="20" customFormat="1" ht="14.25" customHeight="1" x14ac:dyDescent="0.25"/>
    <row r="772334" spans="1:1" ht="14.25" customHeight="1" x14ac:dyDescent="0.3">
      <c r="A772334" s="21"/>
    </row>
    <row r="772340" s="20" customFormat="1" ht="14.25" customHeight="1" x14ac:dyDescent="0.25"/>
    <row r="772356" spans="1:1" ht="14.25" customHeight="1" x14ac:dyDescent="0.3">
      <c r="A772356" s="21"/>
    </row>
    <row r="772362" spans="1:1" s="20" customFormat="1" ht="14.25" customHeight="1" x14ac:dyDescent="0.25"/>
    <row r="772378" spans="1:1" ht="14.25" customHeight="1" x14ac:dyDescent="0.3">
      <c r="A772378" s="21"/>
    </row>
    <row r="772384" spans="1:1" s="20" customFormat="1" ht="14.25" customHeight="1" x14ac:dyDescent="0.25"/>
    <row r="772400" spans="1:1" ht="14.25" customHeight="1" x14ac:dyDescent="0.3">
      <c r="A772400" s="21"/>
    </row>
    <row r="772406" s="20" customFormat="1" ht="14.25" customHeight="1" x14ac:dyDescent="0.25"/>
    <row r="772422" spans="1:1" ht="14.25" customHeight="1" x14ac:dyDescent="0.3">
      <c r="A772422" s="21"/>
    </row>
    <row r="772428" spans="1:1" s="20" customFormat="1" ht="14.25" customHeight="1" x14ac:dyDescent="0.25"/>
    <row r="772444" spans="1:1" ht="14.25" customHeight="1" x14ac:dyDescent="0.3">
      <c r="A772444" s="21"/>
    </row>
    <row r="772450" s="20" customFormat="1" ht="14.25" customHeight="1" x14ac:dyDescent="0.25"/>
    <row r="772466" spans="1:1" ht="14.25" customHeight="1" x14ac:dyDescent="0.3">
      <c r="A772466" s="21"/>
    </row>
    <row r="772472" spans="1:1" s="20" customFormat="1" ht="14.25" customHeight="1" x14ac:dyDescent="0.25"/>
    <row r="772488" spans="1:1" ht="14.25" customHeight="1" x14ac:dyDescent="0.3">
      <c r="A772488" s="21"/>
    </row>
    <row r="772494" spans="1:1" s="20" customFormat="1" ht="14.25" customHeight="1" x14ac:dyDescent="0.25"/>
    <row r="772510" spans="1:1" ht="14.25" customHeight="1" x14ac:dyDescent="0.3">
      <c r="A772510" s="21"/>
    </row>
    <row r="772516" s="20" customFormat="1" ht="14.25" customHeight="1" x14ac:dyDescent="0.25"/>
    <row r="772532" spans="1:1" ht="14.25" customHeight="1" x14ac:dyDescent="0.3">
      <c r="A772532" s="21"/>
    </row>
    <row r="772538" spans="1:1" s="20" customFormat="1" ht="14.25" customHeight="1" x14ac:dyDescent="0.25"/>
    <row r="772554" spans="1:1" ht="14.25" customHeight="1" x14ac:dyDescent="0.3">
      <c r="A772554" s="21"/>
    </row>
    <row r="772560" spans="1:1" s="20" customFormat="1" ht="14.25" customHeight="1" x14ac:dyDescent="0.25"/>
    <row r="772576" spans="1:1" ht="14.25" customHeight="1" x14ac:dyDescent="0.3">
      <c r="A772576" s="21"/>
    </row>
    <row r="772582" s="20" customFormat="1" ht="14.25" customHeight="1" x14ac:dyDescent="0.25"/>
    <row r="772598" spans="1:1" ht="14.25" customHeight="1" x14ac:dyDescent="0.3">
      <c r="A772598" s="21"/>
    </row>
    <row r="772604" spans="1:1" s="20" customFormat="1" ht="14.25" customHeight="1" x14ac:dyDescent="0.25"/>
    <row r="772620" spans="1:1" ht="14.25" customHeight="1" x14ac:dyDescent="0.3">
      <c r="A772620" s="21"/>
    </row>
    <row r="772626" s="20" customFormat="1" ht="14.25" customHeight="1" x14ac:dyDescent="0.25"/>
    <row r="772642" spans="1:1" ht="14.25" customHeight="1" x14ac:dyDescent="0.3">
      <c r="A772642" s="21"/>
    </row>
    <row r="772648" spans="1:1" s="20" customFormat="1" ht="14.25" customHeight="1" x14ac:dyDescent="0.25"/>
    <row r="772664" spans="1:1" ht="14.25" customHeight="1" x14ac:dyDescent="0.3">
      <c r="A772664" s="21"/>
    </row>
    <row r="772670" spans="1:1" s="20" customFormat="1" ht="14.25" customHeight="1" x14ac:dyDescent="0.25"/>
    <row r="772686" spans="1:1" ht="14.25" customHeight="1" x14ac:dyDescent="0.3">
      <c r="A772686" s="21"/>
    </row>
    <row r="772692" s="20" customFormat="1" ht="14.25" customHeight="1" x14ac:dyDescent="0.25"/>
    <row r="772708" spans="1:1" ht="14.25" customHeight="1" x14ac:dyDescent="0.3">
      <c r="A772708" s="21"/>
    </row>
    <row r="772714" spans="1:1" s="20" customFormat="1" ht="14.25" customHeight="1" x14ac:dyDescent="0.25"/>
    <row r="772730" spans="1:1" ht="14.25" customHeight="1" x14ac:dyDescent="0.3">
      <c r="A772730" s="21"/>
    </row>
    <row r="772736" spans="1:1" s="20" customFormat="1" ht="14.25" customHeight="1" x14ac:dyDescent="0.25"/>
    <row r="772752" spans="1:1" ht="14.25" customHeight="1" x14ac:dyDescent="0.3">
      <c r="A772752" s="21"/>
    </row>
    <row r="772758" s="20" customFormat="1" ht="14.25" customHeight="1" x14ac:dyDescent="0.25"/>
    <row r="772774" spans="1:1" ht="14.25" customHeight="1" x14ac:dyDescent="0.3">
      <c r="A772774" s="21"/>
    </row>
    <row r="772780" spans="1:1" s="20" customFormat="1" ht="14.25" customHeight="1" x14ac:dyDescent="0.25"/>
    <row r="772796" spans="1:1" ht="14.25" customHeight="1" x14ac:dyDescent="0.3">
      <c r="A772796" s="21"/>
    </row>
    <row r="772802" s="20" customFormat="1" ht="14.25" customHeight="1" x14ac:dyDescent="0.25"/>
    <row r="772818" spans="1:1" ht="14.25" customHeight="1" x14ac:dyDescent="0.3">
      <c r="A772818" s="21"/>
    </row>
    <row r="772824" spans="1:1" s="20" customFormat="1" ht="14.25" customHeight="1" x14ac:dyDescent="0.25"/>
    <row r="772840" spans="1:1" ht="14.25" customHeight="1" x14ac:dyDescent="0.3">
      <c r="A772840" s="21"/>
    </row>
    <row r="772846" spans="1:1" s="20" customFormat="1" ht="14.25" customHeight="1" x14ac:dyDescent="0.25"/>
    <row r="772862" spans="1:1" ht="14.25" customHeight="1" x14ac:dyDescent="0.3">
      <c r="A772862" s="21"/>
    </row>
    <row r="772868" s="20" customFormat="1" ht="14.25" customHeight="1" x14ac:dyDescent="0.25"/>
    <row r="772884" spans="1:1" ht="14.25" customHeight="1" x14ac:dyDescent="0.3">
      <c r="A772884" s="21"/>
    </row>
    <row r="772890" spans="1:1" s="20" customFormat="1" ht="14.25" customHeight="1" x14ac:dyDescent="0.25"/>
    <row r="772906" spans="1:1" ht="14.25" customHeight="1" x14ac:dyDescent="0.3">
      <c r="A772906" s="21"/>
    </row>
    <row r="772912" spans="1:1" s="20" customFormat="1" ht="14.25" customHeight="1" x14ac:dyDescent="0.25"/>
    <row r="772928" spans="1:1" ht="14.25" customHeight="1" x14ac:dyDescent="0.3">
      <c r="A772928" s="21"/>
    </row>
    <row r="772934" s="20" customFormat="1" ht="14.25" customHeight="1" x14ac:dyDescent="0.25"/>
    <row r="772950" spans="1:1" ht="14.25" customHeight="1" x14ac:dyDescent="0.3">
      <c r="A772950" s="21"/>
    </row>
    <row r="772956" spans="1:1" s="20" customFormat="1" ht="14.25" customHeight="1" x14ac:dyDescent="0.25"/>
    <row r="772972" spans="1:1" ht="14.25" customHeight="1" x14ac:dyDescent="0.3">
      <c r="A772972" s="21"/>
    </row>
    <row r="772978" s="20" customFormat="1" ht="14.25" customHeight="1" x14ac:dyDescent="0.25"/>
    <row r="772994" spans="1:1" ht="14.25" customHeight="1" x14ac:dyDescent="0.3">
      <c r="A772994" s="21"/>
    </row>
    <row r="773000" spans="1:1" s="20" customFormat="1" ht="14.25" customHeight="1" x14ac:dyDescent="0.25"/>
    <row r="773016" spans="1:1" ht="14.25" customHeight="1" x14ac:dyDescent="0.3">
      <c r="A773016" s="21"/>
    </row>
    <row r="773022" spans="1:1" s="20" customFormat="1" ht="14.25" customHeight="1" x14ac:dyDescent="0.25"/>
    <row r="773038" spans="1:1" ht="14.25" customHeight="1" x14ac:dyDescent="0.3">
      <c r="A773038" s="21"/>
    </row>
    <row r="773044" s="20" customFormat="1" ht="14.25" customHeight="1" x14ac:dyDescent="0.25"/>
    <row r="773060" spans="1:1" ht="14.25" customHeight="1" x14ac:dyDescent="0.3">
      <c r="A773060" s="21"/>
    </row>
    <row r="773066" spans="1:1" s="20" customFormat="1" ht="14.25" customHeight="1" x14ac:dyDescent="0.25"/>
    <row r="773082" spans="1:1" ht="14.25" customHeight="1" x14ac:dyDescent="0.3">
      <c r="A773082" s="21"/>
    </row>
    <row r="773088" spans="1:1" s="20" customFormat="1" ht="14.25" customHeight="1" x14ac:dyDescent="0.25"/>
    <row r="773104" spans="1:1" ht="14.25" customHeight="1" x14ac:dyDescent="0.3">
      <c r="A773104" s="21"/>
    </row>
    <row r="773110" s="20" customFormat="1" ht="14.25" customHeight="1" x14ac:dyDescent="0.25"/>
    <row r="773126" spans="1:1" ht="14.25" customHeight="1" x14ac:dyDescent="0.3">
      <c r="A773126" s="21"/>
    </row>
    <row r="773132" spans="1:1" s="20" customFormat="1" ht="14.25" customHeight="1" x14ac:dyDescent="0.25"/>
    <row r="773148" spans="1:1" ht="14.25" customHeight="1" x14ac:dyDescent="0.3">
      <c r="A773148" s="21"/>
    </row>
    <row r="773154" s="20" customFormat="1" ht="14.25" customHeight="1" x14ac:dyDescent="0.25"/>
    <row r="773170" spans="1:1" ht="14.25" customHeight="1" x14ac:dyDescent="0.3">
      <c r="A773170" s="21"/>
    </row>
    <row r="773176" spans="1:1" s="20" customFormat="1" ht="14.25" customHeight="1" x14ac:dyDescent="0.25"/>
    <row r="773192" spans="1:1" ht="14.25" customHeight="1" x14ac:dyDescent="0.3">
      <c r="A773192" s="21"/>
    </row>
    <row r="773198" spans="1:1" s="20" customFormat="1" ht="14.25" customHeight="1" x14ac:dyDescent="0.25"/>
    <row r="773214" spans="1:1" ht="14.25" customHeight="1" x14ac:dyDescent="0.3">
      <c r="A773214" s="21"/>
    </row>
    <row r="773220" s="20" customFormat="1" ht="14.25" customHeight="1" x14ac:dyDescent="0.25"/>
    <row r="773236" spans="1:1" ht="14.25" customHeight="1" x14ac:dyDescent="0.3">
      <c r="A773236" s="21"/>
    </row>
    <row r="773242" spans="1:1" s="20" customFormat="1" ht="14.25" customHeight="1" x14ac:dyDescent="0.25"/>
    <row r="773258" spans="1:1" ht="14.25" customHeight="1" x14ac:dyDescent="0.3">
      <c r="A773258" s="21"/>
    </row>
    <row r="773264" spans="1:1" s="20" customFormat="1" ht="14.25" customHeight="1" x14ac:dyDescent="0.25"/>
    <row r="773280" spans="1:1" ht="14.25" customHeight="1" x14ac:dyDescent="0.3">
      <c r="A773280" s="21"/>
    </row>
    <row r="773286" s="20" customFormat="1" ht="14.25" customHeight="1" x14ac:dyDescent="0.25"/>
    <row r="773302" spans="1:1" ht="14.25" customHeight="1" x14ac:dyDescent="0.3">
      <c r="A773302" s="21"/>
    </row>
    <row r="773308" spans="1:1" s="20" customFormat="1" ht="14.25" customHeight="1" x14ac:dyDescent="0.25"/>
    <row r="773324" spans="1:1" ht="14.25" customHeight="1" x14ac:dyDescent="0.3">
      <c r="A773324" s="21"/>
    </row>
    <row r="773330" s="20" customFormat="1" ht="14.25" customHeight="1" x14ac:dyDescent="0.25"/>
    <row r="773346" spans="1:1" ht="14.25" customHeight="1" x14ac:dyDescent="0.3">
      <c r="A773346" s="21"/>
    </row>
    <row r="773352" spans="1:1" s="20" customFormat="1" ht="14.25" customHeight="1" x14ac:dyDescent="0.25"/>
    <row r="773368" spans="1:1" ht="14.25" customHeight="1" x14ac:dyDescent="0.3">
      <c r="A773368" s="21"/>
    </row>
    <row r="773374" spans="1:1" s="20" customFormat="1" ht="14.25" customHeight="1" x14ac:dyDescent="0.25"/>
    <row r="773390" spans="1:1" ht="14.25" customHeight="1" x14ac:dyDescent="0.3">
      <c r="A773390" s="21"/>
    </row>
    <row r="773396" s="20" customFormat="1" ht="14.25" customHeight="1" x14ac:dyDescent="0.25"/>
    <row r="773412" spans="1:1" ht="14.25" customHeight="1" x14ac:dyDescent="0.3">
      <c r="A773412" s="21"/>
    </row>
    <row r="773418" spans="1:1" s="20" customFormat="1" ht="14.25" customHeight="1" x14ac:dyDescent="0.25"/>
    <row r="773434" spans="1:1" ht="14.25" customHeight="1" x14ac:dyDescent="0.3">
      <c r="A773434" s="21"/>
    </row>
    <row r="773440" spans="1:1" s="20" customFormat="1" ht="14.25" customHeight="1" x14ac:dyDescent="0.25"/>
    <row r="773456" spans="1:1" ht="14.25" customHeight="1" x14ac:dyDescent="0.3">
      <c r="A773456" s="21"/>
    </row>
    <row r="773462" s="20" customFormat="1" ht="14.25" customHeight="1" x14ac:dyDescent="0.25"/>
    <row r="773478" spans="1:1" ht="14.25" customHeight="1" x14ac:dyDescent="0.3">
      <c r="A773478" s="21"/>
    </row>
    <row r="773484" spans="1:1" s="20" customFormat="1" ht="14.25" customHeight="1" x14ac:dyDescent="0.25"/>
    <row r="773500" spans="1:1" ht="14.25" customHeight="1" x14ac:dyDescent="0.3">
      <c r="A773500" s="21"/>
    </row>
    <row r="773506" s="20" customFormat="1" ht="14.25" customHeight="1" x14ac:dyDescent="0.25"/>
    <row r="773522" spans="1:1" ht="14.25" customHeight="1" x14ac:dyDescent="0.3">
      <c r="A773522" s="21"/>
    </row>
    <row r="773528" spans="1:1" s="20" customFormat="1" ht="14.25" customHeight="1" x14ac:dyDescent="0.25"/>
    <row r="773544" spans="1:1" ht="14.25" customHeight="1" x14ac:dyDescent="0.3">
      <c r="A773544" s="21"/>
    </row>
    <row r="773550" spans="1:1" s="20" customFormat="1" ht="14.25" customHeight="1" x14ac:dyDescent="0.25"/>
    <row r="773566" spans="1:1" ht="14.25" customHeight="1" x14ac:dyDescent="0.3">
      <c r="A773566" s="21"/>
    </row>
    <row r="773572" s="20" customFormat="1" ht="14.25" customHeight="1" x14ac:dyDescent="0.25"/>
    <row r="773588" spans="1:1" ht="14.25" customHeight="1" x14ac:dyDescent="0.3">
      <c r="A773588" s="21"/>
    </row>
    <row r="773594" spans="1:1" s="20" customFormat="1" ht="14.25" customHeight="1" x14ac:dyDescent="0.25"/>
    <row r="773610" spans="1:1" ht="14.25" customHeight="1" x14ac:dyDescent="0.3">
      <c r="A773610" s="21"/>
    </row>
    <row r="773616" spans="1:1" s="20" customFormat="1" ht="14.25" customHeight="1" x14ac:dyDescent="0.25"/>
    <row r="773632" spans="1:1" ht="14.25" customHeight="1" x14ac:dyDescent="0.3">
      <c r="A773632" s="21"/>
    </row>
    <row r="773638" s="20" customFormat="1" ht="14.25" customHeight="1" x14ac:dyDescent="0.25"/>
    <row r="773654" spans="1:1" ht="14.25" customHeight="1" x14ac:dyDescent="0.3">
      <c r="A773654" s="21"/>
    </row>
    <row r="773660" spans="1:1" s="20" customFormat="1" ht="14.25" customHeight="1" x14ac:dyDescent="0.25"/>
    <row r="773676" spans="1:1" ht="14.25" customHeight="1" x14ac:dyDescent="0.3">
      <c r="A773676" s="21"/>
    </row>
    <row r="773682" s="20" customFormat="1" ht="14.25" customHeight="1" x14ac:dyDescent="0.25"/>
    <row r="773698" spans="1:1" ht="14.25" customHeight="1" x14ac:dyDescent="0.3">
      <c r="A773698" s="21"/>
    </row>
    <row r="773704" spans="1:1" s="20" customFormat="1" ht="14.25" customHeight="1" x14ac:dyDescent="0.25"/>
    <row r="773720" spans="1:1" ht="14.25" customHeight="1" x14ac:dyDescent="0.3">
      <c r="A773720" s="21"/>
    </row>
    <row r="773726" spans="1:1" s="20" customFormat="1" ht="14.25" customHeight="1" x14ac:dyDescent="0.25"/>
    <row r="773742" spans="1:1" ht="14.25" customHeight="1" x14ac:dyDescent="0.3">
      <c r="A773742" s="21"/>
    </row>
    <row r="773748" s="20" customFormat="1" ht="14.25" customHeight="1" x14ac:dyDescent="0.25"/>
    <row r="773764" spans="1:1" ht="14.25" customHeight="1" x14ac:dyDescent="0.3">
      <c r="A773764" s="21"/>
    </row>
    <row r="773770" spans="1:1" s="20" customFormat="1" ht="14.25" customHeight="1" x14ac:dyDescent="0.25"/>
    <row r="773786" spans="1:1" ht="14.25" customHeight="1" x14ac:dyDescent="0.3">
      <c r="A773786" s="21"/>
    </row>
    <row r="773792" spans="1:1" s="20" customFormat="1" ht="14.25" customHeight="1" x14ac:dyDescent="0.25"/>
    <row r="773808" spans="1:1" ht="14.25" customHeight="1" x14ac:dyDescent="0.3">
      <c r="A773808" s="21"/>
    </row>
    <row r="773814" s="20" customFormat="1" ht="14.25" customHeight="1" x14ac:dyDescent="0.25"/>
    <row r="773830" spans="1:1" ht="14.25" customHeight="1" x14ac:dyDescent="0.3">
      <c r="A773830" s="21"/>
    </row>
    <row r="773836" spans="1:1" s="20" customFormat="1" ht="14.25" customHeight="1" x14ac:dyDescent="0.25"/>
    <row r="773852" spans="1:1" ht="14.25" customHeight="1" x14ac:dyDescent="0.3">
      <c r="A773852" s="21"/>
    </row>
    <row r="773858" s="20" customFormat="1" ht="14.25" customHeight="1" x14ac:dyDescent="0.25"/>
    <row r="773874" spans="1:1" ht="14.25" customHeight="1" x14ac:dyDescent="0.3">
      <c r="A773874" s="21"/>
    </row>
    <row r="773880" spans="1:1" s="20" customFormat="1" ht="14.25" customHeight="1" x14ac:dyDescent="0.25"/>
    <row r="773896" spans="1:1" ht="14.25" customHeight="1" x14ac:dyDescent="0.3">
      <c r="A773896" s="21"/>
    </row>
    <row r="773902" spans="1:1" s="20" customFormat="1" ht="14.25" customHeight="1" x14ac:dyDescent="0.25"/>
    <row r="773918" spans="1:1" ht="14.25" customHeight="1" x14ac:dyDescent="0.3">
      <c r="A773918" s="21"/>
    </row>
    <row r="773924" s="20" customFormat="1" ht="14.25" customHeight="1" x14ac:dyDescent="0.25"/>
    <row r="773940" spans="1:1" ht="14.25" customHeight="1" x14ac:dyDescent="0.3">
      <c r="A773940" s="21"/>
    </row>
    <row r="773946" spans="1:1" s="20" customFormat="1" ht="14.25" customHeight="1" x14ac:dyDescent="0.25"/>
    <row r="773962" spans="1:1" ht="14.25" customHeight="1" x14ac:dyDescent="0.3">
      <c r="A773962" s="21"/>
    </row>
    <row r="773968" spans="1:1" s="20" customFormat="1" ht="14.25" customHeight="1" x14ac:dyDescent="0.25"/>
    <row r="773984" spans="1:1" ht="14.25" customHeight="1" x14ac:dyDescent="0.3">
      <c r="A773984" s="21"/>
    </row>
    <row r="773990" s="20" customFormat="1" ht="14.25" customHeight="1" x14ac:dyDescent="0.25"/>
    <row r="774006" spans="1:1" ht="14.25" customHeight="1" x14ac:dyDescent="0.3">
      <c r="A774006" s="21"/>
    </row>
    <row r="774012" spans="1:1" s="20" customFormat="1" ht="14.25" customHeight="1" x14ac:dyDescent="0.25"/>
    <row r="774028" spans="1:1" ht="14.25" customHeight="1" x14ac:dyDescent="0.3">
      <c r="A774028" s="21"/>
    </row>
    <row r="774034" s="20" customFormat="1" ht="14.25" customHeight="1" x14ac:dyDescent="0.25"/>
    <row r="774050" spans="1:1" ht="14.25" customHeight="1" x14ac:dyDescent="0.3">
      <c r="A774050" s="21"/>
    </row>
    <row r="774056" spans="1:1" s="20" customFormat="1" ht="14.25" customHeight="1" x14ac:dyDescent="0.25"/>
    <row r="774072" spans="1:1" ht="14.25" customHeight="1" x14ac:dyDescent="0.3">
      <c r="A774072" s="21"/>
    </row>
    <row r="774078" spans="1:1" s="20" customFormat="1" ht="14.25" customHeight="1" x14ac:dyDescent="0.25"/>
    <row r="774094" spans="1:1" ht="14.25" customHeight="1" x14ac:dyDescent="0.3">
      <c r="A774094" s="21"/>
    </row>
    <row r="774100" s="20" customFormat="1" ht="14.25" customHeight="1" x14ac:dyDescent="0.25"/>
    <row r="774116" spans="1:1" ht="14.25" customHeight="1" x14ac:dyDescent="0.3">
      <c r="A774116" s="21"/>
    </row>
    <row r="774122" spans="1:1" s="20" customFormat="1" ht="14.25" customHeight="1" x14ac:dyDescent="0.25"/>
    <row r="774138" spans="1:1" ht="14.25" customHeight="1" x14ac:dyDescent="0.3">
      <c r="A774138" s="21"/>
    </row>
    <row r="774144" spans="1:1" s="20" customFormat="1" ht="14.25" customHeight="1" x14ac:dyDescent="0.25"/>
    <row r="774160" spans="1:1" ht="14.25" customHeight="1" x14ac:dyDescent="0.3">
      <c r="A774160" s="21"/>
    </row>
    <row r="774166" s="20" customFormat="1" ht="14.25" customHeight="1" x14ac:dyDescent="0.25"/>
    <row r="774182" spans="1:1" ht="14.25" customHeight="1" x14ac:dyDescent="0.3">
      <c r="A774182" s="21"/>
    </row>
    <row r="774188" spans="1:1" s="20" customFormat="1" ht="14.25" customHeight="1" x14ac:dyDescent="0.25"/>
    <row r="774204" spans="1:1" ht="14.25" customHeight="1" x14ac:dyDescent="0.3">
      <c r="A774204" s="21"/>
    </row>
    <row r="774210" s="20" customFormat="1" ht="14.25" customHeight="1" x14ac:dyDescent="0.25"/>
    <row r="774226" spans="1:1" ht="14.25" customHeight="1" x14ac:dyDescent="0.3">
      <c r="A774226" s="21"/>
    </row>
    <row r="774232" spans="1:1" s="20" customFormat="1" ht="14.25" customHeight="1" x14ac:dyDescent="0.25"/>
    <row r="774248" spans="1:1" ht="14.25" customHeight="1" x14ac:dyDescent="0.3">
      <c r="A774248" s="21"/>
    </row>
    <row r="774254" spans="1:1" s="20" customFormat="1" ht="14.25" customHeight="1" x14ac:dyDescent="0.25"/>
    <row r="774270" spans="1:1" ht="14.25" customHeight="1" x14ac:dyDescent="0.3">
      <c r="A774270" s="21"/>
    </row>
    <row r="774276" s="20" customFormat="1" ht="14.25" customHeight="1" x14ac:dyDescent="0.25"/>
    <row r="774292" spans="1:1" ht="14.25" customHeight="1" x14ac:dyDescent="0.3">
      <c r="A774292" s="21"/>
    </row>
    <row r="774298" spans="1:1" s="20" customFormat="1" ht="14.25" customHeight="1" x14ac:dyDescent="0.25"/>
    <row r="774314" spans="1:1" ht="14.25" customHeight="1" x14ac:dyDescent="0.3">
      <c r="A774314" s="21"/>
    </row>
    <row r="774320" spans="1:1" s="20" customFormat="1" ht="14.25" customHeight="1" x14ac:dyDescent="0.25"/>
    <row r="774336" spans="1:1" ht="14.25" customHeight="1" x14ac:dyDescent="0.3">
      <c r="A774336" s="21"/>
    </row>
    <row r="774342" s="20" customFormat="1" ht="14.25" customHeight="1" x14ac:dyDescent="0.25"/>
    <row r="774358" spans="1:1" ht="14.25" customHeight="1" x14ac:dyDescent="0.3">
      <c r="A774358" s="21"/>
    </row>
    <row r="774364" spans="1:1" s="20" customFormat="1" ht="14.25" customHeight="1" x14ac:dyDescent="0.25"/>
    <row r="774380" spans="1:1" ht="14.25" customHeight="1" x14ac:dyDescent="0.3">
      <c r="A774380" s="21"/>
    </row>
    <row r="774386" s="20" customFormat="1" ht="14.25" customHeight="1" x14ac:dyDescent="0.25"/>
    <row r="774402" spans="1:1" ht="14.25" customHeight="1" x14ac:dyDescent="0.3">
      <c r="A774402" s="21"/>
    </row>
    <row r="774408" spans="1:1" s="20" customFormat="1" ht="14.25" customHeight="1" x14ac:dyDescent="0.25"/>
    <row r="774424" spans="1:1" ht="14.25" customHeight="1" x14ac:dyDescent="0.3">
      <c r="A774424" s="21"/>
    </row>
    <row r="774430" spans="1:1" s="20" customFormat="1" ht="14.25" customHeight="1" x14ac:dyDescent="0.25"/>
    <row r="774446" spans="1:1" ht="14.25" customHeight="1" x14ac:dyDescent="0.3">
      <c r="A774446" s="21"/>
    </row>
    <row r="774452" s="20" customFormat="1" ht="14.25" customHeight="1" x14ac:dyDescent="0.25"/>
    <row r="774468" spans="1:1" ht="14.25" customHeight="1" x14ac:dyDescent="0.3">
      <c r="A774468" s="21"/>
    </row>
    <row r="774474" spans="1:1" s="20" customFormat="1" ht="14.25" customHeight="1" x14ac:dyDescent="0.25"/>
    <row r="774490" spans="1:1" ht="14.25" customHeight="1" x14ac:dyDescent="0.3">
      <c r="A774490" s="21"/>
    </row>
    <row r="774496" spans="1:1" s="20" customFormat="1" ht="14.25" customHeight="1" x14ac:dyDescent="0.25"/>
    <row r="774512" spans="1:1" ht="14.25" customHeight="1" x14ac:dyDescent="0.3">
      <c r="A774512" s="21"/>
    </row>
    <row r="774518" s="20" customFormat="1" ht="14.25" customHeight="1" x14ac:dyDescent="0.25"/>
    <row r="774534" spans="1:1" ht="14.25" customHeight="1" x14ac:dyDescent="0.3">
      <c r="A774534" s="21"/>
    </row>
    <row r="774540" spans="1:1" s="20" customFormat="1" ht="14.25" customHeight="1" x14ac:dyDescent="0.25"/>
    <row r="774556" spans="1:1" ht="14.25" customHeight="1" x14ac:dyDescent="0.3">
      <c r="A774556" s="21"/>
    </row>
    <row r="774562" s="20" customFormat="1" ht="14.25" customHeight="1" x14ac:dyDescent="0.25"/>
    <row r="774578" spans="1:1" ht="14.25" customHeight="1" x14ac:dyDescent="0.3">
      <c r="A774578" s="21"/>
    </row>
    <row r="774584" spans="1:1" s="20" customFormat="1" ht="14.25" customHeight="1" x14ac:dyDescent="0.25"/>
    <row r="774600" spans="1:1" ht="14.25" customHeight="1" x14ac:dyDescent="0.3">
      <c r="A774600" s="21"/>
    </row>
    <row r="774606" spans="1:1" s="20" customFormat="1" ht="14.25" customHeight="1" x14ac:dyDescent="0.25"/>
    <row r="774622" spans="1:1" ht="14.25" customHeight="1" x14ac:dyDescent="0.3">
      <c r="A774622" s="21"/>
    </row>
    <row r="774628" s="20" customFormat="1" ht="14.25" customHeight="1" x14ac:dyDescent="0.25"/>
    <row r="774644" spans="1:1" ht="14.25" customHeight="1" x14ac:dyDescent="0.3">
      <c r="A774644" s="21"/>
    </row>
    <row r="774650" spans="1:1" s="20" customFormat="1" ht="14.25" customHeight="1" x14ac:dyDescent="0.25"/>
    <row r="774666" spans="1:1" ht="14.25" customHeight="1" x14ac:dyDescent="0.3">
      <c r="A774666" s="21"/>
    </row>
    <row r="774672" spans="1:1" s="20" customFormat="1" ht="14.25" customHeight="1" x14ac:dyDescent="0.25"/>
    <row r="774688" spans="1:1" ht="14.25" customHeight="1" x14ac:dyDescent="0.3">
      <c r="A774688" s="21"/>
    </row>
    <row r="774694" s="20" customFormat="1" ht="14.25" customHeight="1" x14ac:dyDescent="0.25"/>
    <row r="774710" spans="1:1" ht="14.25" customHeight="1" x14ac:dyDescent="0.3">
      <c r="A774710" s="21"/>
    </row>
    <row r="774716" spans="1:1" s="20" customFormat="1" ht="14.25" customHeight="1" x14ac:dyDescent="0.25"/>
    <row r="774732" spans="1:1" ht="14.25" customHeight="1" x14ac:dyDescent="0.3">
      <c r="A774732" s="21"/>
    </row>
    <row r="774738" s="20" customFormat="1" ht="14.25" customHeight="1" x14ac:dyDescent="0.25"/>
    <row r="774754" spans="1:1" ht="14.25" customHeight="1" x14ac:dyDescent="0.3">
      <c r="A774754" s="21"/>
    </row>
    <row r="774760" spans="1:1" s="20" customFormat="1" ht="14.25" customHeight="1" x14ac:dyDescent="0.25"/>
    <row r="774776" spans="1:1" ht="14.25" customHeight="1" x14ac:dyDescent="0.3">
      <c r="A774776" s="21"/>
    </row>
    <row r="774782" spans="1:1" s="20" customFormat="1" ht="14.25" customHeight="1" x14ac:dyDescent="0.25"/>
    <row r="774798" spans="1:1" ht="14.25" customHeight="1" x14ac:dyDescent="0.3">
      <c r="A774798" s="21"/>
    </row>
    <row r="774804" s="20" customFormat="1" ht="14.25" customHeight="1" x14ac:dyDescent="0.25"/>
    <row r="774820" spans="1:1" ht="14.25" customHeight="1" x14ac:dyDescent="0.3">
      <c r="A774820" s="21"/>
    </row>
    <row r="774826" spans="1:1" s="20" customFormat="1" ht="14.25" customHeight="1" x14ac:dyDescent="0.25"/>
    <row r="774842" spans="1:1" ht="14.25" customHeight="1" x14ac:dyDescent="0.3">
      <c r="A774842" s="21"/>
    </row>
    <row r="774848" spans="1:1" s="20" customFormat="1" ht="14.25" customHeight="1" x14ac:dyDescent="0.25"/>
    <row r="774864" spans="1:1" ht="14.25" customHeight="1" x14ac:dyDescent="0.3">
      <c r="A774864" s="21"/>
    </row>
    <row r="774870" s="20" customFormat="1" ht="14.25" customHeight="1" x14ac:dyDescent="0.25"/>
    <row r="774886" spans="1:1" ht="14.25" customHeight="1" x14ac:dyDescent="0.3">
      <c r="A774886" s="21"/>
    </row>
    <row r="774892" spans="1:1" s="20" customFormat="1" ht="14.25" customHeight="1" x14ac:dyDescent="0.25"/>
    <row r="774908" spans="1:1" ht="14.25" customHeight="1" x14ac:dyDescent="0.3">
      <c r="A774908" s="21"/>
    </row>
    <row r="774914" s="20" customFormat="1" ht="14.25" customHeight="1" x14ac:dyDescent="0.25"/>
    <row r="774930" spans="1:1" ht="14.25" customHeight="1" x14ac:dyDescent="0.3">
      <c r="A774930" s="21"/>
    </row>
    <row r="774936" spans="1:1" s="20" customFormat="1" ht="14.25" customHeight="1" x14ac:dyDescent="0.25"/>
    <row r="774952" spans="1:1" ht="14.25" customHeight="1" x14ac:dyDescent="0.3">
      <c r="A774952" s="21"/>
    </row>
    <row r="774958" spans="1:1" s="20" customFormat="1" ht="14.25" customHeight="1" x14ac:dyDescent="0.25"/>
    <row r="774974" spans="1:1" ht="14.25" customHeight="1" x14ac:dyDescent="0.3">
      <c r="A774974" s="21"/>
    </row>
    <row r="774980" s="20" customFormat="1" ht="14.25" customHeight="1" x14ac:dyDescent="0.25"/>
    <row r="774996" spans="1:1" ht="14.25" customHeight="1" x14ac:dyDescent="0.3">
      <c r="A774996" s="21"/>
    </row>
    <row r="775002" spans="1:1" s="20" customFormat="1" ht="14.25" customHeight="1" x14ac:dyDescent="0.25"/>
    <row r="775018" spans="1:1" ht="14.25" customHeight="1" x14ac:dyDescent="0.3">
      <c r="A775018" s="21"/>
    </row>
    <row r="775024" spans="1:1" s="20" customFormat="1" ht="14.25" customHeight="1" x14ac:dyDescent="0.25"/>
    <row r="775040" spans="1:1" ht="14.25" customHeight="1" x14ac:dyDescent="0.3">
      <c r="A775040" s="21"/>
    </row>
    <row r="775046" s="20" customFormat="1" ht="14.25" customHeight="1" x14ac:dyDescent="0.25"/>
    <row r="775062" spans="1:1" ht="14.25" customHeight="1" x14ac:dyDescent="0.3">
      <c r="A775062" s="21"/>
    </row>
    <row r="775068" spans="1:1" s="20" customFormat="1" ht="14.25" customHeight="1" x14ac:dyDescent="0.25"/>
    <row r="775084" spans="1:1" ht="14.25" customHeight="1" x14ac:dyDescent="0.3">
      <c r="A775084" s="21"/>
    </row>
    <row r="775090" s="20" customFormat="1" ht="14.25" customHeight="1" x14ac:dyDescent="0.25"/>
    <row r="775106" spans="1:1" ht="14.25" customHeight="1" x14ac:dyDescent="0.3">
      <c r="A775106" s="21"/>
    </row>
    <row r="775112" spans="1:1" s="20" customFormat="1" ht="14.25" customHeight="1" x14ac:dyDescent="0.25"/>
    <row r="775128" spans="1:1" ht="14.25" customHeight="1" x14ac:dyDescent="0.3">
      <c r="A775128" s="21"/>
    </row>
    <row r="775134" spans="1:1" s="20" customFormat="1" ht="14.25" customHeight="1" x14ac:dyDescent="0.25"/>
    <row r="775150" spans="1:1" ht="14.25" customHeight="1" x14ac:dyDescent="0.3">
      <c r="A775150" s="21"/>
    </row>
    <row r="775156" s="20" customFormat="1" ht="14.25" customHeight="1" x14ac:dyDescent="0.25"/>
    <row r="775172" spans="1:1" ht="14.25" customHeight="1" x14ac:dyDescent="0.3">
      <c r="A775172" s="21"/>
    </row>
    <row r="775178" spans="1:1" s="20" customFormat="1" ht="14.25" customHeight="1" x14ac:dyDescent="0.25"/>
    <row r="775194" spans="1:1" ht="14.25" customHeight="1" x14ac:dyDescent="0.3">
      <c r="A775194" s="21"/>
    </row>
    <row r="775200" spans="1:1" s="20" customFormat="1" ht="14.25" customHeight="1" x14ac:dyDescent="0.25"/>
    <row r="775216" spans="1:1" ht="14.25" customHeight="1" x14ac:dyDescent="0.3">
      <c r="A775216" s="21"/>
    </row>
    <row r="775222" s="20" customFormat="1" ht="14.25" customHeight="1" x14ac:dyDescent="0.25"/>
    <row r="775238" spans="1:1" ht="14.25" customHeight="1" x14ac:dyDescent="0.3">
      <c r="A775238" s="21"/>
    </row>
    <row r="775244" spans="1:1" s="20" customFormat="1" ht="14.25" customHeight="1" x14ac:dyDescent="0.25"/>
    <row r="775260" spans="1:1" ht="14.25" customHeight="1" x14ac:dyDescent="0.3">
      <c r="A775260" s="21"/>
    </row>
    <row r="775266" s="20" customFormat="1" ht="14.25" customHeight="1" x14ac:dyDescent="0.25"/>
    <row r="775282" spans="1:1" ht="14.25" customHeight="1" x14ac:dyDescent="0.3">
      <c r="A775282" s="21"/>
    </row>
    <row r="775288" spans="1:1" s="20" customFormat="1" ht="14.25" customHeight="1" x14ac:dyDescent="0.25"/>
    <row r="775304" spans="1:1" ht="14.25" customHeight="1" x14ac:dyDescent="0.3">
      <c r="A775304" s="21"/>
    </row>
    <row r="775310" spans="1:1" s="20" customFormat="1" ht="14.25" customHeight="1" x14ac:dyDescent="0.25"/>
    <row r="775326" spans="1:1" ht="14.25" customHeight="1" x14ac:dyDescent="0.3">
      <c r="A775326" s="21"/>
    </row>
    <row r="775332" s="20" customFormat="1" ht="14.25" customHeight="1" x14ac:dyDescent="0.25"/>
    <row r="775348" spans="1:1" ht="14.25" customHeight="1" x14ac:dyDescent="0.3">
      <c r="A775348" s="21"/>
    </row>
    <row r="775354" spans="1:1" s="20" customFormat="1" ht="14.25" customHeight="1" x14ac:dyDescent="0.25"/>
    <row r="775370" spans="1:1" ht="14.25" customHeight="1" x14ac:dyDescent="0.3">
      <c r="A775370" s="21"/>
    </row>
    <row r="775376" spans="1:1" s="20" customFormat="1" ht="14.25" customHeight="1" x14ac:dyDescent="0.25"/>
    <row r="775392" spans="1:1" ht="14.25" customHeight="1" x14ac:dyDescent="0.3">
      <c r="A775392" s="21"/>
    </row>
    <row r="775398" s="20" customFormat="1" ht="14.25" customHeight="1" x14ac:dyDescent="0.25"/>
    <row r="775414" spans="1:1" ht="14.25" customHeight="1" x14ac:dyDescent="0.3">
      <c r="A775414" s="21"/>
    </row>
    <row r="775420" spans="1:1" s="20" customFormat="1" ht="14.25" customHeight="1" x14ac:dyDescent="0.25"/>
    <row r="775436" spans="1:1" ht="14.25" customHeight="1" x14ac:dyDescent="0.3">
      <c r="A775436" s="21"/>
    </row>
    <row r="775442" s="20" customFormat="1" ht="14.25" customHeight="1" x14ac:dyDescent="0.25"/>
    <row r="775458" spans="1:1" ht="14.25" customHeight="1" x14ac:dyDescent="0.3">
      <c r="A775458" s="21"/>
    </row>
    <row r="775464" spans="1:1" s="20" customFormat="1" ht="14.25" customHeight="1" x14ac:dyDescent="0.25"/>
    <row r="775480" spans="1:1" ht="14.25" customHeight="1" x14ac:dyDescent="0.3">
      <c r="A775480" s="21"/>
    </row>
    <row r="775486" spans="1:1" s="20" customFormat="1" ht="14.25" customHeight="1" x14ac:dyDescent="0.25"/>
    <row r="775502" spans="1:1" ht="14.25" customHeight="1" x14ac:dyDescent="0.3">
      <c r="A775502" s="21"/>
    </row>
    <row r="775508" s="20" customFormat="1" ht="14.25" customHeight="1" x14ac:dyDescent="0.25"/>
    <row r="775524" spans="1:1" ht="14.25" customHeight="1" x14ac:dyDescent="0.3">
      <c r="A775524" s="21"/>
    </row>
    <row r="775530" spans="1:1" s="20" customFormat="1" ht="14.25" customHeight="1" x14ac:dyDescent="0.25"/>
    <row r="775546" spans="1:1" ht="14.25" customHeight="1" x14ac:dyDescent="0.3">
      <c r="A775546" s="21"/>
    </row>
    <row r="775552" spans="1:1" s="20" customFormat="1" ht="14.25" customHeight="1" x14ac:dyDescent="0.25"/>
    <row r="775568" spans="1:1" ht="14.25" customHeight="1" x14ac:dyDescent="0.3">
      <c r="A775568" s="21"/>
    </row>
    <row r="775574" s="20" customFormat="1" ht="14.25" customHeight="1" x14ac:dyDescent="0.25"/>
    <row r="775590" spans="1:1" ht="14.25" customHeight="1" x14ac:dyDescent="0.3">
      <c r="A775590" s="21"/>
    </row>
    <row r="775596" spans="1:1" s="20" customFormat="1" ht="14.25" customHeight="1" x14ac:dyDescent="0.25"/>
    <row r="775612" spans="1:1" ht="14.25" customHeight="1" x14ac:dyDescent="0.3">
      <c r="A775612" s="21"/>
    </row>
    <row r="775618" s="20" customFormat="1" ht="14.25" customHeight="1" x14ac:dyDescent="0.25"/>
    <row r="775634" spans="1:1" ht="14.25" customHeight="1" x14ac:dyDescent="0.3">
      <c r="A775634" s="21"/>
    </row>
    <row r="775640" spans="1:1" s="20" customFormat="1" ht="14.25" customHeight="1" x14ac:dyDescent="0.25"/>
    <row r="775656" spans="1:1" ht="14.25" customHeight="1" x14ac:dyDescent="0.3">
      <c r="A775656" s="21"/>
    </row>
    <row r="775662" spans="1:1" s="20" customFormat="1" ht="14.25" customHeight="1" x14ac:dyDescent="0.25"/>
    <row r="775678" spans="1:1" ht="14.25" customHeight="1" x14ac:dyDescent="0.3">
      <c r="A775678" s="21"/>
    </row>
    <row r="775684" s="20" customFormat="1" ht="14.25" customHeight="1" x14ac:dyDescent="0.25"/>
    <row r="775700" spans="1:1" ht="14.25" customHeight="1" x14ac:dyDescent="0.3">
      <c r="A775700" s="21"/>
    </row>
    <row r="775706" spans="1:1" s="20" customFormat="1" ht="14.25" customHeight="1" x14ac:dyDescent="0.25"/>
    <row r="775722" spans="1:1" ht="14.25" customHeight="1" x14ac:dyDescent="0.3">
      <c r="A775722" s="21"/>
    </row>
    <row r="775728" spans="1:1" s="20" customFormat="1" ht="14.25" customHeight="1" x14ac:dyDescent="0.25"/>
    <row r="775744" spans="1:1" ht="14.25" customHeight="1" x14ac:dyDescent="0.3">
      <c r="A775744" s="21"/>
    </row>
    <row r="775750" s="20" customFormat="1" ht="14.25" customHeight="1" x14ac:dyDescent="0.25"/>
    <row r="775766" spans="1:1" ht="14.25" customHeight="1" x14ac:dyDescent="0.3">
      <c r="A775766" s="21"/>
    </row>
    <row r="775772" spans="1:1" s="20" customFormat="1" ht="14.25" customHeight="1" x14ac:dyDescent="0.25"/>
    <row r="775788" spans="1:1" ht="14.25" customHeight="1" x14ac:dyDescent="0.3">
      <c r="A775788" s="21"/>
    </row>
    <row r="775794" s="20" customFormat="1" ht="14.25" customHeight="1" x14ac:dyDescent="0.25"/>
    <row r="775810" spans="1:1" ht="14.25" customHeight="1" x14ac:dyDescent="0.3">
      <c r="A775810" s="21"/>
    </row>
    <row r="775816" spans="1:1" s="20" customFormat="1" ht="14.25" customHeight="1" x14ac:dyDescent="0.25"/>
    <row r="775832" spans="1:1" ht="14.25" customHeight="1" x14ac:dyDescent="0.3">
      <c r="A775832" s="21"/>
    </row>
    <row r="775838" spans="1:1" s="20" customFormat="1" ht="14.25" customHeight="1" x14ac:dyDescent="0.25"/>
    <row r="775854" spans="1:1" ht="14.25" customHeight="1" x14ac:dyDescent="0.3">
      <c r="A775854" s="21"/>
    </row>
    <row r="775860" s="20" customFormat="1" ht="14.25" customHeight="1" x14ac:dyDescent="0.25"/>
    <row r="775876" spans="1:1" ht="14.25" customHeight="1" x14ac:dyDescent="0.3">
      <c r="A775876" s="21"/>
    </row>
    <row r="775882" spans="1:1" s="20" customFormat="1" ht="14.25" customHeight="1" x14ac:dyDescent="0.25"/>
    <row r="775898" spans="1:1" ht="14.25" customHeight="1" x14ac:dyDescent="0.3">
      <c r="A775898" s="21"/>
    </row>
    <row r="775904" spans="1:1" s="20" customFormat="1" ht="14.25" customHeight="1" x14ac:dyDescent="0.25"/>
    <row r="775920" spans="1:1" ht="14.25" customHeight="1" x14ac:dyDescent="0.3">
      <c r="A775920" s="21"/>
    </row>
    <row r="775926" s="20" customFormat="1" ht="14.25" customHeight="1" x14ac:dyDescent="0.25"/>
    <row r="775942" spans="1:1" ht="14.25" customHeight="1" x14ac:dyDescent="0.3">
      <c r="A775942" s="21"/>
    </row>
    <row r="775948" spans="1:1" s="20" customFormat="1" ht="14.25" customHeight="1" x14ac:dyDescent="0.25"/>
    <row r="775964" spans="1:1" ht="14.25" customHeight="1" x14ac:dyDescent="0.3">
      <c r="A775964" s="21"/>
    </row>
    <row r="775970" s="20" customFormat="1" ht="14.25" customHeight="1" x14ac:dyDescent="0.25"/>
    <row r="775986" spans="1:1" ht="14.25" customHeight="1" x14ac:dyDescent="0.3">
      <c r="A775986" s="21"/>
    </row>
    <row r="775992" spans="1:1" s="20" customFormat="1" ht="14.25" customHeight="1" x14ac:dyDescent="0.25"/>
    <row r="776008" spans="1:1" ht="14.25" customHeight="1" x14ac:dyDescent="0.3">
      <c r="A776008" s="21"/>
    </row>
    <row r="776014" spans="1:1" s="20" customFormat="1" ht="14.25" customHeight="1" x14ac:dyDescent="0.25"/>
    <row r="776030" spans="1:1" ht="14.25" customHeight="1" x14ac:dyDescent="0.3">
      <c r="A776030" s="21"/>
    </row>
    <row r="776036" s="20" customFormat="1" ht="14.25" customHeight="1" x14ac:dyDescent="0.25"/>
    <row r="776052" spans="1:1" ht="14.25" customHeight="1" x14ac:dyDescent="0.3">
      <c r="A776052" s="21"/>
    </row>
    <row r="776058" spans="1:1" s="20" customFormat="1" ht="14.25" customHeight="1" x14ac:dyDescent="0.25"/>
    <row r="776074" spans="1:1" ht="14.25" customHeight="1" x14ac:dyDescent="0.3">
      <c r="A776074" s="21"/>
    </row>
    <row r="776080" spans="1:1" s="20" customFormat="1" ht="14.25" customHeight="1" x14ac:dyDescent="0.25"/>
    <row r="776096" spans="1:1" ht="14.25" customHeight="1" x14ac:dyDescent="0.3">
      <c r="A776096" s="21"/>
    </row>
    <row r="776102" s="20" customFormat="1" ht="14.25" customHeight="1" x14ac:dyDescent="0.25"/>
    <row r="776118" spans="1:1" ht="14.25" customHeight="1" x14ac:dyDescent="0.3">
      <c r="A776118" s="21"/>
    </row>
    <row r="776124" spans="1:1" s="20" customFormat="1" ht="14.25" customHeight="1" x14ac:dyDescent="0.25"/>
    <row r="776140" spans="1:1" ht="14.25" customHeight="1" x14ac:dyDescent="0.3">
      <c r="A776140" s="21"/>
    </row>
    <row r="776146" s="20" customFormat="1" ht="14.25" customHeight="1" x14ac:dyDescent="0.25"/>
    <row r="776162" spans="1:1" ht="14.25" customHeight="1" x14ac:dyDescent="0.3">
      <c r="A776162" s="21"/>
    </row>
    <row r="776168" spans="1:1" s="20" customFormat="1" ht="14.25" customHeight="1" x14ac:dyDescent="0.25"/>
    <row r="776184" spans="1:1" ht="14.25" customHeight="1" x14ac:dyDescent="0.3">
      <c r="A776184" s="21"/>
    </row>
    <row r="776190" spans="1:1" s="20" customFormat="1" ht="14.25" customHeight="1" x14ac:dyDescent="0.25"/>
    <row r="776206" spans="1:1" ht="14.25" customHeight="1" x14ac:dyDescent="0.3">
      <c r="A776206" s="21"/>
    </row>
    <row r="776212" s="20" customFormat="1" ht="14.25" customHeight="1" x14ac:dyDescent="0.25"/>
    <row r="776228" spans="1:1" ht="14.25" customHeight="1" x14ac:dyDescent="0.3">
      <c r="A776228" s="21"/>
    </row>
    <row r="776234" spans="1:1" s="20" customFormat="1" ht="14.25" customHeight="1" x14ac:dyDescent="0.25"/>
    <row r="776250" spans="1:1" ht="14.25" customHeight="1" x14ac:dyDescent="0.3">
      <c r="A776250" s="21"/>
    </row>
    <row r="776256" spans="1:1" s="20" customFormat="1" ht="14.25" customHeight="1" x14ac:dyDescent="0.25"/>
    <row r="776272" spans="1:1" ht="14.25" customHeight="1" x14ac:dyDescent="0.3">
      <c r="A776272" s="21"/>
    </row>
    <row r="776278" s="20" customFormat="1" ht="14.25" customHeight="1" x14ac:dyDescent="0.25"/>
    <row r="776294" spans="1:1" ht="14.25" customHeight="1" x14ac:dyDescent="0.3">
      <c r="A776294" s="21"/>
    </row>
    <row r="776300" spans="1:1" s="20" customFormat="1" ht="14.25" customHeight="1" x14ac:dyDescent="0.25"/>
    <row r="776316" spans="1:1" ht="14.25" customHeight="1" x14ac:dyDescent="0.3">
      <c r="A776316" s="21"/>
    </row>
    <row r="776322" s="20" customFormat="1" ht="14.25" customHeight="1" x14ac:dyDescent="0.25"/>
    <row r="776338" spans="1:1" ht="14.25" customHeight="1" x14ac:dyDescent="0.3">
      <c r="A776338" s="21"/>
    </row>
    <row r="776344" spans="1:1" s="20" customFormat="1" ht="14.25" customHeight="1" x14ac:dyDescent="0.25"/>
    <row r="776360" spans="1:1" ht="14.25" customHeight="1" x14ac:dyDescent="0.3">
      <c r="A776360" s="21"/>
    </row>
    <row r="776366" spans="1:1" s="20" customFormat="1" ht="14.25" customHeight="1" x14ac:dyDescent="0.25"/>
    <row r="776382" spans="1:1" ht="14.25" customHeight="1" x14ac:dyDescent="0.3">
      <c r="A776382" s="21"/>
    </row>
    <row r="776388" s="20" customFormat="1" ht="14.25" customHeight="1" x14ac:dyDescent="0.25"/>
    <row r="776404" spans="1:1" ht="14.25" customHeight="1" x14ac:dyDescent="0.3">
      <c r="A776404" s="21"/>
    </row>
    <row r="776410" spans="1:1" s="20" customFormat="1" ht="14.25" customHeight="1" x14ac:dyDescent="0.25"/>
    <row r="776426" spans="1:1" ht="14.25" customHeight="1" x14ac:dyDescent="0.3">
      <c r="A776426" s="21"/>
    </row>
    <row r="776432" spans="1:1" s="20" customFormat="1" ht="14.25" customHeight="1" x14ac:dyDescent="0.25"/>
    <row r="776448" spans="1:1" ht="14.25" customHeight="1" x14ac:dyDescent="0.3">
      <c r="A776448" s="21"/>
    </row>
    <row r="776454" s="20" customFormat="1" ht="14.25" customHeight="1" x14ac:dyDescent="0.25"/>
    <row r="776470" spans="1:1" ht="14.25" customHeight="1" x14ac:dyDescent="0.3">
      <c r="A776470" s="21"/>
    </row>
    <row r="776476" spans="1:1" s="20" customFormat="1" ht="14.25" customHeight="1" x14ac:dyDescent="0.25"/>
    <row r="776492" spans="1:1" ht="14.25" customHeight="1" x14ac:dyDescent="0.3">
      <c r="A776492" s="21"/>
    </row>
    <row r="776498" s="20" customFormat="1" ht="14.25" customHeight="1" x14ac:dyDescent="0.25"/>
    <row r="776514" spans="1:1" ht="14.25" customHeight="1" x14ac:dyDescent="0.3">
      <c r="A776514" s="21"/>
    </row>
    <row r="776520" spans="1:1" s="20" customFormat="1" ht="14.25" customHeight="1" x14ac:dyDescent="0.25"/>
    <row r="776536" spans="1:1" ht="14.25" customHeight="1" x14ac:dyDescent="0.3">
      <c r="A776536" s="21"/>
    </row>
    <row r="776542" spans="1:1" s="20" customFormat="1" ht="14.25" customHeight="1" x14ac:dyDescent="0.25"/>
    <row r="776558" spans="1:1" ht="14.25" customHeight="1" x14ac:dyDescent="0.3">
      <c r="A776558" s="21"/>
    </row>
    <row r="776564" s="20" customFormat="1" ht="14.25" customHeight="1" x14ac:dyDescent="0.25"/>
    <row r="776580" spans="1:1" ht="14.25" customHeight="1" x14ac:dyDescent="0.3">
      <c r="A776580" s="21"/>
    </row>
    <row r="776586" spans="1:1" s="20" customFormat="1" ht="14.25" customHeight="1" x14ac:dyDescent="0.25"/>
    <row r="776602" spans="1:1" ht="14.25" customHeight="1" x14ac:dyDescent="0.3">
      <c r="A776602" s="21"/>
    </row>
    <row r="776608" spans="1:1" s="20" customFormat="1" ht="14.25" customHeight="1" x14ac:dyDescent="0.25"/>
    <row r="776624" spans="1:1" ht="14.25" customHeight="1" x14ac:dyDescent="0.3">
      <c r="A776624" s="21"/>
    </row>
    <row r="776630" s="20" customFormat="1" ht="14.25" customHeight="1" x14ac:dyDescent="0.25"/>
    <row r="776646" spans="1:1" ht="14.25" customHeight="1" x14ac:dyDescent="0.3">
      <c r="A776646" s="21"/>
    </row>
    <row r="776652" spans="1:1" s="20" customFormat="1" ht="14.25" customHeight="1" x14ac:dyDescent="0.25"/>
    <row r="776668" spans="1:1" ht="14.25" customHeight="1" x14ac:dyDescent="0.3">
      <c r="A776668" s="21"/>
    </row>
    <row r="776674" s="20" customFormat="1" ht="14.25" customHeight="1" x14ac:dyDescent="0.25"/>
    <row r="776690" spans="1:1" ht="14.25" customHeight="1" x14ac:dyDescent="0.3">
      <c r="A776690" s="21"/>
    </row>
    <row r="776696" spans="1:1" s="20" customFormat="1" ht="14.25" customHeight="1" x14ac:dyDescent="0.25"/>
    <row r="776712" spans="1:1" ht="14.25" customHeight="1" x14ac:dyDescent="0.3">
      <c r="A776712" s="21"/>
    </row>
    <row r="776718" spans="1:1" s="20" customFormat="1" ht="14.25" customHeight="1" x14ac:dyDescent="0.25"/>
    <row r="776734" spans="1:1" ht="14.25" customHeight="1" x14ac:dyDescent="0.3">
      <c r="A776734" s="21"/>
    </row>
    <row r="776740" s="20" customFormat="1" ht="14.25" customHeight="1" x14ac:dyDescent="0.25"/>
    <row r="776756" spans="1:1" ht="14.25" customHeight="1" x14ac:dyDescent="0.3">
      <c r="A776756" s="21"/>
    </row>
    <row r="776762" spans="1:1" s="20" customFormat="1" ht="14.25" customHeight="1" x14ac:dyDescent="0.25"/>
    <row r="776778" spans="1:1" ht="14.25" customHeight="1" x14ac:dyDescent="0.3">
      <c r="A776778" s="21"/>
    </row>
    <row r="776784" spans="1:1" s="20" customFormat="1" ht="14.25" customHeight="1" x14ac:dyDescent="0.25"/>
    <row r="776800" spans="1:1" ht="14.25" customHeight="1" x14ac:dyDescent="0.3">
      <c r="A776800" s="21"/>
    </row>
    <row r="776806" s="20" customFormat="1" ht="14.25" customHeight="1" x14ac:dyDescent="0.25"/>
    <row r="776822" spans="1:1" ht="14.25" customHeight="1" x14ac:dyDescent="0.3">
      <c r="A776822" s="21"/>
    </row>
    <row r="776828" spans="1:1" s="20" customFormat="1" ht="14.25" customHeight="1" x14ac:dyDescent="0.25"/>
    <row r="776844" spans="1:1" ht="14.25" customHeight="1" x14ac:dyDescent="0.3">
      <c r="A776844" s="21"/>
    </row>
    <row r="776850" s="20" customFormat="1" ht="14.25" customHeight="1" x14ac:dyDescent="0.25"/>
    <row r="776866" spans="1:1" ht="14.25" customHeight="1" x14ac:dyDescent="0.3">
      <c r="A776866" s="21"/>
    </row>
    <row r="776872" spans="1:1" s="20" customFormat="1" ht="14.25" customHeight="1" x14ac:dyDescent="0.25"/>
    <row r="776888" spans="1:1" ht="14.25" customHeight="1" x14ac:dyDescent="0.3">
      <c r="A776888" s="21"/>
    </row>
    <row r="776894" spans="1:1" s="20" customFormat="1" ht="14.25" customHeight="1" x14ac:dyDescent="0.25"/>
    <row r="776910" spans="1:1" ht="14.25" customHeight="1" x14ac:dyDescent="0.3">
      <c r="A776910" s="21"/>
    </row>
    <row r="776916" s="20" customFormat="1" ht="14.25" customHeight="1" x14ac:dyDescent="0.25"/>
    <row r="776932" spans="1:1" ht="14.25" customHeight="1" x14ac:dyDescent="0.3">
      <c r="A776932" s="21"/>
    </row>
    <row r="776938" spans="1:1" s="20" customFormat="1" ht="14.25" customHeight="1" x14ac:dyDescent="0.25"/>
    <row r="776954" spans="1:1" ht="14.25" customHeight="1" x14ac:dyDescent="0.3">
      <c r="A776954" s="21"/>
    </row>
    <row r="776960" spans="1:1" s="20" customFormat="1" ht="14.25" customHeight="1" x14ac:dyDescent="0.25"/>
    <row r="776976" spans="1:1" ht="14.25" customHeight="1" x14ac:dyDescent="0.3">
      <c r="A776976" s="21"/>
    </row>
    <row r="776982" s="20" customFormat="1" ht="14.25" customHeight="1" x14ac:dyDescent="0.25"/>
    <row r="776998" spans="1:1" ht="14.25" customHeight="1" x14ac:dyDescent="0.3">
      <c r="A776998" s="21"/>
    </row>
    <row r="777004" spans="1:1" s="20" customFormat="1" ht="14.25" customHeight="1" x14ac:dyDescent="0.25"/>
    <row r="777020" spans="1:1" ht="14.25" customHeight="1" x14ac:dyDescent="0.3">
      <c r="A777020" s="21"/>
    </row>
    <row r="777026" s="20" customFormat="1" ht="14.25" customHeight="1" x14ac:dyDescent="0.25"/>
    <row r="777042" spans="1:1" ht="14.25" customHeight="1" x14ac:dyDescent="0.3">
      <c r="A777042" s="21"/>
    </row>
    <row r="777048" spans="1:1" s="20" customFormat="1" ht="14.25" customHeight="1" x14ac:dyDescent="0.25"/>
    <row r="777064" spans="1:1" ht="14.25" customHeight="1" x14ac:dyDescent="0.3">
      <c r="A777064" s="21"/>
    </row>
    <row r="777070" spans="1:1" s="20" customFormat="1" ht="14.25" customHeight="1" x14ac:dyDescent="0.25"/>
    <row r="777086" spans="1:1" ht="14.25" customHeight="1" x14ac:dyDescent="0.3">
      <c r="A777086" s="21"/>
    </row>
    <row r="777092" s="20" customFormat="1" ht="14.25" customHeight="1" x14ac:dyDescent="0.25"/>
    <row r="777108" spans="1:1" ht="14.25" customHeight="1" x14ac:dyDescent="0.3">
      <c r="A777108" s="21"/>
    </row>
    <row r="777114" spans="1:1" s="20" customFormat="1" ht="14.25" customHeight="1" x14ac:dyDescent="0.25"/>
    <row r="777130" spans="1:1" ht="14.25" customHeight="1" x14ac:dyDescent="0.3">
      <c r="A777130" s="21"/>
    </row>
    <row r="777136" spans="1:1" s="20" customFormat="1" ht="14.25" customHeight="1" x14ac:dyDescent="0.25"/>
    <row r="777152" spans="1:1" ht="14.25" customHeight="1" x14ac:dyDescent="0.3">
      <c r="A777152" s="21"/>
    </row>
    <row r="777158" s="20" customFormat="1" ht="14.25" customHeight="1" x14ac:dyDescent="0.25"/>
    <row r="777174" spans="1:1" ht="14.25" customHeight="1" x14ac:dyDescent="0.3">
      <c r="A777174" s="21"/>
    </row>
    <row r="777180" spans="1:1" s="20" customFormat="1" ht="14.25" customHeight="1" x14ac:dyDescent="0.25"/>
    <row r="777196" spans="1:1" ht="14.25" customHeight="1" x14ac:dyDescent="0.3">
      <c r="A777196" s="21"/>
    </row>
    <row r="777202" s="20" customFormat="1" ht="14.25" customHeight="1" x14ac:dyDescent="0.25"/>
    <row r="777218" spans="1:1" ht="14.25" customHeight="1" x14ac:dyDescent="0.3">
      <c r="A777218" s="21"/>
    </row>
    <row r="777224" spans="1:1" s="20" customFormat="1" ht="14.25" customHeight="1" x14ac:dyDescent="0.25"/>
    <row r="777240" spans="1:1" ht="14.25" customHeight="1" x14ac:dyDescent="0.3">
      <c r="A777240" s="21"/>
    </row>
    <row r="777246" spans="1:1" s="20" customFormat="1" ht="14.25" customHeight="1" x14ac:dyDescent="0.25"/>
    <row r="777262" spans="1:1" ht="14.25" customHeight="1" x14ac:dyDescent="0.3">
      <c r="A777262" s="21"/>
    </row>
    <row r="777268" s="20" customFormat="1" ht="14.25" customHeight="1" x14ac:dyDescent="0.25"/>
    <row r="777284" spans="1:1" ht="14.25" customHeight="1" x14ac:dyDescent="0.3">
      <c r="A777284" s="21"/>
    </row>
    <row r="777290" spans="1:1" s="20" customFormat="1" ht="14.25" customHeight="1" x14ac:dyDescent="0.25"/>
    <row r="777306" spans="1:1" ht="14.25" customHeight="1" x14ac:dyDescent="0.3">
      <c r="A777306" s="21"/>
    </row>
    <row r="777312" spans="1:1" s="20" customFormat="1" ht="14.25" customHeight="1" x14ac:dyDescent="0.25"/>
    <row r="777328" spans="1:1" ht="14.25" customHeight="1" x14ac:dyDescent="0.3">
      <c r="A777328" s="21"/>
    </row>
    <row r="777334" s="20" customFormat="1" ht="14.25" customHeight="1" x14ac:dyDescent="0.25"/>
    <row r="777350" spans="1:1" ht="14.25" customHeight="1" x14ac:dyDescent="0.3">
      <c r="A777350" s="21"/>
    </row>
    <row r="777356" spans="1:1" s="20" customFormat="1" ht="14.25" customHeight="1" x14ac:dyDescent="0.25"/>
    <row r="777372" spans="1:1" ht="14.25" customHeight="1" x14ac:dyDescent="0.3">
      <c r="A777372" s="21"/>
    </row>
    <row r="777378" s="20" customFormat="1" ht="14.25" customHeight="1" x14ac:dyDescent="0.25"/>
    <row r="777394" spans="1:1" ht="14.25" customHeight="1" x14ac:dyDescent="0.3">
      <c r="A777394" s="21"/>
    </row>
    <row r="777400" spans="1:1" s="20" customFormat="1" ht="14.25" customHeight="1" x14ac:dyDescent="0.25"/>
    <row r="777416" spans="1:1" ht="14.25" customHeight="1" x14ac:dyDescent="0.3">
      <c r="A777416" s="21"/>
    </row>
    <row r="777422" spans="1:1" s="20" customFormat="1" ht="14.25" customHeight="1" x14ac:dyDescent="0.25"/>
    <row r="777438" spans="1:1" ht="14.25" customHeight="1" x14ac:dyDescent="0.3">
      <c r="A777438" s="21"/>
    </row>
    <row r="777444" s="20" customFormat="1" ht="14.25" customHeight="1" x14ac:dyDescent="0.25"/>
    <row r="777460" spans="1:1" ht="14.25" customHeight="1" x14ac:dyDescent="0.3">
      <c r="A777460" s="21"/>
    </row>
    <row r="777466" spans="1:1" s="20" customFormat="1" ht="14.25" customHeight="1" x14ac:dyDescent="0.25"/>
    <row r="777482" spans="1:1" ht="14.25" customHeight="1" x14ac:dyDescent="0.3">
      <c r="A777482" s="21"/>
    </row>
    <row r="777488" spans="1:1" s="20" customFormat="1" ht="14.25" customHeight="1" x14ac:dyDescent="0.25"/>
    <row r="777504" spans="1:1" ht="14.25" customHeight="1" x14ac:dyDescent="0.3">
      <c r="A777504" s="21"/>
    </row>
    <row r="777510" s="20" customFormat="1" ht="14.25" customHeight="1" x14ac:dyDescent="0.25"/>
    <row r="777526" spans="1:1" ht="14.25" customHeight="1" x14ac:dyDescent="0.3">
      <c r="A777526" s="21"/>
    </row>
    <row r="777532" spans="1:1" s="20" customFormat="1" ht="14.25" customHeight="1" x14ac:dyDescent="0.25"/>
    <row r="777548" spans="1:1" ht="14.25" customHeight="1" x14ac:dyDescent="0.3">
      <c r="A777548" s="21"/>
    </row>
    <row r="777554" s="20" customFormat="1" ht="14.25" customHeight="1" x14ac:dyDescent="0.25"/>
    <row r="777570" spans="1:1" ht="14.25" customHeight="1" x14ac:dyDescent="0.3">
      <c r="A777570" s="21"/>
    </row>
    <row r="777576" spans="1:1" s="20" customFormat="1" ht="14.25" customHeight="1" x14ac:dyDescent="0.25"/>
    <row r="777592" spans="1:1" ht="14.25" customHeight="1" x14ac:dyDescent="0.3">
      <c r="A777592" s="21"/>
    </row>
    <row r="777598" spans="1:1" s="20" customFormat="1" ht="14.25" customHeight="1" x14ac:dyDescent="0.25"/>
    <row r="777614" spans="1:1" ht="14.25" customHeight="1" x14ac:dyDescent="0.3">
      <c r="A777614" s="21"/>
    </row>
    <row r="777620" s="20" customFormat="1" ht="14.25" customHeight="1" x14ac:dyDescent="0.25"/>
    <row r="777636" spans="1:1" ht="14.25" customHeight="1" x14ac:dyDescent="0.3">
      <c r="A777636" s="21"/>
    </row>
    <row r="777642" spans="1:1" s="20" customFormat="1" ht="14.25" customHeight="1" x14ac:dyDescent="0.25"/>
    <row r="777658" spans="1:1" ht="14.25" customHeight="1" x14ac:dyDescent="0.3">
      <c r="A777658" s="21"/>
    </row>
    <row r="777664" spans="1:1" s="20" customFormat="1" ht="14.25" customHeight="1" x14ac:dyDescent="0.25"/>
    <row r="777680" spans="1:1" ht="14.25" customHeight="1" x14ac:dyDescent="0.3">
      <c r="A777680" s="21"/>
    </row>
    <row r="777686" s="20" customFormat="1" ht="14.25" customHeight="1" x14ac:dyDescent="0.25"/>
    <row r="777702" spans="1:1" ht="14.25" customHeight="1" x14ac:dyDescent="0.3">
      <c r="A777702" s="21"/>
    </row>
    <row r="777708" spans="1:1" s="20" customFormat="1" ht="14.25" customHeight="1" x14ac:dyDescent="0.25"/>
    <row r="777724" spans="1:1" ht="14.25" customHeight="1" x14ac:dyDescent="0.3">
      <c r="A777724" s="21"/>
    </row>
    <row r="777730" s="20" customFormat="1" ht="14.25" customHeight="1" x14ac:dyDescent="0.25"/>
    <row r="777746" spans="1:1" ht="14.25" customHeight="1" x14ac:dyDescent="0.3">
      <c r="A777746" s="21"/>
    </row>
    <row r="777752" spans="1:1" s="20" customFormat="1" ht="14.25" customHeight="1" x14ac:dyDescent="0.25"/>
    <row r="777768" spans="1:1" ht="14.25" customHeight="1" x14ac:dyDescent="0.3">
      <c r="A777768" s="21"/>
    </row>
    <row r="777774" spans="1:1" s="20" customFormat="1" ht="14.25" customHeight="1" x14ac:dyDescent="0.25"/>
    <row r="777790" spans="1:1" ht="14.25" customHeight="1" x14ac:dyDescent="0.3">
      <c r="A777790" s="21"/>
    </row>
    <row r="777796" s="20" customFormat="1" ht="14.25" customHeight="1" x14ac:dyDescent="0.25"/>
    <row r="777812" spans="1:1" ht="14.25" customHeight="1" x14ac:dyDescent="0.3">
      <c r="A777812" s="21"/>
    </row>
    <row r="777818" spans="1:1" s="20" customFormat="1" ht="14.25" customHeight="1" x14ac:dyDescent="0.25"/>
    <row r="777834" spans="1:1" ht="14.25" customHeight="1" x14ac:dyDescent="0.3">
      <c r="A777834" s="21"/>
    </row>
    <row r="777840" spans="1:1" s="20" customFormat="1" ht="14.25" customHeight="1" x14ac:dyDescent="0.25"/>
    <row r="777856" spans="1:1" ht="14.25" customHeight="1" x14ac:dyDescent="0.3">
      <c r="A777856" s="21"/>
    </row>
    <row r="777862" s="20" customFormat="1" ht="14.25" customHeight="1" x14ac:dyDescent="0.25"/>
    <row r="777878" spans="1:1" ht="14.25" customHeight="1" x14ac:dyDescent="0.3">
      <c r="A777878" s="21"/>
    </row>
    <row r="777884" spans="1:1" s="20" customFormat="1" ht="14.25" customHeight="1" x14ac:dyDescent="0.25"/>
    <row r="777900" spans="1:1" ht="14.25" customHeight="1" x14ac:dyDescent="0.3">
      <c r="A777900" s="21"/>
    </row>
    <row r="777906" s="20" customFormat="1" ht="14.25" customHeight="1" x14ac:dyDescent="0.25"/>
    <row r="777922" spans="1:1" ht="14.25" customHeight="1" x14ac:dyDescent="0.3">
      <c r="A777922" s="21"/>
    </row>
    <row r="777928" spans="1:1" s="20" customFormat="1" ht="14.25" customHeight="1" x14ac:dyDescent="0.25"/>
    <row r="777944" spans="1:1" ht="14.25" customHeight="1" x14ac:dyDescent="0.3">
      <c r="A777944" s="21"/>
    </row>
    <row r="777950" spans="1:1" s="20" customFormat="1" ht="14.25" customHeight="1" x14ac:dyDescent="0.25"/>
    <row r="777966" spans="1:1" ht="14.25" customHeight="1" x14ac:dyDescent="0.3">
      <c r="A777966" s="21"/>
    </row>
    <row r="777972" s="20" customFormat="1" ht="14.25" customHeight="1" x14ac:dyDescent="0.25"/>
    <row r="777988" spans="1:1" ht="14.25" customHeight="1" x14ac:dyDescent="0.3">
      <c r="A777988" s="21"/>
    </row>
    <row r="777994" spans="1:1" s="20" customFormat="1" ht="14.25" customHeight="1" x14ac:dyDescent="0.25"/>
    <row r="778010" spans="1:1" ht="14.25" customHeight="1" x14ac:dyDescent="0.3">
      <c r="A778010" s="21"/>
    </row>
    <row r="778016" spans="1:1" s="20" customFormat="1" ht="14.25" customHeight="1" x14ac:dyDescent="0.25"/>
    <row r="778032" spans="1:1" ht="14.25" customHeight="1" x14ac:dyDescent="0.3">
      <c r="A778032" s="21"/>
    </row>
    <row r="778038" s="20" customFormat="1" ht="14.25" customHeight="1" x14ac:dyDescent="0.25"/>
    <row r="778054" spans="1:1" ht="14.25" customHeight="1" x14ac:dyDescent="0.3">
      <c r="A778054" s="21"/>
    </row>
    <row r="778060" spans="1:1" s="20" customFormat="1" ht="14.25" customHeight="1" x14ac:dyDescent="0.25"/>
    <row r="778076" spans="1:1" ht="14.25" customHeight="1" x14ac:dyDescent="0.3">
      <c r="A778076" s="21"/>
    </row>
    <row r="778082" s="20" customFormat="1" ht="14.25" customHeight="1" x14ac:dyDescent="0.25"/>
    <row r="778098" spans="1:1" ht="14.25" customHeight="1" x14ac:dyDescent="0.3">
      <c r="A778098" s="21"/>
    </row>
    <row r="778104" spans="1:1" s="20" customFormat="1" ht="14.25" customHeight="1" x14ac:dyDescent="0.25"/>
    <row r="778120" spans="1:1" ht="14.25" customHeight="1" x14ac:dyDescent="0.3">
      <c r="A778120" s="21"/>
    </row>
    <row r="778126" spans="1:1" s="20" customFormat="1" ht="14.25" customHeight="1" x14ac:dyDescent="0.25"/>
    <row r="778142" spans="1:1" ht="14.25" customHeight="1" x14ac:dyDescent="0.3">
      <c r="A778142" s="21"/>
    </row>
    <row r="778148" s="20" customFormat="1" ht="14.25" customHeight="1" x14ac:dyDescent="0.25"/>
    <row r="778164" spans="1:1" ht="14.25" customHeight="1" x14ac:dyDescent="0.3">
      <c r="A778164" s="21"/>
    </row>
    <row r="778170" spans="1:1" s="20" customFormat="1" ht="14.25" customHeight="1" x14ac:dyDescent="0.25"/>
    <row r="778186" spans="1:1" ht="14.25" customHeight="1" x14ac:dyDescent="0.3">
      <c r="A778186" s="21"/>
    </row>
    <row r="778192" spans="1:1" s="20" customFormat="1" ht="14.25" customHeight="1" x14ac:dyDescent="0.25"/>
    <row r="778208" spans="1:1" ht="14.25" customHeight="1" x14ac:dyDescent="0.3">
      <c r="A778208" s="21"/>
    </row>
    <row r="778214" s="20" customFormat="1" ht="14.25" customHeight="1" x14ac:dyDescent="0.25"/>
    <row r="778230" spans="1:1" ht="14.25" customHeight="1" x14ac:dyDescent="0.3">
      <c r="A778230" s="21"/>
    </row>
    <row r="778236" spans="1:1" s="20" customFormat="1" ht="14.25" customHeight="1" x14ac:dyDescent="0.25"/>
    <row r="778252" spans="1:1" ht="14.25" customHeight="1" x14ac:dyDescent="0.3">
      <c r="A778252" s="21"/>
    </row>
    <row r="778258" s="20" customFormat="1" ht="14.25" customHeight="1" x14ac:dyDescent="0.25"/>
    <row r="778274" spans="1:1" ht="14.25" customHeight="1" x14ac:dyDescent="0.3">
      <c r="A778274" s="21"/>
    </row>
    <row r="778280" spans="1:1" s="20" customFormat="1" ht="14.25" customHeight="1" x14ac:dyDescent="0.25"/>
    <row r="778296" spans="1:1" ht="14.25" customHeight="1" x14ac:dyDescent="0.3">
      <c r="A778296" s="21"/>
    </row>
    <row r="778302" spans="1:1" s="20" customFormat="1" ht="14.25" customHeight="1" x14ac:dyDescent="0.25"/>
    <row r="778318" spans="1:1" ht="14.25" customHeight="1" x14ac:dyDescent="0.3">
      <c r="A778318" s="21"/>
    </row>
    <row r="778324" s="20" customFormat="1" ht="14.25" customHeight="1" x14ac:dyDescent="0.25"/>
    <row r="778340" spans="1:1" ht="14.25" customHeight="1" x14ac:dyDescent="0.3">
      <c r="A778340" s="21"/>
    </row>
    <row r="778346" spans="1:1" s="20" customFormat="1" ht="14.25" customHeight="1" x14ac:dyDescent="0.25"/>
    <row r="778362" spans="1:1" ht="14.25" customHeight="1" x14ac:dyDescent="0.3">
      <c r="A778362" s="21"/>
    </row>
    <row r="778368" spans="1:1" s="20" customFormat="1" ht="14.25" customHeight="1" x14ac:dyDescent="0.25"/>
    <row r="778384" spans="1:1" ht="14.25" customHeight="1" x14ac:dyDescent="0.3">
      <c r="A778384" s="21"/>
    </row>
    <row r="778390" s="20" customFormat="1" ht="14.25" customHeight="1" x14ac:dyDescent="0.25"/>
    <row r="778406" spans="1:1" ht="14.25" customHeight="1" x14ac:dyDescent="0.3">
      <c r="A778406" s="21"/>
    </row>
    <row r="778412" spans="1:1" s="20" customFormat="1" ht="14.25" customHeight="1" x14ac:dyDescent="0.25"/>
    <row r="778428" spans="1:1" ht="14.25" customHeight="1" x14ac:dyDescent="0.3">
      <c r="A778428" s="21"/>
    </row>
    <row r="778434" s="20" customFormat="1" ht="14.25" customHeight="1" x14ac:dyDescent="0.25"/>
    <row r="778450" spans="1:1" ht="14.25" customHeight="1" x14ac:dyDescent="0.3">
      <c r="A778450" s="21"/>
    </row>
    <row r="778456" spans="1:1" s="20" customFormat="1" ht="14.25" customHeight="1" x14ac:dyDescent="0.25"/>
    <row r="778472" spans="1:1" ht="14.25" customHeight="1" x14ac:dyDescent="0.3">
      <c r="A778472" s="21"/>
    </row>
    <row r="778478" spans="1:1" s="20" customFormat="1" ht="14.25" customHeight="1" x14ac:dyDescent="0.25"/>
    <row r="778494" spans="1:1" ht="14.25" customHeight="1" x14ac:dyDescent="0.3">
      <c r="A778494" s="21"/>
    </row>
    <row r="778500" s="20" customFormat="1" ht="14.25" customHeight="1" x14ac:dyDescent="0.25"/>
    <row r="778516" spans="1:1" ht="14.25" customHeight="1" x14ac:dyDescent="0.3">
      <c r="A778516" s="21"/>
    </row>
    <row r="778522" spans="1:1" s="20" customFormat="1" ht="14.25" customHeight="1" x14ac:dyDescent="0.25"/>
    <row r="778538" spans="1:1" ht="14.25" customHeight="1" x14ac:dyDescent="0.3">
      <c r="A778538" s="21"/>
    </row>
    <row r="778544" spans="1:1" s="20" customFormat="1" ht="14.25" customHeight="1" x14ac:dyDescent="0.25"/>
    <row r="778560" spans="1:1" ht="14.25" customHeight="1" x14ac:dyDescent="0.3">
      <c r="A778560" s="21"/>
    </row>
    <row r="778566" s="20" customFormat="1" ht="14.25" customHeight="1" x14ac:dyDescent="0.25"/>
    <row r="778582" spans="1:1" ht="14.25" customHeight="1" x14ac:dyDescent="0.3">
      <c r="A778582" s="21"/>
    </row>
    <row r="778588" spans="1:1" s="20" customFormat="1" ht="14.25" customHeight="1" x14ac:dyDescent="0.25"/>
    <row r="778604" spans="1:1" ht="14.25" customHeight="1" x14ac:dyDescent="0.3">
      <c r="A778604" s="21"/>
    </row>
    <row r="778610" s="20" customFormat="1" ht="14.25" customHeight="1" x14ac:dyDescent="0.25"/>
    <row r="778626" spans="1:1" ht="14.25" customHeight="1" x14ac:dyDescent="0.3">
      <c r="A778626" s="21"/>
    </row>
    <row r="778632" spans="1:1" s="20" customFormat="1" ht="14.25" customHeight="1" x14ac:dyDescent="0.25"/>
    <row r="778648" spans="1:1" ht="14.25" customHeight="1" x14ac:dyDescent="0.3">
      <c r="A778648" s="21"/>
    </row>
    <row r="778654" spans="1:1" s="20" customFormat="1" ht="14.25" customHeight="1" x14ac:dyDescent="0.25"/>
    <row r="778670" spans="1:1" ht="14.25" customHeight="1" x14ac:dyDescent="0.3">
      <c r="A778670" s="21"/>
    </row>
    <row r="778676" s="20" customFormat="1" ht="14.25" customHeight="1" x14ac:dyDescent="0.25"/>
    <row r="778692" spans="1:1" ht="14.25" customHeight="1" x14ac:dyDescent="0.3">
      <c r="A778692" s="21"/>
    </row>
    <row r="778698" spans="1:1" s="20" customFormat="1" ht="14.25" customHeight="1" x14ac:dyDescent="0.25"/>
    <row r="778714" spans="1:1" ht="14.25" customHeight="1" x14ac:dyDescent="0.3">
      <c r="A778714" s="21"/>
    </row>
    <row r="778720" spans="1:1" s="20" customFormat="1" ht="14.25" customHeight="1" x14ac:dyDescent="0.25"/>
    <row r="778736" spans="1:1" ht="14.25" customHeight="1" x14ac:dyDescent="0.3">
      <c r="A778736" s="21"/>
    </row>
    <row r="778742" s="20" customFormat="1" ht="14.25" customHeight="1" x14ac:dyDescent="0.25"/>
    <row r="778758" spans="1:1" ht="14.25" customHeight="1" x14ac:dyDescent="0.3">
      <c r="A778758" s="21"/>
    </row>
    <row r="778764" spans="1:1" s="20" customFormat="1" ht="14.25" customHeight="1" x14ac:dyDescent="0.25"/>
    <row r="778780" spans="1:1" ht="14.25" customHeight="1" x14ac:dyDescent="0.3">
      <c r="A778780" s="21"/>
    </row>
    <row r="778786" s="20" customFormat="1" ht="14.25" customHeight="1" x14ac:dyDescent="0.25"/>
    <row r="778802" spans="1:1" ht="14.25" customHeight="1" x14ac:dyDescent="0.3">
      <c r="A778802" s="21"/>
    </row>
    <row r="778808" spans="1:1" s="20" customFormat="1" ht="14.25" customHeight="1" x14ac:dyDescent="0.25"/>
    <row r="778824" spans="1:1" ht="14.25" customHeight="1" x14ac:dyDescent="0.3">
      <c r="A778824" s="21"/>
    </row>
    <row r="778830" spans="1:1" s="20" customFormat="1" ht="14.25" customHeight="1" x14ac:dyDescent="0.25"/>
    <row r="778846" spans="1:1" ht="14.25" customHeight="1" x14ac:dyDescent="0.3">
      <c r="A778846" s="21"/>
    </row>
    <row r="778852" s="20" customFormat="1" ht="14.25" customHeight="1" x14ac:dyDescent="0.25"/>
    <row r="778868" spans="1:1" ht="14.25" customHeight="1" x14ac:dyDescent="0.3">
      <c r="A778868" s="21"/>
    </row>
    <row r="778874" spans="1:1" s="20" customFormat="1" ht="14.25" customHeight="1" x14ac:dyDescent="0.25"/>
    <row r="778890" spans="1:1" ht="14.25" customHeight="1" x14ac:dyDescent="0.3">
      <c r="A778890" s="21"/>
    </row>
    <row r="778896" spans="1:1" s="20" customFormat="1" ht="14.25" customHeight="1" x14ac:dyDescent="0.25"/>
    <row r="778912" spans="1:1" ht="14.25" customHeight="1" x14ac:dyDescent="0.3">
      <c r="A778912" s="21"/>
    </row>
    <row r="778918" s="20" customFormat="1" ht="14.25" customHeight="1" x14ac:dyDescent="0.25"/>
    <row r="778934" spans="1:1" ht="14.25" customHeight="1" x14ac:dyDescent="0.3">
      <c r="A778934" s="21"/>
    </row>
    <row r="778940" spans="1:1" s="20" customFormat="1" ht="14.25" customHeight="1" x14ac:dyDescent="0.25"/>
    <row r="778956" spans="1:1" ht="14.25" customHeight="1" x14ac:dyDescent="0.3">
      <c r="A778956" s="21"/>
    </row>
    <row r="778962" s="20" customFormat="1" ht="14.25" customHeight="1" x14ac:dyDescent="0.25"/>
    <row r="778978" spans="1:1" ht="14.25" customHeight="1" x14ac:dyDescent="0.3">
      <c r="A778978" s="21"/>
    </row>
    <row r="778984" spans="1:1" s="20" customFormat="1" ht="14.25" customHeight="1" x14ac:dyDescent="0.25"/>
    <row r="779000" spans="1:1" ht="14.25" customHeight="1" x14ac:dyDescent="0.3">
      <c r="A779000" s="21"/>
    </row>
    <row r="779006" spans="1:1" s="20" customFormat="1" ht="14.25" customHeight="1" x14ac:dyDescent="0.25"/>
    <row r="779022" spans="1:1" ht="14.25" customHeight="1" x14ac:dyDescent="0.3">
      <c r="A779022" s="21"/>
    </row>
    <row r="779028" s="20" customFormat="1" ht="14.25" customHeight="1" x14ac:dyDescent="0.25"/>
    <row r="779044" spans="1:1" ht="14.25" customHeight="1" x14ac:dyDescent="0.3">
      <c r="A779044" s="21"/>
    </row>
    <row r="779050" spans="1:1" s="20" customFormat="1" ht="14.25" customHeight="1" x14ac:dyDescent="0.25"/>
    <row r="779066" spans="1:1" ht="14.25" customHeight="1" x14ac:dyDescent="0.3">
      <c r="A779066" s="21"/>
    </row>
    <row r="779072" spans="1:1" s="20" customFormat="1" ht="14.25" customHeight="1" x14ac:dyDescent="0.25"/>
    <row r="779088" spans="1:1" ht="14.25" customHeight="1" x14ac:dyDescent="0.3">
      <c r="A779088" s="21"/>
    </row>
    <row r="779094" s="20" customFormat="1" ht="14.25" customHeight="1" x14ac:dyDescent="0.25"/>
    <row r="779110" spans="1:1" ht="14.25" customHeight="1" x14ac:dyDescent="0.3">
      <c r="A779110" s="21"/>
    </row>
    <row r="779116" spans="1:1" s="20" customFormat="1" ht="14.25" customHeight="1" x14ac:dyDescent="0.25"/>
    <row r="779132" spans="1:1" ht="14.25" customHeight="1" x14ac:dyDescent="0.3">
      <c r="A779132" s="21"/>
    </row>
    <row r="779138" s="20" customFormat="1" ht="14.25" customHeight="1" x14ac:dyDescent="0.25"/>
    <row r="779154" spans="1:1" ht="14.25" customHeight="1" x14ac:dyDescent="0.3">
      <c r="A779154" s="21"/>
    </row>
    <row r="779160" spans="1:1" s="20" customFormat="1" ht="14.25" customHeight="1" x14ac:dyDescent="0.25"/>
    <row r="779176" spans="1:1" ht="14.25" customHeight="1" x14ac:dyDescent="0.3">
      <c r="A779176" s="21"/>
    </row>
    <row r="779182" spans="1:1" s="20" customFormat="1" ht="14.25" customHeight="1" x14ac:dyDescent="0.25"/>
    <row r="779198" spans="1:1" ht="14.25" customHeight="1" x14ac:dyDescent="0.3">
      <c r="A779198" s="21"/>
    </row>
    <row r="779204" s="20" customFormat="1" ht="14.25" customHeight="1" x14ac:dyDescent="0.25"/>
    <row r="779220" spans="1:1" ht="14.25" customHeight="1" x14ac:dyDescent="0.3">
      <c r="A779220" s="21"/>
    </row>
    <row r="779226" spans="1:1" s="20" customFormat="1" ht="14.25" customHeight="1" x14ac:dyDescent="0.25"/>
    <row r="779242" spans="1:1" ht="14.25" customHeight="1" x14ac:dyDescent="0.3">
      <c r="A779242" s="21"/>
    </row>
    <row r="779248" spans="1:1" s="20" customFormat="1" ht="14.25" customHeight="1" x14ac:dyDescent="0.25"/>
    <row r="779264" spans="1:1" ht="14.25" customHeight="1" x14ac:dyDescent="0.3">
      <c r="A779264" s="21"/>
    </row>
    <row r="779270" s="20" customFormat="1" ht="14.25" customHeight="1" x14ac:dyDescent="0.25"/>
    <row r="779286" spans="1:1" ht="14.25" customHeight="1" x14ac:dyDescent="0.3">
      <c r="A779286" s="21"/>
    </row>
    <row r="779292" spans="1:1" s="20" customFormat="1" ht="14.25" customHeight="1" x14ac:dyDescent="0.25"/>
    <row r="779308" spans="1:1" ht="14.25" customHeight="1" x14ac:dyDescent="0.3">
      <c r="A779308" s="21"/>
    </row>
    <row r="779314" s="20" customFormat="1" ht="14.25" customHeight="1" x14ac:dyDescent="0.25"/>
    <row r="779330" spans="1:1" ht="14.25" customHeight="1" x14ac:dyDescent="0.3">
      <c r="A779330" s="21"/>
    </row>
    <row r="779336" spans="1:1" s="20" customFormat="1" ht="14.25" customHeight="1" x14ac:dyDescent="0.25"/>
    <row r="779352" spans="1:1" ht="14.25" customHeight="1" x14ac:dyDescent="0.3">
      <c r="A779352" s="21"/>
    </row>
    <row r="779358" spans="1:1" s="20" customFormat="1" ht="14.25" customHeight="1" x14ac:dyDescent="0.25"/>
    <row r="779374" spans="1:1" ht="14.25" customHeight="1" x14ac:dyDescent="0.3">
      <c r="A779374" s="21"/>
    </row>
    <row r="779380" s="20" customFormat="1" ht="14.25" customHeight="1" x14ac:dyDescent="0.25"/>
    <row r="779396" spans="1:1" ht="14.25" customHeight="1" x14ac:dyDescent="0.3">
      <c r="A779396" s="21"/>
    </row>
    <row r="779402" spans="1:1" s="20" customFormat="1" ht="14.25" customHeight="1" x14ac:dyDescent="0.25"/>
    <row r="779418" spans="1:1" ht="14.25" customHeight="1" x14ac:dyDescent="0.3">
      <c r="A779418" s="21"/>
    </row>
    <row r="779424" spans="1:1" s="20" customFormat="1" ht="14.25" customHeight="1" x14ac:dyDescent="0.25"/>
    <row r="779440" spans="1:1" ht="14.25" customHeight="1" x14ac:dyDescent="0.3">
      <c r="A779440" s="21"/>
    </row>
    <row r="779446" s="20" customFormat="1" ht="14.25" customHeight="1" x14ac:dyDescent="0.25"/>
    <row r="779462" spans="1:1" ht="14.25" customHeight="1" x14ac:dyDescent="0.3">
      <c r="A779462" s="21"/>
    </row>
    <row r="779468" spans="1:1" s="20" customFormat="1" ht="14.25" customHeight="1" x14ac:dyDescent="0.25"/>
    <row r="779484" spans="1:1" ht="14.25" customHeight="1" x14ac:dyDescent="0.3">
      <c r="A779484" s="21"/>
    </row>
    <row r="779490" s="20" customFormat="1" ht="14.25" customHeight="1" x14ac:dyDescent="0.25"/>
    <row r="779506" spans="1:1" ht="14.25" customHeight="1" x14ac:dyDescent="0.3">
      <c r="A779506" s="21"/>
    </row>
    <row r="779512" spans="1:1" s="20" customFormat="1" ht="14.25" customHeight="1" x14ac:dyDescent="0.25"/>
    <row r="779528" spans="1:1" ht="14.25" customHeight="1" x14ac:dyDescent="0.3">
      <c r="A779528" s="21"/>
    </row>
    <row r="779534" spans="1:1" s="20" customFormat="1" ht="14.25" customHeight="1" x14ac:dyDescent="0.25"/>
    <row r="779550" spans="1:1" ht="14.25" customHeight="1" x14ac:dyDescent="0.3">
      <c r="A779550" s="21"/>
    </row>
    <row r="779556" s="20" customFormat="1" ht="14.25" customHeight="1" x14ac:dyDescent="0.25"/>
    <row r="779572" spans="1:1" ht="14.25" customHeight="1" x14ac:dyDescent="0.3">
      <c r="A779572" s="21"/>
    </row>
    <row r="779578" spans="1:1" s="20" customFormat="1" ht="14.25" customHeight="1" x14ac:dyDescent="0.25"/>
    <row r="779594" spans="1:1" ht="14.25" customHeight="1" x14ac:dyDescent="0.3">
      <c r="A779594" s="21"/>
    </row>
    <row r="779600" spans="1:1" s="20" customFormat="1" ht="14.25" customHeight="1" x14ac:dyDescent="0.25"/>
    <row r="779616" spans="1:1" ht="14.25" customHeight="1" x14ac:dyDescent="0.3">
      <c r="A779616" s="21"/>
    </row>
    <row r="779622" s="20" customFormat="1" ht="14.25" customHeight="1" x14ac:dyDescent="0.25"/>
    <row r="779638" spans="1:1" ht="14.25" customHeight="1" x14ac:dyDescent="0.3">
      <c r="A779638" s="21"/>
    </row>
    <row r="779644" spans="1:1" s="20" customFormat="1" ht="14.25" customHeight="1" x14ac:dyDescent="0.25"/>
    <row r="779660" spans="1:1" ht="14.25" customHeight="1" x14ac:dyDescent="0.3">
      <c r="A779660" s="21"/>
    </row>
    <row r="779666" s="20" customFormat="1" ht="14.25" customHeight="1" x14ac:dyDescent="0.25"/>
    <row r="779682" spans="1:1" ht="14.25" customHeight="1" x14ac:dyDescent="0.3">
      <c r="A779682" s="21"/>
    </row>
    <row r="779688" spans="1:1" s="20" customFormat="1" ht="14.25" customHeight="1" x14ac:dyDescent="0.25"/>
    <row r="779704" spans="1:1" ht="14.25" customHeight="1" x14ac:dyDescent="0.3">
      <c r="A779704" s="21"/>
    </row>
    <row r="779710" spans="1:1" s="20" customFormat="1" ht="14.25" customHeight="1" x14ac:dyDescent="0.25"/>
    <row r="779726" spans="1:1" ht="14.25" customHeight="1" x14ac:dyDescent="0.3">
      <c r="A779726" s="21"/>
    </row>
    <row r="779732" s="20" customFormat="1" ht="14.25" customHeight="1" x14ac:dyDescent="0.25"/>
    <row r="779748" spans="1:1" ht="14.25" customHeight="1" x14ac:dyDescent="0.3">
      <c r="A779748" s="21"/>
    </row>
    <row r="779754" spans="1:1" s="20" customFormat="1" ht="14.25" customHeight="1" x14ac:dyDescent="0.25"/>
    <row r="779770" spans="1:1" ht="14.25" customHeight="1" x14ac:dyDescent="0.3">
      <c r="A779770" s="21"/>
    </row>
    <row r="779776" spans="1:1" s="20" customFormat="1" ht="14.25" customHeight="1" x14ac:dyDescent="0.25"/>
    <row r="779792" spans="1:1" ht="14.25" customHeight="1" x14ac:dyDescent="0.3">
      <c r="A779792" s="21"/>
    </row>
    <row r="779798" s="20" customFormat="1" ht="14.25" customHeight="1" x14ac:dyDescent="0.25"/>
    <row r="779814" spans="1:1" ht="14.25" customHeight="1" x14ac:dyDescent="0.3">
      <c r="A779814" s="21"/>
    </row>
    <row r="779820" spans="1:1" s="20" customFormat="1" ht="14.25" customHeight="1" x14ac:dyDescent="0.25"/>
    <row r="779836" spans="1:1" ht="14.25" customHeight="1" x14ac:dyDescent="0.3">
      <c r="A779836" s="21"/>
    </row>
    <row r="779842" s="20" customFormat="1" ht="14.25" customHeight="1" x14ac:dyDescent="0.25"/>
    <row r="779858" spans="1:1" ht="14.25" customHeight="1" x14ac:dyDescent="0.3">
      <c r="A779858" s="21"/>
    </row>
    <row r="779864" spans="1:1" s="20" customFormat="1" ht="14.25" customHeight="1" x14ac:dyDescent="0.25"/>
    <row r="779880" spans="1:1" ht="14.25" customHeight="1" x14ac:dyDescent="0.3">
      <c r="A779880" s="21"/>
    </row>
    <row r="779886" spans="1:1" s="20" customFormat="1" ht="14.25" customHeight="1" x14ac:dyDescent="0.25"/>
    <row r="779902" spans="1:1" ht="14.25" customHeight="1" x14ac:dyDescent="0.3">
      <c r="A779902" s="21"/>
    </row>
    <row r="779908" s="20" customFormat="1" ht="14.25" customHeight="1" x14ac:dyDescent="0.25"/>
    <row r="779924" spans="1:1" ht="14.25" customHeight="1" x14ac:dyDescent="0.3">
      <c r="A779924" s="21"/>
    </row>
    <row r="779930" spans="1:1" s="20" customFormat="1" ht="14.25" customHeight="1" x14ac:dyDescent="0.25"/>
    <row r="779946" spans="1:1" ht="14.25" customHeight="1" x14ac:dyDescent="0.3">
      <c r="A779946" s="21"/>
    </row>
    <row r="779952" spans="1:1" s="20" customFormat="1" ht="14.25" customHeight="1" x14ac:dyDescent="0.25"/>
    <row r="779968" spans="1:1" ht="14.25" customHeight="1" x14ac:dyDescent="0.3">
      <c r="A779968" s="21"/>
    </row>
    <row r="779974" s="20" customFormat="1" ht="14.25" customHeight="1" x14ac:dyDescent="0.25"/>
    <row r="779990" spans="1:1" ht="14.25" customHeight="1" x14ac:dyDescent="0.3">
      <c r="A779990" s="21"/>
    </row>
    <row r="779996" spans="1:1" s="20" customFormat="1" ht="14.25" customHeight="1" x14ac:dyDescent="0.25"/>
    <row r="780012" spans="1:1" ht="14.25" customHeight="1" x14ac:dyDescent="0.3">
      <c r="A780012" s="21"/>
    </row>
    <row r="780018" s="20" customFormat="1" ht="14.25" customHeight="1" x14ac:dyDescent="0.25"/>
    <row r="780034" spans="1:1" ht="14.25" customHeight="1" x14ac:dyDescent="0.3">
      <c r="A780034" s="21"/>
    </row>
    <row r="780040" spans="1:1" s="20" customFormat="1" ht="14.25" customHeight="1" x14ac:dyDescent="0.25"/>
    <row r="780056" spans="1:1" ht="14.25" customHeight="1" x14ac:dyDescent="0.3">
      <c r="A780056" s="21"/>
    </row>
    <row r="780062" spans="1:1" s="20" customFormat="1" ht="14.25" customHeight="1" x14ac:dyDescent="0.25"/>
    <row r="780078" spans="1:1" ht="14.25" customHeight="1" x14ac:dyDescent="0.3">
      <c r="A780078" s="21"/>
    </row>
    <row r="780084" s="20" customFormat="1" ht="14.25" customHeight="1" x14ac:dyDescent="0.25"/>
    <row r="780100" spans="1:1" ht="14.25" customHeight="1" x14ac:dyDescent="0.3">
      <c r="A780100" s="21"/>
    </row>
    <row r="780106" spans="1:1" s="20" customFormat="1" ht="14.25" customHeight="1" x14ac:dyDescent="0.25"/>
    <row r="780122" spans="1:1" ht="14.25" customHeight="1" x14ac:dyDescent="0.3">
      <c r="A780122" s="21"/>
    </row>
    <row r="780128" spans="1:1" s="20" customFormat="1" ht="14.25" customHeight="1" x14ac:dyDescent="0.25"/>
    <row r="780144" spans="1:1" ht="14.25" customHeight="1" x14ac:dyDescent="0.3">
      <c r="A780144" s="21"/>
    </row>
    <row r="780150" s="20" customFormat="1" ht="14.25" customHeight="1" x14ac:dyDescent="0.25"/>
    <row r="780166" spans="1:1" ht="14.25" customHeight="1" x14ac:dyDescent="0.3">
      <c r="A780166" s="21"/>
    </row>
    <row r="780172" spans="1:1" s="20" customFormat="1" ht="14.25" customHeight="1" x14ac:dyDescent="0.25"/>
    <row r="780188" spans="1:1" ht="14.25" customHeight="1" x14ac:dyDescent="0.3">
      <c r="A780188" s="21"/>
    </row>
    <row r="780194" s="20" customFormat="1" ht="14.25" customHeight="1" x14ac:dyDescent="0.25"/>
    <row r="780210" spans="1:1" ht="14.25" customHeight="1" x14ac:dyDescent="0.3">
      <c r="A780210" s="21"/>
    </row>
    <row r="780216" spans="1:1" s="20" customFormat="1" ht="14.25" customHeight="1" x14ac:dyDescent="0.25"/>
    <row r="780232" spans="1:1" ht="14.25" customHeight="1" x14ac:dyDescent="0.3">
      <c r="A780232" s="21"/>
    </row>
    <row r="780238" spans="1:1" s="20" customFormat="1" ht="14.25" customHeight="1" x14ac:dyDescent="0.25"/>
    <row r="780254" spans="1:1" ht="14.25" customHeight="1" x14ac:dyDescent="0.3">
      <c r="A780254" s="21"/>
    </row>
    <row r="780260" s="20" customFormat="1" ht="14.25" customHeight="1" x14ac:dyDescent="0.25"/>
    <row r="780276" spans="1:1" ht="14.25" customHeight="1" x14ac:dyDescent="0.3">
      <c r="A780276" s="21"/>
    </row>
    <row r="780282" spans="1:1" s="20" customFormat="1" ht="14.25" customHeight="1" x14ac:dyDescent="0.25"/>
    <row r="780298" spans="1:1" ht="14.25" customHeight="1" x14ac:dyDescent="0.3">
      <c r="A780298" s="21"/>
    </row>
    <row r="780304" spans="1:1" s="20" customFormat="1" ht="14.25" customHeight="1" x14ac:dyDescent="0.25"/>
    <row r="780320" spans="1:1" ht="14.25" customHeight="1" x14ac:dyDescent="0.3">
      <c r="A780320" s="21"/>
    </row>
    <row r="780326" s="20" customFormat="1" ht="14.25" customHeight="1" x14ac:dyDescent="0.25"/>
    <row r="780342" spans="1:1" ht="14.25" customHeight="1" x14ac:dyDescent="0.3">
      <c r="A780342" s="21"/>
    </row>
    <row r="780348" spans="1:1" s="20" customFormat="1" ht="14.25" customHeight="1" x14ac:dyDescent="0.25"/>
    <row r="780364" spans="1:1" ht="14.25" customHeight="1" x14ac:dyDescent="0.3">
      <c r="A780364" s="21"/>
    </row>
    <row r="780370" s="20" customFormat="1" ht="14.25" customHeight="1" x14ac:dyDescent="0.25"/>
    <row r="780386" spans="1:1" ht="14.25" customHeight="1" x14ac:dyDescent="0.3">
      <c r="A780386" s="21"/>
    </row>
    <row r="780392" spans="1:1" s="20" customFormat="1" ht="14.25" customHeight="1" x14ac:dyDescent="0.25"/>
    <row r="780408" spans="1:1" ht="14.25" customHeight="1" x14ac:dyDescent="0.3">
      <c r="A780408" s="21"/>
    </row>
    <row r="780414" spans="1:1" s="20" customFormat="1" ht="14.25" customHeight="1" x14ac:dyDescent="0.25"/>
    <row r="780430" spans="1:1" ht="14.25" customHeight="1" x14ac:dyDescent="0.3">
      <c r="A780430" s="21"/>
    </row>
    <row r="780436" s="20" customFormat="1" ht="14.25" customHeight="1" x14ac:dyDescent="0.25"/>
    <row r="780452" spans="1:1" ht="14.25" customHeight="1" x14ac:dyDescent="0.3">
      <c r="A780452" s="21"/>
    </row>
    <row r="780458" spans="1:1" s="20" customFormat="1" ht="14.25" customHeight="1" x14ac:dyDescent="0.25"/>
    <row r="780474" spans="1:1" ht="14.25" customHeight="1" x14ac:dyDescent="0.3">
      <c r="A780474" s="21"/>
    </row>
    <row r="780480" spans="1:1" s="20" customFormat="1" ht="14.25" customHeight="1" x14ac:dyDescent="0.25"/>
    <row r="780496" spans="1:1" ht="14.25" customHeight="1" x14ac:dyDescent="0.3">
      <c r="A780496" s="21"/>
    </row>
    <row r="780502" s="20" customFormat="1" ht="14.25" customHeight="1" x14ac:dyDescent="0.25"/>
    <row r="780518" spans="1:1" ht="14.25" customHeight="1" x14ac:dyDescent="0.3">
      <c r="A780518" s="21"/>
    </row>
    <row r="780524" spans="1:1" s="20" customFormat="1" ht="14.25" customHeight="1" x14ac:dyDescent="0.25"/>
    <row r="780540" spans="1:1" ht="14.25" customHeight="1" x14ac:dyDescent="0.3">
      <c r="A780540" s="21"/>
    </row>
    <row r="780546" s="20" customFormat="1" ht="14.25" customHeight="1" x14ac:dyDescent="0.25"/>
    <row r="780562" spans="1:1" ht="14.25" customHeight="1" x14ac:dyDescent="0.3">
      <c r="A780562" s="21"/>
    </row>
    <row r="780568" spans="1:1" s="20" customFormat="1" ht="14.25" customHeight="1" x14ac:dyDescent="0.25"/>
    <row r="780584" spans="1:1" ht="14.25" customHeight="1" x14ac:dyDescent="0.3">
      <c r="A780584" s="21"/>
    </row>
    <row r="780590" spans="1:1" s="20" customFormat="1" ht="14.25" customHeight="1" x14ac:dyDescent="0.25"/>
    <row r="780606" spans="1:1" ht="14.25" customHeight="1" x14ac:dyDescent="0.3">
      <c r="A780606" s="21"/>
    </row>
    <row r="780612" s="20" customFormat="1" ht="14.25" customHeight="1" x14ac:dyDescent="0.25"/>
    <row r="780628" spans="1:1" ht="14.25" customHeight="1" x14ac:dyDescent="0.3">
      <c r="A780628" s="21"/>
    </row>
    <row r="780634" spans="1:1" s="20" customFormat="1" ht="14.25" customHeight="1" x14ac:dyDescent="0.25"/>
    <row r="780650" spans="1:1" ht="14.25" customHeight="1" x14ac:dyDescent="0.3">
      <c r="A780650" s="21"/>
    </row>
    <row r="780656" spans="1:1" s="20" customFormat="1" ht="14.25" customHeight="1" x14ac:dyDescent="0.25"/>
    <row r="780672" spans="1:1" ht="14.25" customHeight="1" x14ac:dyDescent="0.3">
      <c r="A780672" s="21"/>
    </row>
    <row r="780678" s="20" customFormat="1" ht="14.25" customHeight="1" x14ac:dyDescent="0.25"/>
    <row r="780694" spans="1:1" ht="14.25" customHeight="1" x14ac:dyDescent="0.3">
      <c r="A780694" s="21"/>
    </row>
    <row r="780700" spans="1:1" s="20" customFormat="1" ht="14.25" customHeight="1" x14ac:dyDescent="0.25"/>
    <row r="780716" spans="1:1" ht="14.25" customHeight="1" x14ac:dyDescent="0.3">
      <c r="A780716" s="21"/>
    </row>
    <row r="780722" s="20" customFormat="1" ht="14.25" customHeight="1" x14ac:dyDescent="0.25"/>
    <row r="780738" spans="1:1" ht="14.25" customHeight="1" x14ac:dyDescent="0.3">
      <c r="A780738" s="21"/>
    </row>
    <row r="780744" spans="1:1" s="20" customFormat="1" ht="14.25" customHeight="1" x14ac:dyDescent="0.25"/>
    <row r="780760" spans="1:1" ht="14.25" customHeight="1" x14ac:dyDescent="0.3">
      <c r="A780760" s="21"/>
    </row>
    <row r="780766" spans="1:1" s="20" customFormat="1" ht="14.25" customHeight="1" x14ac:dyDescent="0.25"/>
    <row r="780782" spans="1:1" ht="14.25" customHeight="1" x14ac:dyDescent="0.3">
      <c r="A780782" s="21"/>
    </row>
    <row r="780788" s="20" customFormat="1" ht="14.25" customHeight="1" x14ac:dyDescent="0.25"/>
    <row r="780804" spans="1:1" ht="14.25" customHeight="1" x14ac:dyDescent="0.3">
      <c r="A780804" s="21"/>
    </row>
    <row r="780810" spans="1:1" s="20" customFormat="1" ht="14.25" customHeight="1" x14ac:dyDescent="0.25"/>
    <row r="780826" spans="1:1" ht="14.25" customHeight="1" x14ac:dyDescent="0.3">
      <c r="A780826" s="21"/>
    </row>
    <row r="780832" spans="1:1" s="20" customFormat="1" ht="14.25" customHeight="1" x14ac:dyDescent="0.25"/>
    <row r="780848" spans="1:1" ht="14.25" customHeight="1" x14ac:dyDescent="0.3">
      <c r="A780848" s="21"/>
    </row>
    <row r="780854" s="20" customFormat="1" ht="14.25" customHeight="1" x14ac:dyDescent="0.25"/>
    <row r="780870" spans="1:1" ht="14.25" customHeight="1" x14ac:dyDescent="0.3">
      <c r="A780870" s="21"/>
    </row>
    <row r="780876" spans="1:1" s="20" customFormat="1" ht="14.25" customHeight="1" x14ac:dyDescent="0.25"/>
    <row r="780892" spans="1:1" ht="14.25" customHeight="1" x14ac:dyDescent="0.3">
      <c r="A780892" s="21"/>
    </row>
    <row r="780898" s="20" customFormat="1" ht="14.25" customHeight="1" x14ac:dyDescent="0.25"/>
    <row r="780914" spans="1:1" ht="14.25" customHeight="1" x14ac:dyDescent="0.3">
      <c r="A780914" s="21"/>
    </row>
    <row r="780920" spans="1:1" s="20" customFormat="1" ht="14.25" customHeight="1" x14ac:dyDescent="0.25"/>
    <row r="780936" spans="1:1" ht="14.25" customHeight="1" x14ac:dyDescent="0.3">
      <c r="A780936" s="21"/>
    </row>
    <row r="780942" spans="1:1" s="20" customFormat="1" ht="14.25" customHeight="1" x14ac:dyDescent="0.25"/>
    <row r="780958" spans="1:1" ht="14.25" customHeight="1" x14ac:dyDescent="0.3">
      <c r="A780958" s="21"/>
    </row>
    <row r="780964" s="20" customFormat="1" ht="14.25" customHeight="1" x14ac:dyDescent="0.25"/>
    <row r="780980" spans="1:1" ht="14.25" customHeight="1" x14ac:dyDescent="0.3">
      <c r="A780980" s="21"/>
    </row>
    <row r="780986" spans="1:1" s="20" customFormat="1" ht="14.25" customHeight="1" x14ac:dyDescent="0.25"/>
    <row r="781002" spans="1:1" ht="14.25" customHeight="1" x14ac:dyDescent="0.3">
      <c r="A781002" s="21"/>
    </row>
    <row r="781008" spans="1:1" s="20" customFormat="1" ht="14.25" customHeight="1" x14ac:dyDescent="0.25"/>
    <row r="781024" spans="1:1" ht="14.25" customHeight="1" x14ac:dyDescent="0.3">
      <c r="A781024" s="21"/>
    </row>
    <row r="781030" s="20" customFormat="1" ht="14.25" customHeight="1" x14ac:dyDescent="0.25"/>
    <row r="781046" spans="1:1" ht="14.25" customHeight="1" x14ac:dyDescent="0.3">
      <c r="A781046" s="21"/>
    </row>
    <row r="781052" spans="1:1" s="20" customFormat="1" ht="14.25" customHeight="1" x14ac:dyDescent="0.25"/>
    <row r="781068" spans="1:1" ht="14.25" customHeight="1" x14ac:dyDescent="0.3">
      <c r="A781068" s="21"/>
    </row>
    <row r="781074" s="20" customFormat="1" ht="14.25" customHeight="1" x14ac:dyDescent="0.25"/>
    <row r="781090" spans="1:1" ht="14.25" customHeight="1" x14ac:dyDescent="0.3">
      <c r="A781090" s="21"/>
    </row>
    <row r="781096" spans="1:1" s="20" customFormat="1" ht="14.25" customHeight="1" x14ac:dyDescent="0.25"/>
    <row r="781112" spans="1:1" ht="14.25" customHeight="1" x14ac:dyDescent="0.3">
      <c r="A781112" s="21"/>
    </row>
    <row r="781118" spans="1:1" s="20" customFormat="1" ht="14.25" customHeight="1" x14ac:dyDescent="0.25"/>
    <row r="781134" spans="1:1" ht="14.25" customHeight="1" x14ac:dyDescent="0.3">
      <c r="A781134" s="21"/>
    </row>
    <row r="781140" s="20" customFormat="1" ht="14.25" customHeight="1" x14ac:dyDescent="0.25"/>
    <row r="781156" spans="1:1" ht="14.25" customHeight="1" x14ac:dyDescent="0.3">
      <c r="A781156" s="21"/>
    </row>
    <row r="781162" spans="1:1" s="20" customFormat="1" ht="14.25" customHeight="1" x14ac:dyDescent="0.25"/>
    <row r="781178" spans="1:1" ht="14.25" customHeight="1" x14ac:dyDescent="0.3">
      <c r="A781178" s="21"/>
    </row>
    <row r="781184" spans="1:1" s="20" customFormat="1" ht="14.25" customHeight="1" x14ac:dyDescent="0.25"/>
    <row r="781200" spans="1:1" ht="14.25" customHeight="1" x14ac:dyDescent="0.3">
      <c r="A781200" s="21"/>
    </row>
    <row r="781206" s="20" customFormat="1" ht="14.25" customHeight="1" x14ac:dyDescent="0.25"/>
    <row r="781222" spans="1:1" ht="14.25" customHeight="1" x14ac:dyDescent="0.3">
      <c r="A781222" s="21"/>
    </row>
    <row r="781228" spans="1:1" s="20" customFormat="1" ht="14.25" customHeight="1" x14ac:dyDescent="0.25"/>
    <row r="781244" spans="1:1" ht="14.25" customHeight="1" x14ac:dyDescent="0.3">
      <c r="A781244" s="21"/>
    </row>
    <row r="781250" s="20" customFormat="1" ht="14.25" customHeight="1" x14ac:dyDescent="0.25"/>
    <row r="781266" spans="1:1" ht="14.25" customHeight="1" x14ac:dyDescent="0.3">
      <c r="A781266" s="21"/>
    </row>
    <row r="781272" spans="1:1" s="20" customFormat="1" ht="14.25" customHeight="1" x14ac:dyDescent="0.25"/>
    <row r="781288" spans="1:1" ht="14.25" customHeight="1" x14ac:dyDescent="0.3">
      <c r="A781288" s="21"/>
    </row>
    <row r="781294" spans="1:1" s="20" customFormat="1" ht="14.25" customHeight="1" x14ac:dyDescent="0.25"/>
    <row r="781310" spans="1:1" ht="14.25" customHeight="1" x14ac:dyDescent="0.3">
      <c r="A781310" s="21"/>
    </row>
    <row r="781316" s="20" customFormat="1" ht="14.25" customHeight="1" x14ac:dyDescent="0.25"/>
    <row r="781332" spans="1:1" ht="14.25" customHeight="1" x14ac:dyDescent="0.3">
      <c r="A781332" s="21"/>
    </row>
    <row r="781338" spans="1:1" s="20" customFormat="1" ht="14.25" customHeight="1" x14ac:dyDescent="0.25"/>
    <row r="781354" spans="1:1" ht="14.25" customHeight="1" x14ac:dyDescent="0.3">
      <c r="A781354" s="21"/>
    </row>
    <row r="781360" spans="1:1" s="20" customFormat="1" ht="14.25" customHeight="1" x14ac:dyDescent="0.25"/>
    <row r="781376" spans="1:1" ht="14.25" customHeight="1" x14ac:dyDescent="0.3">
      <c r="A781376" s="21"/>
    </row>
    <row r="781382" s="20" customFormat="1" ht="14.25" customHeight="1" x14ac:dyDescent="0.25"/>
    <row r="781398" spans="1:1" ht="14.25" customHeight="1" x14ac:dyDescent="0.3">
      <c r="A781398" s="21"/>
    </row>
    <row r="781404" spans="1:1" s="20" customFormat="1" ht="14.25" customHeight="1" x14ac:dyDescent="0.25"/>
    <row r="781420" spans="1:1" ht="14.25" customHeight="1" x14ac:dyDescent="0.3">
      <c r="A781420" s="21"/>
    </row>
    <row r="781426" s="20" customFormat="1" ht="14.25" customHeight="1" x14ac:dyDescent="0.25"/>
    <row r="781442" spans="1:1" ht="14.25" customHeight="1" x14ac:dyDescent="0.3">
      <c r="A781442" s="21"/>
    </row>
    <row r="781448" spans="1:1" s="20" customFormat="1" ht="14.25" customHeight="1" x14ac:dyDescent="0.25"/>
    <row r="781464" spans="1:1" ht="14.25" customHeight="1" x14ac:dyDescent="0.3">
      <c r="A781464" s="21"/>
    </row>
    <row r="781470" spans="1:1" s="20" customFormat="1" ht="14.25" customHeight="1" x14ac:dyDescent="0.25"/>
    <row r="781486" spans="1:1" ht="14.25" customHeight="1" x14ac:dyDescent="0.3">
      <c r="A781486" s="21"/>
    </row>
    <row r="781492" s="20" customFormat="1" ht="14.25" customHeight="1" x14ac:dyDescent="0.25"/>
    <row r="781508" spans="1:1" ht="14.25" customHeight="1" x14ac:dyDescent="0.3">
      <c r="A781508" s="21"/>
    </row>
    <row r="781514" spans="1:1" s="20" customFormat="1" ht="14.25" customHeight="1" x14ac:dyDescent="0.25"/>
    <row r="781530" spans="1:1" ht="14.25" customHeight="1" x14ac:dyDescent="0.3">
      <c r="A781530" s="21"/>
    </row>
    <row r="781536" spans="1:1" s="20" customFormat="1" ht="14.25" customHeight="1" x14ac:dyDescent="0.25"/>
    <row r="781552" spans="1:1" ht="14.25" customHeight="1" x14ac:dyDescent="0.3">
      <c r="A781552" s="21"/>
    </row>
    <row r="781558" s="20" customFormat="1" ht="14.25" customHeight="1" x14ac:dyDescent="0.25"/>
    <row r="781574" spans="1:1" ht="14.25" customHeight="1" x14ac:dyDescent="0.3">
      <c r="A781574" s="21"/>
    </row>
    <row r="781580" spans="1:1" s="20" customFormat="1" ht="14.25" customHeight="1" x14ac:dyDescent="0.25"/>
    <row r="781596" spans="1:1" ht="14.25" customHeight="1" x14ac:dyDescent="0.3">
      <c r="A781596" s="21"/>
    </row>
    <row r="781602" s="20" customFormat="1" ht="14.25" customHeight="1" x14ac:dyDescent="0.25"/>
    <row r="781618" spans="1:1" ht="14.25" customHeight="1" x14ac:dyDescent="0.3">
      <c r="A781618" s="21"/>
    </row>
    <row r="781624" spans="1:1" s="20" customFormat="1" ht="14.25" customHeight="1" x14ac:dyDescent="0.25"/>
    <row r="781640" spans="1:1" ht="14.25" customHeight="1" x14ac:dyDescent="0.3">
      <c r="A781640" s="21"/>
    </row>
    <row r="781646" spans="1:1" s="20" customFormat="1" ht="14.25" customHeight="1" x14ac:dyDescent="0.25"/>
    <row r="781662" spans="1:1" ht="14.25" customHeight="1" x14ac:dyDescent="0.3">
      <c r="A781662" s="21"/>
    </row>
    <row r="781668" s="20" customFormat="1" ht="14.25" customHeight="1" x14ac:dyDescent="0.25"/>
    <row r="781684" spans="1:1" ht="14.25" customHeight="1" x14ac:dyDescent="0.3">
      <c r="A781684" s="21"/>
    </row>
    <row r="781690" spans="1:1" s="20" customFormat="1" ht="14.25" customHeight="1" x14ac:dyDescent="0.25"/>
    <row r="781706" spans="1:1" ht="14.25" customHeight="1" x14ac:dyDescent="0.3">
      <c r="A781706" s="21"/>
    </row>
    <row r="781712" spans="1:1" s="20" customFormat="1" ht="14.25" customHeight="1" x14ac:dyDescent="0.25"/>
    <row r="781728" spans="1:1" ht="14.25" customHeight="1" x14ac:dyDescent="0.3">
      <c r="A781728" s="21"/>
    </row>
    <row r="781734" s="20" customFormat="1" ht="14.25" customHeight="1" x14ac:dyDescent="0.25"/>
    <row r="781750" spans="1:1" ht="14.25" customHeight="1" x14ac:dyDescent="0.3">
      <c r="A781750" s="21"/>
    </row>
    <row r="781756" spans="1:1" s="20" customFormat="1" ht="14.25" customHeight="1" x14ac:dyDescent="0.25"/>
    <row r="781772" spans="1:1" ht="14.25" customHeight="1" x14ac:dyDescent="0.3">
      <c r="A781772" s="21"/>
    </row>
    <row r="781778" s="20" customFormat="1" ht="14.25" customHeight="1" x14ac:dyDescent="0.25"/>
    <row r="781794" spans="1:1" ht="14.25" customHeight="1" x14ac:dyDescent="0.3">
      <c r="A781794" s="21"/>
    </row>
    <row r="781800" spans="1:1" s="20" customFormat="1" ht="14.25" customHeight="1" x14ac:dyDescent="0.25"/>
    <row r="781816" spans="1:1" ht="14.25" customHeight="1" x14ac:dyDescent="0.3">
      <c r="A781816" s="21"/>
    </row>
    <row r="781822" spans="1:1" s="20" customFormat="1" ht="14.25" customHeight="1" x14ac:dyDescent="0.25"/>
    <row r="781838" spans="1:1" ht="14.25" customHeight="1" x14ac:dyDescent="0.3">
      <c r="A781838" s="21"/>
    </row>
    <row r="781844" s="20" customFormat="1" ht="14.25" customHeight="1" x14ac:dyDescent="0.25"/>
    <row r="781860" spans="1:1" ht="14.25" customHeight="1" x14ac:dyDescent="0.3">
      <c r="A781860" s="21"/>
    </row>
    <row r="781866" spans="1:1" s="20" customFormat="1" ht="14.25" customHeight="1" x14ac:dyDescent="0.25"/>
    <row r="781882" spans="1:1" ht="14.25" customHeight="1" x14ac:dyDescent="0.3">
      <c r="A781882" s="21"/>
    </row>
    <row r="781888" spans="1:1" s="20" customFormat="1" ht="14.25" customHeight="1" x14ac:dyDescent="0.25"/>
    <row r="781904" spans="1:1" ht="14.25" customHeight="1" x14ac:dyDescent="0.3">
      <c r="A781904" s="21"/>
    </row>
    <row r="781910" s="20" customFormat="1" ht="14.25" customHeight="1" x14ac:dyDescent="0.25"/>
    <row r="781926" spans="1:1" ht="14.25" customHeight="1" x14ac:dyDescent="0.3">
      <c r="A781926" s="21"/>
    </row>
    <row r="781932" spans="1:1" s="20" customFormat="1" ht="14.25" customHeight="1" x14ac:dyDescent="0.25"/>
    <row r="781948" spans="1:1" ht="14.25" customHeight="1" x14ac:dyDescent="0.3">
      <c r="A781948" s="21"/>
    </row>
    <row r="781954" s="20" customFormat="1" ht="14.25" customHeight="1" x14ac:dyDescent="0.25"/>
    <row r="781970" spans="1:1" ht="14.25" customHeight="1" x14ac:dyDescent="0.3">
      <c r="A781970" s="21"/>
    </row>
    <row r="781976" spans="1:1" s="20" customFormat="1" ht="14.25" customHeight="1" x14ac:dyDescent="0.25"/>
    <row r="781992" spans="1:1" ht="14.25" customHeight="1" x14ac:dyDescent="0.3">
      <c r="A781992" s="21"/>
    </row>
    <row r="781998" spans="1:1" s="20" customFormat="1" ht="14.25" customHeight="1" x14ac:dyDescent="0.25"/>
    <row r="782014" spans="1:1" ht="14.25" customHeight="1" x14ac:dyDescent="0.3">
      <c r="A782014" s="21"/>
    </row>
    <row r="782020" s="20" customFormat="1" ht="14.25" customHeight="1" x14ac:dyDescent="0.25"/>
    <row r="782036" spans="1:1" ht="14.25" customHeight="1" x14ac:dyDescent="0.3">
      <c r="A782036" s="21"/>
    </row>
    <row r="782042" spans="1:1" s="20" customFormat="1" ht="14.25" customHeight="1" x14ac:dyDescent="0.25"/>
    <row r="782058" spans="1:1" ht="14.25" customHeight="1" x14ac:dyDescent="0.3">
      <c r="A782058" s="21"/>
    </row>
    <row r="782064" spans="1:1" s="20" customFormat="1" ht="14.25" customHeight="1" x14ac:dyDescent="0.25"/>
    <row r="782080" spans="1:1" ht="14.25" customHeight="1" x14ac:dyDescent="0.3">
      <c r="A782080" s="21"/>
    </row>
    <row r="782086" s="20" customFormat="1" ht="14.25" customHeight="1" x14ac:dyDescent="0.25"/>
    <row r="782102" spans="1:1" ht="14.25" customHeight="1" x14ac:dyDescent="0.3">
      <c r="A782102" s="21"/>
    </row>
    <row r="782108" spans="1:1" s="20" customFormat="1" ht="14.25" customHeight="1" x14ac:dyDescent="0.25"/>
    <row r="782124" spans="1:1" ht="14.25" customHeight="1" x14ac:dyDescent="0.3">
      <c r="A782124" s="21"/>
    </row>
    <row r="782130" s="20" customFormat="1" ht="14.25" customHeight="1" x14ac:dyDescent="0.25"/>
    <row r="782146" spans="1:1" ht="14.25" customHeight="1" x14ac:dyDescent="0.3">
      <c r="A782146" s="21"/>
    </row>
    <row r="782152" spans="1:1" s="20" customFormat="1" ht="14.25" customHeight="1" x14ac:dyDescent="0.25"/>
    <row r="782168" spans="1:1" ht="14.25" customHeight="1" x14ac:dyDescent="0.3">
      <c r="A782168" s="21"/>
    </row>
    <row r="782174" spans="1:1" s="20" customFormat="1" ht="14.25" customHeight="1" x14ac:dyDescent="0.25"/>
    <row r="782190" spans="1:1" ht="14.25" customHeight="1" x14ac:dyDescent="0.3">
      <c r="A782190" s="21"/>
    </row>
    <row r="782196" s="20" customFormat="1" ht="14.25" customHeight="1" x14ac:dyDescent="0.25"/>
    <row r="782212" spans="1:1" ht="14.25" customHeight="1" x14ac:dyDescent="0.3">
      <c r="A782212" s="21"/>
    </row>
    <row r="782218" spans="1:1" s="20" customFormat="1" ht="14.25" customHeight="1" x14ac:dyDescent="0.25"/>
    <row r="782234" spans="1:1" ht="14.25" customHeight="1" x14ac:dyDescent="0.3">
      <c r="A782234" s="21"/>
    </row>
    <row r="782240" spans="1:1" s="20" customFormat="1" ht="14.25" customHeight="1" x14ac:dyDescent="0.25"/>
    <row r="782256" spans="1:1" ht="14.25" customHeight="1" x14ac:dyDescent="0.3">
      <c r="A782256" s="21"/>
    </row>
    <row r="782262" s="20" customFormat="1" ht="14.25" customHeight="1" x14ac:dyDescent="0.25"/>
    <row r="782278" spans="1:1" ht="14.25" customHeight="1" x14ac:dyDescent="0.3">
      <c r="A782278" s="21"/>
    </row>
    <row r="782284" spans="1:1" s="20" customFormat="1" ht="14.25" customHeight="1" x14ac:dyDescent="0.25"/>
    <row r="782300" spans="1:1" ht="14.25" customHeight="1" x14ac:dyDescent="0.3">
      <c r="A782300" s="21"/>
    </row>
    <row r="782306" s="20" customFormat="1" ht="14.25" customHeight="1" x14ac:dyDescent="0.25"/>
    <row r="782322" spans="1:1" ht="14.25" customHeight="1" x14ac:dyDescent="0.3">
      <c r="A782322" s="21"/>
    </row>
    <row r="782328" spans="1:1" s="20" customFormat="1" ht="14.25" customHeight="1" x14ac:dyDescent="0.25"/>
    <row r="782344" spans="1:1" ht="14.25" customHeight="1" x14ac:dyDescent="0.3">
      <c r="A782344" s="21"/>
    </row>
    <row r="782350" spans="1:1" s="20" customFormat="1" ht="14.25" customHeight="1" x14ac:dyDescent="0.25"/>
    <row r="782366" spans="1:1" ht="14.25" customHeight="1" x14ac:dyDescent="0.3">
      <c r="A782366" s="21"/>
    </row>
    <row r="782372" s="20" customFormat="1" ht="14.25" customHeight="1" x14ac:dyDescent="0.25"/>
    <row r="782388" spans="1:1" ht="14.25" customHeight="1" x14ac:dyDescent="0.3">
      <c r="A782388" s="21"/>
    </row>
    <row r="782394" spans="1:1" s="20" customFormat="1" ht="14.25" customHeight="1" x14ac:dyDescent="0.25"/>
    <row r="782410" spans="1:1" ht="14.25" customHeight="1" x14ac:dyDescent="0.3">
      <c r="A782410" s="21"/>
    </row>
    <row r="782416" spans="1:1" s="20" customFormat="1" ht="14.25" customHeight="1" x14ac:dyDescent="0.25"/>
    <row r="782432" spans="1:1" ht="14.25" customHeight="1" x14ac:dyDescent="0.3">
      <c r="A782432" s="21"/>
    </row>
    <row r="782438" s="20" customFormat="1" ht="14.25" customHeight="1" x14ac:dyDescent="0.25"/>
    <row r="782454" spans="1:1" ht="14.25" customHeight="1" x14ac:dyDescent="0.3">
      <c r="A782454" s="21"/>
    </row>
    <row r="782460" spans="1:1" s="20" customFormat="1" ht="14.25" customHeight="1" x14ac:dyDescent="0.25"/>
    <row r="782476" spans="1:1" ht="14.25" customHeight="1" x14ac:dyDescent="0.3">
      <c r="A782476" s="21"/>
    </row>
    <row r="782482" s="20" customFormat="1" ht="14.25" customHeight="1" x14ac:dyDescent="0.25"/>
    <row r="782498" spans="1:1" ht="14.25" customHeight="1" x14ac:dyDescent="0.3">
      <c r="A782498" s="21"/>
    </row>
    <row r="782504" spans="1:1" s="20" customFormat="1" ht="14.25" customHeight="1" x14ac:dyDescent="0.25"/>
    <row r="782520" spans="1:1" ht="14.25" customHeight="1" x14ac:dyDescent="0.3">
      <c r="A782520" s="21"/>
    </row>
    <row r="782526" spans="1:1" s="20" customFormat="1" ht="14.25" customHeight="1" x14ac:dyDescent="0.25"/>
    <row r="782542" spans="1:1" ht="14.25" customHeight="1" x14ac:dyDescent="0.3">
      <c r="A782542" s="21"/>
    </row>
    <row r="782548" s="20" customFormat="1" ht="14.25" customHeight="1" x14ac:dyDescent="0.25"/>
    <row r="782564" spans="1:1" ht="14.25" customHeight="1" x14ac:dyDescent="0.3">
      <c r="A782564" s="21"/>
    </row>
    <row r="782570" spans="1:1" s="20" customFormat="1" ht="14.25" customHeight="1" x14ac:dyDescent="0.25"/>
    <row r="782586" spans="1:1" ht="14.25" customHeight="1" x14ac:dyDescent="0.3">
      <c r="A782586" s="21"/>
    </row>
    <row r="782592" spans="1:1" s="20" customFormat="1" ht="14.25" customHeight="1" x14ac:dyDescent="0.25"/>
    <row r="782608" spans="1:1" ht="14.25" customHeight="1" x14ac:dyDescent="0.3">
      <c r="A782608" s="21"/>
    </row>
    <row r="782614" s="20" customFormat="1" ht="14.25" customHeight="1" x14ac:dyDescent="0.25"/>
    <row r="782630" spans="1:1" ht="14.25" customHeight="1" x14ac:dyDescent="0.3">
      <c r="A782630" s="21"/>
    </row>
    <row r="782636" spans="1:1" s="20" customFormat="1" ht="14.25" customHeight="1" x14ac:dyDescent="0.25"/>
    <row r="782652" spans="1:1" ht="14.25" customHeight="1" x14ac:dyDescent="0.3">
      <c r="A782652" s="21"/>
    </row>
    <row r="782658" s="20" customFormat="1" ht="14.25" customHeight="1" x14ac:dyDescent="0.25"/>
    <row r="782674" spans="1:1" ht="14.25" customHeight="1" x14ac:dyDescent="0.3">
      <c r="A782674" s="21"/>
    </row>
    <row r="782680" spans="1:1" s="20" customFormat="1" ht="14.25" customHeight="1" x14ac:dyDescent="0.25"/>
    <row r="782696" spans="1:1" ht="14.25" customHeight="1" x14ac:dyDescent="0.3">
      <c r="A782696" s="21"/>
    </row>
    <row r="782702" spans="1:1" s="20" customFormat="1" ht="14.25" customHeight="1" x14ac:dyDescent="0.25"/>
    <row r="782718" spans="1:1" ht="14.25" customHeight="1" x14ac:dyDescent="0.3">
      <c r="A782718" s="21"/>
    </row>
    <row r="782724" s="20" customFormat="1" ht="14.25" customHeight="1" x14ac:dyDescent="0.25"/>
    <row r="782740" spans="1:1" ht="14.25" customHeight="1" x14ac:dyDescent="0.3">
      <c r="A782740" s="21"/>
    </row>
    <row r="782746" spans="1:1" s="20" customFormat="1" ht="14.25" customHeight="1" x14ac:dyDescent="0.25"/>
    <row r="782762" spans="1:1" ht="14.25" customHeight="1" x14ac:dyDescent="0.3">
      <c r="A782762" s="21"/>
    </row>
    <row r="782768" spans="1:1" s="20" customFormat="1" ht="14.25" customHeight="1" x14ac:dyDescent="0.25"/>
    <row r="782784" spans="1:1" ht="14.25" customHeight="1" x14ac:dyDescent="0.3">
      <c r="A782784" s="21"/>
    </row>
    <row r="782790" s="20" customFormat="1" ht="14.25" customHeight="1" x14ac:dyDescent="0.25"/>
    <row r="782806" spans="1:1" ht="14.25" customHeight="1" x14ac:dyDescent="0.3">
      <c r="A782806" s="21"/>
    </row>
    <row r="782812" spans="1:1" s="20" customFormat="1" ht="14.25" customHeight="1" x14ac:dyDescent="0.25"/>
    <row r="782828" spans="1:1" ht="14.25" customHeight="1" x14ac:dyDescent="0.3">
      <c r="A782828" s="21"/>
    </row>
    <row r="782834" s="20" customFormat="1" ht="14.25" customHeight="1" x14ac:dyDescent="0.25"/>
    <row r="782850" spans="1:1" ht="14.25" customHeight="1" x14ac:dyDescent="0.3">
      <c r="A782850" s="21"/>
    </row>
    <row r="782856" spans="1:1" s="20" customFormat="1" ht="14.25" customHeight="1" x14ac:dyDescent="0.25"/>
    <row r="782872" spans="1:1" ht="14.25" customHeight="1" x14ac:dyDescent="0.3">
      <c r="A782872" s="21"/>
    </row>
    <row r="782878" spans="1:1" s="20" customFormat="1" ht="14.25" customHeight="1" x14ac:dyDescent="0.25"/>
    <row r="782894" spans="1:1" ht="14.25" customHeight="1" x14ac:dyDescent="0.3">
      <c r="A782894" s="21"/>
    </row>
    <row r="782900" s="20" customFormat="1" ht="14.25" customHeight="1" x14ac:dyDescent="0.25"/>
    <row r="782916" spans="1:1" ht="14.25" customHeight="1" x14ac:dyDescent="0.3">
      <c r="A782916" s="21"/>
    </row>
    <row r="782922" spans="1:1" s="20" customFormat="1" ht="14.25" customHeight="1" x14ac:dyDescent="0.25"/>
    <row r="782938" spans="1:1" ht="14.25" customHeight="1" x14ac:dyDescent="0.3">
      <c r="A782938" s="21"/>
    </row>
    <row r="782944" spans="1:1" s="20" customFormat="1" ht="14.25" customHeight="1" x14ac:dyDescent="0.25"/>
    <row r="782960" spans="1:1" ht="14.25" customHeight="1" x14ac:dyDescent="0.3">
      <c r="A782960" s="21"/>
    </row>
    <row r="782966" s="20" customFormat="1" ht="14.25" customHeight="1" x14ac:dyDescent="0.25"/>
    <row r="782982" spans="1:1" ht="14.25" customHeight="1" x14ac:dyDescent="0.3">
      <c r="A782982" s="21"/>
    </row>
    <row r="782988" spans="1:1" s="20" customFormat="1" ht="14.25" customHeight="1" x14ac:dyDescent="0.25"/>
    <row r="783004" spans="1:1" ht="14.25" customHeight="1" x14ac:dyDescent="0.3">
      <c r="A783004" s="21"/>
    </row>
    <row r="783010" s="20" customFormat="1" ht="14.25" customHeight="1" x14ac:dyDescent="0.25"/>
    <row r="783026" spans="1:1" ht="14.25" customHeight="1" x14ac:dyDescent="0.3">
      <c r="A783026" s="21"/>
    </row>
    <row r="783032" spans="1:1" s="20" customFormat="1" ht="14.25" customHeight="1" x14ac:dyDescent="0.25"/>
    <row r="783048" spans="1:1" ht="14.25" customHeight="1" x14ac:dyDescent="0.3">
      <c r="A783048" s="21"/>
    </row>
    <row r="783054" spans="1:1" s="20" customFormat="1" ht="14.25" customHeight="1" x14ac:dyDescent="0.25"/>
    <row r="783070" spans="1:1" ht="14.25" customHeight="1" x14ac:dyDescent="0.3">
      <c r="A783070" s="21"/>
    </row>
    <row r="783076" s="20" customFormat="1" ht="14.25" customHeight="1" x14ac:dyDescent="0.25"/>
    <row r="783092" spans="1:1" ht="14.25" customHeight="1" x14ac:dyDescent="0.3">
      <c r="A783092" s="21"/>
    </row>
    <row r="783098" spans="1:1" s="20" customFormat="1" ht="14.25" customHeight="1" x14ac:dyDescent="0.25"/>
    <row r="783114" spans="1:1" ht="14.25" customHeight="1" x14ac:dyDescent="0.3">
      <c r="A783114" s="21"/>
    </row>
    <row r="783120" spans="1:1" s="20" customFormat="1" ht="14.25" customHeight="1" x14ac:dyDescent="0.25"/>
    <row r="783136" spans="1:1" ht="14.25" customHeight="1" x14ac:dyDescent="0.3">
      <c r="A783136" s="21"/>
    </row>
    <row r="783142" s="20" customFormat="1" ht="14.25" customHeight="1" x14ac:dyDescent="0.25"/>
    <row r="783158" spans="1:1" ht="14.25" customHeight="1" x14ac:dyDescent="0.3">
      <c r="A783158" s="21"/>
    </row>
    <row r="783164" spans="1:1" s="20" customFormat="1" ht="14.25" customHeight="1" x14ac:dyDescent="0.25"/>
    <row r="783180" spans="1:1" ht="14.25" customHeight="1" x14ac:dyDescent="0.3">
      <c r="A783180" s="21"/>
    </row>
    <row r="783186" s="20" customFormat="1" ht="14.25" customHeight="1" x14ac:dyDescent="0.25"/>
    <row r="783202" spans="1:1" ht="14.25" customHeight="1" x14ac:dyDescent="0.3">
      <c r="A783202" s="21"/>
    </row>
    <row r="783208" spans="1:1" s="20" customFormat="1" ht="14.25" customHeight="1" x14ac:dyDescent="0.25"/>
    <row r="783224" spans="1:1" ht="14.25" customHeight="1" x14ac:dyDescent="0.3">
      <c r="A783224" s="21"/>
    </row>
    <row r="783230" spans="1:1" s="20" customFormat="1" ht="14.25" customHeight="1" x14ac:dyDescent="0.25"/>
    <row r="783246" spans="1:1" ht="14.25" customHeight="1" x14ac:dyDescent="0.3">
      <c r="A783246" s="21"/>
    </row>
    <row r="783252" s="20" customFormat="1" ht="14.25" customHeight="1" x14ac:dyDescent="0.25"/>
    <row r="783268" spans="1:1" ht="14.25" customHeight="1" x14ac:dyDescent="0.3">
      <c r="A783268" s="21"/>
    </row>
    <row r="783274" spans="1:1" s="20" customFormat="1" ht="14.25" customHeight="1" x14ac:dyDescent="0.25"/>
    <row r="783290" spans="1:1" ht="14.25" customHeight="1" x14ac:dyDescent="0.3">
      <c r="A783290" s="21"/>
    </row>
    <row r="783296" spans="1:1" s="20" customFormat="1" ht="14.25" customHeight="1" x14ac:dyDescent="0.25"/>
    <row r="783312" spans="1:1" ht="14.25" customHeight="1" x14ac:dyDescent="0.3">
      <c r="A783312" s="21"/>
    </row>
    <row r="783318" s="20" customFormat="1" ht="14.25" customHeight="1" x14ac:dyDescent="0.25"/>
    <row r="783334" spans="1:1" ht="14.25" customHeight="1" x14ac:dyDescent="0.3">
      <c r="A783334" s="21"/>
    </row>
    <row r="783340" spans="1:1" s="20" customFormat="1" ht="14.25" customHeight="1" x14ac:dyDescent="0.25"/>
    <row r="783356" spans="1:1" ht="14.25" customHeight="1" x14ac:dyDescent="0.3">
      <c r="A783356" s="21"/>
    </row>
    <row r="783362" s="20" customFormat="1" ht="14.25" customHeight="1" x14ac:dyDescent="0.25"/>
    <row r="783378" spans="1:1" ht="14.25" customHeight="1" x14ac:dyDescent="0.3">
      <c r="A783378" s="21"/>
    </row>
    <row r="783384" spans="1:1" s="20" customFormat="1" ht="14.25" customHeight="1" x14ac:dyDescent="0.25"/>
    <row r="783400" spans="1:1" ht="14.25" customHeight="1" x14ac:dyDescent="0.3">
      <c r="A783400" s="21"/>
    </row>
    <row r="783406" spans="1:1" s="20" customFormat="1" ht="14.25" customHeight="1" x14ac:dyDescent="0.25"/>
    <row r="783422" spans="1:1" ht="14.25" customHeight="1" x14ac:dyDescent="0.3">
      <c r="A783422" s="21"/>
    </row>
    <row r="783428" s="20" customFormat="1" ht="14.25" customHeight="1" x14ac:dyDescent="0.25"/>
    <row r="783444" spans="1:1" ht="14.25" customHeight="1" x14ac:dyDescent="0.3">
      <c r="A783444" s="21"/>
    </row>
    <row r="783450" spans="1:1" s="20" customFormat="1" ht="14.25" customHeight="1" x14ac:dyDescent="0.25"/>
    <row r="783466" spans="1:1" ht="14.25" customHeight="1" x14ac:dyDescent="0.3">
      <c r="A783466" s="21"/>
    </row>
    <row r="783472" spans="1:1" s="20" customFormat="1" ht="14.25" customHeight="1" x14ac:dyDescent="0.25"/>
    <row r="783488" spans="1:1" ht="14.25" customHeight="1" x14ac:dyDescent="0.3">
      <c r="A783488" s="21"/>
    </row>
    <row r="783494" s="20" customFormat="1" ht="14.25" customHeight="1" x14ac:dyDescent="0.25"/>
    <row r="783510" spans="1:1" ht="14.25" customHeight="1" x14ac:dyDescent="0.3">
      <c r="A783510" s="21"/>
    </row>
    <row r="783516" spans="1:1" s="20" customFormat="1" ht="14.25" customHeight="1" x14ac:dyDescent="0.25"/>
    <row r="783532" spans="1:1" ht="14.25" customHeight="1" x14ac:dyDescent="0.3">
      <c r="A783532" s="21"/>
    </row>
    <row r="783538" s="20" customFormat="1" ht="14.25" customHeight="1" x14ac:dyDescent="0.25"/>
    <row r="783554" spans="1:1" ht="14.25" customHeight="1" x14ac:dyDescent="0.3">
      <c r="A783554" s="21"/>
    </row>
    <row r="783560" spans="1:1" s="20" customFormat="1" ht="14.25" customHeight="1" x14ac:dyDescent="0.25"/>
    <row r="783576" spans="1:1" ht="14.25" customHeight="1" x14ac:dyDescent="0.3">
      <c r="A783576" s="21"/>
    </row>
    <row r="783582" spans="1:1" s="20" customFormat="1" ht="14.25" customHeight="1" x14ac:dyDescent="0.25"/>
    <row r="783598" spans="1:1" ht="14.25" customHeight="1" x14ac:dyDescent="0.3">
      <c r="A783598" s="21"/>
    </row>
    <row r="783604" s="20" customFormat="1" ht="14.25" customHeight="1" x14ac:dyDescent="0.25"/>
    <row r="783620" spans="1:1" ht="14.25" customHeight="1" x14ac:dyDescent="0.3">
      <c r="A783620" s="21"/>
    </row>
    <row r="783626" spans="1:1" s="20" customFormat="1" ht="14.25" customHeight="1" x14ac:dyDescent="0.25"/>
    <row r="783642" spans="1:1" ht="14.25" customHeight="1" x14ac:dyDescent="0.3">
      <c r="A783642" s="21"/>
    </row>
    <row r="783648" spans="1:1" s="20" customFormat="1" ht="14.25" customHeight="1" x14ac:dyDescent="0.25"/>
    <row r="783664" spans="1:1" ht="14.25" customHeight="1" x14ac:dyDescent="0.3">
      <c r="A783664" s="21"/>
    </row>
    <row r="783670" s="20" customFormat="1" ht="14.25" customHeight="1" x14ac:dyDescent="0.25"/>
    <row r="783686" spans="1:1" ht="14.25" customHeight="1" x14ac:dyDescent="0.3">
      <c r="A783686" s="21"/>
    </row>
    <row r="783692" spans="1:1" s="20" customFormat="1" ht="14.25" customHeight="1" x14ac:dyDescent="0.25"/>
    <row r="783708" spans="1:1" ht="14.25" customHeight="1" x14ac:dyDescent="0.3">
      <c r="A783708" s="21"/>
    </row>
    <row r="783714" s="20" customFormat="1" ht="14.25" customHeight="1" x14ac:dyDescent="0.25"/>
    <row r="783730" spans="1:1" ht="14.25" customHeight="1" x14ac:dyDescent="0.3">
      <c r="A783730" s="21"/>
    </row>
    <row r="783736" spans="1:1" s="20" customFormat="1" ht="14.25" customHeight="1" x14ac:dyDescent="0.25"/>
    <row r="783752" spans="1:1" ht="14.25" customHeight="1" x14ac:dyDescent="0.3">
      <c r="A783752" s="21"/>
    </row>
    <row r="783758" spans="1:1" s="20" customFormat="1" ht="14.25" customHeight="1" x14ac:dyDescent="0.25"/>
    <row r="783774" spans="1:1" ht="14.25" customHeight="1" x14ac:dyDescent="0.3">
      <c r="A783774" s="21"/>
    </row>
    <row r="783780" s="20" customFormat="1" ht="14.25" customHeight="1" x14ac:dyDescent="0.25"/>
    <row r="783796" spans="1:1" ht="14.25" customHeight="1" x14ac:dyDescent="0.3">
      <c r="A783796" s="21"/>
    </row>
    <row r="783802" spans="1:1" s="20" customFormat="1" ht="14.25" customHeight="1" x14ac:dyDescent="0.25"/>
    <row r="783818" spans="1:1" ht="14.25" customHeight="1" x14ac:dyDescent="0.3">
      <c r="A783818" s="21"/>
    </row>
    <row r="783824" spans="1:1" s="20" customFormat="1" ht="14.25" customHeight="1" x14ac:dyDescent="0.25"/>
    <row r="783840" spans="1:1" ht="14.25" customHeight="1" x14ac:dyDescent="0.3">
      <c r="A783840" s="21"/>
    </row>
    <row r="783846" s="20" customFormat="1" ht="14.25" customHeight="1" x14ac:dyDescent="0.25"/>
    <row r="783862" spans="1:1" ht="14.25" customHeight="1" x14ac:dyDescent="0.3">
      <c r="A783862" s="21"/>
    </row>
    <row r="783868" spans="1:1" s="20" customFormat="1" ht="14.25" customHeight="1" x14ac:dyDescent="0.25"/>
    <row r="783884" spans="1:1" ht="14.25" customHeight="1" x14ac:dyDescent="0.3">
      <c r="A783884" s="21"/>
    </row>
    <row r="783890" s="20" customFormat="1" ht="14.25" customHeight="1" x14ac:dyDescent="0.25"/>
    <row r="783906" spans="1:1" ht="14.25" customHeight="1" x14ac:dyDescent="0.3">
      <c r="A783906" s="21"/>
    </row>
    <row r="783912" spans="1:1" s="20" customFormat="1" ht="14.25" customHeight="1" x14ac:dyDescent="0.25"/>
    <row r="783928" spans="1:1" ht="14.25" customHeight="1" x14ac:dyDescent="0.3">
      <c r="A783928" s="21"/>
    </row>
    <row r="783934" spans="1:1" s="20" customFormat="1" ht="14.25" customHeight="1" x14ac:dyDescent="0.25"/>
    <row r="783950" spans="1:1" ht="14.25" customHeight="1" x14ac:dyDescent="0.3">
      <c r="A783950" s="21"/>
    </row>
    <row r="783956" s="20" customFormat="1" ht="14.25" customHeight="1" x14ac:dyDescent="0.25"/>
    <row r="783972" spans="1:1" ht="14.25" customHeight="1" x14ac:dyDescent="0.3">
      <c r="A783972" s="21"/>
    </row>
    <row r="783978" spans="1:1" s="20" customFormat="1" ht="14.25" customHeight="1" x14ac:dyDescent="0.25"/>
    <row r="783994" spans="1:1" ht="14.25" customHeight="1" x14ac:dyDescent="0.3">
      <c r="A783994" s="21"/>
    </row>
    <row r="784000" spans="1:1" s="20" customFormat="1" ht="14.25" customHeight="1" x14ac:dyDescent="0.25"/>
    <row r="784016" spans="1:1" ht="14.25" customHeight="1" x14ac:dyDescent="0.3">
      <c r="A784016" s="21"/>
    </row>
    <row r="784022" s="20" customFormat="1" ht="14.25" customHeight="1" x14ac:dyDescent="0.25"/>
    <row r="784038" spans="1:1" ht="14.25" customHeight="1" x14ac:dyDescent="0.3">
      <c r="A784038" s="21"/>
    </row>
    <row r="784044" spans="1:1" s="20" customFormat="1" ht="14.25" customHeight="1" x14ac:dyDescent="0.25"/>
    <row r="784060" spans="1:1" ht="14.25" customHeight="1" x14ac:dyDescent="0.3">
      <c r="A784060" s="21"/>
    </row>
    <row r="784066" s="20" customFormat="1" ht="14.25" customHeight="1" x14ac:dyDescent="0.25"/>
    <row r="784082" spans="1:1" ht="14.25" customHeight="1" x14ac:dyDescent="0.3">
      <c r="A784082" s="21"/>
    </row>
    <row r="784088" spans="1:1" s="20" customFormat="1" ht="14.25" customHeight="1" x14ac:dyDescent="0.25"/>
    <row r="784104" spans="1:1" ht="14.25" customHeight="1" x14ac:dyDescent="0.3">
      <c r="A784104" s="21"/>
    </row>
    <row r="784110" spans="1:1" s="20" customFormat="1" ht="14.25" customHeight="1" x14ac:dyDescent="0.25"/>
    <row r="784126" spans="1:1" ht="14.25" customHeight="1" x14ac:dyDescent="0.3">
      <c r="A784126" s="21"/>
    </row>
    <row r="784132" s="20" customFormat="1" ht="14.25" customHeight="1" x14ac:dyDescent="0.25"/>
    <row r="784148" spans="1:1" ht="14.25" customHeight="1" x14ac:dyDescent="0.3">
      <c r="A784148" s="21"/>
    </row>
    <row r="784154" spans="1:1" s="20" customFormat="1" ht="14.25" customHeight="1" x14ac:dyDescent="0.25"/>
    <row r="784170" spans="1:1" ht="14.25" customHeight="1" x14ac:dyDescent="0.3">
      <c r="A784170" s="21"/>
    </row>
    <row r="784176" spans="1:1" s="20" customFormat="1" ht="14.25" customHeight="1" x14ac:dyDescent="0.25"/>
    <row r="784192" spans="1:1" ht="14.25" customHeight="1" x14ac:dyDescent="0.3">
      <c r="A784192" s="21"/>
    </row>
    <row r="784198" s="20" customFormat="1" ht="14.25" customHeight="1" x14ac:dyDescent="0.25"/>
    <row r="784214" spans="1:1" ht="14.25" customHeight="1" x14ac:dyDescent="0.3">
      <c r="A784214" s="21"/>
    </row>
    <row r="784220" spans="1:1" s="20" customFormat="1" ht="14.25" customHeight="1" x14ac:dyDescent="0.25"/>
    <row r="784236" spans="1:1" ht="14.25" customHeight="1" x14ac:dyDescent="0.3">
      <c r="A784236" s="21"/>
    </row>
    <row r="784242" s="20" customFormat="1" ht="14.25" customHeight="1" x14ac:dyDescent="0.25"/>
    <row r="784258" spans="1:1" ht="14.25" customHeight="1" x14ac:dyDescent="0.3">
      <c r="A784258" s="21"/>
    </row>
    <row r="784264" spans="1:1" s="20" customFormat="1" ht="14.25" customHeight="1" x14ac:dyDescent="0.25"/>
    <row r="784280" spans="1:1" ht="14.25" customHeight="1" x14ac:dyDescent="0.3">
      <c r="A784280" s="21"/>
    </row>
    <row r="784286" spans="1:1" s="20" customFormat="1" ht="14.25" customHeight="1" x14ac:dyDescent="0.25"/>
    <row r="784302" spans="1:1" ht="14.25" customHeight="1" x14ac:dyDescent="0.3">
      <c r="A784302" s="21"/>
    </row>
    <row r="784308" s="20" customFormat="1" ht="14.25" customHeight="1" x14ac:dyDescent="0.25"/>
    <row r="784324" spans="1:1" ht="14.25" customHeight="1" x14ac:dyDescent="0.3">
      <c r="A784324" s="21"/>
    </row>
    <row r="784330" spans="1:1" s="20" customFormat="1" ht="14.25" customHeight="1" x14ac:dyDescent="0.25"/>
    <row r="784346" spans="1:1" ht="14.25" customHeight="1" x14ac:dyDescent="0.3">
      <c r="A784346" s="21"/>
    </row>
    <row r="784352" spans="1:1" s="20" customFormat="1" ht="14.25" customHeight="1" x14ac:dyDescent="0.25"/>
    <row r="784368" spans="1:1" ht="14.25" customHeight="1" x14ac:dyDescent="0.3">
      <c r="A784368" s="21"/>
    </row>
    <row r="784374" s="20" customFormat="1" ht="14.25" customHeight="1" x14ac:dyDescent="0.25"/>
    <row r="784390" spans="1:1" ht="14.25" customHeight="1" x14ac:dyDescent="0.3">
      <c r="A784390" s="21"/>
    </row>
    <row r="784396" spans="1:1" s="20" customFormat="1" ht="14.25" customHeight="1" x14ac:dyDescent="0.25"/>
    <row r="784412" spans="1:1" ht="14.25" customHeight="1" x14ac:dyDescent="0.3">
      <c r="A784412" s="21"/>
    </row>
    <row r="784418" s="20" customFormat="1" ht="14.25" customHeight="1" x14ac:dyDescent="0.25"/>
    <row r="784434" spans="1:1" ht="14.25" customHeight="1" x14ac:dyDescent="0.3">
      <c r="A784434" s="21"/>
    </row>
    <row r="784440" spans="1:1" s="20" customFormat="1" ht="14.25" customHeight="1" x14ac:dyDescent="0.25"/>
    <row r="784456" spans="1:1" ht="14.25" customHeight="1" x14ac:dyDescent="0.3">
      <c r="A784456" s="21"/>
    </row>
    <row r="784462" spans="1:1" s="20" customFormat="1" ht="14.25" customHeight="1" x14ac:dyDescent="0.25"/>
    <row r="784478" spans="1:1" ht="14.25" customHeight="1" x14ac:dyDescent="0.3">
      <c r="A784478" s="21"/>
    </row>
    <row r="784484" s="20" customFormat="1" ht="14.25" customHeight="1" x14ac:dyDescent="0.25"/>
    <row r="784500" spans="1:1" ht="14.25" customHeight="1" x14ac:dyDescent="0.3">
      <c r="A784500" s="21"/>
    </row>
    <row r="784506" spans="1:1" s="20" customFormat="1" ht="14.25" customHeight="1" x14ac:dyDescent="0.25"/>
    <row r="784522" spans="1:1" ht="14.25" customHeight="1" x14ac:dyDescent="0.3">
      <c r="A784522" s="21"/>
    </row>
    <row r="784528" spans="1:1" s="20" customFormat="1" ht="14.25" customHeight="1" x14ac:dyDescent="0.25"/>
    <row r="784544" spans="1:1" ht="14.25" customHeight="1" x14ac:dyDescent="0.3">
      <c r="A784544" s="21"/>
    </row>
    <row r="784550" s="20" customFormat="1" ht="14.25" customHeight="1" x14ac:dyDescent="0.25"/>
    <row r="784566" spans="1:1" ht="14.25" customHeight="1" x14ac:dyDescent="0.3">
      <c r="A784566" s="21"/>
    </row>
    <row r="784572" spans="1:1" s="20" customFormat="1" ht="14.25" customHeight="1" x14ac:dyDescent="0.25"/>
    <row r="784588" spans="1:1" ht="14.25" customHeight="1" x14ac:dyDescent="0.3">
      <c r="A784588" s="21"/>
    </row>
    <row r="784594" s="20" customFormat="1" ht="14.25" customHeight="1" x14ac:dyDescent="0.25"/>
    <row r="784610" spans="1:1" ht="14.25" customHeight="1" x14ac:dyDescent="0.3">
      <c r="A784610" s="21"/>
    </row>
    <row r="784616" spans="1:1" s="20" customFormat="1" ht="14.25" customHeight="1" x14ac:dyDescent="0.25"/>
    <row r="784632" spans="1:1" ht="14.25" customHeight="1" x14ac:dyDescent="0.3">
      <c r="A784632" s="21"/>
    </row>
    <row r="784638" spans="1:1" s="20" customFormat="1" ht="14.25" customHeight="1" x14ac:dyDescent="0.25"/>
    <row r="784654" spans="1:1" ht="14.25" customHeight="1" x14ac:dyDescent="0.3">
      <c r="A784654" s="21"/>
    </row>
    <row r="784660" s="20" customFormat="1" ht="14.25" customHeight="1" x14ac:dyDescent="0.25"/>
    <row r="784676" spans="1:1" ht="14.25" customHeight="1" x14ac:dyDescent="0.3">
      <c r="A784676" s="21"/>
    </row>
    <row r="784682" spans="1:1" s="20" customFormat="1" ht="14.25" customHeight="1" x14ac:dyDescent="0.25"/>
    <row r="784698" spans="1:1" ht="14.25" customHeight="1" x14ac:dyDescent="0.3">
      <c r="A784698" s="21"/>
    </row>
    <row r="784704" spans="1:1" s="20" customFormat="1" ht="14.25" customHeight="1" x14ac:dyDescent="0.25"/>
    <row r="784720" spans="1:1" ht="14.25" customHeight="1" x14ac:dyDescent="0.3">
      <c r="A784720" s="21"/>
    </row>
    <row r="784726" s="20" customFormat="1" ht="14.25" customHeight="1" x14ac:dyDescent="0.25"/>
    <row r="784742" spans="1:1" ht="14.25" customHeight="1" x14ac:dyDescent="0.3">
      <c r="A784742" s="21"/>
    </row>
    <row r="784748" spans="1:1" s="20" customFormat="1" ht="14.25" customHeight="1" x14ac:dyDescent="0.25"/>
    <row r="784764" spans="1:1" ht="14.25" customHeight="1" x14ac:dyDescent="0.3">
      <c r="A784764" s="21"/>
    </row>
    <row r="784770" s="20" customFormat="1" ht="14.25" customHeight="1" x14ac:dyDescent="0.25"/>
    <row r="784786" spans="1:1" ht="14.25" customHeight="1" x14ac:dyDescent="0.3">
      <c r="A784786" s="21"/>
    </row>
    <row r="784792" spans="1:1" s="20" customFormat="1" ht="14.25" customHeight="1" x14ac:dyDescent="0.25"/>
    <row r="784808" spans="1:1" ht="14.25" customHeight="1" x14ac:dyDescent="0.3">
      <c r="A784808" s="21"/>
    </row>
    <row r="784814" spans="1:1" s="20" customFormat="1" ht="14.25" customHeight="1" x14ac:dyDescent="0.25"/>
    <row r="784830" spans="1:1" ht="14.25" customHeight="1" x14ac:dyDescent="0.3">
      <c r="A784830" s="21"/>
    </row>
    <row r="784836" s="20" customFormat="1" ht="14.25" customHeight="1" x14ac:dyDescent="0.25"/>
    <row r="784852" spans="1:1" ht="14.25" customHeight="1" x14ac:dyDescent="0.3">
      <c r="A784852" s="21"/>
    </row>
    <row r="784858" spans="1:1" s="20" customFormat="1" ht="14.25" customHeight="1" x14ac:dyDescent="0.25"/>
    <row r="784874" spans="1:1" ht="14.25" customHeight="1" x14ac:dyDescent="0.3">
      <c r="A784874" s="21"/>
    </row>
    <row r="784880" spans="1:1" s="20" customFormat="1" ht="14.25" customHeight="1" x14ac:dyDescent="0.25"/>
    <row r="784896" spans="1:1" ht="14.25" customHeight="1" x14ac:dyDescent="0.3">
      <c r="A784896" s="21"/>
    </row>
    <row r="784902" s="20" customFormat="1" ht="14.25" customHeight="1" x14ac:dyDescent="0.25"/>
    <row r="784918" spans="1:1" ht="14.25" customHeight="1" x14ac:dyDescent="0.3">
      <c r="A784918" s="21"/>
    </row>
    <row r="784924" spans="1:1" s="20" customFormat="1" ht="14.25" customHeight="1" x14ac:dyDescent="0.25"/>
    <row r="784940" spans="1:1" ht="14.25" customHeight="1" x14ac:dyDescent="0.3">
      <c r="A784940" s="21"/>
    </row>
    <row r="784946" s="20" customFormat="1" ht="14.25" customHeight="1" x14ac:dyDescent="0.25"/>
    <row r="784962" spans="1:1" ht="14.25" customHeight="1" x14ac:dyDescent="0.3">
      <c r="A784962" s="21"/>
    </row>
    <row r="784968" spans="1:1" s="20" customFormat="1" ht="14.25" customHeight="1" x14ac:dyDescent="0.25"/>
    <row r="784984" spans="1:1" ht="14.25" customHeight="1" x14ac:dyDescent="0.3">
      <c r="A784984" s="21"/>
    </row>
    <row r="784990" spans="1:1" s="20" customFormat="1" ht="14.25" customHeight="1" x14ac:dyDescent="0.25"/>
    <row r="785006" spans="1:1" ht="14.25" customHeight="1" x14ac:dyDescent="0.3">
      <c r="A785006" s="21"/>
    </row>
    <row r="785012" s="20" customFormat="1" ht="14.25" customHeight="1" x14ac:dyDescent="0.25"/>
    <row r="785028" spans="1:1" ht="14.25" customHeight="1" x14ac:dyDescent="0.3">
      <c r="A785028" s="21"/>
    </row>
    <row r="785034" spans="1:1" s="20" customFormat="1" ht="14.25" customHeight="1" x14ac:dyDescent="0.25"/>
    <row r="785050" spans="1:1" ht="14.25" customHeight="1" x14ac:dyDescent="0.3">
      <c r="A785050" s="21"/>
    </row>
    <row r="785056" spans="1:1" s="20" customFormat="1" ht="14.25" customHeight="1" x14ac:dyDescent="0.25"/>
    <row r="785072" spans="1:1" ht="14.25" customHeight="1" x14ac:dyDescent="0.3">
      <c r="A785072" s="21"/>
    </row>
    <row r="785078" s="20" customFormat="1" ht="14.25" customHeight="1" x14ac:dyDescent="0.25"/>
    <row r="785094" spans="1:1" ht="14.25" customHeight="1" x14ac:dyDescent="0.3">
      <c r="A785094" s="21"/>
    </row>
    <row r="785100" spans="1:1" s="20" customFormat="1" ht="14.25" customHeight="1" x14ac:dyDescent="0.25"/>
    <row r="785116" spans="1:1" ht="14.25" customHeight="1" x14ac:dyDescent="0.3">
      <c r="A785116" s="21"/>
    </row>
    <row r="785122" s="20" customFormat="1" ht="14.25" customHeight="1" x14ac:dyDescent="0.25"/>
    <row r="785138" spans="1:1" ht="14.25" customHeight="1" x14ac:dyDescent="0.3">
      <c r="A785138" s="21"/>
    </row>
    <row r="785144" spans="1:1" s="20" customFormat="1" ht="14.25" customHeight="1" x14ac:dyDescent="0.25"/>
    <row r="785160" spans="1:1" ht="14.25" customHeight="1" x14ac:dyDescent="0.3">
      <c r="A785160" s="21"/>
    </row>
    <row r="785166" spans="1:1" s="20" customFormat="1" ht="14.25" customHeight="1" x14ac:dyDescent="0.25"/>
    <row r="785182" spans="1:1" ht="14.25" customHeight="1" x14ac:dyDescent="0.3">
      <c r="A785182" s="21"/>
    </row>
    <row r="785188" s="20" customFormat="1" ht="14.25" customHeight="1" x14ac:dyDescent="0.25"/>
    <row r="785204" spans="1:1" ht="14.25" customHeight="1" x14ac:dyDescent="0.3">
      <c r="A785204" s="21"/>
    </row>
    <row r="785210" spans="1:1" s="20" customFormat="1" ht="14.25" customHeight="1" x14ac:dyDescent="0.25"/>
    <row r="785226" spans="1:1" ht="14.25" customHeight="1" x14ac:dyDescent="0.3">
      <c r="A785226" s="21"/>
    </row>
    <row r="785232" spans="1:1" s="20" customFormat="1" ht="14.25" customHeight="1" x14ac:dyDescent="0.25"/>
    <row r="785248" spans="1:1" ht="14.25" customHeight="1" x14ac:dyDescent="0.3">
      <c r="A785248" s="21"/>
    </row>
    <row r="785254" s="20" customFormat="1" ht="14.25" customHeight="1" x14ac:dyDescent="0.25"/>
    <row r="785270" spans="1:1" ht="14.25" customHeight="1" x14ac:dyDescent="0.3">
      <c r="A785270" s="21"/>
    </row>
    <row r="785276" spans="1:1" s="20" customFormat="1" ht="14.25" customHeight="1" x14ac:dyDescent="0.25"/>
    <row r="785292" spans="1:1" ht="14.25" customHeight="1" x14ac:dyDescent="0.3">
      <c r="A785292" s="21"/>
    </row>
    <row r="785298" s="20" customFormat="1" ht="14.25" customHeight="1" x14ac:dyDescent="0.25"/>
    <row r="785314" spans="1:1" ht="14.25" customHeight="1" x14ac:dyDescent="0.3">
      <c r="A785314" s="21"/>
    </row>
    <row r="785320" spans="1:1" s="20" customFormat="1" ht="14.25" customHeight="1" x14ac:dyDescent="0.25"/>
    <row r="785336" spans="1:1" ht="14.25" customHeight="1" x14ac:dyDescent="0.3">
      <c r="A785336" s="21"/>
    </row>
    <row r="785342" spans="1:1" s="20" customFormat="1" ht="14.25" customHeight="1" x14ac:dyDescent="0.25"/>
    <row r="785358" spans="1:1" ht="14.25" customHeight="1" x14ac:dyDescent="0.3">
      <c r="A785358" s="21"/>
    </row>
    <row r="785364" s="20" customFormat="1" ht="14.25" customHeight="1" x14ac:dyDescent="0.25"/>
    <row r="785380" spans="1:1" ht="14.25" customHeight="1" x14ac:dyDescent="0.3">
      <c r="A785380" s="21"/>
    </row>
    <row r="785386" spans="1:1" s="20" customFormat="1" ht="14.25" customHeight="1" x14ac:dyDescent="0.25"/>
    <row r="785402" spans="1:1" ht="14.25" customHeight="1" x14ac:dyDescent="0.3">
      <c r="A785402" s="21"/>
    </row>
    <row r="785408" spans="1:1" s="20" customFormat="1" ht="14.25" customHeight="1" x14ac:dyDescent="0.25"/>
    <row r="785424" spans="1:1" ht="14.25" customHeight="1" x14ac:dyDescent="0.3">
      <c r="A785424" s="21"/>
    </row>
    <row r="785430" s="20" customFormat="1" ht="14.25" customHeight="1" x14ac:dyDescent="0.25"/>
    <row r="785446" spans="1:1" ht="14.25" customHeight="1" x14ac:dyDescent="0.3">
      <c r="A785446" s="21"/>
    </row>
    <row r="785452" spans="1:1" s="20" customFormat="1" ht="14.25" customHeight="1" x14ac:dyDescent="0.25"/>
    <row r="785468" spans="1:1" ht="14.25" customHeight="1" x14ac:dyDescent="0.3">
      <c r="A785468" s="21"/>
    </row>
    <row r="785474" s="20" customFormat="1" ht="14.25" customHeight="1" x14ac:dyDescent="0.25"/>
    <row r="785490" spans="1:1" ht="14.25" customHeight="1" x14ac:dyDescent="0.3">
      <c r="A785490" s="21"/>
    </row>
    <row r="785496" spans="1:1" s="20" customFormat="1" ht="14.25" customHeight="1" x14ac:dyDescent="0.25"/>
    <row r="785512" spans="1:1" ht="14.25" customHeight="1" x14ac:dyDescent="0.3">
      <c r="A785512" s="21"/>
    </row>
    <row r="785518" spans="1:1" s="20" customFormat="1" ht="14.25" customHeight="1" x14ac:dyDescent="0.25"/>
    <row r="785534" spans="1:1" ht="14.25" customHeight="1" x14ac:dyDescent="0.3">
      <c r="A785534" s="21"/>
    </row>
    <row r="785540" s="20" customFormat="1" ht="14.25" customHeight="1" x14ac:dyDescent="0.25"/>
    <row r="785556" spans="1:1" ht="14.25" customHeight="1" x14ac:dyDescent="0.3">
      <c r="A785556" s="21"/>
    </row>
    <row r="785562" spans="1:1" s="20" customFormat="1" ht="14.25" customHeight="1" x14ac:dyDescent="0.25"/>
    <row r="785578" spans="1:1" ht="14.25" customHeight="1" x14ac:dyDescent="0.3">
      <c r="A785578" s="21"/>
    </row>
    <row r="785584" spans="1:1" s="20" customFormat="1" ht="14.25" customHeight="1" x14ac:dyDescent="0.25"/>
    <row r="785600" spans="1:1" ht="14.25" customHeight="1" x14ac:dyDescent="0.3">
      <c r="A785600" s="21"/>
    </row>
    <row r="785606" s="20" customFormat="1" ht="14.25" customHeight="1" x14ac:dyDescent="0.25"/>
    <row r="785622" spans="1:1" ht="14.25" customHeight="1" x14ac:dyDescent="0.3">
      <c r="A785622" s="21"/>
    </row>
    <row r="785628" spans="1:1" s="20" customFormat="1" ht="14.25" customHeight="1" x14ac:dyDescent="0.25"/>
    <row r="785644" spans="1:1" ht="14.25" customHeight="1" x14ac:dyDescent="0.3">
      <c r="A785644" s="21"/>
    </row>
    <row r="785650" s="20" customFormat="1" ht="14.25" customHeight="1" x14ac:dyDescent="0.25"/>
    <row r="785666" spans="1:1" ht="14.25" customHeight="1" x14ac:dyDescent="0.3">
      <c r="A785666" s="21"/>
    </row>
    <row r="785672" spans="1:1" s="20" customFormat="1" ht="14.25" customHeight="1" x14ac:dyDescent="0.25"/>
    <row r="785688" spans="1:1" ht="14.25" customHeight="1" x14ac:dyDescent="0.3">
      <c r="A785688" s="21"/>
    </row>
    <row r="785694" spans="1:1" s="20" customFormat="1" ht="14.25" customHeight="1" x14ac:dyDescent="0.25"/>
    <row r="785710" spans="1:1" ht="14.25" customHeight="1" x14ac:dyDescent="0.3">
      <c r="A785710" s="21"/>
    </row>
    <row r="785716" s="20" customFormat="1" ht="14.25" customHeight="1" x14ac:dyDescent="0.25"/>
    <row r="785732" spans="1:1" ht="14.25" customHeight="1" x14ac:dyDescent="0.3">
      <c r="A785732" s="21"/>
    </row>
    <row r="785738" spans="1:1" s="20" customFormat="1" ht="14.25" customHeight="1" x14ac:dyDescent="0.25"/>
    <row r="785754" spans="1:1" ht="14.25" customHeight="1" x14ac:dyDescent="0.3">
      <c r="A785754" s="21"/>
    </row>
    <row r="785760" spans="1:1" s="20" customFormat="1" ht="14.25" customHeight="1" x14ac:dyDescent="0.25"/>
    <row r="785776" spans="1:1" ht="14.25" customHeight="1" x14ac:dyDescent="0.3">
      <c r="A785776" s="21"/>
    </row>
    <row r="785782" s="20" customFormat="1" ht="14.25" customHeight="1" x14ac:dyDescent="0.25"/>
    <row r="785798" spans="1:1" ht="14.25" customHeight="1" x14ac:dyDescent="0.3">
      <c r="A785798" s="21"/>
    </row>
    <row r="785804" spans="1:1" s="20" customFormat="1" ht="14.25" customHeight="1" x14ac:dyDescent="0.25"/>
    <row r="785820" spans="1:1" ht="14.25" customHeight="1" x14ac:dyDescent="0.3">
      <c r="A785820" s="21"/>
    </row>
    <row r="785826" s="20" customFormat="1" ht="14.25" customHeight="1" x14ac:dyDescent="0.25"/>
    <row r="785842" spans="1:1" ht="14.25" customHeight="1" x14ac:dyDescent="0.3">
      <c r="A785842" s="21"/>
    </row>
    <row r="785848" spans="1:1" s="20" customFormat="1" ht="14.25" customHeight="1" x14ac:dyDescent="0.25"/>
    <row r="785864" spans="1:1" ht="14.25" customHeight="1" x14ac:dyDescent="0.3">
      <c r="A785864" s="21"/>
    </row>
    <row r="785870" spans="1:1" s="20" customFormat="1" ht="14.25" customHeight="1" x14ac:dyDescent="0.25"/>
    <row r="785886" spans="1:1" ht="14.25" customHeight="1" x14ac:dyDescent="0.3">
      <c r="A785886" s="21"/>
    </row>
    <row r="785892" s="20" customFormat="1" ht="14.25" customHeight="1" x14ac:dyDescent="0.25"/>
    <row r="785908" spans="1:1" ht="14.25" customHeight="1" x14ac:dyDescent="0.3">
      <c r="A785908" s="21"/>
    </row>
    <row r="785914" spans="1:1" s="20" customFormat="1" ht="14.25" customHeight="1" x14ac:dyDescent="0.25"/>
    <row r="785930" spans="1:1" ht="14.25" customHeight="1" x14ac:dyDescent="0.3">
      <c r="A785930" s="21"/>
    </row>
    <row r="785936" spans="1:1" s="20" customFormat="1" ht="14.25" customHeight="1" x14ac:dyDescent="0.25"/>
    <row r="785952" spans="1:1" ht="14.25" customHeight="1" x14ac:dyDescent="0.3">
      <c r="A785952" s="21"/>
    </row>
    <row r="785958" s="20" customFormat="1" ht="14.25" customHeight="1" x14ac:dyDescent="0.25"/>
    <row r="785974" spans="1:1" ht="14.25" customHeight="1" x14ac:dyDescent="0.3">
      <c r="A785974" s="21"/>
    </row>
    <row r="785980" spans="1:1" s="20" customFormat="1" ht="14.25" customHeight="1" x14ac:dyDescent="0.25"/>
    <row r="785996" spans="1:1" ht="14.25" customHeight="1" x14ac:dyDescent="0.3">
      <c r="A785996" s="21"/>
    </row>
    <row r="786002" s="20" customFormat="1" ht="14.25" customHeight="1" x14ac:dyDescent="0.25"/>
    <row r="786018" spans="1:1" ht="14.25" customHeight="1" x14ac:dyDescent="0.3">
      <c r="A786018" s="21"/>
    </row>
    <row r="786024" spans="1:1" s="20" customFormat="1" ht="14.25" customHeight="1" x14ac:dyDescent="0.25"/>
    <row r="786040" spans="1:1" ht="14.25" customHeight="1" x14ac:dyDescent="0.3">
      <c r="A786040" s="21"/>
    </row>
    <row r="786046" spans="1:1" s="20" customFormat="1" ht="14.25" customHeight="1" x14ac:dyDescent="0.25"/>
    <row r="786062" spans="1:1" ht="14.25" customHeight="1" x14ac:dyDescent="0.3">
      <c r="A786062" s="21"/>
    </row>
    <row r="786068" s="20" customFormat="1" ht="14.25" customHeight="1" x14ac:dyDescent="0.25"/>
    <row r="786084" spans="1:1" ht="14.25" customHeight="1" x14ac:dyDescent="0.3">
      <c r="A786084" s="21"/>
    </row>
    <row r="786090" spans="1:1" s="20" customFormat="1" ht="14.25" customHeight="1" x14ac:dyDescent="0.25"/>
    <row r="786106" spans="1:1" ht="14.25" customHeight="1" x14ac:dyDescent="0.3">
      <c r="A786106" s="21"/>
    </row>
    <row r="786112" spans="1:1" s="20" customFormat="1" ht="14.25" customHeight="1" x14ac:dyDescent="0.25"/>
    <row r="786128" spans="1:1" ht="14.25" customHeight="1" x14ac:dyDescent="0.3">
      <c r="A786128" s="21"/>
    </row>
    <row r="786134" s="20" customFormat="1" ht="14.25" customHeight="1" x14ac:dyDescent="0.25"/>
    <row r="786150" spans="1:1" ht="14.25" customHeight="1" x14ac:dyDescent="0.3">
      <c r="A786150" s="21"/>
    </row>
    <row r="786156" spans="1:1" s="20" customFormat="1" ht="14.25" customHeight="1" x14ac:dyDescent="0.25"/>
    <row r="786172" spans="1:1" ht="14.25" customHeight="1" x14ac:dyDescent="0.3">
      <c r="A786172" s="21"/>
    </row>
    <row r="786178" s="20" customFormat="1" ht="14.25" customHeight="1" x14ac:dyDescent="0.25"/>
    <row r="786194" spans="1:1" ht="14.25" customHeight="1" x14ac:dyDescent="0.3">
      <c r="A786194" s="21"/>
    </row>
    <row r="786200" spans="1:1" s="20" customFormat="1" ht="14.25" customHeight="1" x14ac:dyDescent="0.25"/>
    <row r="786216" spans="1:1" ht="14.25" customHeight="1" x14ac:dyDescent="0.3">
      <c r="A786216" s="21"/>
    </row>
    <row r="786222" spans="1:1" s="20" customFormat="1" ht="14.25" customHeight="1" x14ac:dyDescent="0.25"/>
    <row r="786238" spans="1:1" ht="14.25" customHeight="1" x14ac:dyDescent="0.3">
      <c r="A786238" s="21"/>
    </row>
    <row r="786244" s="20" customFormat="1" ht="14.25" customHeight="1" x14ac:dyDescent="0.25"/>
    <row r="786260" spans="1:1" ht="14.25" customHeight="1" x14ac:dyDescent="0.3">
      <c r="A786260" s="21"/>
    </row>
    <row r="786266" spans="1:1" s="20" customFormat="1" ht="14.25" customHeight="1" x14ac:dyDescent="0.25"/>
    <row r="786282" spans="1:1" ht="14.25" customHeight="1" x14ac:dyDescent="0.3">
      <c r="A786282" s="21"/>
    </row>
    <row r="786288" spans="1:1" s="20" customFormat="1" ht="14.25" customHeight="1" x14ac:dyDescent="0.25"/>
    <row r="786304" spans="1:1" ht="14.25" customHeight="1" x14ac:dyDescent="0.3">
      <c r="A786304" s="21"/>
    </row>
    <row r="786310" s="20" customFormat="1" ht="14.25" customHeight="1" x14ac:dyDescent="0.25"/>
    <row r="786326" spans="1:1" ht="14.25" customHeight="1" x14ac:dyDescent="0.3">
      <c r="A786326" s="21"/>
    </row>
    <row r="786332" spans="1:1" s="20" customFormat="1" ht="14.25" customHeight="1" x14ac:dyDescent="0.25"/>
    <row r="786348" spans="1:1" ht="14.25" customHeight="1" x14ac:dyDescent="0.3">
      <c r="A786348" s="21"/>
    </row>
    <row r="786354" s="20" customFormat="1" ht="14.25" customHeight="1" x14ac:dyDescent="0.25"/>
    <row r="786370" spans="1:1" ht="14.25" customHeight="1" x14ac:dyDescent="0.3">
      <c r="A786370" s="21"/>
    </row>
    <row r="786376" spans="1:1" s="20" customFormat="1" ht="14.25" customHeight="1" x14ac:dyDescent="0.25"/>
    <row r="786392" spans="1:1" ht="14.25" customHeight="1" x14ac:dyDescent="0.3">
      <c r="A786392" s="21"/>
    </row>
    <row r="786398" spans="1:1" s="20" customFormat="1" ht="14.25" customHeight="1" x14ac:dyDescent="0.25"/>
    <row r="786414" spans="1:1" ht="14.25" customHeight="1" x14ac:dyDescent="0.3">
      <c r="A786414" s="21"/>
    </row>
    <row r="786420" s="20" customFormat="1" ht="14.25" customHeight="1" x14ac:dyDescent="0.25"/>
    <row r="786436" spans="1:1" ht="14.25" customHeight="1" x14ac:dyDescent="0.3">
      <c r="A786436" s="21"/>
    </row>
    <row r="786442" spans="1:1" s="20" customFormat="1" ht="14.25" customHeight="1" x14ac:dyDescent="0.25"/>
    <row r="786458" spans="1:1" ht="14.25" customHeight="1" x14ac:dyDescent="0.3">
      <c r="A786458" s="21"/>
    </row>
    <row r="786464" spans="1:1" s="20" customFormat="1" ht="14.25" customHeight="1" x14ac:dyDescent="0.25"/>
    <row r="786480" spans="1:1" ht="14.25" customHeight="1" x14ac:dyDescent="0.3">
      <c r="A786480" s="21"/>
    </row>
    <row r="786486" s="20" customFormat="1" ht="14.25" customHeight="1" x14ac:dyDescent="0.25"/>
    <row r="786502" spans="1:1" ht="14.25" customHeight="1" x14ac:dyDescent="0.3">
      <c r="A786502" s="21"/>
    </row>
    <row r="786508" spans="1:1" s="20" customFormat="1" ht="14.25" customHeight="1" x14ac:dyDescent="0.25"/>
    <row r="786524" spans="1:1" ht="14.25" customHeight="1" x14ac:dyDescent="0.3">
      <c r="A786524" s="21"/>
    </row>
    <row r="786530" s="20" customFormat="1" ht="14.25" customHeight="1" x14ac:dyDescent="0.25"/>
    <row r="786546" spans="1:1" ht="14.25" customHeight="1" x14ac:dyDescent="0.3">
      <c r="A786546" s="21"/>
    </row>
    <row r="786552" spans="1:1" s="20" customFormat="1" ht="14.25" customHeight="1" x14ac:dyDescent="0.25"/>
    <row r="786568" spans="1:1" ht="14.25" customHeight="1" x14ac:dyDescent="0.3">
      <c r="A786568" s="21"/>
    </row>
    <row r="786574" spans="1:1" s="20" customFormat="1" ht="14.25" customHeight="1" x14ac:dyDescent="0.25"/>
    <row r="786590" spans="1:1" ht="14.25" customHeight="1" x14ac:dyDescent="0.3">
      <c r="A786590" s="21"/>
    </row>
    <row r="786596" s="20" customFormat="1" ht="14.25" customHeight="1" x14ac:dyDescent="0.25"/>
    <row r="786612" spans="1:1" ht="14.25" customHeight="1" x14ac:dyDescent="0.3">
      <c r="A786612" s="21"/>
    </row>
    <row r="786618" spans="1:1" s="20" customFormat="1" ht="14.25" customHeight="1" x14ac:dyDescent="0.25"/>
    <row r="786634" spans="1:1" ht="14.25" customHeight="1" x14ac:dyDescent="0.3">
      <c r="A786634" s="21"/>
    </row>
    <row r="786640" spans="1:1" s="20" customFormat="1" ht="14.25" customHeight="1" x14ac:dyDescent="0.25"/>
    <row r="786656" spans="1:1" ht="14.25" customHeight="1" x14ac:dyDescent="0.3">
      <c r="A786656" s="21"/>
    </row>
    <row r="786662" s="20" customFormat="1" ht="14.25" customHeight="1" x14ac:dyDescent="0.25"/>
    <row r="786678" spans="1:1" ht="14.25" customHeight="1" x14ac:dyDescent="0.3">
      <c r="A786678" s="21"/>
    </row>
    <row r="786684" spans="1:1" s="20" customFormat="1" ht="14.25" customHeight="1" x14ac:dyDescent="0.25"/>
    <row r="786700" spans="1:1" ht="14.25" customHeight="1" x14ac:dyDescent="0.3">
      <c r="A786700" s="21"/>
    </row>
    <row r="786706" s="20" customFormat="1" ht="14.25" customHeight="1" x14ac:dyDescent="0.25"/>
    <row r="786722" spans="1:1" ht="14.25" customHeight="1" x14ac:dyDescent="0.3">
      <c r="A786722" s="21"/>
    </row>
    <row r="786728" spans="1:1" s="20" customFormat="1" ht="14.25" customHeight="1" x14ac:dyDescent="0.25"/>
    <row r="786744" spans="1:1" ht="14.25" customHeight="1" x14ac:dyDescent="0.3">
      <c r="A786744" s="21"/>
    </row>
    <row r="786750" spans="1:1" s="20" customFormat="1" ht="14.25" customHeight="1" x14ac:dyDescent="0.25"/>
    <row r="786766" spans="1:1" ht="14.25" customHeight="1" x14ac:dyDescent="0.3">
      <c r="A786766" s="21"/>
    </row>
    <row r="786772" s="20" customFormat="1" ht="14.25" customHeight="1" x14ac:dyDescent="0.25"/>
    <row r="786788" spans="1:1" ht="14.25" customHeight="1" x14ac:dyDescent="0.3">
      <c r="A786788" s="21"/>
    </row>
    <row r="786794" spans="1:1" s="20" customFormat="1" ht="14.25" customHeight="1" x14ac:dyDescent="0.25"/>
    <row r="786810" spans="1:1" ht="14.25" customHeight="1" x14ac:dyDescent="0.3">
      <c r="A786810" s="21"/>
    </row>
    <row r="786816" spans="1:1" s="20" customFormat="1" ht="14.25" customHeight="1" x14ac:dyDescent="0.25"/>
    <row r="786832" spans="1:1" ht="14.25" customHeight="1" x14ac:dyDescent="0.3">
      <c r="A786832" s="21"/>
    </row>
    <row r="786838" s="20" customFormat="1" ht="14.25" customHeight="1" x14ac:dyDescent="0.25"/>
    <row r="786854" spans="1:1" ht="14.25" customHeight="1" x14ac:dyDescent="0.3">
      <c r="A786854" s="21"/>
    </row>
    <row r="786860" spans="1:1" s="20" customFormat="1" ht="14.25" customHeight="1" x14ac:dyDescent="0.25"/>
    <row r="786876" spans="1:1" ht="14.25" customHeight="1" x14ac:dyDescent="0.3">
      <c r="A786876" s="21"/>
    </row>
    <row r="786882" s="20" customFormat="1" ht="14.25" customHeight="1" x14ac:dyDescent="0.25"/>
    <row r="786898" spans="1:1" ht="14.25" customHeight="1" x14ac:dyDescent="0.3">
      <c r="A786898" s="21"/>
    </row>
    <row r="786904" spans="1:1" s="20" customFormat="1" ht="14.25" customHeight="1" x14ac:dyDescent="0.25"/>
    <row r="786920" spans="1:1" ht="14.25" customHeight="1" x14ac:dyDescent="0.3">
      <c r="A786920" s="21"/>
    </row>
    <row r="786926" spans="1:1" s="20" customFormat="1" ht="14.25" customHeight="1" x14ac:dyDescent="0.25"/>
    <row r="786942" spans="1:1" ht="14.25" customHeight="1" x14ac:dyDescent="0.3">
      <c r="A786942" s="21"/>
    </row>
    <row r="786948" s="20" customFormat="1" ht="14.25" customHeight="1" x14ac:dyDescent="0.25"/>
    <row r="786964" spans="1:1" ht="14.25" customHeight="1" x14ac:dyDescent="0.3">
      <c r="A786964" s="21"/>
    </row>
    <row r="786970" spans="1:1" s="20" customFormat="1" ht="14.25" customHeight="1" x14ac:dyDescent="0.25"/>
    <row r="786986" spans="1:1" ht="14.25" customHeight="1" x14ac:dyDescent="0.3">
      <c r="A786986" s="21"/>
    </row>
    <row r="786992" spans="1:1" s="20" customFormat="1" ht="14.25" customHeight="1" x14ac:dyDescent="0.25"/>
    <row r="787008" spans="1:1" ht="14.25" customHeight="1" x14ac:dyDescent="0.3">
      <c r="A787008" s="21"/>
    </row>
    <row r="787014" s="20" customFormat="1" ht="14.25" customHeight="1" x14ac:dyDescent="0.25"/>
    <row r="787030" spans="1:1" ht="14.25" customHeight="1" x14ac:dyDescent="0.3">
      <c r="A787030" s="21"/>
    </row>
    <row r="787036" spans="1:1" s="20" customFormat="1" ht="14.25" customHeight="1" x14ac:dyDescent="0.25"/>
    <row r="787052" spans="1:1" ht="14.25" customHeight="1" x14ac:dyDescent="0.3">
      <c r="A787052" s="21"/>
    </row>
    <row r="787058" s="20" customFormat="1" ht="14.25" customHeight="1" x14ac:dyDescent="0.25"/>
    <row r="787074" spans="1:1" ht="14.25" customHeight="1" x14ac:dyDescent="0.3">
      <c r="A787074" s="21"/>
    </row>
    <row r="787080" spans="1:1" s="20" customFormat="1" ht="14.25" customHeight="1" x14ac:dyDescent="0.25"/>
    <row r="787096" spans="1:1" ht="14.25" customHeight="1" x14ac:dyDescent="0.3">
      <c r="A787096" s="21"/>
    </row>
    <row r="787102" spans="1:1" s="20" customFormat="1" ht="14.25" customHeight="1" x14ac:dyDescent="0.25"/>
    <row r="787118" spans="1:1" ht="14.25" customHeight="1" x14ac:dyDescent="0.3">
      <c r="A787118" s="21"/>
    </row>
    <row r="787124" s="20" customFormat="1" ht="14.25" customHeight="1" x14ac:dyDescent="0.25"/>
    <row r="787140" spans="1:1" ht="14.25" customHeight="1" x14ac:dyDescent="0.3">
      <c r="A787140" s="21"/>
    </row>
    <row r="787146" spans="1:1" s="20" customFormat="1" ht="14.25" customHeight="1" x14ac:dyDescent="0.25"/>
    <row r="787162" spans="1:1" ht="14.25" customHeight="1" x14ac:dyDescent="0.3">
      <c r="A787162" s="21"/>
    </row>
    <row r="787168" spans="1:1" s="20" customFormat="1" ht="14.25" customHeight="1" x14ac:dyDescent="0.25"/>
    <row r="787184" spans="1:1" ht="14.25" customHeight="1" x14ac:dyDescent="0.3">
      <c r="A787184" s="21"/>
    </row>
    <row r="787190" s="20" customFormat="1" ht="14.25" customHeight="1" x14ac:dyDescent="0.25"/>
    <row r="787206" spans="1:1" ht="14.25" customHeight="1" x14ac:dyDescent="0.3">
      <c r="A787206" s="21"/>
    </row>
    <row r="787212" spans="1:1" s="20" customFormat="1" ht="14.25" customHeight="1" x14ac:dyDescent="0.25"/>
    <row r="787228" spans="1:1" ht="14.25" customHeight="1" x14ac:dyDescent="0.3">
      <c r="A787228" s="21"/>
    </row>
    <row r="787234" s="20" customFormat="1" ht="14.25" customHeight="1" x14ac:dyDescent="0.25"/>
    <row r="787250" spans="1:1" ht="14.25" customHeight="1" x14ac:dyDescent="0.3">
      <c r="A787250" s="21"/>
    </row>
    <row r="787256" spans="1:1" s="20" customFormat="1" ht="14.25" customHeight="1" x14ac:dyDescent="0.25"/>
    <row r="787272" spans="1:1" ht="14.25" customHeight="1" x14ac:dyDescent="0.3">
      <c r="A787272" s="21"/>
    </row>
    <row r="787278" spans="1:1" s="20" customFormat="1" ht="14.25" customHeight="1" x14ac:dyDescent="0.25"/>
    <row r="787294" spans="1:1" ht="14.25" customHeight="1" x14ac:dyDescent="0.3">
      <c r="A787294" s="21"/>
    </row>
    <row r="787300" s="20" customFormat="1" ht="14.25" customHeight="1" x14ac:dyDescent="0.25"/>
    <row r="787316" spans="1:1" ht="14.25" customHeight="1" x14ac:dyDescent="0.3">
      <c r="A787316" s="21"/>
    </row>
    <row r="787322" spans="1:1" s="20" customFormat="1" ht="14.25" customHeight="1" x14ac:dyDescent="0.25"/>
    <row r="787338" spans="1:1" ht="14.25" customHeight="1" x14ac:dyDescent="0.3">
      <c r="A787338" s="21"/>
    </row>
    <row r="787344" spans="1:1" s="20" customFormat="1" ht="14.25" customHeight="1" x14ac:dyDescent="0.25"/>
    <row r="787360" spans="1:1" ht="14.25" customHeight="1" x14ac:dyDescent="0.3">
      <c r="A787360" s="21"/>
    </row>
    <row r="787366" s="20" customFormat="1" ht="14.25" customHeight="1" x14ac:dyDescent="0.25"/>
    <row r="787382" spans="1:1" ht="14.25" customHeight="1" x14ac:dyDescent="0.3">
      <c r="A787382" s="21"/>
    </row>
    <row r="787388" spans="1:1" s="20" customFormat="1" ht="14.25" customHeight="1" x14ac:dyDescent="0.25"/>
    <row r="787404" spans="1:1" ht="14.25" customHeight="1" x14ac:dyDescent="0.3">
      <c r="A787404" s="21"/>
    </row>
    <row r="787410" s="20" customFormat="1" ht="14.25" customHeight="1" x14ac:dyDescent="0.25"/>
    <row r="787426" spans="1:1" ht="14.25" customHeight="1" x14ac:dyDescent="0.3">
      <c r="A787426" s="21"/>
    </row>
    <row r="787432" spans="1:1" s="20" customFormat="1" ht="14.25" customHeight="1" x14ac:dyDescent="0.25"/>
    <row r="787448" spans="1:1" ht="14.25" customHeight="1" x14ac:dyDescent="0.3">
      <c r="A787448" s="21"/>
    </row>
    <row r="787454" spans="1:1" s="20" customFormat="1" ht="14.25" customHeight="1" x14ac:dyDescent="0.25"/>
    <row r="787470" spans="1:1" ht="14.25" customHeight="1" x14ac:dyDescent="0.3">
      <c r="A787470" s="21"/>
    </row>
    <row r="787476" s="20" customFormat="1" ht="14.25" customHeight="1" x14ac:dyDescent="0.25"/>
    <row r="787492" spans="1:1" ht="14.25" customHeight="1" x14ac:dyDescent="0.3">
      <c r="A787492" s="21"/>
    </row>
    <row r="787498" spans="1:1" s="20" customFormat="1" ht="14.25" customHeight="1" x14ac:dyDescent="0.25"/>
    <row r="787514" spans="1:1" ht="14.25" customHeight="1" x14ac:dyDescent="0.3">
      <c r="A787514" s="21"/>
    </row>
    <row r="787520" spans="1:1" s="20" customFormat="1" ht="14.25" customHeight="1" x14ac:dyDescent="0.25"/>
    <row r="787536" spans="1:1" ht="14.25" customHeight="1" x14ac:dyDescent="0.3">
      <c r="A787536" s="21"/>
    </row>
    <row r="787542" s="20" customFormat="1" ht="14.25" customHeight="1" x14ac:dyDescent="0.25"/>
    <row r="787558" spans="1:1" ht="14.25" customHeight="1" x14ac:dyDescent="0.3">
      <c r="A787558" s="21"/>
    </row>
    <row r="787564" spans="1:1" s="20" customFormat="1" ht="14.25" customHeight="1" x14ac:dyDescent="0.25"/>
    <row r="787580" spans="1:1" ht="14.25" customHeight="1" x14ac:dyDescent="0.3">
      <c r="A787580" s="21"/>
    </row>
    <row r="787586" s="20" customFormat="1" ht="14.25" customHeight="1" x14ac:dyDescent="0.25"/>
    <row r="787602" spans="1:1" ht="14.25" customHeight="1" x14ac:dyDescent="0.3">
      <c r="A787602" s="21"/>
    </row>
    <row r="787608" spans="1:1" s="20" customFormat="1" ht="14.25" customHeight="1" x14ac:dyDescent="0.25"/>
    <row r="787624" spans="1:1" ht="14.25" customHeight="1" x14ac:dyDescent="0.3">
      <c r="A787624" s="21"/>
    </row>
    <row r="787630" spans="1:1" s="20" customFormat="1" ht="14.25" customHeight="1" x14ac:dyDescent="0.25"/>
    <row r="787646" spans="1:1" ht="14.25" customHeight="1" x14ac:dyDescent="0.3">
      <c r="A787646" s="21"/>
    </row>
    <row r="787652" s="20" customFormat="1" ht="14.25" customHeight="1" x14ac:dyDescent="0.25"/>
    <row r="787668" spans="1:1" ht="14.25" customHeight="1" x14ac:dyDescent="0.3">
      <c r="A787668" s="21"/>
    </row>
    <row r="787674" spans="1:1" s="20" customFormat="1" ht="14.25" customHeight="1" x14ac:dyDescent="0.25"/>
    <row r="787690" spans="1:1" ht="14.25" customHeight="1" x14ac:dyDescent="0.3">
      <c r="A787690" s="21"/>
    </row>
    <row r="787696" spans="1:1" s="20" customFormat="1" ht="14.25" customHeight="1" x14ac:dyDescent="0.25"/>
    <row r="787712" spans="1:1" ht="14.25" customHeight="1" x14ac:dyDescent="0.3">
      <c r="A787712" s="21"/>
    </row>
    <row r="787718" s="20" customFormat="1" ht="14.25" customHeight="1" x14ac:dyDescent="0.25"/>
    <row r="787734" spans="1:1" ht="14.25" customHeight="1" x14ac:dyDescent="0.3">
      <c r="A787734" s="21"/>
    </row>
    <row r="787740" spans="1:1" s="20" customFormat="1" ht="14.25" customHeight="1" x14ac:dyDescent="0.25"/>
    <row r="787756" spans="1:1" ht="14.25" customHeight="1" x14ac:dyDescent="0.3">
      <c r="A787756" s="21"/>
    </row>
    <row r="787762" s="20" customFormat="1" ht="14.25" customHeight="1" x14ac:dyDescent="0.25"/>
    <row r="787778" spans="1:1" ht="14.25" customHeight="1" x14ac:dyDescent="0.3">
      <c r="A787778" s="21"/>
    </row>
    <row r="787784" spans="1:1" s="20" customFormat="1" ht="14.25" customHeight="1" x14ac:dyDescent="0.25"/>
    <row r="787800" spans="1:1" ht="14.25" customHeight="1" x14ac:dyDescent="0.3">
      <c r="A787800" s="21"/>
    </row>
    <row r="787806" spans="1:1" s="20" customFormat="1" ht="14.25" customHeight="1" x14ac:dyDescent="0.25"/>
    <row r="787822" spans="1:1" ht="14.25" customHeight="1" x14ac:dyDescent="0.3">
      <c r="A787822" s="21"/>
    </row>
    <row r="787828" s="20" customFormat="1" ht="14.25" customHeight="1" x14ac:dyDescent="0.25"/>
    <row r="787844" spans="1:1" ht="14.25" customHeight="1" x14ac:dyDescent="0.3">
      <c r="A787844" s="21"/>
    </row>
    <row r="787850" spans="1:1" s="20" customFormat="1" ht="14.25" customHeight="1" x14ac:dyDescent="0.25"/>
    <row r="787866" spans="1:1" ht="14.25" customHeight="1" x14ac:dyDescent="0.3">
      <c r="A787866" s="21"/>
    </row>
    <row r="787872" spans="1:1" s="20" customFormat="1" ht="14.25" customHeight="1" x14ac:dyDescent="0.25"/>
    <row r="787888" spans="1:1" ht="14.25" customHeight="1" x14ac:dyDescent="0.3">
      <c r="A787888" s="21"/>
    </row>
    <row r="787894" s="20" customFormat="1" ht="14.25" customHeight="1" x14ac:dyDescent="0.25"/>
    <row r="787910" spans="1:1" ht="14.25" customHeight="1" x14ac:dyDescent="0.3">
      <c r="A787910" s="21"/>
    </row>
    <row r="787916" spans="1:1" s="20" customFormat="1" ht="14.25" customHeight="1" x14ac:dyDescent="0.25"/>
    <row r="787932" spans="1:1" ht="14.25" customHeight="1" x14ac:dyDescent="0.3">
      <c r="A787932" s="21"/>
    </row>
    <row r="787938" s="20" customFormat="1" ht="14.25" customHeight="1" x14ac:dyDescent="0.25"/>
    <row r="787954" spans="1:1" ht="14.25" customHeight="1" x14ac:dyDescent="0.3">
      <c r="A787954" s="21"/>
    </row>
    <row r="787960" spans="1:1" s="20" customFormat="1" ht="14.25" customHeight="1" x14ac:dyDescent="0.25"/>
    <row r="787976" spans="1:1" ht="14.25" customHeight="1" x14ac:dyDescent="0.3">
      <c r="A787976" s="21"/>
    </row>
    <row r="787982" spans="1:1" s="20" customFormat="1" ht="14.25" customHeight="1" x14ac:dyDescent="0.25"/>
    <row r="787998" spans="1:1" ht="14.25" customHeight="1" x14ac:dyDescent="0.3">
      <c r="A787998" s="21"/>
    </row>
    <row r="788004" s="20" customFormat="1" ht="14.25" customHeight="1" x14ac:dyDescent="0.25"/>
    <row r="788020" spans="1:1" ht="14.25" customHeight="1" x14ac:dyDescent="0.3">
      <c r="A788020" s="21"/>
    </row>
    <row r="788026" spans="1:1" s="20" customFormat="1" ht="14.25" customHeight="1" x14ac:dyDescent="0.25"/>
    <row r="788042" spans="1:1" ht="14.25" customHeight="1" x14ac:dyDescent="0.3">
      <c r="A788042" s="21"/>
    </row>
    <row r="788048" spans="1:1" s="20" customFormat="1" ht="14.25" customHeight="1" x14ac:dyDescent="0.25"/>
    <row r="788064" spans="1:1" ht="14.25" customHeight="1" x14ac:dyDescent="0.3">
      <c r="A788064" s="21"/>
    </row>
    <row r="788070" s="20" customFormat="1" ht="14.25" customHeight="1" x14ac:dyDescent="0.25"/>
    <row r="788086" spans="1:1" ht="14.25" customHeight="1" x14ac:dyDescent="0.3">
      <c r="A788086" s="21"/>
    </row>
    <row r="788092" spans="1:1" s="20" customFormat="1" ht="14.25" customHeight="1" x14ac:dyDescent="0.25"/>
    <row r="788108" spans="1:1" ht="14.25" customHeight="1" x14ac:dyDescent="0.3">
      <c r="A788108" s="21"/>
    </row>
    <row r="788114" s="20" customFormat="1" ht="14.25" customHeight="1" x14ac:dyDescent="0.25"/>
    <row r="788130" spans="1:1" ht="14.25" customHeight="1" x14ac:dyDescent="0.3">
      <c r="A788130" s="21"/>
    </row>
    <row r="788136" spans="1:1" s="20" customFormat="1" ht="14.25" customHeight="1" x14ac:dyDescent="0.25"/>
    <row r="788152" spans="1:1" ht="14.25" customHeight="1" x14ac:dyDescent="0.3">
      <c r="A788152" s="21"/>
    </row>
    <row r="788158" spans="1:1" s="20" customFormat="1" ht="14.25" customHeight="1" x14ac:dyDescent="0.25"/>
    <row r="788174" spans="1:1" ht="14.25" customHeight="1" x14ac:dyDescent="0.3">
      <c r="A788174" s="21"/>
    </row>
    <row r="788180" s="20" customFormat="1" ht="14.25" customHeight="1" x14ac:dyDescent="0.25"/>
    <row r="788196" spans="1:1" ht="14.25" customHeight="1" x14ac:dyDescent="0.3">
      <c r="A788196" s="21"/>
    </row>
    <row r="788202" spans="1:1" s="20" customFormat="1" ht="14.25" customHeight="1" x14ac:dyDescent="0.25"/>
    <row r="788218" spans="1:1" ht="14.25" customHeight="1" x14ac:dyDescent="0.3">
      <c r="A788218" s="21"/>
    </row>
    <row r="788224" spans="1:1" s="20" customFormat="1" ht="14.25" customHeight="1" x14ac:dyDescent="0.25"/>
    <row r="788240" spans="1:1" ht="14.25" customHeight="1" x14ac:dyDescent="0.3">
      <c r="A788240" s="21"/>
    </row>
    <row r="788246" s="20" customFormat="1" ht="14.25" customHeight="1" x14ac:dyDescent="0.25"/>
    <row r="788262" spans="1:1" ht="14.25" customHeight="1" x14ac:dyDescent="0.3">
      <c r="A788262" s="21"/>
    </row>
    <row r="788268" spans="1:1" s="20" customFormat="1" ht="14.25" customHeight="1" x14ac:dyDescent="0.25"/>
    <row r="788284" spans="1:1" ht="14.25" customHeight="1" x14ac:dyDescent="0.3">
      <c r="A788284" s="21"/>
    </row>
    <row r="788290" s="20" customFormat="1" ht="14.25" customHeight="1" x14ac:dyDescent="0.25"/>
    <row r="788306" spans="1:1" ht="14.25" customHeight="1" x14ac:dyDescent="0.3">
      <c r="A788306" s="21"/>
    </row>
    <row r="788312" spans="1:1" s="20" customFormat="1" ht="14.25" customHeight="1" x14ac:dyDescent="0.25"/>
    <row r="788328" spans="1:1" ht="14.25" customHeight="1" x14ac:dyDescent="0.3">
      <c r="A788328" s="21"/>
    </row>
    <row r="788334" spans="1:1" s="20" customFormat="1" ht="14.25" customHeight="1" x14ac:dyDescent="0.25"/>
    <row r="788350" spans="1:1" ht="14.25" customHeight="1" x14ac:dyDescent="0.3">
      <c r="A788350" s="21"/>
    </row>
    <row r="788356" s="20" customFormat="1" ht="14.25" customHeight="1" x14ac:dyDescent="0.25"/>
    <row r="788372" spans="1:1" ht="14.25" customHeight="1" x14ac:dyDescent="0.3">
      <c r="A788372" s="21"/>
    </row>
    <row r="788378" spans="1:1" s="20" customFormat="1" ht="14.25" customHeight="1" x14ac:dyDescent="0.25"/>
    <row r="788394" spans="1:1" ht="14.25" customHeight="1" x14ac:dyDescent="0.3">
      <c r="A788394" s="21"/>
    </row>
    <row r="788400" spans="1:1" s="20" customFormat="1" ht="14.25" customHeight="1" x14ac:dyDescent="0.25"/>
    <row r="788416" spans="1:1" ht="14.25" customHeight="1" x14ac:dyDescent="0.3">
      <c r="A788416" s="21"/>
    </row>
    <row r="788422" s="20" customFormat="1" ht="14.25" customHeight="1" x14ac:dyDescent="0.25"/>
    <row r="788438" spans="1:1" ht="14.25" customHeight="1" x14ac:dyDescent="0.3">
      <c r="A788438" s="21"/>
    </row>
    <row r="788444" spans="1:1" s="20" customFormat="1" ht="14.25" customHeight="1" x14ac:dyDescent="0.25"/>
    <row r="788460" spans="1:1" ht="14.25" customHeight="1" x14ac:dyDescent="0.3">
      <c r="A788460" s="21"/>
    </row>
    <row r="788466" s="20" customFormat="1" ht="14.25" customHeight="1" x14ac:dyDescent="0.25"/>
    <row r="788482" spans="1:1" ht="14.25" customHeight="1" x14ac:dyDescent="0.3">
      <c r="A788482" s="21"/>
    </row>
    <row r="788488" spans="1:1" s="20" customFormat="1" ht="14.25" customHeight="1" x14ac:dyDescent="0.25"/>
    <row r="788504" spans="1:1" ht="14.25" customHeight="1" x14ac:dyDescent="0.3">
      <c r="A788504" s="21"/>
    </row>
    <row r="788510" spans="1:1" s="20" customFormat="1" ht="14.25" customHeight="1" x14ac:dyDescent="0.25"/>
    <row r="788526" spans="1:1" ht="14.25" customHeight="1" x14ac:dyDescent="0.3">
      <c r="A788526" s="21"/>
    </row>
    <row r="788532" s="20" customFormat="1" ht="14.25" customHeight="1" x14ac:dyDescent="0.25"/>
    <row r="788548" spans="1:1" ht="14.25" customHeight="1" x14ac:dyDescent="0.3">
      <c r="A788548" s="21"/>
    </row>
    <row r="788554" spans="1:1" s="20" customFormat="1" ht="14.25" customHeight="1" x14ac:dyDescent="0.25"/>
    <row r="788570" spans="1:1" ht="14.25" customHeight="1" x14ac:dyDescent="0.3">
      <c r="A788570" s="21"/>
    </row>
    <row r="788576" spans="1:1" s="20" customFormat="1" ht="14.25" customHeight="1" x14ac:dyDescent="0.25"/>
    <row r="788592" spans="1:1" ht="14.25" customHeight="1" x14ac:dyDescent="0.3">
      <c r="A788592" s="21"/>
    </row>
    <row r="788598" s="20" customFormat="1" ht="14.25" customHeight="1" x14ac:dyDescent="0.25"/>
    <row r="788614" spans="1:1" ht="14.25" customHeight="1" x14ac:dyDescent="0.3">
      <c r="A788614" s="21"/>
    </row>
    <row r="788620" spans="1:1" s="20" customFormat="1" ht="14.25" customHeight="1" x14ac:dyDescent="0.25"/>
    <row r="788636" spans="1:1" ht="14.25" customHeight="1" x14ac:dyDescent="0.3">
      <c r="A788636" s="21"/>
    </row>
    <row r="788642" s="20" customFormat="1" ht="14.25" customHeight="1" x14ac:dyDescent="0.25"/>
    <row r="788658" spans="1:1" ht="14.25" customHeight="1" x14ac:dyDescent="0.3">
      <c r="A788658" s="21"/>
    </row>
    <row r="788664" spans="1:1" s="20" customFormat="1" ht="14.25" customHeight="1" x14ac:dyDescent="0.25"/>
    <row r="788680" spans="1:1" ht="14.25" customHeight="1" x14ac:dyDescent="0.3">
      <c r="A788680" s="21"/>
    </row>
    <row r="788686" spans="1:1" s="20" customFormat="1" ht="14.25" customHeight="1" x14ac:dyDescent="0.25"/>
    <row r="788702" spans="1:1" ht="14.25" customHeight="1" x14ac:dyDescent="0.3">
      <c r="A788702" s="21"/>
    </row>
    <row r="788708" s="20" customFormat="1" ht="14.25" customHeight="1" x14ac:dyDescent="0.25"/>
    <row r="788724" spans="1:1" ht="14.25" customHeight="1" x14ac:dyDescent="0.3">
      <c r="A788724" s="21"/>
    </row>
    <row r="788730" spans="1:1" s="20" customFormat="1" ht="14.25" customHeight="1" x14ac:dyDescent="0.25"/>
    <row r="788746" spans="1:1" ht="14.25" customHeight="1" x14ac:dyDescent="0.3">
      <c r="A788746" s="21"/>
    </row>
    <row r="788752" spans="1:1" s="20" customFormat="1" ht="14.25" customHeight="1" x14ac:dyDescent="0.25"/>
    <row r="788768" spans="1:1" ht="14.25" customHeight="1" x14ac:dyDescent="0.3">
      <c r="A788768" s="21"/>
    </row>
    <row r="788774" s="20" customFormat="1" ht="14.25" customHeight="1" x14ac:dyDescent="0.25"/>
    <row r="788790" spans="1:1" ht="14.25" customHeight="1" x14ac:dyDescent="0.3">
      <c r="A788790" s="21"/>
    </row>
    <row r="788796" spans="1:1" s="20" customFormat="1" ht="14.25" customHeight="1" x14ac:dyDescent="0.25"/>
    <row r="788812" spans="1:1" ht="14.25" customHeight="1" x14ac:dyDescent="0.3">
      <c r="A788812" s="21"/>
    </row>
    <row r="788818" s="20" customFormat="1" ht="14.25" customHeight="1" x14ac:dyDescent="0.25"/>
    <row r="788834" spans="1:1" ht="14.25" customHeight="1" x14ac:dyDescent="0.3">
      <c r="A788834" s="21"/>
    </row>
    <row r="788840" spans="1:1" s="20" customFormat="1" ht="14.25" customHeight="1" x14ac:dyDescent="0.25"/>
    <row r="788856" spans="1:1" ht="14.25" customHeight="1" x14ac:dyDescent="0.3">
      <c r="A788856" s="21"/>
    </row>
    <row r="788862" spans="1:1" s="20" customFormat="1" ht="14.25" customHeight="1" x14ac:dyDescent="0.25"/>
    <row r="788878" spans="1:1" ht="14.25" customHeight="1" x14ac:dyDescent="0.3">
      <c r="A788878" s="21"/>
    </row>
    <row r="788884" s="20" customFormat="1" ht="14.25" customHeight="1" x14ac:dyDescent="0.25"/>
    <row r="788900" spans="1:1" ht="14.25" customHeight="1" x14ac:dyDescent="0.3">
      <c r="A788900" s="21"/>
    </row>
    <row r="788906" spans="1:1" s="20" customFormat="1" ht="14.25" customHeight="1" x14ac:dyDescent="0.25"/>
    <row r="788922" spans="1:1" ht="14.25" customHeight="1" x14ac:dyDescent="0.3">
      <c r="A788922" s="21"/>
    </row>
    <row r="788928" spans="1:1" s="20" customFormat="1" ht="14.25" customHeight="1" x14ac:dyDescent="0.25"/>
    <row r="788944" spans="1:1" ht="14.25" customHeight="1" x14ac:dyDescent="0.3">
      <c r="A788944" s="21"/>
    </row>
    <row r="788950" s="20" customFormat="1" ht="14.25" customHeight="1" x14ac:dyDescent="0.25"/>
    <row r="788966" spans="1:1" ht="14.25" customHeight="1" x14ac:dyDescent="0.3">
      <c r="A788966" s="21"/>
    </row>
    <row r="788972" spans="1:1" s="20" customFormat="1" ht="14.25" customHeight="1" x14ac:dyDescent="0.25"/>
    <row r="788988" spans="1:1" ht="14.25" customHeight="1" x14ac:dyDescent="0.3">
      <c r="A788988" s="21"/>
    </row>
    <row r="788994" s="20" customFormat="1" ht="14.25" customHeight="1" x14ac:dyDescent="0.25"/>
    <row r="789010" spans="1:1" ht="14.25" customHeight="1" x14ac:dyDescent="0.3">
      <c r="A789010" s="21"/>
    </row>
    <row r="789016" spans="1:1" s="20" customFormat="1" ht="14.25" customHeight="1" x14ac:dyDescent="0.25"/>
    <row r="789032" spans="1:1" ht="14.25" customHeight="1" x14ac:dyDescent="0.3">
      <c r="A789032" s="21"/>
    </row>
    <row r="789038" spans="1:1" s="20" customFormat="1" ht="14.25" customHeight="1" x14ac:dyDescent="0.25"/>
    <row r="789054" spans="1:1" ht="14.25" customHeight="1" x14ac:dyDescent="0.3">
      <c r="A789054" s="21"/>
    </row>
    <row r="789060" s="20" customFormat="1" ht="14.25" customHeight="1" x14ac:dyDescent="0.25"/>
    <row r="789076" spans="1:1" ht="14.25" customHeight="1" x14ac:dyDescent="0.3">
      <c r="A789076" s="21"/>
    </row>
    <row r="789082" spans="1:1" s="20" customFormat="1" ht="14.25" customHeight="1" x14ac:dyDescent="0.25"/>
    <row r="789098" spans="1:1" ht="14.25" customHeight="1" x14ac:dyDescent="0.3">
      <c r="A789098" s="21"/>
    </row>
    <row r="789104" spans="1:1" s="20" customFormat="1" ht="14.25" customHeight="1" x14ac:dyDescent="0.25"/>
    <row r="789120" spans="1:1" ht="14.25" customHeight="1" x14ac:dyDescent="0.3">
      <c r="A789120" s="21"/>
    </row>
    <row r="789126" s="20" customFormat="1" ht="14.25" customHeight="1" x14ac:dyDescent="0.25"/>
    <row r="789142" spans="1:1" ht="14.25" customHeight="1" x14ac:dyDescent="0.3">
      <c r="A789142" s="21"/>
    </row>
    <row r="789148" spans="1:1" s="20" customFormat="1" ht="14.25" customHeight="1" x14ac:dyDescent="0.25"/>
    <row r="789164" spans="1:1" ht="14.25" customHeight="1" x14ac:dyDescent="0.3">
      <c r="A789164" s="21"/>
    </row>
    <row r="789170" s="20" customFormat="1" ht="14.25" customHeight="1" x14ac:dyDescent="0.25"/>
    <row r="789186" spans="1:1" ht="14.25" customHeight="1" x14ac:dyDescent="0.3">
      <c r="A789186" s="21"/>
    </row>
    <row r="789192" spans="1:1" s="20" customFormat="1" ht="14.25" customHeight="1" x14ac:dyDescent="0.25"/>
    <row r="789208" spans="1:1" ht="14.25" customHeight="1" x14ac:dyDescent="0.3">
      <c r="A789208" s="21"/>
    </row>
    <row r="789214" spans="1:1" s="20" customFormat="1" ht="14.25" customHeight="1" x14ac:dyDescent="0.25"/>
    <row r="789230" spans="1:1" ht="14.25" customHeight="1" x14ac:dyDescent="0.3">
      <c r="A789230" s="21"/>
    </row>
    <row r="789236" s="20" customFormat="1" ht="14.25" customHeight="1" x14ac:dyDescent="0.25"/>
    <row r="789252" spans="1:1" ht="14.25" customHeight="1" x14ac:dyDescent="0.3">
      <c r="A789252" s="21"/>
    </row>
    <row r="789258" spans="1:1" s="20" customFormat="1" ht="14.25" customHeight="1" x14ac:dyDescent="0.25"/>
    <row r="789274" spans="1:1" ht="14.25" customHeight="1" x14ac:dyDescent="0.3">
      <c r="A789274" s="21"/>
    </row>
    <row r="789280" spans="1:1" s="20" customFormat="1" ht="14.25" customHeight="1" x14ac:dyDescent="0.25"/>
    <row r="789296" spans="1:1" ht="14.25" customHeight="1" x14ac:dyDescent="0.3">
      <c r="A789296" s="21"/>
    </row>
    <row r="789302" s="20" customFormat="1" ht="14.25" customHeight="1" x14ac:dyDescent="0.25"/>
    <row r="789318" spans="1:1" ht="14.25" customHeight="1" x14ac:dyDescent="0.3">
      <c r="A789318" s="21"/>
    </row>
    <row r="789324" spans="1:1" s="20" customFormat="1" ht="14.25" customHeight="1" x14ac:dyDescent="0.25"/>
    <row r="789340" spans="1:1" ht="14.25" customHeight="1" x14ac:dyDescent="0.3">
      <c r="A789340" s="21"/>
    </row>
    <row r="789346" s="20" customFormat="1" ht="14.25" customHeight="1" x14ac:dyDescent="0.25"/>
    <row r="789362" spans="1:1" ht="14.25" customHeight="1" x14ac:dyDescent="0.3">
      <c r="A789362" s="21"/>
    </row>
    <row r="789368" spans="1:1" s="20" customFormat="1" ht="14.25" customHeight="1" x14ac:dyDescent="0.25"/>
    <row r="789384" spans="1:1" ht="14.25" customHeight="1" x14ac:dyDescent="0.3">
      <c r="A789384" s="21"/>
    </row>
    <row r="789390" spans="1:1" s="20" customFormat="1" ht="14.25" customHeight="1" x14ac:dyDescent="0.25"/>
    <row r="789406" spans="1:1" ht="14.25" customHeight="1" x14ac:dyDescent="0.3">
      <c r="A789406" s="21"/>
    </row>
    <row r="789412" s="20" customFormat="1" ht="14.25" customHeight="1" x14ac:dyDescent="0.25"/>
    <row r="789428" spans="1:1" ht="14.25" customHeight="1" x14ac:dyDescent="0.3">
      <c r="A789428" s="21"/>
    </row>
    <row r="789434" spans="1:1" s="20" customFormat="1" ht="14.25" customHeight="1" x14ac:dyDescent="0.25"/>
    <row r="789450" spans="1:1" ht="14.25" customHeight="1" x14ac:dyDescent="0.3">
      <c r="A789450" s="21"/>
    </row>
    <row r="789456" spans="1:1" s="20" customFormat="1" ht="14.25" customHeight="1" x14ac:dyDescent="0.25"/>
    <row r="789472" spans="1:1" ht="14.25" customHeight="1" x14ac:dyDescent="0.3">
      <c r="A789472" s="21"/>
    </row>
    <row r="789478" s="20" customFormat="1" ht="14.25" customHeight="1" x14ac:dyDescent="0.25"/>
    <row r="789494" spans="1:1" ht="14.25" customHeight="1" x14ac:dyDescent="0.3">
      <c r="A789494" s="21"/>
    </row>
    <row r="789500" spans="1:1" s="20" customFormat="1" ht="14.25" customHeight="1" x14ac:dyDescent="0.25"/>
    <row r="789516" spans="1:1" ht="14.25" customHeight="1" x14ac:dyDescent="0.3">
      <c r="A789516" s="21"/>
    </row>
    <row r="789522" s="20" customFormat="1" ht="14.25" customHeight="1" x14ac:dyDescent="0.25"/>
    <row r="789538" spans="1:1" ht="14.25" customHeight="1" x14ac:dyDescent="0.3">
      <c r="A789538" s="21"/>
    </row>
    <row r="789544" spans="1:1" s="20" customFormat="1" ht="14.25" customHeight="1" x14ac:dyDescent="0.25"/>
    <row r="789560" spans="1:1" ht="14.25" customHeight="1" x14ac:dyDescent="0.3">
      <c r="A789560" s="21"/>
    </row>
    <row r="789566" spans="1:1" s="20" customFormat="1" ht="14.25" customHeight="1" x14ac:dyDescent="0.25"/>
    <row r="789582" spans="1:1" ht="14.25" customHeight="1" x14ac:dyDescent="0.3">
      <c r="A789582" s="21"/>
    </row>
    <row r="789588" s="20" customFormat="1" ht="14.25" customHeight="1" x14ac:dyDescent="0.25"/>
    <row r="789604" spans="1:1" ht="14.25" customHeight="1" x14ac:dyDescent="0.3">
      <c r="A789604" s="21"/>
    </row>
    <row r="789610" spans="1:1" s="20" customFormat="1" ht="14.25" customHeight="1" x14ac:dyDescent="0.25"/>
    <row r="789626" spans="1:1" ht="14.25" customHeight="1" x14ac:dyDescent="0.3">
      <c r="A789626" s="21"/>
    </row>
    <row r="789632" spans="1:1" s="20" customFormat="1" ht="14.25" customHeight="1" x14ac:dyDescent="0.25"/>
    <row r="789648" spans="1:1" ht="14.25" customHeight="1" x14ac:dyDescent="0.3">
      <c r="A789648" s="21"/>
    </row>
    <row r="789654" s="20" customFormat="1" ht="14.25" customHeight="1" x14ac:dyDescent="0.25"/>
    <row r="789670" spans="1:1" ht="14.25" customHeight="1" x14ac:dyDescent="0.3">
      <c r="A789670" s="21"/>
    </row>
    <row r="789676" spans="1:1" s="20" customFormat="1" ht="14.25" customHeight="1" x14ac:dyDescent="0.25"/>
    <row r="789692" spans="1:1" ht="14.25" customHeight="1" x14ac:dyDescent="0.3">
      <c r="A789692" s="21"/>
    </row>
    <row r="789698" s="20" customFormat="1" ht="14.25" customHeight="1" x14ac:dyDescent="0.25"/>
    <row r="789714" spans="1:1" ht="14.25" customHeight="1" x14ac:dyDescent="0.3">
      <c r="A789714" s="21"/>
    </row>
    <row r="789720" spans="1:1" s="20" customFormat="1" ht="14.25" customHeight="1" x14ac:dyDescent="0.25"/>
    <row r="789736" spans="1:1" ht="14.25" customHeight="1" x14ac:dyDescent="0.3">
      <c r="A789736" s="21"/>
    </row>
    <row r="789742" spans="1:1" s="20" customFormat="1" ht="14.25" customHeight="1" x14ac:dyDescent="0.25"/>
    <row r="789758" spans="1:1" ht="14.25" customHeight="1" x14ac:dyDescent="0.3">
      <c r="A789758" s="21"/>
    </row>
    <row r="789764" s="20" customFormat="1" ht="14.25" customHeight="1" x14ac:dyDescent="0.25"/>
    <row r="789780" spans="1:1" ht="14.25" customHeight="1" x14ac:dyDescent="0.3">
      <c r="A789780" s="21"/>
    </row>
    <row r="789786" spans="1:1" s="20" customFormat="1" ht="14.25" customHeight="1" x14ac:dyDescent="0.25"/>
    <row r="789802" spans="1:1" ht="14.25" customHeight="1" x14ac:dyDescent="0.3">
      <c r="A789802" s="21"/>
    </row>
    <row r="789808" spans="1:1" s="20" customFormat="1" ht="14.25" customHeight="1" x14ac:dyDescent="0.25"/>
    <row r="789824" spans="1:1" ht="14.25" customHeight="1" x14ac:dyDescent="0.3">
      <c r="A789824" s="21"/>
    </row>
    <row r="789830" s="20" customFormat="1" ht="14.25" customHeight="1" x14ac:dyDescent="0.25"/>
    <row r="789846" spans="1:1" ht="14.25" customHeight="1" x14ac:dyDescent="0.3">
      <c r="A789846" s="21"/>
    </row>
    <row r="789852" spans="1:1" s="20" customFormat="1" ht="14.25" customHeight="1" x14ac:dyDescent="0.25"/>
    <row r="789868" spans="1:1" ht="14.25" customHeight="1" x14ac:dyDescent="0.3">
      <c r="A789868" s="21"/>
    </row>
    <row r="789874" s="20" customFormat="1" ht="14.25" customHeight="1" x14ac:dyDescent="0.25"/>
    <row r="789890" spans="1:1" ht="14.25" customHeight="1" x14ac:dyDescent="0.3">
      <c r="A789890" s="21"/>
    </row>
    <row r="789896" spans="1:1" s="20" customFormat="1" ht="14.25" customHeight="1" x14ac:dyDescent="0.25"/>
    <row r="789912" spans="1:1" ht="14.25" customHeight="1" x14ac:dyDescent="0.3">
      <c r="A789912" s="21"/>
    </row>
    <row r="789918" spans="1:1" s="20" customFormat="1" ht="14.25" customHeight="1" x14ac:dyDescent="0.25"/>
    <row r="789934" spans="1:1" ht="14.25" customHeight="1" x14ac:dyDescent="0.3">
      <c r="A789934" s="21"/>
    </row>
    <row r="789940" s="20" customFormat="1" ht="14.25" customHeight="1" x14ac:dyDescent="0.25"/>
    <row r="789956" spans="1:1" ht="14.25" customHeight="1" x14ac:dyDescent="0.3">
      <c r="A789956" s="21"/>
    </row>
    <row r="789962" spans="1:1" s="20" customFormat="1" ht="14.25" customHeight="1" x14ac:dyDescent="0.25"/>
    <row r="789978" spans="1:1" ht="14.25" customHeight="1" x14ac:dyDescent="0.3">
      <c r="A789978" s="21"/>
    </row>
    <row r="789984" spans="1:1" s="20" customFormat="1" ht="14.25" customHeight="1" x14ac:dyDescent="0.25"/>
    <row r="790000" spans="1:1" ht="14.25" customHeight="1" x14ac:dyDescent="0.3">
      <c r="A790000" s="21"/>
    </row>
    <row r="790006" s="20" customFormat="1" ht="14.25" customHeight="1" x14ac:dyDescent="0.25"/>
    <row r="790022" spans="1:1" ht="14.25" customHeight="1" x14ac:dyDescent="0.3">
      <c r="A790022" s="21"/>
    </row>
    <row r="790028" spans="1:1" s="20" customFormat="1" ht="14.25" customHeight="1" x14ac:dyDescent="0.25"/>
    <row r="790044" spans="1:1" ht="14.25" customHeight="1" x14ac:dyDescent="0.3">
      <c r="A790044" s="21"/>
    </row>
    <row r="790050" s="20" customFormat="1" ht="14.25" customHeight="1" x14ac:dyDescent="0.25"/>
    <row r="790066" spans="1:1" ht="14.25" customHeight="1" x14ac:dyDescent="0.3">
      <c r="A790066" s="21"/>
    </row>
    <row r="790072" spans="1:1" s="20" customFormat="1" ht="14.25" customHeight="1" x14ac:dyDescent="0.25"/>
    <row r="790088" spans="1:1" ht="14.25" customHeight="1" x14ac:dyDescent="0.3">
      <c r="A790088" s="21"/>
    </row>
    <row r="790094" spans="1:1" s="20" customFormat="1" ht="14.25" customHeight="1" x14ac:dyDescent="0.25"/>
    <row r="790110" spans="1:1" ht="14.25" customHeight="1" x14ac:dyDescent="0.3">
      <c r="A790110" s="21"/>
    </row>
    <row r="790116" s="20" customFormat="1" ht="14.25" customHeight="1" x14ac:dyDescent="0.25"/>
    <row r="790132" spans="1:1" ht="14.25" customHeight="1" x14ac:dyDescent="0.3">
      <c r="A790132" s="21"/>
    </row>
    <row r="790138" spans="1:1" s="20" customFormat="1" ht="14.25" customHeight="1" x14ac:dyDescent="0.25"/>
    <row r="790154" spans="1:1" ht="14.25" customHeight="1" x14ac:dyDescent="0.3">
      <c r="A790154" s="21"/>
    </row>
    <row r="790160" spans="1:1" s="20" customFormat="1" ht="14.25" customHeight="1" x14ac:dyDescent="0.25"/>
    <row r="790176" spans="1:1" ht="14.25" customHeight="1" x14ac:dyDescent="0.3">
      <c r="A790176" s="21"/>
    </row>
    <row r="790182" s="20" customFormat="1" ht="14.25" customHeight="1" x14ac:dyDescent="0.25"/>
    <row r="790198" spans="1:1" ht="14.25" customHeight="1" x14ac:dyDescent="0.3">
      <c r="A790198" s="21"/>
    </row>
    <row r="790204" spans="1:1" s="20" customFormat="1" ht="14.25" customHeight="1" x14ac:dyDescent="0.25"/>
    <row r="790220" spans="1:1" ht="14.25" customHeight="1" x14ac:dyDescent="0.3">
      <c r="A790220" s="21"/>
    </row>
    <row r="790226" s="20" customFormat="1" ht="14.25" customHeight="1" x14ac:dyDescent="0.25"/>
    <row r="790242" spans="1:1" ht="14.25" customHeight="1" x14ac:dyDescent="0.3">
      <c r="A790242" s="21"/>
    </row>
    <row r="790248" spans="1:1" s="20" customFormat="1" ht="14.25" customHeight="1" x14ac:dyDescent="0.25"/>
    <row r="790264" spans="1:1" ht="14.25" customHeight="1" x14ac:dyDescent="0.3">
      <c r="A790264" s="21"/>
    </row>
    <row r="790270" spans="1:1" s="20" customFormat="1" ht="14.25" customHeight="1" x14ac:dyDescent="0.25"/>
    <row r="790286" spans="1:1" ht="14.25" customHeight="1" x14ac:dyDescent="0.3">
      <c r="A790286" s="21"/>
    </row>
    <row r="790292" s="20" customFormat="1" ht="14.25" customHeight="1" x14ac:dyDescent="0.25"/>
    <row r="790308" spans="1:1" ht="14.25" customHeight="1" x14ac:dyDescent="0.3">
      <c r="A790308" s="21"/>
    </row>
    <row r="790314" spans="1:1" s="20" customFormat="1" ht="14.25" customHeight="1" x14ac:dyDescent="0.25"/>
    <row r="790330" spans="1:1" ht="14.25" customHeight="1" x14ac:dyDescent="0.3">
      <c r="A790330" s="21"/>
    </row>
    <row r="790336" spans="1:1" s="20" customFormat="1" ht="14.25" customHeight="1" x14ac:dyDescent="0.25"/>
    <row r="790352" spans="1:1" ht="14.25" customHeight="1" x14ac:dyDescent="0.3">
      <c r="A790352" s="21"/>
    </row>
    <row r="790358" s="20" customFormat="1" ht="14.25" customHeight="1" x14ac:dyDescent="0.25"/>
    <row r="790374" spans="1:1" ht="14.25" customHeight="1" x14ac:dyDescent="0.3">
      <c r="A790374" s="21"/>
    </row>
    <row r="790380" spans="1:1" s="20" customFormat="1" ht="14.25" customHeight="1" x14ac:dyDescent="0.25"/>
    <row r="790396" spans="1:1" ht="14.25" customHeight="1" x14ac:dyDescent="0.3">
      <c r="A790396" s="21"/>
    </row>
    <row r="790402" s="20" customFormat="1" ht="14.25" customHeight="1" x14ac:dyDescent="0.25"/>
    <row r="790418" spans="1:1" ht="14.25" customHeight="1" x14ac:dyDescent="0.3">
      <c r="A790418" s="21"/>
    </row>
    <row r="790424" spans="1:1" s="20" customFormat="1" ht="14.25" customHeight="1" x14ac:dyDescent="0.25"/>
    <row r="790440" spans="1:1" ht="14.25" customHeight="1" x14ac:dyDescent="0.3">
      <c r="A790440" s="21"/>
    </row>
    <row r="790446" spans="1:1" s="20" customFormat="1" ht="14.25" customHeight="1" x14ac:dyDescent="0.25"/>
    <row r="790462" spans="1:1" ht="14.25" customHeight="1" x14ac:dyDescent="0.3">
      <c r="A790462" s="21"/>
    </row>
    <row r="790468" s="20" customFormat="1" ht="14.25" customHeight="1" x14ac:dyDescent="0.25"/>
    <row r="790484" spans="1:1" ht="14.25" customHeight="1" x14ac:dyDescent="0.3">
      <c r="A790484" s="21"/>
    </row>
    <row r="790490" spans="1:1" s="20" customFormat="1" ht="14.25" customHeight="1" x14ac:dyDescent="0.25"/>
    <row r="790506" spans="1:1" ht="14.25" customHeight="1" x14ac:dyDescent="0.3">
      <c r="A790506" s="21"/>
    </row>
    <row r="790512" spans="1:1" s="20" customFormat="1" ht="14.25" customHeight="1" x14ac:dyDescent="0.25"/>
    <row r="790528" spans="1:1" ht="14.25" customHeight="1" x14ac:dyDescent="0.3">
      <c r="A790528" s="21"/>
    </row>
    <row r="790534" s="20" customFormat="1" ht="14.25" customHeight="1" x14ac:dyDescent="0.25"/>
    <row r="790550" spans="1:1" ht="14.25" customHeight="1" x14ac:dyDescent="0.3">
      <c r="A790550" s="21"/>
    </row>
    <row r="790556" spans="1:1" s="20" customFormat="1" ht="14.25" customHeight="1" x14ac:dyDescent="0.25"/>
    <row r="790572" spans="1:1" ht="14.25" customHeight="1" x14ac:dyDescent="0.3">
      <c r="A790572" s="21"/>
    </row>
    <row r="790578" s="20" customFormat="1" ht="14.25" customHeight="1" x14ac:dyDescent="0.25"/>
    <row r="790594" spans="1:1" ht="14.25" customHeight="1" x14ac:dyDescent="0.3">
      <c r="A790594" s="21"/>
    </row>
    <row r="790600" spans="1:1" s="20" customFormat="1" ht="14.25" customHeight="1" x14ac:dyDescent="0.25"/>
    <row r="790616" spans="1:1" ht="14.25" customHeight="1" x14ac:dyDescent="0.3">
      <c r="A790616" s="21"/>
    </row>
    <row r="790622" spans="1:1" s="20" customFormat="1" ht="14.25" customHeight="1" x14ac:dyDescent="0.25"/>
    <row r="790638" spans="1:1" ht="14.25" customHeight="1" x14ac:dyDescent="0.3">
      <c r="A790638" s="21"/>
    </row>
    <row r="790644" s="20" customFormat="1" ht="14.25" customHeight="1" x14ac:dyDescent="0.25"/>
    <row r="790660" spans="1:1" ht="14.25" customHeight="1" x14ac:dyDescent="0.3">
      <c r="A790660" s="21"/>
    </row>
    <row r="790666" spans="1:1" s="20" customFormat="1" ht="14.25" customHeight="1" x14ac:dyDescent="0.25"/>
    <row r="790682" spans="1:1" ht="14.25" customHeight="1" x14ac:dyDescent="0.3">
      <c r="A790682" s="21"/>
    </row>
    <row r="790688" spans="1:1" s="20" customFormat="1" ht="14.25" customHeight="1" x14ac:dyDescent="0.25"/>
    <row r="790704" spans="1:1" ht="14.25" customHeight="1" x14ac:dyDescent="0.3">
      <c r="A790704" s="21"/>
    </row>
    <row r="790710" s="20" customFormat="1" ht="14.25" customHeight="1" x14ac:dyDescent="0.25"/>
    <row r="790726" spans="1:1" ht="14.25" customHeight="1" x14ac:dyDescent="0.3">
      <c r="A790726" s="21"/>
    </row>
    <row r="790732" spans="1:1" s="20" customFormat="1" ht="14.25" customHeight="1" x14ac:dyDescent="0.25"/>
    <row r="790748" spans="1:1" ht="14.25" customHeight="1" x14ac:dyDescent="0.3">
      <c r="A790748" s="21"/>
    </row>
    <row r="790754" s="20" customFormat="1" ht="14.25" customHeight="1" x14ac:dyDescent="0.25"/>
    <row r="790770" spans="1:1" ht="14.25" customHeight="1" x14ac:dyDescent="0.3">
      <c r="A790770" s="21"/>
    </row>
    <row r="790776" spans="1:1" s="20" customFormat="1" ht="14.25" customHeight="1" x14ac:dyDescent="0.25"/>
    <row r="790792" spans="1:1" ht="14.25" customHeight="1" x14ac:dyDescent="0.3">
      <c r="A790792" s="21"/>
    </row>
    <row r="790798" spans="1:1" s="20" customFormat="1" ht="14.25" customHeight="1" x14ac:dyDescent="0.25"/>
    <row r="790814" spans="1:1" ht="14.25" customHeight="1" x14ac:dyDescent="0.3">
      <c r="A790814" s="21"/>
    </row>
    <row r="790820" s="20" customFormat="1" ht="14.25" customHeight="1" x14ac:dyDescent="0.25"/>
    <row r="790836" spans="1:1" ht="14.25" customHeight="1" x14ac:dyDescent="0.3">
      <c r="A790836" s="21"/>
    </row>
    <row r="790842" spans="1:1" s="20" customFormat="1" ht="14.25" customHeight="1" x14ac:dyDescent="0.25"/>
    <row r="790858" spans="1:1" ht="14.25" customHeight="1" x14ac:dyDescent="0.3">
      <c r="A790858" s="21"/>
    </row>
    <row r="790864" spans="1:1" s="20" customFormat="1" ht="14.25" customHeight="1" x14ac:dyDescent="0.25"/>
    <row r="790880" spans="1:1" ht="14.25" customHeight="1" x14ac:dyDescent="0.3">
      <c r="A790880" s="21"/>
    </row>
    <row r="790886" s="20" customFormat="1" ht="14.25" customHeight="1" x14ac:dyDescent="0.25"/>
    <row r="790902" spans="1:1" ht="14.25" customHeight="1" x14ac:dyDescent="0.3">
      <c r="A790902" s="21"/>
    </row>
    <row r="790908" spans="1:1" s="20" customFormat="1" ht="14.25" customHeight="1" x14ac:dyDescent="0.25"/>
    <row r="790924" spans="1:1" ht="14.25" customHeight="1" x14ac:dyDescent="0.3">
      <c r="A790924" s="21"/>
    </row>
    <row r="790930" s="20" customFormat="1" ht="14.25" customHeight="1" x14ac:dyDescent="0.25"/>
    <row r="790946" spans="1:1" ht="14.25" customHeight="1" x14ac:dyDescent="0.3">
      <c r="A790946" s="21"/>
    </row>
    <row r="790952" spans="1:1" s="20" customFormat="1" ht="14.25" customHeight="1" x14ac:dyDescent="0.25"/>
    <row r="790968" spans="1:1" ht="14.25" customHeight="1" x14ac:dyDescent="0.3">
      <c r="A790968" s="21"/>
    </row>
    <row r="790974" spans="1:1" s="20" customFormat="1" ht="14.25" customHeight="1" x14ac:dyDescent="0.25"/>
    <row r="790990" spans="1:1" ht="14.25" customHeight="1" x14ac:dyDescent="0.3">
      <c r="A790990" s="21"/>
    </row>
    <row r="790996" s="20" customFormat="1" ht="14.25" customHeight="1" x14ac:dyDescent="0.25"/>
    <row r="791012" spans="1:1" ht="14.25" customHeight="1" x14ac:dyDescent="0.3">
      <c r="A791012" s="21"/>
    </row>
    <row r="791018" spans="1:1" s="20" customFormat="1" ht="14.25" customHeight="1" x14ac:dyDescent="0.25"/>
    <row r="791034" spans="1:1" ht="14.25" customHeight="1" x14ac:dyDescent="0.3">
      <c r="A791034" s="21"/>
    </row>
    <row r="791040" spans="1:1" s="20" customFormat="1" ht="14.25" customHeight="1" x14ac:dyDescent="0.25"/>
    <row r="791056" spans="1:1" ht="14.25" customHeight="1" x14ac:dyDescent="0.3">
      <c r="A791056" s="21"/>
    </row>
    <row r="791062" s="20" customFormat="1" ht="14.25" customHeight="1" x14ac:dyDescent="0.25"/>
    <row r="791078" spans="1:1" ht="14.25" customHeight="1" x14ac:dyDescent="0.3">
      <c r="A791078" s="21"/>
    </row>
    <row r="791084" spans="1:1" s="20" customFormat="1" ht="14.25" customHeight="1" x14ac:dyDescent="0.25"/>
    <row r="791100" spans="1:1" ht="14.25" customHeight="1" x14ac:dyDescent="0.3">
      <c r="A791100" s="21"/>
    </row>
    <row r="791106" s="20" customFormat="1" ht="14.25" customHeight="1" x14ac:dyDescent="0.25"/>
    <row r="791122" spans="1:1" ht="14.25" customHeight="1" x14ac:dyDescent="0.3">
      <c r="A791122" s="21"/>
    </row>
    <row r="791128" spans="1:1" s="20" customFormat="1" ht="14.25" customHeight="1" x14ac:dyDescent="0.25"/>
    <row r="791144" spans="1:1" ht="14.25" customHeight="1" x14ac:dyDescent="0.3">
      <c r="A791144" s="21"/>
    </row>
    <row r="791150" spans="1:1" s="20" customFormat="1" ht="14.25" customHeight="1" x14ac:dyDescent="0.25"/>
    <row r="791166" spans="1:1" ht="14.25" customHeight="1" x14ac:dyDescent="0.3">
      <c r="A791166" s="21"/>
    </row>
    <row r="791172" s="20" customFormat="1" ht="14.25" customHeight="1" x14ac:dyDescent="0.25"/>
    <row r="791188" spans="1:1" ht="14.25" customHeight="1" x14ac:dyDescent="0.3">
      <c r="A791188" s="21"/>
    </row>
    <row r="791194" spans="1:1" s="20" customFormat="1" ht="14.25" customHeight="1" x14ac:dyDescent="0.25"/>
    <row r="791210" spans="1:1" ht="14.25" customHeight="1" x14ac:dyDescent="0.3">
      <c r="A791210" s="21"/>
    </row>
    <row r="791216" spans="1:1" s="20" customFormat="1" ht="14.25" customHeight="1" x14ac:dyDescent="0.25"/>
    <row r="791232" spans="1:1" ht="14.25" customHeight="1" x14ac:dyDescent="0.3">
      <c r="A791232" s="21"/>
    </row>
    <row r="791238" s="20" customFormat="1" ht="14.25" customHeight="1" x14ac:dyDescent="0.25"/>
    <row r="791254" spans="1:1" ht="14.25" customHeight="1" x14ac:dyDescent="0.3">
      <c r="A791254" s="21"/>
    </row>
    <row r="791260" spans="1:1" s="20" customFormat="1" ht="14.25" customHeight="1" x14ac:dyDescent="0.25"/>
    <row r="791276" spans="1:1" ht="14.25" customHeight="1" x14ac:dyDescent="0.3">
      <c r="A791276" s="21"/>
    </row>
    <row r="791282" s="20" customFormat="1" ht="14.25" customHeight="1" x14ac:dyDescent="0.25"/>
    <row r="791298" spans="1:1" ht="14.25" customHeight="1" x14ac:dyDescent="0.3">
      <c r="A791298" s="21"/>
    </row>
    <row r="791304" spans="1:1" s="20" customFormat="1" ht="14.25" customHeight="1" x14ac:dyDescent="0.25"/>
    <row r="791320" spans="1:1" ht="14.25" customHeight="1" x14ac:dyDescent="0.3">
      <c r="A791320" s="21"/>
    </row>
    <row r="791326" spans="1:1" s="20" customFormat="1" ht="14.25" customHeight="1" x14ac:dyDescent="0.25"/>
    <row r="791342" spans="1:1" ht="14.25" customHeight="1" x14ac:dyDescent="0.3">
      <c r="A791342" s="21"/>
    </row>
    <row r="791348" s="20" customFormat="1" ht="14.25" customHeight="1" x14ac:dyDescent="0.25"/>
    <row r="791364" spans="1:1" ht="14.25" customHeight="1" x14ac:dyDescent="0.3">
      <c r="A791364" s="21"/>
    </row>
    <row r="791370" spans="1:1" s="20" customFormat="1" ht="14.25" customHeight="1" x14ac:dyDescent="0.25"/>
    <row r="791386" spans="1:1" ht="14.25" customHeight="1" x14ac:dyDescent="0.3">
      <c r="A791386" s="21"/>
    </row>
    <row r="791392" spans="1:1" s="20" customFormat="1" ht="14.25" customHeight="1" x14ac:dyDescent="0.25"/>
    <row r="791408" spans="1:1" ht="14.25" customHeight="1" x14ac:dyDescent="0.3">
      <c r="A791408" s="21"/>
    </row>
    <row r="791414" s="20" customFormat="1" ht="14.25" customHeight="1" x14ac:dyDescent="0.25"/>
    <row r="791430" spans="1:1" ht="14.25" customHeight="1" x14ac:dyDescent="0.3">
      <c r="A791430" s="21"/>
    </row>
    <row r="791436" spans="1:1" s="20" customFormat="1" ht="14.25" customHeight="1" x14ac:dyDescent="0.25"/>
    <row r="791452" spans="1:1" ht="14.25" customHeight="1" x14ac:dyDescent="0.3">
      <c r="A791452" s="21"/>
    </row>
    <row r="791458" s="20" customFormat="1" ht="14.25" customHeight="1" x14ac:dyDescent="0.25"/>
    <row r="791474" spans="1:1" ht="14.25" customHeight="1" x14ac:dyDescent="0.3">
      <c r="A791474" s="21"/>
    </row>
    <row r="791480" spans="1:1" s="20" customFormat="1" ht="14.25" customHeight="1" x14ac:dyDescent="0.25"/>
    <row r="791496" spans="1:1" ht="14.25" customHeight="1" x14ac:dyDescent="0.3">
      <c r="A791496" s="21"/>
    </row>
    <row r="791502" spans="1:1" s="20" customFormat="1" ht="14.25" customHeight="1" x14ac:dyDescent="0.25"/>
    <row r="791518" spans="1:1" ht="14.25" customHeight="1" x14ac:dyDescent="0.3">
      <c r="A791518" s="21"/>
    </row>
    <row r="791524" s="20" customFormat="1" ht="14.25" customHeight="1" x14ac:dyDescent="0.25"/>
    <row r="791540" spans="1:1" ht="14.25" customHeight="1" x14ac:dyDescent="0.3">
      <c r="A791540" s="21"/>
    </row>
    <row r="791546" spans="1:1" s="20" customFormat="1" ht="14.25" customHeight="1" x14ac:dyDescent="0.25"/>
    <row r="791562" spans="1:1" ht="14.25" customHeight="1" x14ac:dyDescent="0.3">
      <c r="A791562" s="21"/>
    </row>
    <row r="791568" spans="1:1" s="20" customFormat="1" ht="14.25" customHeight="1" x14ac:dyDescent="0.25"/>
    <row r="791584" spans="1:1" ht="14.25" customHeight="1" x14ac:dyDescent="0.3">
      <c r="A791584" s="21"/>
    </row>
    <row r="791590" s="20" customFormat="1" ht="14.25" customHeight="1" x14ac:dyDescent="0.25"/>
    <row r="791606" spans="1:1" ht="14.25" customHeight="1" x14ac:dyDescent="0.3">
      <c r="A791606" s="21"/>
    </row>
    <row r="791612" spans="1:1" s="20" customFormat="1" ht="14.25" customHeight="1" x14ac:dyDescent="0.25"/>
    <row r="791628" spans="1:1" ht="14.25" customHeight="1" x14ac:dyDescent="0.3">
      <c r="A791628" s="21"/>
    </row>
    <row r="791634" s="20" customFormat="1" ht="14.25" customHeight="1" x14ac:dyDescent="0.25"/>
    <row r="791650" spans="1:1" ht="14.25" customHeight="1" x14ac:dyDescent="0.3">
      <c r="A791650" s="21"/>
    </row>
    <row r="791656" spans="1:1" s="20" customFormat="1" ht="14.25" customHeight="1" x14ac:dyDescent="0.25"/>
    <row r="791672" spans="1:1" ht="14.25" customHeight="1" x14ac:dyDescent="0.3">
      <c r="A791672" s="21"/>
    </row>
    <row r="791678" spans="1:1" s="20" customFormat="1" ht="14.25" customHeight="1" x14ac:dyDescent="0.25"/>
    <row r="791694" spans="1:1" ht="14.25" customHeight="1" x14ac:dyDescent="0.3">
      <c r="A791694" s="21"/>
    </row>
    <row r="791700" s="20" customFormat="1" ht="14.25" customHeight="1" x14ac:dyDescent="0.25"/>
    <row r="791716" spans="1:1" ht="14.25" customHeight="1" x14ac:dyDescent="0.3">
      <c r="A791716" s="21"/>
    </row>
    <row r="791722" spans="1:1" s="20" customFormat="1" ht="14.25" customHeight="1" x14ac:dyDescent="0.25"/>
    <row r="791738" spans="1:1" ht="14.25" customHeight="1" x14ac:dyDescent="0.3">
      <c r="A791738" s="21"/>
    </row>
    <row r="791744" spans="1:1" s="20" customFormat="1" ht="14.25" customHeight="1" x14ac:dyDescent="0.25"/>
    <row r="791760" spans="1:1" ht="14.25" customHeight="1" x14ac:dyDescent="0.3">
      <c r="A791760" s="21"/>
    </row>
    <row r="791766" s="20" customFormat="1" ht="14.25" customHeight="1" x14ac:dyDescent="0.25"/>
    <row r="791782" spans="1:1" ht="14.25" customHeight="1" x14ac:dyDescent="0.3">
      <c r="A791782" s="21"/>
    </row>
    <row r="791788" spans="1:1" s="20" customFormat="1" ht="14.25" customHeight="1" x14ac:dyDescent="0.25"/>
    <row r="791804" spans="1:1" ht="14.25" customHeight="1" x14ac:dyDescent="0.3">
      <c r="A791804" s="21"/>
    </row>
    <row r="791810" s="20" customFormat="1" ht="14.25" customHeight="1" x14ac:dyDescent="0.25"/>
    <row r="791826" spans="1:1" ht="14.25" customHeight="1" x14ac:dyDescent="0.3">
      <c r="A791826" s="21"/>
    </row>
    <row r="791832" spans="1:1" s="20" customFormat="1" ht="14.25" customHeight="1" x14ac:dyDescent="0.25"/>
    <row r="791848" spans="1:1" ht="14.25" customHeight="1" x14ac:dyDescent="0.3">
      <c r="A791848" s="21"/>
    </row>
    <row r="791854" spans="1:1" s="20" customFormat="1" ht="14.25" customHeight="1" x14ac:dyDescent="0.25"/>
    <row r="791870" spans="1:1" ht="14.25" customHeight="1" x14ac:dyDescent="0.3">
      <c r="A791870" s="21"/>
    </row>
    <row r="791876" s="20" customFormat="1" ht="14.25" customHeight="1" x14ac:dyDescent="0.25"/>
    <row r="791892" spans="1:1" ht="14.25" customHeight="1" x14ac:dyDescent="0.3">
      <c r="A791892" s="21"/>
    </row>
    <row r="791898" spans="1:1" s="20" customFormat="1" ht="14.25" customHeight="1" x14ac:dyDescent="0.25"/>
    <row r="791914" spans="1:1" ht="14.25" customHeight="1" x14ac:dyDescent="0.3">
      <c r="A791914" s="21"/>
    </row>
    <row r="791920" spans="1:1" s="20" customFormat="1" ht="14.25" customHeight="1" x14ac:dyDescent="0.25"/>
    <row r="791936" spans="1:1" ht="14.25" customHeight="1" x14ac:dyDescent="0.3">
      <c r="A791936" s="21"/>
    </row>
    <row r="791942" s="20" customFormat="1" ht="14.25" customHeight="1" x14ac:dyDescent="0.25"/>
    <row r="791958" spans="1:1" ht="14.25" customHeight="1" x14ac:dyDescent="0.3">
      <c r="A791958" s="21"/>
    </row>
    <row r="791964" spans="1:1" s="20" customFormat="1" ht="14.25" customHeight="1" x14ac:dyDescent="0.25"/>
    <row r="791980" spans="1:1" ht="14.25" customHeight="1" x14ac:dyDescent="0.3">
      <c r="A791980" s="21"/>
    </row>
    <row r="791986" s="20" customFormat="1" ht="14.25" customHeight="1" x14ac:dyDescent="0.25"/>
    <row r="792002" spans="1:1" ht="14.25" customHeight="1" x14ac:dyDescent="0.3">
      <c r="A792002" s="21"/>
    </row>
    <row r="792008" spans="1:1" s="20" customFormat="1" ht="14.25" customHeight="1" x14ac:dyDescent="0.25"/>
    <row r="792024" spans="1:1" ht="14.25" customHeight="1" x14ac:dyDescent="0.3">
      <c r="A792024" s="21"/>
    </row>
    <row r="792030" spans="1:1" s="20" customFormat="1" ht="14.25" customHeight="1" x14ac:dyDescent="0.25"/>
    <row r="792046" spans="1:1" ht="14.25" customHeight="1" x14ac:dyDescent="0.3">
      <c r="A792046" s="21"/>
    </row>
    <row r="792052" s="20" customFormat="1" ht="14.25" customHeight="1" x14ac:dyDescent="0.25"/>
    <row r="792068" spans="1:1" ht="14.25" customHeight="1" x14ac:dyDescent="0.3">
      <c r="A792068" s="21"/>
    </row>
    <row r="792074" spans="1:1" s="20" customFormat="1" ht="14.25" customHeight="1" x14ac:dyDescent="0.25"/>
    <row r="792090" spans="1:1" ht="14.25" customHeight="1" x14ac:dyDescent="0.3">
      <c r="A792090" s="21"/>
    </row>
    <row r="792096" spans="1:1" s="20" customFormat="1" ht="14.25" customHeight="1" x14ac:dyDescent="0.25"/>
    <row r="792112" spans="1:1" ht="14.25" customHeight="1" x14ac:dyDescent="0.3">
      <c r="A792112" s="21"/>
    </row>
    <row r="792118" s="20" customFormat="1" ht="14.25" customHeight="1" x14ac:dyDescent="0.25"/>
    <row r="792134" spans="1:1" ht="14.25" customHeight="1" x14ac:dyDescent="0.3">
      <c r="A792134" s="21"/>
    </row>
    <row r="792140" spans="1:1" s="20" customFormat="1" ht="14.25" customHeight="1" x14ac:dyDescent="0.25"/>
    <row r="792156" spans="1:1" ht="14.25" customHeight="1" x14ac:dyDescent="0.3">
      <c r="A792156" s="21"/>
    </row>
    <row r="792162" s="20" customFormat="1" ht="14.25" customHeight="1" x14ac:dyDescent="0.25"/>
    <row r="792178" spans="1:1" ht="14.25" customHeight="1" x14ac:dyDescent="0.3">
      <c r="A792178" s="21"/>
    </row>
    <row r="792184" spans="1:1" s="20" customFormat="1" ht="14.25" customHeight="1" x14ac:dyDescent="0.25"/>
    <row r="792200" spans="1:1" ht="14.25" customHeight="1" x14ac:dyDescent="0.3">
      <c r="A792200" s="21"/>
    </row>
    <row r="792206" spans="1:1" s="20" customFormat="1" ht="14.25" customHeight="1" x14ac:dyDescent="0.25"/>
    <row r="792222" spans="1:1" ht="14.25" customHeight="1" x14ac:dyDescent="0.3">
      <c r="A792222" s="21"/>
    </row>
    <row r="792228" s="20" customFormat="1" ht="14.25" customHeight="1" x14ac:dyDescent="0.25"/>
    <row r="792244" spans="1:1" ht="14.25" customHeight="1" x14ac:dyDescent="0.3">
      <c r="A792244" s="21"/>
    </row>
    <row r="792250" spans="1:1" s="20" customFormat="1" ht="14.25" customHeight="1" x14ac:dyDescent="0.25"/>
    <row r="792266" spans="1:1" ht="14.25" customHeight="1" x14ac:dyDescent="0.3">
      <c r="A792266" s="21"/>
    </row>
    <row r="792272" spans="1:1" s="20" customFormat="1" ht="14.25" customHeight="1" x14ac:dyDescent="0.25"/>
    <row r="792288" spans="1:1" ht="14.25" customHeight="1" x14ac:dyDescent="0.3">
      <c r="A792288" s="21"/>
    </row>
    <row r="792294" s="20" customFormat="1" ht="14.25" customHeight="1" x14ac:dyDescent="0.25"/>
    <row r="792310" spans="1:1" ht="14.25" customHeight="1" x14ac:dyDescent="0.3">
      <c r="A792310" s="21"/>
    </row>
    <row r="792316" spans="1:1" s="20" customFormat="1" ht="14.25" customHeight="1" x14ac:dyDescent="0.25"/>
    <row r="792332" spans="1:1" ht="14.25" customHeight="1" x14ac:dyDescent="0.3">
      <c r="A792332" s="21"/>
    </row>
    <row r="792338" s="20" customFormat="1" ht="14.25" customHeight="1" x14ac:dyDescent="0.25"/>
    <row r="792354" spans="1:1" ht="14.25" customHeight="1" x14ac:dyDescent="0.3">
      <c r="A792354" s="21"/>
    </row>
    <row r="792360" spans="1:1" s="20" customFormat="1" ht="14.25" customHeight="1" x14ac:dyDescent="0.25"/>
    <row r="792376" spans="1:1" ht="14.25" customHeight="1" x14ac:dyDescent="0.3">
      <c r="A792376" s="21"/>
    </row>
    <row r="792382" spans="1:1" s="20" customFormat="1" ht="14.25" customHeight="1" x14ac:dyDescent="0.25"/>
    <row r="792398" spans="1:1" ht="14.25" customHeight="1" x14ac:dyDescent="0.3">
      <c r="A792398" s="21"/>
    </row>
    <row r="792404" s="20" customFormat="1" ht="14.25" customHeight="1" x14ac:dyDescent="0.25"/>
    <row r="792420" spans="1:1" ht="14.25" customHeight="1" x14ac:dyDescent="0.3">
      <c r="A792420" s="21"/>
    </row>
    <row r="792426" spans="1:1" s="20" customFormat="1" ht="14.25" customHeight="1" x14ac:dyDescent="0.25"/>
    <row r="792442" spans="1:1" ht="14.25" customHeight="1" x14ac:dyDescent="0.3">
      <c r="A792442" s="21"/>
    </row>
    <row r="792448" spans="1:1" s="20" customFormat="1" ht="14.25" customHeight="1" x14ac:dyDescent="0.25"/>
    <row r="792464" spans="1:1" ht="14.25" customHeight="1" x14ac:dyDescent="0.3">
      <c r="A792464" s="21"/>
    </row>
    <row r="792470" s="20" customFormat="1" ht="14.25" customHeight="1" x14ac:dyDescent="0.25"/>
    <row r="792486" spans="1:1" ht="14.25" customHeight="1" x14ac:dyDescent="0.3">
      <c r="A792486" s="21"/>
    </row>
    <row r="792492" spans="1:1" s="20" customFormat="1" ht="14.25" customHeight="1" x14ac:dyDescent="0.25"/>
    <row r="792508" spans="1:1" ht="14.25" customHeight="1" x14ac:dyDescent="0.3">
      <c r="A792508" s="21"/>
    </row>
    <row r="792514" s="20" customFormat="1" ht="14.25" customHeight="1" x14ac:dyDescent="0.25"/>
    <row r="792530" spans="1:1" ht="14.25" customHeight="1" x14ac:dyDescent="0.3">
      <c r="A792530" s="21"/>
    </row>
    <row r="792536" spans="1:1" s="20" customFormat="1" ht="14.25" customHeight="1" x14ac:dyDescent="0.25"/>
    <row r="792552" spans="1:1" ht="14.25" customHeight="1" x14ac:dyDescent="0.3">
      <c r="A792552" s="21"/>
    </row>
    <row r="792558" spans="1:1" s="20" customFormat="1" ht="14.25" customHeight="1" x14ac:dyDescent="0.25"/>
    <row r="792574" spans="1:1" ht="14.25" customHeight="1" x14ac:dyDescent="0.3">
      <c r="A792574" s="21"/>
    </row>
    <row r="792580" s="20" customFormat="1" ht="14.25" customHeight="1" x14ac:dyDescent="0.25"/>
    <row r="792596" spans="1:1" ht="14.25" customHeight="1" x14ac:dyDescent="0.3">
      <c r="A792596" s="21"/>
    </row>
    <row r="792602" spans="1:1" s="20" customFormat="1" ht="14.25" customHeight="1" x14ac:dyDescent="0.25"/>
    <row r="792618" spans="1:1" ht="14.25" customHeight="1" x14ac:dyDescent="0.3">
      <c r="A792618" s="21"/>
    </row>
    <row r="792624" spans="1:1" s="20" customFormat="1" ht="14.25" customHeight="1" x14ac:dyDescent="0.25"/>
    <row r="792640" spans="1:1" ht="14.25" customHeight="1" x14ac:dyDescent="0.3">
      <c r="A792640" s="21"/>
    </row>
    <row r="792646" s="20" customFormat="1" ht="14.25" customHeight="1" x14ac:dyDescent="0.25"/>
    <row r="792662" spans="1:1" ht="14.25" customHeight="1" x14ac:dyDescent="0.3">
      <c r="A792662" s="21"/>
    </row>
    <row r="792668" spans="1:1" s="20" customFormat="1" ht="14.25" customHeight="1" x14ac:dyDescent="0.25"/>
    <row r="792684" spans="1:1" ht="14.25" customHeight="1" x14ac:dyDescent="0.3">
      <c r="A792684" s="21"/>
    </row>
    <row r="792690" s="20" customFormat="1" ht="14.25" customHeight="1" x14ac:dyDescent="0.25"/>
    <row r="792706" spans="1:1" ht="14.25" customHeight="1" x14ac:dyDescent="0.3">
      <c r="A792706" s="21"/>
    </row>
    <row r="792712" spans="1:1" s="20" customFormat="1" ht="14.25" customHeight="1" x14ac:dyDescent="0.25"/>
    <row r="792728" spans="1:1" ht="14.25" customHeight="1" x14ac:dyDescent="0.3">
      <c r="A792728" s="21"/>
    </row>
    <row r="792734" spans="1:1" s="20" customFormat="1" ht="14.25" customHeight="1" x14ac:dyDescent="0.25"/>
    <row r="792750" spans="1:1" ht="14.25" customHeight="1" x14ac:dyDescent="0.3">
      <c r="A792750" s="21"/>
    </row>
    <row r="792756" s="20" customFormat="1" ht="14.25" customHeight="1" x14ac:dyDescent="0.25"/>
    <row r="792772" spans="1:1" ht="14.25" customHeight="1" x14ac:dyDescent="0.3">
      <c r="A792772" s="21"/>
    </row>
    <row r="792778" spans="1:1" s="20" customFormat="1" ht="14.25" customHeight="1" x14ac:dyDescent="0.25"/>
    <row r="792794" spans="1:1" ht="14.25" customHeight="1" x14ac:dyDescent="0.3">
      <c r="A792794" s="21"/>
    </row>
    <row r="792800" spans="1:1" s="20" customFormat="1" ht="14.25" customHeight="1" x14ac:dyDescent="0.25"/>
    <row r="792816" spans="1:1" ht="14.25" customHeight="1" x14ac:dyDescent="0.3">
      <c r="A792816" s="21"/>
    </row>
    <row r="792822" s="20" customFormat="1" ht="14.25" customHeight="1" x14ac:dyDescent="0.25"/>
    <row r="792838" spans="1:1" ht="14.25" customHeight="1" x14ac:dyDescent="0.3">
      <c r="A792838" s="21"/>
    </row>
    <row r="792844" spans="1:1" s="20" customFormat="1" ht="14.25" customHeight="1" x14ac:dyDescent="0.25"/>
    <row r="792860" spans="1:1" ht="14.25" customHeight="1" x14ac:dyDescent="0.3">
      <c r="A792860" s="21"/>
    </row>
    <row r="792866" s="20" customFormat="1" ht="14.25" customHeight="1" x14ac:dyDescent="0.25"/>
    <row r="792882" spans="1:1" ht="14.25" customHeight="1" x14ac:dyDescent="0.3">
      <c r="A792882" s="21"/>
    </row>
    <row r="792888" spans="1:1" s="20" customFormat="1" ht="14.25" customHeight="1" x14ac:dyDescent="0.25"/>
    <row r="792904" spans="1:1" ht="14.25" customHeight="1" x14ac:dyDescent="0.3">
      <c r="A792904" s="21"/>
    </row>
    <row r="792910" spans="1:1" s="20" customFormat="1" ht="14.25" customHeight="1" x14ac:dyDescent="0.25"/>
    <row r="792926" spans="1:1" ht="14.25" customHeight="1" x14ac:dyDescent="0.3">
      <c r="A792926" s="21"/>
    </row>
    <row r="792932" s="20" customFormat="1" ht="14.25" customHeight="1" x14ac:dyDescent="0.25"/>
    <row r="792948" spans="1:1" ht="14.25" customHeight="1" x14ac:dyDescent="0.3">
      <c r="A792948" s="21"/>
    </row>
    <row r="792954" spans="1:1" s="20" customFormat="1" ht="14.25" customHeight="1" x14ac:dyDescent="0.25"/>
    <row r="792970" spans="1:1" ht="14.25" customHeight="1" x14ac:dyDescent="0.3">
      <c r="A792970" s="21"/>
    </row>
    <row r="792976" spans="1:1" s="20" customFormat="1" ht="14.25" customHeight="1" x14ac:dyDescent="0.25"/>
    <row r="792992" spans="1:1" ht="14.25" customHeight="1" x14ac:dyDescent="0.3">
      <c r="A792992" s="21"/>
    </row>
    <row r="792998" s="20" customFormat="1" ht="14.25" customHeight="1" x14ac:dyDescent="0.25"/>
    <row r="793014" spans="1:1" ht="14.25" customHeight="1" x14ac:dyDescent="0.3">
      <c r="A793014" s="21"/>
    </row>
    <row r="793020" spans="1:1" s="20" customFormat="1" ht="14.25" customHeight="1" x14ac:dyDescent="0.25"/>
    <row r="793036" spans="1:1" ht="14.25" customHeight="1" x14ac:dyDescent="0.3">
      <c r="A793036" s="21"/>
    </row>
    <row r="793042" s="20" customFormat="1" ht="14.25" customHeight="1" x14ac:dyDescent="0.25"/>
    <row r="793058" spans="1:1" ht="14.25" customHeight="1" x14ac:dyDescent="0.3">
      <c r="A793058" s="21"/>
    </row>
    <row r="793064" spans="1:1" s="20" customFormat="1" ht="14.25" customHeight="1" x14ac:dyDescent="0.25"/>
    <row r="793080" spans="1:1" ht="14.25" customHeight="1" x14ac:dyDescent="0.3">
      <c r="A793080" s="21"/>
    </row>
    <row r="793086" spans="1:1" s="20" customFormat="1" ht="14.25" customHeight="1" x14ac:dyDescent="0.25"/>
    <row r="793102" spans="1:1" ht="14.25" customHeight="1" x14ac:dyDescent="0.3">
      <c r="A793102" s="21"/>
    </row>
    <row r="793108" s="20" customFormat="1" ht="14.25" customHeight="1" x14ac:dyDescent="0.25"/>
    <row r="793124" spans="1:1" ht="14.25" customHeight="1" x14ac:dyDescent="0.3">
      <c r="A793124" s="21"/>
    </row>
    <row r="793130" spans="1:1" s="20" customFormat="1" ht="14.25" customHeight="1" x14ac:dyDescent="0.25"/>
    <row r="793146" spans="1:1" ht="14.25" customHeight="1" x14ac:dyDescent="0.3">
      <c r="A793146" s="21"/>
    </row>
    <row r="793152" spans="1:1" s="20" customFormat="1" ht="14.25" customHeight="1" x14ac:dyDescent="0.25"/>
    <row r="793168" spans="1:1" ht="14.25" customHeight="1" x14ac:dyDescent="0.3">
      <c r="A793168" s="21"/>
    </row>
    <row r="793174" s="20" customFormat="1" ht="14.25" customHeight="1" x14ac:dyDescent="0.25"/>
    <row r="793190" spans="1:1" ht="14.25" customHeight="1" x14ac:dyDescent="0.3">
      <c r="A793190" s="21"/>
    </row>
    <row r="793196" spans="1:1" s="20" customFormat="1" ht="14.25" customHeight="1" x14ac:dyDescent="0.25"/>
    <row r="793212" spans="1:1" ht="14.25" customHeight="1" x14ac:dyDescent="0.3">
      <c r="A793212" s="21"/>
    </row>
    <row r="793218" s="20" customFormat="1" ht="14.25" customHeight="1" x14ac:dyDescent="0.25"/>
    <row r="793234" spans="1:1" ht="14.25" customHeight="1" x14ac:dyDescent="0.3">
      <c r="A793234" s="21"/>
    </row>
    <row r="793240" spans="1:1" s="20" customFormat="1" ht="14.25" customHeight="1" x14ac:dyDescent="0.25"/>
    <row r="793256" spans="1:1" ht="14.25" customHeight="1" x14ac:dyDescent="0.3">
      <c r="A793256" s="21"/>
    </row>
    <row r="793262" spans="1:1" s="20" customFormat="1" ht="14.25" customHeight="1" x14ac:dyDescent="0.25"/>
    <row r="793278" spans="1:1" ht="14.25" customHeight="1" x14ac:dyDescent="0.3">
      <c r="A793278" s="21"/>
    </row>
    <row r="793284" s="20" customFormat="1" ht="14.25" customHeight="1" x14ac:dyDescent="0.25"/>
    <row r="793300" spans="1:1" ht="14.25" customHeight="1" x14ac:dyDescent="0.3">
      <c r="A793300" s="21"/>
    </row>
    <row r="793306" spans="1:1" s="20" customFormat="1" ht="14.25" customHeight="1" x14ac:dyDescent="0.25"/>
    <row r="793322" spans="1:1" ht="14.25" customHeight="1" x14ac:dyDescent="0.3">
      <c r="A793322" s="21"/>
    </row>
    <row r="793328" spans="1:1" s="20" customFormat="1" ht="14.25" customHeight="1" x14ac:dyDescent="0.25"/>
    <row r="793344" spans="1:1" ht="14.25" customHeight="1" x14ac:dyDescent="0.3">
      <c r="A793344" s="21"/>
    </row>
    <row r="793350" s="20" customFormat="1" ht="14.25" customHeight="1" x14ac:dyDescent="0.25"/>
    <row r="793366" spans="1:1" ht="14.25" customHeight="1" x14ac:dyDescent="0.3">
      <c r="A793366" s="21"/>
    </row>
    <row r="793372" spans="1:1" s="20" customFormat="1" ht="14.25" customHeight="1" x14ac:dyDescent="0.25"/>
    <row r="793388" spans="1:1" ht="14.25" customHeight="1" x14ac:dyDescent="0.3">
      <c r="A793388" s="21"/>
    </row>
    <row r="793394" s="20" customFormat="1" ht="14.25" customHeight="1" x14ac:dyDescent="0.25"/>
    <row r="793410" spans="1:1" ht="14.25" customHeight="1" x14ac:dyDescent="0.3">
      <c r="A793410" s="21"/>
    </row>
    <row r="793416" spans="1:1" s="20" customFormat="1" ht="14.25" customHeight="1" x14ac:dyDescent="0.25"/>
    <row r="793432" spans="1:1" ht="14.25" customHeight="1" x14ac:dyDescent="0.3">
      <c r="A793432" s="21"/>
    </row>
    <row r="793438" spans="1:1" s="20" customFormat="1" ht="14.25" customHeight="1" x14ac:dyDescent="0.25"/>
    <row r="793454" spans="1:1" ht="14.25" customHeight="1" x14ac:dyDescent="0.3">
      <c r="A793454" s="21"/>
    </row>
    <row r="793460" s="20" customFormat="1" ht="14.25" customHeight="1" x14ac:dyDescent="0.25"/>
    <row r="793476" spans="1:1" ht="14.25" customHeight="1" x14ac:dyDescent="0.3">
      <c r="A793476" s="21"/>
    </row>
    <row r="793482" spans="1:1" s="20" customFormat="1" ht="14.25" customHeight="1" x14ac:dyDescent="0.25"/>
    <row r="793498" spans="1:1" ht="14.25" customHeight="1" x14ac:dyDescent="0.3">
      <c r="A793498" s="21"/>
    </row>
    <row r="793504" spans="1:1" s="20" customFormat="1" ht="14.25" customHeight="1" x14ac:dyDescent="0.25"/>
    <row r="793520" spans="1:1" ht="14.25" customHeight="1" x14ac:dyDescent="0.3">
      <c r="A793520" s="21"/>
    </row>
    <row r="793526" s="20" customFormat="1" ht="14.25" customHeight="1" x14ac:dyDescent="0.25"/>
    <row r="793542" spans="1:1" ht="14.25" customHeight="1" x14ac:dyDescent="0.3">
      <c r="A793542" s="21"/>
    </row>
    <row r="793548" spans="1:1" s="20" customFormat="1" ht="14.25" customHeight="1" x14ac:dyDescent="0.25"/>
    <row r="793564" spans="1:1" ht="14.25" customHeight="1" x14ac:dyDescent="0.3">
      <c r="A793564" s="21"/>
    </row>
    <row r="793570" s="20" customFormat="1" ht="14.25" customHeight="1" x14ac:dyDescent="0.25"/>
    <row r="793586" spans="1:1" ht="14.25" customHeight="1" x14ac:dyDescent="0.3">
      <c r="A793586" s="21"/>
    </row>
    <row r="793592" spans="1:1" s="20" customFormat="1" ht="14.25" customHeight="1" x14ac:dyDescent="0.25"/>
    <row r="793608" spans="1:1" ht="14.25" customHeight="1" x14ac:dyDescent="0.3">
      <c r="A793608" s="21"/>
    </row>
    <row r="793614" spans="1:1" s="20" customFormat="1" ht="14.25" customHeight="1" x14ac:dyDescent="0.25"/>
    <row r="793630" spans="1:1" ht="14.25" customHeight="1" x14ac:dyDescent="0.3">
      <c r="A793630" s="21"/>
    </row>
    <row r="793636" s="20" customFormat="1" ht="14.25" customHeight="1" x14ac:dyDescent="0.25"/>
    <row r="793652" spans="1:1" ht="14.25" customHeight="1" x14ac:dyDescent="0.3">
      <c r="A793652" s="21"/>
    </row>
    <row r="793658" spans="1:1" s="20" customFormat="1" ht="14.25" customHeight="1" x14ac:dyDescent="0.25"/>
    <row r="793674" spans="1:1" ht="14.25" customHeight="1" x14ac:dyDescent="0.3">
      <c r="A793674" s="21"/>
    </row>
    <row r="793680" spans="1:1" s="20" customFormat="1" ht="14.25" customHeight="1" x14ac:dyDescent="0.25"/>
    <row r="793696" spans="1:1" ht="14.25" customHeight="1" x14ac:dyDescent="0.3">
      <c r="A793696" s="21"/>
    </row>
    <row r="793702" s="20" customFormat="1" ht="14.25" customHeight="1" x14ac:dyDescent="0.25"/>
    <row r="793718" spans="1:1" ht="14.25" customHeight="1" x14ac:dyDescent="0.3">
      <c r="A793718" s="21"/>
    </row>
    <row r="793724" spans="1:1" s="20" customFormat="1" ht="14.25" customHeight="1" x14ac:dyDescent="0.25"/>
    <row r="793740" spans="1:1" ht="14.25" customHeight="1" x14ac:dyDescent="0.3">
      <c r="A793740" s="21"/>
    </row>
    <row r="793746" s="20" customFormat="1" ht="14.25" customHeight="1" x14ac:dyDescent="0.25"/>
    <row r="793762" spans="1:1" ht="14.25" customHeight="1" x14ac:dyDescent="0.3">
      <c r="A793762" s="21"/>
    </row>
    <row r="793768" spans="1:1" s="20" customFormat="1" ht="14.25" customHeight="1" x14ac:dyDescent="0.25"/>
    <row r="793784" spans="1:1" ht="14.25" customHeight="1" x14ac:dyDescent="0.3">
      <c r="A793784" s="21"/>
    </row>
    <row r="793790" spans="1:1" s="20" customFormat="1" ht="14.25" customHeight="1" x14ac:dyDescent="0.25"/>
    <row r="793806" spans="1:1" ht="14.25" customHeight="1" x14ac:dyDescent="0.3">
      <c r="A793806" s="21"/>
    </row>
    <row r="793812" s="20" customFormat="1" ht="14.25" customHeight="1" x14ac:dyDescent="0.25"/>
    <row r="793828" spans="1:1" ht="14.25" customHeight="1" x14ac:dyDescent="0.3">
      <c r="A793828" s="21"/>
    </row>
    <row r="793834" spans="1:1" s="20" customFormat="1" ht="14.25" customHeight="1" x14ac:dyDescent="0.25"/>
    <row r="793850" spans="1:1" ht="14.25" customHeight="1" x14ac:dyDescent="0.3">
      <c r="A793850" s="21"/>
    </row>
    <row r="793856" spans="1:1" s="20" customFormat="1" ht="14.25" customHeight="1" x14ac:dyDescent="0.25"/>
    <row r="793872" spans="1:1" ht="14.25" customHeight="1" x14ac:dyDescent="0.3">
      <c r="A793872" s="21"/>
    </row>
    <row r="793878" s="20" customFormat="1" ht="14.25" customHeight="1" x14ac:dyDescent="0.25"/>
    <row r="793894" spans="1:1" ht="14.25" customHeight="1" x14ac:dyDescent="0.3">
      <c r="A793894" s="21"/>
    </row>
    <row r="793900" spans="1:1" s="20" customFormat="1" ht="14.25" customHeight="1" x14ac:dyDescent="0.25"/>
    <row r="793916" spans="1:1" ht="14.25" customHeight="1" x14ac:dyDescent="0.3">
      <c r="A793916" s="21"/>
    </row>
    <row r="793922" s="20" customFormat="1" ht="14.25" customHeight="1" x14ac:dyDescent="0.25"/>
    <row r="793938" spans="1:1" ht="14.25" customHeight="1" x14ac:dyDescent="0.3">
      <c r="A793938" s="21"/>
    </row>
    <row r="793944" spans="1:1" s="20" customFormat="1" ht="14.25" customHeight="1" x14ac:dyDescent="0.25"/>
    <row r="793960" spans="1:1" ht="14.25" customHeight="1" x14ac:dyDescent="0.3">
      <c r="A793960" s="21"/>
    </row>
    <row r="793966" spans="1:1" s="20" customFormat="1" ht="14.25" customHeight="1" x14ac:dyDescent="0.25"/>
    <row r="793982" spans="1:1" ht="14.25" customHeight="1" x14ac:dyDescent="0.3">
      <c r="A793982" s="21"/>
    </row>
    <row r="793988" s="20" customFormat="1" ht="14.25" customHeight="1" x14ac:dyDescent="0.25"/>
    <row r="794004" spans="1:1" ht="14.25" customHeight="1" x14ac:dyDescent="0.3">
      <c r="A794004" s="21"/>
    </row>
    <row r="794010" spans="1:1" s="20" customFormat="1" ht="14.25" customHeight="1" x14ac:dyDescent="0.25"/>
    <row r="794026" spans="1:1" ht="14.25" customHeight="1" x14ac:dyDescent="0.3">
      <c r="A794026" s="21"/>
    </row>
    <row r="794032" spans="1:1" s="20" customFormat="1" ht="14.25" customHeight="1" x14ac:dyDescent="0.25"/>
    <row r="794048" spans="1:1" ht="14.25" customHeight="1" x14ac:dyDescent="0.3">
      <c r="A794048" s="21"/>
    </row>
    <row r="794054" s="20" customFormat="1" ht="14.25" customHeight="1" x14ac:dyDescent="0.25"/>
    <row r="794070" spans="1:1" ht="14.25" customHeight="1" x14ac:dyDescent="0.3">
      <c r="A794070" s="21"/>
    </row>
    <row r="794076" spans="1:1" s="20" customFormat="1" ht="14.25" customHeight="1" x14ac:dyDescent="0.25"/>
    <row r="794092" spans="1:1" ht="14.25" customHeight="1" x14ac:dyDescent="0.3">
      <c r="A794092" s="21"/>
    </row>
    <row r="794098" s="20" customFormat="1" ht="14.25" customHeight="1" x14ac:dyDescent="0.25"/>
    <row r="794114" spans="1:1" ht="14.25" customHeight="1" x14ac:dyDescent="0.3">
      <c r="A794114" s="21"/>
    </row>
    <row r="794120" spans="1:1" s="20" customFormat="1" ht="14.25" customHeight="1" x14ac:dyDescent="0.25"/>
    <row r="794136" spans="1:1" ht="14.25" customHeight="1" x14ac:dyDescent="0.3">
      <c r="A794136" s="21"/>
    </row>
    <row r="794142" spans="1:1" s="20" customFormat="1" ht="14.25" customHeight="1" x14ac:dyDescent="0.25"/>
    <row r="794158" spans="1:1" ht="14.25" customHeight="1" x14ac:dyDescent="0.3">
      <c r="A794158" s="21"/>
    </row>
    <row r="794164" s="20" customFormat="1" ht="14.25" customHeight="1" x14ac:dyDescent="0.25"/>
    <row r="794180" spans="1:1" ht="14.25" customHeight="1" x14ac:dyDescent="0.3">
      <c r="A794180" s="21"/>
    </row>
    <row r="794186" spans="1:1" s="20" customFormat="1" ht="14.25" customHeight="1" x14ac:dyDescent="0.25"/>
    <row r="794202" spans="1:1" ht="14.25" customHeight="1" x14ac:dyDescent="0.3">
      <c r="A794202" s="21"/>
    </row>
    <row r="794208" spans="1:1" s="20" customFormat="1" ht="14.25" customHeight="1" x14ac:dyDescent="0.25"/>
    <row r="794224" spans="1:1" ht="14.25" customHeight="1" x14ac:dyDescent="0.3">
      <c r="A794224" s="21"/>
    </row>
    <row r="794230" s="20" customFormat="1" ht="14.25" customHeight="1" x14ac:dyDescent="0.25"/>
    <row r="794246" spans="1:1" ht="14.25" customHeight="1" x14ac:dyDescent="0.3">
      <c r="A794246" s="21"/>
    </row>
    <row r="794252" spans="1:1" s="20" customFormat="1" ht="14.25" customHeight="1" x14ac:dyDescent="0.25"/>
    <row r="794268" spans="1:1" ht="14.25" customHeight="1" x14ac:dyDescent="0.3">
      <c r="A794268" s="21"/>
    </row>
    <row r="794274" s="20" customFormat="1" ht="14.25" customHeight="1" x14ac:dyDescent="0.25"/>
    <row r="794290" spans="1:1" ht="14.25" customHeight="1" x14ac:dyDescent="0.3">
      <c r="A794290" s="21"/>
    </row>
    <row r="794296" spans="1:1" s="20" customFormat="1" ht="14.25" customHeight="1" x14ac:dyDescent="0.25"/>
    <row r="794312" spans="1:1" ht="14.25" customHeight="1" x14ac:dyDescent="0.3">
      <c r="A794312" s="21"/>
    </row>
    <row r="794318" spans="1:1" s="20" customFormat="1" ht="14.25" customHeight="1" x14ac:dyDescent="0.25"/>
    <row r="794334" spans="1:1" ht="14.25" customHeight="1" x14ac:dyDescent="0.3">
      <c r="A794334" s="21"/>
    </row>
    <row r="794340" s="20" customFormat="1" ht="14.25" customHeight="1" x14ac:dyDescent="0.25"/>
    <row r="794356" spans="1:1" ht="14.25" customHeight="1" x14ac:dyDescent="0.3">
      <c r="A794356" s="21"/>
    </row>
    <row r="794362" spans="1:1" s="20" customFormat="1" ht="14.25" customHeight="1" x14ac:dyDescent="0.25"/>
    <row r="794378" spans="1:1" ht="14.25" customHeight="1" x14ac:dyDescent="0.3">
      <c r="A794378" s="21"/>
    </row>
    <row r="794384" spans="1:1" s="20" customFormat="1" ht="14.25" customHeight="1" x14ac:dyDescent="0.25"/>
    <row r="794400" spans="1:1" ht="14.25" customHeight="1" x14ac:dyDescent="0.3">
      <c r="A794400" s="21"/>
    </row>
    <row r="794406" s="20" customFormat="1" ht="14.25" customHeight="1" x14ac:dyDescent="0.25"/>
    <row r="794422" spans="1:1" ht="14.25" customHeight="1" x14ac:dyDescent="0.3">
      <c r="A794422" s="21"/>
    </row>
    <row r="794428" spans="1:1" s="20" customFormat="1" ht="14.25" customHeight="1" x14ac:dyDescent="0.25"/>
    <row r="794444" spans="1:1" ht="14.25" customHeight="1" x14ac:dyDescent="0.3">
      <c r="A794444" s="21"/>
    </row>
    <row r="794450" s="20" customFormat="1" ht="14.25" customHeight="1" x14ac:dyDescent="0.25"/>
    <row r="794466" spans="1:1" ht="14.25" customHeight="1" x14ac:dyDescent="0.3">
      <c r="A794466" s="21"/>
    </row>
    <row r="794472" spans="1:1" s="20" customFormat="1" ht="14.25" customHeight="1" x14ac:dyDescent="0.25"/>
    <row r="794488" spans="1:1" ht="14.25" customHeight="1" x14ac:dyDescent="0.3">
      <c r="A794488" s="21"/>
    </row>
    <row r="794494" spans="1:1" s="20" customFormat="1" ht="14.25" customHeight="1" x14ac:dyDescent="0.25"/>
    <row r="794510" spans="1:1" ht="14.25" customHeight="1" x14ac:dyDescent="0.3">
      <c r="A794510" s="21"/>
    </row>
    <row r="794516" s="20" customFormat="1" ht="14.25" customHeight="1" x14ac:dyDescent="0.25"/>
    <row r="794532" spans="1:1" ht="14.25" customHeight="1" x14ac:dyDescent="0.3">
      <c r="A794532" s="21"/>
    </row>
    <row r="794538" spans="1:1" s="20" customFormat="1" ht="14.25" customHeight="1" x14ac:dyDescent="0.25"/>
    <row r="794554" spans="1:1" ht="14.25" customHeight="1" x14ac:dyDescent="0.3">
      <c r="A794554" s="21"/>
    </row>
    <row r="794560" spans="1:1" s="20" customFormat="1" ht="14.25" customHeight="1" x14ac:dyDescent="0.25"/>
    <row r="794576" spans="1:1" ht="14.25" customHeight="1" x14ac:dyDescent="0.3">
      <c r="A794576" s="21"/>
    </row>
    <row r="794582" s="20" customFormat="1" ht="14.25" customHeight="1" x14ac:dyDescent="0.25"/>
    <row r="794598" spans="1:1" ht="14.25" customHeight="1" x14ac:dyDescent="0.3">
      <c r="A794598" s="21"/>
    </row>
    <row r="794604" spans="1:1" s="20" customFormat="1" ht="14.25" customHeight="1" x14ac:dyDescent="0.25"/>
    <row r="794620" spans="1:1" ht="14.25" customHeight="1" x14ac:dyDescent="0.3">
      <c r="A794620" s="21"/>
    </row>
    <row r="794626" s="20" customFormat="1" ht="14.25" customHeight="1" x14ac:dyDescent="0.25"/>
    <row r="794642" spans="1:1" ht="14.25" customHeight="1" x14ac:dyDescent="0.3">
      <c r="A794642" s="21"/>
    </row>
    <row r="794648" spans="1:1" s="20" customFormat="1" ht="14.25" customHeight="1" x14ac:dyDescent="0.25"/>
    <row r="794664" spans="1:1" ht="14.25" customHeight="1" x14ac:dyDescent="0.3">
      <c r="A794664" s="21"/>
    </row>
    <row r="794670" spans="1:1" s="20" customFormat="1" ht="14.25" customHeight="1" x14ac:dyDescent="0.25"/>
    <row r="794686" spans="1:1" ht="14.25" customHeight="1" x14ac:dyDescent="0.3">
      <c r="A794686" s="21"/>
    </row>
    <row r="794692" s="20" customFormat="1" ht="14.25" customHeight="1" x14ac:dyDescent="0.25"/>
    <row r="794708" spans="1:1" ht="14.25" customHeight="1" x14ac:dyDescent="0.3">
      <c r="A794708" s="21"/>
    </row>
    <row r="794714" spans="1:1" s="20" customFormat="1" ht="14.25" customHeight="1" x14ac:dyDescent="0.25"/>
    <row r="794730" spans="1:1" ht="14.25" customHeight="1" x14ac:dyDescent="0.3">
      <c r="A794730" s="21"/>
    </row>
    <row r="794736" spans="1:1" s="20" customFormat="1" ht="14.25" customHeight="1" x14ac:dyDescent="0.25"/>
    <row r="794752" spans="1:1" ht="14.25" customHeight="1" x14ac:dyDescent="0.3">
      <c r="A794752" s="21"/>
    </row>
    <row r="794758" s="20" customFormat="1" ht="14.25" customHeight="1" x14ac:dyDescent="0.25"/>
    <row r="794774" spans="1:1" ht="14.25" customHeight="1" x14ac:dyDescent="0.3">
      <c r="A794774" s="21"/>
    </row>
    <row r="794780" spans="1:1" s="20" customFormat="1" ht="14.25" customHeight="1" x14ac:dyDescent="0.25"/>
    <row r="794796" spans="1:1" ht="14.25" customHeight="1" x14ac:dyDescent="0.3">
      <c r="A794796" s="21"/>
    </row>
    <row r="794802" s="20" customFormat="1" ht="14.25" customHeight="1" x14ac:dyDescent="0.25"/>
    <row r="794818" spans="1:1" ht="14.25" customHeight="1" x14ac:dyDescent="0.3">
      <c r="A794818" s="21"/>
    </row>
    <row r="794824" spans="1:1" s="20" customFormat="1" ht="14.25" customHeight="1" x14ac:dyDescent="0.25"/>
    <row r="794840" spans="1:1" ht="14.25" customHeight="1" x14ac:dyDescent="0.3">
      <c r="A794840" s="21"/>
    </row>
    <row r="794846" spans="1:1" s="20" customFormat="1" ht="14.25" customHeight="1" x14ac:dyDescent="0.25"/>
    <row r="794862" spans="1:1" ht="14.25" customHeight="1" x14ac:dyDescent="0.3">
      <c r="A794862" s="21"/>
    </row>
    <row r="794868" s="20" customFormat="1" ht="14.25" customHeight="1" x14ac:dyDescent="0.25"/>
    <row r="794884" spans="1:1" ht="14.25" customHeight="1" x14ac:dyDescent="0.3">
      <c r="A794884" s="21"/>
    </row>
    <row r="794890" spans="1:1" s="20" customFormat="1" ht="14.25" customHeight="1" x14ac:dyDescent="0.25"/>
    <row r="794906" spans="1:1" ht="14.25" customHeight="1" x14ac:dyDescent="0.3">
      <c r="A794906" s="21"/>
    </row>
    <row r="794912" spans="1:1" s="20" customFormat="1" ht="14.25" customHeight="1" x14ac:dyDescent="0.25"/>
    <row r="794928" spans="1:1" ht="14.25" customHeight="1" x14ac:dyDescent="0.3">
      <c r="A794928" s="21"/>
    </row>
    <row r="794934" s="20" customFormat="1" ht="14.25" customHeight="1" x14ac:dyDescent="0.25"/>
    <row r="794950" spans="1:1" ht="14.25" customHeight="1" x14ac:dyDescent="0.3">
      <c r="A794950" s="21"/>
    </row>
    <row r="794956" spans="1:1" s="20" customFormat="1" ht="14.25" customHeight="1" x14ac:dyDescent="0.25"/>
    <row r="794972" spans="1:1" ht="14.25" customHeight="1" x14ac:dyDescent="0.3">
      <c r="A794972" s="21"/>
    </row>
    <row r="794978" s="20" customFormat="1" ht="14.25" customHeight="1" x14ac:dyDescent="0.25"/>
    <row r="794994" spans="1:1" ht="14.25" customHeight="1" x14ac:dyDescent="0.3">
      <c r="A794994" s="21"/>
    </row>
    <row r="795000" spans="1:1" s="20" customFormat="1" ht="14.25" customHeight="1" x14ac:dyDescent="0.25"/>
    <row r="795016" spans="1:1" ht="14.25" customHeight="1" x14ac:dyDescent="0.3">
      <c r="A795016" s="21"/>
    </row>
    <row r="795022" spans="1:1" s="20" customFormat="1" ht="14.25" customHeight="1" x14ac:dyDescent="0.25"/>
    <row r="795038" spans="1:1" ht="14.25" customHeight="1" x14ac:dyDescent="0.3">
      <c r="A795038" s="21"/>
    </row>
    <row r="795044" s="20" customFormat="1" ht="14.25" customHeight="1" x14ac:dyDescent="0.25"/>
    <row r="795060" spans="1:1" ht="14.25" customHeight="1" x14ac:dyDescent="0.3">
      <c r="A795060" s="21"/>
    </row>
    <row r="795066" spans="1:1" s="20" customFormat="1" ht="14.25" customHeight="1" x14ac:dyDescent="0.25"/>
    <row r="795082" spans="1:1" ht="14.25" customHeight="1" x14ac:dyDescent="0.3">
      <c r="A795082" s="21"/>
    </row>
    <row r="795088" spans="1:1" s="20" customFormat="1" ht="14.25" customHeight="1" x14ac:dyDescent="0.25"/>
    <row r="795104" spans="1:1" ht="14.25" customHeight="1" x14ac:dyDescent="0.3">
      <c r="A795104" s="21"/>
    </row>
    <row r="795110" s="20" customFormat="1" ht="14.25" customHeight="1" x14ac:dyDescent="0.25"/>
    <row r="795126" spans="1:1" ht="14.25" customHeight="1" x14ac:dyDescent="0.3">
      <c r="A795126" s="21"/>
    </row>
    <row r="795132" spans="1:1" s="20" customFormat="1" ht="14.25" customHeight="1" x14ac:dyDescent="0.25"/>
    <row r="795148" spans="1:1" ht="14.25" customHeight="1" x14ac:dyDescent="0.3">
      <c r="A795148" s="21"/>
    </row>
    <row r="795154" s="20" customFormat="1" ht="14.25" customHeight="1" x14ac:dyDescent="0.25"/>
    <row r="795170" spans="1:1" ht="14.25" customHeight="1" x14ac:dyDescent="0.3">
      <c r="A795170" s="21"/>
    </row>
    <row r="795176" spans="1:1" s="20" customFormat="1" ht="14.25" customHeight="1" x14ac:dyDescent="0.25"/>
    <row r="795192" spans="1:1" ht="14.25" customHeight="1" x14ac:dyDescent="0.3">
      <c r="A795192" s="21"/>
    </row>
    <row r="795198" spans="1:1" s="20" customFormat="1" ht="14.25" customHeight="1" x14ac:dyDescent="0.25"/>
    <row r="795214" spans="1:1" ht="14.25" customHeight="1" x14ac:dyDescent="0.3">
      <c r="A795214" s="21"/>
    </row>
    <row r="795220" s="20" customFormat="1" ht="14.25" customHeight="1" x14ac:dyDescent="0.25"/>
    <row r="795236" spans="1:1" ht="14.25" customHeight="1" x14ac:dyDescent="0.3">
      <c r="A795236" s="21"/>
    </row>
    <row r="795242" spans="1:1" s="20" customFormat="1" ht="14.25" customHeight="1" x14ac:dyDescent="0.25"/>
    <row r="795258" spans="1:1" ht="14.25" customHeight="1" x14ac:dyDescent="0.3">
      <c r="A795258" s="21"/>
    </row>
    <row r="795264" spans="1:1" s="20" customFormat="1" ht="14.25" customHeight="1" x14ac:dyDescent="0.25"/>
    <row r="795280" spans="1:1" ht="14.25" customHeight="1" x14ac:dyDescent="0.3">
      <c r="A795280" s="21"/>
    </row>
    <row r="795286" s="20" customFormat="1" ht="14.25" customHeight="1" x14ac:dyDescent="0.25"/>
    <row r="795302" spans="1:1" ht="14.25" customHeight="1" x14ac:dyDescent="0.3">
      <c r="A795302" s="21"/>
    </row>
    <row r="795308" spans="1:1" s="20" customFormat="1" ht="14.25" customHeight="1" x14ac:dyDescent="0.25"/>
    <row r="795324" spans="1:1" ht="14.25" customHeight="1" x14ac:dyDescent="0.3">
      <c r="A795324" s="21"/>
    </row>
    <row r="795330" s="20" customFormat="1" ht="14.25" customHeight="1" x14ac:dyDescent="0.25"/>
    <row r="795346" spans="1:1" ht="14.25" customHeight="1" x14ac:dyDescent="0.3">
      <c r="A795346" s="21"/>
    </row>
    <row r="795352" spans="1:1" s="20" customFormat="1" ht="14.25" customHeight="1" x14ac:dyDescent="0.25"/>
    <row r="795368" spans="1:1" ht="14.25" customHeight="1" x14ac:dyDescent="0.3">
      <c r="A795368" s="21"/>
    </row>
    <row r="795374" spans="1:1" s="20" customFormat="1" ht="14.25" customHeight="1" x14ac:dyDescent="0.25"/>
    <row r="795390" spans="1:1" ht="14.25" customHeight="1" x14ac:dyDescent="0.3">
      <c r="A795390" s="21"/>
    </row>
    <row r="795396" s="20" customFormat="1" ht="14.25" customHeight="1" x14ac:dyDescent="0.25"/>
    <row r="795412" spans="1:1" ht="14.25" customHeight="1" x14ac:dyDescent="0.3">
      <c r="A795412" s="21"/>
    </row>
    <row r="795418" spans="1:1" s="20" customFormat="1" ht="14.25" customHeight="1" x14ac:dyDescent="0.25"/>
    <row r="795434" spans="1:1" ht="14.25" customHeight="1" x14ac:dyDescent="0.3">
      <c r="A795434" s="21"/>
    </row>
    <row r="795440" spans="1:1" s="20" customFormat="1" ht="14.25" customHeight="1" x14ac:dyDescent="0.25"/>
    <row r="795456" spans="1:1" ht="14.25" customHeight="1" x14ac:dyDescent="0.3">
      <c r="A795456" s="21"/>
    </row>
    <row r="795462" s="20" customFormat="1" ht="14.25" customHeight="1" x14ac:dyDescent="0.25"/>
    <row r="795478" spans="1:1" ht="14.25" customHeight="1" x14ac:dyDescent="0.3">
      <c r="A795478" s="21"/>
    </row>
    <row r="795484" spans="1:1" s="20" customFormat="1" ht="14.25" customHeight="1" x14ac:dyDescent="0.25"/>
    <row r="795500" spans="1:1" ht="14.25" customHeight="1" x14ac:dyDescent="0.3">
      <c r="A795500" s="21"/>
    </row>
    <row r="795506" s="20" customFormat="1" ht="14.25" customHeight="1" x14ac:dyDescent="0.25"/>
    <row r="795522" spans="1:1" ht="14.25" customHeight="1" x14ac:dyDescent="0.3">
      <c r="A795522" s="21"/>
    </row>
    <row r="795528" spans="1:1" s="20" customFormat="1" ht="14.25" customHeight="1" x14ac:dyDescent="0.25"/>
    <row r="795544" spans="1:1" ht="14.25" customHeight="1" x14ac:dyDescent="0.3">
      <c r="A795544" s="21"/>
    </row>
    <row r="795550" spans="1:1" s="20" customFormat="1" ht="14.25" customHeight="1" x14ac:dyDescent="0.25"/>
    <row r="795566" spans="1:1" ht="14.25" customHeight="1" x14ac:dyDescent="0.3">
      <c r="A795566" s="21"/>
    </row>
    <row r="795572" s="20" customFormat="1" ht="14.25" customHeight="1" x14ac:dyDescent="0.25"/>
    <row r="795588" spans="1:1" ht="14.25" customHeight="1" x14ac:dyDescent="0.3">
      <c r="A795588" s="21"/>
    </row>
    <row r="795594" spans="1:1" s="20" customFormat="1" ht="14.25" customHeight="1" x14ac:dyDescent="0.25"/>
    <row r="795610" spans="1:1" ht="14.25" customHeight="1" x14ac:dyDescent="0.3">
      <c r="A795610" s="21"/>
    </row>
    <row r="795616" spans="1:1" s="20" customFormat="1" ht="14.25" customHeight="1" x14ac:dyDescent="0.25"/>
    <row r="795632" spans="1:1" ht="14.25" customHeight="1" x14ac:dyDescent="0.3">
      <c r="A795632" s="21"/>
    </row>
    <row r="795638" s="20" customFormat="1" ht="14.25" customHeight="1" x14ac:dyDescent="0.25"/>
    <row r="795654" spans="1:1" ht="14.25" customHeight="1" x14ac:dyDescent="0.3">
      <c r="A795654" s="21"/>
    </row>
    <row r="795660" spans="1:1" s="20" customFormat="1" ht="14.25" customHeight="1" x14ac:dyDescent="0.25"/>
    <row r="795676" spans="1:1" ht="14.25" customHeight="1" x14ac:dyDescent="0.3">
      <c r="A795676" s="21"/>
    </row>
    <row r="795682" s="20" customFormat="1" ht="14.25" customHeight="1" x14ac:dyDescent="0.25"/>
    <row r="795698" spans="1:1" ht="14.25" customHeight="1" x14ac:dyDescent="0.3">
      <c r="A795698" s="21"/>
    </row>
    <row r="795704" spans="1:1" s="20" customFormat="1" ht="14.25" customHeight="1" x14ac:dyDescent="0.25"/>
    <row r="795720" spans="1:1" ht="14.25" customHeight="1" x14ac:dyDescent="0.3">
      <c r="A795720" s="21"/>
    </row>
    <row r="795726" spans="1:1" s="20" customFormat="1" ht="14.25" customHeight="1" x14ac:dyDescent="0.25"/>
    <row r="795742" spans="1:1" ht="14.25" customHeight="1" x14ac:dyDescent="0.3">
      <c r="A795742" s="21"/>
    </row>
    <row r="795748" s="20" customFormat="1" ht="14.25" customHeight="1" x14ac:dyDescent="0.25"/>
    <row r="795764" spans="1:1" ht="14.25" customHeight="1" x14ac:dyDescent="0.3">
      <c r="A795764" s="21"/>
    </row>
    <row r="795770" spans="1:1" s="20" customFormat="1" ht="14.25" customHeight="1" x14ac:dyDescent="0.25"/>
    <row r="795786" spans="1:1" ht="14.25" customHeight="1" x14ac:dyDescent="0.3">
      <c r="A795786" s="21"/>
    </row>
    <row r="795792" spans="1:1" s="20" customFormat="1" ht="14.25" customHeight="1" x14ac:dyDescent="0.25"/>
    <row r="795808" spans="1:1" ht="14.25" customHeight="1" x14ac:dyDescent="0.3">
      <c r="A795808" s="21"/>
    </row>
    <row r="795814" s="20" customFormat="1" ht="14.25" customHeight="1" x14ac:dyDescent="0.25"/>
    <row r="795830" spans="1:1" ht="14.25" customHeight="1" x14ac:dyDescent="0.3">
      <c r="A795830" s="21"/>
    </row>
    <row r="795836" spans="1:1" s="20" customFormat="1" ht="14.25" customHeight="1" x14ac:dyDescent="0.25"/>
    <row r="795852" spans="1:1" ht="14.25" customHeight="1" x14ac:dyDescent="0.3">
      <c r="A795852" s="21"/>
    </row>
    <row r="795858" s="20" customFormat="1" ht="14.25" customHeight="1" x14ac:dyDescent="0.25"/>
    <row r="795874" spans="1:1" ht="14.25" customHeight="1" x14ac:dyDescent="0.3">
      <c r="A795874" s="21"/>
    </row>
    <row r="795880" spans="1:1" s="20" customFormat="1" ht="14.25" customHeight="1" x14ac:dyDescent="0.25"/>
    <row r="795896" spans="1:1" ht="14.25" customHeight="1" x14ac:dyDescent="0.3">
      <c r="A795896" s="21"/>
    </row>
    <row r="795902" spans="1:1" s="20" customFormat="1" ht="14.25" customHeight="1" x14ac:dyDescent="0.25"/>
    <row r="795918" spans="1:1" ht="14.25" customHeight="1" x14ac:dyDescent="0.3">
      <c r="A795918" s="21"/>
    </row>
    <row r="795924" s="20" customFormat="1" ht="14.25" customHeight="1" x14ac:dyDescent="0.25"/>
    <row r="795940" spans="1:1" ht="14.25" customHeight="1" x14ac:dyDescent="0.3">
      <c r="A795940" s="21"/>
    </row>
    <row r="795946" spans="1:1" s="20" customFormat="1" ht="14.25" customHeight="1" x14ac:dyDescent="0.25"/>
    <row r="795962" spans="1:1" ht="14.25" customHeight="1" x14ac:dyDescent="0.3">
      <c r="A795962" s="21"/>
    </row>
    <row r="795968" spans="1:1" s="20" customFormat="1" ht="14.25" customHeight="1" x14ac:dyDescent="0.25"/>
    <row r="795984" spans="1:1" ht="14.25" customHeight="1" x14ac:dyDescent="0.3">
      <c r="A795984" s="21"/>
    </row>
    <row r="795990" s="20" customFormat="1" ht="14.25" customHeight="1" x14ac:dyDescent="0.25"/>
    <row r="796006" spans="1:1" ht="14.25" customHeight="1" x14ac:dyDescent="0.3">
      <c r="A796006" s="21"/>
    </row>
    <row r="796012" spans="1:1" s="20" customFormat="1" ht="14.25" customHeight="1" x14ac:dyDescent="0.25"/>
    <row r="796028" spans="1:1" ht="14.25" customHeight="1" x14ac:dyDescent="0.3">
      <c r="A796028" s="21"/>
    </row>
    <row r="796034" s="20" customFormat="1" ht="14.25" customHeight="1" x14ac:dyDescent="0.25"/>
    <row r="796050" spans="1:1" ht="14.25" customHeight="1" x14ac:dyDescent="0.3">
      <c r="A796050" s="21"/>
    </row>
    <row r="796056" spans="1:1" s="20" customFormat="1" ht="14.25" customHeight="1" x14ac:dyDescent="0.25"/>
    <row r="796072" spans="1:1" ht="14.25" customHeight="1" x14ac:dyDescent="0.3">
      <c r="A796072" s="21"/>
    </row>
    <row r="796078" spans="1:1" s="20" customFormat="1" ht="14.25" customHeight="1" x14ac:dyDescent="0.25"/>
    <row r="796094" spans="1:1" ht="14.25" customHeight="1" x14ac:dyDescent="0.3">
      <c r="A796094" s="21"/>
    </row>
    <row r="796100" s="20" customFormat="1" ht="14.25" customHeight="1" x14ac:dyDescent="0.25"/>
    <row r="796116" spans="1:1" ht="14.25" customHeight="1" x14ac:dyDescent="0.3">
      <c r="A796116" s="21"/>
    </row>
    <row r="796122" spans="1:1" s="20" customFormat="1" ht="14.25" customHeight="1" x14ac:dyDescent="0.25"/>
    <row r="796138" spans="1:1" ht="14.25" customHeight="1" x14ac:dyDescent="0.3">
      <c r="A796138" s="21"/>
    </row>
    <row r="796144" spans="1:1" s="20" customFormat="1" ht="14.25" customHeight="1" x14ac:dyDescent="0.25"/>
    <row r="796160" spans="1:1" ht="14.25" customHeight="1" x14ac:dyDescent="0.3">
      <c r="A796160" s="21"/>
    </row>
    <row r="796166" s="20" customFormat="1" ht="14.25" customHeight="1" x14ac:dyDescent="0.25"/>
    <row r="796182" spans="1:1" ht="14.25" customHeight="1" x14ac:dyDescent="0.3">
      <c r="A796182" s="21"/>
    </row>
    <row r="796188" spans="1:1" s="20" customFormat="1" ht="14.25" customHeight="1" x14ac:dyDescent="0.25"/>
    <row r="796204" spans="1:1" ht="14.25" customHeight="1" x14ac:dyDescent="0.3">
      <c r="A796204" s="21"/>
    </row>
    <row r="796210" s="20" customFormat="1" ht="14.25" customHeight="1" x14ac:dyDescent="0.25"/>
    <row r="796226" spans="1:1" ht="14.25" customHeight="1" x14ac:dyDescent="0.3">
      <c r="A796226" s="21"/>
    </row>
    <row r="796232" spans="1:1" s="20" customFormat="1" ht="14.25" customHeight="1" x14ac:dyDescent="0.25"/>
    <row r="796248" spans="1:1" ht="14.25" customHeight="1" x14ac:dyDescent="0.3">
      <c r="A796248" s="21"/>
    </row>
    <row r="796254" spans="1:1" s="20" customFormat="1" ht="14.25" customHeight="1" x14ac:dyDescent="0.25"/>
    <row r="796270" spans="1:1" ht="14.25" customHeight="1" x14ac:dyDescent="0.3">
      <c r="A796270" s="21"/>
    </row>
    <row r="796276" s="20" customFormat="1" ht="14.25" customHeight="1" x14ac:dyDescent="0.25"/>
    <row r="796292" spans="1:1" ht="14.25" customHeight="1" x14ac:dyDescent="0.3">
      <c r="A796292" s="21"/>
    </row>
    <row r="796298" spans="1:1" s="20" customFormat="1" ht="14.25" customHeight="1" x14ac:dyDescent="0.25"/>
    <row r="796314" spans="1:1" ht="14.25" customHeight="1" x14ac:dyDescent="0.3">
      <c r="A796314" s="21"/>
    </row>
    <row r="796320" spans="1:1" s="20" customFormat="1" ht="14.25" customHeight="1" x14ac:dyDescent="0.25"/>
    <row r="796336" spans="1:1" ht="14.25" customHeight="1" x14ac:dyDescent="0.3">
      <c r="A796336" s="21"/>
    </row>
    <row r="796342" s="20" customFormat="1" ht="14.25" customHeight="1" x14ac:dyDescent="0.25"/>
    <row r="796358" spans="1:1" ht="14.25" customHeight="1" x14ac:dyDescent="0.3">
      <c r="A796358" s="21"/>
    </row>
    <row r="796364" spans="1:1" s="20" customFormat="1" ht="14.25" customHeight="1" x14ac:dyDescent="0.25"/>
    <row r="796380" spans="1:1" ht="14.25" customHeight="1" x14ac:dyDescent="0.3">
      <c r="A796380" s="21"/>
    </row>
    <row r="796386" s="20" customFormat="1" ht="14.25" customHeight="1" x14ac:dyDescent="0.25"/>
    <row r="796402" spans="1:1" ht="14.25" customHeight="1" x14ac:dyDescent="0.3">
      <c r="A796402" s="21"/>
    </row>
    <row r="796408" spans="1:1" s="20" customFormat="1" ht="14.25" customHeight="1" x14ac:dyDescent="0.25"/>
    <row r="796424" spans="1:1" ht="14.25" customHeight="1" x14ac:dyDescent="0.3">
      <c r="A796424" s="21"/>
    </row>
    <row r="796430" spans="1:1" s="20" customFormat="1" ht="14.25" customHeight="1" x14ac:dyDescent="0.25"/>
    <row r="796446" spans="1:1" ht="14.25" customHeight="1" x14ac:dyDescent="0.3">
      <c r="A796446" s="21"/>
    </row>
    <row r="796452" s="20" customFormat="1" ht="14.25" customHeight="1" x14ac:dyDescent="0.25"/>
    <row r="796468" spans="1:1" ht="14.25" customHeight="1" x14ac:dyDescent="0.3">
      <c r="A796468" s="21"/>
    </row>
    <row r="796474" spans="1:1" s="20" customFormat="1" ht="14.25" customHeight="1" x14ac:dyDescent="0.25"/>
    <row r="796490" spans="1:1" ht="14.25" customHeight="1" x14ac:dyDescent="0.3">
      <c r="A796490" s="21"/>
    </row>
    <row r="796496" spans="1:1" s="20" customFormat="1" ht="14.25" customHeight="1" x14ac:dyDescent="0.25"/>
    <row r="796512" spans="1:1" ht="14.25" customHeight="1" x14ac:dyDescent="0.3">
      <c r="A796512" s="21"/>
    </row>
    <row r="796518" s="20" customFormat="1" ht="14.25" customHeight="1" x14ac:dyDescent="0.25"/>
    <row r="796534" spans="1:1" ht="14.25" customHeight="1" x14ac:dyDescent="0.3">
      <c r="A796534" s="21"/>
    </row>
    <row r="796540" spans="1:1" s="20" customFormat="1" ht="14.25" customHeight="1" x14ac:dyDescent="0.25"/>
    <row r="796556" spans="1:1" ht="14.25" customHeight="1" x14ac:dyDescent="0.3">
      <c r="A796556" s="21"/>
    </row>
    <row r="796562" s="20" customFormat="1" ht="14.25" customHeight="1" x14ac:dyDescent="0.25"/>
    <row r="796578" spans="1:1" ht="14.25" customHeight="1" x14ac:dyDescent="0.3">
      <c r="A796578" s="21"/>
    </row>
    <row r="796584" spans="1:1" s="20" customFormat="1" ht="14.25" customHeight="1" x14ac:dyDescent="0.25"/>
    <row r="796600" spans="1:1" ht="14.25" customHeight="1" x14ac:dyDescent="0.3">
      <c r="A796600" s="21"/>
    </row>
    <row r="796606" spans="1:1" s="20" customFormat="1" ht="14.25" customHeight="1" x14ac:dyDescent="0.25"/>
    <row r="796622" spans="1:1" ht="14.25" customHeight="1" x14ac:dyDescent="0.3">
      <c r="A796622" s="21"/>
    </row>
    <row r="796628" s="20" customFormat="1" ht="14.25" customHeight="1" x14ac:dyDescent="0.25"/>
    <row r="796644" spans="1:1" ht="14.25" customHeight="1" x14ac:dyDescent="0.3">
      <c r="A796644" s="21"/>
    </row>
    <row r="796650" spans="1:1" s="20" customFormat="1" ht="14.25" customHeight="1" x14ac:dyDescent="0.25"/>
    <row r="796666" spans="1:1" ht="14.25" customHeight="1" x14ac:dyDescent="0.3">
      <c r="A796666" s="21"/>
    </row>
    <row r="796672" spans="1:1" s="20" customFormat="1" ht="14.25" customHeight="1" x14ac:dyDescent="0.25"/>
    <row r="796688" spans="1:1" ht="14.25" customHeight="1" x14ac:dyDescent="0.3">
      <c r="A796688" s="21"/>
    </row>
    <row r="796694" s="20" customFormat="1" ht="14.25" customHeight="1" x14ac:dyDescent="0.25"/>
    <row r="796710" spans="1:1" ht="14.25" customHeight="1" x14ac:dyDescent="0.3">
      <c r="A796710" s="21"/>
    </row>
    <row r="796716" spans="1:1" s="20" customFormat="1" ht="14.25" customHeight="1" x14ac:dyDescent="0.25"/>
    <row r="796732" spans="1:1" ht="14.25" customHeight="1" x14ac:dyDescent="0.3">
      <c r="A796732" s="21"/>
    </row>
    <row r="796738" s="20" customFormat="1" ht="14.25" customHeight="1" x14ac:dyDescent="0.25"/>
    <row r="796754" spans="1:1" ht="14.25" customHeight="1" x14ac:dyDescent="0.3">
      <c r="A796754" s="21"/>
    </row>
    <row r="796760" spans="1:1" s="20" customFormat="1" ht="14.25" customHeight="1" x14ac:dyDescent="0.25"/>
    <row r="796776" spans="1:1" ht="14.25" customHeight="1" x14ac:dyDescent="0.3">
      <c r="A796776" s="21"/>
    </row>
    <row r="796782" spans="1:1" s="20" customFormat="1" ht="14.25" customHeight="1" x14ac:dyDescent="0.25"/>
    <row r="796798" spans="1:1" ht="14.25" customHeight="1" x14ac:dyDescent="0.3">
      <c r="A796798" s="21"/>
    </row>
    <row r="796804" s="20" customFormat="1" ht="14.25" customHeight="1" x14ac:dyDescent="0.25"/>
    <row r="796820" spans="1:1" ht="14.25" customHeight="1" x14ac:dyDescent="0.3">
      <c r="A796820" s="21"/>
    </row>
    <row r="796826" spans="1:1" s="20" customFormat="1" ht="14.25" customHeight="1" x14ac:dyDescent="0.25"/>
    <row r="796842" spans="1:1" ht="14.25" customHeight="1" x14ac:dyDescent="0.3">
      <c r="A796842" s="21"/>
    </row>
    <row r="796848" spans="1:1" s="20" customFormat="1" ht="14.25" customHeight="1" x14ac:dyDescent="0.25"/>
    <row r="796864" spans="1:1" ht="14.25" customHeight="1" x14ac:dyDescent="0.3">
      <c r="A796864" s="21"/>
    </row>
    <row r="796870" s="20" customFormat="1" ht="14.25" customHeight="1" x14ac:dyDescent="0.25"/>
    <row r="796886" spans="1:1" ht="14.25" customHeight="1" x14ac:dyDescent="0.3">
      <c r="A796886" s="21"/>
    </row>
    <row r="796892" spans="1:1" s="20" customFormat="1" ht="14.25" customHeight="1" x14ac:dyDescent="0.25"/>
    <row r="796908" spans="1:1" ht="14.25" customHeight="1" x14ac:dyDescent="0.3">
      <c r="A796908" s="21"/>
    </row>
    <row r="796914" s="20" customFormat="1" ht="14.25" customHeight="1" x14ac:dyDescent="0.25"/>
    <row r="796930" spans="1:1" ht="14.25" customHeight="1" x14ac:dyDescent="0.3">
      <c r="A796930" s="21"/>
    </row>
    <row r="796936" spans="1:1" s="20" customFormat="1" ht="14.25" customHeight="1" x14ac:dyDescent="0.25"/>
    <row r="796952" spans="1:1" ht="14.25" customHeight="1" x14ac:dyDescent="0.3">
      <c r="A796952" s="21"/>
    </row>
    <row r="796958" spans="1:1" s="20" customFormat="1" ht="14.25" customHeight="1" x14ac:dyDescent="0.25"/>
    <row r="796974" spans="1:1" ht="14.25" customHeight="1" x14ac:dyDescent="0.3">
      <c r="A796974" s="21"/>
    </row>
    <row r="796980" s="20" customFormat="1" ht="14.25" customHeight="1" x14ac:dyDescent="0.25"/>
    <row r="796996" spans="1:1" ht="14.25" customHeight="1" x14ac:dyDescent="0.3">
      <c r="A796996" s="21"/>
    </row>
    <row r="797002" spans="1:1" s="20" customFormat="1" ht="14.25" customHeight="1" x14ac:dyDescent="0.25"/>
    <row r="797018" spans="1:1" ht="14.25" customHeight="1" x14ac:dyDescent="0.3">
      <c r="A797018" s="21"/>
    </row>
    <row r="797024" spans="1:1" s="20" customFormat="1" ht="14.25" customHeight="1" x14ac:dyDescent="0.25"/>
    <row r="797040" spans="1:1" ht="14.25" customHeight="1" x14ac:dyDescent="0.3">
      <c r="A797040" s="21"/>
    </row>
    <row r="797046" s="20" customFormat="1" ht="14.25" customHeight="1" x14ac:dyDescent="0.25"/>
    <row r="797062" spans="1:1" ht="14.25" customHeight="1" x14ac:dyDescent="0.3">
      <c r="A797062" s="21"/>
    </row>
    <row r="797068" spans="1:1" s="20" customFormat="1" ht="14.25" customHeight="1" x14ac:dyDescent="0.25"/>
    <row r="797084" spans="1:1" ht="14.25" customHeight="1" x14ac:dyDescent="0.3">
      <c r="A797084" s="21"/>
    </row>
    <row r="797090" s="20" customFormat="1" ht="14.25" customHeight="1" x14ac:dyDescent="0.25"/>
    <row r="797106" spans="1:1" ht="14.25" customHeight="1" x14ac:dyDescent="0.3">
      <c r="A797106" s="21"/>
    </row>
    <row r="797112" spans="1:1" s="20" customFormat="1" ht="14.25" customHeight="1" x14ac:dyDescent="0.25"/>
    <row r="797128" spans="1:1" ht="14.25" customHeight="1" x14ac:dyDescent="0.3">
      <c r="A797128" s="21"/>
    </row>
    <row r="797134" spans="1:1" s="20" customFormat="1" ht="14.25" customHeight="1" x14ac:dyDescent="0.25"/>
    <row r="797150" spans="1:1" ht="14.25" customHeight="1" x14ac:dyDescent="0.3">
      <c r="A797150" s="21"/>
    </row>
    <row r="797156" s="20" customFormat="1" ht="14.25" customHeight="1" x14ac:dyDescent="0.25"/>
    <row r="797172" spans="1:1" ht="14.25" customHeight="1" x14ac:dyDescent="0.3">
      <c r="A797172" s="21"/>
    </row>
    <row r="797178" spans="1:1" s="20" customFormat="1" ht="14.25" customHeight="1" x14ac:dyDescent="0.25"/>
    <row r="797194" spans="1:1" ht="14.25" customHeight="1" x14ac:dyDescent="0.3">
      <c r="A797194" s="21"/>
    </row>
    <row r="797200" spans="1:1" s="20" customFormat="1" ht="14.25" customHeight="1" x14ac:dyDescent="0.25"/>
    <row r="797216" spans="1:1" ht="14.25" customHeight="1" x14ac:dyDescent="0.3">
      <c r="A797216" s="21"/>
    </row>
    <row r="797222" s="20" customFormat="1" ht="14.25" customHeight="1" x14ac:dyDescent="0.25"/>
    <row r="797238" spans="1:1" ht="14.25" customHeight="1" x14ac:dyDescent="0.3">
      <c r="A797238" s="21"/>
    </row>
    <row r="797244" spans="1:1" s="20" customFormat="1" ht="14.25" customHeight="1" x14ac:dyDescent="0.25"/>
    <row r="797260" spans="1:1" ht="14.25" customHeight="1" x14ac:dyDescent="0.3">
      <c r="A797260" s="21"/>
    </row>
    <row r="797266" s="20" customFormat="1" ht="14.25" customHeight="1" x14ac:dyDescent="0.25"/>
    <row r="797282" spans="1:1" ht="14.25" customHeight="1" x14ac:dyDescent="0.3">
      <c r="A797282" s="21"/>
    </row>
    <row r="797288" spans="1:1" s="20" customFormat="1" ht="14.25" customHeight="1" x14ac:dyDescent="0.25"/>
    <row r="797304" spans="1:1" ht="14.25" customHeight="1" x14ac:dyDescent="0.3">
      <c r="A797304" s="21"/>
    </row>
    <row r="797310" spans="1:1" s="20" customFormat="1" ht="14.25" customHeight="1" x14ac:dyDescent="0.25"/>
    <row r="797326" spans="1:1" ht="14.25" customHeight="1" x14ac:dyDescent="0.3">
      <c r="A797326" s="21"/>
    </row>
    <row r="797332" s="20" customFormat="1" ht="14.25" customHeight="1" x14ac:dyDescent="0.25"/>
    <row r="797348" spans="1:1" ht="14.25" customHeight="1" x14ac:dyDescent="0.3">
      <c r="A797348" s="21"/>
    </row>
    <row r="797354" spans="1:1" s="20" customFormat="1" ht="14.25" customHeight="1" x14ac:dyDescent="0.25"/>
    <row r="797370" spans="1:1" ht="14.25" customHeight="1" x14ac:dyDescent="0.3">
      <c r="A797370" s="21"/>
    </row>
    <row r="797376" spans="1:1" s="20" customFormat="1" ht="14.25" customHeight="1" x14ac:dyDescent="0.25"/>
    <row r="797392" spans="1:1" ht="14.25" customHeight="1" x14ac:dyDescent="0.3">
      <c r="A797392" s="21"/>
    </row>
    <row r="797398" s="20" customFormat="1" ht="14.25" customHeight="1" x14ac:dyDescent="0.25"/>
    <row r="797414" spans="1:1" ht="14.25" customHeight="1" x14ac:dyDescent="0.3">
      <c r="A797414" s="21"/>
    </row>
    <row r="797420" spans="1:1" s="20" customFormat="1" ht="14.25" customHeight="1" x14ac:dyDescent="0.25"/>
    <row r="797436" spans="1:1" ht="14.25" customHeight="1" x14ac:dyDescent="0.3">
      <c r="A797436" s="21"/>
    </row>
    <row r="797442" s="20" customFormat="1" ht="14.25" customHeight="1" x14ac:dyDescent="0.25"/>
    <row r="797458" spans="1:1" ht="14.25" customHeight="1" x14ac:dyDescent="0.3">
      <c r="A797458" s="21"/>
    </row>
    <row r="797464" spans="1:1" s="20" customFormat="1" ht="14.25" customHeight="1" x14ac:dyDescent="0.25"/>
    <row r="797480" spans="1:1" ht="14.25" customHeight="1" x14ac:dyDescent="0.3">
      <c r="A797480" s="21"/>
    </row>
    <row r="797486" spans="1:1" s="20" customFormat="1" ht="14.25" customHeight="1" x14ac:dyDescent="0.25"/>
    <row r="797502" spans="1:1" ht="14.25" customHeight="1" x14ac:dyDescent="0.3">
      <c r="A797502" s="21"/>
    </row>
    <row r="797508" s="20" customFormat="1" ht="14.25" customHeight="1" x14ac:dyDescent="0.25"/>
    <row r="797524" spans="1:1" ht="14.25" customHeight="1" x14ac:dyDescent="0.3">
      <c r="A797524" s="21"/>
    </row>
    <row r="797530" spans="1:1" s="20" customFormat="1" ht="14.25" customHeight="1" x14ac:dyDescent="0.25"/>
    <row r="797546" spans="1:1" ht="14.25" customHeight="1" x14ac:dyDescent="0.3">
      <c r="A797546" s="21"/>
    </row>
    <row r="797552" spans="1:1" s="20" customFormat="1" ht="14.25" customHeight="1" x14ac:dyDescent="0.25"/>
    <row r="797568" spans="1:1" ht="14.25" customHeight="1" x14ac:dyDescent="0.3">
      <c r="A797568" s="21"/>
    </row>
    <row r="797574" s="20" customFormat="1" ht="14.25" customHeight="1" x14ac:dyDescent="0.25"/>
    <row r="797590" spans="1:1" ht="14.25" customHeight="1" x14ac:dyDescent="0.3">
      <c r="A797590" s="21"/>
    </row>
    <row r="797596" spans="1:1" s="20" customFormat="1" ht="14.25" customHeight="1" x14ac:dyDescent="0.25"/>
    <row r="797612" spans="1:1" ht="14.25" customHeight="1" x14ac:dyDescent="0.3">
      <c r="A797612" s="21"/>
    </row>
    <row r="797618" s="20" customFormat="1" ht="14.25" customHeight="1" x14ac:dyDescent="0.25"/>
    <row r="797634" spans="1:1" ht="14.25" customHeight="1" x14ac:dyDescent="0.3">
      <c r="A797634" s="21"/>
    </row>
    <row r="797640" spans="1:1" s="20" customFormat="1" ht="14.25" customHeight="1" x14ac:dyDescent="0.25"/>
    <row r="797656" spans="1:1" ht="14.25" customHeight="1" x14ac:dyDescent="0.3">
      <c r="A797656" s="21"/>
    </row>
    <row r="797662" spans="1:1" s="20" customFormat="1" ht="14.25" customHeight="1" x14ac:dyDescent="0.25"/>
    <row r="797678" spans="1:1" ht="14.25" customHeight="1" x14ac:dyDescent="0.3">
      <c r="A797678" s="21"/>
    </row>
    <row r="797684" s="20" customFormat="1" ht="14.25" customHeight="1" x14ac:dyDescent="0.25"/>
    <row r="797700" spans="1:1" ht="14.25" customHeight="1" x14ac:dyDescent="0.3">
      <c r="A797700" s="21"/>
    </row>
    <row r="797706" spans="1:1" s="20" customFormat="1" ht="14.25" customHeight="1" x14ac:dyDescent="0.25"/>
    <row r="797722" spans="1:1" ht="14.25" customHeight="1" x14ac:dyDescent="0.3">
      <c r="A797722" s="21"/>
    </row>
    <row r="797728" spans="1:1" s="20" customFormat="1" ht="14.25" customHeight="1" x14ac:dyDescent="0.25"/>
    <row r="797744" spans="1:1" ht="14.25" customHeight="1" x14ac:dyDescent="0.3">
      <c r="A797744" s="21"/>
    </row>
    <row r="797750" s="20" customFormat="1" ht="14.25" customHeight="1" x14ac:dyDescent="0.25"/>
    <row r="797766" spans="1:1" ht="14.25" customHeight="1" x14ac:dyDescent="0.3">
      <c r="A797766" s="21"/>
    </row>
    <row r="797772" spans="1:1" s="20" customFormat="1" ht="14.25" customHeight="1" x14ac:dyDescent="0.25"/>
    <row r="797788" spans="1:1" ht="14.25" customHeight="1" x14ac:dyDescent="0.3">
      <c r="A797788" s="21"/>
    </row>
    <row r="797794" s="20" customFormat="1" ht="14.25" customHeight="1" x14ac:dyDescent="0.25"/>
    <row r="797810" spans="1:1" ht="14.25" customHeight="1" x14ac:dyDescent="0.3">
      <c r="A797810" s="21"/>
    </row>
    <row r="797816" spans="1:1" s="20" customFormat="1" ht="14.25" customHeight="1" x14ac:dyDescent="0.25"/>
    <row r="797832" spans="1:1" ht="14.25" customHeight="1" x14ac:dyDescent="0.3">
      <c r="A797832" s="21"/>
    </row>
    <row r="797838" spans="1:1" s="20" customFormat="1" ht="14.25" customHeight="1" x14ac:dyDescent="0.25"/>
    <row r="797854" spans="1:1" ht="14.25" customHeight="1" x14ac:dyDescent="0.3">
      <c r="A797854" s="21"/>
    </row>
    <row r="797860" s="20" customFormat="1" ht="14.25" customHeight="1" x14ac:dyDescent="0.25"/>
    <row r="797876" spans="1:1" ht="14.25" customHeight="1" x14ac:dyDescent="0.3">
      <c r="A797876" s="21"/>
    </row>
    <row r="797882" spans="1:1" s="20" customFormat="1" ht="14.25" customHeight="1" x14ac:dyDescent="0.25"/>
    <row r="797898" spans="1:1" ht="14.25" customHeight="1" x14ac:dyDescent="0.3">
      <c r="A797898" s="21"/>
    </row>
    <row r="797904" spans="1:1" s="20" customFormat="1" ht="14.25" customHeight="1" x14ac:dyDescent="0.25"/>
    <row r="797920" spans="1:1" ht="14.25" customHeight="1" x14ac:dyDescent="0.3">
      <c r="A797920" s="21"/>
    </row>
    <row r="797926" s="20" customFormat="1" ht="14.25" customHeight="1" x14ac:dyDescent="0.25"/>
    <row r="797942" spans="1:1" ht="14.25" customHeight="1" x14ac:dyDescent="0.3">
      <c r="A797942" s="21"/>
    </row>
    <row r="797948" spans="1:1" s="20" customFormat="1" ht="14.25" customHeight="1" x14ac:dyDescent="0.25"/>
    <row r="797964" spans="1:1" ht="14.25" customHeight="1" x14ac:dyDescent="0.3">
      <c r="A797964" s="21"/>
    </row>
    <row r="797970" s="20" customFormat="1" ht="14.25" customHeight="1" x14ac:dyDescent="0.25"/>
    <row r="797986" spans="1:1" ht="14.25" customHeight="1" x14ac:dyDescent="0.3">
      <c r="A797986" s="21"/>
    </row>
    <row r="797992" spans="1:1" s="20" customFormat="1" ht="14.25" customHeight="1" x14ac:dyDescent="0.25"/>
    <row r="798008" spans="1:1" ht="14.25" customHeight="1" x14ac:dyDescent="0.3">
      <c r="A798008" s="21"/>
    </row>
    <row r="798014" spans="1:1" s="20" customFormat="1" ht="14.25" customHeight="1" x14ac:dyDescent="0.25"/>
    <row r="798030" spans="1:1" ht="14.25" customHeight="1" x14ac:dyDescent="0.3">
      <c r="A798030" s="21"/>
    </row>
    <row r="798036" s="20" customFormat="1" ht="14.25" customHeight="1" x14ac:dyDescent="0.25"/>
    <row r="798052" spans="1:1" ht="14.25" customHeight="1" x14ac:dyDescent="0.3">
      <c r="A798052" s="21"/>
    </row>
    <row r="798058" spans="1:1" s="20" customFormat="1" ht="14.25" customHeight="1" x14ac:dyDescent="0.25"/>
    <row r="798074" spans="1:1" ht="14.25" customHeight="1" x14ac:dyDescent="0.3">
      <c r="A798074" s="21"/>
    </row>
    <row r="798080" spans="1:1" s="20" customFormat="1" ht="14.25" customHeight="1" x14ac:dyDescent="0.25"/>
    <row r="798096" spans="1:1" ht="14.25" customHeight="1" x14ac:dyDescent="0.3">
      <c r="A798096" s="21"/>
    </row>
    <row r="798102" s="20" customFormat="1" ht="14.25" customHeight="1" x14ac:dyDescent="0.25"/>
    <row r="798118" spans="1:1" ht="14.25" customHeight="1" x14ac:dyDescent="0.3">
      <c r="A798118" s="21"/>
    </row>
    <row r="798124" spans="1:1" s="20" customFormat="1" ht="14.25" customHeight="1" x14ac:dyDescent="0.25"/>
    <row r="798140" spans="1:1" ht="14.25" customHeight="1" x14ac:dyDescent="0.3">
      <c r="A798140" s="21"/>
    </row>
    <row r="798146" s="20" customFormat="1" ht="14.25" customHeight="1" x14ac:dyDescent="0.25"/>
    <row r="798162" spans="1:1" ht="14.25" customHeight="1" x14ac:dyDescent="0.3">
      <c r="A798162" s="21"/>
    </row>
    <row r="798168" spans="1:1" s="20" customFormat="1" ht="14.25" customHeight="1" x14ac:dyDescent="0.25"/>
    <row r="798184" spans="1:1" ht="14.25" customHeight="1" x14ac:dyDescent="0.3">
      <c r="A798184" s="21"/>
    </row>
    <row r="798190" spans="1:1" s="20" customFormat="1" ht="14.25" customHeight="1" x14ac:dyDescent="0.25"/>
    <row r="798206" spans="1:1" ht="14.25" customHeight="1" x14ac:dyDescent="0.3">
      <c r="A798206" s="21"/>
    </row>
    <row r="798212" s="20" customFormat="1" ht="14.25" customHeight="1" x14ac:dyDescent="0.25"/>
    <row r="798228" spans="1:1" ht="14.25" customHeight="1" x14ac:dyDescent="0.3">
      <c r="A798228" s="21"/>
    </row>
    <row r="798234" spans="1:1" s="20" customFormat="1" ht="14.25" customHeight="1" x14ac:dyDescent="0.25"/>
    <row r="798250" spans="1:1" ht="14.25" customHeight="1" x14ac:dyDescent="0.3">
      <c r="A798250" s="21"/>
    </row>
    <row r="798256" spans="1:1" s="20" customFormat="1" ht="14.25" customHeight="1" x14ac:dyDescent="0.25"/>
    <row r="798272" spans="1:1" ht="14.25" customHeight="1" x14ac:dyDescent="0.3">
      <c r="A798272" s="21"/>
    </row>
    <row r="798278" s="20" customFormat="1" ht="14.25" customHeight="1" x14ac:dyDescent="0.25"/>
    <row r="798294" spans="1:1" ht="14.25" customHeight="1" x14ac:dyDescent="0.3">
      <c r="A798294" s="21"/>
    </row>
    <row r="798300" spans="1:1" s="20" customFormat="1" ht="14.25" customHeight="1" x14ac:dyDescent="0.25"/>
    <row r="798316" spans="1:1" ht="14.25" customHeight="1" x14ac:dyDescent="0.3">
      <c r="A798316" s="21"/>
    </row>
    <row r="798322" s="20" customFormat="1" ht="14.25" customHeight="1" x14ac:dyDescent="0.25"/>
    <row r="798338" spans="1:1" ht="14.25" customHeight="1" x14ac:dyDescent="0.3">
      <c r="A798338" s="21"/>
    </row>
    <row r="798344" spans="1:1" s="20" customFormat="1" ht="14.25" customHeight="1" x14ac:dyDescent="0.25"/>
    <row r="798360" spans="1:1" ht="14.25" customHeight="1" x14ac:dyDescent="0.3">
      <c r="A798360" s="21"/>
    </row>
    <row r="798366" spans="1:1" s="20" customFormat="1" ht="14.25" customHeight="1" x14ac:dyDescent="0.25"/>
    <row r="798382" spans="1:1" ht="14.25" customHeight="1" x14ac:dyDescent="0.3">
      <c r="A798382" s="21"/>
    </row>
    <row r="798388" s="20" customFormat="1" ht="14.25" customHeight="1" x14ac:dyDescent="0.25"/>
    <row r="798404" spans="1:1" ht="14.25" customHeight="1" x14ac:dyDescent="0.3">
      <c r="A798404" s="21"/>
    </row>
    <row r="798410" spans="1:1" s="20" customFormat="1" ht="14.25" customHeight="1" x14ac:dyDescent="0.25"/>
    <row r="798426" spans="1:1" ht="14.25" customHeight="1" x14ac:dyDescent="0.3">
      <c r="A798426" s="21"/>
    </row>
    <row r="798432" spans="1:1" s="20" customFormat="1" ht="14.25" customHeight="1" x14ac:dyDescent="0.25"/>
    <row r="798448" spans="1:1" ht="14.25" customHeight="1" x14ac:dyDescent="0.3">
      <c r="A798448" s="21"/>
    </row>
    <row r="798454" s="20" customFormat="1" ht="14.25" customHeight="1" x14ac:dyDescent="0.25"/>
    <row r="798470" spans="1:1" ht="14.25" customHeight="1" x14ac:dyDescent="0.3">
      <c r="A798470" s="21"/>
    </row>
    <row r="798476" spans="1:1" s="20" customFormat="1" ht="14.25" customHeight="1" x14ac:dyDescent="0.25"/>
    <row r="798492" spans="1:1" ht="14.25" customHeight="1" x14ac:dyDescent="0.3">
      <c r="A798492" s="21"/>
    </row>
    <row r="798498" s="20" customFormat="1" ht="14.25" customHeight="1" x14ac:dyDescent="0.25"/>
    <row r="798514" spans="1:1" ht="14.25" customHeight="1" x14ac:dyDescent="0.3">
      <c r="A798514" s="21"/>
    </row>
    <row r="798520" spans="1:1" s="20" customFormat="1" ht="14.25" customHeight="1" x14ac:dyDescent="0.25"/>
    <row r="798536" spans="1:1" ht="14.25" customHeight="1" x14ac:dyDescent="0.3">
      <c r="A798536" s="21"/>
    </row>
    <row r="798542" spans="1:1" s="20" customFormat="1" ht="14.25" customHeight="1" x14ac:dyDescent="0.25"/>
    <row r="798558" spans="1:1" ht="14.25" customHeight="1" x14ac:dyDescent="0.3">
      <c r="A798558" s="21"/>
    </row>
    <row r="798564" s="20" customFormat="1" ht="14.25" customHeight="1" x14ac:dyDescent="0.25"/>
    <row r="798580" spans="1:1" ht="14.25" customHeight="1" x14ac:dyDescent="0.3">
      <c r="A798580" s="21"/>
    </row>
    <row r="798586" spans="1:1" s="20" customFormat="1" ht="14.25" customHeight="1" x14ac:dyDescent="0.25"/>
    <row r="798602" spans="1:1" ht="14.25" customHeight="1" x14ac:dyDescent="0.3">
      <c r="A798602" s="21"/>
    </row>
    <row r="798608" spans="1:1" s="20" customFormat="1" ht="14.25" customHeight="1" x14ac:dyDescent="0.25"/>
    <row r="798624" spans="1:1" ht="14.25" customHeight="1" x14ac:dyDescent="0.3">
      <c r="A798624" s="21"/>
    </row>
    <row r="798630" s="20" customFormat="1" ht="14.25" customHeight="1" x14ac:dyDescent="0.25"/>
    <row r="798646" spans="1:1" ht="14.25" customHeight="1" x14ac:dyDescent="0.3">
      <c r="A798646" s="21"/>
    </row>
    <row r="798652" spans="1:1" s="20" customFormat="1" ht="14.25" customHeight="1" x14ac:dyDescent="0.25"/>
    <row r="798668" spans="1:1" ht="14.25" customHeight="1" x14ac:dyDescent="0.3">
      <c r="A798668" s="21"/>
    </row>
    <row r="798674" s="20" customFormat="1" ht="14.25" customHeight="1" x14ac:dyDescent="0.25"/>
    <row r="798690" spans="1:1" ht="14.25" customHeight="1" x14ac:dyDescent="0.3">
      <c r="A798690" s="21"/>
    </row>
    <row r="798696" spans="1:1" s="20" customFormat="1" ht="14.25" customHeight="1" x14ac:dyDescent="0.25"/>
    <row r="798712" spans="1:1" ht="14.25" customHeight="1" x14ac:dyDescent="0.3">
      <c r="A798712" s="21"/>
    </row>
    <row r="798718" spans="1:1" s="20" customFormat="1" ht="14.25" customHeight="1" x14ac:dyDescent="0.25"/>
    <row r="798734" spans="1:1" ht="14.25" customHeight="1" x14ac:dyDescent="0.3">
      <c r="A798734" s="21"/>
    </row>
    <row r="798740" s="20" customFormat="1" ht="14.25" customHeight="1" x14ac:dyDescent="0.25"/>
    <row r="798756" spans="1:1" ht="14.25" customHeight="1" x14ac:dyDescent="0.3">
      <c r="A798756" s="21"/>
    </row>
    <row r="798762" spans="1:1" s="20" customFormat="1" ht="14.25" customHeight="1" x14ac:dyDescent="0.25"/>
    <row r="798778" spans="1:1" ht="14.25" customHeight="1" x14ac:dyDescent="0.3">
      <c r="A798778" s="21"/>
    </row>
    <row r="798784" spans="1:1" s="20" customFormat="1" ht="14.25" customHeight="1" x14ac:dyDescent="0.25"/>
    <row r="798800" spans="1:1" ht="14.25" customHeight="1" x14ac:dyDescent="0.3">
      <c r="A798800" s="21"/>
    </row>
    <row r="798806" s="20" customFormat="1" ht="14.25" customHeight="1" x14ac:dyDescent="0.25"/>
    <row r="798822" spans="1:1" ht="14.25" customHeight="1" x14ac:dyDescent="0.3">
      <c r="A798822" s="21"/>
    </row>
    <row r="798828" spans="1:1" s="20" customFormat="1" ht="14.25" customHeight="1" x14ac:dyDescent="0.25"/>
    <row r="798844" spans="1:1" ht="14.25" customHeight="1" x14ac:dyDescent="0.3">
      <c r="A798844" s="21"/>
    </row>
    <row r="798850" s="20" customFormat="1" ht="14.25" customHeight="1" x14ac:dyDescent="0.25"/>
    <row r="798866" spans="1:1" ht="14.25" customHeight="1" x14ac:dyDescent="0.3">
      <c r="A798866" s="21"/>
    </row>
    <row r="798872" spans="1:1" s="20" customFormat="1" ht="14.25" customHeight="1" x14ac:dyDescent="0.25"/>
    <row r="798888" spans="1:1" ht="14.25" customHeight="1" x14ac:dyDescent="0.3">
      <c r="A798888" s="21"/>
    </row>
    <row r="798894" spans="1:1" s="20" customFormat="1" ht="14.25" customHeight="1" x14ac:dyDescent="0.25"/>
    <row r="798910" spans="1:1" ht="14.25" customHeight="1" x14ac:dyDescent="0.3">
      <c r="A798910" s="21"/>
    </row>
    <row r="798916" s="20" customFormat="1" ht="14.25" customHeight="1" x14ac:dyDescent="0.25"/>
    <row r="798932" spans="1:1" ht="14.25" customHeight="1" x14ac:dyDescent="0.3">
      <c r="A798932" s="21"/>
    </row>
    <row r="798938" spans="1:1" s="20" customFormat="1" ht="14.25" customHeight="1" x14ac:dyDescent="0.25"/>
    <row r="798954" spans="1:1" ht="14.25" customHeight="1" x14ac:dyDescent="0.3">
      <c r="A798954" s="21"/>
    </row>
    <row r="798960" spans="1:1" s="20" customFormat="1" ht="14.25" customHeight="1" x14ac:dyDescent="0.25"/>
    <row r="798976" spans="1:1" ht="14.25" customHeight="1" x14ac:dyDescent="0.3">
      <c r="A798976" s="21"/>
    </row>
    <row r="798982" s="20" customFormat="1" ht="14.25" customHeight="1" x14ac:dyDescent="0.25"/>
    <row r="798998" spans="1:1" ht="14.25" customHeight="1" x14ac:dyDescent="0.3">
      <c r="A798998" s="21"/>
    </row>
    <row r="799004" spans="1:1" s="20" customFormat="1" ht="14.25" customHeight="1" x14ac:dyDescent="0.25"/>
    <row r="799020" spans="1:1" ht="14.25" customHeight="1" x14ac:dyDescent="0.3">
      <c r="A799020" s="21"/>
    </row>
    <row r="799026" s="20" customFormat="1" ht="14.25" customHeight="1" x14ac:dyDescent="0.25"/>
    <row r="799042" spans="1:1" ht="14.25" customHeight="1" x14ac:dyDescent="0.3">
      <c r="A799042" s="21"/>
    </row>
    <row r="799048" spans="1:1" s="20" customFormat="1" ht="14.25" customHeight="1" x14ac:dyDescent="0.25"/>
    <row r="799064" spans="1:1" ht="14.25" customHeight="1" x14ac:dyDescent="0.3">
      <c r="A799064" s="21"/>
    </row>
    <row r="799070" spans="1:1" s="20" customFormat="1" ht="14.25" customHeight="1" x14ac:dyDescent="0.25"/>
    <row r="799086" spans="1:1" ht="14.25" customHeight="1" x14ac:dyDescent="0.3">
      <c r="A799086" s="21"/>
    </row>
    <row r="799092" s="20" customFormat="1" ht="14.25" customHeight="1" x14ac:dyDescent="0.25"/>
    <row r="799108" spans="1:1" ht="14.25" customHeight="1" x14ac:dyDescent="0.3">
      <c r="A799108" s="21"/>
    </row>
    <row r="799114" spans="1:1" s="20" customFormat="1" ht="14.25" customHeight="1" x14ac:dyDescent="0.25"/>
    <row r="799130" spans="1:1" ht="14.25" customHeight="1" x14ac:dyDescent="0.3">
      <c r="A799130" s="21"/>
    </row>
    <row r="799136" spans="1:1" s="20" customFormat="1" ht="14.25" customHeight="1" x14ac:dyDescent="0.25"/>
    <row r="799152" spans="1:1" ht="14.25" customHeight="1" x14ac:dyDescent="0.3">
      <c r="A799152" s="21"/>
    </row>
    <row r="799158" s="20" customFormat="1" ht="14.25" customHeight="1" x14ac:dyDescent="0.25"/>
    <row r="799174" spans="1:1" ht="14.25" customHeight="1" x14ac:dyDescent="0.3">
      <c r="A799174" s="21"/>
    </row>
    <row r="799180" spans="1:1" s="20" customFormat="1" ht="14.25" customHeight="1" x14ac:dyDescent="0.25"/>
    <row r="799196" spans="1:1" ht="14.25" customHeight="1" x14ac:dyDescent="0.3">
      <c r="A799196" s="21"/>
    </row>
    <row r="799202" s="20" customFormat="1" ht="14.25" customHeight="1" x14ac:dyDescent="0.25"/>
    <row r="799218" spans="1:1" ht="14.25" customHeight="1" x14ac:dyDescent="0.3">
      <c r="A799218" s="21"/>
    </row>
    <row r="799224" spans="1:1" s="20" customFormat="1" ht="14.25" customHeight="1" x14ac:dyDescent="0.25"/>
    <row r="799240" spans="1:1" ht="14.25" customHeight="1" x14ac:dyDescent="0.3">
      <c r="A799240" s="21"/>
    </row>
    <row r="799246" spans="1:1" s="20" customFormat="1" ht="14.25" customHeight="1" x14ac:dyDescent="0.25"/>
    <row r="799262" spans="1:1" ht="14.25" customHeight="1" x14ac:dyDescent="0.3">
      <c r="A799262" s="21"/>
    </row>
    <row r="799268" s="20" customFormat="1" ht="14.25" customHeight="1" x14ac:dyDescent="0.25"/>
    <row r="799284" spans="1:1" ht="14.25" customHeight="1" x14ac:dyDescent="0.3">
      <c r="A799284" s="21"/>
    </row>
    <row r="799290" spans="1:1" s="20" customFormat="1" ht="14.25" customHeight="1" x14ac:dyDescent="0.25"/>
    <row r="799306" spans="1:1" ht="14.25" customHeight="1" x14ac:dyDescent="0.3">
      <c r="A799306" s="21"/>
    </row>
    <row r="799312" spans="1:1" s="20" customFormat="1" ht="14.25" customHeight="1" x14ac:dyDescent="0.25"/>
    <row r="799328" spans="1:1" ht="14.25" customHeight="1" x14ac:dyDescent="0.3">
      <c r="A799328" s="21"/>
    </row>
    <row r="799334" s="20" customFormat="1" ht="14.25" customHeight="1" x14ac:dyDescent="0.25"/>
    <row r="799350" spans="1:1" ht="14.25" customHeight="1" x14ac:dyDescent="0.3">
      <c r="A799350" s="21"/>
    </row>
    <row r="799356" spans="1:1" s="20" customFormat="1" ht="14.25" customHeight="1" x14ac:dyDescent="0.25"/>
    <row r="799372" spans="1:1" ht="14.25" customHeight="1" x14ac:dyDescent="0.3">
      <c r="A799372" s="21"/>
    </row>
    <row r="799378" s="20" customFormat="1" ht="14.25" customHeight="1" x14ac:dyDescent="0.25"/>
    <row r="799394" spans="1:1" ht="14.25" customHeight="1" x14ac:dyDescent="0.3">
      <c r="A799394" s="21"/>
    </row>
    <row r="799400" spans="1:1" s="20" customFormat="1" ht="14.25" customHeight="1" x14ac:dyDescent="0.25"/>
    <row r="799416" spans="1:1" ht="14.25" customHeight="1" x14ac:dyDescent="0.3">
      <c r="A799416" s="21"/>
    </row>
    <row r="799422" spans="1:1" s="20" customFormat="1" ht="14.25" customHeight="1" x14ac:dyDescent="0.25"/>
    <row r="799438" spans="1:1" ht="14.25" customHeight="1" x14ac:dyDescent="0.3">
      <c r="A799438" s="21"/>
    </row>
    <row r="799444" s="20" customFormat="1" ht="14.25" customHeight="1" x14ac:dyDescent="0.25"/>
    <row r="799460" spans="1:1" ht="14.25" customHeight="1" x14ac:dyDescent="0.3">
      <c r="A799460" s="21"/>
    </row>
    <row r="799466" spans="1:1" s="20" customFormat="1" ht="14.25" customHeight="1" x14ac:dyDescent="0.25"/>
    <row r="799482" spans="1:1" ht="14.25" customHeight="1" x14ac:dyDescent="0.3">
      <c r="A799482" s="21"/>
    </row>
    <row r="799488" spans="1:1" s="20" customFormat="1" ht="14.25" customHeight="1" x14ac:dyDescent="0.25"/>
    <row r="799504" spans="1:1" ht="14.25" customHeight="1" x14ac:dyDescent="0.3">
      <c r="A799504" s="21"/>
    </row>
    <row r="799510" s="20" customFormat="1" ht="14.25" customHeight="1" x14ac:dyDescent="0.25"/>
    <row r="799526" spans="1:1" ht="14.25" customHeight="1" x14ac:dyDescent="0.3">
      <c r="A799526" s="21"/>
    </row>
    <row r="799532" spans="1:1" s="20" customFormat="1" ht="14.25" customHeight="1" x14ac:dyDescent="0.25"/>
    <row r="799548" spans="1:1" ht="14.25" customHeight="1" x14ac:dyDescent="0.3">
      <c r="A799548" s="21"/>
    </row>
    <row r="799554" s="20" customFormat="1" ht="14.25" customHeight="1" x14ac:dyDescent="0.25"/>
    <row r="799570" spans="1:1" ht="14.25" customHeight="1" x14ac:dyDescent="0.3">
      <c r="A799570" s="21"/>
    </row>
    <row r="799576" spans="1:1" s="20" customFormat="1" ht="14.25" customHeight="1" x14ac:dyDescent="0.25"/>
    <row r="799592" spans="1:1" ht="14.25" customHeight="1" x14ac:dyDescent="0.3">
      <c r="A799592" s="21"/>
    </row>
    <row r="799598" spans="1:1" s="20" customFormat="1" ht="14.25" customHeight="1" x14ac:dyDescent="0.25"/>
    <row r="799614" spans="1:1" ht="14.25" customHeight="1" x14ac:dyDescent="0.3">
      <c r="A799614" s="21"/>
    </row>
    <row r="799620" s="20" customFormat="1" ht="14.25" customHeight="1" x14ac:dyDescent="0.25"/>
    <row r="799636" spans="1:1" ht="14.25" customHeight="1" x14ac:dyDescent="0.3">
      <c r="A799636" s="21"/>
    </row>
    <row r="799642" spans="1:1" s="20" customFormat="1" ht="14.25" customHeight="1" x14ac:dyDescent="0.25"/>
    <row r="799658" spans="1:1" ht="14.25" customHeight="1" x14ac:dyDescent="0.3">
      <c r="A799658" s="21"/>
    </row>
    <row r="799664" spans="1:1" s="20" customFormat="1" ht="14.25" customHeight="1" x14ac:dyDescent="0.25"/>
    <row r="799680" spans="1:1" ht="14.25" customHeight="1" x14ac:dyDescent="0.3">
      <c r="A799680" s="21"/>
    </row>
    <row r="799686" s="20" customFormat="1" ht="14.25" customHeight="1" x14ac:dyDescent="0.25"/>
    <row r="799702" spans="1:1" ht="14.25" customHeight="1" x14ac:dyDescent="0.3">
      <c r="A799702" s="21"/>
    </row>
    <row r="799708" spans="1:1" s="20" customFormat="1" ht="14.25" customHeight="1" x14ac:dyDescent="0.25"/>
    <row r="799724" spans="1:1" ht="14.25" customHeight="1" x14ac:dyDescent="0.3">
      <c r="A799724" s="21"/>
    </row>
    <row r="799730" s="20" customFormat="1" ht="14.25" customHeight="1" x14ac:dyDescent="0.25"/>
    <row r="799746" spans="1:1" ht="14.25" customHeight="1" x14ac:dyDescent="0.3">
      <c r="A799746" s="21"/>
    </row>
    <row r="799752" spans="1:1" s="20" customFormat="1" ht="14.25" customHeight="1" x14ac:dyDescent="0.25"/>
    <row r="799768" spans="1:1" ht="14.25" customHeight="1" x14ac:dyDescent="0.3">
      <c r="A799768" s="21"/>
    </row>
    <row r="799774" spans="1:1" s="20" customFormat="1" ht="14.25" customHeight="1" x14ac:dyDescent="0.25"/>
    <row r="799790" spans="1:1" ht="14.25" customHeight="1" x14ac:dyDescent="0.3">
      <c r="A799790" s="21"/>
    </row>
    <row r="799796" s="20" customFormat="1" ht="14.25" customHeight="1" x14ac:dyDescent="0.25"/>
    <row r="799812" spans="1:1" ht="14.25" customHeight="1" x14ac:dyDescent="0.3">
      <c r="A799812" s="21"/>
    </row>
    <row r="799818" spans="1:1" s="20" customFormat="1" ht="14.25" customHeight="1" x14ac:dyDescent="0.25"/>
    <row r="799834" spans="1:1" ht="14.25" customHeight="1" x14ac:dyDescent="0.3">
      <c r="A799834" s="21"/>
    </row>
    <row r="799840" spans="1:1" s="20" customFormat="1" ht="14.25" customHeight="1" x14ac:dyDescent="0.25"/>
    <row r="799856" spans="1:1" ht="14.25" customHeight="1" x14ac:dyDescent="0.3">
      <c r="A799856" s="21"/>
    </row>
    <row r="799862" s="20" customFormat="1" ht="14.25" customHeight="1" x14ac:dyDescent="0.25"/>
    <row r="799878" spans="1:1" ht="14.25" customHeight="1" x14ac:dyDescent="0.3">
      <c r="A799878" s="21"/>
    </row>
    <row r="799884" spans="1:1" s="20" customFormat="1" ht="14.25" customHeight="1" x14ac:dyDescent="0.25"/>
    <row r="799900" spans="1:1" ht="14.25" customHeight="1" x14ac:dyDescent="0.3">
      <c r="A799900" s="21"/>
    </row>
    <row r="799906" s="20" customFormat="1" ht="14.25" customHeight="1" x14ac:dyDescent="0.25"/>
    <row r="799922" spans="1:1" ht="14.25" customHeight="1" x14ac:dyDescent="0.3">
      <c r="A799922" s="21"/>
    </row>
    <row r="799928" spans="1:1" s="20" customFormat="1" ht="14.25" customHeight="1" x14ac:dyDescent="0.25"/>
    <row r="799944" spans="1:1" ht="14.25" customHeight="1" x14ac:dyDescent="0.3">
      <c r="A799944" s="21"/>
    </row>
    <row r="799950" spans="1:1" s="20" customFormat="1" ht="14.25" customHeight="1" x14ac:dyDescent="0.25"/>
    <row r="799966" spans="1:1" ht="14.25" customHeight="1" x14ac:dyDescent="0.3">
      <c r="A799966" s="21"/>
    </row>
    <row r="799972" s="20" customFormat="1" ht="14.25" customHeight="1" x14ac:dyDescent="0.25"/>
    <row r="799988" spans="1:1" ht="14.25" customHeight="1" x14ac:dyDescent="0.3">
      <c r="A799988" s="21"/>
    </row>
    <row r="799994" spans="1:1" s="20" customFormat="1" ht="14.25" customHeight="1" x14ac:dyDescent="0.25"/>
    <row r="800010" spans="1:1" ht="14.25" customHeight="1" x14ac:dyDescent="0.3">
      <c r="A800010" s="21"/>
    </row>
    <row r="800016" spans="1:1" s="20" customFormat="1" ht="14.25" customHeight="1" x14ac:dyDescent="0.25"/>
    <row r="800032" spans="1:1" ht="14.25" customHeight="1" x14ac:dyDescent="0.3">
      <c r="A800032" s="21"/>
    </row>
    <row r="800038" s="20" customFormat="1" ht="14.25" customHeight="1" x14ac:dyDescent="0.25"/>
    <row r="800054" spans="1:1" ht="14.25" customHeight="1" x14ac:dyDescent="0.3">
      <c r="A800054" s="21"/>
    </row>
    <row r="800060" spans="1:1" s="20" customFormat="1" ht="14.25" customHeight="1" x14ac:dyDescent="0.25"/>
    <row r="800076" spans="1:1" ht="14.25" customHeight="1" x14ac:dyDescent="0.3">
      <c r="A800076" s="21"/>
    </row>
    <row r="800082" s="20" customFormat="1" ht="14.25" customHeight="1" x14ac:dyDescent="0.25"/>
    <row r="800098" spans="1:1" ht="14.25" customHeight="1" x14ac:dyDescent="0.3">
      <c r="A800098" s="21"/>
    </row>
    <row r="800104" spans="1:1" s="20" customFormat="1" ht="14.25" customHeight="1" x14ac:dyDescent="0.25"/>
    <row r="800120" spans="1:1" ht="14.25" customHeight="1" x14ac:dyDescent="0.3">
      <c r="A800120" s="21"/>
    </row>
    <row r="800126" spans="1:1" s="20" customFormat="1" ht="14.25" customHeight="1" x14ac:dyDescent="0.25"/>
    <row r="800142" spans="1:1" ht="14.25" customHeight="1" x14ac:dyDescent="0.3">
      <c r="A800142" s="21"/>
    </row>
    <row r="800148" s="20" customFormat="1" ht="14.25" customHeight="1" x14ac:dyDescent="0.25"/>
    <row r="800164" spans="1:1" ht="14.25" customHeight="1" x14ac:dyDescent="0.3">
      <c r="A800164" s="21"/>
    </row>
    <row r="800170" spans="1:1" s="20" customFormat="1" ht="14.25" customHeight="1" x14ac:dyDescent="0.25"/>
    <row r="800186" spans="1:1" ht="14.25" customHeight="1" x14ac:dyDescent="0.3">
      <c r="A800186" s="21"/>
    </row>
    <row r="800192" spans="1:1" s="20" customFormat="1" ht="14.25" customHeight="1" x14ac:dyDescent="0.25"/>
    <row r="800208" spans="1:1" ht="14.25" customHeight="1" x14ac:dyDescent="0.3">
      <c r="A800208" s="21"/>
    </row>
    <row r="800214" s="20" customFormat="1" ht="14.25" customHeight="1" x14ac:dyDescent="0.25"/>
    <row r="800230" spans="1:1" ht="14.25" customHeight="1" x14ac:dyDescent="0.3">
      <c r="A800230" s="21"/>
    </row>
    <row r="800236" spans="1:1" s="20" customFormat="1" ht="14.25" customHeight="1" x14ac:dyDescent="0.25"/>
    <row r="800252" spans="1:1" ht="14.25" customHeight="1" x14ac:dyDescent="0.3">
      <c r="A800252" s="21"/>
    </row>
    <row r="800258" s="20" customFormat="1" ht="14.25" customHeight="1" x14ac:dyDescent="0.25"/>
    <row r="800274" spans="1:1" ht="14.25" customHeight="1" x14ac:dyDescent="0.3">
      <c r="A800274" s="21"/>
    </row>
    <row r="800280" spans="1:1" s="20" customFormat="1" ht="14.25" customHeight="1" x14ac:dyDescent="0.25"/>
    <row r="800296" spans="1:1" ht="14.25" customHeight="1" x14ac:dyDescent="0.3">
      <c r="A800296" s="21"/>
    </row>
    <row r="800302" spans="1:1" s="20" customFormat="1" ht="14.25" customHeight="1" x14ac:dyDescent="0.25"/>
    <row r="800318" spans="1:1" ht="14.25" customHeight="1" x14ac:dyDescent="0.3">
      <c r="A800318" s="21"/>
    </row>
    <row r="800324" s="20" customFormat="1" ht="14.25" customHeight="1" x14ac:dyDescent="0.25"/>
    <row r="800340" spans="1:1" ht="14.25" customHeight="1" x14ac:dyDescent="0.3">
      <c r="A800340" s="21"/>
    </row>
    <row r="800346" spans="1:1" s="20" customFormat="1" ht="14.25" customHeight="1" x14ac:dyDescent="0.25"/>
    <row r="800362" spans="1:1" ht="14.25" customHeight="1" x14ac:dyDescent="0.3">
      <c r="A800362" s="21"/>
    </row>
    <row r="800368" spans="1:1" s="20" customFormat="1" ht="14.25" customHeight="1" x14ac:dyDescent="0.25"/>
    <row r="800384" spans="1:1" ht="14.25" customHeight="1" x14ac:dyDescent="0.3">
      <c r="A800384" s="21"/>
    </row>
    <row r="800390" s="20" customFormat="1" ht="14.25" customHeight="1" x14ac:dyDescent="0.25"/>
    <row r="800406" spans="1:1" ht="14.25" customHeight="1" x14ac:dyDescent="0.3">
      <c r="A800406" s="21"/>
    </row>
    <row r="800412" spans="1:1" s="20" customFormat="1" ht="14.25" customHeight="1" x14ac:dyDescent="0.25"/>
    <row r="800428" spans="1:1" ht="14.25" customHeight="1" x14ac:dyDescent="0.3">
      <c r="A800428" s="21"/>
    </row>
    <row r="800434" s="20" customFormat="1" ht="14.25" customHeight="1" x14ac:dyDescent="0.25"/>
    <row r="800450" spans="1:1" ht="14.25" customHeight="1" x14ac:dyDescent="0.3">
      <c r="A800450" s="21"/>
    </row>
    <row r="800456" spans="1:1" s="20" customFormat="1" ht="14.25" customHeight="1" x14ac:dyDescent="0.25"/>
    <row r="800472" spans="1:1" ht="14.25" customHeight="1" x14ac:dyDescent="0.3">
      <c r="A800472" s="21"/>
    </row>
    <row r="800478" spans="1:1" s="20" customFormat="1" ht="14.25" customHeight="1" x14ac:dyDescent="0.25"/>
    <row r="800494" spans="1:1" ht="14.25" customHeight="1" x14ac:dyDescent="0.3">
      <c r="A800494" s="21"/>
    </row>
    <row r="800500" s="20" customFormat="1" ht="14.25" customHeight="1" x14ac:dyDescent="0.25"/>
    <row r="800516" spans="1:1" ht="14.25" customHeight="1" x14ac:dyDescent="0.3">
      <c r="A800516" s="21"/>
    </row>
    <row r="800522" spans="1:1" s="20" customFormat="1" ht="14.25" customHeight="1" x14ac:dyDescent="0.25"/>
    <row r="800538" spans="1:1" ht="14.25" customHeight="1" x14ac:dyDescent="0.3">
      <c r="A800538" s="21"/>
    </row>
    <row r="800544" spans="1:1" s="20" customFormat="1" ht="14.25" customHeight="1" x14ac:dyDescent="0.25"/>
    <row r="800560" spans="1:1" ht="14.25" customHeight="1" x14ac:dyDescent="0.3">
      <c r="A800560" s="21"/>
    </row>
    <row r="800566" s="20" customFormat="1" ht="14.25" customHeight="1" x14ac:dyDescent="0.25"/>
    <row r="800582" spans="1:1" ht="14.25" customHeight="1" x14ac:dyDescent="0.3">
      <c r="A800582" s="21"/>
    </row>
    <row r="800588" spans="1:1" s="20" customFormat="1" ht="14.25" customHeight="1" x14ac:dyDescent="0.25"/>
    <row r="800604" spans="1:1" ht="14.25" customHeight="1" x14ac:dyDescent="0.3">
      <c r="A800604" s="21"/>
    </row>
    <row r="800610" s="20" customFormat="1" ht="14.25" customHeight="1" x14ac:dyDescent="0.25"/>
    <row r="800626" spans="1:1" ht="14.25" customHeight="1" x14ac:dyDescent="0.3">
      <c r="A800626" s="21"/>
    </row>
    <row r="800632" spans="1:1" s="20" customFormat="1" ht="14.25" customHeight="1" x14ac:dyDescent="0.25"/>
    <row r="800648" spans="1:1" ht="14.25" customHeight="1" x14ac:dyDescent="0.3">
      <c r="A800648" s="21"/>
    </row>
    <row r="800654" spans="1:1" s="20" customFormat="1" ht="14.25" customHeight="1" x14ac:dyDescent="0.25"/>
    <row r="800670" spans="1:1" ht="14.25" customHeight="1" x14ac:dyDescent="0.3">
      <c r="A800670" s="21"/>
    </row>
    <row r="800676" s="20" customFormat="1" ht="14.25" customHeight="1" x14ac:dyDescent="0.25"/>
    <row r="800692" spans="1:1" ht="14.25" customHeight="1" x14ac:dyDescent="0.3">
      <c r="A800692" s="21"/>
    </row>
    <row r="800698" spans="1:1" s="20" customFormat="1" ht="14.25" customHeight="1" x14ac:dyDescent="0.25"/>
    <row r="800714" spans="1:1" ht="14.25" customHeight="1" x14ac:dyDescent="0.3">
      <c r="A800714" s="21"/>
    </row>
    <row r="800720" spans="1:1" s="20" customFormat="1" ht="14.25" customHeight="1" x14ac:dyDescent="0.25"/>
    <row r="800736" spans="1:1" ht="14.25" customHeight="1" x14ac:dyDescent="0.3">
      <c r="A800736" s="21"/>
    </row>
    <row r="800742" s="20" customFormat="1" ht="14.25" customHeight="1" x14ac:dyDescent="0.25"/>
    <row r="800758" spans="1:1" ht="14.25" customHeight="1" x14ac:dyDescent="0.3">
      <c r="A800758" s="21"/>
    </row>
    <row r="800764" spans="1:1" s="20" customFormat="1" ht="14.25" customHeight="1" x14ac:dyDescent="0.25"/>
    <row r="800780" spans="1:1" ht="14.25" customHeight="1" x14ac:dyDescent="0.3">
      <c r="A800780" s="21"/>
    </row>
    <row r="800786" s="20" customFormat="1" ht="14.25" customHeight="1" x14ac:dyDescent="0.25"/>
    <row r="800802" spans="1:1" ht="14.25" customHeight="1" x14ac:dyDescent="0.3">
      <c r="A800802" s="21"/>
    </row>
    <row r="800808" spans="1:1" s="20" customFormat="1" ht="14.25" customHeight="1" x14ac:dyDescent="0.25"/>
    <row r="800824" spans="1:1" ht="14.25" customHeight="1" x14ac:dyDescent="0.3">
      <c r="A800824" s="21"/>
    </row>
    <row r="800830" spans="1:1" s="20" customFormat="1" ht="14.25" customHeight="1" x14ac:dyDescent="0.25"/>
    <row r="800846" spans="1:1" ht="14.25" customHeight="1" x14ac:dyDescent="0.3">
      <c r="A800846" s="21"/>
    </row>
    <row r="800852" s="20" customFormat="1" ht="14.25" customHeight="1" x14ac:dyDescent="0.25"/>
    <row r="800868" spans="1:1" ht="14.25" customHeight="1" x14ac:dyDescent="0.3">
      <c r="A800868" s="21"/>
    </row>
    <row r="800874" spans="1:1" s="20" customFormat="1" ht="14.25" customHeight="1" x14ac:dyDescent="0.25"/>
    <row r="800890" spans="1:1" ht="14.25" customHeight="1" x14ac:dyDescent="0.3">
      <c r="A800890" s="21"/>
    </row>
    <row r="800896" spans="1:1" s="20" customFormat="1" ht="14.25" customHeight="1" x14ac:dyDescent="0.25"/>
    <row r="800912" spans="1:1" ht="14.25" customHeight="1" x14ac:dyDescent="0.3">
      <c r="A800912" s="21"/>
    </row>
    <row r="800918" s="20" customFormat="1" ht="14.25" customHeight="1" x14ac:dyDescent="0.25"/>
    <row r="800934" spans="1:1" ht="14.25" customHeight="1" x14ac:dyDescent="0.3">
      <c r="A800934" s="21"/>
    </row>
    <row r="800940" spans="1:1" s="20" customFormat="1" ht="14.25" customHeight="1" x14ac:dyDescent="0.25"/>
    <row r="800956" spans="1:1" ht="14.25" customHeight="1" x14ac:dyDescent="0.3">
      <c r="A800956" s="21"/>
    </row>
    <row r="800962" s="20" customFormat="1" ht="14.25" customHeight="1" x14ac:dyDescent="0.25"/>
    <row r="800978" spans="1:1" ht="14.25" customHeight="1" x14ac:dyDescent="0.3">
      <c r="A800978" s="21"/>
    </row>
    <row r="800984" spans="1:1" s="20" customFormat="1" ht="14.25" customHeight="1" x14ac:dyDescent="0.25"/>
    <row r="801000" spans="1:1" ht="14.25" customHeight="1" x14ac:dyDescent="0.3">
      <c r="A801000" s="21"/>
    </row>
    <row r="801006" spans="1:1" s="20" customFormat="1" ht="14.25" customHeight="1" x14ac:dyDescent="0.25"/>
    <row r="801022" spans="1:1" ht="14.25" customHeight="1" x14ac:dyDescent="0.3">
      <c r="A801022" s="21"/>
    </row>
    <row r="801028" s="20" customFormat="1" ht="14.25" customHeight="1" x14ac:dyDescent="0.25"/>
    <row r="801044" spans="1:1" ht="14.25" customHeight="1" x14ac:dyDescent="0.3">
      <c r="A801044" s="21"/>
    </row>
    <row r="801050" spans="1:1" s="20" customFormat="1" ht="14.25" customHeight="1" x14ac:dyDescent="0.25"/>
    <row r="801066" spans="1:1" ht="14.25" customHeight="1" x14ac:dyDescent="0.3">
      <c r="A801066" s="21"/>
    </row>
    <row r="801072" spans="1:1" s="20" customFormat="1" ht="14.25" customHeight="1" x14ac:dyDescent="0.25"/>
    <row r="801088" spans="1:1" ht="14.25" customHeight="1" x14ac:dyDescent="0.3">
      <c r="A801088" s="21"/>
    </row>
    <row r="801094" s="20" customFormat="1" ht="14.25" customHeight="1" x14ac:dyDescent="0.25"/>
    <row r="801110" spans="1:1" ht="14.25" customHeight="1" x14ac:dyDescent="0.3">
      <c r="A801110" s="21"/>
    </row>
    <row r="801116" spans="1:1" s="20" customFormat="1" ht="14.25" customHeight="1" x14ac:dyDescent="0.25"/>
    <row r="801132" spans="1:1" ht="14.25" customHeight="1" x14ac:dyDescent="0.3">
      <c r="A801132" s="21"/>
    </row>
    <row r="801138" s="20" customFormat="1" ht="14.25" customHeight="1" x14ac:dyDescent="0.25"/>
    <row r="801154" spans="1:1" ht="14.25" customHeight="1" x14ac:dyDescent="0.3">
      <c r="A801154" s="21"/>
    </row>
    <row r="801160" spans="1:1" s="20" customFormat="1" ht="14.25" customHeight="1" x14ac:dyDescent="0.25"/>
    <row r="801176" spans="1:1" ht="14.25" customHeight="1" x14ac:dyDescent="0.3">
      <c r="A801176" s="21"/>
    </row>
    <row r="801182" spans="1:1" s="20" customFormat="1" ht="14.25" customHeight="1" x14ac:dyDescent="0.25"/>
    <row r="801198" spans="1:1" ht="14.25" customHeight="1" x14ac:dyDescent="0.3">
      <c r="A801198" s="21"/>
    </row>
    <row r="801204" s="20" customFormat="1" ht="14.25" customHeight="1" x14ac:dyDescent="0.25"/>
    <row r="801220" spans="1:1" ht="14.25" customHeight="1" x14ac:dyDescent="0.3">
      <c r="A801220" s="21"/>
    </row>
    <row r="801226" spans="1:1" s="20" customFormat="1" ht="14.25" customHeight="1" x14ac:dyDescent="0.25"/>
    <row r="801242" spans="1:1" ht="14.25" customHeight="1" x14ac:dyDescent="0.3">
      <c r="A801242" s="21"/>
    </row>
    <row r="801248" spans="1:1" s="20" customFormat="1" ht="14.25" customHeight="1" x14ac:dyDescent="0.25"/>
    <row r="801264" spans="1:1" ht="14.25" customHeight="1" x14ac:dyDescent="0.3">
      <c r="A801264" s="21"/>
    </row>
    <row r="801270" s="20" customFormat="1" ht="14.25" customHeight="1" x14ac:dyDescent="0.25"/>
    <row r="801286" spans="1:1" ht="14.25" customHeight="1" x14ac:dyDescent="0.3">
      <c r="A801286" s="21"/>
    </row>
    <row r="801292" spans="1:1" s="20" customFormat="1" ht="14.25" customHeight="1" x14ac:dyDescent="0.25"/>
    <row r="801308" spans="1:1" ht="14.25" customHeight="1" x14ac:dyDescent="0.3">
      <c r="A801308" s="21"/>
    </row>
    <row r="801314" s="20" customFormat="1" ht="14.25" customHeight="1" x14ac:dyDescent="0.25"/>
    <row r="801330" spans="1:1" ht="14.25" customHeight="1" x14ac:dyDescent="0.3">
      <c r="A801330" s="21"/>
    </row>
    <row r="801336" spans="1:1" s="20" customFormat="1" ht="14.25" customHeight="1" x14ac:dyDescent="0.25"/>
    <row r="801352" spans="1:1" ht="14.25" customHeight="1" x14ac:dyDescent="0.3">
      <c r="A801352" s="21"/>
    </row>
    <row r="801358" spans="1:1" s="20" customFormat="1" ht="14.25" customHeight="1" x14ac:dyDescent="0.25"/>
    <row r="801374" spans="1:1" ht="14.25" customHeight="1" x14ac:dyDescent="0.3">
      <c r="A801374" s="21"/>
    </row>
    <row r="801380" s="20" customFormat="1" ht="14.25" customHeight="1" x14ac:dyDescent="0.25"/>
    <row r="801396" spans="1:1" ht="14.25" customHeight="1" x14ac:dyDescent="0.3">
      <c r="A801396" s="21"/>
    </row>
    <row r="801402" spans="1:1" s="20" customFormat="1" ht="14.25" customHeight="1" x14ac:dyDescent="0.25"/>
    <row r="801418" spans="1:1" ht="14.25" customHeight="1" x14ac:dyDescent="0.3">
      <c r="A801418" s="21"/>
    </row>
    <row r="801424" spans="1:1" s="20" customFormat="1" ht="14.25" customHeight="1" x14ac:dyDescent="0.25"/>
    <row r="801440" spans="1:1" ht="14.25" customHeight="1" x14ac:dyDescent="0.3">
      <c r="A801440" s="21"/>
    </row>
    <row r="801446" s="20" customFormat="1" ht="14.25" customHeight="1" x14ac:dyDescent="0.25"/>
    <row r="801462" spans="1:1" ht="14.25" customHeight="1" x14ac:dyDescent="0.3">
      <c r="A801462" s="21"/>
    </row>
    <row r="801468" spans="1:1" s="20" customFormat="1" ht="14.25" customHeight="1" x14ac:dyDescent="0.25"/>
    <row r="801484" spans="1:1" ht="14.25" customHeight="1" x14ac:dyDescent="0.3">
      <c r="A801484" s="21"/>
    </row>
    <row r="801490" s="20" customFormat="1" ht="14.25" customHeight="1" x14ac:dyDescent="0.25"/>
    <row r="801506" spans="1:1" ht="14.25" customHeight="1" x14ac:dyDescent="0.3">
      <c r="A801506" s="21"/>
    </row>
    <row r="801512" spans="1:1" s="20" customFormat="1" ht="14.25" customHeight="1" x14ac:dyDescent="0.25"/>
    <row r="801528" spans="1:1" ht="14.25" customHeight="1" x14ac:dyDescent="0.3">
      <c r="A801528" s="21"/>
    </row>
    <row r="801534" spans="1:1" s="20" customFormat="1" ht="14.25" customHeight="1" x14ac:dyDescent="0.25"/>
    <row r="801550" spans="1:1" ht="14.25" customHeight="1" x14ac:dyDescent="0.3">
      <c r="A801550" s="21"/>
    </row>
    <row r="801556" s="20" customFormat="1" ht="14.25" customHeight="1" x14ac:dyDescent="0.25"/>
    <row r="801572" spans="1:1" ht="14.25" customHeight="1" x14ac:dyDescent="0.3">
      <c r="A801572" s="21"/>
    </row>
    <row r="801578" spans="1:1" s="20" customFormat="1" ht="14.25" customHeight="1" x14ac:dyDescent="0.25"/>
    <row r="801594" spans="1:1" ht="14.25" customHeight="1" x14ac:dyDescent="0.3">
      <c r="A801594" s="21"/>
    </row>
    <row r="801600" spans="1:1" s="20" customFormat="1" ht="14.25" customHeight="1" x14ac:dyDescent="0.25"/>
    <row r="801616" spans="1:1" ht="14.25" customHeight="1" x14ac:dyDescent="0.3">
      <c r="A801616" s="21"/>
    </row>
    <row r="801622" s="20" customFormat="1" ht="14.25" customHeight="1" x14ac:dyDescent="0.25"/>
    <row r="801638" spans="1:1" ht="14.25" customHeight="1" x14ac:dyDescent="0.3">
      <c r="A801638" s="21"/>
    </row>
    <row r="801644" spans="1:1" s="20" customFormat="1" ht="14.25" customHeight="1" x14ac:dyDescent="0.25"/>
    <row r="801660" spans="1:1" ht="14.25" customHeight="1" x14ac:dyDescent="0.3">
      <c r="A801660" s="21"/>
    </row>
    <row r="801666" s="20" customFormat="1" ht="14.25" customHeight="1" x14ac:dyDescent="0.25"/>
    <row r="801682" spans="1:1" ht="14.25" customHeight="1" x14ac:dyDescent="0.3">
      <c r="A801682" s="21"/>
    </row>
    <row r="801688" spans="1:1" s="20" customFormat="1" ht="14.25" customHeight="1" x14ac:dyDescent="0.25"/>
    <row r="801704" spans="1:1" ht="14.25" customHeight="1" x14ac:dyDescent="0.3">
      <c r="A801704" s="21"/>
    </row>
    <row r="801710" spans="1:1" s="20" customFormat="1" ht="14.25" customHeight="1" x14ac:dyDescent="0.25"/>
    <row r="801726" spans="1:1" ht="14.25" customHeight="1" x14ac:dyDescent="0.3">
      <c r="A801726" s="21"/>
    </row>
    <row r="801732" s="20" customFormat="1" ht="14.25" customHeight="1" x14ac:dyDescent="0.25"/>
    <row r="801748" spans="1:1" ht="14.25" customHeight="1" x14ac:dyDescent="0.3">
      <c r="A801748" s="21"/>
    </row>
    <row r="801754" spans="1:1" s="20" customFormat="1" ht="14.25" customHeight="1" x14ac:dyDescent="0.25"/>
    <row r="801770" spans="1:1" ht="14.25" customHeight="1" x14ac:dyDescent="0.3">
      <c r="A801770" s="21"/>
    </row>
    <row r="801776" spans="1:1" s="20" customFormat="1" ht="14.25" customHeight="1" x14ac:dyDescent="0.25"/>
    <row r="801792" spans="1:1" ht="14.25" customHeight="1" x14ac:dyDescent="0.3">
      <c r="A801792" s="21"/>
    </row>
    <row r="801798" s="20" customFormat="1" ht="14.25" customHeight="1" x14ac:dyDescent="0.25"/>
    <row r="801814" spans="1:1" ht="14.25" customHeight="1" x14ac:dyDescent="0.3">
      <c r="A801814" s="21"/>
    </row>
    <row r="801820" spans="1:1" s="20" customFormat="1" ht="14.25" customHeight="1" x14ac:dyDescent="0.25"/>
    <row r="801836" spans="1:1" ht="14.25" customHeight="1" x14ac:dyDescent="0.3">
      <c r="A801836" s="21"/>
    </row>
    <row r="801842" s="20" customFormat="1" ht="14.25" customHeight="1" x14ac:dyDescent="0.25"/>
    <row r="801858" spans="1:1" ht="14.25" customHeight="1" x14ac:dyDescent="0.3">
      <c r="A801858" s="21"/>
    </row>
    <row r="801864" spans="1:1" s="20" customFormat="1" ht="14.25" customHeight="1" x14ac:dyDescent="0.25"/>
    <row r="801880" spans="1:1" ht="14.25" customHeight="1" x14ac:dyDescent="0.3">
      <c r="A801880" s="21"/>
    </row>
    <row r="801886" spans="1:1" s="20" customFormat="1" ht="14.25" customHeight="1" x14ac:dyDescent="0.25"/>
    <row r="801902" spans="1:1" ht="14.25" customHeight="1" x14ac:dyDescent="0.3">
      <c r="A801902" s="21"/>
    </row>
    <row r="801908" s="20" customFormat="1" ht="14.25" customHeight="1" x14ac:dyDescent="0.25"/>
    <row r="801924" spans="1:1" ht="14.25" customHeight="1" x14ac:dyDescent="0.3">
      <c r="A801924" s="21"/>
    </row>
    <row r="801930" spans="1:1" s="20" customFormat="1" ht="14.25" customHeight="1" x14ac:dyDescent="0.25"/>
    <row r="801946" spans="1:1" ht="14.25" customHeight="1" x14ac:dyDescent="0.3">
      <c r="A801946" s="21"/>
    </row>
    <row r="801952" spans="1:1" s="20" customFormat="1" ht="14.25" customHeight="1" x14ac:dyDescent="0.25"/>
    <row r="801968" spans="1:1" ht="14.25" customHeight="1" x14ac:dyDescent="0.3">
      <c r="A801968" s="21"/>
    </row>
    <row r="801974" s="20" customFormat="1" ht="14.25" customHeight="1" x14ac:dyDescent="0.25"/>
    <row r="801990" spans="1:1" ht="14.25" customHeight="1" x14ac:dyDescent="0.3">
      <c r="A801990" s="21"/>
    </row>
    <row r="801996" spans="1:1" s="20" customFormat="1" ht="14.25" customHeight="1" x14ac:dyDescent="0.25"/>
    <row r="802012" spans="1:1" ht="14.25" customHeight="1" x14ac:dyDescent="0.3">
      <c r="A802012" s="21"/>
    </row>
    <row r="802018" s="20" customFormat="1" ht="14.25" customHeight="1" x14ac:dyDescent="0.25"/>
    <row r="802034" spans="1:1" ht="14.25" customHeight="1" x14ac:dyDescent="0.3">
      <c r="A802034" s="21"/>
    </row>
    <row r="802040" spans="1:1" s="20" customFormat="1" ht="14.25" customHeight="1" x14ac:dyDescent="0.25"/>
    <row r="802056" spans="1:1" ht="14.25" customHeight="1" x14ac:dyDescent="0.3">
      <c r="A802056" s="21"/>
    </row>
    <row r="802062" spans="1:1" s="20" customFormat="1" ht="14.25" customHeight="1" x14ac:dyDescent="0.25"/>
    <row r="802078" spans="1:1" ht="14.25" customHeight="1" x14ac:dyDescent="0.3">
      <c r="A802078" s="21"/>
    </row>
    <row r="802084" s="20" customFormat="1" ht="14.25" customHeight="1" x14ac:dyDescent="0.25"/>
    <row r="802100" spans="1:1" ht="14.25" customHeight="1" x14ac:dyDescent="0.3">
      <c r="A802100" s="21"/>
    </row>
    <row r="802106" spans="1:1" s="20" customFormat="1" ht="14.25" customHeight="1" x14ac:dyDescent="0.25"/>
    <row r="802122" spans="1:1" ht="14.25" customHeight="1" x14ac:dyDescent="0.3">
      <c r="A802122" s="21"/>
    </row>
    <row r="802128" spans="1:1" s="20" customFormat="1" ht="14.25" customHeight="1" x14ac:dyDescent="0.25"/>
    <row r="802144" spans="1:1" ht="14.25" customHeight="1" x14ac:dyDescent="0.3">
      <c r="A802144" s="21"/>
    </row>
    <row r="802150" s="20" customFormat="1" ht="14.25" customHeight="1" x14ac:dyDescent="0.25"/>
    <row r="802166" spans="1:1" ht="14.25" customHeight="1" x14ac:dyDescent="0.3">
      <c r="A802166" s="21"/>
    </row>
    <row r="802172" spans="1:1" s="20" customFormat="1" ht="14.25" customHeight="1" x14ac:dyDescent="0.25"/>
    <row r="802188" spans="1:1" ht="14.25" customHeight="1" x14ac:dyDescent="0.3">
      <c r="A802188" s="21"/>
    </row>
    <row r="802194" s="20" customFormat="1" ht="14.25" customHeight="1" x14ac:dyDescent="0.25"/>
    <row r="802210" spans="1:1" ht="14.25" customHeight="1" x14ac:dyDescent="0.3">
      <c r="A802210" s="21"/>
    </row>
    <row r="802216" spans="1:1" s="20" customFormat="1" ht="14.25" customHeight="1" x14ac:dyDescent="0.25"/>
    <row r="802232" spans="1:1" ht="14.25" customHeight="1" x14ac:dyDescent="0.3">
      <c r="A802232" s="21"/>
    </row>
    <row r="802238" spans="1:1" s="20" customFormat="1" ht="14.25" customHeight="1" x14ac:dyDescent="0.25"/>
    <row r="802254" spans="1:1" ht="14.25" customHeight="1" x14ac:dyDescent="0.3">
      <c r="A802254" s="21"/>
    </row>
    <row r="802260" s="20" customFormat="1" ht="14.25" customHeight="1" x14ac:dyDescent="0.25"/>
    <row r="802276" spans="1:1" ht="14.25" customHeight="1" x14ac:dyDescent="0.3">
      <c r="A802276" s="21"/>
    </row>
    <row r="802282" spans="1:1" s="20" customFormat="1" ht="14.25" customHeight="1" x14ac:dyDescent="0.25"/>
    <row r="802298" spans="1:1" ht="14.25" customHeight="1" x14ac:dyDescent="0.3">
      <c r="A802298" s="21"/>
    </row>
    <row r="802304" spans="1:1" s="20" customFormat="1" ht="14.25" customHeight="1" x14ac:dyDescent="0.25"/>
    <row r="802320" spans="1:1" ht="14.25" customHeight="1" x14ac:dyDescent="0.3">
      <c r="A802320" s="21"/>
    </row>
    <row r="802326" s="20" customFormat="1" ht="14.25" customHeight="1" x14ac:dyDescent="0.25"/>
    <row r="802342" spans="1:1" ht="14.25" customHeight="1" x14ac:dyDescent="0.3">
      <c r="A802342" s="21"/>
    </row>
    <row r="802348" spans="1:1" s="20" customFormat="1" ht="14.25" customHeight="1" x14ac:dyDescent="0.25"/>
    <row r="802364" spans="1:1" ht="14.25" customHeight="1" x14ac:dyDescent="0.3">
      <c r="A802364" s="21"/>
    </row>
    <row r="802370" s="20" customFormat="1" ht="14.25" customHeight="1" x14ac:dyDescent="0.25"/>
    <row r="802386" spans="1:1" ht="14.25" customHeight="1" x14ac:dyDescent="0.3">
      <c r="A802386" s="21"/>
    </row>
    <row r="802392" spans="1:1" s="20" customFormat="1" ht="14.25" customHeight="1" x14ac:dyDescent="0.25"/>
    <row r="802408" spans="1:1" ht="14.25" customHeight="1" x14ac:dyDescent="0.3">
      <c r="A802408" s="21"/>
    </row>
    <row r="802414" spans="1:1" s="20" customFormat="1" ht="14.25" customHeight="1" x14ac:dyDescent="0.25"/>
    <row r="802430" spans="1:1" ht="14.25" customHeight="1" x14ac:dyDescent="0.3">
      <c r="A802430" s="21"/>
    </row>
    <row r="802436" s="20" customFormat="1" ht="14.25" customHeight="1" x14ac:dyDescent="0.25"/>
    <row r="802452" spans="1:1" ht="14.25" customHeight="1" x14ac:dyDescent="0.3">
      <c r="A802452" s="21"/>
    </row>
    <row r="802458" spans="1:1" s="20" customFormat="1" ht="14.25" customHeight="1" x14ac:dyDescent="0.25"/>
    <row r="802474" spans="1:1" ht="14.25" customHeight="1" x14ac:dyDescent="0.3">
      <c r="A802474" s="21"/>
    </row>
    <row r="802480" spans="1:1" s="20" customFormat="1" ht="14.25" customHeight="1" x14ac:dyDescent="0.25"/>
    <row r="802496" spans="1:1" ht="14.25" customHeight="1" x14ac:dyDescent="0.3">
      <c r="A802496" s="21"/>
    </row>
    <row r="802502" s="20" customFormat="1" ht="14.25" customHeight="1" x14ac:dyDescent="0.25"/>
    <row r="802518" spans="1:1" ht="14.25" customHeight="1" x14ac:dyDescent="0.3">
      <c r="A802518" s="21"/>
    </row>
    <row r="802524" spans="1:1" s="20" customFormat="1" ht="14.25" customHeight="1" x14ac:dyDescent="0.25"/>
    <row r="802540" spans="1:1" ht="14.25" customHeight="1" x14ac:dyDescent="0.3">
      <c r="A802540" s="21"/>
    </row>
    <row r="802546" s="20" customFormat="1" ht="14.25" customHeight="1" x14ac:dyDescent="0.25"/>
    <row r="802562" spans="1:1" ht="14.25" customHeight="1" x14ac:dyDescent="0.3">
      <c r="A802562" s="21"/>
    </row>
    <row r="802568" spans="1:1" s="20" customFormat="1" ht="14.25" customHeight="1" x14ac:dyDescent="0.25"/>
    <row r="802584" spans="1:1" ht="14.25" customHeight="1" x14ac:dyDescent="0.3">
      <c r="A802584" s="21"/>
    </row>
    <row r="802590" spans="1:1" s="20" customFormat="1" ht="14.25" customHeight="1" x14ac:dyDescent="0.25"/>
    <row r="802606" spans="1:1" ht="14.25" customHeight="1" x14ac:dyDescent="0.3">
      <c r="A802606" s="21"/>
    </row>
    <row r="802612" s="20" customFormat="1" ht="14.25" customHeight="1" x14ac:dyDescent="0.25"/>
    <row r="802628" spans="1:1" ht="14.25" customHeight="1" x14ac:dyDescent="0.3">
      <c r="A802628" s="21"/>
    </row>
    <row r="802634" spans="1:1" s="20" customFormat="1" ht="14.25" customHeight="1" x14ac:dyDescent="0.25"/>
    <row r="802650" spans="1:1" ht="14.25" customHeight="1" x14ac:dyDescent="0.3">
      <c r="A802650" s="21"/>
    </row>
    <row r="802656" spans="1:1" s="20" customFormat="1" ht="14.25" customHeight="1" x14ac:dyDescent="0.25"/>
    <row r="802672" spans="1:1" ht="14.25" customHeight="1" x14ac:dyDescent="0.3">
      <c r="A802672" s="21"/>
    </row>
    <row r="802678" s="20" customFormat="1" ht="14.25" customHeight="1" x14ac:dyDescent="0.25"/>
    <row r="802694" spans="1:1" ht="14.25" customHeight="1" x14ac:dyDescent="0.3">
      <c r="A802694" s="21"/>
    </row>
    <row r="802700" spans="1:1" s="20" customFormat="1" ht="14.25" customHeight="1" x14ac:dyDescent="0.25"/>
    <row r="802716" spans="1:1" ht="14.25" customHeight="1" x14ac:dyDescent="0.3">
      <c r="A802716" s="21"/>
    </row>
    <row r="802722" s="20" customFormat="1" ht="14.25" customHeight="1" x14ac:dyDescent="0.25"/>
    <row r="802738" spans="1:1" ht="14.25" customHeight="1" x14ac:dyDescent="0.3">
      <c r="A802738" s="21"/>
    </row>
    <row r="802744" spans="1:1" s="20" customFormat="1" ht="14.25" customHeight="1" x14ac:dyDescent="0.25"/>
    <row r="802760" spans="1:1" ht="14.25" customHeight="1" x14ac:dyDescent="0.3">
      <c r="A802760" s="21"/>
    </row>
    <row r="802766" spans="1:1" s="20" customFormat="1" ht="14.25" customHeight="1" x14ac:dyDescent="0.25"/>
    <row r="802782" spans="1:1" ht="14.25" customHeight="1" x14ac:dyDescent="0.3">
      <c r="A802782" s="21"/>
    </row>
    <row r="802788" s="20" customFormat="1" ht="14.25" customHeight="1" x14ac:dyDescent="0.25"/>
    <row r="802804" spans="1:1" ht="14.25" customHeight="1" x14ac:dyDescent="0.3">
      <c r="A802804" s="21"/>
    </row>
    <row r="802810" spans="1:1" s="20" customFormat="1" ht="14.25" customHeight="1" x14ac:dyDescent="0.25"/>
    <row r="802826" spans="1:1" ht="14.25" customHeight="1" x14ac:dyDescent="0.3">
      <c r="A802826" s="21"/>
    </row>
    <row r="802832" spans="1:1" s="20" customFormat="1" ht="14.25" customHeight="1" x14ac:dyDescent="0.25"/>
    <row r="802848" spans="1:1" ht="14.25" customHeight="1" x14ac:dyDescent="0.3">
      <c r="A802848" s="21"/>
    </row>
    <row r="802854" s="20" customFormat="1" ht="14.25" customHeight="1" x14ac:dyDescent="0.25"/>
    <row r="802870" spans="1:1" ht="14.25" customHeight="1" x14ac:dyDescent="0.3">
      <c r="A802870" s="21"/>
    </row>
    <row r="802876" spans="1:1" s="20" customFormat="1" ht="14.25" customHeight="1" x14ac:dyDescent="0.25"/>
    <row r="802892" spans="1:1" ht="14.25" customHeight="1" x14ac:dyDescent="0.3">
      <c r="A802892" s="21"/>
    </row>
    <row r="802898" s="20" customFormat="1" ht="14.25" customHeight="1" x14ac:dyDescent="0.25"/>
    <row r="802914" spans="1:1" ht="14.25" customHeight="1" x14ac:dyDescent="0.3">
      <c r="A802914" s="21"/>
    </row>
    <row r="802920" spans="1:1" s="20" customFormat="1" ht="14.25" customHeight="1" x14ac:dyDescent="0.25"/>
    <row r="802936" spans="1:1" ht="14.25" customHeight="1" x14ac:dyDescent="0.3">
      <c r="A802936" s="21"/>
    </row>
    <row r="802942" spans="1:1" s="20" customFormat="1" ht="14.25" customHeight="1" x14ac:dyDescent="0.25"/>
    <row r="802958" spans="1:1" ht="14.25" customHeight="1" x14ac:dyDescent="0.3">
      <c r="A802958" s="21"/>
    </row>
    <row r="802964" s="20" customFormat="1" ht="14.25" customHeight="1" x14ac:dyDescent="0.25"/>
    <row r="802980" spans="1:1" ht="14.25" customHeight="1" x14ac:dyDescent="0.3">
      <c r="A802980" s="21"/>
    </row>
    <row r="802986" spans="1:1" s="20" customFormat="1" ht="14.25" customHeight="1" x14ac:dyDescent="0.25"/>
    <row r="803002" spans="1:1" ht="14.25" customHeight="1" x14ac:dyDescent="0.3">
      <c r="A803002" s="21"/>
    </row>
    <row r="803008" spans="1:1" s="20" customFormat="1" ht="14.25" customHeight="1" x14ac:dyDescent="0.25"/>
    <row r="803024" spans="1:1" ht="14.25" customHeight="1" x14ac:dyDescent="0.3">
      <c r="A803024" s="21"/>
    </row>
    <row r="803030" s="20" customFormat="1" ht="14.25" customHeight="1" x14ac:dyDescent="0.25"/>
    <row r="803046" spans="1:1" ht="14.25" customHeight="1" x14ac:dyDescent="0.3">
      <c r="A803046" s="21"/>
    </row>
    <row r="803052" spans="1:1" s="20" customFormat="1" ht="14.25" customHeight="1" x14ac:dyDescent="0.25"/>
    <row r="803068" spans="1:1" ht="14.25" customHeight="1" x14ac:dyDescent="0.3">
      <c r="A803068" s="21"/>
    </row>
    <row r="803074" s="20" customFormat="1" ht="14.25" customHeight="1" x14ac:dyDescent="0.25"/>
    <row r="803090" spans="1:1" ht="14.25" customHeight="1" x14ac:dyDescent="0.3">
      <c r="A803090" s="21"/>
    </row>
    <row r="803096" spans="1:1" s="20" customFormat="1" ht="14.25" customHeight="1" x14ac:dyDescent="0.25"/>
    <row r="803112" spans="1:1" ht="14.25" customHeight="1" x14ac:dyDescent="0.3">
      <c r="A803112" s="21"/>
    </row>
    <row r="803118" spans="1:1" s="20" customFormat="1" ht="14.25" customHeight="1" x14ac:dyDescent="0.25"/>
    <row r="803134" spans="1:1" ht="14.25" customHeight="1" x14ac:dyDescent="0.3">
      <c r="A803134" s="21"/>
    </row>
    <row r="803140" s="20" customFormat="1" ht="14.25" customHeight="1" x14ac:dyDescent="0.25"/>
    <row r="803156" spans="1:1" ht="14.25" customHeight="1" x14ac:dyDescent="0.3">
      <c r="A803156" s="21"/>
    </row>
    <row r="803162" spans="1:1" s="20" customFormat="1" ht="14.25" customHeight="1" x14ac:dyDescent="0.25"/>
    <row r="803178" spans="1:1" ht="14.25" customHeight="1" x14ac:dyDescent="0.3">
      <c r="A803178" s="21"/>
    </row>
    <row r="803184" spans="1:1" s="20" customFormat="1" ht="14.25" customHeight="1" x14ac:dyDescent="0.25"/>
    <row r="803200" spans="1:1" ht="14.25" customHeight="1" x14ac:dyDescent="0.3">
      <c r="A803200" s="21"/>
    </row>
    <row r="803206" s="20" customFormat="1" ht="14.25" customHeight="1" x14ac:dyDescent="0.25"/>
    <row r="803222" spans="1:1" ht="14.25" customHeight="1" x14ac:dyDescent="0.3">
      <c r="A803222" s="21"/>
    </row>
    <row r="803228" spans="1:1" s="20" customFormat="1" ht="14.25" customHeight="1" x14ac:dyDescent="0.25"/>
    <row r="803244" spans="1:1" ht="14.25" customHeight="1" x14ac:dyDescent="0.3">
      <c r="A803244" s="21"/>
    </row>
    <row r="803250" s="20" customFormat="1" ht="14.25" customHeight="1" x14ac:dyDescent="0.25"/>
    <row r="803266" spans="1:1" ht="14.25" customHeight="1" x14ac:dyDescent="0.3">
      <c r="A803266" s="21"/>
    </row>
    <row r="803272" spans="1:1" s="20" customFormat="1" ht="14.25" customHeight="1" x14ac:dyDescent="0.25"/>
    <row r="803288" spans="1:1" ht="14.25" customHeight="1" x14ac:dyDescent="0.3">
      <c r="A803288" s="21"/>
    </row>
    <row r="803294" spans="1:1" s="20" customFormat="1" ht="14.25" customHeight="1" x14ac:dyDescent="0.25"/>
    <row r="803310" spans="1:1" ht="14.25" customHeight="1" x14ac:dyDescent="0.3">
      <c r="A803310" s="21"/>
    </row>
    <row r="803316" s="20" customFormat="1" ht="14.25" customHeight="1" x14ac:dyDescent="0.25"/>
    <row r="803332" spans="1:1" ht="14.25" customHeight="1" x14ac:dyDescent="0.3">
      <c r="A803332" s="21"/>
    </row>
    <row r="803338" spans="1:1" s="20" customFormat="1" ht="14.25" customHeight="1" x14ac:dyDescent="0.25"/>
    <row r="803354" spans="1:1" ht="14.25" customHeight="1" x14ac:dyDescent="0.3">
      <c r="A803354" s="21"/>
    </row>
    <row r="803360" spans="1:1" s="20" customFormat="1" ht="14.25" customHeight="1" x14ac:dyDescent="0.25"/>
    <row r="803376" spans="1:1" ht="14.25" customHeight="1" x14ac:dyDescent="0.3">
      <c r="A803376" s="21"/>
    </row>
    <row r="803382" s="20" customFormat="1" ht="14.25" customHeight="1" x14ac:dyDescent="0.25"/>
    <row r="803398" spans="1:1" ht="14.25" customHeight="1" x14ac:dyDescent="0.3">
      <c r="A803398" s="21"/>
    </row>
    <row r="803404" spans="1:1" s="20" customFormat="1" ht="14.25" customHeight="1" x14ac:dyDescent="0.25"/>
    <row r="803420" spans="1:1" ht="14.25" customHeight="1" x14ac:dyDescent="0.3">
      <c r="A803420" s="21"/>
    </row>
    <row r="803426" s="20" customFormat="1" ht="14.25" customHeight="1" x14ac:dyDescent="0.25"/>
    <row r="803442" spans="1:1" ht="14.25" customHeight="1" x14ac:dyDescent="0.3">
      <c r="A803442" s="21"/>
    </row>
    <row r="803448" spans="1:1" s="20" customFormat="1" ht="14.25" customHeight="1" x14ac:dyDescent="0.25"/>
    <row r="803464" spans="1:1" ht="14.25" customHeight="1" x14ac:dyDescent="0.3">
      <c r="A803464" s="21"/>
    </row>
    <row r="803470" spans="1:1" s="20" customFormat="1" ht="14.25" customHeight="1" x14ac:dyDescent="0.25"/>
    <row r="803486" spans="1:1" ht="14.25" customHeight="1" x14ac:dyDescent="0.3">
      <c r="A803486" s="21"/>
    </row>
    <row r="803492" s="20" customFormat="1" ht="14.25" customHeight="1" x14ac:dyDescent="0.25"/>
    <row r="803508" spans="1:1" ht="14.25" customHeight="1" x14ac:dyDescent="0.3">
      <c r="A803508" s="21"/>
    </row>
    <row r="803514" spans="1:1" s="20" customFormat="1" ht="14.25" customHeight="1" x14ac:dyDescent="0.25"/>
    <row r="803530" spans="1:1" ht="14.25" customHeight="1" x14ac:dyDescent="0.3">
      <c r="A803530" s="21"/>
    </row>
    <row r="803536" spans="1:1" s="20" customFormat="1" ht="14.25" customHeight="1" x14ac:dyDescent="0.25"/>
    <row r="803552" spans="1:1" ht="14.25" customHeight="1" x14ac:dyDescent="0.3">
      <c r="A803552" s="21"/>
    </row>
    <row r="803558" s="20" customFormat="1" ht="14.25" customHeight="1" x14ac:dyDescent="0.25"/>
    <row r="803574" spans="1:1" ht="14.25" customHeight="1" x14ac:dyDescent="0.3">
      <c r="A803574" s="21"/>
    </row>
    <row r="803580" spans="1:1" s="20" customFormat="1" ht="14.25" customHeight="1" x14ac:dyDescent="0.25"/>
    <row r="803596" spans="1:1" ht="14.25" customHeight="1" x14ac:dyDescent="0.3">
      <c r="A803596" s="21"/>
    </row>
    <row r="803602" s="20" customFormat="1" ht="14.25" customHeight="1" x14ac:dyDescent="0.25"/>
    <row r="803618" spans="1:1" ht="14.25" customHeight="1" x14ac:dyDescent="0.3">
      <c r="A803618" s="21"/>
    </row>
    <row r="803624" spans="1:1" s="20" customFormat="1" ht="14.25" customHeight="1" x14ac:dyDescent="0.25"/>
    <row r="803640" spans="1:1" ht="14.25" customHeight="1" x14ac:dyDescent="0.3">
      <c r="A803640" s="21"/>
    </row>
    <row r="803646" spans="1:1" s="20" customFormat="1" ht="14.25" customHeight="1" x14ac:dyDescent="0.25"/>
    <row r="803662" spans="1:1" ht="14.25" customHeight="1" x14ac:dyDescent="0.3">
      <c r="A803662" s="21"/>
    </row>
    <row r="803668" s="20" customFormat="1" ht="14.25" customHeight="1" x14ac:dyDescent="0.25"/>
    <row r="803684" spans="1:1" ht="14.25" customHeight="1" x14ac:dyDescent="0.3">
      <c r="A803684" s="21"/>
    </row>
    <row r="803690" spans="1:1" s="20" customFormat="1" ht="14.25" customHeight="1" x14ac:dyDescent="0.25"/>
    <row r="803706" spans="1:1" ht="14.25" customHeight="1" x14ac:dyDescent="0.3">
      <c r="A803706" s="21"/>
    </row>
    <row r="803712" spans="1:1" s="20" customFormat="1" ht="14.25" customHeight="1" x14ac:dyDescent="0.25"/>
    <row r="803728" spans="1:1" ht="14.25" customHeight="1" x14ac:dyDescent="0.3">
      <c r="A803728" s="21"/>
    </row>
    <row r="803734" s="20" customFormat="1" ht="14.25" customHeight="1" x14ac:dyDescent="0.25"/>
    <row r="803750" spans="1:1" ht="14.25" customHeight="1" x14ac:dyDescent="0.3">
      <c r="A803750" s="21"/>
    </row>
    <row r="803756" spans="1:1" s="20" customFormat="1" ht="14.25" customHeight="1" x14ac:dyDescent="0.25"/>
    <row r="803772" spans="1:1" ht="14.25" customHeight="1" x14ac:dyDescent="0.3">
      <c r="A803772" s="21"/>
    </row>
    <row r="803778" s="20" customFormat="1" ht="14.25" customHeight="1" x14ac:dyDescent="0.25"/>
    <row r="803794" spans="1:1" ht="14.25" customHeight="1" x14ac:dyDescent="0.3">
      <c r="A803794" s="21"/>
    </row>
    <row r="803800" spans="1:1" s="20" customFormat="1" ht="14.25" customHeight="1" x14ac:dyDescent="0.25"/>
    <row r="803816" spans="1:1" ht="14.25" customHeight="1" x14ac:dyDescent="0.3">
      <c r="A803816" s="21"/>
    </row>
    <row r="803822" spans="1:1" s="20" customFormat="1" ht="14.25" customHeight="1" x14ac:dyDescent="0.25"/>
    <row r="803838" spans="1:1" ht="14.25" customHeight="1" x14ac:dyDescent="0.3">
      <c r="A803838" s="21"/>
    </row>
    <row r="803844" s="20" customFormat="1" ht="14.25" customHeight="1" x14ac:dyDescent="0.25"/>
    <row r="803860" spans="1:1" ht="14.25" customHeight="1" x14ac:dyDescent="0.3">
      <c r="A803860" s="21"/>
    </row>
    <row r="803866" spans="1:1" s="20" customFormat="1" ht="14.25" customHeight="1" x14ac:dyDescent="0.25"/>
    <row r="803882" spans="1:1" ht="14.25" customHeight="1" x14ac:dyDescent="0.3">
      <c r="A803882" s="21"/>
    </row>
    <row r="803888" spans="1:1" s="20" customFormat="1" ht="14.25" customHeight="1" x14ac:dyDescent="0.25"/>
    <row r="803904" spans="1:1" ht="14.25" customHeight="1" x14ac:dyDescent="0.3">
      <c r="A803904" s="21"/>
    </row>
    <row r="803910" s="20" customFormat="1" ht="14.25" customHeight="1" x14ac:dyDescent="0.25"/>
    <row r="803926" spans="1:1" ht="14.25" customHeight="1" x14ac:dyDescent="0.3">
      <c r="A803926" s="21"/>
    </row>
    <row r="803932" spans="1:1" s="20" customFormat="1" ht="14.25" customHeight="1" x14ac:dyDescent="0.25"/>
    <row r="803948" spans="1:1" ht="14.25" customHeight="1" x14ac:dyDescent="0.3">
      <c r="A803948" s="21"/>
    </row>
    <row r="803954" s="20" customFormat="1" ht="14.25" customHeight="1" x14ac:dyDescent="0.25"/>
    <row r="803970" spans="1:1" ht="14.25" customHeight="1" x14ac:dyDescent="0.3">
      <c r="A803970" s="21"/>
    </row>
    <row r="803976" spans="1:1" s="20" customFormat="1" ht="14.25" customHeight="1" x14ac:dyDescent="0.25"/>
    <row r="803992" spans="1:1" ht="14.25" customHeight="1" x14ac:dyDescent="0.3">
      <c r="A803992" s="21"/>
    </row>
    <row r="803998" spans="1:1" s="20" customFormat="1" ht="14.25" customHeight="1" x14ac:dyDescent="0.25"/>
    <row r="804014" spans="1:1" ht="14.25" customHeight="1" x14ac:dyDescent="0.3">
      <c r="A804014" s="21"/>
    </row>
    <row r="804020" s="20" customFormat="1" ht="14.25" customHeight="1" x14ac:dyDescent="0.25"/>
    <row r="804036" spans="1:1" ht="14.25" customHeight="1" x14ac:dyDescent="0.3">
      <c r="A804036" s="21"/>
    </row>
    <row r="804042" spans="1:1" s="20" customFormat="1" ht="14.25" customHeight="1" x14ac:dyDescent="0.25"/>
    <row r="804058" spans="1:1" ht="14.25" customHeight="1" x14ac:dyDescent="0.3">
      <c r="A804058" s="21"/>
    </row>
    <row r="804064" spans="1:1" s="20" customFormat="1" ht="14.25" customHeight="1" x14ac:dyDescent="0.25"/>
    <row r="804080" spans="1:1" ht="14.25" customHeight="1" x14ac:dyDescent="0.3">
      <c r="A804080" s="21"/>
    </row>
    <row r="804086" s="20" customFormat="1" ht="14.25" customHeight="1" x14ac:dyDescent="0.25"/>
    <row r="804102" spans="1:1" ht="14.25" customHeight="1" x14ac:dyDescent="0.3">
      <c r="A804102" s="21"/>
    </row>
    <row r="804108" spans="1:1" s="20" customFormat="1" ht="14.25" customHeight="1" x14ac:dyDescent="0.25"/>
    <row r="804124" spans="1:1" ht="14.25" customHeight="1" x14ac:dyDescent="0.3">
      <c r="A804124" s="21"/>
    </row>
    <row r="804130" s="20" customFormat="1" ht="14.25" customHeight="1" x14ac:dyDescent="0.25"/>
    <row r="804146" spans="1:1" ht="14.25" customHeight="1" x14ac:dyDescent="0.3">
      <c r="A804146" s="21"/>
    </row>
    <row r="804152" spans="1:1" s="20" customFormat="1" ht="14.25" customHeight="1" x14ac:dyDescent="0.25"/>
    <row r="804168" spans="1:1" ht="14.25" customHeight="1" x14ac:dyDescent="0.3">
      <c r="A804168" s="21"/>
    </row>
    <row r="804174" spans="1:1" s="20" customFormat="1" ht="14.25" customHeight="1" x14ac:dyDescent="0.25"/>
    <row r="804190" spans="1:1" ht="14.25" customHeight="1" x14ac:dyDescent="0.3">
      <c r="A804190" s="21"/>
    </row>
    <row r="804196" s="20" customFormat="1" ht="14.25" customHeight="1" x14ac:dyDescent="0.25"/>
    <row r="804212" spans="1:1" ht="14.25" customHeight="1" x14ac:dyDescent="0.3">
      <c r="A804212" s="21"/>
    </row>
    <row r="804218" spans="1:1" s="20" customFormat="1" ht="14.25" customHeight="1" x14ac:dyDescent="0.25"/>
    <row r="804234" spans="1:1" ht="14.25" customHeight="1" x14ac:dyDescent="0.3">
      <c r="A804234" s="21"/>
    </row>
    <row r="804240" spans="1:1" s="20" customFormat="1" ht="14.25" customHeight="1" x14ac:dyDescent="0.25"/>
    <row r="804256" spans="1:1" ht="14.25" customHeight="1" x14ac:dyDescent="0.3">
      <c r="A804256" s="21"/>
    </row>
    <row r="804262" s="20" customFormat="1" ht="14.25" customHeight="1" x14ac:dyDescent="0.25"/>
    <row r="804278" spans="1:1" ht="14.25" customHeight="1" x14ac:dyDescent="0.3">
      <c r="A804278" s="21"/>
    </row>
    <row r="804284" spans="1:1" s="20" customFormat="1" ht="14.25" customHeight="1" x14ac:dyDescent="0.25"/>
    <row r="804300" spans="1:1" ht="14.25" customHeight="1" x14ac:dyDescent="0.3">
      <c r="A804300" s="21"/>
    </row>
    <row r="804306" s="20" customFormat="1" ht="14.25" customHeight="1" x14ac:dyDescent="0.25"/>
    <row r="804322" spans="1:1" ht="14.25" customHeight="1" x14ac:dyDescent="0.3">
      <c r="A804322" s="21"/>
    </row>
    <row r="804328" spans="1:1" s="20" customFormat="1" ht="14.25" customHeight="1" x14ac:dyDescent="0.25"/>
    <row r="804344" spans="1:1" ht="14.25" customHeight="1" x14ac:dyDescent="0.3">
      <c r="A804344" s="21"/>
    </row>
    <row r="804350" spans="1:1" s="20" customFormat="1" ht="14.25" customHeight="1" x14ac:dyDescent="0.25"/>
    <row r="804366" spans="1:1" ht="14.25" customHeight="1" x14ac:dyDescent="0.3">
      <c r="A804366" s="21"/>
    </row>
    <row r="804372" s="20" customFormat="1" ht="14.25" customHeight="1" x14ac:dyDescent="0.25"/>
    <row r="804388" spans="1:1" ht="14.25" customHeight="1" x14ac:dyDescent="0.3">
      <c r="A804388" s="21"/>
    </row>
    <row r="804394" spans="1:1" s="20" customFormat="1" ht="14.25" customHeight="1" x14ac:dyDescent="0.25"/>
    <row r="804410" spans="1:1" ht="14.25" customHeight="1" x14ac:dyDescent="0.3">
      <c r="A804410" s="21"/>
    </row>
    <row r="804416" spans="1:1" s="20" customFormat="1" ht="14.25" customHeight="1" x14ac:dyDescent="0.25"/>
    <row r="804432" spans="1:1" ht="14.25" customHeight="1" x14ac:dyDescent="0.3">
      <c r="A804432" s="21"/>
    </row>
    <row r="804438" s="20" customFormat="1" ht="14.25" customHeight="1" x14ac:dyDescent="0.25"/>
    <row r="804454" spans="1:1" ht="14.25" customHeight="1" x14ac:dyDescent="0.3">
      <c r="A804454" s="21"/>
    </row>
    <row r="804460" spans="1:1" s="20" customFormat="1" ht="14.25" customHeight="1" x14ac:dyDescent="0.25"/>
    <row r="804476" spans="1:1" ht="14.25" customHeight="1" x14ac:dyDescent="0.3">
      <c r="A804476" s="21"/>
    </row>
    <row r="804482" s="20" customFormat="1" ht="14.25" customHeight="1" x14ac:dyDescent="0.25"/>
    <row r="804498" spans="1:1" ht="14.25" customHeight="1" x14ac:dyDescent="0.3">
      <c r="A804498" s="21"/>
    </row>
    <row r="804504" spans="1:1" s="20" customFormat="1" ht="14.25" customHeight="1" x14ac:dyDescent="0.25"/>
    <row r="804520" spans="1:1" ht="14.25" customHeight="1" x14ac:dyDescent="0.3">
      <c r="A804520" s="21"/>
    </row>
    <row r="804526" spans="1:1" s="20" customFormat="1" ht="14.25" customHeight="1" x14ac:dyDescent="0.25"/>
    <row r="804542" spans="1:1" ht="14.25" customHeight="1" x14ac:dyDescent="0.3">
      <c r="A804542" s="21"/>
    </row>
    <row r="804548" s="20" customFormat="1" ht="14.25" customHeight="1" x14ac:dyDescent="0.25"/>
    <row r="804564" spans="1:1" ht="14.25" customHeight="1" x14ac:dyDescent="0.3">
      <c r="A804564" s="21"/>
    </row>
    <row r="804570" spans="1:1" s="20" customFormat="1" ht="14.25" customHeight="1" x14ac:dyDescent="0.25"/>
    <row r="804586" spans="1:1" ht="14.25" customHeight="1" x14ac:dyDescent="0.3">
      <c r="A804586" s="21"/>
    </row>
    <row r="804592" spans="1:1" s="20" customFormat="1" ht="14.25" customHeight="1" x14ac:dyDescent="0.25"/>
    <row r="804608" spans="1:1" ht="14.25" customHeight="1" x14ac:dyDescent="0.3">
      <c r="A804608" s="21"/>
    </row>
    <row r="804614" s="20" customFormat="1" ht="14.25" customHeight="1" x14ac:dyDescent="0.25"/>
    <row r="804630" spans="1:1" ht="14.25" customHeight="1" x14ac:dyDescent="0.3">
      <c r="A804630" s="21"/>
    </row>
    <row r="804636" spans="1:1" s="20" customFormat="1" ht="14.25" customHeight="1" x14ac:dyDescent="0.25"/>
    <row r="804652" spans="1:1" ht="14.25" customHeight="1" x14ac:dyDescent="0.3">
      <c r="A804652" s="21"/>
    </row>
    <row r="804658" s="20" customFormat="1" ht="14.25" customHeight="1" x14ac:dyDescent="0.25"/>
    <row r="804674" spans="1:1" ht="14.25" customHeight="1" x14ac:dyDescent="0.3">
      <c r="A804674" s="21"/>
    </row>
    <row r="804680" spans="1:1" s="20" customFormat="1" ht="14.25" customHeight="1" x14ac:dyDescent="0.25"/>
    <row r="804696" spans="1:1" ht="14.25" customHeight="1" x14ac:dyDescent="0.3">
      <c r="A804696" s="21"/>
    </row>
    <row r="804702" spans="1:1" s="20" customFormat="1" ht="14.25" customHeight="1" x14ac:dyDescent="0.25"/>
    <row r="804718" spans="1:1" ht="14.25" customHeight="1" x14ac:dyDescent="0.3">
      <c r="A804718" s="21"/>
    </row>
    <row r="804724" s="20" customFormat="1" ht="14.25" customHeight="1" x14ac:dyDescent="0.25"/>
    <row r="804740" spans="1:1" ht="14.25" customHeight="1" x14ac:dyDescent="0.3">
      <c r="A804740" s="21"/>
    </row>
    <row r="804746" spans="1:1" s="20" customFormat="1" ht="14.25" customHeight="1" x14ac:dyDescent="0.25"/>
    <row r="804762" spans="1:1" ht="14.25" customHeight="1" x14ac:dyDescent="0.3">
      <c r="A804762" s="21"/>
    </row>
    <row r="804768" spans="1:1" s="20" customFormat="1" ht="14.25" customHeight="1" x14ac:dyDescent="0.25"/>
    <row r="804784" spans="1:1" ht="14.25" customHeight="1" x14ac:dyDescent="0.3">
      <c r="A804784" s="21"/>
    </row>
    <row r="804790" s="20" customFormat="1" ht="14.25" customHeight="1" x14ac:dyDescent="0.25"/>
    <row r="804806" spans="1:1" ht="14.25" customHeight="1" x14ac:dyDescent="0.3">
      <c r="A804806" s="21"/>
    </row>
    <row r="804812" spans="1:1" s="20" customFormat="1" ht="14.25" customHeight="1" x14ac:dyDescent="0.25"/>
    <row r="804828" spans="1:1" ht="14.25" customHeight="1" x14ac:dyDescent="0.3">
      <c r="A804828" s="21"/>
    </row>
    <row r="804834" s="20" customFormat="1" ht="14.25" customHeight="1" x14ac:dyDescent="0.25"/>
    <row r="804850" spans="1:1" ht="14.25" customHeight="1" x14ac:dyDescent="0.3">
      <c r="A804850" s="21"/>
    </row>
    <row r="804856" spans="1:1" s="20" customFormat="1" ht="14.25" customHeight="1" x14ac:dyDescent="0.25"/>
    <row r="804872" spans="1:1" ht="14.25" customHeight="1" x14ac:dyDescent="0.3">
      <c r="A804872" s="21"/>
    </row>
    <row r="804878" spans="1:1" s="20" customFormat="1" ht="14.25" customHeight="1" x14ac:dyDescent="0.25"/>
    <row r="804894" spans="1:1" ht="14.25" customHeight="1" x14ac:dyDescent="0.3">
      <c r="A804894" s="21"/>
    </row>
    <row r="804900" s="20" customFormat="1" ht="14.25" customHeight="1" x14ac:dyDescent="0.25"/>
    <row r="804916" spans="1:1" ht="14.25" customHeight="1" x14ac:dyDescent="0.3">
      <c r="A804916" s="21"/>
    </row>
    <row r="804922" spans="1:1" s="20" customFormat="1" ht="14.25" customHeight="1" x14ac:dyDescent="0.25"/>
    <row r="804938" spans="1:1" ht="14.25" customHeight="1" x14ac:dyDescent="0.3">
      <c r="A804938" s="21"/>
    </row>
    <row r="804944" spans="1:1" s="20" customFormat="1" ht="14.25" customHeight="1" x14ac:dyDescent="0.25"/>
    <row r="804960" spans="1:1" ht="14.25" customHeight="1" x14ac:dyDescent="0.3">
      <c r="A804960" s="21"/>
    </row>
    <row r="804966" s="20" customFormat="1" ht="14.25" customHeight="1" x14ac:dyDescent="0.25"/>
    <row r="804982" spans="1:1" ht="14.25" customHeight="1" x14ac:dyDescent="0.3">
      <c r="A804982" s="21"/>
    </row>
    <row r="804988" spans="1:1" s="20" customFormat="1" ht="14.25" customHeight="1" x14ac:dyDescent="0.25"/>
    <row r="805004" spans="1:1" ht="14.25" customHeight="1" x14ac:dyDescent="0.3">
      <c r="A805004" s="21"/>
    </row>
    <row r="805010" s="20" customFormat="1" ht="14.25" customHeight="1" x14ac:dyDescent="0.25"/>
    <row r="805026" spans="1:1" ht="14.25" customHeight="1" x14ac:dyDescent="0.3">
      <c r="A805026" s="21"/>
    </row>
    <row r="805032" spans="1:1" s="20" customFormat="1" ht="14.25" customHeight="1" x14ac:dyDescent="0.25"/>
    <row r="805048" spans="1:1" ht="14.25" customHeight="1" x14ac:dyDescent="0.3">
      <c r="A805048" s="21"/>
    </row>
    <row r="805054" spans="1:1" s="20" customFormat="1" ht="14.25" customHeight="1" x14ac:dyDescent="0.25"/>
    <row r="805070" spans="1:1" ht="14.25" customHeight="1" x14ac:dyDescent="0.3">
      <c r="A805070" s="21"/>
    </row>
    <row r="805076" s="20" customFormat="1" ht="14.25" customHeight="1" x14ac:dyDescent="0.25"/>
    <row r="805092" spans="1:1" ht="14.25" customHeight="1" x14ac:dyDescent="0.3">
      <c r="A805092" s="21"/>
    </row>
    <row r="805098" spans="1:1" s="20" customFormat="1" ht="14.25" customHeight="1" x14ac:dyDescent="0.25"/>
    <row r="805114" spans="1:1" ht="14.25" customHeight="1" x14ac:dyDescent="0.3">
      <c r="A805114" s="21"/>
    </row>
    <row r="805120" spans="1:1" s="20" customFormat="1" ht="14.25" customHeight="1" x14ac:dyDescent="0.25"/>
    <row r="805136" spans="1:1" ht="14.25" customHeight="1" x14ac:dyDescent="0.3">
      <c r="A805136" s="21"/>
    </row>
    <row r="805142" s="20" customFormat="1" ht="14.25" customHeight="1" x14ac:dyDescent="0.25"/>
    <row r="805158" spans="1:1" ht="14.25" customHeight="1" x14ac:dyDescent="0.3">
      <c r="A805158" s="21"/>
    </row>
    <row r="805164" spans="1:1" s="20" customFormat="1" ht="14.25" customHeight="1" x14ac:dyDescent="0.25"/>
    <row r="805180" spans="1:1" ht="14.25" customHeight="1" x14ac:dyDescent="0.3">
      <c r="A805180" s="21"/>
    </row>
    <row r="805186" s="20" customFormat="1" ht="14.25" customHeight="1" x14ac:dyDescent="0.25"/>
    <row r="805202" spans="1:1" ht="14.25" customHeight="1" x14ac:dyDescent="0.3">
      <c r="A805202" s="21"/>
    </row>
    <row r="805208" spans="1:1" s="20" customFormat="1" ht="14.25" customHeight="1" x14ac:dyDescent="0.25"/>
    <row r="805224" spans="1:1" ht="14.25" customHeight="1" x14ac:dyDescent="0.3">
      <c r="A805224" s="21"/>
    </row>
    <row r="805230" spans="1:1" s="20" customFormat="1" ht="14.25" customHeight="1" x14ac:dyDescent="0.25"/>
    <row r="805246" spans="1:1" ht="14.25" customHeight="1" x14ac:dyDescent="0.3">
      <c r="A805246" s="21"/>
    </row>
    <row r="805252" s="20" customFormat="1" ht="14.25" customHeight="1" x14ac:dyDescent="0.25"/>
    <row r="805268" spans="1:1" ht="14.25" customHeight="1" x14ac:dyDescent="0.3">
      <c r="A805268" s="21"/>
    </row>
    <row r="805274" spans="1:1" s="20" customFormat="1" ht="14.25" customHeight="1" x14ac:dyDescent="0.25"/>
    <row r="805290" spans="1:1" ht="14.25" customHeight="1" x14ac:dyDescent="0.3">
      <c r="A805290" s="21"/>
    </row>
    <row r="805296" spans="1:1" s="20" customFormat="1" ht="14.25" customHeight="1" x14ac:dyDescent="0.25"/>
    <row r="805312" spans="1:1" ht="14.25" customHeight="1" x14ac:dyDescent="0.3">
      <c r="A805312" s="21"/>
    </row>
    <row r="805318" s="20" customFormat="1" ht="14.25" customHeight="1" x14ac:dyDescent="0.25"/>
    <row r="805334" spans="1:1" ht="14.25" customHeight="1" x14ac:dyDescent="0.3">
      <c r="A805334" s="21"/>
    </row>
    <row r="805340" spans="1:1" s="20" customFormat="1" ht="14.25" customHeight="1" x14ac:dyDescent="0.25"/>
    <row r="805356" spans="1:1" ht="14.25" customHeight="1" x14ac:dyDescent="0.3">
      <c r="A805356" s="21"/>
    </row>
    <row r="805362" s="20" customFormat="1" ht="14.25" customHeight="1" x14ac:dyDescent="0.25"/>
    <row r="805378" spans="1:1" ht="14.25" customHeight="1" x14ac:dyDescent="0.3">
      <c r="A805378" s="21"/>
    </row>
    <row r="805384" spans="1:1" s="20" customFormat="1" ht="14.25" customHeight="1" x14ac:dyDescent="0.25"/>
    <row r="805400" spans="1:1" ht="14.25" customHeight="1" x14ac:dyDescent="0.3">
      <c r="A805400" s="21"/>
    </row>
    <row r="805406" spans="1:1" s="20" customFormat="1" ht="14.25" customHeight="1" x14ac:dyDescent="0.25"/>
    <row r="805422" spans="1:1" ht="14.25" customHeight="1" x14ac:dyDescent="0.3">
      <c r="A805422" s="21"/>
    </row>
    <row r="805428" s="20" customFormat="1" ht="14.25" customHeight="1" x14ac:dyDescent="0.25"/>
    <row r="805444" spans="1:1" ht="14.25" customHeight="1" x14ac:dyDescent="0.3">
      <c r="A805444" s="21"/>
    </row>
    <row r="805450" spans="1:1" s="20" customFormat="1" ht="14.25" customHeight="1" x14ac:dyDescent="0.25"/>
    <row r="805466" spans="1:1" ht="14.25" customHeight="1" x14ac:dyDescent="0.3">
      <c r="A805466" s="21"/>
    </row>
    <row r="805472" spans="1:1" s="20" customFormat="1" ht="14.25" customHeight="1" x14ac:dyDescent="0.25"/>
    <row r="805488" spans="1:1" ht="14.25" customHeight="1" x14ac:dyDescent="0.3">
      <c r="A805488" s="21"/>
    </row>
    <row r="805494" s="20" customFormat="1" ht="14.25" customHeight="1" x14ac:dyDescent="0.25"/>
    <row r="805510" spans="1:1" ht="14.25" customHeight="1" x14ac:dyDescent="0.3">
      <c r="A805510" s="21"/>
    </row>
    <row r="805516" spans="1:1" s="20" customFormat="1" ht="14.25" customHeight="1" x14ac:dyDescent="0.25"/>
    <row r="805532" spans="1:1" ht="14.25" customHeight="1" x14ac:dyDescent="0.3">
      <c r="A805532" s="21"/>
    </row>
    <row r="805538" s="20" customFormat="1" ht="14.25" customHeight="1" x14ac:dyDescent="0.25"/>
    <row r="805554" spans="1:1" ht="14.25" customHeight="1" x14ac:dyDescent="0.3">
      <c r="A805554" s="21"/>
    </row>
    <row r="805560" spans="1:1" s="20" customFormat="1" ht="14.25" customHeight="1" x14ac:dyDescent="0.25"/>
    <row r="805576" spans="1:1" ht="14.25" customHeight="1" x14ac:dyDescent="0.3">
      <c r="A805576" s="21"/>
    </row>
    <row r="805582" spans="1:1" s="20" customFormat="1" ht="14.25" customHeight="1" x14ac:dyDescent="0.25"/>
    <row r="805598" spans="1:1" ht="14.25" customHeight="1" x14ac:dyDescent="0.3">
      <c r="A805598" s="21"/>
    </row>
    <row r="805604" s="20" customFormat="1" ht="14.25" customHeight="1" x14ac:dyDescent="0.25"/>
    <row r="805620" spans="1:1" ht="14.25" customHeight="1" x14ac:dyDescent="0.3">
      <c r="A805620" s="21"/>
    </row>
    <row r="805626" spans="1:1" s="20" customFormat="1" ht="14.25" customHeight="1" x14ac:dyDescent="0.25"/>
    <row r="805642" spans="1:1" ht="14.25" customHeight="1" x14ac:dyDescent="0.3">
      <c r="A805642" s="21"/>
    </row>
    <row r="805648" spans="1:1" s="20" customFormat="1" ht="14.25" customHeight="1" x14ac:dyDescent="0.25"/>
    <row r="805664" spans="1:1" ht="14.25" customHeight="1" x14ac:dyDescent="0.3">
      <c r="A805664" s="21"/>
    </row>
    <row r="805670" s="20" customFormat="1" ht="14.25" customHeight="1" x14ac:dyDescent="0.25"/>
    <row r="805686" spans="1:1" ht="14.25" customHeight="1" x14ac:dyDescent="0.3">
      <c r="A805686" s="21"/>
    </row>
    <row r="805692" spans="1:1" s="20" customFormat="1" ht="14.25" customHeight="1" x14ac:dyDescent="0.25"/>
    <row r="805708" spans="1:1" ht="14.25" customHeight="1" x14ac:dyDescent="0.3">
      <c r="A805708" s="21"/>
    </row>
    <row r="805714" s="20" customFormat="1" ht="14.25" customHeight="1" x14ac:dyDescent="0.25"/>
    <row r="805730" spans="1:1" ht="14.25" customHeight="1" x14ac:dyDescent="0.3">
      <c r="A805730" s="21"/>
    </row>
    <row r="805736" spans="1:1" s="20" customFormat="1" ht="14.25" customHeight="1" x14ac:dyDescent="0.25"/>
    <row r="805752" spans="1:1" ht="14.25" customHeight="1" x14ac:dyDescent="0.3">
      <c r="A805752" s="21"/>
    </row>
    <row r="805758" spans="1:1" s="20" customFormat="1" ht="14.25" customHeight="1" x14ac:dyDescent="0.25"/>
    <row r="805774" spans="1:1" ht="14.25" customHeight="1" x14ac:dyDescent="0.3">
      <c r="A805774" s="21"/>
    </row>
    <row r="805780" s="20" customFormat="1" ht="14.25" customHeight="1" x14ac:dyDescent="0.25"/>
    <row r="805796" spans="1:1" ht="14.25" customHeight="1" x14ac:dyDescent="0.3">
      <c r="A805796" s="21"/>
    </row>
    <row r="805802" spans="1:1" s="20" customFormat="1" ht="14.25" customHeight="1" x14ac:dyDescent="0.25"/>
    <row r="805818" spans="1:1" ht="14.25" customHeight="1" x14ac:dyDescent="0.3">
      <c r="A805818" s="21"/>
    </row>
    <row r="805824" spans="1:1" s="20" customFormat="1" ht="14.25" customHeight="1" x14ac:dyDescent="0.25"/>
    <row r="805840" spans="1:1" ht="14.25" customHeight="1" x14ac:dyDescent="0.3">
      <c r="A805840" s="21"/>
    </row>
    <row r="805846" s="20" customFormat="1" ht="14.25" customHeight="1" x14ac:dyDescent="0.25"/>
    <row r="805862" spans="1:1" ht="14.25" customHeight="1" x14ac:dyDescent="0.3">
      <c r="A805862" s="21"/>
    </row>
    <row r="805868" spans="1:1" s="20" customFormat="1" ht="14.25" customHeight="1" x14ac:dyDescent="0.25"/>
    <row r="805884" spans="1:1" ht="14.25" customHeight="1" x14ac:dyDescent="0.3">
      <c r="A805884" s="21"/>
    </row>
    <row r="805890" s="20" customFormat="1" ht="14.25" customHeight="1" x14ac:dyDescent="0.25"/>
    <row r="805906" spans="1:1" ht="14.25" customHeight="1" x14ac:dyDescent="0.3">
      <c r="A805906" s="21"/>
    </row>
    <row r="805912" spans="1:1" s="20" customFormat="1" ht="14.25" customHeight="1" x14ac:dyDescent="0.25"/>
    <row r="805928" spans="1:1" ht="14.25" customHeight="1" x14ac:dyDescent="0.3">
      <c r="A805928" s="21"/>
    </row>
    <row r="805934" spans="1:1" s="20" customFormat="1" ht="14.25" customHeight="1" x14ac:dyDescent="0.25"/>
    <row r="805950" spans="1:1" ht="14.25" customHeight="1" x14ac:dyDescent="0.3">
      <c r="A805950" s="21"/>
    </row>
    <row r="805956" s="20" customFormat="1" ht="14.25" customHeight="1" x14ac:dyDescent="0.25"/>
    <row r="805972" spans="1:1" ht="14.25" customHeight="1" x14ac:dyDescent="0.3">
      <c r="A805972" s="21"/>
    </row>
    <row r="805978" spans="1:1" s="20" customFormat="1" ht="14.25" customHeight="1" x14ac:dyDescent="0.25"/>
    <row r="805994" spans="1:1" ht="14.25" customHeight="1" x14ac:dyDescent="0.3">
      <c r="A805994" s="21"/>
    </row>
    <row r="806000" spans="1:1" s="20" customFormat="1" ht="14.25" customHeight="1" x14ac:dyDescent="0.25"/>
    <row r="806016" spans="1:1" ht="14.25" customHeight="1" x14ac:dyDescent="0.3">
      <c r="A806016" s="21"/>
    </row>
    <row r="806022" s="20" customFormat="1" ht="14.25" customHeight="1" x14ac:dyDescent="0.25"/>
    <row r="806038" spans="1:1" ht="14.25" customHeight="1" x14ac:dyDescent="0.3">
      <c r="A806038" s="21"/>
    </row>
    <row r="806044" spans="1:1" s="20" customFormat="1" ht="14.25" customHeight="1" x14ac:dyDescent="0.25"/>
    <row r="806060" spans="1:1" ht="14.25" customHeight="1" x14ac:dyDescent="0.3">
      <c r="A806060" s="21"/>
    </row>
    <row r="806066" s="20" customFormat="1" ht="14.25" customHeight="1" x14ac:dyDescent="0.25"/>
    <row r="806082" spans="1:1" ht="14.25" customHeight="1" x14ac:dyDescent="0.3">
      <c r="A806082" s="21"/>
    </row>
    <row r="806088" spans="1:1" s="20" customFormat="1" ht="14.25" customHeight="1" x14ac:dyDescent="0.25"/>
    <row r="806104" spans="1:1" ht="14.25" customHeight="1" x14ac:dyDescent="0.3">
      <c r="A806104" s="21"/>
    </row>
    <row r="806110" spans="1:1" s="20" customFormat="1" ht="14.25" customHeight="1" x14ac:dyDescent="0.25"/>
    <row r="806126" spans="1:1" ht="14.25" customHeight="1" x14ac:dyDescent="0.3">
      <c r="A806126" s="21"/>
    </row>
    <row r="806132" s="20" customFormat="1" ht="14.25" customHeight="1" x14ac:dyDescent="0.25"/>
    <row r="806148" spans="1:1" ht="14.25" customHeight="1" x14ac:dyDescent="0.3">
      <c r="A806148" s="21"/>
    </row>
    <row r="806154" spans="1:1" s="20" customFormat="1" ht="14.25" customHeight="1" x14ac:dyDescent="0.25"/>
    <row r="806170" spans="1:1" ht="14.25" customHeight="1" x14ac:dyDescent="0.3">
      <c r="A806170" s="21"/>
    </row>
    <row r="806176" spans="1:1" s="20" customFormat="1" ht="14.25" customHeight="1" x14ac:dyDescent="0.25"/>
    <row r="806192" spans="1:1" ht="14.25" customHeight="1" x14ac:dyDescent="0.3">
      <c r="A806192" s="21"/>
    </row>
    <row r="806198" s="20" customFormat="1" ht="14.25" customHeight="1" x14ac:dyDescent="0.25"/>
    <row r="806214" spans="1:1" ht="14.25" customHeight="1" x14ac:dyDescent="0.3">
      <c r="A806214" s="21"/>
    </row>
    <row r="806220" spans="1:1" s="20" customFormat="1" ht="14.25" customHeight="1" x14ac:dyDescent="0.25"/>
    <row r="806236" spans="1:1" ht="14.25" customHeight="1" x14ac:dyDescent="0.3">
      <c r="A806236" s="21"/>
    </row>
    <row r="806242" s="20" customFormat="1" ht="14.25" customHeight="1" x14ac:dyDescent="0.25"/>
    <row r="806258" spans="1:1" ht="14.25" customHeight="1" x14ac:dyDescent="0.3">
      <c r="A806258" s="21"/>
    </row>
    <row r="806264" spans="1:1" s="20" customFormat="1" ht="14.25" customHeight="1" x14ac:dyDescent="0.25"/>
    <row r="806280" spans="1:1" ht="14.25" customHeight="1" x14ac:dyDescent="0.3">
      <c r="A806280" s="21"/>
    </row>
    <row r="806286" spans="1:1" s="20" customFormat="1" ht="14.25" customHeight="1" x14ac:dyDescent="0.25"/>
    <row r="806302" spans="1:1" ht="14.25" customHeight="1" x14ac:dyDescent="0.3">
      <c r="A806302" s="21"/>
    </row>
    <row r="806308" s="20" customFormat="1" ht="14.25" customHeight="1" x14ac:dyDescent="0.25"/>
    <row r="806324" spans="1:1" ht="14.25" customHeight="1" x14ac:dyDescent="0.3">
      <c r="A806324" s="21"/>
    </row>
    <row r="806330" spans="1:1" s="20" customFormat="1" ht="14.25" customHeight="1" x14ac:dyDescent="0.25"/>
    <row r="806346" spans="1:1" ht="14.25" customHeight="1" x14ac:dyDescent="0.3">
      <c r="A806346" s="21"/>
    </row>
    <row r="806352" spans="1:1" s="20" customFormat="1" ht="14.25" customHeight="1" x14ac:dyDescent="0.25"/>
    <row r="806368" spans="1:1" ht="14.25" customHeight="1" x14ac:dyDescent="0.3">
      <c r="A806368" s="21"/>
    </row>
    <row r="806374" s="20" customFormat="1" ht="14.25" customHeight="1" x14ac:dyDescent="0.25"/>
    <row r="806390" spans="1:1" ht="14.25" customHeight="1" x14ac:dyDescent="0.3">
      <c r="A806390" s="21"/>
    </row>
    <row r="806396" spans="1:1" s="20" customFormat="1" ht="14.25" customHeight="1" x14ac:dyDescent="0.25"/>
    <row r="806412" spans="1:1" ht="14.25" customHeight="1" x14ac:dyDescent="0.3">
      <c r="A806412" s="21"/>
    </row>
    <row r="806418" s="20" customFormat="1" ht="14.25" customHeight="1" x14ac:dyDescent="0.25"/>
    <row r="806434" spans="1:1" ht="14.25" customHeight="1" x14ac:dyDescent="0.3">
      <c r="A806434" s="21"/>
    </row>
    <row r="806440" spans="1:1" s="20" customFormat="1" ht="14.25" customHeight="1" x14ac:dyDescent="0.25"/>
    <row r="806456" spans="1:1" ht="14.25" customHeight="1" x14ac:dyDescent="0.3">
      <c r="A806456" s="21"/>
    </row>
    <row r="806462" spans="1:1" s="20" customFormat="1" ht="14.25" customHeight="1" x14ac:dyDescent="0.25"/>
    <row r="806478" spans="1:1" ht="14.25" customHeight="1" x14ac:dyDescent="0.3">
      <c r="A806478" s="21"/>
    </row>
    <row r="806484" s="20" customFormat="1" ht="14.25" customHeight="1" x14ac:dyDescent="0.25"/>
    <row r="806500" spans="1:1" ht="14.25" customHeight="1" x14ac:dyDescent="0.3">
      <c r="A806500" s="21"/>
    </row>
    <row r="806506" spans="1:1" s="20" customFormat="1" ht="14.25" customHeight="1" x14ac:dyDescent="0.25"/>
    <row r="806522" spans="1:1" ht="14.25" customHeight="1" x14ac:dyDescent="0.3">
      <c r="A806522" s="21"/>
    </row>
    <row r="806528" spans="1:1" s="20" customFormat="1" ht="14.25" customHeight="1" x14ac:dyDescent="0.25"/>
    <row r="806544" spans="1:1" ht="14.25" customHeight="1" x14ac:dyDescent="0.3">
      <c r="A806544" s="21"/>
    </row>
    <row r="806550" s="20" customFormat="1" ht="14.25" customHeight="1" x14ac:dyDescent="0.25"/>
    <row r="806566" spans="1:1" ht="14.25" customHeight="1" x14ac:dyDescent="0.3">
      <c r="A806566" s="21"/>
    </row>
    <row r="806572" spans="1:1" s="20" customFormat="1" ht="14.25" customHeight="1" x14ac:dyDescent="0.25"/>
    <row r="806588" spans="1:1" ht="14.25" customHeight="1" x14ac:dyDescent="0.3">
      <c r="A806588" s="21"/>
    </row>
    <row r="806594" s="20" customFormat="1" ht="14.25" customHeight="1" x14ac:dyDescent="0.25"/>
    <row r="806610" spans="1:1" ht="14.25" customHeight="1" x14ac:dyDescent="0.3">
      <c r="A806610" s="21"/>
    </row>
    <row r="806616" spans="1:1" s="20" customFormat="1" ht="14.25" customHeight="1" x14ac:dyDescent="0.25"/>
    <row r="806632" spans="1:1" ht="14.25" customHeight="1" x14ac:dyDescent="0.3">
      <c r="A806632" s="21"/>
    </row>
    <row r="806638" spans="1:1" s="20" customFormat="1" ht="14.25" customHeight="1" x14ac:dyDescent="0.25"/>
    <row r="806654" spans="1:1" ht="14.25" customHeight="1" x14ac:dyDescent="0.3">
      <c r="A806654" s="21"/>
    </row>
    <row r="806660" s="20" customFormat="1" ht="14.25" customHeight="1" x14ac:dyDescent="0.25"/>
    <row r="806676" spans="1:1" ht="14.25" customHeight="1" x14ac:dyDescent="0.3">
      <c r="A806676" s="21"/>
    </row>
    <row r="806682" spans="1:1" s="20" customFormat="1" ht="14.25" customHeight="1" x14ac:dyDescent="0.25"/>
    <row r="806698" spans="1:1" ht="14.25" customHeight="1" x14ac:dyDescent="0.3">
      <c r="A806698" s="21"/>
    </row>
    <row r="806704" spans="1:1" s="20" customFormat="1" ht="14.25" customHeight="1" x14ac:dyDescent="0.25"/>
    <row r="806720" spans="1:1" ht="14.25" customHeight="1" x14ac:dyDescent="0.3">
      <c r="A806720" s="21"/>
    </row>
    <row r="806726" s="20" customFormat="1" ht="14.25" customHeight="1" x14ac:dyDescent="0.25"/>
    <row r="806742" spans="1:1" ht="14.25" customHeight="1" x14ac:dyDescent="0.3">
      <c r="A806742" s="21"/>
    </row>
    <row r="806748" spans="1:1" s="20" customFormat="1" ht="14.25" customHeight="1" x14ac:dyDescent="0.25"/>
    <row r="806764" spans="1:1" ht="14.25" customHeight="1" x14ac:dyDescent="0.3">
      <c r="A806764" s="21"/>
    </row>
    <row r="806770" s="20" customFormat="1" ht="14.25" customHeight="1" x14ac:dyDescent="0.25"/>
    <row r="806786" spans="1:1" ht="14.25" customHeight="1" x14ac:dyDescent="0.3">
      <c r="A806786" s="21"/>
    </row>
    <row r="806792" spans="1:1" s="20" customFormat="1" ht="14.25" customHeight="1" x14ac:dyDescent="0.25"/>
    <row r="806808" spans="1:1" ht="14.25" customHeight="1" x14ac:dyDescent="0.3">
      <c r="A806808" s="21"/>
    </row>
    <row r="806814" spans="1:1" s="20" customFormat="1" ht="14.25" customHeight="1" x14ac:dyDescent="0.25"/>
    <row r="806830" spans="1:1" ht="14.25" customHeight="1" x14ac:dyDescent="0.3">
      <c r="A806830" s="21"/>
    </row>
    <row r="806836" s="20" customFormat="1" ht="14.25" customHeight="1" x14ac:dyDescent="0.25"/>
    <row r="806852" spans="1:1" ht="14.25" customHeight="1" x14ac:dyDescent="0.3">
      <c r="A806852" s="21"/>
    </row>
    <row r="806858" spans="1:1" s="20" customFormat="1" ht="14.25" customHeight="1" x14ac:dyDescent="0.25"/>
    <row r="806874" spans="1:1" ht="14.25" customHeight="1" x14ac:dyDescent="0.3">
      <c r="A806874" s="21"/>
    </row>
    <row r="806880" spans="1:1" s="20" customFormat="1" ht="14.25" customHeight="1" x14ac:dyDescent="0.25"/>
    <row r="806896" spans="1:1" ht="14.25" customHeight="1" x14ac:dyDescent="0.3">
      <c r="A806896" s="21"/>
    </row>
    <row r="806902" s="20" customFormat="1" ht="14.25" customHeight="1" x14ac:dyDescent="0.25"/>
    <row r="806918" spans="1:1" ht="14.25" customHeight="1" x14ac:dyDescent="0.3">
      <c r="A806918" s="21"/>
    </row>
    <row r="806924" spans="1:1" s="20" customFormat="1" ht="14.25" customHeight="1" x14ac:dyDescent="0.25"/>
    <row r="806940" spans="1:1" ht="14.25" customHeight="1" x14ac:dyDescent="0.3">
      <c r="A806940" s="21"/>
    </row>
    <row r="806946" s="20" customFormat="1" ht="14.25" customHeight="1" x14ac:dyDescent="0.25"/>
    <row r="806962" spans="1:1" ht="14.25" customHeight="1" x14ac:dyDescent="0.3">
      <c r="A806962" s="21"/>
    </row>
    <row r="806968" spans="1:1" s="20" customFormat="1" ht="14.25" customHeight="1" x14ac:dyDescent="0.25"/>
    <row r="806984" spans="1:1" ht="14.25" customHeight="1" x14ac:dyDescent="0.3">
      <c r="A806984" s="21"/>
    </row>
    <row r="806990" spans="1:1" s="20" customFormat="1" ht="14.25" customHeight="1" x14ac:dyDescent="0.25"/>
    <row r="807006" spans="1:1" ht="14.25" customHeight="1" x14ac:dyDescent="0.3">
      <c r="A807006" s="21"/>
    </row>
    <row r="807012" s="20" customFormat="1" ht="14.25" customHeight="1" x14ac:dyDescent="0.25"/>
    <row r="807028" spans="1:1" ht="14.25" customHeight="1" x14ac:dyDescent="0.3">
      <c r="A807028" s="21"/>
    </row>
    <row r="807034" spans="1:1" s="20" customFormat="1" ht="14.25" customHeight="1" x14ac:dyDescent="0.25"/>
    <row r="807050" spans="1:1" ht="14.25" customHeight="1" x14ac:dyDescent="0.3">
      <c r="A807050" s="21"/>
    </row>
    <row r="807056" spans="1:1" s="20" customFormat="1" ht="14.25" customHeight="1" x14ac:dyDescent="0.25"/>
    <row r="807072" spans="1:1" ht="14.25" customHeight="1" x14ac:dyDescent="0.3">
      <c r="A807072" s="21"/>
    </row>
    <row r="807078" s="20" customFormat="1" ht="14.25" customHeight="1" x14ac:dyDescent="0.25"/>
    <row r="807094" spans="1:1" ht="14.25" customHeight="1" x14ac:dyDescent="0.3">
      <c r="A807094" s="21"/>
    </row>
    <row r="807100" spans="1:1" s="20" customFormat="1" ht="14.25" customHeight="1" x14ac:dyDescent="0.25"/>
    <row r="807116" spans="1:1" ht="14.25" customHeight="1" x14ac:dyDescent="0.3">
      <c r="A807116" s="21"/>
    </row>
    <row r="807122" s="20" customFormat="1" ht="14.25" customHeight="1" x14ac:dyDescent="0.25"/>
    <row r="807138" spans="1:1" ht="14.25" customHeight="1" x14ac:dyDescent="0.3">
      <c r="A807138" s="21"/>
    </row>
    <row r="807144" spans="1:1" s="20" customFormat="1" ht="14.25" customHeight="1" x14ac:dyDescent="0.25"/>
    <row r="807160" spans="1:1" ht="14.25" customHeight="1" x14ac:dyDescent="0.3">
      <c r="A807160" s="21"/>
    </row>
    <row r="807166" spans="1:1" s="20" customFormat="1" ht="14.25" customHeight="1" x14ac:dyDescent="0.25"/>
    <row r="807182" spans="1:1" ht="14.25" customHeight="1" x14ac:dyDescent="0.3">
      <c r="A807182" s="21"/>
    </row>
    <row r="807188" s="20" customFormat="1" ht="14.25" customHeight="1" x14ac:dyDescent="0.25"/>
    <row r="807204" spans="1:1" ht="14.25" customHeight="1" x14ac:dyDescent="0.3">
      <c r="A807204" s="21"/>
    </row>
    <row r="807210" spans="1:1" s="20" customFormat="1" ht="14.25" customHeight="1" x14ac:dyDescent="0.25"/>
    <row r="807226" spans="1:1" ht="14.25" customHeight="1" x14ac:dyDescent="0.3">
      <c r="A807226" s="21"/>
    </row>
    <row r="807232" spans="1:1" s="20" customFormat="1" ht="14.25" customHeight="1" x14ac:dyDescent="0.25"/>
    <row r="807248" spans="1:1" ht="14.25" customHeight="1" x14ac:dyDescent="0.3">
      <c r="A807248" s="21"/>
    </row>
    <row r="807254" s="20" customFormat="1" ht="14.25" customHeight="1" x14ac:dyDescent="0.25"/>
    <row r="807270" spans="1:1" ht="14.25" customHeight="1" x14ac:dyDescent="0.3">
      <c r="A807270" s="21"/>
    </row>
    <row r="807276" spans="1:1" s="20" customFormat="1" ht="14.25" customHeight="1" x14ac:dyDescent="0.25"/>
    <row r="807292" spans="1:1" ht="14.25" customHeight="1" x14ac:dyDescent="0.3">
      <c r="A807292" s="21"/>
    </row>
    <row r="807298" s="20" customFormat="1" ht="14.25" customHeight="1" x14ac:dyDescent="0.25"/>
    <row r="807314" spans="1:1" ht="14.25" customHeight="1" x14ac:dyDescent="0.3">
      <c r="A807314" s="21"/>
    </row>
    <row r="807320" spans="1:1" s="20" customFormat="1" ht="14.25" customHeight="1" x14ac:dyDescent="0.25"/>
    <row r="807336" spans="1:1" ht="14.25" customHeight="1" x14ac:dyDescent="0.3">
      <c r="A807336" s="21"/>
    </row>
    <row r="807342" spans="1:1" s="20" customFormat="1" ht="14.25" customHeight="1" x14ac:dyDescent="0.25"/>
    <row r="807358" spans="1:1" ht="14.25" customHeight="1" x14ac:dyDescent="0.3">
      <c r="A807358" s="21"/>
    </row>
    <row r="807364" s="20" customFormat="1" ht="14.25" customHeight="1" x14ac:dyDescent="0.25"/>
    <row r="807380" spans="1:1" ht="14.25" customHeight="1" x14ac:dyDescent="0.3">
      <c r="A807380" s="21"/>
    </row>
    <row r="807386" spans="1:1" s="20" customFormat="1" ht="14.25" customHeight="1" x14ac:dyDescent="0.25"/>
    <row r="807402" spans="1:1" ht="14.25" customHeight="1" x14ac:dyDescent="0.3">
      <c r="A807402" s="21"/>
    </row>
    <row r="807408" spans="1:1" s="20" customFormat="1" ht="14.25" customHeight="1" x14ac:dyDescent="0.25"/>
    <row r="807424" spans="1:1" ht="14.25" customHeight="1" x14ac:dyDescent="0.3">
      <c r="A807424" s="21"/>
    </row>
    <row r="807430" s="20" customFormat="1" ht="14.25" customHeight="1" x14ac:dyDescent="0.25"/>
    <row r="807446" spans="1:1" ht="14.25" customHeight="1" x14ac:dyDescent="0.3">
      <c r="A807446" s="21"/>
    </row>
    <row r="807452" spans="1:1" s="20" customFormat="1" ht="14.25" customHeight="1" x14ac:dyDescent="0.25"/>
    <row r="807468" spans="1:1" ht="14.25" customHeight="1" x14ac:dyDescent="0.3">
      <c r="A807468" s="21"/>
    </row>
    <row r="807474" s="20" customFormat="1" ht="14.25" customHeight="1" x14ac:dyDescent="0.25"/>
    <row r="807490" spans="1:1" ht="14.25" customHeight="1" x14ac:dyDescent="0.3">
      <c r="A807490" s="21"/>
    </row>
    <row r="807496" spans="1:1" s="20" customFormat="1" ht="14.25" customHeight="1" x14ac:dyDescent="0.25"/>
    <row r="807512" spans="1:1" ht="14.25" customHeight="1" x14ac:dyDescent="0.3">
      <c r="A807512" s="21"/>
    </row>
    <row r="807518" spans="1:1" s="20" customFormat="1" ht="14.25" customHeight="1" x14ac:dyDescent="0.25"/>
    <row r="807534" spans="1:1" ht="14.25" customHeight="1" x14ac:dyDescent="0.3">
      <c r="A807534" s="21"/>
    </row>
    <row r="807540" s="20" customFormat="1" ht="14.25" customHeight="1" x14ac:dyDescent="0.25"/>
    <row r="807556" spans="1:1" ht="14.25" customHeight="1" x14ac:dyDescent="0.3">
      <c r="A807556" s="21"/>
    </row>
    <row r="807562" spans="1:1" s="20" customFormat="1" ht="14.25" customHeight="1" x14ac:dyDescent="0.25"/>
    <row r="807578" spans="1:1" ht="14.25" customHeight="1" x14ac:dyDescent="0.3">
      <c r="A807578" s="21"/>
    </row>
    <row r="807584" spans="1:1" s="20" customFormat="1" ht="14.25" customHeight="1" x14ac:dyDescent="0.25"/>
    <row r="807600" spans="1:1" ht="14.25" customHeight="1" x14ac:dyDescent="0.3">
      <c r="A807600" s="21"/>
    </row>
    <row r="807606" s="20" customFormat="1" ht="14.25" customHeight="1" x14ac:dyDescent="0.25"/>
    <row r="807622" spans="1:1" ht="14.25" customHeight="1" x14ac:dyDescent="0.3">
      <c r="A807622" s="21"/>
    </row>
    <row r="807628" spans="1:1" s="20" customFormat="1" ht="14.25" customHeight="1" x14ac:dyDescent="0.25"/>
    <row r="807644" spans="1:1" ht="14.25" customHeight="1" x14ac:dyDescent="0.3">
      <c r="A807644" s="21"/>
    </row>
    <row r="807650" s="20" customFormat="1" ht="14.25" customHeight="1" x14ac:dyDescent="0.25"/>
    <row r="807666" spans="1:1" ht="14.25" customHeight="1" x14ac:dyDescent="0.3">
      <c r="A807666" s="21"/>
    </row>
    <row r="807672" spans="1:1" s="20" customFormat="1" ht="14.25" customHeight="1" x14ac:dyDescent="0.25"/>
    <row r="807688" spans="1:1" ht="14.25" customHeight="1" x14ac:dyDescent="0.3">
      <c r="A807688" s="21"/>
    </row>
    <row r="807694" spans="1:1" s="20" customFormat="1" ht="14.25" customHeight="1" x14ac:dyDescent="0.25"/>
    <row r="807710" spans="1:1" ht="14.25" customHeight="1" x14ac:dyDescent="0.3">
      <c r="A807710" s="21"/>
    </row>
    <row r="807716" s="20" customFormat="1" ht="14.25" customHeight="1" x14ac:dyDescent="0.25"/>
    <row r="807732" spans="1:1" ht="14.25" customHeight="1" x14ac:dyDescent="0.3">
      <c r="A807732" s="21"/>
    </row>
    <row r="807738" spans="1:1" s="20" customFormat="1" ht="14.25" customHeight="1" x14ac:dyDescent="0.25"/>
    <row r="807754" spans="1:1" ht="14.25" customHeight="1" x14ac:dyDescent="0.3">
      <c r="A807754" s="21"/>
    </row>
    <row r="807760" spans="1:1" s="20" customFormat="1" ht="14.25" customHeight="1" x14ac:dyDescent="0.25"/>
    <row r="807776" spans="1:1" ht="14.25" customHeight="1" x14ac:dyDescent="0.3">
      <c r="A807776" s="21"/>
    </row>
    <row r="807782" s="20" customFormat="1" ht="14.25" customHeight="1" x14ac:dyDescent="0.25"/>
    <row r="807798" spans="1:1" ht="14.25" customHeight="1" x14ac:dyDescent="0.3">
      <c r="A807798" s="21"/>
    </row>
    <row r="807804" spans="1:1" s="20" customFormat="1" ht="14.25" customHeight="1" x14ac:dyDescent="0.25"/>
    <row r="807820" spans="1:1" ht="14.25" customHeight="1" x14ac:dyDescent="0.3">
      <c r="A807820" s="21"/>
    </row>
    <row r="807826" s="20" customFormat="1" ht="14.25" customHeight="1" x14ac:dyDescent="0.25"/>
    <row r="807842" spans="1:1" ht="14.25" customHeight="1" x14ac:dyDescent="0.3">
      <c r="A807842" s="21"/>
    </row>
    <row r="807848" spans="1:1" s="20" customFormat="1" ht="14.25" customHeight="1" x14ac:dyDescent="0.25"/>
    <row r="807864" spans="1:1" ht="14.25" customHeight="1" x14ac:dyDescent="0.3">
      <c r="A807864" s="21"/>
    </row>
    <row r="807870" spans="1:1" s="20" customFormat="1" ht="14.25" customHeight="1" x14ac:dyDescent="0.25"/>
    <row r="807886" spans="1:1" ht="14.25" customHeight="1" x14ac:dyDescent="0.3">
      <c r="A807886" s="21"/>
    </row>
    <row r="807892" s="20" customFormat="1" ht="14.25" customHeight="1" x14ac:dyDescent="0.25"/>
    <row r="807908" spans="1:1" ht="14.25" customHeight="1" x14ac:dyDescent="0.3">
      <c r="A807908" s="21"/>
    </row>
    <row r="807914" spans="1:1" s="20" customFormat="1" ht="14.25" customHeight="1" x14ac:dyDescent="0.25"/>
    <row r="807930" spans="1:1" ht="14.25" customHeight="1" x14ac:dyDescent="0.3">
      <c r="A807930" s="21"/>
    </row>
    <row r="807936" spans="1:1" s="20" customFormat="1" ht="14.25" customHeight="1" x14ac:dyDescent="0.25"/>
    <row r="807952" spans="1:1" ht="14.25" customHeight="1" x14ac:dyDescent="0.3">
      <c r="A807952" s="21"/>
    </row>
    <row r="807958" s="20" customFormat="1" ht="14.25" customHeight="1" x14ac:dyDescent="0.25"/>
    <row r="807974" spans="1:1" ht="14.25" customHeight="1" x14ac:dyDescent="0.3">
      <c r="A807974" s="21"/>
    </row>
    <row r="807980" spans="1:1" s="20" customFormat="1" ht="14.25" customHeight="1" x14ac:dyDescent="0.25"/>
    <row r="807996" spans="1:1" ht="14.25" customHeight="1" x14ac:dyDescent="0.3">
      <c r="A807996" s="21"/>
    </row>
    <row r="808002" s="20" customFormat="1" ht="14.25" customHeight="1" x14ac:dyDescent="0.25"/>
    <row r="808018" spans="1:1" ht="14.25" customHeight="1" x14ac:dyDescent="0.3">
      <c r="A808018" s="21"/>
    </row>
    <row r="808024" spans="1:1" s="20" customFormat="1" ht="14.25" customHeight="1" x14ac:dyDescent="0.25"/>
    <row r="808040" spans="1:1" ht="14.25" customHeight="1" x14ac:dyDescent="0.3">
      <c r="A808040" s="21"/>
    </row>
    <row r="808046" spans="1:1" s="20" customFormat="1" ht="14.25" customHeight="1" x14ac:dyDescent="0.25"/>
    <row r="808062" spans="1:1" ht="14.25" customHeight="1" x14ac:dyDescent="0.3">
      <c r="A808062" s="21"/>
    </row>
    <row r="808068" s="20" customFormat="1" ht="14.25" customHeight="1" x14ac:dyDescent="0.25"/>
    <row r="808084" spans="1:1" ht="14.25" customHeight="1" x14ac:dyDescent="0.3">
      <c r="A808084" s="21"/>
    </row>
    <row r="808090" spans="1:1" s="20" customFormat="1" ht="14.25" customHeight="1" x14ac:dyDescent="0.25"/>
    <row r="808106" spans="1:1" ht="14.25" customHeight="1" x14ac:dyDescent="0.3">
      <c r="A808106" s="21"/>
    </row>
    <row r="808112" spans="1:1" s="20" customFormat="1" ht="14.25" customHeight="1" x14ac:dyDescent="0.25"/>
    <row r="808128" spans="1:1" ht="14.25" customHeight="1" x14ac:dyDescent="0.3">
      <c r="A808128" s="21"/>
    </row>
    <row r="808134" s="20" customFormat="1" ht="14.25" customHeight="1" x14ac:dyDescent="0.25"/>
    <row r="808150" spans="1:1" ht="14.25" customHeight="1" x14ac:dyDescent="0.3">
      <c r="A808150" s="21"/>
    </row>
    <row r="808156" spans="1:1" s="20" customFormat="1" ht="14.25" customHeight="1" x14ac:dyDescent="0.25"/>
    <row r="808172" spans="1:1" ht="14.25" customHeight="1" x14ac:dyDescent="0.3">
      <c r="A808172" s="21"/>
    </row>
    <row r="808178" s="20" customFormat="1" ht="14.25" customHeight="1" x14ac:dyDescent="0.25"/>
    <row r="808194" spans="1:1" ht="14.25" customHeight="1" x14ac:dyDescent="0.3">
      <c r="A808194" s="21"/>
    </row>
    <row r="808200" spans="1:1" s="20" customFormat="1" ht="14.25" customHeight="1" x14ac:dyDescent="0.25"/>
    <row r="808216" spans="1:1" ht="14.25" customHeight="1" x14ac:dyDescent="0.3">
      <c r="A808216" s="21"/>
    </row>
    <row r="808222" spans="1:1" s="20" customFormat="1" ht="14.25" customHeight="1" x14ac:dyDescent="0.25"/>
    <row r="808238" spans="1:1" ht="14.25" customHeight="1" x14ac:dyDescent="0.3">
      <c r="A808238" s="21"/>
    </row>
    <row r="808244" s="20" customFormat="1" ht="14.25" customHeight="1" x14ac:dyDescent="0.25"/>
    <row r="808260" spans="1:1" ht="14.25" customHeight="1" x14ac:dyDescent="0.3">
      <c r="A808260" s="21"/>
    </row>
    <row r="808266" spans="1:1" s="20" customFormat="1" ht="14.25" customHeight="1" x14ac:dyDescent="0.25"/>
    <row r="808282" spans="1:1" ht="14.25" customHeight="1" x14ac:dyDescent="0.3">
      <c r="A808282" s="21"/>
    </row>
    <row r="808288" spans="1:1" s="20" customFormat="1" ht="14.25" customHeight="1" x14ac:dyDescent="0.25"/>
    <row r="808304" spans="1:1" ht="14.25" customHeight="1" x14ac:dyDescent="0.3">
      <c r="A808304" s="21"/>
    </row>
    <row r="808310" s="20" customFormat="1" ht="14.25" customHeight="1" x14ac:dyDescent="0.25"/>
    <row r="808326" spans="1:1" ht="14.25" customHeight="1" x14ac:dyDescent="0.3">
      <c r="A808326" s="21"/>
    </row>
    <row r="808332" spans="1:1" s="20" customFormat="1" ht="14.25" customHeight="1" x14ac:dyDescent="0.25"/>
    <row r="808348" spans="1:1" ht="14.25" customHeight="1" x14ac:dyDescent="0.3">
      <c r="A808348" s="21"/>
    </row>
    <row r="808354" s="20" customFormat="1" ht="14.25" customHeight="1" x14ac:dyDescent="0.25"/>
    <row r="808370" spans="1:1" ht="14.25" customHeight="1" x14ac:dyDescent="0.3">
      <c r="A808370" s="21"/>
    </row>
    <row r="808376" spans="1:1" s="20" customFormat="1" ht="14.25" customHeight="1" x14ac:dyDescent="0.25"/>
    <row r="808392" spans="1:1" ht="14.25" customHeight="1" x14ac:dyDescent="0.3">
      <c r="A808392" s="21"/>
    </row>
    <row r="808398" spans="1:1" s="20" customFormat="1" ht="14.25" customHeight="1" x14ac:dyDescent="0.25"/>
    <row r="808414" spans="1:1" ht="14.25" customHeight="1" x14ac:dyDescent="0.3">
      <c r="A808414" s="21"/>
    </row>
    <row r="808420" s="20" customFormat="1" ht="14.25" customHeight="1" x14ac:dyDescent="0.25"/>
    <row r="808436" spans="1:1" ht="14.25" customHeight="1" x14ac:dyDescent="0.3">
      <c r="A808436" s="21"/>
    </row>
    <row r="808442" spans="1:1" s="20" customFormat="1" ht="14.25" customHeight="1" x14ac:dyDescent="0.25"/>
    <row r="808458" spans="1:1" ht="14.25" customHeight="1" x14ac:dyDescent="0.3">
      <c r="A808458" s="21"/>
    </row>
    <row r="808464" spans="1:1" s="20" customFormat="1" ht="14.25" customHeight="1" x14ac:dyDescent="0.25"/>
    <row r="808480" spans="1:1" ht="14.25" customHeight="1" x14ac:dyDescent="0.3">
      <c r="A808480" s="21"/>
    </row>
    <row r="808486" s="20" customFormat="1" ht="14.25" customHeight="1" x14ac:dyDescent="0.25"/>
    <row r="808502" spans="1:1" ht="14.25" customHeight="1" x14ac:dyDescent="0.3">
      <c r="A808502" s="21"/>
    </row>
    <row r="808508" spans="1:1" s="20" customFormat="1" ht="14.25" customHeight="1" x14ac:dyDescent="0.25"/>
    <row r="808524" spans="1:1" ht="14.25" customHeight="1" x14ac:dyDescent="0.3">
      <c r="A808524" s="21"/>
    </row>
    <row r="808530" s="20" customFormat="1" ht="14.25" customHeight="1" x14ac:dyDescent="0.25"/>
    <row r="808546" spans="1:1" ht="14.25" customHeight="1" x14ac:dyDescent="0.3">
      <c r="A808546" s="21"/>
    </row>
    <row r="808552" spans="1:1" s="20" customFormat="1" ht="14.25" customHeight="1" x14ac:dyDescent="0.25"/>
    <row r="808568" spans="1:1" ht="14.25" customHeight="1" x14ac:dyDescent="0.3">
      <c r="A808568" s="21"/>
    </row>
    <row r="808574" spans="1:1" s="20" customFormat="1" ht="14.25" customHeight="1" x14ac:dyDescent="0.25"/>
    <row r="808590" spans="1:1" ht="14.25" customHeight="1" x14ac:dyDescent="0.3">
      <c r="A808590" s="21"/>
    </row>
    <row r="808596" s="20" customFormat="1" ht="14.25" customHeight="1" x14ac:dyDescent="0.25"/>
    <row r="808612" spans="1:1" ht="14.25" customHeight="1" x14ac:dyDescent="0.3">
      <c r="A808612" s="21"/>
    </row>
    <row r="808618" spans="1:1" s="20" customFormat="1" ht="14.25" customHeight="1" x14ac:dyDescent="0.25"/>
    <row r="808634" spans="1:1" ht="14.25" customHeight="1" x14ac:dyDescent="0.3">
      <c r="A808634" s="21"/>
    </row>
    <row r="808640" spans="1:1" s="20" customFormat="1" ht="14.25" customHeight="1" x14ac:dyDescent="0.25"/>
    <row r="808656" spans="1:1" ht="14.25" customHeight="1" x14ac:dyDescent="0.3">
      <c r="A808656" s="21"/>
    </row>
    <row r="808662" s="20" customFormat="1" ht="14.25" customHeight="1" x14ac:dyDescent="0.25"/>
    <row r="808678" spans="1:1" ht="14.25" customHeight="1" x14ac:dyDescent="0.3">
      <c r="A808678" s="21"/>
    </row>
    <row r="808684" spans="1:1" s="20" customFormat="1" ht="14.25" customHeight="1" x14ac:dyDescent="0.25"/>
    <row r="808700" spans="1:1" ht="14.25" customHeight="1" x14ac:dyDescent="0.3">
      <c r="A808700" s="21"/>
    </row>
    <row r="808706" s="20" customFormat="1" ht="14.25" customHeight="1" x14ac:dyDescent="0.25"/>
    <row r="808722" spans="1:1" ht="14.25" customHeight="1" x14ac:dyDescent="0.3">
      <c r="A808722" s="21"/>
    </row>
    <row r="808728" spans="1:1" s="20" customFormat="1" ht="14.25" customHeight="1" x14ac:dyDescent="0.25"/>
    <row r="808744" spans="1:1" ht="14.25" customHeight="1" x14ac:dyDescent="0.3">
      <c r="A808744" s="21"/>
    </row>
    <row r="808750" spans="1:1" s="20" customFormat="1" ht="14.25" customHeight="1" x14ac:dyDescent="0.25"/>
    <row r="808766" spans="1:1" ht="14.25" customHeight="1" x14ac:dyDescent="0.3">
      <c r="A808766" s="21"/>
    </row>
    <row r="808772" s="20" customFormat="1" ht="14.25" customHeight="1" x14ac:dyDescent="0.25"/>
    <row r="808788" spans="1:1" ht="14.25" customHeight="1" x14ac:dyDescent="0.3">
      <c r="A808788" s="21"/>
    </row>
    <row r="808794" spans="1:1" s="20" customFormat="1" ht="14.25" customHeight="1" x14ac:dyDescent="0.25"/>
    <row r="808810" spans="1:1" ht="14.25" customHeight="1" x14ac:dyDescent="0.3">
      <c r="A808810" s="21"/>
    </row>
    <row r="808816" spans="1:1" s="20" customFormat="1" ht="14.25" customHeight="1" x14ac:dyDescent="0.25"/>
    <row r="808832" spans="1:1" ht="14.25" customHeight="1" x14ac:dyDescent="0.3">
      <c r="A808832" s="21"/>
    </row>
    <row r="808838" s="20" customFormat="1" ht="14.25" customHeight="1" x14ac:dyDescent="0.25"/>
    <row r="808854" spans="1:1" ht="14.25" customHeight="1" x14ac:dyDescent="0.3">
      <c r="A808854" s="21"/>
    </row>
    <row r="808860" spans="1:1" s="20" customFormat="1" ht="14.25" customHeight="1" x14ac:dyDescent="0.25"/>
    <row r="808876" spans="1:1" ht="14.25" customHeight="1" x14ac:dyDescent="0.3">
      <c r="A808876" s="21"/>
    </row>
    <row r="808882" s="20" customFormat="1" ht="14.25" customHeight="1" x14ac:dyDescent="0.25"/>
    <row r="808898" spans="1:1" ht="14.25" customHeight="1" x14ac:dyDescent="0.3">
      <c r="A808898" s="21"/>
    </row>
    <row r="808904" spans="1:1" s="20" customFormat="1" ht="14.25" customHeight="1" x14ac:dyDescent="0.25"/>
    <row r="808920" spans="1:1" ht="14.25" customHeight="1" x14ac:dyDescent="0.3">
      <c r="A808920" s="21"/>
    </row>
    <row r="808926" spans="1:1" s="20" customFormat="1" ht="14.25" customHeight="1" x14ac:dyDescent="0.25"/>
    <row r="808942" spans="1:1" ht="14.25" customHeight="1" x14ac:dyDescent="0.3">
      <c r="A808942" s="21"/>
    </row>
    <row r="808948" s="20" customFormat="1" ht="14.25" customHeight="1" x14ac:dyDescent="0.25"/>
    <row r="808964" spans="1:1" ht="14.25" customHeight="1" x14ac:dyDescent="0.3">
      <c r="A808964" s="21"/>
    </row>
    <row r="808970" spans="1:1" s="20" customFormat="1" ht="14.25" customHeight="1" x14ac:dyDescent="0.25"/>
    <row r="808986" spans="1:1" ht="14.25" customHeight="1" x14ac:dyDescent="0.3">
      <c r="A808986" s="21"/>
    </row>
    <row r="808992" spans="1:1" s="20" customFormat="1" ht="14.25" customHeight="1" x14ac:dyDescent="0.25"/>
    <row r="809008" spans="1:1" ht="14.25" customHeight="1" x14ac:dyDescent="0.3">
      <c r="A809008" s="21"/>
    </row>
    <row r="809014" s="20" customFormat="1" ht="14.25" customHeight="1" x14ac:dyDescent="0.25"/>
    <row r="809030" spans="1:1" ht="14.25" customHeight="1" x14ac:dyDescent="0.3">
      <c r="A809030" s="21"/>
    </row>
    <row r="809036" spans="1:1" s="20" customFormat="1" ht="14.25" customHeight="1" x14ac:dyDescent="0.25"/>
    <row r="809052" spans="1:1" ht="14.25" customHeight="1" x14ac:dyDescent="0.3">
      <c r="A809052" s="21"/>
    </row>
    <row r="809058" s="20" customFormat="1" ht="14.25" customHeight="1" x14ac:dyDescent="0.25"/>
    <row r="809074" spans="1:1" ht="14.25" customHeight="1" x14ac:dyDescent="0.3">
      <c r="A809074" s="21"/>
    </row>
    <row r="809080" spans="1:1" s="20" customFormat="1" ht="14.25" customHeight="1" x14ac:dyDescent="0.25"/>
    <row r="809096" spans="1:1" ht="14.25" customHeight="1" x14ac:dyDescent="0.3">
      <c r="A809096" s="21"/>
    </row>
    <row r="809102" spans="1:1" s="20" customFormat="1" ht="14.25" customHeight="1" x14ac:dyDescent="0.25"/>
    <row r="809118" spans="1:1" ht="14.25" customHeight="1" x14ac:dyDescent="0.3">
      <c r="A809118" s="21"/>
    </row>
    <row r="809124" s="20" customFormat="1" ht="14.25" customHeight="1" x14ac:dyDescent="0.25"/>
    <row r="809140" spans="1:1" ht="14.25" customHeight="1" x14ac:dyDescent="0.3">
      <c r="A809140" s="21"/>
    </row>
    <row r="809146" spans="1:1" s="20" customFormat="1" ht="14.25" customHeight="1" x14ac:dyDescent="0.25"/>
    <row r="809162" spans="1:1" ht="14.25" customHeight="1" x14ac:dyDescent="0.3">
      <c r="A809162" s="21"/>
    </row>
    <row r="809168" spans="1:1" s="20" customFormat="1" ht="14.25" customHeight="1" x14ac:dyDescent="0.25"/>
    <row r="809184" spans="1:1" ht="14.25" customHeight="1" x14ac:dyDescent="0.3">
      <c r="A809184" s="21"/>
    </row>
    <row r="809190" s="20" customFormat="1" ht="14.25" customHeight="1" x14ac:dyDescent="0.25"/>
    <row r="809206" spans="1:1" ht="14.25" customHeight="1" x14ac:dyDescent="0.3">
      <c r="A809206" s="21"/>
    </row>
    <row r="809212" spans="1:1" s="20" customFormat="1" ht="14.25" customHeight="1" x14ac:dyDescent="0.25"/>
    <row r="809228" spans="1:1" ht="14.25" customHeight="1" x14ac:dyDescent="0.3">
      <c r="A809228" s="21"/>
    </row>
    <row r="809234" s="20" customFormat="1" ht="14.25" customHeight="1" x14ac:dyDescent="0.25"/>
    <row r="809250" spans="1:1" ht="14.25" customHeight="1" x14ac:dyDescent="0.3">
      <c r="A809250" s="21"/>
    </row>
    <row r="809256" spans="1:1" s="20" customFormat="1" ht="14.25" customHeight="1" x14ac:dyDescent="0.25"/>
    <row r="809272" spans="1:1" ht="14.25" customHeight="1" x14ac:dyDescent="0.3">
      <c r="A809272" s="21"/>
    </row>
    <row r="809278" spans="1:1" s="20" customFormat="1" ht="14.25" customHeight="1" x14ac:dyDescent="0.25"/>
    <row r="809294" spans="1:1" ht="14.25" customHeight="1" x14ac:dyDescent="0.3">
      <c r="A809294" s="21"/>
    </row>
    <row r="809300" s="20" customFormat="1" ht="14.25" customHeight="1" x14ac:dyDescent="0.25"/>
    <row r="809316" spans="1:1" ht="14.25" customHeight="1" x14ac:dyDescent="0.3">
      <c r="A809316" s="21"/>
    </row>
    <row r="809322" spans="1:1" s="20" customFormat="1" ht="14.25" customHeight="1" x14ac:dyDescent="0.25"/>
    <row r="809338" spans="1:1" ht="14.25" customHeight="1" x14ac:dyDescent="0.3">
      <c r="A809338" s="21"/>
    </row>
    <row r="809344" spans="1:1" s="20" customFormat="1" ht="14.25" customHeight="1" x14ac:dyDescent="0.25"/>
    <row r="809360" spans="1:1" ht="14.25" customHeight="1" x14ac:dyDescent="0.3">
      <c r="A809360" s="21"/>
    </row>
    <row r="809366" s="20" customFormat="1" ht="14.25" customHeight="1" x14ac:dyDescent="0.25"/>
    <row r="809382" spans="1:1" ht="14.25" customHeight="1" x14ac:dyDescent="0.3">
      <c r="A809382" s="21"/>
    </row>
    <row r="809388" spans="1:1" s="20" customFormat="1" ht="14.25" customHeight="1" x14ac:dyDescent="0.25"/>
    <row r="809404" spans="1:1" ht="14.25" customHeight="1" x14ac:dyDescent="0.3">
      <c r="A809404" s="21"/>
    </row>
    <row r="809410" s="20" customFormat="1" ht="14.25" customHeight="1" x14ac:dyDescent="0.25"/>
    <row r="809426" spans="1:1" ht="14.25" customHeight="1" x14ac:dyDescent="0.3">
      <c r="A809426" s="21"/>
    </row>
    <row r="809432" spans="1:1" s="20" customFormat="1" ht="14.25" customHeight="1" x14ac:dyDescent="0.25"/>
    <row r="809448" spans="1:1" ht="14.25" customHeight="1" x14ac:dyDescent="0.3">
      <c r="A809448" s="21"/>
    </row>
    <row r="809454" spans="1:1" s="20" customFormat="1" ht="14.25" customHeight="1" x14ac:dyDescent="0.25"/>
    <row r="809470" spans="1:1" ht="14.25" customHeight="1" x14ac:dyDescent="0.3">
      <c r="A809470" s="21"/>
    </row>
    <row r="809476" s="20" customFormat="1" ht="14.25" customHeight="1" x14ac:dyDescent="0.25"/>
    <row r="809492" spans="1:1" ht="14.25" customHeight="1" x14ac:dyDescent="0.3">
      <c r="A809492" s="21"/>
    </row>
    <row r="809498" spans="1:1" s="20" customFormat="1" ht="14.25" customHeight="1" x14ac:dyDescent="0.25"/>
    <row r="809514" spans="1:1" ht="14.25" customHeight="1" x14ac:dyDescent="0.3">
      <c r="A809514" s="21"/>
    </row>
    <row r="809520" spans="1:1" s="20" customFormat="1" ht="14.25" customHeight="1" x14ac:dyDescent="0.25"/>
    <row r="809536" spans="1:1" ht="14.25" customHeight="1" x14ac:dyDescent="0.3">
      <c r="A809536" s="21"/>
    </row>
    <row r="809542" s="20" customFormat="1" ht="14.25" customHeight="1" x14ac:dyDescent="0.25"/>
    <row r="809558" spans="1:1" ht="14.25" customHeight="1" x14ac:dyDescent="0.3">
      <c r="A809558" s="21"/>
    </row>
    <row r="809564" spans="1:1" s="20" customFormat="1" ht="14.25" customHeight="1" x14ac:dyDescent="0.25"/>
    <row r="809580" spans="1:1" ht="14.25" customHeight="1" x14ac:dyDescent="0.3">
      <c r="A809580" s="21"/>
    </row>
    <row r="809586" s="20" customFormat="1" ht="14.25" customHeight="1" x14ac:dyDescent="0.25"/>
    <row r="809602" spans="1:1" ht="14.25" customHeight="1" x14ac:dyDescent="0.3">
      <c r="A809602" s="21"/>
    </row>
    <row r="809608" spans="1:1" s="20" customFormat="1" ht="14.25" customHeight="1" x14ac:dyDescent="0.25"/>
    <row r="809624" spans="1:1" ht="14.25" customHeight="1" x14ac:dyDescent="0.3">
      <c r="A809624" s="21"/>
    </row>
    <row r="809630" spans="1:1" s="20" customFormat="1" ht="14.25" customHeight="1" x14ac:dyDescent="0.25"/>
    <row r="809646" spans="1:1" ht="14.25" customHeight="1" x14ac:dyDescent="0.3">
      <c r="A809646" s="21"/>
    </row>
    <row r="809652" s="20" customFormat="1" ht="14.25" customHeight="1" x14ac:dyDescent="0.25"/>
    <row r="809668" spans="1:1" ht="14.25" customHeight="1" x14ac:dyDescent="0.3">
      <c r="A809668" s="21"/>
    </row>
    <row r="809674" spans="1:1" s="20" customFormat="1" ht="14.25" customHeight="1" x14ac:dyDescent="0.25"/>
    <row r="809690" spans="1:1" ht="14.25" customHeight="1" x14ac:dyDescent="0.3">
      <c r="A809690" s="21"/>
    </row>
    <row r="809696" spans="1:1" s="20" customFormat="1" ht="14.25" customHeight="1" x14ac:dyDescent="0.25"/>
    <row r="809712" spans="1:1" ht="14.25" customHeight="1" x14ac:dyDescent="0.3">
      <c r="A809712" s="21"/>
    </row>
    <row r="809718" s="20" customFormat="1" ht="14.25" customHeight="1" x14ac:dyDescent="0.25"/>
    <row r="809734" spans="1:1" ht="14.25" customHeight="1" x14ac:dyDescent="0.3">
      <c r="A809734" s="21"/>
    </row>
    <row r="809740" spans="1:1" s="20" customFormat="1" ht="14.25" customHeight="1" x14ac:dyDescent="0.25"/>
    <row r="809756" spans="1:1" ht="14.25" customHeight="1" x14ac:dyDescent="0.3">
      <c r="A809756" s="21"/>
    </row>
    <row r="809762" s="20" customFormat="1" ht="14.25" customHeight="1" x14ac:dyDescent="0.25"/>
    <row r="809778" spans="1:1" ht="14.25" customHeight="1" x14ac:dyDescent="0.3">
      <c r="A809778" s="21"/>
    </row>
    <row r="809784" spans="1:1" s="20" customFormat="1" ht="14.25" customHeight="1" x14ac:dyDescent="0.25"/>
    <row r="809800" spans="1:1" ht="14.25" customHeight="1" x14ac:dyDescent="0.3">
      <c r="A809800" s="21"/>
    </row>
    <row r="809806" spans="1:1" s="20" customFormat="1" ht="14.25" customHeight="1" x14ac:dyDescent="0.25"/>
    <row r="809822" spans="1:1" ht="14.25" customHeight="1" x14ac:dyDescent="0.3">
      <c r="A809822" s="21"/>
    </row>
    <row r="809828" s="20" customFormat="1" ht="14.25" customHeight="1" x14ac:dyDescent="0.25"/>
    <row r="809844" spans="1:1" ht="14.25" customHeight="1" x14ac:dyDescent="0.3">
      <c r="A809844" s="21"/>
    </row>
    <row r="809850" spans="1:1" s="20" customFormat="1" ht="14.25" customHeight="1" x14ac:dyDescent="0.25"/>
    <row r="809866" spans="1:1" ht="14.25" customHeight="1" x14ac:dyDescent="0.3">
      <c r="A809866" s="21"/>
    </row>
    <row r="809872" spans="1:1" s="20" customFormat="1" ht="14.25" customHeight="1" x14ac:dyDescent="0.25"/>
    <row r="809888" spans="1:1" ht="14.25" customHeight="1" x14ac:dyDescent="0.3">
      <c r="A809888" s="21"/>
    </row>
    <row r="809894" s="20" customFormat="1" ht="14.25" customHeight="1" x14ac:dyDescent="0.25"/>
    <row r="809910" spans="1:1" ht="14.25" customHeight="1" x14ac:dyDescent="0.3">
      <c r="A809910" s="21"/>
    </row>
    <row r="809916" spans="1:1" s="20" customFormat="1" ht="14.25" customHeight="1" x14ac:dyDescent="0.25"/>
    <row r="809932" spans="1:1" ht="14.25" customHeight="1" x14ac:dyDescent="0.3">
      <c r="A809932" s="21"/>
    </row>
    <row r="809938" s="20" customFormat="1" ht="14.25" customHeight="1" x14ac:dyDescent="0.25"/>
    <row r="809954" spans="1:1" ht="14.25" customHeight="1" x14ac:dyDescent="0.3">
      <c r="A809954" s="21"/>
    </row>
    <row r="809960" spans="1:1" s="20" customFormat="1" ht="14.25" customHeight="1" x14ac:dyDescent="0.25"/>
    <row r="809976" spans="1:1" ht="14.25" customHeight="1" x14ac:dyDescent="0.3">
      <c r="A809976" s="21"/>
    </row>
    <row r="809982" spans="1:1" s="20" customFormat="1" ht="14.25" customHeight="1" x14ac:dyDescent="0.25"/>
    <row r="809998" spans="1:1" ht="14.25" customHeight="1" x14ac:dyDescent="0.3">
      <c r="A809998" s="21"/>
    </row>
    <row r="810004" s="20" customFormat="1" ht="14.25" customHeight="1" x14ac:dyDescent="0.25"/>
    <row r="810020" spans="1:1" ht="14.25" customHeight="1" x14ac:dyDescent="0.3">
      <c r="A810020" s="21"/>
    </row>
    <row r="810026" spans="1:1" s="20" customFormat="1" ht="14.25" customHeight="1" x14ac:dyDescent="0.25"/>
    <row r="810042" spans="1:1" ht="14.25" customHeight="1" x14ac:dyDescent="0.3">
      <c r="A810042" s="21"/>
    </row>
    <row r="810048" spans="1:1" s="20" customFormat="1" ht="14.25" customHeight="1" x14ac:dyDescent="0.25"/>
    <row r="810064" spans="1:1" ht="14.25" customHeight="1" x14ac:dyDescent="0.3">
      <c r="A810064" s="21"/>
    </row>
    <row r="810070" s="20" customFormat="1" ht="14.25" customHeight="1" x14ac:dyDescent="0.25"/>
    <row r="810086" spans="1:1" ht="14.25" customHeight="1" x14ac:dyDescent="0.3">
      <c r="A810086" s="21"/>
    </row>
    <row r="810092" spans="1:1" s="20" customFormat="1" ht="14.25" customHeight="1" x14ac:dyDescent="0.25"/>
    <row r="810108" spans="1:1" ht="14.25" customHeight="1" x14ac:dyDescent="0.3">
      <c r="A810108" s="21"/>
    </row>
    <row r="810114" s="20" customFormat="1" ht="14.25" customHeight="1" x14ac:dyDescent="0.25"/>
    <row r="810130" spans="1:1" ht="14.25" customHeight="1" x14ac:dyDescent="0.3">
      <c r="A810130" s="21"/>
    </row>
    <row r="810136" spans="1:1" s="20" customFormat="1" ht="14.25" customHeight="1" x14ac:dyDescent="0.25"/>
    <row r="810152" spans="1:1" ht="14.25" customHeight="1" x14ac:dyDescent="0.3">
      <c r="A810152" s="21"/>
    </row>
    <row r="810158" spans="1:1" s="20" customFormat="1" ht="14.25" customHeight="1" x14ac:dyDescent="0.25"/>
    <row r="810174" spans="1:1" ht="14.25" customHeight="1" x14ac:dyDescent="0.3">
      <c r="A810174" s="21"/>
    </row>
    <row r="810180" s="20" customFormat="1" ht="14.25" customHeight="1" x14ac:dyDescent="0.25"/>
    <row r="810196" spans="1:1" ht="14.25" customHeight="1" x14ac:dyDescent="0.3">
      <c r="A810196" s="21"/>
    </row>
    <row r="810202" spans="1:1" s="20" customFormat="1" ht="14.25" customHeight="1" x14ac:dyDescent="0.25"/>
    <row r="810218" spans="1:1" ht="14.25" customHeight="1" x14ac:dyDescent="0.3">
      <c r="A810218" s="21"/>
    </row>
    <row r="810224" spans="1:1" s="20" customFormat="1" ht="14.25" customHeight="1" x14ac:dyDescent="0.25"/>
    <row r="810240" spans="1:1" ht="14.25" customHeight="1" x14ac:dyDescent="0.3">
      <c r="A810240" s="21"/>
    </row>
    <row r="810246" s="20" customFormat="1" ht="14.25" customHeight="1" x14ac:dyDescent="0.25"/>
    <row r="810262" spans="1:1" ht="14.25" customHeight="1" x14ac:dyDescent="0.3">
      <c r="A810262" s="21"/>
    </row>
    <row r="810268" spans="1:1" s="20" customFormat="1" ht="14.25" customHeight="1" x14ac:dyDescent="0.25"/>
    <row r="810284" spans="1:1" ht="14.25" customHeight="1" x14ac:dyDescent="0.3">
      <c r="A810284" s="21"/>
    </row>
    <row r="810290" s="20" customFormat="1" ht="14.25" customHeight="1" x14ac:dyDescent="0.25"/>
    <row r="810306" spans="1:1" ht="14.25" customHeight="1" x14ac:dyDescent="0.3">
      <c r="A810306" s="21"/>
    </row>
    <row r="810312" spans="1:1" s="20" customFormat="1" ht="14.25" customHeight="1" x14ac:dyDescent="0.25"/>
    <row r="810328" spans="1:1" ht="14.25" customHeight="1" x14ac:dyDescent="0.3">
      <c r="A810328" s="21"/>
    </row>
    <row r="810334" spans="1:1" s="20" customFormat="1" ht="14.25" customHeight="1" x14ac:dyDescent="0.25"/>
    <row r="810350" spans="1:1" ht="14.25" customHeight="1" x14ac:dyDescent="0.3">
      <c r="A810350" s="21"/>
    </row>
    <row r="810356" s="20" customFormat="1" ht="14.25" customHeight="1" x14ac:dyDescent="0.25"/>
    <row r="810372" spans="1:1" ht="14.25" customHeight="1" x14ac:dyDescent="0.3">
      <c r="A810372" s="21"/>
    </row>
    <row r="810378" spans="1:1" s="20" customFormat="1" ht="14.25" customHeight="1" x14ac:dyDescent="0.25"/>
    <row r="810394" spans="1:1" ht="14.25" customHeight="1" x14ac:dyDescent="0.3">
      <c r="A810394" s="21"/>
    </row>
    <row r="810400" spans="1:1" s="20" customFormat="1" ht="14.25" customHeight="1" x14ac:dyDescent="0.25"/>
    <row r="810416" spans="1:1" ht="14.25" customHeight="1" x14ac:dyDescent="0.3">
      <c r="A810416" s="21"/>
    </row>
    <row r="810422" s="20" customFormat="1" ht="14.25" customHeight="1" x14ac:dyDescent="0.25"/>
    <row r="810438" spans="1:1" ht="14.25" customHeight="1" x14ac:dyDescent="0.3">
      <c r="A810438" s="21"/>
    </row>
    <row r="810444" spans="1:1" s="20" customFormat="1" ht="14.25" customHeight="1" x14ac:dyDescent="0.25"/>
    <row r="810460" spans="1:1" ht="14.25" customHeight="1" x14ac:dyDescent="0.3">
      <c r="A810460" s="21"/>
    </row>
    <row r="810466" s="20" customFormat="1" ht="14.25" customHeight="1" x14ac:dyDescent="0.25"/>
    <row r="810482" spans="1:1" ht="14.25" customHeight="1" x14ac:dyDescent="0.3">
      <c r="A810482" s="21"/>
    </row>
    <row r="810488" spans="1:1" s="20" customFormat="1" ht="14.25" customHeight="1" x14ac:dyDescent="0.25"/>
    <row r="810504" spans="1:1" ht="14.25" customHeight="1" x14ac:dyDescent="0.3">
      <c r="A810504" s="21"/>
    </row>
    <row r="810510" spans="1:1" s="20" customFormat="1" ht="14.25" customHeight="1" x14ac:dyDescent="0.25"/>
    <row r="810526" spans="1:1" ht="14.25" customHeight="1" x14ac:dyDescent="0.3">
      <c r="A810526" s="21"/>
    </row>
    <row r="810532" s="20" customFormat="1" ht="14.25" customHeight="1" x14ac:dyDescent="0.25"/>
    <row r="810548" spans="1:1" ht="14.25" customHeight="1" x14ac:dyDescent="0.3">
      <c r="A810548" s="21"/>
    </row>
    <row r="810554" spans="1:1" s="20" customFormat="1" ht="14.25" customHeight="1" x14ac:dyDescent="0.25"/>
    <row r="810570" spans="1:1" ht="14.25" customHeight="1" x14ac:dyDescent="0.3">
      <c r="A810570" s="21"/>
    </row>
    <row r="810576" spans="1:1" s="20" customFormat="1" ht="14.25" customHeight="1" x14ac:dyDescent="0.25"/>
    <row r="810592" spans="1:1" ht="14.25" customHeight="1" x14ac:dyDescent="0.3">
      <c r="A810592" s="21"/>
    </row>
    <row r="810598" s="20" customFormat="1" ht="14.25" customHeight="1" x14ac:dyDescent="0.25"/>
    <row r="810614" spans="1:1" ht="14.25" customHeight="1" x14ac:dyDescent="0.3">
      <c r="A810614" s="21"/>
    </row>
    <row r="810620" spans="1:1" s="20" customFormat="1" ht="14.25" customHeight="1" x14ac:dyDescent="0.25"/>
    <row r="810636" spans="1:1" ht="14.25" customHeight="1" x14ac:dyDescent="0.3">
      <c r="A810636" s="21"/>
    </row>
    <row r="810642" s="20" customFormat="1" ht="14.25" customHeight="1" x14ac:dyDescent="0.25"/>
    <row r="810658" spans="1:1" ht="14.25" customHeight="1" x14ac:dyDescent="0.3">
      <c r="A810658" s="21"/>
    </row>
    <row r="810664" spans="1:1" s="20" customFormat="1" ht="14.25" customHeight="1" x14ac:dyDescent="0.25"/>
    <row r="810680" spans="1:1" ht="14.25" customHeight="1" x14ac:dyDescent="0.3">
      <c r="A810680" s="21"/>
    </row>
    <row r="810686" spans="1:1" s="20" customFormat="1" ht="14.25" customHeight="1" x14ac:dyDescent="0.25"/>
    <row r="810702" spans="1:1" ht="14.25" customHeight="1" x14ac:dyDescent="0.3">
      <c r="A810702" s="21"/>
    </row>
    <row r="810708" s="20" customFormat="1" ht="14.25" customHeight="1" x14ac:dyDescent="0.25"/>
    <row r="810724" spans="1:1" ht="14.25" customHeight="1" x14ac:dyDescent="0.3">
      <c r="A810724" s="21"/>
    </row>
    <row r="810730" spans="1:1" s="20" customFormat="1" ht="14.25" customHeight="1" x14ac:dyDescent="0.25"/>
    <row r="810746" spans="1:1" ht="14.25" customHeight="1" x14ac:dyDescent="0.3">
      <c r="A810746" s="21"/>
    </row>
    <row r="810752" spans="1:1" s="20" customFormat="1" ht="14.25" customHeight="1" x14ac:dyDescent="0.25"/>
    <row r="810768" spans="1:1" ht="14.25" customHeight="1" x14ac:dyDescent="0.3">
      <c r="A810768" s="21"/>
    </row>
    <row r="810774" s="20" customFormat="1" ht="14.25" customHeight="1" x14ac:dyDescent="0.25"/>
    <row r="810790" spans="1:1" ht="14.25" customHeight="1" x14ac:dyDescent="0.3">
      <c r="A810790" s="21"/>
    </row>
    <row r="810796" spans="1:1" s="20" customFormat="1" ht="14.25" customHeight="1" x14ac:dyDescent="0.25"/>
    <row r="810812" spans="1:1" ht="14.25" customHeight="1" x14ac:dyDescent="0.3">
      <c r="A810812" s="21"/>
    </row>
    <row r="810818" s="20" customFormat="1" ht="14.25" customHeight="1" x14ac:dyDescent="0.25"/>
    <row r="810834" spans="1:1" ht="14.25" customHeight="1" x14ac:dyDescent="0.3">
      <c r="A810834" s="21"/>
    </row>
    <row r="810840" spans="1:1" s="20" customFormat="1" ht="14.25" customHeight="1" x14ac:dyDescent="0.25"/>
    <row r="810856" spans="1:1" ht="14.25" customHeight="1" x14ac:dyDescent="0.3">
      <c r="A810856" s="21"/>
    </row>
    <row r="810862" spans="1:1" s="20" customFormat="1" ht="14.25" customHeight="1" x14ac:dyDescent="0.25"/>
    <row r="810878" spans="1:1" ht="14.25" customHeight="1" x14ac:dyDescent="0.3">
      <c r="A810878" s="21"/>
    </row>
    <row r="810884" s="20" customFormat="1" ht="14.25" customHeight="1" x14ac:dyDescent="0.25"/>
    <row r="810900" spans="1:1" ht="14.25" customHeight="1" x14ac:dyDescent="0.3">
      <c r="A810900" s="21"/>
    </row>
    <row r="810906" spans="1:1" s="20" customFormat="1" ht="14.25" customHeight="1" x14ac:dyDescent="0.25"/>
    <row r="810922" spans="1:1" ht="14.25" customHeight="1" x14ac:dyDescent="0.3">
      <c r="A810922" s="21"/>
    </row>
    <row r="810928" spans="1:1" s="20" customFormat="1" ht="14.25" customHeight="1" x14ac:dyDescent="0.25"/>
    <row r="810944" spans="1:1" ht="14.25" customHeight="1" x14ac:dyDescent="0.3">
      <c r="A810944" s="21"/>
    </row>
    <row r="810950" s="20" customFormat="1" ht="14.25" customHeight="1" x14ac:dyDescent="0.25"/>
    <row r="810966" spans="1:1" ht="14.25" customHeight="1" x14ac:dyDescent="0.3">
      <c r="A810966" s="21"/>
    </row>
    <row r="810972" spans="1:1" s="20" customFormat="1" ht="14.25" customHeight="1" x14ac:dyDescent="0.25"/>
    <row r="810988" spans="1:1" ht="14.25" customHeight="1" x14ac:dyDescent="0.3">
      <c r="A810988" s="21"/>
    </row>
    <row r="810994" s="20" customFormat="1" ht="14.25" customHeight="1" x14ac:dyDescent="0.25"/>
    <row r="811010" spans="1:1" ht="14.25" customHeight="1" x14ac:dyDescent="0.3">
      <c r="A811010" s="21"/>
    </row>
    <row r="811016" spans="1:1" s="20" customFormat="1" ht="14.25" customHeight="1" x14ac:dyDescent="0.25"/>
    <row r="811032" spans="1:1" ht="14.25" customHeight="1" x14ac:dyDescent="0.3">
      <c r="A811032" s="21"/>
    </row>
    <row r="811038" spans="1:1" s="20" customFormat="1" ht="14.25" customHeight="1" x14ac:dyDescent="0.25"/>
    <row r="811054" spans="1:1" ht="14.25" customHeight="1" x14ac:dyDescent="0.3">
      <c r="A811054" s="21"/>
    </row>
    <row r="811060" s="20" customFormat="1" ht="14.25" customHeight="1" x14ac:dyDescent="0.25"/>
    <row r="811076" spans="1:1" ht="14.25" customHeight="1" x14ac:dyDescent="0.3">
      <c r="A811076" s="21"/>
    </row>
    <row r="811082" spans="1:1" s="20" customFormat="1" ht="14.25" customHeight="1" x14ac:dyDescent="0.25"/>
    <row r="811098" spans="1:1" ht="14.25" customHeight="1" x14ac:dyDescent="0.3">
      <c r="A811098" s="21"/>
    </row>
    <row r="811104" spans="1:1" s="20" customFormat="1" ht="14.25" customHeight="1" x14ac:dyDescent="0.25"/>
    <row r="811120" spans="1:1" ht="14.25" customHeight="1" x14ac:dyDescent="0.3">
      <c r="A811120" s="21"/>
    </row>
    <row r="811126" s="20" customFormat="1" ht="14.25" customHeight="1" x14ac:dyDescent="0.25"/>
    <row r="811142" spans="1:1" ht="14.25" customHeight="1" x14ac:dyDescent="0.3">
      <c r="A811142" s="21"/>
    </row>
    <row r="811148" spans="1:1" s="20" customFormat="1" ht="14.25" customHeight="1" x14ac:dyDescent="0.25"/>
    <row r="811164" spans="1:1" ht="14.25" customHeight="1" x14ac:dyDescent="0.3">
      <c r="A811164" s="21"/>
    </row>
    <row r="811170" s="20" customFormat="1" ht="14.25" customHeight="1" x14ac:dyDescent="0.25"/>
    <row r="811186" spans="1:1" ht="14.25" customHeight="1" x14ac:dyDescent="0.3">
      <c r="A811186" s="21"/>
    </row>
    <row r="811192" spans="1:1" s="20" customFormat="1" ht="14.25" customHeight="1" x14ac:dyDescent="0.25"/>
    <row r="811208" spans="1:1" ht="14.25" customHeight="1" x14ac:dyDescent="0.3">
      <c r="A811208" s="21"/>
    </row>
    <row r="811214" spans="1:1" s="20" customFormat="1" ht="14.25" customHeight="1" x14ac:dyDescent="0.25"/>
    <row r="811230" spans="1:1" ht="14.25" customHeight="1" x14ac:dyDescent="0.3">
      <c r="A811230" s="21"/>
    </row>
    <row r="811236" s="20" customFormat="1" ht="14.25" customHeight="1" x14ac:dyDescent="0.25"/>
    <row r="811252" spans="1:1" ht="14.25" customHeight="1" x14ac:dyDescent="0.3">
      <c r="A811252" s="21"/>
    </row>
    <row r="811258" spans="1:1" s="20" customFormat="1" ht="14.25" customHeight="1" x14ac:dyDescent="0.25"/>
    <row r="811274" spans="1:1" ht="14.25" customHeight="1" x14ac:dyDescent="0.3">
      <c r="A811274" s="21"/>
    </row>
    <row r="811280" spans="1:1" s="20" customFormat="1" ht="14.25" customHeight="1" x14ac:dyDescent="0.25"/>
    <row r="811296" spans="1:1" ht="14.25" customHeight="1" x14ac:dyDescent="0.3">
      <c r="A811296" s="21"/>
    </row>
    <row r="811302" s="20" customFormat="1" ht="14.25" customHeight="1" x14ac:dyDescent="0.25"/>
    <row r="811318" spans="1:1" ht="14.25" customHeight="1" x14ac:dyDescent="0.3">
      <c r="A811318" s="21"/>
    </row>
    <row r="811324" spans="1:1" s="20" customFormat="1" ht="14.25" customHeight="1" x14ac:dyDescent="0.25"/>
    <row r="811340" spans="1:1" ht="14.25" customHeight="1" x14ac:dyDescent="0.3">
      <c r="A811340" s="21"/>
    </row>
    <row r="811346" s="20" customFormat="1" ht="14.25" customHeight="1" x14ac:dyDescent="0.25"/>
    <row r="811362" spans="1:1" ht="14.25" customHeight="1" x14ac:dyDescent="0.3">
      <c r="A811362" s="21"/>
    </row>
    <row r="811368" spans="1:1" s="20" customFormat="1" ht="14.25" customHeight="1" x14ac:dyDescent="0.25"/>
    <row r="811384" spans="1:1" ht="14.25" customHeight="1" x14ac:dyDescent="0.3">
      <c r="A811384" s="21"/>
    </row>
    <row r="811390" spans="1:1" s="20" customFormat="1" ht="14.25" customHeight="1" x14ac:dyDescent="0.25"/>
    <row r="811406" spans="1:1" ht="14.25" customHeight="1" x14ac:dyDescent="0.3">
      <c r="A811406" s="21"/>
    </row>
    <row r="811412" s="20" customFormat="1" ht="14.25" customHeight="1" x14ac:dyDescent="0.25"/>
    <row r="811428" spans="1:1" ht="14.25" customHeight="1" x14ac:dyDescent="0.3">
      <c r="A811428" s="21"/>
    </row>
    <row r="811434" spans="1:1" s="20" customFormat="1" ht="14.25" customHeight="1" x14ac:dyDescent="0.25"/>
    <row r="811450" spans="1:1" ht="14.25" customHeight="1" x14ac:dyDescent="0.3">
      <c r="A811450" s="21"/>
    </row>
    <row r="811456" spans="1:1" s="20" customFormat="1" ht="14.25" customHeight="1" x14ac:dyDescent="0.25"/>
    <row r="811472" spans="1:1" ht="14.25" customHeight="1" x14ac:dyDescent="0.3">
      <c r="A811472" s="21"/>
    </row>
    <row r="811478" s="20" customFormat="1" ht="14.25" customHeight="1" x14ac:dyDescent="0.25"/>
    <row r="811494" spans="1:1" ht="14.25" customHeight="1" x14ac:dyDescent="0.3">
      <c r="A811494" s="21"/>
    </row>
    <row r="811500" spans="1:1" s="20" customFormat="1" ht="14.25" customHeight="1" x14ac:dyDescent="0.25"/>
    <row r="811516" spans="1:1" ht="14.25" customHeight="1" x14ac:dyDescent="0.3">
      <c r="A811516" s="21"/>
    </row>
    <row r="811522" s="20" customFormat="1" ht="14.25" customHeight="1" x14ac:dyDescent="0.25"/>
    <row r="811538" spans="1:1" ht="14.25" customHeight="1" x14ac:dyDescent="0.3">
      <c r="A811538" s="21"/>
    </row>
    <row r="811544" spans="1:1" s="20" customFormat="1" ht="14.25" customHeight="1" x14ac:dyDescent="0.25"/>
    <row r="811560" spans="1:1" ht="14.25" customHeight="1" x14ac:dyDescent="0.3">
      <c r="A811560" s="21"/>
    </row>
    <row r="811566" spans="1:1" s="20" customFormat="1" ht="14.25" customHeight="1" x14ac:dyDescent="0.25"/>
    <row r="811582" spans="1:1" ht="14.25" customHeight="1" x14ac:dyDescent="0.3">
      <c r="A811582" s="21"/>
    </row>
    <row r="811588" s="20" customFormat="1" ht="14.25" customHeight="1" x14ac:dyDescent="0.25"/>
    <row r="811604" spans="1:1" ht="14.25" customHeight="1" x14ac:dyDescent="0.3">
      <c r="A811604" s="21"/>
    </row>
    <row r="811610" spans="1:1" s="20" customFormat="1" ht="14.25" customHeight="1" x14ac:dyDescent="0.25"/>
    <row r="811626" spans="1:1" ht="14.25" customHeight="1" x14ac:dyDescent="0.3">
      <c r="A811626" s="21"/>
    </row>
    <row r="811632" spans="1:1" s="20" customFormat="1" ht="14.25" customHeight="1" x14ac:dyDescent="0.25"/>
    <row r="811648" spans="1:1" ht="14.25" customHeight="1" x14ac:dyDescent="0.3">
      <c r="A811648" s="21"/>
    </row>
    <row r="811654" s="20" customFormat="1" ht="14.25" customHeight="1" x14ac:dyDescent="0.25"/>
    <row r="811670" spans="1:1" ht="14.25" customHeight="1" x14ac:dyDescent="0.3">
      <c r="A811670" s="21"/>
    </row>
    <row r="811676" spans="1:1" s="20" customFormat="1" ht="14.25" customHeight="1" x14ac:dyDescent="0.25"/>
    <row r="811692" spans="1:1" ht="14.25" customHeight="1" x14ac:dyDescent="0.3">
      <c r="A811692" s="21"/>
    </row>
    <row r="811698" s="20" customFormat="1" ht="14.25" customHeight="1" x14ac:dyDescent="0.25"/>
    <row r="811714" spans="1:1" ht="14.25" customHeight="1" x14ac:dyDescent="0.3">
      <c r="A811714" s="21"/>
    </row>
    <row r="811720" spans="1:1" s="20" customFormat="1" ht="14.25" customHeight="1" x14ac:dyDescent="0.25"/>
    <row r="811736" spans="1:1" ht="14.25" customHeight="1" x14ac:dyDescent="0.3">
      <c r="A811736" s="21"/>
    </row>
    <row r="811742" spans="1:1" s="20" customFormat="1" ht="14.25" customHeight="1" x14ac:dyDescent="0.25"/>
    <row r="811758" spans="1:1" ht="14.25" customHeight="1" x14ac:dyDescent="0.3">
      <c r="A811758" s="21"/>
    </row>
    <row r="811764" s="20" customFormat="1" ht="14.25" customHeight="1" x14ac:dyDescent="0.25"/>
    <row r="811780" spans="1:1" ht="14.25" customHeight="1" x14ac:dyDescent="0.3">
      <c r="A811780" s="21"/>
    </row>
    <row r="811786" spans="1:1" s="20" customFormat="1" ht="14.25" customHeight="1" x14ac:dyDescent="0.25"/>
    <row r="811802" spans="1:1" ht="14.25" customHeight="1" x14ac:dyDescent="0.3">
      <c r="A811802" s="21"/>
    </row>
    <row r="811808" spans="1:1" s="20" customFormat="1" ht="14.25" customHeight="1" x14ac:dyDescent="0.25"/>
    <row r="811824" spans="1:1" ht="14.25" customHeight="1" x14ac:dyDescent="0.3">
      <c r="A811824" s="21"/>
    </row>
    <row r="811830" s="20" customFormat="1" ht="14.25" customHeight="1" x14ac:dyDescent="0.25"/>
    <row r="811846" spans="1:1" ht="14.25" customHeight="1" x14ac:dyDescent="0.3">
      <c r="A811846" s="21"/>
    </row>
    <row r="811852" spans="1:1" s="20" customFormat="1" ht="14.25" customHeight="1" x14ac:dyDescent="0.25"/>
    <row r="811868" spans="1:1" ht="14.25" customHeight="1" x14ac:dyDescent="0.3">
      <c r="A811868" s="21"/>
    </row>
    <row r="811874" s="20" customFormat="1" ht="14.25" customHeight="1" x14ac:dyDescent="0.25"/>
    <row r="811890" spans="1:1" ht="14.25" customHeight="1" x14ac:dyDescent="0.3">
      <c r="A811890" s="21"/>
    </row>
    <row r="811896" spans="1:1" s="20" customFormat="1" ht="14.25" customHeight="1" x14ac:dyDescent="0.25"/>
    <row r="811912" spans="1:1" ht="14.25" customHeight="1" x14ac:dyDescent="0.3">
      <c r="A811912" s="21"/>
    </row>
    <row r="811918" spans="1:1" s="20" customFormat="1" ht="14.25" customHeight="1" x14ac:dyDescent="0.25"/>
    <row r="811934" spans="1:1" ht="14.25" customHeight="1" x14ac:dyDescent="0.3">
      <c r="A811934" s="21"/>
    </row>
    <row r="811940" s="20" customFormat="1" ht="14.25" customHeight="1" x14ac:dyDescent="0.25"/>
    <row r="811956" spans="1:1" ht="14.25" customHeight="1" x14ac:dyDescent="0.3">
      <c r="A811956" s="21"/>
    </row>
    <row r="811962" spans="1:1" s="20" customFormat="1" ht="14.25" customHeight="1" x14ac:dyDescent="0.25"/>
    <row r="811978" spans="1:1" ht="14.25" customHeight="1" x14ac:dyDescent="0.3">
      <c r="A811978" s="21"/>
    </row>
    <row r="811984" spans="1:1" s="20" customFormat="1" ht="14.25" customHeight="1" x14ac:dyDescent="0.25"/>
    <row r="812000" spans="1:1" ht="14.25" customHeight="1" x14ac:dyDescent="0.3">
      <c r="A812000" s="21"/>
    </row>
    <row r="812006" s="20" customFormat="1" ht="14.25" customHeight="1" x14ac:dyDescent="0.25"/>
    <row r="812022" spans="1:1" ht="14.25" customHeight="1" x14ac:dyDescent="0.3">
      <c r="A812022" s="21"/>
    </row>
    <row r="812028" spans="1:1" s="20" customFormat="1" ht="14.25" customHeight="1" x14ac:dyDescent="0.25"/>
    <row r="812044" spans="1:1" ht="14.25" customHeight="1" x14ac:dyDescent="0.3">
      <c r="A812044" s="21"/>
    </row>
    <row r="812050" s="20" customFormat="1" ht="14.25" customHeight="1" x14ac:dyDescent="0.25"/>
    <row r="812066" spans="1:1" ht="14.25" customHeight="1" x14ac:dyDescent="0.3">
      <c r="A812066" s="21"/>
    </row>
    <row r="812072" spans="1:1" s="20" customFormat="1" ht="14.25" customHeight="1" x14ac:dyDescent="0.25"/>
    <row r="812088" spans="1:1" ht="14.25" customHeight="1" x14ac:dyDescent="0.3">
      <c r="A812088" s="21"/>
    </row>
    <row r="812094" spans="1:1" s="20" customFormat="1" ht="14.25" customHeight="1" x14ac:dyDescent="0.25"/>
    <row r="812110" spans="1:1" ht="14.25" customHeight="1" x14ac:dyDescent="0.3">
      <c r="A812110" s="21"/>
    </row>
    <row r="812116" s="20" customFormat="1" ht="14.25" customHeight="1" x14ac:dyDescent="0.25"/>
    <row r="812132" spans="1:1" ht="14.25" customHeight="1" x14ac:dyDescent="0.3">
      <c r="A812132" s="21"/>
    </row>
    <row r="812138" spans="1:1" s="20" customFormat="1" ht="14.25" customHeight="1" x14ac:dyDescent="0.25"/>
    <row r="812154" spans="1:1" ht="14.25" customHeight="1" x14ac:dyDescent="0.3">
      <c r="A812154" s="21"/>
    </row>
    <row r="812160" spans="1:1" s="20" customFormat="1" ht="14.25" customHeight="1" x14ac:dyDescent="0.25"/>
    <row r="812176" spans="1:1" ht="14.25" customHeight="1" x14ac:dyDescent="0.3">
      <c r="A812176" s="21"/>
    </row>
    <row r="812182" s="20" customFormat="1" ht="14.25" customHeight="1" x14ac:dyDescent="0.25"/>
    <row r="812198" spans="1:1" ht="14.25" customHeight="1" x14ac:dyDescent="0.3">
      <c r="A812198" s="21"/>
    </row>
    <row r="812204" spans="1:1" s="20" customFormat="1" ht="14.25" customHeight="1" x14ac:dyDescent="0.25"/>
    <row r="812220" spans="1:1" ht="14.25" customHeight="1" x14ac:dyDescent="0.3">
      <c r="A812220" s="21"/>
    </row>
    <row r="812226" s="20" customFormat="1" ht="14.25" customHeight="1" x14ac:dyDescent="0.25"/>
    <row r="812242" spans="1:1" ht="14.25" customHeight="1" x14ac:dyDescent="0.3">
      <c r="A812242" s="21"/>
    </row>
    <row r="812248" spans="1:1" s="20" customFormat="1" ht="14.25" customHeight="1" x14ac:dyDescent="0.25"/>
    <row r="812264" spans="1:1" ht="14.25" customHeight="1" x14ac:dyDescent="0.3">
      <c r="A812264" s="21"/>
    </row>
    <row r="812270" spans="1:1" s="20" customFormat="1" ht="14.25" customHeight="1" x14ac:dyDescent="0.25"/>
    <row r="812286" spans="1:1" ht="14.25" customHeight="1" x14ac:dyDescent="0.3">
      <c r="A812286" s="21"/>
    </row>
    <row r="812292" s="20" customFormat="1" ht="14.25" customHeight="1" x14ac:dyDescent="0.25"/>
    <row r="812308" spans="1:1" ht="14.25" customHeight="1" x14ac:dyDescent="0.3">
      <c r="A812308" s="21"/>
    </row>
    <row r="812314" spans="1:1" s="20" customFormat="1" ht="14.25" customHeight="1" x14ac:dyDescent="0.25"/>
    <row r="812330" spans="1:1" ht="14.25" customHeight="1" x14ac:dyDescent="0.3">
      <c r="A812330" s="21"/>
    </row>
    <row r="812336" spans="1:1" s="20" customFormat="1" ht="14.25" customHeight="1" x14ac:dyDescent="0.25"/>
    <row r="812352" spans="1:1" ht="14.25" customHeight="1" x14ac:dyDescent="0.3">
      <c r="A812352" s="21"/>
    </row>
    <row r="812358" s="20" customFormat="1" ht="14.25" customHeight="1" x14ac:dyDescent="0.25"/>
    <row r="812374" spans="1:1" ht="14.25" customHeight="1" x14ac:dyDescent="0.3">
      <c r="A812374" s="21"/>
    </row>
    <row r="812380" spans="1:1" s="20" customFormat="1" ht="14.25" customHeight="1" x14ac:dyDescent="0.25"/>
    <row r="812396" spans="1:1" ht="14.25" customHeight="1" x14ac:dyDescent="0.3">
      <c r="A812396" s="21"/>
    </row>
    <row r="812402" s="20" customFormat="1" ht="14.25" customHeight="1" x14ac:dyDescent="0.25"/>
    <row r="812418" spans="1:1" ht="14.25" customHeight="1" x14ac:dyDescent="0.3">
      <c r="A812418" s="21"/>
    </row>
    <row r="812424" spans="1:1" s="20" customFormat="1" ht="14.25" customHeight="1" x14ac:dyDescent="0.25"/>
    <row r="812440" spans="1:1" ht="14.25" customHeight="1" x14ac:dyDescent="0.3">
      <c r="A812440" s="21"/>
    </row>
    <row r="812446" spans="1:1" s="20" customFormat="1" ht="14.25" customHeight="1" x14ac:dyDescent="0.25"/>
    <row r="812462" spans="1:1" ht="14.25" customHeight="1" x14ac:dyDescent="0.3">
      <c r="A812462" s="21"/>
    </row>
    <row r="812468" s="20" customFormat="1" ht="14.25" customHeight="1" x14ac:dyDescent="0.25"/>
    <row r="812484" spans="1:1" ht="14.25" customHeight="1" x14ac:dyDescent="0.3">
      <c r="A812484" s="21"/>
    </row>
    <row r="812490" spans="1:1" s="20" customFormat="1" ht="14.25" customHeight="1" x14ac:dyDescent="0.25"/>
    <row r="812506" spans="1:1" ht="14.25" customHeight="1" x14ac:dyDescent="0.3">
      <c r="A812506" s="21"/>
    </row>
    <row r="812512" spans="1:1" s="20" customFormat="1" ht="14.25" customHeight="1" x14ac:dyDescent="0.25"/>
    <row r="812528" spans="1:1" ht="14.25" customHeight="1" x14ac:dyDescent="0.3">
      <c r="A812528" s="21"/>
    </row>
    <row r="812534" s="20" customFormat="1" ht="14.25" customHeight="1" x14ac:dyDescent="0.25"/>
    <row r="812550" spans="1:1" ht="14.25" customHeight="1" x14ac:dyDescent="0.3">
      <c r="A812550" s="21"/>
    </row>
    <row r="812556" spans="1:1" s="20" customFormat="1" ht="14.25" customHeight="1" x14ac:dyDescent="0.25"/>
    <row r="812572" spans="1:1" ht="14.25" customHeight="1" x14ac:dyDescent="0.3">
      <c r="A812572" s="21"/>
    </row>
    <row r="812578" s="20" customFormat="1" ht="14.25" customHeight="1" x14ac:dyDescent="0.25"/>
    <row r="812594" spans="1:1" ht="14.25" customHeight="1" x14ac:dyDescent="0.3">
      <c r="A812594" s="21"/>
    </row>
    <row r="812600" spans="1:1" s="20" customFormat="1" ht="14.25" customHeight="1" x14ac:dyDescent="0.25"/>
    <row r="812616" spans="1:1" ht="14.25" customHeight="1" x14ac:dyDescent="0.3">
      <c r="A812616" s="21"/>
    </row>
    <row r="812622" spans="1:1" s="20" customFormat="1" ht="14.25" customHeight="1" x14ac:dyDescent="0.25"/>
    <row r="812638" spans="1:1" ht="14.25" customHeight="1" x14ac:dyDescent="0.3">
      <c r="A812638" s="21"/>
    </row>
    <row r="812644" s="20" customFormat="1" ht="14.25" customHeight="1" x14ac:dyDescent="0.25"/>
    <row r="812660" spans="1:1" ht="14.25" customHeight="1" x14ac:dyDescent="0.3">
      <c r="A812660" s="21"/>
    </row>
    <row r="812666" spans="1:1" s="20" customFormat="1" ht="14.25" customHeight="1" x14ac:dyDescent="0.25"/>
    <row r="812682" spans="1:1" ht="14.25" customHeight="1" x14ac:dyDescent="0.3">
      <c r="A812682" s="21"/>
    </row>
    <row r="812688" spans="1:1" s="20" customFormat="1" ht="14.25" customHeight="1" x14ac:dyDescent="0.25"/>
    <row r="812704" spans="1:1" ht="14.25" customHeight="1" x14ac:dyDescent="0.3">
      <c r="A812704" s="21"/>
    </row>
    <row r="812710" s="20" customFormat="1" ht="14.25" customHeight="1" x14ac:dyDescent="0.25"/>
    <row r="812726" spans="1:1" ht="14.25" customHeight="1" x14ac:dyDescent="0.3">
      <c r="A812726" s="21"/>
    </row>
    <row r="812732" spans="1:1" s="20" customFormat="1" ht="14.25" customHeight="1" x14ac:dyDescent="0.25"/>
    <row r="812748" spans="1:1" ht="14.25" customHeight="1" x14ac:dyDescent="0.3">
      <c r="A812748" s="21"/>
    </row>
    <row r="812754" s="20" customFormat="1" ht="14.25" customHeight="1" x14ac:dyDescent="0.25"/>
    <row r="812770" spans="1:1" ht="14.25" customHeight="1" x14ac:dyDescent="0.3">
      <c r="A812770" s="21"/>
    </row>
    <row r="812776" spans="1:1" s="20" customFormat="1" ht="14.25" customHeight="1" x14ac:dyDescent="0.25"/>
    <row r="812792" spans="1:1" ht="14.25" customHeight="1" x14ac:dyDescent="0.3">
      <c r="A812792" s="21"/>
    </row>
    <row r="812798" spans="1:1" s="20" customFormat="1" ht="14.25" customHeight="1" x14ac:dyDescent="0.25"/>
    <row r="812814" spans="1:1" ht="14.25" customHeight="1" x14ac:dyDescent="0.3">
      <c r="A812814" s="21"/>
    </row>
    <row r="812820" s="20" customFormat="1" ht="14.25" customHeight="1" x14ac:dyDescent="0.25"/>
    <row r="812836" spans="1:1" ht="14.25" customHeight="1" x14ac:dyDescent="0.3">
      <c r="A812836" s="21"/>
    </row>
    <row r="812842" spans="1:1" s="20" customFormat="1" ht="14.25" customHeight="1" x14ac:dyDescent="0.25"/>
    <row r="812858" spans="1:1" ht="14.25" customHeight="1" x14ac:dyDescent="0.3">
      <c r="A812858" s="21"/>
    </row>
    <row r="812864" spans="1:1" s="20" customFormat="1" ht="14.25" customHeight="1" x14ac:dyDescent="0.25"/>
    <row r="812880" spans="1:1" ht="14.25" customHeight="1" x14ac:dyDescent="0.3">
      <c r="A812880" s="21"/>
    </row>
    <row r="812886" s="20" customFormat="1" ht="14.25" customHeight="1" x14ac:dyDescent="0.25"/>
    <row r="812902" spans="1:1" ht="14.25" customHeight="1" x14ac:dyDescent="0.3">
      <c r="A812902" s="21"/>
    </row>
    <row r="812908" spans="1:1" s="20" customFormat="1" ht="14.25" customHeight="1" x14ac:dyDescent="0.25"/>
    <row r="812924" spans="1:1" ht="14.25" customHeight="1" x14ac:dyDescent="0.3">
      <c r="A812924" s="21"/>
    </row>
    <row r="812930" s="20" customFormat="1" ht="14.25" customHeight="1" x14ac:dyDescent="0.25"/>
    <row r="812946" spans="1:1" ht="14.25" customHeight="1" x14ac:dyDescent="0.3">
      <c r="A812946" s="21"/>
    </row>
    <row r="812952" spans="1:1" s="20" customFormat="1" ht="14.25" customHeight="1" x14ac:dyDescent="0.25"/>
    <row r="812968" spans="1:1" ht="14.25" customHeight="1" x14ac:dyDescent="0.3">
      <c r="A812968" s="21"/>
    </row>
    <row r="812974" spans="1:1" s="20" customFormat="1" ht="14.25" customHeight="1" x14ac:dyDescent="0.25"/>
    <row r="812990" spans="1:1" ht="14.25" customHeight="1" x14ac:dyDescent="0.3">
      <c r="A812990" s="21"/>
    </row>
    <row r="812996" s="20" customFormat="1" ht="14.25" customHeight="1" x14ac:dyDescent="0.25"/>
    <row r="813012" spans="1:1" ht="14.25" customHeight="1" x14ac:dyDescent="0.3">
      <c r="A813012" s="21"/>
    </row>
    <row r="813018" spans="1:1" s="20" customFormat="1" ht="14.25" customHeight="1" x14ac:dyDescent="0.25"/>
    <row r="813034" spans="1:1" ht="14.25" customHeight="1" x14ac:dyDescent="0.3">
      <c r="A813034" s="21"/>
    </row>
    <row r="813040" spans="1:1" s="20" customFormat="1" ht="14.25" customHeight="1" x14ac:dyDescent="0.25"/>
    <row r="813056" spans="1:1" ht="14.25" customHeight="1" x14ac:dyDescent="0.3">
      <c r="A813056" s="21"/>
    </row>
    <row r="813062" s="20" customFormat="1" ht="14.25" customHeight="1" x14ac:dyDescent="0.25"/>
    <row r="813078" spans="1:1" ht="14.25" customHeight="1" x14ac:dyDescent="0.3">
      <c r="A813078" s="21"/>
    </row>
    <row r="813084" spans="1:1" s="20" customFormat="1" ht="14.25" customHeight="1" x14ac:dyDescent="0.25"/>
    <row r="813100" spans="1:1" ht="14.25" customHeight="1" x14ac:dyDescent="0.3">
      <c r="A813100" s="21"/>
    </row>
    <row r="813106" s="20" customFormat="1" ht="14.25" customHeight="1" x14ac:dyDescent="0.25"/>
    <row r="813122" spans="1:1" ht="14.25" customHeight="1" x14ac:dyDescent="0.3">
      <c r="A813122" s="21"/>
    </row>
    <row r="813128" spans="1:1" s="20" customFormat="1" ht="14.25" customHeight="1" x14ac:dyDescent="0.25"/>
    <row r="813144" spans="1:1" ht="14.25" customHeight="1" x14ac:dyDescent="0.3">
      <c r="A813144" s="21"/>
    </row>
    <row r="813150" spans="1:1" s="20" customFormat="1" ht="14.25" customHeight="1" x14ac:dyDescent="0.25"/>
    <row r="813166" spans="1:1" ht="14.25" customHeight="1" x14ac:dyDescent="0.3">
      <c r="A813166" s="21"/>
    </row>
    <row r="813172" s="20" customFormat="1" ht="14.25" customHeight="1" x14ac:dyDescent="0.25"/>
    <row r="813188" spans="1:1" ht="14.25" customHeight="1" x14ac:dyDescent="0.3">
      <c r="A813188" s="21"/>
    </row>
    <row r="813194" spans="1:1" s="20" customFormat="1" ht="14.25" customHeight="1" x14ac:dyDescent="0.25"/>
    <row r="813210" spans="1:1" ht="14.25" customHeight="1" x14ac:dyDescent="0.3">
      <c r="A813210" s="21"/>
    </row>
    <row r="813216" spans="1:1" s="20" customFormat="1" ht="14.25" customHeight="1" x14ac:dyDescent="0.25"/>
    <row r="813232" spans="1:1" ht="14.25" customHeight="1" x14ac:dyDescent="0.3">
      <c r="A813232" s="21"/>
    </row>
    <row r="813238" s="20" customFormat="1" ht="14.25" customHeight="1" x14ac:dyDescent="0.25"/>
    <row r="813254" spans="1:1" ht="14.25" customHeight="1" x14ac:dyDescent="0.3">
      <c r="A813254" s="21"/>
    </row>
    <row r="813260" spans="1:1" s="20" customFormat="1" ht="14.25" customHeight="1" x14ac:dyDescent="0.25"/>
    <row r="813276" spans="1:1" ht="14.25" customHeight="1" x14ac:dyDescent="0.3">
      <c r="A813276" s="21"/>
    </row>
    <row r="813282" s="20" customFormat="1" ht="14.25" customHeight="1" x14ac:dyDescent="0.25"/>
    <row r="813298" spans="1:1" ht="14.25" customHeight="1" x14ac:dyDescent="0.3">
      <c r="A813298" s="21"/>
    </row>
    <row r="813304" spans="1:1" s="20" customFormat="1" ht="14.25" customHeight="1" x14ac:dyDescent="0.25"/>
    <row r="813320" spans="1:1" ht="14.25" customHeight="1" x14ac:dyDescent="0.3">
      <c r="A813320" s="21"/>
    </row>
    <row r="813326" spans="1:1" s="20" customFormat="1" ht="14.25" customHeight="1" x14ac:dyDescent="0.25"/>
    <row r="813342" spans="1:1" ht="14.25" customHeight="1" x14ac:dyDescent="0.3">
      <c r="A813342" s="21"/>
    </row>
    <row r="813348" s="20" customFormat="1" ht="14.25" customHeight="1" x14ac:dyDescent="0.25"/>
    <row r="813364" spans="1:1" ht="14.25" customHeight="1" x14ac:dyDescent="0.3">
      <c r="A813364" s="21"/>
    </row>
    <row r="813370" spans="1:1" s="20" customFormat="1" ht="14.25" customHeight="1" x14ac:dyDescent="0.25"/>
    <row r="813386" spans="1:1" ht="14.25" customHeight="1" x14ac:dyDescent="0.3">
      <c r="A813386" s="21"/>
    </row>
    <row r="813392" spans="1:1" s="20" customFormat="1" ht="14.25" customHeight="1" x14ac:dyDescent="0.25"/>
    <row r="813408" spans="1:1" ht="14.25" customHeight="1" x14ac:dyDescent="0.3">
      <c r="A813408" s="21"/>
    </row>
    <row r="813414" s="20" customFormat="1" ht="14.25" customHeight="1" x14ac:dyDescent="0.25"/>
    <row r="813430" spans="1:1" ht="14.25" customHeight="1" x14ac:dyDescent="0.3">
      <c r="A813430" s="21"/>
    </row>
    <row r="813436" spans="1:1" s="20" customFormat="1" ht="14.25" customHeight="1" x14ac:dyDescent="0.25"/>
    <row r="813452" spans="1:1" ht="14.25" customHeight="1" x14ac:dyDescent="0.3">
      <c r="A813452" s="21"/>
    </row>
    <row r="813458" s="20" customFormat="1" ht="14.25" customHeight="1" x14ac:dyDescent="0.25"/>
    <row r="813474" spans="1:1" ht="14.25" customHeight="1" x14ac:dyDescent="0.3">
      <c r="A813474" s="21"/>
    </row>
    <row r="813480" spans="1:1" s="20" customFormat="1" ht="14.25" customHeight="1" x14ac:dyDescent="0.25"/>
    <row r="813496" spans="1:1" ht="14.25" customHeight="1" x14ac:dyDescent="0.3">
      <c r="A813496" s="21"/>
    </row>
    <row r="813502" spans="1:1" s="20" customFormat="1" ht="14.25" customHeight="1" x14ac:dyDescent="0.25"/>
    <row r="813518" spans="1:1" ht="14.25" customHeight="1" x14ac:dyDescent="0.3">
      <c r="A813518" s="21"/>
    </row>
    <row r="813524" s="20" customFormat="1" ht="14.25" customHeight="1" x14ac:dyDescent="0.25"/>
    <row r="813540" spans="1:1" ht="14.25" customHeight="1" x14ac:dyDescent="0.3">
      <c r="A813540" s="21"/>
    </row>
    <row r="813546" spans="1:1" s="20" customFormat="1" ht="14.25" customHeight="1" x14ac:dyDescent="0.25"/>
    <row r="813562" spans="1:1" ht="14.25" customHeight="1" x14ac:dyDescent="0.3">
      <c r="A813562" s="21"/>
    </row>
    <row r="813568" spans="1:1" s="20" customFormat="1" ht="14.25" customHeight="1" x14ac:dyDescent="0.25"/>
    <row r="813584" spans="1:1" ht="14.25" customHeight="1" x14ac:dyDescent="0.3">
      <c r="A813584" s="21"/>
    </row>
    <row r="813590" s="20" customFormat="1" ht="14.25" customHeight="1" x14ac:dyDescent="0.25"/>
    <row r="813606" spans="1:1" ht="14.25" customHeight="1" x14ac:dyDescent="0.3">
      <c r="A813606" s="21"/>
    </row>
    <row r="813612" spans="1:1" s="20" customFormat="1" ht="14.25" customHeight="1" x14ac:dyDescent="0.25"/>
    <row r="813628" spans="1:1" ht="14.25" customHeight="1" x14ac:dyDescent="0.3">
      <c r="A813628" s="21"/>
    </row>
    <row r="813634" s="20" customFormat="1" ht="14.25" customHeight="1" x14ac:dyDescent="0.25"/>
    <row r="813650" spans="1:1" ht="14.25" customHeight="1" x14ac:dyDescent="0.3">
      <c r="A813650" s="21"/>
    </row>
    <row r="813656" spans="1:1" s="20" customFormat="1" ht="14.25" customHeight="1" x14ac:dyDescent="0.25"/>
    <row r="813672" spans="1:1" ht="14.25" customHeight="1" x14ac:dyDescent="0.3">
      <c r="A813672" s="21"/>
    </row>
    <row r="813678" spans="1:1" s="20" customFormat="1" ht="14.25" customHeight="1" x14ac:dyDescent="0.25"/>
    <row r="813694" spans="1:1" ht="14.25" customHeight="1" x14ac:dyDescent="0.3">
      <c r="A813694" s="21"/>
    </row>
    <row r="813700" s="20" customFormat="1" ht="14.25" customHeight="1" x14ac:dyDescent="0.25"/>
    <row r="813716" spans="1:1" ht="14.25" customHeight="1" x14ac:dyDescent="0.3">
      <c r="A813716" s="21"/>
    </row>
    <row r="813722" spans="1:1" s="20" customFormat="1" ht="14.25" customHeight="1" x14ac:dyDescent="0.25"/>
    <row r="813738" spans="1:1" ht="14.25" customHeight="1" x14ac:dyDescent="0.3">
      <c r="A813738" s="21"/>
    </row>
    <row r="813744" spans="1:1" s="20" customFormat="1" ht="14.25" customHeight="1" x14ac:dyDescent="0.25"/>
    <row r="813760" spans="1:1" ht="14.25" customHeight="1" x14ac:dyDescent="0.3">
      <c r="A813760" s="21"/>
    </row>
    <row r="813766" s="20" customFormat="1" ht="14.25" customHeight="1" x14ac:dyDescent="0.25"/>
    <row r="813782" spans="1:1" ht="14.25" customHeight="1" x14ac:dyDescent="0.3">
      <c r="A813782" s="21"/>
    </row>
    <row r="813788" spans="1:1" s="20" customFormat="1" ht="14.25" customHeight="1" x14ac:dyDescent="0.25"/>
    <row r="813804" spans="1:1" ht="14.25" customHeight="1" x14ac:dyDescent="0.3">
      <c r="A813804" s="21"/>
    </row>
    <row r="813810" s="20" customFormat="1" ht="14.25" customHeight="1" x14ac:dyDescent="0.25"/>
    <row r="813826" spans="1:1" ht="14.25" customHeight="1" x14ac:dyDescent="0.3">
      <c r="A813826" s="21"/>
    </row>
    <row r="813832" spans="1:1" s="20" customFormat="1" ht="14.25" customHeight="1" x14ac:dyDescent="0.25"/>
    <row r="813848" spans="1:1" ht="14.25" customHeight="1" x14ac:dyDescent="0.3">
      <c r="A813848" s="21"/>
    </row>
    <row r="813854" spans="1:1" s="20" customFormat="1" ht="14.25" customHeight="1" x14ac:dyDescent="0.25"/>
    <row r="813870" spans="1:1" ht="14.25" customHeight="1" x14ac:dyDescent="0.3">
      <c r="A813870" s="21"/>
    </row>
    <row r="813876" s="20" customFormat="1" ht="14.25" customHeight="1" x14ac:dyDescent="0.25"/>
    <row r="813892" spans="1:1" ht="14.25" customHeight="1" x14ac:dyDescent="0.3">
      <c r="A813892" s="21"/>
    </row>
    <row r="813898" spans="1:1" s="20" customFormat="1" ht="14.25" customHeight="1" x14ac:dyDescent="0.25"/>
    <row r="813914" spans="1:1" ht="14.25" customHeight="1" x14ac:dyDescent="0.3">
      <c r="A813914" s="21"/>
    </row>
    <row r="813920" spans="1:1" s="20" customFormat="1" ht="14.25" customHeight="1" x14ac:dyDescent="0.25"/>
    <row r="813936" spans="1:1" ht="14.25" customHeight="1" x14ac:dyDescent="0.3">
      <c r="A813936" s="21"/>
    </row>
    <row r="813942" s="20" customFormat="1" ht="14.25" customHeight="1" x14ac:dyDescent="0.25"/>
    <row r="813958" spans="1:1" ht="14.25" customHeight="1" x14ac:dyDescent="0.3">
      <c r="A813958" s="21"/>
    </row>
    <row r="813964" spans="1:1" s="20" customFormat="1" ht="14.25" customHeight="1" x14ac:dyDescent="0.25"/>
    <row r="813980" spans="1:1" ht="14.25" customHeight="1" x14ac:dyDescent="0.3">
      <c r="A813980" s="21"/>
    </row>
    <row r="813986" s="20" customFormat="1" ht="14.25" customHeight="1" x14ac:dyDescent="0.25"/>
    <row r="814002" spans="1:1" ht="14.25" customHeight="1" x14ac:dyDescent="0.3">
      <c r="A814002" s="21"/>
    </row>
    <row r="814008" spans="1:1" s="20" customFormat="1" ht="14.25" customHeight="1" x14ac:dyDescent="0.25"/>
    <row r="814024" spans="1:1" ht="14.25" customHeight="1" x14ac:dyDescent="0.3">
      <c r="A814024" s="21"/>
    </row>
    <row r="814030" spans="1:1" s="20" customFormat="1" ht="14.25" customHeight="1" x14ac:dyDescent="0.25"/>
    <row r="814046" spans="1:1" ht="14.25" customHeight="1" x14ac:dyDescent="0.3">
      <c r="A814046" s="21"/>
    </row>
    <row r="814052" s="20" customFormat="1" ht="14.25" customHeight="1" x14ac:dyDescent="0.25"/>
    <row r="814068" spans="1:1" ht="14.25" customHeight="1" x14ac:dyDescent="0.3">
      <c r="A814068" s="21"/>
    </row>
    <row r="814074" spans="1:1" s="20" customFormat="1" ht="14.25" customHeight="1" x14ac:dyDescent="0.25"/>
    <row r="814090" spans="1:1" ht="14.25" customHeight="1" x14ac:dyDescent="0.3">
      <c r="A814090" s="21"/>
    </row>
    <row r="814096" spans="1:1" s="20" customFormat="1" ht="14.25" customHeight="1" x14ac:dyDescent="0.25"/>
    <row r="814112" spans="1:1" ht="14.25" customHeight="1" x14ac:dyDescent="0.3">
      <c r="A814112" s="21"/>
    </row>
    <row r="814118" s="20" customFormat="1" ht="14.25" customHeight="1" x14ac:dyDescent="0.25"/>
    <row r="814134" spans="1:1" ht="14.25" customHeight="1" x14ac:dyDescent="0.3">
      <c r="A814134" s="21"/>
    </row>
    <row r="814140" spans="1:1" s="20" customFormat="1" ht="14.25" customHeight="1" x14ac:dyDescent="0.25"/>
    <row r="814156" spans="1:1" ht="14.25" customHeight="1" x14ac:dyDescent="0.3">
      <c r="A814156" s="21"/>
    </row>
    <row r="814162" s="20" customFormat="1" ht="14.25" customHeight="1" x14ac:dyDescent="0.25"/>
    <row r="814178" spans="1:1" ht="14.25" customHeight="1" x14ac:dyDescent="0.3">
      <c r="A814178" s="21"/>
    </row>
    <row r="814184" spans="1:1" s="20" customFormat="1" ht="14.25" customHeight="1" x14ac:dyDescent="0.25"/>
    <row r="814200" spans="1:1" ht="14.25" customHeight="1" x14ac:dyDescent="0.3">
      <c r="A814200" s="21"/>
    </row>
    <row r="814206" spans="1:1" s="20" customFormat="1" ht="14.25" customHeight="1" x14ac:dyDescent="0.25"/>
    <row r="814222" spans="1:1" ht="14.25" customHeight="1" x14ac:dyDescent="0.3">
      <c r="A814222" s="21"/>
    </row>
    <row r="814228" s="20" customFormat="1" ht="14.25" customHeight="1" x14ac:dyDescent="0.25"/>
    <row r="814244" spans="1:1" ht="14.25" customHeight="1" x14ac:dyDescent="0.3">
      <c r="A814244" s="21"/>
    </row>
    <row r="814250" spans="1:1" s="20" customFormat="1" ht="14.25" customHeight="1" x14ac:dyDescent="0.25"/>
    <row r="814266" spans="1:1" ht="14.25" customHeight="1" x14ac:dyDescent="0.3">
      <c r="A814266" s="21"/>
    </row>
    <row r="814272" spans="1:1" s="20" customFormat="1" ht="14.25" customHeight="1" x14ac:dyDescent="0.25"/>
    <row r="814288" spans="1:1" ht="14.25" customHeight="1" x14ac:dyDescent="0.3">
      <c r="A814288" s="21"/>
    </row>
    <row r="814294" s="20" customFormat="1" ht="14.25" customHeight="1" x14ac:dyDescent="0.25"/>
    <row r="814310" spans="1:1" ht="14.25" customHeight="1" x14ac:dyDescent="0.3">
      <c r="A814310" s="21"/>
    </row>
    <row r="814316" spans="1:1" s="20" customFormat="1" ht="14.25" customHeight="1" x14ac:dyDescent="0.25"/>
    <row r="814332" spans="1:1" ht="14.25" customHeight="1" x14ac:dyDescent="0.3">
      <c r="A814332" s="21"/>
    </row>
    <row r="814338" s="20" customFormat="1" ht="14.25" customHeight="1" x14ac:dyDescent="0.25"/>
    <row r="814354" spans="1:1" ht="14.25" customHeight="1" x14ac:dyDescent="0.3">
      <c r="A814354" s="21"/>
    </row>
    <row r="814360" spans="1:1" s="20" customFormat="1" ht="14.25" customHeight="1" x14ac:dyDescent="0.25"/>
    <row r="814376" spans="1:1" ht="14.25" customHeight="1" x14ac:dyDescent="0.3">
      <c r="A814376" s="21"/>
    </row>
    <row r="814382" spans="1:1" s="20" customFormat="1" ht="14.25" customHeight="1" x14ac:dyDescent="0.25"/>
    <row r="814398" spans="1:1" ht="14.25" customHeight="1" x14ac:dyDescent="0.3">
      <c r="A814398" s="21"/>
    </row>
    <row r="814404" s="20" customFormat="1" ht="14.25" customHeight="1" x14ac:dyDescent="0.25"/>
    <row r="814420" spans="1:1" ht="14.25" customHeight="1" x14ac:dyDescent="0.3">
      <c r="A814420" s="21"/>
    </row>
    <row r="814426" spans="1:1" s="20" customFormat="1" ht="14.25" customHeight="1" x14ac:dyDescent="0.25"/>
    <row r="814442" spans="1:1" ht="14.25" customHeight="1" x14ac:dyDescent="0.3">
      <c r="A814442" s="21"/>
    </row>
    <row r="814448" spans="1:1" s="20" customFormat="1" ht="14.25" customHeight="1" x14ac:dyDescent="0.25"/>
    <row r="814464" spans="1:1" ht="14.25" customHeight="1" x14ac:dyDescent="0.3">
      <c r="A814464" s="21"/>
    </row>
    <row r="814470" s="20" customFormat="1" ht="14.25" customHeight="1" x14ac:dyDescent="0.25"/>
    <row r="814486" spans="1:1" ht="14.25" customHeight="1" x14ac:dyDescent="0.3">
      <c r="A814486" s="21"/>
    </row>
    <row r="814492" spans="1:1" s="20" customFormat="1" ht="14.25" customHeight="1" x14ac:dyDescent="0.25"/>
    <row r="814508" spans="1:1" ht="14.25" customHeight="1" x14ac:dyDescent="0.3">
      <c r="A814508" s="21"/>
    </row>
    <row r="814514" s="20" customFormat="1" ht="14.25" customHeight="1" x14ac:dyDescent="0.25"/>
    <row r="814530" spans="1:1" ht="14.25" customHeight="1" x14ac:dyDescent="0.3">
      <c r="A814530" s="21"/>
    </row>
    <row r="814536" spans="1:1" s="20" customFormat="1" ht="14.25" customHeight="1" x14ac:dyDescent="0.25"/>
    <row r="814552" spans="1:1" ht="14.25" customHeight="1" x14ac:dyDescent="0.3">
      <c r="A814552" s="21"/>
    </row>
    <row r="814558" spans="1:1" s="20" customFormat="1" ht="14.25" customHeight="1" x14ac:dyDescent="0.25"/>
    <row r="814574" spans="1:1" ht="14.25" customHeight="1" x14ac:dyDescent="0.3">
      <c r="A814574" s="21"/>
    </row>
    <row r="814580" s="20" customFormat="1" ht="14.25" customHeight="1" x14ac:dyDescent="0.25"/>
    <row r="814596" spans="1:1" ht="14.25" customHeight="1" x14ac:dyDescent="0.3">
      <c r="A814596" s="21"/>
    </row>
    <row r="814602" spans="1:1" s="20" customFormat="1" ht="14.25" customHeight="1" x14ac:dyDescent="0.25"/>
    <row r="814618" spans="1:1" ht="14.25" customHeight="1" x14ac:dyDescent="0.3">
      <c r="A814618" s="21"/>
    </row>
    <row r="814624" spans="1:1" s="20" customFormat="1" ht="14.25" customHeight="1" x14ac:dyDescent="0.25"/>
    <row r="814640" spans="1:1" ht="14.25" customHeight="1" x14ac:dyDescent="0.3">
      <c r="A814640" s="21"/>
    </row>
    <row r="814646" s="20" customFormat="1" ht="14.25" customHeight="1" x14ac:dyDescent="0.25"/>
    <row r="814662" spans="1:1" ht="14.25" customHeight="1" x14ac:dyDescent="0.3">
      <c r="A814662" s="21"/>
    </row>
    <row r="814668" spans="1:1" s="20" customFormat="1" ht="14.25" customHeight="1" x14ac:dyDescent="0.25"/>
    <row r="814684" spans="1:1" ht="14.25" customHeight="1" x14ac:dyDescent="0.3">
      <c r="A814684" s="21"/>
    </row>
    <row r="814690" s="20" customFormat="1" ht="14.25" customHeight="1" x14ac:dyDescent="0.25"/>
    <row r="814706" spans="1:1" ht="14.25" customHeight="1" x14ac:dyDescent="0.3">
      <c r="A814706" s="21"/>
    </row>
    <row r="814712" spans="1:1" s="20" customFormat="1" ht="14.25" customHeight="1" x14ac:dyDescent="0.25"/>
    <row r="814728" spans="1:1" ht="14.25" customHeight="1" x14ac:dyDescent="0.3">
      <c r="A814728" s="21"/>
    </row>
    <row r="814734" spans="1:1" s="20" customFormat="1" ht="14.25" customHeight="1" x14ac:dyDescent="0.25"/>
    <row r="814750" spans="1:1" ht="14.25" customHeight="1" x14ac:dyDescent="0.3">
      <c r="A814750" s="21"/>
    </row>
    <row r="814756" s="20" customFormat="1" ht="14.25" customHeight="1" x14ac:dyDescent="0.25"/>
    <row r="814772" spans="1:1" ht="14.25" customHeight="1" x14ac:dyDescent="0.3">
      <c r="A814772" s="21"/>
    </row>
    <row r="814778" spans="1:1" s="20" customFormat="1" ht="14.25" customHeight="1" x14ac:dyDescent="0.25"/>
    <row r="814794" spans="1:1" ht="14.25" customHeight="1" x14ac:dyDescent="0.3">
      <c r="A814794" s="21"/>
    </row>
    <row r="814800" spans="1:1" s="20" customFormat="1" ht="14.25" customHeight="1" x14ac:dyDescent="0.25"/>
    <row r="814816" spans="1:1" ht="14.25" customHeight="1" x14ac:dyDescent="0.3">
      <c r="A814816" s="21"/>
    </row>
    <row r="814822" s="20" customFormat="1" ht="14.25" customHeight="1" x14ac:dyDescent="0.25"/>
    <row r="814838" spans="1:1" ht="14.25" customHeight="1" x14ac:dyDescent="0.3">
      <c r="A814838" s="21"/>
    </row>
    <row r="814844" spans="1:1" s="20" customFormat="1" ht="14.25" customHeight="1" x14ac:dyDescent="0.25"/>
    <row r="814860" spans="1:1" ht="14.25" customHeight="1" x14ac:dyDescent="0.3">
      <c r="A814860" s="21"/>
    </row>
    <row r="814866" s="20" customFormat="1" ht="14.25" customHeight="1" x14ac:dyDescent="0.25"/>
    <row r="814882" spans="1:1" ht="14.25" customHeight="1" x14ac:dyDescent="0.3">
      <c r="A814882" s="21"/>
    </row>
    <row r="814888" spans="1:1" s="20" customFormat="1" ht="14.25" customHeight="1" x14ac:dyDescent="0.25"/>
    <row r="814904" spans="1:1" ht="14.25" customHeight="1" x14ac:dyDescent="0.3">
      <c r="A814904" s="21"/>
    </row>
    <row r="814910" spans="1:1" s="20" customFormat="1" ht="14.25" customHeight="1" x14ac:dyDescent="0.25"/>
    <row r="814926" spans="1:1" ht="14.25" customHeight="1" x14ac:dyDescent="0.3">
      <c r="A814926" s="21"/>
    </row>
    <row r="814932" s="20" customFormat="1" ht="14.25" customHeight="1" x14ac:dyDescent="0.25"/>
    <row r="814948" spans="1:1" ht="14.25" customHeight="1" x14ac:dyDescent="0.3">
      <c r="A814948" s="21"/>
    </row>
    <row r="814954" spans="1:1" s="20" customFormat="1" ht="14.25" customHeight="1" x14ac:dyDescent="0.25"/>
    <row r="814970" spans="1:1" ht="14.25" customHeight="1" x14ac:dyDescent="0.3">
      <c r="A814970" s="21"/>
    </row>
    <row r="814976" spans="1:1" s="20" customFormat="1" ht="14.25" customHeight="1" x14ac:dyDescent="0.25"/>
    <row r="814992" spans="1:1" ht="14.25" customHeight="1" x14ac:dyDescent="0.3">
      <c r="A814992" s="21"/>
    </row>
    <row r="814998" s="20" customFormat="1" ht="14.25" customHeight="1" x14ac:dyDescent="0.25"/>
    <row r="815014" spans="1:1" ht="14.25" customHeight="1" x14ac:dyDescent="0.3">
      <c r="A815014" s="21"/>
    </row>
    <row r="815020" spans="1:1" s="20" customFormat="1" ht="14.25" customHeight="1" x14ac:dyDescent="0.25"/>
    <row r="815036" spans="1:1" ht="14.25" customHeight="1" x14ac:dyDescent="0.3">
      <c r="A815036" s="21"/>
    </row>
    <row r="815042" s="20" customFormat="1" ht="14.25" customHeight="1" x14ac:dyDescent="0.25"/>
    <row r="815058" spans="1:1" ht="14.25" customHeight="1" x14ac:dyDescent="0.3">
      <c r="A815058" s="21"/>
    </row>
    <row r="815064" spans="1:1" s="20" customFormat="1" ht="14.25" customHeight="1" x14ac:dyDescent="0.25"/>
    <row r="815080" spans="1:1" ht="14.25" customHeight="1" x14ac:dyDescent="0.3">
      <c r="A815080" s="21"/>
    </row>
    <row r="815086" spans="1:1" s="20" customFormat="1" ht="14.25" customHeight="1" x14ac:dyDescent="0.25"/>
    <row r="815102" spans="1:1" ht="14.25" customHeight="1" x14ac:dyDescent="0.3">
      <c r="A815102" s="21"/>
    </row>
    <row r="815108" s="20" customFormat="1" ht="14.25" customHeight="1" x14ac:dyDescent="0.25"/>
    <row r="815124" spans="1:1" ht="14.25" customHeight="1" x14ac:dyDescent="0.3">
      <c r="A815124" s="21"/>
    </row>
    <row r="815130" spans="1:1" s="20" customFormat="1" ht="14.25" customHeight="1" x14ac:dyDescent="0.25"/>
    <row r="815146" spans="1:1" ht="14.25" customHeight="1" x14ac:dyDescent="0.3">
      <c r="A815146" s="21"/>
    </row>
    <row r="815152" spans="1:1" s="20" customFormat="1" ht="14.25" customHeight="1" x14ac:dyDescent="0.25"/>
    <row r="815168" spans="1:1" ht="14.25" customHeight="1" x14ac:dyDescent="0.3">
      <c r="A815168" s="21"/>
    </row>
    <row r="815174" s="20" customFormat="1" ht="14.25" customHeight="1" x14ac:dyDescent="0.25"/>
    <row r="815190" spans="1:1" ht="14.25" customHeight="1" x14ac:dyDescent="0.3">
      <c r="A815190" s="21"/>
    </row>
    <row r="815196" spans="1:1" s="20" customFormat="1" ht="14.25" customHeight="1" x14ac:dyDescent="0.25"/>
    <row r="815212" spans="1:1" ht="14.25" customHeight="1" x14ac:dyDescent="0.3">
      <c r="A815212" s="21"/>
    </row>
    <row r="815218" s="20" customFormat="1" ht="14.25" customHeight="1" x14ac:dyDescent="0.25"/>
    <row r="815234" spans="1:1" ht="14.25" customHeight="1" x14ac:dyDescent="0.3">
      <c r="A815234" s="21"/>
    </row>
    <row r="815240" spans="1:1" s="20" customFormat="1" ht="14.25" customHeight="1" x14ac:dyDescent="0.25"/>
    <row r="815256" spans="1:1" ht="14.25" customHeight="1" x14ac:dyDescent="0.3">
      <c r="A815256" s="21"/>
    </row>
    <row r="815262" spans="1:1" s="20" customFormat="1" ht="14.25" customHeight="1" x14ac:dyDescent="0.25"/>
    <row r="815278" spans="1:1" ht="14.25" customHeight="1" x14ac:dyDescent="0.3">
      <c r="A815278" s="21"/>
    </row>
    <row r="815284" s="20" customFormat="1" ht="14.25" customHeight="1" x14ac:dyDescent="0.25"/>
    <row r="815300" spans="1:1" ht="14.25" customHeight="1" x14ac:dyDescent="0.3">
      <c r="A815300" s="21"/>
    </row>
    <row r="815306" spans="1:1" s="20" customFormat="1" ht="14.25" customHeight="1" x14ac:dyDescent="0.25"/>
    <row r="815322" spans="1:1" ht="14.25" customHeight="1" x14ac:dyDescent="0.3">
      <c r="A815322" s="21"/>
    </row>
    <row r="815328" spans="1:1" s="20" customFormat="1" ht="14.25" customHeight="1" x14ac:dyDescent="0.25"/>
    <row r="815344" spans="1:1" ht="14.25" customHeight="1" x14ac:dyDescent="0.3">
      <c r="A815344" s="21"/>
    </row>
    <row r="815350" s="20" customFormat="1" ht="14.25" customHeight="1" x14ac:dyDescent="0.25"/>
    <row r="815366" spans="1:1" ht="14.25" customHeight="1" x14ac:dyDescent="0.3">
      <c r="A815366" s="21"/>
    </row>
    <row r="815372" spans="1:1" s="20" customFormat="1" ht="14.25" customHeight="1" x14ac:dyDescent="0.25"/>
    <row r="815388" spans="1:1" ht="14.25" customHeight="1" x14ac:dyDescent="0.3">
      <c r="A815388" s="21"/>
    </row>
    <row r="815394" s="20" customFormat="1" ht="14.25" customHeight="1" x14ac:dyDescent="0.25"/>
    <row r="815410" spans="1:1" ht="14.25" customHeight="1" x14ac:dyDescent="0.3">
      <c r="A815410" s="21"/>
    </row>
    <row r="815416" spans="1:1" s="20" customFormat="1" ht="14.25" customHeight="1" x14ac:dyDescent="0.25"/>
    <row r="815432" spans="1:1" ht="14.25" customHeight="1" x14ac:dyDescent="0.3">
      <c r="A815432" s="21"/>
    </row>
    <row r="815438" spans="1:1" s="20" customFormat="1" ht="14.25" customHeight="1" x14ac:dyDescent="0.25"/>
    <row r="815454" spans="1:1" ht="14.25" customHeight="1" x14ac:dyDescent="0.3">
      <c r="A815454" s="21"/>
    </row>
    <row r="815460" s="20" customFormat="1" ht="14.25" customHeight="1" x14ac:dyDescent="0.25"/>
    <row r="815476" spans="1:1" ht="14.25" customHeight="1" x14ac:dyDescent="0.3">
      <c r="A815476" s="21"/>
    </row>
    <row r="815482" spans="1:1" s="20" customFormat="1" ht="14.25" customHeight="1" x14ac:dyDescent="0.25"/>
    <row r="815498" spans="1:1" ht="14.25" customHeight="1" x14ac:dyDescent="0.3">
      <c r="A815498" s="21"/>
    </row>
    <row r="815504" spans="1:1" s="20" customFormat="1" ht="14.25" customHeight="1" x14ac:dyDescent="0.25"/>
    <row r="815520" spans="1:1" ht="14.25" customHeight="1" x14ac:dyDescent="0.3">
      <c r="A815520" s="21"/>
    </row>
    <row r="815526" s="20" customFormat="1" ht="14.25" customHeight="1" x14ac:dyDescent="0.25"/>
    <row r="815542" spans="1:1" ht="14.25" customHeight="1" x14ac:dyDescent="0.3">
      <c r="A815542" s="21"/>
    </row>
    <row r="815548" spans="1:1" s="20" customFormat="1" ht="14.25" customHeight="1" x14ac:dyDescent="0.25"/>
    <row r="815564" spans="1:1" ht="14.25" customHeight="1" x14ac:dyDescent="0.3">
      <c r="A815564" s="21"/>
    </row>
    <row r="815570" s="20" customFormat="1" ht="14.25" customHeight="1" x14ac:dyDescent="0.25"/>
    <row r="815586" spans="1:1" ht="14.25" customHeight="1" x14ac:dyDescent="0.3">
      <c r="A815586" s="21"/>
    </row>
    <row r="815592" spans="1:1" s="20" customFormat="1" ht="14.25" customHeight="1" x14ac:dyDescent="0.25"/>
    <row r="815608" spans="1:1" ht="14.25" customHeight="1" x14ac:dyDescent="0.3">
      <c r="A815608" s="21"/>
    </row>
    <row r="815614" spans="1:1" s="20" customFormat="1" ht="14.25" customHeight="1" x14ac:dyDescent="0.25"/>
    <row r="815630" spans="1:1" ht="14.25" customHeight="1" x14ac:dyDescent="0.3">
      <c r="A815630" s="21"/>
    </row>
    <row r="815636" s="20" customFormat="1" ht="14.25" customHeight="1" x14ac:dyDescent="0.25"/>
    <row r="815652" spans="1:1" ht="14.25" customHeight="1" x14ac:dyDescent="0.3">
      <c r="A815652" s="21"/>
    </row>
    <row r="815658" spans="1:1" s="20" customFormat="1" ht="14.25" customHeight="1" x14ac:dyDescent="0.25"/>
    <row r="815674" spans="1:1" ht="14.25" customHeight="1" x14ac:dyDescent="0.3">
      <c r="A815674" s="21"/>
    </row>
    <row r="815680" spans="1:1" s="20" customFormat="1" ht="14.25" customHeight="1" x14ac:dyDescent="0.25"/>
    <row r="815696" spans="1:1" ht="14.25" customHeight="1" x14ac:dyDescent="0.3">
      <c r="A815696" s="21"/>
    </row>
    <row r="815702" s="20" customFormat="1" ht="14.25" customHeight="1" x14ac:dyDescent="0.25"/>
    <row r="815718" spans="1:1" ht="14.25" customHeight="1" x14ac:dyDescent="0.3">
      <c r="A815718" s="21"/>
    </row>
    <row r="815724" spans="1:1" s="20" customFormat="1" ht="14.25" customHeight="1" x14ac:dyDescent="0.25"/>
    <row r="815740" spans="1:1" ht="14.25" customHeight="1" x14ac:dyDescent="0.3">
      <c r="A815740" s="21"/>
    </row>
    <row r="815746" s="20" customFormat="1" ht="14.25" customHeight="1" x14ac:dyDescent="0.25"/>
    <row r="815762" spans="1:1" ht="14.25" customHeight="1" x14ac:dyDescent="0.3">
      <c r="A815762" s="21"/>
    </row>
    <row r="815768" spans="1:1" s="20" customFormat="1" ht="14.25" customHeight="1" x14ac:dyDescent="0.25"/>
    <row r="815784" spans="1:1" ht="14.25" customHeight="1" x14ac:dyDescent="0.3">
      <c r="A815784" s="21"/>
    </row>
    <row r="815790" spans="1:1" s="20" customFormat="1" ht="14.25" customHeight="1" x14ac:dyDescent="0.25"/>
    <row r="815806" spans="1:1" ht="14.25" customHeight="1" x14ac:dyDescent="0.3">
      <c r="A815806" s="21"/>
    </row>
    <row r="815812" s="20" customFormat="1" ht="14.25" customHeight="1" x14ac:dyDescent="0.25"/>
    <row r="815828" spans="1:1" ht="14.25" customHeight="1" x14ac:dyDescent="0.3">
      <c r="A815828" s="21"/>
    </row>
    <row r="815834" spans="1:1" s="20" customFormat="1" ht="14.25" customHeight="1" x14ac:dyDescent="0.25"/>
    <row r="815850" spans="1:1" ht="14.25" customHeight="1" x14ac:dyDescent="0.3">
      <c r="A815850" s="21"/>
    </row>
    <row r="815856" spans="1:1" s="20" customFormat="1" ht="14.25" customHeight="1" x14ac:dyDescent="0.25"/>
    <row r="815872" spans="1:1" ht="14.25" customHeight="1" x14ac:dyDescent="0.3">
      <c r="A815872" s="21"/>
    </row>
    <row r="815878" s="20" customFormat="1" ht="14.25" customHeight="1" x14ac:dyDescent="0.25"/>
    <row r="815894" spans="1:1" ht="14.25" customHeight="1" x14ac:dyDescent="0.3">
      <c r="A815894" s="21"/>
    </row>
    <row r="815900" spans="1:1" s="20" customFormat="1" ht="14.25" customHeight="1" x14ac:dyDescent="0.25"/>
    <row r="815916" spans="1:1" ht="14.25" customHeight="1" x14ac:dyDescent="0.3">
      <c r="A815916" s="21"/>
    </row>
    <row r="815922" s="20" customFormat="1" ht="14.25" customHeight="1" x14ac:dyDescent="0.25"/>
    <row r="815938" spans="1:1" ht="14.25" customHeight="1" x14ac:dyDescent="0.3">
      <c r="A815938" s="21"/>
    </row>
    <row r="815944" spans="1:1" s="20" customFormat="1" ht="14.25" customHeight="1" x14ac:dyDescent="0.25"/>
    <row r="815960" spans="1:1" ht="14.25" customHeight="1" x14ac:dyDescent="0.3">
      <c r="A815960" s="21"/>
    </row>
    <row r="815966" spans="1:1" s="20" customFormat="1" ht="14.25" customHeight="1" x14ac:dyDescent="0.25"/>
    <row r="815982" spans="1:1" ht="14.25" customHeight="1" x14ac:dyDescent="0.3">
      <c r="A815982" s="21"/>
    </row>
    <row r="815988" s="20" customFormat="1" ht="14.25" customHeight="1" x14ac:dyDescent="0.25"/>
    <row r="816004" spans="1:1" ht="14.25" customHeight="1" x14ac:dyDescent="0.3">
      <c r="A816004" s="21"/>
    </row>
    <row r="816010" spans="1:1" s="20" customFormat="1" ht="14.25" customHeight="1" x14ac:dyDescent="0.25"/>
    <row r="816026" spans="1:1" ht="14.25" customHeight="1" x14ac:dyDescent="0.3">
      <c r="A816026" s="21"/>
    </row>
    <row r="816032" spans="1:1" s="20" customFormat="1" ht="14.25" customHeight="1" x14ac:dyDescent="0.25"/>
    <row r="816048" spans="1:1" ht="14.25" customHeight="1" x14ac:dyDescent="0.3">
      <c r="A816048" s="21"/>
    </row>
    <row r="816054" s="20" customFormat="1" ht="14.25" customHeight="1" x14ac:dyDescent="0.25"/>
    <row r="816070" spans="1:1" ht="14.25" customHeight="1" x14ac:dyDescent="0.3">
      <c r="A816070" s="21"/>
    </row>
    <row r="816076" spans="1:1" s="20" customFormat="1" ht="14.25" customHeight="1" x14ac:dyDescent="0.25"/>
    <row r="816092" spans="1:1" ht="14.25" customHeight="1" x14ac:dyDescent="0.3">
      <c r="A816092" s="21"/>
    </row>
    <row r="816098" s="20" customFormat="1" ht="14.25" customHeight="1" x14ac:dyDescent="0.25"/>
    <row r="816114" spans="1:1" ht="14.25" customHeight="1" x14ac:dyDescent="0.3">
      <c r="A816114" s="21"/>
    </row>
    <row r="816120" spans="1:1" s="20" customFormat="1" ht="14.25" customHeight="1" x14ac:dyDescent="0.25"/>
    <row r="816136" spans="1:1" ht="14.25" customHeight="1" x14ac:dyDescent="0.3">
      <c r="A816136" s="21"/>
    </row>
    <row r="816142" spans="1:1" s="20" customFormat="1" ht="14.25" customHeight="1" x14ac:dyDescent="0.25"/>
    <row r="816158" spans="1:1" ht="14.25" customHeight="1" x14ac:dyDescent="0.3">
      <c r="A816158" s="21"/>
    </row>
    <row r="816164" s="20" customFormat="1" ht="14.25" customHeight="1" x14ac:dyDescent="0.25"/>
    <row r="816180" spans="1:1" ht="14.25" customHeight="1" x14ac:dyDescent="0.3">
      <c r="A816180" s="21"/>
    </row>
    <row r="816186" spans="1:1" s="20" customFormat="1" ht="14.25" customHeight="1" x14ac:dyDescent="0.25"/>
    <row r="816202" spans="1:1" ht="14.25" customHeight="1" x14ac:dyDescent="0.3">
      <c r="A816202" s="21"/>
    </row>
    <row r="816208" spans="1:1" s="20" customFormat="1" ht="14.25" customHeight="1" x14ac:dyDescent="0.25"/>
    <row r="816224" spans="1:1" ht="14.25" customHeight="1" x14ac:dyDescent="0.3">
      <c r="A816224" s="21"/>
    </row>
    <row r="816230" s="20" customFormat="1" ht="14.25" customHeight="1" x14ac:dyDescent="0.25"/>
    <row r="816246" spans="1:1" ht="14.25" customHeight="1" x14ac:dyDescent="0.3">
      <c r="A816246" s="21"/>
    </row>
    <row r="816252" spans="1:1" s="20" customFormat="1" ht="14.25" customHeight="1" x14ac:dyDescent="0.25"/>
    <row r="816268" spans="1:1" ht="14.25" customHeight="1" x14ac:dyDescent="0.3">
      <c r="A816268" s="21"/>
    </row>
    <row r="816274" s="20" customFormat="1" ht="14.25" customHeight="1" x14ac:dyDescent="0.25"/>
    <row r="816290" spans="1:1" ht="14.25" customHeight="1" x14ac:dyDescent="0.3">
      <c r="A816290" s="21"/>
    </row>
    <row r="816296" spans="1:1" s="20" customFormat="1" ht="14.25" customHeight="1" x14ac:dyDescent="0.25"/>
    <row r="816312" spans="1:1" ht="14.25" customHeight="1" x14ac:dyDescent="0.3">
      <c r="A816312" s="21"/>
    </row>
    <row r="816318" spans="1:1" s="20" customFormat="1" ht="14.25" customHeight="1" x14ac:dyDescent="0.25"/>
    <row r="816334" spans="1:1" ht="14.25" customHeight="1" x14ac:dyDescent="0.3">
      <c r="A816334" s="21"/>
    </row>
    <row r="816340" s="20" customFormat="1" ht="14.25" customHeight="1" x14ac:dyDescent="0.25"/>
    <row r="816356" spans="1:1" ht="14.25" customHeight="1" x14ac:dyDescent="0.3">
      <c r="A816356" s="21"/>
    </row>
    <row r="816362" spans="1:1" s="20" customFormat="1" ht="14.25" customHeight="1" x14ac:dyDescent="0.25"/>
    <row r="816378" spans="1:1" ht="14.25" customHeight="1" x14ac:dyDescent="0.3">
      <c r="A816378" s="21"/>
    </row>
    <row r="816384" spans="1:1" s="20" customFormat="1" ht="14.25" customHeight="1" x14ac:dyDescent="0.25"/>
    <row r="816400" spans="1:1" ht="14.25" customHeight="1" x14ac:dyDescent="0.3">
      <c r="A816400" s="21"/>
    </row>
    <row r="816406" s="20" customFormat="1" ht="14.25" customHeight="1" x14ac:dyDescent="0.25"/>
    <row r="816422" spans="1:1" ht="14.25" customHeight="1" x14ac:dyDescent="0.3">
      <c r="A816422" s="21"/>
    </row>
    <row r="816428" spans="1:1" s="20" customFormat="1" ht="14.25" customHeight="1" x14ac:dyDescent="0.25"/>
    <row r="816444" spans="1:1" ht="14.25" customHeight="1" x14ac:dyDescent="0.3">
      <c r="A816444" s="21"/>
    </row>
    <row r="816450" s="20" customFormat="1" ht="14.25" customHeight="1" x14ac:dyDescent="0.25"/>
    <row r="816466" spans="1:1" ht="14.25" customHeight="1" x14ac:dyDescent="0.3">
      <c r="A816466" s="21"/>
    </row>
    <row r="816472" spans="1:1" s="20" customFormat="1" ht="14.25" customHeight="1" x14ac:dyDescent="0.25"/>
    <row r="816488" spans="1:1" ht="14.25" customHeight="1" x14ac:dyDescent="0.3">
      <c r="A816488" s="21"/>
    </row>
    <row r="816494" spans="1:1" s="20" customFormat="1" ht="14.25" customHeight="1" x14ac:dyDescent="0.25"/>
    <row r="816510" spans="1:1" ht="14.25" customHeight="1" x14ac:dyDescent="0.3">
      <c r="A816510" s="21"/>
    </row>
    <row r="816516" s="20" customFormat="1" ht="14.25" customHeight="1" x14ac:dyDescent="0.25"/>
    <row r="816532" spans="1:1" ht="14.25" customHeight="1" x14ac:dyDescent="0.3">
      <c r="A816532" s="21"/>
    </row>
    <row r="816538" spans="1:1" s="20" customFormat="1" ht="14.25" customHeight="1" x14ac:dyDescent="0.25"/>
    <row r="816554" spans="1:1" ht="14.25" customHeight="1" x14ac:dyDescent="0.3">
      <c r="A816554" s="21"/>
    </row>
    <row r="816560" spans="1:1" s="20" customFormat="1" ht="14.25" customHeight="1" x14ac:dyDescent="0.25"/>
    <row r="816576" spans="1:1" ht="14.25" customHeight="1" x14ac:dyDescent="0.3">
      <c r="A816576" s="21"/>
    </row>
    <row r="816582" s="20" customFormat="1" ht="14.25" customHeight="1" x14ac:dyDescent="0.25"/>
    <row r="816598" spans="1:1" ht="14.25" customHeight="1" x14ac:dyDescent="0.3">
      <c r="A816598" s="21"/>
    </row>
    <row r="816604" spans="1:1" s="20" customFormat="1" ht="14.25" customHeight="1" x14ac:dyDescent="0.25"/>
    <row r="816620" spans="1:1" ht="14.25" customHeight="1" x14ac:dyDescent="0.3">
      <c r="A816620" s="21"/>
    </row>
    <row r="816626" s="20" customFormat="1" ht="14.25" customHeight="1" x14ac:dyDescent="0.25"/>
    <row r="816642" spans="1:1" ht="14.25" customHeight="1" x14ac:dyDescent="0.3">
      <c r="A816642" s="21"/>
    </row>
    <row r="816648" spans="1:1" s="20" customFormat="1" ht="14.25" customHeight="1" x14ac:dyDescent="0.25"/>
    <row r="816664" spans="1:1" ht="14.25" customHeight="1" x14ac:dyDescent="0.3">
      <c r="A816664" s="21"/>
    </row>
    <row r="816670" spans="1:1" s="20" customFormat="1" ht="14.25" customHeight="1" x14ac:dyDescent="0.25"/>
    <row r="816686" spans="1:1" ht="14.25" customHeight="1" x14ac:dyDescent="0.3">
      <c r="A816686" s="21"/>
    </row>
    <row r="816692" s="20" customFormat="1" ht="14.25" customHeight="1" x14ac:dyDescent="0.25"/>
    <row r="816708" spans="1:1" ht="14.25" customHeight="1" x14ac:dyDescent="0.3">
      <c r="A816708" s="21"/>
    </row>
    <row r="816714" spans="1:1" s="20" customFormat="1" ht="14.25" customHeight="1" x14ac:dyDescent="0.25"/>
    <row r="816730" spans="1:1" ht="14.25" customHeight="1" x14ac:dyDescent="0.3">
      <c r="A816730" s="21"/>
    </row>
    <row r="816736" spans="1:1" s="20" customFormat="1" ht="14.25" customHeight="1" x14ac:dyDescent="0.25"/>
    <row r="816752" spans="1:1" ht="14.25" customHeight="1" x14ac:dyDescent="0.3">
      <c r="A816752" s="21"/>
    </row>
    <row r="816758" s="20" customFormat="1" ht="14.25" customHeight="1" x14ac:dyDescent="0.25"/>
    <row r="816774" spans="1:1" ht="14.25" customHeight="1" x14ac:dyDescent="0.3">
      <c r="A816774" s="21"/>
    </row>
    <row r="816780" spans="1:1" s="20" customFormat="1" ht="14.25" customHeight="1" x14ac:dyDescent="0.25"/>
    <row r="816796" spans="1:1" ht="14.25" customHeight="1" x14ac:dyDescent="0.3">
      <c r="A816796" s="21"/>
    </row>
    <row r="816802" s="20" customFormat="1" ht="14.25" customHeight="1" x14ac:dyDescent="0.25"/>
    <row r="816818" spans="1:1" ht="14.25" customHeight="1" x14ac:dyDescent="0.3">
      <c r="A816818" s="21"/>
    </row>
    <row r="816824" spans="1:1" s="20" customFormat="1" ht="14.25" customHeight="1" x14ac:dyDescent="0.25"/>
    <row r="816840" spans="1:1" ht="14.25" customHeight="1" x14ac:dyDescent="0.3">
      <c r="A816840" s="21"/>
    </row>
    <row r="816846" spans="1:1" s="20" customFormat="1" ht="14.25" customHeight="1" x14ac:dyDescent="0.25"/>
    <row r="816862" spans="1:1" ht="14.25" customHeight="1" x14ac:dyDescent="0.3">
      <c r="A816862" s="21"/>
    </row>
    <row r="816868" s="20" customFormat="1" ht="14.25" customHeight="1" x14ac:dyDescent="0.25"/>
    <row r="816884" spans="1:1" ht="14.25" customHeight="1" x14ac:dyDescent="0.3">
      <c r="A816884" s="21"/>
    </row>
    <row r="816890" spans="1:1" s="20" customFormat="1" ht="14.25" customHeight="1" x14ac:dyDescent="0.25"/>
    <row r="816906" spans="1:1" ht="14.25" customHeight="1" x14ac:dyDescent="0.3">
      <c r="A816906" s="21"/>
    </row>
    <row r="816912" spans="1:1" s="20" customFormat="1" ht="14.25" customHeight="1" x14ac:dyDescent="0.25"/>
    <row r="816928" spans="1:1" ht="14.25" customHeight="1" x14ac:dyDescent="0.3">
      <c r="A816928" s="21"/>
    </row>
    <row r="816934" s="20" customFormat="1" ht="14.25" customHeight="1" x14ac:dyDescent="0.25"/>
    <row r="816950" spans="1:1" ht="14.25" customHeight="1" x14ac:dyDescent="0.3">
      <c r="A816950" s="21"/>
    </row>
    <row r="816956" spans="1:1" s="20" customFormat="1" ht="14.25" customHeight="1" x14ac:dyDescent="0.25"/>
    <row r="816972" spans="1:1" ht="14.25" customHeight="1" x14ac:dyDescent="0.3">
      <c r="A816972" s="21"/>
    </row>
    <row r="816978" s="20" customFormat="1" ht="14.25" customHeight="1" x14ac:dyDescent="0.25"/>
    <row r="816994" spans="1:1" ht="14.25" customHeight="1" x14ac:dyDescent="0.3">
      <c r="A816994" s="21"/>
    </row>
    <row r="817000" spans="1:1" s="20" customFormat="1" ht="14.25" customHeight="1" x14ac:dyDescent="0.25"/>
    <row r="817016" spans="1:1" ht="14.25" customHeight="1" x14ac:dyDescent="0.3">
      <c r="A817016" s="21"/>
    </row>
    <row r="817022" spans="1:1" s="20" customFormat="1" ht="14.25" customHeight="1" x14ac:dyDescent="0.25"/>
    <row r="817038" spans="1:1" ht="14.25" customHeight="1" x14ac:dyDescent="0.3">
      <c r="A817038" s="21"/>
    </row>
    <row r="817044" s="20" customFormat="1" ht="14.25" customHeight="1" x14ac:dyDescent="0.25"/>
    <row r="817060" spans="1:1" ht="14.25" customHeight="1" x14ac:dyDescent="0.3">
      <c r="A817060" s="21"/>
    </row>
    <row r="817066" spans="1:1" s="20" customFormat="1" ht="14.25" customHeight="1" x14ac:dyDescent="0.25"/>
    <row r="817082" spans="1:1" ht="14.25" customHeight="1" x14ac:dyDescent="0.3">
      <c r="A817082" s="21"/>
    </row>
    <row r="817088" spans="1:1" s="20" customFormat="1" ht="14.25" customHeight="1" x14ac:dyDescent="0.25"/>
    <row r="817104" spans="1:1" ht="14.25" customHeight="1" x14ac:dyDescent="0.3">
      <c r="A817104" s="21"/>
    </row>
    <row r="817110" s="20" customFormat="1" ht="14.25" customHeight="1" x14ac:dyDescent="0.25"/>
    <row r="817126" spans="1:1" ht="14.25" customHeight="1" x14ac:dyDescent="0.3">
      <c r="A817126" s="21"/>
    </row>
    <row r="817132" spans="1:1" s="20" customFormat="1" ht="14.25" customHeight="1" x14ac:dyDescent="0.25"/>
    <row r="817148" spans="1:1" ht="14.25" customHeight="1" x14ac:dyDescent="0.3">
      <c r="A817148" s="21"/>
    </row>
    <row r="817154" s="20" customFormat="1" ht="14.25" customHeight="1" x14ac:dyDescent="0.25"/>
    <row r="817170" spans="1:1" ht="14.25" customHeight="1" x14ac:dyDescent="0.3">
      <c r="A817170" s="21"/>
    </row>
    <row r="817176" spans="1:1" s="20" customFormat="1" ht="14.25" customHeight="1" x14ac:dyDescent="0.25"/>
    <row r="817192" spans="1:1" ht="14.25" customHeight="1" x14ac:dyDescent="0.3">
      <c r="A817192" s="21"/>
    </row>
    <row r="817198" spans="1:1" s="20" customFormat="1" ht="14.25" customHeight="1" x14ac:dyDescent="0.25"/>
    <row r="817214" spans="1:1" ht="14.25" customHeight="1" x14ac:dyDescent="0.3">
      <c r="A817214" s="21"/>
    </row>
    <row r="817220" s="20" customFormat="1" ht="14.25" customHeight="1" x14ac:dyDescent="0.25"/>
    <row r="817236" spans="1:1" ht="14.25" customHeight="1" x14ac:dyDescent="0.3">
      <c r="A817236" s="21"/>
    </row>
    <row r="817242" spans="1:1" s="20" customFormat="1" ht="14.25" customHeight="1" x14ac:dyDescent="0.25"/>
    <row r="817258" spans="1:1" ht="14.25" customHeight="1" x14ac:dyDescent="0.3">
      <c r="A817258" s="21"/>
    </row>
    <row r="817264" spans="1:1" s="20" customFormat="1" ht="14.25" customHeight="1" x14ac:dyDescent="0.25"/>
    <row r="817280" spans="1:1" ht="14.25" customHeight="1" x14ac:dyDescent="0.3">
      <c r="A817280" s="21"/>
    </row>
    <row r="817286" s="20" customFormat="1" ht="14.25" customHeight="1" x14ac:dyDescent="0.25"/>
    <row r="817302" spans="1:1" ht="14.25" customHeight="1" x14ac:dyDescent="0.3">
      <c r="A817302" s="21"/>
    </row>
    <row r="817308" spans="1:1" s="20" customFormat="1" ht="14.25" customHeight="1" x14ac:dyDescent="0.25"/>
    <row r="817324" spans="1:1" ht="14.25" customHeight="1" x14ac:dyDescent="0.3">
      <c r="A817324" s="21"/>
    </row>
    <row r="817330" s="20" customFormat="1" ht="14.25" customHeight="1" x14ac:dyDescent="0.25"/>
    <row r="817346" spans="1:1" ht="14.25" customHeight="1" x14ac:dyDescent="0.3">
      <c r="A817346" s="21"/>
    </row>
    <row r="817352" spans="1:1" s="20" customFormat="1" ht="14.25" customHeight="1" x14ac:dyDescent="0.25"/>
    <row r="817368" spans="1:1" ht="14.25" customHeight="1" x14ac:dyDescent="0.3">
      <c r="A817368" s="21"/>
    </row>
    <row r="817374" spans="1:1" s="20" customFormat="1" ht="14.25" customHeight="1" x14ac:dyDescent="0.25"/>
    <row r="817390" spans="1:1" ht="14.25" customHeight="1" x14ac:dyDescent="0.3">
      <c r="A817390" s="21"/>
    </row>
    <row r="817396" s="20" customFormat="1" ht="14.25" customHeight="1" x14ac:dyDescent="0.25"/>
    <row r="817412" spans="1:1" ht="14.25" customHeight="1" x14ac:dyDescent="0.3">
      <c r="A817412" s="21"/>
    </row>
    <row r="817418" spans="1:1" s="20" customFormat="1" ht="14.25" customHeight="1" x14ac:dyDescent="0.25"/>
    <row r="817434" spans="1:1" ht="14.25" customHeight="1" x14ac:dyDescent="0.3">
      <c r="A817434" s="21"/>
    </row>
    <row r="817440" spans="1:1" s="20" customFormat="1" ht="14.25" customHeight="1" x14ac:dyDescent="0.25"/>
    <row r="817456" spans="1:1" ht="14.25" customHeight="1" x14ac:dyDescent="0.3">
      <c r="A817456" s="21"/>
    </row>
    <row r="817462" s="20" customFormat="1" ht="14.25" customHeight="1" x14ac:dyDescent="0.25"/>
    <row r="817478" spans="1:1" ht="14.25" customHeight="1" x14ac:dyDescent="0.3">
      <c r="A817478" s="21"/>
    </row>
    <row r="817484" spans="1:1" s="20" customFormat="1" ht="14.25" customHeight="1" x14ac:dyDescent="0.25"/>
    <row r="817500" spans="1:1" ht="14.25" customHeight="1" x14ac:dyDescent="0.3">
      <c r="A817500" s="21"/>
    </row>
    <row r="817506" s="20" customFormat="1" ht="14.25" customHeight="1" x14ac:dyDescent="0.25"/>
    <row r="817522" spans="1:1" ht="14.25" customHeight="1" x14ac:dyDescent="0.3">
      <c r="A817522" s="21"/>
    </row>
    <row r="817528" spans="1:1" s="20" customFormat="1" ht="14.25" customHeight="1" x14ac:dyDescent="0.25"/>
    <row r="817544" spans="1:1" ht="14.25" customHeight="1" x14ac:dyDescent="0.3">
      <c r="A817544" s="21"/>
    </row>
    <row r="817550" spans="1:1" s="20" customFormat="1" ht="14.25" customHeight="1" x14ac:dyDescent="0.25"/>
    <row r="817566" spans="1:1" ht="14.25" customHeight="1" x14ac:dyDescent="0.3">
      <c r="A817566" s="21"/>
    </row>
    <row r="817572" s="20" customFormat="1" ht="14.25" customHeight="1" x14ac:dyDescent="0.25"/>
    <row r="817588" spans="1:1" ht="14.25" customHeight="1" x14ac:dyDescent="0.3">
      <c r="A817588" s="21"/>
    </row>
    <row r="817594" spans="1:1" s="20" customFormat="1" ht="14.25" customHeight="1" x14ac:dyDescent="0.25"/>
    <row r="817610" spans="1:1" ht="14.25" customHeight="1" x14ac:dyDescent="0.3">
      <c r="A817610" s="21"/>
    </row>
    <row r="817616" spans="1:1" s="20" customFormat="1" ht="14.25" customHeight="1" x14ac:dyDescent="0.25"/>
    <row r="817632" spans="1:1" ht="14.25" customHeight="1" x14ac:dyDescent="0.3">
      <c r="A817632" s="21"/>
    </row>
    <row r="817638" s="20" customFormat="1" ht="14.25" customHeight="1" x14ac:dyDescent="0.25"/>
    <row r="817654" spans="1:1" ht="14.25" customHeight="1" x14ac:dyDescent="0.3">
      <c r="A817654" s="21"/>
    </row>
    <row r="817660" spans="1:1" s="20" customFormat="1" ht="14.25" customHeight="1" x14ac:dyDescent="0.25"/>
    <row r="817676" spans="1:1" ht="14.25" customHeight="1" x14ac:dyDescent="0.3">
      <c r="A817676" s="21"/>
    </row>
    <row r="817682" s="20" customFormat="1" ht="14.25" customHeight="1" x14ac:dyDescent="0.25"/>
    <row r="817698" spans="1:1" ht="14.25" customHeight="1" x14ac:dyDescent="0.3">
      <c r="A817698" s="21"/>
    </row>
    <row r="817704" spans="1:1" s="20" customFormat="1" ht="14.25" customHeight="1" x14ac:dyDescent="0.25"/>
    <row r="817720" spans="1:1" ht="14.25" customHeight="1" x14ac:dyDescent="0.3">
      <c r="A817720" s="21"/>
    </row>
    <row r="817726" spans="1:1" s="20" customFormat="1" ht="14.25" customHeight="1" x14ac:dyDescent="0.25"/>
    <row r="817742" spans="1:1" ht="14.25" customHeight="1" x14ac:dyDescent="0.3">
      <c r="A817742" s="21"/>
    </row>
    <row r="817748" s="20" customFormat="1" ht="14.25" customHeight="1" x14ac:dyDescent="0.25"/>
    <row r="817764" spans="1:1" ht="14.25" customHeight="1" x14ac:dyDescent="0.3">
      <c r="A817764" s="21"/>
    </row>
    <row r="817770" spans="1:1" s="20" customFormat="1" ht="14.25" customHeight="1" x14ac:dyDescent="0.25"/>
    <row r="817786" spans="1:1" ht="14.25" customHeight="1" x14ac:dyDescent="0.3">
      <c r="A817786" s="21"/>
    </row>
    <row r="817792" spans="1:1" s="20" customFormat="1" ht="14.25" customHeight="1" x14ac:dyDescent="0.25"/>
    <row r="817808" spans="1:1" ht="14.25" customHeight="1" x14ac:dyDescent="0.3">
      <c r="A817808" s="21"/>
    </row>
    <row r="817814" s="20" customFormat="1" ht="14.25" customHeight="1" x14ac:dyDescent="0.25"/>
    <row r="817830" spans="1:1" ht="14.25" customHeight="1" x14ac:dyDescent="0.3">
      <c r="A817830" s="21"/>
    </row>
    <row r="817836" spans="1:1" s="20" customFormat="1" ht="14.25" customHeight="1" x14ac:dyDescent="0.25"/>
    <row r="817852" spans="1:1" ht="14.25" customHeight="1" x14ac:dyDescent="0.3">
      <c r="A817852" s="21"/>
    </row>
    <row r="817858" s="20" customFormat="1" ht="14.25" customHeight="1" x14ac:dyDescent="0.25"/>
    <row r="817874" spans="1:1" ht="14.25" customHeight="1" x14ac:dyDescent="0.3">
      <c r="A817874" s="21"/>
    </row>
    <row r="817880" spans="1:1" s="20" customFormat="1" ht="14.25" customHeight="1" x14ac:dyDescent="0.25"/>
    <row r="817896" spans="1:1" ht="14.25" customHeight="1" x14ac:dyDescent="0.3">
      <c r="A817896" s="21"/>
    </row>
    <row r="817902" spans="1:1" s="20" customFormat="1" ht="14.25" customHeight="1" x14ac:dyDescent="0.25"/>
    <row r="817918" spans="1:1" ht="14.25" customHeight="1" x14ac:dyDescent="0.3">
      <c r="A817918" s="21"/>
    </row>
    <row r="817924" s="20" customFormat="1" ht="14.25" customHeight="1" x14ac:dyDescent="0.25"/>
    <row r="817940" spans="1:1" ht="14.25" customHeight="1" x14ac:dyDescent="0.3">
      <c r="A817940" s="21"/>
    </row>
    <row r="817946" spans="1:1" s="20" customFormat="1" ht="14.25" customHeight="1" x14ac:dyDescent="0.25"/>
    <row r="817962" spans="1:1" ht="14.25" customHeight="1" x14ac:dyDescent="0.3">
      <c r="A817962" s="21"/>
    </row>
    <row r="817968" spans="1:1" s="20" customFormat="1" ht="14.25" customHeight="1" x14ac:dyDescent="0.25"/>
    <row r="817984" spans="1:1" ht="14.25" customHeight="1" x14ac:dyDescent="0.3">
      <c r="A817984" s="21"/>
    </row>
    <row r="817990" s="20" customFormat="1" ht="14.25" customHeight="1" x14ac:dyDescent="0.25"/>
    <row r="818006" spans="1:1" ht="14.25" customHeight="1" x14ac:dyDescent="0.3">
      <c r="A818006" s="21"/>
    </row>
    <row r="818012" spans="1:1" s="20" customFormat="1" ht="14.25" customHeight="1" x14ac:dyDescent="0.25"/>
    <row r="818028" spans="1:1" ht="14.25" customHeight="1" x14ac:dyDescent="0.3">
      <c r="A818028" s="21"/>
    </row>
    <row r="818034" s="20" customFormat="1" ht="14.25" customHeight="1" x14ac:dyDescent="0.25"/>
    <row r="818050" spans="1:1" ht="14.25" customHeight="1" x14ac:dyDescent="0.3">
      <c r="A818050" s="21"/>
    </row>
    <row r="818056" spans="1:1" s="20" customFormat="1" ht="14.25" customHeight="1" x14ac:dyDescent="0.25"/>
    <row r="818072" spans="1:1" ht="14.25" customHeight="1" x14ac:dyDescent="0.3">
      <c r="A818072" s="21"/>
    </row>
    <row r="818078" spans="1:1" s="20" customFormat="1" ht="14.25" customHeight="1" x14ac:dyDescent="0.25"/>
    <row r="818094" spans="1:1" ht="14.25" customHeight="1" x14ac:dyDescent="0.3">
      <c r="A818094" s="21"/>
    </row>
    <row r="818100" s="20" customFormat="1" ht="14.25" customHeight="1" x14ac:dyDescent="0.25"/>
    <row r="818116" spans="1:1" ht="14.25" customHeight="1" x14ac:dyDescent="0.3">
      <c r="A818116" s="21"/>
    </row>
    <row r="818122" spans="1:1" s="20" customFormat="1" ht="14.25" customHeight="1" x14ac:dyDescent="0.25"/>
    <row r="818138" spans="1:1" ht="14.25" customHeight="1" x14ac:dyDescent="0.3">
      <c r="A818138" s="21"/>
    </row>
    <row r="818144" spans="1:1" s="20" customFormat="1" ht="14.25" customHeight="1" x14ac:dyDescent="0.25"/>
    <row r="818160" spans="1:1" ht="14.25" customHeight="1" x14ac:dyDescent="0.3">
      <c r="A818160" s="21"/>
    </row>
    <row r="818166" s="20" customFormat="1" ht="14.25" customHeight="1" x14ac:dyDescent="0.25"/>
    <row r="818182" spans="1:1" ht="14.25" customHeight="1" x14ac:dyDescent="0.3">
      <c r="A818182" s="21"/>
    </row>
    <row r="818188" spans="1:1" s="20" customFormat="1" ht="14.25" customHeight="1" x14ac:dyDescent="0.25"/>
    <row r="818204" spans="1:1" ht="14.25" customHeight="1" x14ac:dyDescent="0.3">
      <c r="A818204" s="21"/>
    </row>
    <row r="818210" s="20" customFormat="1" ht="14.25" customHeight="1" x14ac:dyDescent="0.25"/>
    <row r="818226" spans="1:1" ht="14.25" customHeight="1" x14ac:dyDescent="0.3">
      <c r="A818226" s="21"/>
    </row>
    <row r="818232" spans="1:1" s="20" customFormat="1" ht="14.25" customHeight="1" x14ac:dyDescent="0.25"/>
    <row r="818248" spans="1:1" ht="14.25" customHeight="1" x14ac:dyDescent="0.3">
      <c r="A818248" s="21"/>
    </row>
    <row r="818254" spans="1:1" s="20" customFormat="1" ht="14.25" customHeight="1" x14ac:dyDescent="0.25"/>
    <row r="818270" spans="1:1" ht="14.25" customHeight="1" x14ac:dyDescent="0.3">
      <c r="A818270" s="21"/>
    </row>
    <row r="818276" s="20" customFormat="1" ht="14.25" customHeight="1" x14ac:dyDescent="0.25"/>
    <row r="818292" spans="1:1" ht="14.25" customHeight="1" x14ac:dyDescent="0.3">
      <c r="A818292" s="21"/>
    </row>
    <row r="818298" spans="1:1" s="20" customFormat="1" ht="14.25" customHeight="1" x14ac:dyDescent="0.25"/>
    <row r="818314" spans="1:1" ht="14.25" customHeight="1" x14ac:dyDescent="0.3">
      <c r="A818314" s="21"/>
    </row>
    <row r="818320" spans="1:1" s="20" customFormat="1" ht="14.25" customHeight="1" x14ac:dyDescent="0.25"/>
    <row r="818336" spans="1:1" ht="14.25" customHeight="1" x14ac:dyDescent="0.3">
      <c r="A818336" s="21"/>
    </row>
    <row r="818342" s="20" customFormat="1" ht="14.25" customHeight="1" x14ac:dyDescent="0.25"/>
    <row r="818358" spans="1:1" ht="14.25" customHeight="1" x14ac:dyDescent="0.3">
      <c r="A818358" s="21"/>
    </row>
    <row r="818364" spans="1:1" s="20" customFormat="1" ht="14.25" customHeight="1" x14ac:dyDescent="0.25"/>
    <row r="818380" spans="1:1" ht="14.25" customHeight="1" x14ac:dyDescent="0.3">
      <c r="A818380" s="21"/>
    </row>
    <row r="818386" s="20" customFormat="1" ht="14.25" customHeight="1" x14ac:dyDescent="0.25"/>
    <row r="818402" spans="1:1" ht="14.25" customHeight="1" x14ac:dyDescent="0.3">
      <c r="A818402" s="21"/>
    </row>
    <row r="818408" spans="1:1" s="20" customFormat="1" ht="14.25" customHeight="1" x14ac:dyDescent="0.25"/>
    <row r="818424" spans="1:1" ht="14.25" customHeight="1" x14ac:dyDescent="0.3">
      <c r="A818424" s="21"/>
    </row>
    <row r="818430" spans="1:1" s="20" customFormat="1" ht="14.25" customHeight="1" x14ac:dyDescent="0.25"/>
    <row r="818446" spans="1:1" ht="14.25" customHeight="1" x14ac:dyDescent="0.3">
      <c r="A818446" s="21"/>
    </row>
    <row r="818452" s="20" customFormat="1" ht="14.25" customHeight="1" x14ac:dyDescent="0.25"/>
    <row r="818468" spans="1:1" ht="14.25" customHeight="1" x14ac:dyDescent="0.3">
      <c r="A818468" s="21"/>
    </row>
    <row r="818474" spans="1:1" s="20" customFormat="1" ht="14.25" customHeight="1" x14ac:dyDescent="0.25"/>
    <row r="818490" spans="1:1" ht="14.25" customHeight="1" x14ac:dyDescent="0.3">
      <c r="A818490" s="21"/>
    </row>
    <row r="818496" spans="1:1" s="20" customFormat="1" ht="14.25" customHeight="1" x14ac:dyDescent="0.25"/>
    <row r="818512" spans="1:1" ht="14.25" customHeight="1" x14ac:dyDescent="0.3">
      <c r="A818512" s="21"/>
    </row>
    <row r="818518" s="20" customFormat="1" ht="14.25" customHeight="1" x14ac:dyDescent="0.25"/>
    <row r="818534" spans="1:1" ht="14.25" customHeight="1" x14ac:dyDescent="0.3">
      <c r="A818534" s="21"/>
    </row>
    <row r="818540" spans="1:1" s="20" customFormat="1" ht="14.25" customHeight="1" x14ac:dyDescent="0.25"/>
    <row r="818556" spans="1:1" ht="14.25" customHeight="1" x14ac:dyDescent="0.3">
      <c r="A818556" s="21"/>
    </row>
    <row r="818562" s="20" customFormat="1" ht="14.25" customHeight="1" x14ac:dyDescent="0.25"/>
    <row r="818578" spans="1:1" ht="14.25" customHeight="1" x14ac:dyDescent="0.3">
      <c r="A818578" s="21"/>
    </row>
    <row r="818584" spans="1:1" s="20" customFormat="1" ht="14.25" customHeight="1" x14ac:dyDescent="0.25"/>
    <row r="818600" spans="1:1" ht="14.25" customHeight="1" x14ac:dyDescent="0.3">
      <c r="A818600" s="21"/>
    </row>
    <row r="818606" spans="1:1" s="20" customFormat="1" ht="14.25" customHeight="1" x14ac:dyDescent="0.25"/>
    <row r="818622" spans="1:1" ht="14.25" customHeight="1" x14ac:dyDescent="0.3">
      <c r="A818622" s="21"/>
    </row>
    <row r="818628" s="20" customFormat="1" ht="14.25" customHeight="1" x14ac:dyDescent="0.25"/>
    <row r="818644" spans="1:1" ht="14.25" customHeight="1" x14ac:dyDescent="0.3">
      <c r="A818644" s="21"/>
    </row>
    <row r="818650" spans="1:1" s="20" customFormat="1" ht="14.25" customHeight="1" x14ac:dyDescent="0.25"/>
    <row r="818666" spans="1:1" ht="14.25" customHeight="1" x14ac:dyDescent="0.3">
      <c r="A818666" s="21"/>
    </row>
    <row r="818672" spans="1:1" s="20" customFormat="1" ht="14.25" customHeight="1" x14ac:dyDescent="0.25"/>
    <row r="818688" spans="1:1" ht="14.25" customHeight="1" x14ac:dyDescent="0.3">
      <c r="A818688" s="21"/>
    </row>
    <row r="818694" s="20" customFormat="1" ht="14.25" customHeight="1" x14ac:dyDescent="0.25"/>
    <row r="818710" spans="1:1" ht="14.25" customHeight="1" x14ac:dyDescent="0.3">
      <c r="A818710" s="21"/>
    </row>
    <row r="818716" spans="1:1" s="20" customFormat="1" ht="14.25" customHeight="1" x14ac:dyDescent="0.25"/>
    <row r="818732" spans="1:1" ht="14.25" customHeight="1" x14ac:dyDescent="0.3">
      <c r="A818732" s="21"/>
    </row>
    <row r="818738" s="20" customFormat="1" ht="14.25" customHeight="1" x14ac:dyDescent="0.25"/>
    <row r="818754" spans="1:1" ht="14.25" customHeight="1" x14ac:dyDescent="0.3">
      <c r="A818754" s="21"/>
    </row>
    <row r="818760" spans="1:1" s="20" customFormat="1" ht="14.25" customHeight="1" x14ac:dyDescent="0.25"/>
    <row r="818776" spans="1:1" ht="14.25" customHeight="1" x14ac:dyDescent="0.3">
      <c r="A818776" s="21"/>
    </row>
    <row r="818782" spans="1:1" s="20" customFormat="1" ht="14.25" customHeight="1" x14ac:dyDescent="0.25"/>
    <row r="818798" spans="1:1" ht="14.25" customHeight="1" x14ac:dyDescent="0.3">
      <c r="A818798" s="21"/>
    </row>
    <row r="818804" s="20" customFormat="1" ht="14.25" customHeight="1" x14ac:dyDescent="0.25"/>
    <row r="818820" spans="1:1" ht="14.25" customHeight="1" x14ac:dyDescent="0.3">
      <c r="A818820" s="21"/>
    </row>
    <row r="818826" spans="1:1" s="20" customFormat="1" ht="14.25" customHeight="1" x14ac:dyDescent="0.25"/>
    <row r="818842" spans="1:1" ht="14.25" customHeight="1" x14ac:dyDescent="0.3">
      <c r="A818842" s="21"/>
    </row>
    <row r="818848" spans="1:1" s="20" customFormat="1" ht="14.25" customHeight="1" x14ac:dyDescent="0.25"/>
    <row r="818864" spans="1:1" ht="14.25" customHeight="1" x14ac:dyDescent="0.3">
      <c r="A818864" s="21"/>
    </row>
    <row r="818870" s="20" customFormat="1" ht="14.25" customHeight="1" x14ac:dyDescent="0.25"/>
    <row r="818886" spans="1:1" ht="14.25" customHeight="1" x14ac:dyDescent="0.3">
      <c r="A818886" s="21"/>
    </row>
    <row r="818892" spans="1:1" s="20" customFormat="1" ht="14.25" customHeight="1" x14ac:dyDescent="0.25"/>
    <row r="818908" spans="1:1" ht="14.25" customHeight="1" x14ac:dyDescent="0.3">
      <c r="A818908" s="21"/>
    </row>
    <row r="818914" s="20" customFormat="1" ht="14.25" customHeight="1" x14ac:dyDescent="0.25"/>
    <row r="818930" spans="1:1" ht="14.25" customHeight="1" x14ac:dyDescent="0.3">
      <c r="A818930" s="21"/>
    </row>
    <row r="818936" spans="1:1" s="20" customFormat="1" ht="14.25" customHeight="1" x14ac:dyDescent="0.25"/>
    <row r="818952" spans="1:1" ht="14.25" customHeight="1" x14ac:dyDescent="0.3">
      <c r="A818952" s="21"/>
    </row>
    <row r="818958" spans="1:1" s="20" customFormat="1" ht="14.25" customHeight="1" x14ac:dyDescent="0.25"/>
    <row r="818974" spans="1:1" ht="14.25" customHeight="1" x14ac:dyDescent="0.3">
      <c r="A818974" s="21"/>
    </row>
    <row r="818980" s="20" customFormat="1" ht="14.25" customHeight="1" x14ac:dyDescent="0.25"/>
    <row r="818996" spans="1:1" ht="14.25" customHeight="1" x14ac:dyDescent="0.3">
      <c r="A818996" s="21"/>
    </row>
    <row r="819002" spans="1:1" s="20" customFormat="1" ht="14.25" customHeight="1" x14ac:dyDescent="0.25"/>
    <row r="819018" spans="1:1" ht="14.25" customHeight="1" x14ac:dyDescent="0.3">
      <c r="A819018" s="21"/>
    </row>
    <row r="819024" spans="1:1" s="20" customFormat="1" ht="14.25" customHeight="1" x14ac:dyDescent="0.25"/>
    <row r="819040" spans="1:1" ht="14.25" customHeight="1" x14ac:dyDescent="0.3">
      <c r="A819040" s="21"/>
    </row>
    <row r="819046" s="20" customFormat="1" ht="14.25" customHeight="1" x14ac:dyDescent="0.25"/>
    <row r="819062" spans="1:1" ht="14.25" customHeight="1" x14ac:dyDescent="0.3">
      <c r="A819062" s="21"/>
    </row>
    <row r="819068" spans="1:1" s="20" customFormat="1" ht="14.25" customHeight="1" x14ac:dyDescent="0.25"/>
    <row r="819084" spans="1:1" ht="14.25" customHeight="1" x14ac:dyDescent="0.3">
      <c r="A819084" s="21"/>
    </row>
    <row r="819090" s="20" customFormat="1" ht="14.25" customHeight="1" x14ac:dyDescent="0.25"/>
    <row r="819106" spans="1:1" ht="14.25" customHeight="1" x14ac:dyDescent="0.3">
      <c r="A819106" s="21"/>
    </row>
    <row r="819112" spans="1:1" s="20" customFormat="1" ht="14.25" customHeight="1" x14ac:dyDescent="0.25"/>
    <row r="819128" spans="1:1" ht="14.25" customHeight="1" x14ac:dyDescent="0.3">
      <c r="A819128" s="21"/>
    </row>
    <row r="819134" spans="1:1" s="20" customFormat="1" ht="14.25" customHeight="1" x14ac:dyDescent="0.25"/>
    <row r="819150" spans="1:1" ht="14.25" customHeight="1" x14ac:dyDescent="0.3">
      <c r="A819150" s="21"/>
    </row>
    <row r="819156" s="20" customFormat="1" ht="14.25" customHeight="1" x14ac:dyDescent="0.25"/>
    <row r="819172" spans="1:1" ht="14.25" customHeight="1" x14ac:dyDescent="0.3">
      <c r="A819172" s="21"/>
    </row>
    <row r="819178" spans="1:1" s="20" customFormat="1" ht="14.25" customHeight="1" x14ac:dyDescent="0.25"/>
    <row r="819194" spans="1:1" ht="14.25" customHeight="1" x14ac:dyDescent="0.3">
      <c r="A819194" s="21"/>
    </row>
    <row r="819200" spans="1:1" s="20" customFormat="1" ht="14.25" customHeight="1" x14ac:dyDescent="0.25"/>
    <row r="819216" spans="1:1" ht="14.25" customHeight="1" x14ac:dyDescent="0.3">
      <c r="A819216" s="21"/>
    </row>
    <row r="819222" s="20" customFormat="1" ht="14.25" customHeight="1" x14ac:dyDescent="0.25"/>
    <row r="819238" spans="1:1" ht="14.25" customHeight="1" x14ac:dyDescent="0.3">
      <c r="A819238" s="21"/>
    </row>
    <row r="819244" spans="1:1" s="20" customFormat="1" ht="14.25" customHeight="1" x14ac:dyDescent="0.25"/>
    <row r="819260" spans="1:1" ht="14.25" customHeight="1" x14ac:dyDescent="0.3">
      <c r="A819260" s="21"/>
    </row>
    <row r="819266" s="20" customFormat="1" ht="14.25" customHeight="1" x14ac:dyDescent="0.25"/>
    <row r="819282" spans="1:1" ht="14.25" customHeight="1" x14ac:dyDescent="0.3">
      <c r="A819282" s="21"/>
    </row>
    <row r="819288" spans="1:1" s="20" customFormat="1" ht="14.25" customHeight="1" x14ac:dyDescent="0.25"/>
    <row r="819304" spans="1:1" ht="14.25" customHeight="1" x14ac:dyDescent="0.3">
      <c r="A819304" s="21"/>
    </row>
    <row r="819310" spans="1:1" s="20" customFormat="1" ht="14.25" customHeight="1" x14ac:dyDescent="0.25"/>
    <row r="819326" spans="1:1" ht="14.25" customHeight="1" x14ac:dyDescent="0.3">
      <c r="A819326" s="21"/>
    </row>
    <row r="819332" s="20" customFormat="1" ht="14.25" customHeight="1" x14ac:dyDescent="0.25"/>
    <row r="819348" spans="1:1" ht="14.25" customHeight="1" x14ac:dyDescent="0.3">
      <c r="A819348" s="21"/>
    </row>
    <row r="819354" spans="1:1" s="20" customFormat="1" ht="14.25" customHeight="1" x14ac:dyDescent="0.25"/>
    <row r="819370" spans="1:1" ht="14.25" customHeight="1" x14ac:dyDescent="0.3">
      <c r="A819370" s="21"/>
    </row>
    <row r="819376" spans="1:1" s="20" customFormat="1" ht="14.25" customHeight="1" x14ac:dyDescent="0.25"/>
    <row r="819392" spans="1:1" ht="14.25" customHeight="1" x14ac:dyDescent="0.3">
      <c r="A819392" s="21"/>
    </row>
    <row r="819398" s="20" customFormat="1" ht="14.25" customHeight="1" x14ac:dyDescent="0.25"/>
    <row r="819414" spans="1:1" ht="14.25" customHeight="1" x14ac:dyDescent="0.3">
      <c r="A819414" s="21"/>
    </row>
    <row r="819420" spans="1:1" s="20" customFormat="1" ht="14.25" customHeight="1" x14ac:dyDescent="0.25"/>
    <row r="819436" spans="1:1" ht="14.25" customHeight="1" x14ac:dyDescent="0.3">
      <c r="A819436" s="21"/>
    </row>
    <row r="819442" s="20" customFormat="1" ht="14.25" customHeight="1" x14ac:dyDescent="0.25"/>
    <row r="819458" spans="1:1" ht="14.25" customHeight="1" x14ac:dyDescent="0.3">
      <c r="A819458" s="21"/>
    </row>
    <row r="819464" spans="1:1" s="20" customFormat="1" ht="14.25" customHeight="1" x14ac:dyDescent="0.25"/>
    <row r="819480" spans="1:1" ht="14.25" customHeight="1" x14ac:dyDescent="0.3">
      <c r="A819480" s="21"/>
    </row>
    <row r="819486" spans="1:1" s="20" customFormat="1" ht="14.25" customHeight="1" x14ac:dyDescent="0.25"/>
    <row r="819502" spans="1:1" ht="14.25" customHeight="1" x14ac:dyDescent="0.3">
      <c r="A819502" s="21"/>
    </row>
    <row r="819508" s="20" customFormat="1" ht="14.25" customHeight="1" x14ac:dyDescent="0.25"/>
    <row r="819524" spans="1:1" ht="14.25" customHeight="1" x14ac:dyDescent="0.3">
      <c r="A819524" s="21"/>
    </row>
    <row r="819530" spans="1:1" s="20" customFormat="1" ht="14.25" customHeight="1" x14ac:dyDescent="0.25"/>
    <row r="819546" spans="1:1" ht="14.25" customHeight="1" x14ac:dyDescent="0.3">
      <c r="A819546" s="21"/>
    </row>
    <row r="819552" spans="1:1" s="20" customFormat="1" ht="14.25" customHeight="1" x14ac:dyDescent="0.25"/>
    <row r="819568" spans="1:1" ht="14.25" customHeight="1" x14ac:dyDescent="0.3">
      <c r="A819568" s="21"/>
    </row>
    <row r="819574" s="20" customFormat="1" ht="14.25" customHeight="1" x14ac:dyDescent="0.25"/>
    <row r="819590" spans="1:1" ht="14.25" customHeight="1" x14ac:dyDescent="0.3">
      <c r="A819590" s="21"/>
    </row>
    <row r="819596" spans="1:1" s="20" customFormat="1" ht="14.25" customHeight="1" x14ac:dyDescent="0.25"/>
    <row r="819612" spans="1:1" ht="14.25" customHeight="1" x14ac:dyDescent="0.3">
      <c r="A819612" s="21"/>
    </row>
    <row r="819618" s="20" customFormat="1" ht="14.25" customHeight="1" x14ac:dyDescent="0.25"/>
    <row r="819634" spans="1:1" ht="14.25" customHeight="1" x14ac:dyDescent="0.3">
      <c r="A819634" s="21"/>
    </row>
    <row r="819640" spans="1:1" s="20" customFormat="1" ht="14.25" customHeight="1" x14ac:dyDescent="0.25"/>
    <row r="819656" spans="1:1" ht="14.25" customHeight="1" x14ac:dyDescent="0.3">
      <c r="A819656" s="21"/>
    </row>
    <row r="819662" spans="1:1" s="20" customFormat="1" ht="14.25" customHeight="1" x14ac:dyDescent="0.25"/>
    <row r="819678" spans="1:1" ht="14.25" customHeight="1" x14ac:dyDescent="0.3">
      <c r="A819678" s="21"/>
    </row>
    <row r="819684" s="20" customFormat="1" ht="14.25" customHeight="1" x14ac:dyDescent="0.25"/>
    <row r="819700" spans="1:1" ht="14.25" customHeight="1" x14ac:dyDescent="0.3">
      <c r="A819700" s="21"/>
    </row>
    <row r="819706" spans="1:1" s="20" customFormat="1" ht="14.25" customHeight="1" x14ac:dyDescent="0.25"/>
    <row r="819722" spans="1:1" ht="14.25" customHeight="1" x14ac:dyDescent="0.3">
      <c r="A819722" s="21"/>
    </row>
    <row r="819728" spans="1:1" s="20" customFormat="1" ht="14.25" customHeight="1" x14ac:dyDescent="0.25"/>
    <row r="819744" spans="1:1" ht="14.25" customHeight="1" x14ac:dyDescent="0.3">
      <c r="A819744" s="21"/>
    </row>
    <row r="819750" s="20" customFormat="1" ht="14.25" customHeight="1" x14ac:dyDescent="0.25"/>
    <row r="819766" spans="1:1" ht="14.25" customHeight="1" x14ac:dyDescent="0.3">
      <c r="A819766" s="21"/>
    </row>
    <row r="819772" spans="1:1" s="20" customFormat="1" ht="14.25" customHeight="1" x14ac:dyDescent="0.25"/>
    <row r="819788" spans="1:1" ht="14.25" customHeight="1" x14ac:dyDescent="0.3">
      <c r="A819788" s="21"/>
    </row>
    <row r="819794" s="20" customFormat="1" ht="14.25" customHeight="1" x14ac:dyDescent="0.25"/>
    <row r="819810" spans="1:1" ht="14.25" customHeight="1" x14ac:dyDescent="0.3">
      <c r="A819810" s="21"/>
    </row>
    <row r="819816" spans="1:1" s="20" customFormat="1" ht="14.25" customHeight="1" x14ac:dyDescent="0.25"/>
    <row r="819832" spans="1:1" ht="14.25" customHeight="1" x14ac:dyDescent="0.3">
      <c r="A819832" s="21"/>
    </row>
    <row r="819838" spans="1:1" s="20" customFormat="1" ht="14.25" customHeight="1" x14ac:dyDescent="0.25"/>
    <row r="819854" spans="1:1" ht="14.25" customHeight="1" x14ac:dyDescent="0.3">
      <c r="A819854" s="21"/>
    </row>
    <row r="819860" s="20" customFormat="1" ht="14.25" customHeight="1" x14ac:dyDescent="0.25"/>
    <row r="819876" spans="1:1" ht="14.25" customHeight="1" x14ac:dyDescent="0.3">
      <c r="A819876" s="21"/>
    </row>
    <row r="819882" spans="1:1" s="20" customFormat="1" ht="14.25" customHeight="1" x14ac:dyDescent="0.25"/>
    <row r="819898" spans="1:1" ht="14.25" customHeight="1" x14ac:dyDescent="0.3">
      <c r="A819898" s="21"/>
    </row>
    <row r="819904" spans="1:1" s="20" customFormat="1" ht="14.25" customHeight="1" x14ac:dyDescent="0.25"/>
    <row r="819920" spans="1:1" ht="14.25" customHeight="1" x14ac:dyDescent="0.3">
      <c r="A819920" s="21"/>
    </row>
    <row r="819926" s="20" customFormat="1" ht="14.25" customHeight="1" x14ac:dyDescent="0.25"/>
    <row r="819942" spans="1:1" ht="14.25" customHeight="1" x14ac:dyDescent="0.3">
      <c r="A819942" s="21"/>
    </row>
    <row r="819948" spans="1:1" s="20" customFormat="1" ht="14.25" customHeight="1" x14ac:dyDescent="0.25"/>
    <row r="819964" spans="1:1" ht="14.25" customHeight="1" x14ac:dyDescent="0.3">
      <c r="A819964" s="21"/>
    </row>
    <row r="819970" s="20" customFormat="1" ht="14.25" customHeight="1" x14ac:dyDescent="0.25"/>
    <row r="819986" spans="1:1" ht="14.25" customHeight="1" x14ac:dyDescent="0.3">
      <c r="A819986" s="21"/>
    </row>
    <row r="819992" spans="1:1" s="20" customFormat="1" ht="14.25" customHeight="1" x14ac:dyDescent="0.25"/>
    <row r="820008" spans="1:1" ht="14.25" customHeight="1" x14ac:dyDescent="0.3">
      <c r="A820008" s="21"/>
    </row>
    <row r="820014" spans="1:1" s="20" customFormat="1" ht="14.25" customHeight="1" x14ac:dyDescent="0.25"/>
    <row r="820030" spans="1:1" ht="14.25" customHeight="1" x14ac:dyDescent="0.3">
      <c r="A820030" s="21"/>
    </row>
    <row r="820036" s="20" customFormat="1" ht="14.25" customHeight="1" x14ac:dyDescent="0.25"/>
    <row r="820052" spans="1:1" ht="14.25" customHeight="1" x14ac:dyDescent="0.3">
      <c r="A820052" s="21"/>
    </row>
    <row r="820058" spans="1:1" s="20" customFormat="1" ht="14.25" customHeight="1" x14ac:dyDescent="0.25"/>
    <row r="820074" spans="1:1" ht="14.25" customHeight="1" x14ac:dyDescent="0.3">
      <c r="A820074" s="21"/>
    </row>
    <row r="820080" spans="1:1" s="20" customFormat="1" ht="14.25" customHeight="1" x14ac:dyDescent="0.25"/>
    <row r="820096" spans="1:1" ht="14.25" customHeight="1" x14ac:dyDescent="0.3">
      <c r="A820096" s="21"/>
    </row>
    <row r="820102" s="20" customFormat="1" ht="14.25" customHeight="1" x14ac:dyDescent="0.25"/>
    <row r="820118" spans="1:1" ht="14.25" customHeight="1" x14ac:dyDescent="0.3">
      <c r="A820118" s="21"/>
    </row>
    <row r="820124" spans="1:1" s="20" customFormat="1" ht="14.25" customHeight="1" x14ac:dyDescent="0.25"/>
    <row r="820140" spans="1:1" ht="14.25" customHeight="1" x14ac:dyDescent="0.3">
      <c r="A820140" s="21"/>
    </row>
    <row r="820146" s="20" customFormat="1" ht="14.25" customHeight="1" x14ac:dyDescent="0.25"/>
    <row r="820162" spans="1:1" ht="14.25" customHeight="1" x14ac:dyDescent="0.3">
      <c r="A820162" s="21"/>
    </row>
    <row r="820168" spans="1:1" s="20" customFormat="1" ht="14.25" customHeight="1" x14ac:dyDescent="0.25"/>
    <row r="820184" spans="1:1" ht="14.25" customHeight="1" x14ac:dyDescent="0.3">
      <c r="A820184" s="21"/>
    </row>
    <row r="820190" spans="1:1" s="20" customFormat="1" ht="14.25" customHeight="1" x14ac:dyDescent="0.25"/>
    <row r="820206" spans="1:1" ht="14.25" customHeight="1" x14ac:dyDescent="0.3">
      <c r="A820206" s="21"/>
    </row>
    <row r="820212" s="20" customFormat="1" ht="14.25" customHeight="1" x14ac:dyDescent="0.25"/>
    <row r="820228" spans="1:1" ht="14.25" customHeight="1" x14ac:dyDescent="0.3">
      <c r="A820228" s="21"/>
    </row>
    <row r="820234" spans="1:1" s="20" customFormat="1" ht="14.25" customHeight="1" x14ac:dyDescent="0.25"/>
    <row r="820250" spans="1:1" ht="14.25" customHeight="1" x14ac:dyDescent="0.3">
      <c r="A820250" s="21"/>
    </row>
    <row r="820256" spans="1:1" s="20" customFormat="1" ht="14.25" customHeight="1" x14ac:dyDescent="0.25"/>
    <row r="820272" spans="1:1" ht="14.25" customHeight="1" x14ac:dyDescent="0.3">
      <c r="A820272" s="21"/>
    </row>
    <row r="820278" s="20" customFormat="1" ht="14.25" customHeight="1" x14ac:dyDescent="0.25"/>
    <row r="820294" spans="1:1" ht="14.25" customHeight="1" x14ac:dyDescent="0.3">
      <c r="A820294" s="21"/>
    </row>
    <row r="820300" spans="1:1" s="20" customFormat="1" ht="14.25" customHeight="1" x14ac:dyDescent="0.25"/>
    <row r="820316" spans="1:1" ht="14.25" customHeight="1" x14ac:dyDescent="0.3">
      <c r="A820316" s="21"/>
    </row>
    <row r="820322" s="20" customFormat="1" ht="14.25" customHeight="1" x14ac:dyDescent="0.25"/>
    <row r="820338" spans="1:1" ht="14.25" customHeight="1" x14ac:dyDescent="0.3">
      <c r="A820338" s="21"/>
    </row>
    <row r="820344" spans="1:1" s="20" customFormat="1" ht="14.25" customHeight="1" x14ac:dyDescent="0.25"/>
    <row r="820360" spans="1:1" ht="14.25" customHeight="1" x14ac:dyDescent="0.3">
      <c r="A820360" s="21"/>
    </row>
    <row r="820366" spans="1:1" s="20" customFormat="1" ht="14.25" customHeight="1" x14ac:dyDescent="0.25"/>
    <row r="820382" spans="1:1" ht="14.25" customHeight="1" x14ac:dyDescent="0.3">
      <c r="A820382" s="21"/>
    </row>
    <row r="820388" s="20" customFormat="1" ht="14.25" customHeight="1" x14ac:dyDescent="0.25"/>
    <row r="820404" spans="1:1" ht="14.25" customHeight="1" x14ac:dyDescent="0.3">
      <c r="A820404" s="21"/>
    </row>
    <row r="820410" spans="1:1" s="20" customFormat="1" ht="14.25" customHeight="1" x14ac:dyDescent="0.25"/>
    <row r="820426" spans="1:1" ht="14.25" customHeight="1" x14ac:dyDescent="0.3">
      <c r="A820426" s="21"/>
    </row>
    <row r="820432" spans="1:1" s="20" customFormat="1" ht="14.25" customHeight="1" x14ac:dyDescent="0.25"/>
    <row r="820448" spans="1:1" ht="14.25" customHeight="1" x14ac:dyDescent="0.3">
      <c r="A820448" s="21"/>
    </row>
    <row r="820454" s="20" customFormat="1" ht="14.25" customHeight="1" x14ac:dyDescent="0.25"/>
    <row r="820470" spans="1:1" ht="14.25" customHeight="1" x14ac:dyDescent="0.3">
      <c r="A820470" s="21"/>
    </row>
    <row r="820476" spans="1:1" s="20" customFormat="1" ht="14.25" customHeight="1" x14ac:dyDescent="0.25"/>
    <row r="820492" spans="1:1" ht="14.25" customHeight="1" x14ac:dyDescent="0.3">
      <c r="A820492" s="21"/>
    </row>
    <row r="820498" s="20" customFormat="1" ht="14.25" customHeight="1" x14ac:dyDescent="0.25"/>
    <row r="820514" spans="1:1" ht="14.25" customHeight="1" x14ac:dyDescent="0.3">
      <c r="A820514" s="21"/>
    </row>
    <row r="820520" spans="1:1" s="20" customFormat="1" ht="14.25" customHeight="1" x14ac:dyDescent="0.25"/>
    <row r="820536" spans="1:1" ht="14.25" customHeight="1" x14ac:dyDescent="0.3">
      <c r="A820536" s="21"/>
    </row>
    <row r="820542" spans="1:1" s="20" customFormat="1" ht="14.25" customHeight="1" x14ac:dyDescent="0.25"/>
    <row r="820558" spans="1:1" ht="14.25" customHeight="1" x14ac:dyDescent="0.3">
      <c r="A820558" s="21"/>
    </row>
    <row r="820564" s="20" customFormat="1" ht="14.25" customHeight="1" x14ac:dyDescent="0.25"/>
    <row r="820580" spans="1:1" ht="14.25" customHeight="1" x14ac:dyDescent="0.3">
      <c r="A820580" s="21"/>
    </row>
    <row r="820586" spans="1:1" s="20" customFormat="1" ht="14.25" customHeight="1" x14ac:dyDescent="0.25"/>
    <row r="820602" spans="1:1" ht="14.25" customHeight="1" x14ac:dyDescent="0.3">
      <c r="A820602" s="21"/>
    </row>
    <row r="820608" spans="1:1" s="20" customFormat="1" ht="14.25" customHeight="1" x14ac:dyDescent="0.25"/>
    <row r="820624" spans="1:1" ht="14.25" customHeight="1" x14ac:dyDescent="0.3">
      <c r="A820624" s="21"/>
    </row>
    <row r="820630" s="20" customFormat="1" ht="14.25" customHeight="1" x14ac:dyDescent="0.25"/>
    <row r="820646" spans="1:1" ht="14.25" customHeight="1" x14ac:dyDescent="0.3">
      <c r="A820646" s="21"/>
    </row>
    <row r="820652" spans="1:1" s="20" customFormat="1" ht="14.25" customHeight="1" x14ac:dyDescent="0.25"/>
    <row r="820668" spans="1:1" ht="14.25" customHeight="1" x14ac:dyDescent="0.3">
      <c r="A820668" s="21"/>
    </row>
    <row r="820674" s="20" customFormat="1" ht="14.25" customHeight="1" x14ac:dyDescent="0.25"/>
    <row r="820690" spans="1:1" ht="14.25" customHeight="1" x14ac:dyDescent="0.3">
      <c r="A820690" s="21"/>
    </row>
    <row r="820696" spans="1:1" s="20" customFormat="1" ht="14.25" customHeight="1" x14ac:dyDescent="0.25"/>
    <row r="820712" spans="1:1" ht="14.25" customHeight="1" x14ac:dyDescent="0.3">
      <c r="A820712" s="21"/>
    </row>
    <row r="820718" spans="1:1" s="20" customFormat="1" ht="14.25" customHeight="1" x14ac:dyDescent="0.25"/>
    <row r="820734" spans="1:1" ht="14.25" customHeight="1" x14ac:dyDescent="0.3">
      <c r="A820734" s="21"/>
    </row>
    <row r="820740" s="20" customFormat="1" ht="14.25" customHeight="1" x14ac:dyDescent="0.25"/>
    <row r="820756" spans="1:1" ht="14.25" customHeight="1" x14ac:dyDescent="0.3">
      <c r="A820756" s="21"/>
    </row>
    <row r="820762" spans="1:1" s="20" customFormat="1" ht="14.25" customHeight="1" x14ac:dyDescent="0.25"/>
    <row r="820778" spans="1:1" ht="14.25" customHeight="1" x14ac:dyDescent="0.3">
      <c r="A820778" s="21"/>
    </row>
    <row r="820784" spans="1:1" s="20" customFormat="1" ht="14.25" customHeight="1" x14ac:dyDescent="0.25"/>
    <row r="820800" spans="1:1" ht="14.25" customHeight="1" x14ac:dyDescent="0.3">
      <c r="A820800" s="21"/>
    </row>
    <row r="820806" s="20" customFormat="1" ht="14.25" customHeight="1" x14ac:dyDescent="0.25"/>
    <row r="820822" spans="1:1" ht="14.25" customHeight="1" x14ac:dyDescent="0.3">
      <c r="A820822" s="21"/>
    </row>
    <row r="820828" spans="1:1" s="20" customFormat="1" ht="14.25" customHeight="1" x14ac:dyDescent="0.25"/>
    <row r="820844" spans="1:1" ht="14.25" customHeight="1" x14ac:dyDescent="0.3">
      <c r="A820844" s="21"/>
    </row>
    <row r="820850" s="20" customFormat="1" ht="14.25" customHeight="1" x14ac:dyDescent="0.25"/>
    <row r="820866" spans="1:1" ht="14.25" customHeight="1" x14ac:dyDescent="0.3">
      <c r="A820866" s="21"/>
    </row>
    <row r="820872" spans="1:1" s="20" customFormat="1" ht="14.25" customHeight="1" x14ac:dyDescent="0.25"/>
    <row r="820888" spans="1:1" ht="14.25" customHeight="1" x14ac:dyDescent="0.3">
      <c r="A820888" s="21"/>
    </row>
    <row r="820894" spans="1:1" s="20" customFormat="1" ht="14.25" customHeight="1" x14ac:dyDescent="0.25"/>
    <row r="820910" spans="1:1" ht="14.25" customHeight="1" x14ac:dyDescent="0.3">
      <c r="A820910" s="21"/>
    </row>
    <row r="820916" s="20" customFormat="1" ht="14.25" customHeight="1" x14ac:dyDescent="0.25"/>
    <row r="820932" spans="1:1" ht="14.25" customHeight="1" x14ac:dyDescent="0.3">
      <c r="A820932" s="21"/>
    </row>
    <row r="820938" spans="1:1" s="20" customFormat="1" ht="14.25" customHeight="1" x14ac:dyDescent="0.25"/>
    <row r="820954" spans="1:1" ht="14.25" customHeight="1" x14ac:dyDescent="0.3">
      <c r="A820954" s="21"/>
    </row>
    <row r="820960" spans="1:1" s="20" customFormat="1" ht="14.25" customHeight="1" x14ac:dyDescent="0.25"/>
    <row r="820976" spans="1:1" ht="14.25" customHeight="1" x14ac:dyDescent="0.3">
      <c r="A820976" s="21"/>
    </row>
    <row r="820982" s="20" customFormat="1" ht="14.25" customHeight="1" x14ac:dyDescent="0.25"/>
    <row r="820998" spans="1:1" ht="14.25" customHeight="1" x14ac:dyDescent="0.3">
      <c r="A820998" s="21"/>
    </row>
    <row r="821004" spans="1:1" s="20" customFormat="1" ht="14.25" customHeight="1" x14ac:dyDescent="0.25"/>
    <row r="821020" spans="1:1" ht="14.25" customHeight="1" x14ac:dyDescent="0.3">
      <c r="A821020" s="21"/>
    </row>
    <row r="821026" s="20" customFormat="1" ht="14.25" customHeight="1" x14ac:dyDescent="0.25"/>
    <row r="821042" spans="1:1" ht="14.25" customHeight="1" x14ac:dyDescent="0.3">
      <c r="A821042" s="21"/>
    </row>
    <row r="821048" spans="1:1" s="20" customFormat="1" ht="14.25" customHeight="1" x14ac:dyDescent="0.25"/>
    <row r="821064" spans="1:1" ht="14.25" customHeight="1" x14ac:dyDescent="0.3">
      <c r="A821064" s="21"/>
    </row>
    <row r="821070" spans="1:1" s="20" customFormat="1" ht="14.25" customHeight="1" x14ac:dyDescent="0.25"/>
    <row r="821086" spans="1:1" ht="14.25" customHeight="1" x14ac:dyDescent="0.3">
      <c r="A821086" s="21"/>
    </row>
    <row r="821092" s="20" customFormat="1" ht="14.25" customHeight="1" x14ac:dyDescent="0.25"/>
    <row r="821108" spans="1:1" ht="14.25" customHeight="1" x14ac:dyDescent="0.3">
      <c r="A821108" s="21"/>
    </row>
    <row r="821114" spans="1:1" s="20" customFormat="1" ht="14.25" customHeight="1" x14ac:dyDescent="0.25"/>
    <row r="821130" spans="1:1" ht="14.25" customHeight="1" x14ac:dyDescent="0.3">
      <c r="A821130" s="21"/>
    </row>
    <row r="821136" spans="1:1" s="20" customFormat="1" ht="14.25" customHeight="1" x14ac:dyDescent="0.25"/>
    <row r="821152" spans="1:1" ht="14.25" customHeight="1" x14ac:dyDescent="0.3">
      <c r="A821152" s="21"/>
    </row>
    <row r="821158" s="20" customFormat="1" ht="14.25" customHeight="1" x14ac:dyDescent="0.25"/>
    <row r="821174" spans="1:1" ht="14.25" customHeight="1" x14ac:dyDescent="0.3">
      <c r="A821174" s="21"/>
    </row>
    <row r="821180" spans="1:1" s="20" customFormat="1" ht="14.25" customHeight="1" x14ac:dyDescent="0.25"/>
    <row r="821196" spans="1:1" ht="14.25" customHeight="1" x14ac:dyDescent="0.3">
      <c r="A821196" s="21"/>
    </row>
    <row r="821202" s="20" customFormat="1" ht="14.25" customHeight="1" x14ac:dyDescent="0.25"/>
    <row r="821218" spans="1:1" ht="14.25" customHeight="1" x14ac:dyDescent="0.3">
      <c r="A821218" s="21"/>
    </row>
    <row r="821224" spans="1:1" s="20" customFormat="1" ht="14.25" customHeight="1" x14ac:dyDescent="0.25"/>
    <row r="821240" spans="1:1" ht="14.25" customHeight="1" x14ac:dyDescent="0.3">
      <c r="A821240" s="21"/>
    </row>
    <row r="821246" spans="1:1" s="20" customFormat="1" ht="14.25" customHeight="1" x14ac:dyDescent="0.25"/>
    <row r="821262" spans="1:1" ht="14.25" customHeight="1" x14ac:dyDescent="0.3">
      <c r="A821262" s="21"/>
    </row>
    <row r="821268" s="20" customFormat="1" ht="14.25" customHeight="1" x14ac:dyDescent="0.25"/>
    <row r="821284" spans="1:1" ht="14.25" customHeight="1" x14ac:dyDescent="0.3">
      <c r="A821284" s="21"/>
    </row>
    <row r="821290" spans="1:1" s="20" customFormat="1" ht="14.25" customHeight="1" x14ac:dyDescent="0.25"/>
    <row r="821306" spans="1:1" ht="14.25" customHeight="1" x14ac:dyDescent="0.3">
      <c r="A821306" s="21"/>
    </row>
    <row r="821312" spans="1:1" s="20" customFormat="1" ht="14.25" customHeight="1" x14ac:dyDescent="0.25"/>
    <row r="821328" spans="1:1" ht="14.25" customHeight="1" x14ac:dyDescent="0.3">
      <c r="A821328" s="21"/>
    </row>
    <row r="821334" s="20" customFormat="1" ht="14.25" customHeight="1" x14ac:dyDescent="0.25"/>
    <row r="821350" spans="1:1" ht="14.25" customHeight="1" x14ac:dyDescent="0.3">
      <c r="A821350" s="21"/>
    </row>
    <row r="821356" spans="1:1" s="20" customFormat="1" ht="14.25" customHeight="1" x14ac:dyDescent="0.25"/>
    <row r="821372" spans="1:1" ht="14.25" customHeight="1" x14ac:dyDescent="0.3">
      <c r="A821372" s="21"/>
    </row>
    <row r="821378" s="20" customFormat="1" ht="14.25" customHeight="1" x14ac:dyDescent="0.25"/>
    <row r="821394" spans="1:1" ht="14.25" customHeight="1" x14ac:dyDescent="0.3">
      <c r="A821394" s="21"/>
    </row>
    <row r="821400" spans="1:1" s="20" customFormat="1" ht="14.25" customHeight="1" x14ac:dyDescent="0.25"/>
    <row r="821416" spans="1:1" ht="14.25" customHeight="1" x14ac:dyDescent="0.3">
      <c r="A821416" s="21"/>
    </row>
    <row r="821422" spans="1:1" s="20" customFormat="1" ht="14.25" customHeight="1" x14ac:dyDescent="0.25"/>
    <row r="821438" spans="1:1" ht="14.25" customHeight="1" x14ac:dyDescent="0.3">
      <c r="A821438" s="21"/>
    </row>
    <row r="821444" s="20" customFormat="1" ht="14.25" customHeight="1" x14ac:dyDescent="0.25"/>
    <row r="821460" spans="1:1" ht="14.25" customHeight="1" x14ac:dyDescent="0.3">
      <c r="A821460" s="21"/>
    </row>
    <row r="821466" spans="1:1" s="20" customFormat="1" ht="14.25" customHeight="1" x14ac:dyDescent="0.25"/>
    <row r="821482" spans="1:1" ht="14.25" customHeight="1" x14ac:dyDescent="0.3">
      <c r="A821482" s="21"/>
    </row>
    <row r="821488" spans="1:1" s="20" customFormat="1" ht="14.25" customHeight="1" x14ac:dyDescent="0.25"/>
    <row r="821504" spans="1:1" ht="14.25" customHeight="1" x14ac:dyDescent="0.3">
      <c r="A821504" s="21"/>
    </row>
    <row r="821510" s="20" customFormat="1" ht="14.25" customHeight="1" x14ac:dyDescent="0.25"/>
    <row r="821526" spans="1:1" ht="14.25" customHeight="1" x14ac:dyDescent="0.3">
      <c r="A821526" s="21"/>
    </row>
    <row r="821532" spans="1:1" s="20" customFormat="1" ht="14.25" customHeight="1" x14ac:dyDescent="0.25"/>
    <row r="821548" spans="1:1" ht="14.25" customHeight="1" x14ac:dyDescent="0.3">
      <c r="A821548" s="21"/>
    </row>
    <row r="821554" s="20" customFormat="1" ht="14.25" customHeight="1" x14ac:dyDescent="0.25"/>
    <row r="821570" spans="1:1" ht="14.25" customHeight="1" x14ac:dyDescent="0.3">
      <c r="A821570" s="21"/>
    </row>
    <row r="821576" spans="1:1" s="20" customFormat="1" ht="14.25" customHeight="1" x14ac:dyDescent="0.25"/>
    <row r="821592" spans="1:1" ht="14.25" customHeight="1" x14ac:dyDescent="0.3">
      <c r="A821592" s="21"/>
    </row>
    <row r="821598" spans="1:1" s="20" customFormat="1" ht="14.25" customHeight="1" x14ac:dyDescent="0.25"/>
    <row r="821614" spans="1:1" ht="14.25" customHeight="1" x14ac:dyDescent="0.3">
      <c r="A821614" s="21"/>
    </row>
    <row r="821620" s="20" customFormat="1" ht="14.25" customHeight="1" x14ac:dyDescent="0.25"/>
    <row r="821636" spans="1:1" ht="14.25" customHeight="1" x14ac:dyDescent="0.3">
      <c r="A821636" s="21"/>
    </row>
    <row r="821642" spans="1:1" s="20" customFormat="1" ht="14.25" customHeight="1" x14ac:dyDescent="0.25"/>
    <row r="821658" spans="1:1" ht="14.25" customHeight="1" x14ac:dyDescent="0.3">
      <c r="A821658" s="21"/>
    </row>
    <row r="821664" spans="1:1" s="20" customFormat="1" ht="14.25" customHeight="1" x14ac:dyDescent="0.25"/>
    <row r="821680" spans="1:1" ht="14.25" customHeight="1" x14ac:dyDescent="0.3">
      <c r="A821680" s="21"/>
    </row>
    <row r="821686" s="20" customFormat="1" ht="14.25" customHeight="1" x14ac:dyDescent="0.25"/>
    <row r="821702" spans="1:1" ht="14.25" customHeight="1" x14ac:dyDescent="0.3">
      <c r="A821702" s="21"/>
    </row>
    <row r="821708" spans="1:1" s="20" customFormat="1" ht="14.25" customHeight="1" x14ac:dyDescent="0.25"/>
    <row r="821724" spans="1:1" ht="14.25" customHeight="1" x14ac:dyDescent="0.3">
      <c r="A821724" s="21"/>
    </row>
    <row r="821730" s="20" customFormat="1" ht="14.25" customHeight="1" x14ac:dyDescent="0.25"/>
    <row r="821746" spans="1:1" ht="14.25" customHeight="1" x14ac:dyDescent="0.3">
      <c r="A821746" s="21"/>
    </row>
    <row r="821752" spans="1:1" s="20" customFormat="1" ht="14.25" customHeight="1" x14ac:dyDescent="0.25"/>
    <row r="821768" spans="1:1" ht="14.25" customHeight="1" x14ac:dyDescent="0.3">
      <c r="A821768" s="21"/>
    </row>
    <row r="821774" spans="1:1" s="20" customFormat="1" ht="14.25" customHeight="1" x14ac:dyDescent="0.25"/>
    <row r="821790" spans="1:1" ht="14.25" customHeight="1" x14ac:dyDescent="0.3">
      <c r="A821790" s="21"/>
    </row>
    <row r="821796" s="20" customFormat="1" ht="14.25" customHeight="1" x14ac:dyDescent="0.25"/>
    <row r="821812" spans="1:1" ht="14.25" customHeight="1" x14ac:dyDescent="0.3">
      <c r="A821812" s="21"/>
    </row>
    <row r="821818" spans="1:1" s="20" customFormat="1" ht="14.25" customHeight="1" x14ac:dyDescent="0.25"/>
    <row r="821834" spans="1:1" ht="14.25" customHeight="1" x14ac:dyDescent="0.3">
      <c r="A821834" s="21"/>
    </row>
    <row r="821840" spans="1:1" s="20" customFormat="1" ht="14.25" customHeight="1" x14ac:dyDescent="0.25"/>
    <row r="821856" spans="1:1" ht="14.25" customHeight="1" x14ac:dyDescent="0.3">
      <c r="A821856" s="21"/>
    </row>
    <row r="821862" s="20" customFormat="1" ht="14.25" customHeight="1" x14ac:dyDescent="0.25"/>
    <row r="821878" spans="1:1" ht="14.25" customHeight="1" x14ac:dyDescent="0.3">
      <c r="A821878" s="21"/>
    </row>
    <row r="821884" spans="1:1" s="20" customFormat="1" ht="14.25" customHeight="1" x14ac:dyDescent="0.25"/>
    <row r="821900" spans="1:1" ht="14.25" customHeight="1" x14ac:dyDescent="0.3">
      <c r="A821900" s="21"/>
    </row>
    <row r="821906" s="20" customFormat="1" ht="14.25" customHeight="1" x14ac:dyDescent="0.25"/>
    <row r="821922" spans="1:1" ht="14.25" customHeight="1" x14ac:dyDescent="0.3">
      <c r="A821922" s="21"/>
    </row>
    <row r="821928" spans="1:1" s="20" customFormat="1" ht="14.25" customHeight="1" x14ac:dyDescent="0.25"/>
    <row r="821944" spans="1:1" ht="14.25" customHeight="1" x14ac:dyDescent="0.3">
      <c r="A821944" s="21"/>
    </row>
    <row r="821950" spans="1:1" s="20" customFormat="1" ht="14.25" customHeight="1" x14ac:dyDescent="0.25"/>
    <row r="821966" spans="1:1" ht="14.25" customHeight="1" x14ac:dyDescent="0.3">
      <c r="A821966" s="21"/>
    </row>
    <row r="821972" s="20" customFormat="1" ht="14.25" customHeight="1" x14ac:dyDescent="0.25"/>
    <row r="821988" spans="1:1" ht="14.25" customHeight="1" x14ac:dyDescent="0.3">
      <c r="A821988" s="21"/>
    </row>
    <row r="821994" spans="1:1" s="20" customFormat="1" ht="14.25" customHeight="1" x14ac:dyDescent="0.25"/>
    <row r="822010" spans="1:1" ht="14.25" customHeight="1" x14ac:dyDescent="0.3">
      <c r="A822010" s="21"/>
    </row>
    <row r="822016" spans="1:1" s="20" customFormat="1" ht="14.25" customHeight="1" x14ac:dyDescent="0.25"/>
    <row r="822032" spans="1:1" ht="14.25" customHeight="1" x14ac:dyDescent="0.3">
      <c r="A822032" s="21"/>
    </row>
    <row r="822038" s="20" customFormat="1" ht="14.25" customHeight="1" x14ac:dyDescent="0.25"/>
    <row r="822054" spans="1:1" ht="14.25" customHeight="1" x14ac:dyDescent="0.3">
      <c r="A822054" s="21"/>
    </row>
    <row r="822060" spans="1:1" s="20" customFormat="1" ht="14.25" customHeight="1" x14ac:dyDescent="0.25"/>
    <row r="822076" spans="1:1" ht="14.25" customHeight="1" x14ac:dyDescent="0.3">
      <c r="A822076" s="21"/>
    </row>
    <row r="822082" s="20" customFormat="1" ht="14.25" customHeight="1" x14ac:dyDescent="0.25"/>
    <row r="822098" spans="1:1" ht="14.25" customHeight="1" x14ac:dyDescent="0.3">
      <c r="A822098" s="21"/>
    </row>
    <row r="822104" spans="1:1" s="20" customFormat="1" ht="14.25" customHeight="1" x14ac:dyDescent="0.25"/>
    <row r="822120" spans="1:1" ht="14.25" customHeight="1" x14ac:dyDescent="0.3">
      <c r="A822120" s="21"/>
    </row>
    <row r="822126" spans="1:1" s="20" customFormat="1" ht="14.25" customHeight="1" x14ac:dyDescent="0.25"/>
    <row r="822142" spans="1:1" ht="14.25" customHeight="1" x14ac:dyDescent="0.3">
      <c r="A822142" s="21"/>
    </row>
    <row r="822148" s="20" customFormat="1" ht="14.25" customHeight="1" x14ac:dyDescent="0.25"/>
    <row r="822164" spans="1:1" ht="14.25" customHeight="1" x14ac:dyDescent="0.3">
      <c r="A822164" s="21"/>
    </row>
    <row r="822170" spans="1:1" s="20" customFormat="1" ht="14.25" customHeight="1" x14ac:dyDescent="0.25"/>
    <row r="822186" spans="1:1" ht="14.25" customHeight="1" x14ac:dyDescent="0.3">
      <c r="A822186" s="21"/>
    </row>
    <row r="822192" spans="1:1" s="20" customFormat="1" ht="14.25" customHeight="1" x14ac:dyDescent="0.25"/>
    <row r="822208" spans="1:1" ht="14.25" customHeight="1" x14ac:dyDescent="0.3">
      <c r="A822208" s="21"/>
    </row>
    <row r="822214" s="20" customFormat="1" ht="14.25" customHeight="1" x14ac:dyDescent="0.25"/>
    <row r="822230" spans="1:1" ht="14.25" customHeight="1" x14ac:dyDescent="0.3">
      <c r="A822230" s="21"/>
    </row>
    <row r="822236" spans="1:1" s="20" customFormat="1" ht="14.25" customHeight="1" x14ac:dyDescent="0.25"/>
    <row r="822252" spans="1:1" ht="14.25" customHeight="1" x14ac:dyDescent="0.3">
      <c r="A822252" s="21"/>
    </row>
    <row r="822258" s="20" customFormat="1" ht="14.25" customHeight="1" x14ac:dyDescent="0.25"/>
    <row r="822274" spans="1:1" ht="14.25" customHeight="1" x14ac:dyDescent="0.3">
      <c r="A822274" s="21"/>
    </row>
    <row r="822280" spans="1:1" s="20" customFormat="1" ht="14.25" customHeight="1" x14ac:dyDescent="0.25"/>
    <row r="822296" spans="1:1" ht="14.25" customHeight="1" x14ac:dyDescent="0.3">
      <c r="A822296" s="21"/>
    </row>
    <row r="822302" spans="1:1" s="20" customFormat="1" ht="14.25" customHeight="1" x14ac:dyDescent="0.25"/>
    <row r="822318" spans="1:1" ht="14.25" customHeight="1" x14ac:dyDescent="0.3">
      <c r="A822318" s="21"/>
    </row>
    <row r="822324" s="20" customFormat="1" ht="14.25" customHeight="1" x14ac:dyDescent="0.25"/>
    <row r="822340" spans="1:1" ht="14.25" customHeight="1" x14ac:dyDescent="0.3">
      <c r="A822340" s="21"/>
    </row>
    <row r="822346" spans="1:1" s="20" customFormat="1" ht="14.25" customHeight="1" x14ac:dyDescent="0.25"/>
    <row r="822362" spans="1:1" ht="14.25" customHeight="1" x14ac:dyDescent="0.3">
      <c r="A822362" s="21"/>
    </row>
    <row r="822368" spans="1:1" s="20" customFormat="1" ht="14.25" customHeight="1" x14ac:dyDescent="0.25"/>
    <row r="822384" spans="1:1" ht="14.25" customHeight="1" x14ac:dyDescent="0.3">
      <c r="A822384" s="21"/>
    </row>
    <row r="822390" s="20" customFormat="1" ht="14.25" customHeight="1" x14ac:dyDescent="0.25"/>
    <row r="822406" spans="1:1" ht="14.25" customHeight="1" x14ac:dyDescent="0.3">
      <c r="A822406" s="21"/>
    </row>
    <row r="822412" spans="1:1" s="20" customFormat="1" ht="14.25" customHeight="1" x14ac:dyDescent="0.25"/>
    <row r="822428" spans="1:1" ht="14.25" customHeight="1" x14ac:dyDescent="0.3">
      <c r="A822428" s="21"/>
    </row>
    <row r="822434" s="20" customFormat="1" ht="14.25" customHeight="1" x14ac:dyDescent="0.25"/>
    <row r="822450" spans="1:1" ht="14.25" customHeight="1" x14ac:dyDescent="0.3">
      <c r="A822450" s="21"/>
    </row>
    <row r="822456" spans="1:1" s="20" customFormat="1" ht="14.25" customHeight="1" x14ac:dyDescent="0.25"/>
    <row r="822472" spans="1:1" ht="14.25" customHeight="1" x14ac:dyDescent="0.3">
      <c r="A822472" s="21"/>
    </row>
    <row r="822478" spans="1:1" s="20" customFormat="1" ht="14.25" customHeight="1" x14ac:dyDescent="0.25"/>
    <row r="822494" spans="1:1" ht="14.25" customHeight="1" x14ac:dyDescent="0.3">
      <c r="A822494" s="21"/>
    </row>
    <row r="822500" s="20" customFormat="1" ht="14.25" customHeight="1" x14ac:dyDescent="0.25"/>
    <row r="822516" spans="1:1" ht="14.25" customHeight="1" x14ac:dyDescent="0.3">
      <c r="A822516" s="21"/>
    </row>
    <row r="822522" spans="1:1" s="20" customFormat="1" ht="14.25" customHeight="1" x14ac:dyDescent="0.25"/>
    <row r="822538" spans="1:1" ht="14.25" customHeight="1" x14ac:dyDescent="0.3">
      <c r="A822538" s="21"/>
    </row>
    <row r="822544" spans="1:1" s="20" customFormat="1" ht="14.25" customHeight="1" x14ac:dyDescent="0.25"/>
    <row r="822560" spans="1:1" ht="14.25" customHeight="1" x14ac:dyDescent="0.3">
      <c r="A822560" s="21"/>
    </row>
    <row r="822566" s="20" customFormat="1" ht="14.25" customHeight="1" x14ac:dyDescent="0.25"/>
    <row r="822582" spans="1:1" ht="14.25" customHeight="1" x14ac:dyDescent="0.3">
      <c r="A822582" s="21"/>
    </row>
    <row r="822588" spans="1:1" s="20" customFormat="1" ht="14.25" customHeight="1" x14ac:dyDescent="0.25"/>
    <row r="822604" spans="1:1" ht="14.25" customHeight="1" x14ac:dyDescent="0.3">
      <c r="A822604" s="21"/>
    </row>
    <row r="822610" s="20" customFormat="1" ht="14.25" customHeight="1" x14ac:dyDescent="0.25"/>
    <row r="822626" spans="1:1" ht="14.25" customHeight="1" x14ac:dyDescent="0.3">
      <c r="A822626" s="21"/>
    </row>
    <row r="822632" spans="1:1" s="20" customFormat="1" ht="14.25" customHeight="1" x14ac:dyDescent="0.25"/>
    <row r="822648" spans="1:1" ht="14.25" customHeight="1" x14ac:dyDescent="0.3">
      <c r="A822648" s="21"/>
    </row>
    <row r="822654" spans="1:1" s="20" customFormat="1" ht="14.25" customHeight="1" x14ac:dyDescent="0.25"/>
    <row r="822670" spans="1:1" ht="14.25" customHeight="1" x14ac:dyDescent="0.3">
      <c r="A822670" s="21"/>
    </row>
    <row r="822676" s="20" customFormat="1" ht="14.25" customHeight="1" x14ac:dyDescent="0.25"/>
    <row r="822692" spans="1:1" ht="14.25" customHeight="1" x14ac:dyDescent="0.3">
      <c r="A822692" s="21"/>
    </row>
    <row r="822698" spans="1:1" s="20" customFormat="1" ht="14.25" customHeight="1" x14ac:dyDescent="0.25"/>
    <row r="822714" spans="1:1" ht="14.25" customHeight="1" x14ac:dyDescent="0.3">
      <c r="A822714" s="21"/>
    </row>
    <row r="822720" spans="1:1" s="20" customFormat="1" ht="14.25" customHeight="1" x14ac:dyDescent="0.25"/>
    <row r="822736" spans="1:1" ht="14.25" customHeight="1" x14ac:dyDescent="0.3">
      <c r="A822736" s="21"/>
    </row>
    <row r="822742" s="20" customFormat="1" ht="14.25" customHeight="1" x14ac:dyDescent="0.25"/>
    <row r="822758" spans="1:1" ht="14.25" customHeight="1" x14ac:dyDescent="0.3">
      <c r="A822758" s="21"/>
    </row>
    <row r="822764" spans="1:1" s="20" customFormat="1" ht="14.25" customHeight="1" x14ac:dyDescent="0.25"/>
    <row r="822780" spans="1:1" ht="14.25" customHeight="1" x14ac:dyDescent="0.3">
      <c r="A822780" s="21"/>
    </row>
    <row r="822786" s="20" customFormat="1" ht="14.25" customHeight="1" x14ac:dyDescent="0.25"/>
    <row r="822802" spans="1:1" ht="14.25" customHeight="1" x14ac:dyDescent="0.3">
      <c r="A822802" s="21"/>
    </row>
    <row r="822808" spans="1:1" s="20" customFormat="1" ht="14.25" customHeight="1" x14ac:dyDescent="0.25"/>
    <row r="822824" spans="1:1" ht="14.25" customHeight="1" x14ac:dyDescent="0.3">
      <c r="A822824" s="21"/>
    </row>
    <row r="822830" spans="1:1" s="20" customFormat="1" ht="14.25" customHeight="1" x14ac:dyDescent="0.25"/>
    <row r="822846" spans="1:1" ht="14.25" customHeight="1" x14ac:dyDescent="0.3">
      <c r="A822846" s="21"/>
    </row>
    <row r="822852" s="20" customFormat="1" ht="14.25" customHeight="1" x14ac:dyDescent="0.25"/>
    <row r="822868" spans="1:1" ht="14.25" customHeight="1" x14ac:dyDescent="0.3">
      <c r="A822868" s="21"/>
    </row>
    <row r="822874" spans="1:1" s="20" customFormat="1" ht="14.25" customHeight="1" x14ac:dyDescent="0.25"/>
    <row r="822890" spans="1:1" ht="14.25" customHeight="1" x14ac:dyDescent="0.3">
      <c r="A822890" s="21"/>
    </row>
    <row r="822896" spans="1:1" s="20" customFormat="1" ht="14.25" customHeight="1" x14ac:dyDescent="0.25"/>
    <row r="822912" spans="1:1" ht="14.25" customHeight="1" x14ac:dyDescent="0.3">
      <c r="A822912" s="21"/>
    </row>
    <row r="822918" s="20" customFormat="1" ht="14.25" customHeight="1" x14ac:dyDescent="0.25"/>
    <row r="822934" spans="1:1" ht="14.25" customHeight="1" x14ac:dyDescent="0.3">
      <c r="A822934" s="21"/>
    </row>
    <row r="822940" spans="1:1" s="20" customFormat="1" ht="14.25" customHeight="1" x14ac:dyDescent="0.25"/>
    <row r="822956" spans="1:1" ht="14.25" customHeight="1" x14ac:dyDescent="0.3">
      <c r="A822956" s="21"/>
    </row>
    <row r="822962" s="20" customFormat="1" ht="14.25" customHeight="1" x14ac:dyDescent="0.25"/>
    <row r="822978" spans="1:1" ht="14.25" customHeight="1" x14ac:dyDescent="0.3">
      <c r="A822978" s="21"/>
    </row>
    <row r="822984" spans="1:1" s="20" customFormat="1" ht="14.25" customHeight="1" x14ac:dyDescent="0.25"/>
    <row r="823000" spans="1:1" ht="14.25" customHeight="1" x14ac:dyDescent="0.3">
      <c r="A823000" s="21"/>
    </row>
    <row r="823006" spans="1:1" s="20" customFormat="1" ht="14.25" customHeight="1" x14ac:dyDescent="0.25"/>
    <row r="823022" spans="1:1" ht="14.25" customHeight="1" x14ac:dyDescent="0.3">
      <c r="A823022" s="21"/>
    </row>
    <row r="823028" s="20" customFormat="1" ht="14.25" customHeight="1" x14ac:dyDescent="0.25"/>
    <row r="823044" spans="1:1" ht="14.25" customHeight="1" x14ac:dyDescent="0.3">
      <c r="A823044" s="21"/>
    </row>
    <row r="823050" spans="1:1" s="20" customFormat="1" ht="14.25" customHeight="1" x14ac:dyDescent="0.25"/>
    <row r="823066" spans="1:1" ht="14.25" customHeight="1" x14ac:dyDescent="0.3">
      <c r="A823066" s="21"/>
    </row>
    <row r="823072" spans="1:1" s="20" customFormat="1" ht="14.25" customHeight="1" x14ac:dyDescent="0.25"/>
    <row r="823088" spans="1:1" ht="14.25" customHeight="1" x14ac:dyDescent="0.3">
      <c r="A823088" s="21"/>
    </row>
    <row r="823094" s="20" customFormat="1" ht="14.25" customHeight="1" x14ac:dyDescent="0.25"/>
    <row r="823110" spans="1:1" ht="14.25" customHeight="1" x14ac:dyDescent="0.3">
      <c r="A823110" s="21"/>
    </row>
    <row r="823116" spans="1:1" s="20" customFormat="1" ht="14.25" customHeight="1" x14ac:dyDescent="0.25"/>
    <row r="823132" spans="1:1" ht="14.25" customHeight="1" x14ac:dyDescent="0.3">
      <c r="A823132" s="21"/>
    </row>
    <row r="823138" s="20" customFormat="1" ht="14.25" customHeight="1" x14ac:dyDescent="0.25"/>
    <row r="823154" spans="1:1" ht="14.25" customHeight="1" x14ac:dyDescent="0.3">
      <c r="A823154" s="21"/>
    </row>
    <row r="823160" spans="1:1" s="20" customFormat="1" ht="14.25" customHeight="1" x14ac:dyDescent="0.25"/>
    <row r="823176" spans="1:1" ht="14.25" customHeight="1" x14ac:dyDescent="0.3">
      <c r="A823176" s="21"/>
    </row>
    <row r="823182" spans="1:1" s="20" customFormat="1" ht="14.25" customHeight="1" x14ac:dyDescent="0.25"/>
    <row r="823198" spans="1:1" ht="14.25" customHeight="1" x14ac:dyDescent="0.3">
      <c r="A823198" s="21"/>
    </row>
    <row r="823204" s="20" customFormat="1" ht="14.25" customHeight="1" x14ac:dyDescent="0.25"/>
    <row r="823220" spans="1:1" ht="14.25" customHeight="1" x14ac:dyDescent="0.3">
      <c r="A823220" s="21"/>
    </row>
    <row r="823226" spans="1:1" s="20" customFormat="1" ht="14.25" customHeight="1" x14ac:dyDescent="0.25"/>
    <row r="823242" spans="1:1" ht="14.25" customHeight="1" x14ac:dyDescent="0.3">
      <c r="A823242" s="21"/>
    </row>
    <row r="823248" spans="1:1" s="20" customFormat="1" ht="14.25" customHeight="1" x14ac:dyDescent="0.25"/>
    <row r="823264" spans="1:1" ht="14.25" customHeight="1" x14ac:dyDescent="0.3">
      <c r="A823264" s="21"/>
    </row>
    <row r="823270" s="20" customFormat="1" ht="14.25" customHeight="1" x14ac:dyDescent="0.25"/>
    <row r="823286" spans="1:1" ht="14.25" customHeight="1" x14ac:dyDescent="0.3">
      <c r="A823286" s="21"/>
    </row>
    <row r="823292" spans="1:1" s="20" customFormat="1" ht="14.25" customHeight="1" x14ac:dyDescent="0.25"/>
    <row r="823308" spans="1:1" ht="14.25" customHeight="1" x14ac:dyDescent="0.3">
      <c r="A823308" s="21"/>
    </row>
    <row r="823314" s="20" customFormat="1" ht="14.25" customHeight="1" x14ac:dyDescent="0.25"/>
    <row r="823330" spans="1:1" ht="14.25" customHeight="1" x14ac:dyDescent="0.3">
      <c r="A823330" s="21"/>
    </row>
    <row r="823336" spans="1:1" s="20" customFormat="1" ht="14.25" customHeight="1" x14ac:dyDescent="0.25"/>
    <row r="823352" spans="1:1" ht="14.25" customHeight="1" x14ac:dyDescent="0.3">
      <c r="A823352" s="21"/>
    </row>
    <row r="823358" spans="1:1" s="20" customFormat="1" ht="14.25" customHeight="1" x14ac:dyDescent="0.25"/>
    <row r="823374" spans="1:1" ht="14.25" customHeight="1" x14ac:dyDescent="0.3">
      <c r="A823374" s="21"/>
    </row>
    <row r="823380" s="20" customFormat="1" ht="14.25" customHeight="1" x14ac:dyDescent="0.25"/>
    <row r="823396" spans="1:1" ht="14.25" customHeight="1" x14ac:dyDescent="0.3">
      <c r="A823396" s="21"/>
    </row>
    <row r="823402" spans="1:1" s="20" customFormat="1" ht="14.25" customHeight="1" x14ac:dyDescent="0.25"/>
    <row r="823418" spans="1:1" ht="14.25" customHeight="1" x14ac:dyDescent="0.3">
      <c r="A823418" s="21"/>
    </row>
    <row r="823424" spans="1:1" s="20" customFormat="1" ht="14.25" customHeight="1" x14ac:dyDescent="0.25"/>
    <row r="823440" spans="1:1" ht="14.25" customHeight="1" x14ac:dyDescent="0.3">
      <c r="A823440" s="21"/>
    </row>
    <row r="823446" s="20" customFormat="1" ht="14.25" customHeight="1" x14ac:dyDescent="0.25"/>
    <row r="823462" spans="1:1" ht="14.25" customHeight="1" x14ac:dyDescent="0.3">
      <c r="A823462" s="21"/>
    </row>
    <row r="823468" spans="1:1" s="20" customFormat="1" ht="14.25" customHeight="1" x14ac:dyDescent="0.25"/>
    <row r="823484" spans="1:1" ht="14.25" customHeight="1" x14ac:dyDescent="0.3">
      <c r="A823484" s="21"/>
    </row>
    <row r="823490" s="20" customFormat="1" ht="14.25" customHeight="1" x14ac:dyDescent="0.25"/>
    <row r="823506" spans="1:1" ht="14.25" customHeight="1" x14ac:dyDescent="0.3">
      <c r="A823506" s="21"/>
    </row>
    <row r="823512" spans="1:1" s="20" customFormat="1" ht="14.25" customHeight="1" x14ac:dyDescent="0.25"/>
    <row r="823528" spans="1:1" ht="14.25" customHeight="1" x14ac:dyDescent="0.3">
      <c r="A823528" s="21"/>
    </row>
    <row r="823534" spans="1:1" s="20" customFormat="1" ht="14.25" customHeight="1" x14ac:dyDescent="0.25"/>
    <row r="823550" spans="1:1" ht="14.25" customHeight="1" x14ac:dyDescent="0.3">
      <c r="A823550" s="21"/>
    </row>
    <row r="823556" s="20" customFormat="1" ht="14.25" customHeight="1" x14ac:dyDescent="0.25"/>
    <row r="823572" spans="1:1" ht="14.25" customHeight="1" x14ac:dyDescent="0.3">
      <c r="A823572" s="21"/>
    </row>
    <row r="823578" spans="1:1" s="20" customFormat="1" ht="14.25" customHeight="1" x14ac:dyDescent="0.25"/>
    <row r="823594" spans="1:1" ht="14.25" customHeight="1" x14ac:dyDescent="0.3">
      <c r="A823594" s="21"/>
    </row>
    <row r="823600" spans="1:1" s="20" customFormat="1" ht="14.25" customHeight="1" x14ac:dyDescent="0.25"/>
    <row r="823616" spans="1:1" ht="14.25" customHeight="1" x14ac:dyDescent="0.3">
      <c r="A823616" s="21"/>
    </row>
    <row r="823622" s="20" customFormat="1" ht="14.25" customHeight="1" x14ac:dyDescent="0.25"/>
    <row r="823638" spans="1:1" ht="14.25" customHeight="1" x14ac:dyDescent="0.3">
      <c r="A823638" s="21"/>
    </row>
    <row r="823644" spans="1:1" s="20" customFormat="1" ht="14.25" customHeight="1" x14ac:dyDescent="0.25"/>
    <row r="823660" spans="1:1" ht="14.25" customHeight="1" x14ac:dyDescent="0.3">
      <c r="A823660" s="21"/>
    </row>
    <row r="823666" s="20" customFormat="1" ht="14.25" customHeight="1" x14ac:dyDescent="0.25"/>
    <row r="823682" spans="1:1" ht="14.25" customHeight="1" x14ac:dyDescent="0.3">
      <c r="A823682" s="21"/>
    </row>
    <row r="823688" spans="1:1" s="20" customFormat="1" ht="14.25" customHeight="1" x14ac:dyDescent="0.25"/>
    <row r="823704" spans="1:1" ht="14.25" customHeight="1" x14ac:dyDescent="0.3">
      <c r="A823704" s="21"/>
    </row>
    <row r="823710" spans="1:1" s="20" customFormat="1" ht="14.25" customHeight="1" x14ac:dyDescent="0.25"/>
    <row r="823726" spans="1:1" ht="14.25" customHeight="1" x14ac:dyDescent="0.3">
      <c r="A823726" s="21"/>
    </row>
    <row r="823732" s="20" customFormat="1" ht="14.25" customHeight="1" x14ac:dyDescent="0.25"/>
    <row r="823748" spans="1:1" ht="14.25" customHeight="1" x14ac:dyDescent="0.3">
      <c r="A823748" s="21"/>
    </row>
    <row r="823754" spans="1:1" s="20" customFormat="1" ht="14.25" customHeight="1" x14ac:dyDescent="0.25"/>
    <row r="823770" spans="1:1" ht="14.25" customHeight="1" x14ac:dyDescent="0.3">
      <c r="A823770" s="21"/>
    </row>
    <row r="823776" spans="1:1" s="20" customFormat="1" ht="14.25" customHeight="1" x14ac:dyDescent="0.25"/>
    <row r="823792" spans="1:1" ht="14.25" customHeight="1" x14ac:dyDescent="0.3">
      <c r="A823792" s="21"/>
    </row>
    <row r="823798" s="20" customFormat="1" ht="14.25" customHeight="1" x14ac:dyDescent="0.25"/>
    <row r="823814" spans="1:1" ht="14.25" customHeight="1" x14ac:dyDescent="0.3">
      <c r="A823814" s="21"/>
    </row>
    <row r="823820" spans="1:1" s="20" customFormat="1" ht="14.25" customHeight="1" x14ac:dyDescent="0.25"/>
    <row r="823836" spans="1:1" ht="14.25" customHeight="1" x14ac:dyDescent="0.3">
      <c r="A823836" s="21"/>
    </row>
    <row r="823842" s="20" customFormat="1" ht="14.25" customHeight="1" x14ac:dyDescent="0.25"/>
    <row r="823858" spans="1:1" ht="14.25" customHeight="1" x14ac:dyDescent="0.3">
      <c r="A823858" s="21"/>
    </row>
    <row r="823864" spans="1:1" s="20" customFormat="1" ht="14.25" customHeight="1" x14ac:dyDescent="0.25"/>
    <row r="823880" spans="1:1" ht="14.25" customHeight="1" x14ac:dyDescent="0.3">
      <c r="A823880" s="21"/>
    </row>
    <row r="823886" spans="1:1" s="20" customFormat="1" ht="14.25" customHeight="1" x14ac:dyDescent="0.25"/>
    <row r="823902" spans="1:1" ht="14.25" customHeight="1" x14ac:dyDescent="0.3">
      <c r="A823902" s="21"/>
    </row>
    <row r="823908" s="20" customFormat="1" ht="14.25" customHeight="1" x14ac:dyDescent="0.25"/>
    <row r="823924" spans="1:1" ht="14.25" customHeight="1" x14ac:dyDescent="0.3">
      <c r="A823924" s="21"/>
    </row>
    <row r="823930" spans="1:1" s="20" customFormat="1" ht="14.25" customHeight="1" x14ac:dyDescent="0.25"/>
    <row r="823946" spans="1:1" ht="14.25" customHeight="1" x14ac:dyDescent="0.3">
      <c r="A823946" s="21"/>
    </row>
    <row r="823952" spans="1:1" s="20" customFormat="1" ht="14.25" customHeight="1" x14ac:dyDescent="0.25"/>
    <row r="823968" spans="1:1" ht="14.25" customHeight="1" x14ac:dyDescent="0.3">
      <c r="A823968" s="21"/>
    </row>
    <row r="823974" s="20" customFormat="1" ht="14.25" customHeight="1" x14ac:dyDescent="0.25"/>
    <row r="823990" spans="1:1" ht="14.25" customHeight="1" x14ac:dyDescent="0.3">
      <c r="A823990" s="21"/>
    </row>
    <row r="823996" spans="1:1" s="20" customFormat="1" ht="14.25" customHeight="1" x14ac:dyDescent="0.25"/>
    <row r="824012" spans="1:1" ht="14.25" customHeight="1" x14ac:dyDescent="0.3">
      <c r="A824012" s="21"/>
    </row>
    <row r="824018" s="20" customFormat="1" ht="14.25" customHeight="1" x14ac:dyDescent="0.25"/>
    <row r="824034" spans="1:1" ht="14.25" customHeight="1" x14ac:dyDescent="0.3">
      <c r="A824034" s="21"/>
    </row>
    <row r="824040" spans="1:1" s="20" customFormat="1" ht="14.25" customHeight="1" x14ac:dyDescent="0.25"/>
    <row r="824056" spans="1:1" ht="14.25" customHeight="1" x14ac:dyDescent="0.3">
      <c r="A824056" s="21"/>
    </row>
    <row r="824062" spans="1:1" s="20" customFormat="1" ht="14.25" customHeight="1" x14ac:dyDescent="0.25"/>
    <row r="824078" spans="1:1" ht="14.25" customHeight="1" x14ac:dyDescent="0.3">
      <c r="A824078" s="21"/>
    </row>
    <row r="824084" s="20" customFormat="1" ht="14.25" customHeight="1" x14ac:dyDescent="0.25"/>
    <row r="824100" spans="1:1" ht="14.25" customHeight="1" x14ac:dyDescent="0.3">
      <c r="A824100" s="21"/>
    </row>
    <row r="824106" spans="1:1" s="20" customFormat="1" ht="14.25" customHeight="1" x14ac:dyDescent="0.25"/>
    <row r="824122" spans="1:1" ht="14.25" customHeight="1" x14ac:dyDescent="0.3">
      <c r="A824122" s="21"/>
    </row>
    <row r="824128" spans="1:1" s="20" customFormat="1" ht="14.25" customHeight="1" x14ac:dyDescent="0.25"/>
    <row r="824144" spans="1:1" ht="14.25" customHeight="1" x14ac:dyDescent="0.3">
      <c r="A824144" s="21"/>
    </row>
    <row r="824150" s="20" customFormat="1" ht="14.25" customHeight="1" x14ac:dyDescent="0.25"/>
    <row r="824166" spans="1:1" ht="14.25" customHeight="1" x14ac:dyDescent="0.3">
      <c r="A824166" s="21"/>
    </row>
    <row r="824172" spans="1:1" s="20" customFormat="1" ht="14.25" customHeight="1" x14ac:dyDescent="0.25"/>
    <row r="824188" spans="1:1" ht="14.25" customHeight="1" x14ac:dyDescent="0.3">
      <c r="A824188" s="21"/>
    </row>
    <row r="824194" s="20" customFormat="1" ht="14.25" customHeight="1" x14ac:dyDescent="0.25"/>
    <row r="824210" spans="1:1" ht="14.25" customHeight="1" x14ac:dyDescent="0.3">
      <c r="A824210" s="21"/>
    </row>
    <row r="824216" spans="1:1" s="20" customFormat="1" ht="14.25" customHeight="1" x14ac:dyDescent="0.25"/>
    <row r="824232" spans="1:1" ht="14.25" customHeight="1" x14ac:dyDescent="0.3">
      <c r="A824232" s="21"/>
    </row>
    <row r="824238" spans="1:1" s="20" customFormat="1" ht="14.25" customHeight="1" x14ac:dyDescent="0.25"/>
    <row r="824254" spans="1:1" ht="14.25" customHeight="1" x14ac:dyDescent="0.3">
      <c r="A824254" s="21"/>
    </row>
    <row r="824260" s="20" customFormat="1" ht="14.25" customHeight="1" x14ac:dyDescent="0.25"/>
    <row r="824276" spans="1:1" ht="14.25" customHeight="1" x14ac:dyDescent="0.3">
      <c r="A824276" s="21"/>
    </row>
    <row r="824282" spans="1:1" s="20" customFormat="1" ht="14.25" customHeight="1" x14ac:dyDescent="0.25"/>
    <row r="824298" spans="1:1" ht="14.25" customHeight="1" x14ac:dyDescent="0.3">
      <c r="A824298" s="21"/>
    </row>
    <row r="824304" spans="1:1" s="20" customFormat="1" ht="14.25" customHeight="1" x14ac:dyDescent="0.25"/>
    <row r="824320" spans="1:1" ht="14.25" customHeight="1" x14ac:dyDescent="0.3">
      <c r="A824320" s="21"/>
    </row>
    <row r="824326" s="20" customFormat="1" ht="14.25" customHeight="1" x14ac:dyDescent="0.25"/>
    <row r="824342" spans="1:1" ht="14.25" customHeight="1" x14ac:dyDescent="0.3">
      <c r="A824342" s="21"/>
    </row>
    <row r="824348" spans="1:1" s="20" customFormat="1" ht="14.25" customHeight="1" x14ac:dyDescent="0.25"/>
    <row r="824364" spans="1:1" ht="14.25" customHeight="1" x14ac:dyDescent="0.3">
      <c r="A824364" s="21"/>
    </row>
    <row r="824370" s="20" customFormat="1" ht="14.25" customHeight="1" x14ac:dyDescent="0.25"/>
    <row r="824386" spans="1:1" ht="14.25" customHeight="1" x14ac:dyDescent="0.3">
      <c r="A824386" s="21"/>
    </row>
    <row r="824392" spans="1:1" s="20" customFormat="1" ht="14.25" customHeight="1" x14ac:dyDescent="0.25"/>
    <row r="824408" spans="1:1" ht="14.25" customHeight="1" x14ac:dyDescent="0.3">
      <c r="A824408" s="21"/>
    </row>
    <row r="824414" spans="1:1" s="20" customFormat="1" ht="14.25" customHeight="1" x14ac:dyDescent="0.25"/>
    <row r="824430" spans="1:1" ht="14.25" customHeight="1" x14ac:dyDescent="0.3">
      <c r="A824430" s="21"/>
    </row>
    <row r="824436" s="20" customFormat="1" ht="14.25" customHeight="1" x14ac:dyDescent="0.25"/>
    <row r="824452" spans="1:1" ht="14.25" customHeight="1" x14ac:dyDescent="0.3">
      <c r="A824452" s="21"/>
    </row>
    <row r="824458" spans="1:1" s="20" customFormat="1" ht="14.25" customHeight="1" x14ac:dyDescent="0.25"/>
    <row r="824474" spans="1:1" ht="14.25" customHeight="1" x14ac:dyDescent="0.3">
      <c r="A824474" s="21"/>
    </row>
    <row r="824480" spans="1:1" s="20" customFormat="1" ht="14.25" customHeight="1" x14ac:dyDescent="0.25"/>
    <row r="824496" spans="1:1" ht="14.25" customHeight="1" x14ac:dyDescent="0.3">
      <c r="A824496" s="21"/>
    </row>
    <row r="824502" s="20" customFormat="1" ht="14.25" customHeight="1" x14ac:dyDescent="0.25"/>
    <row r="824518" spans="1:1" ht="14.25" customHeight="1" x14ac:dyDescent="0.3">
      <c r="A824518" s="21"/>
    </row>
    <row r="824524" spans="1:1" s="20" customFormat="1" ht="14.25" customHeight="1" x14ac:dyDescent="0.25"/>
    <row r="824540" spans="1:1" ht="14.25" customHeight="1" x14ac:dyDescent="0.3">
      <c r="A824540" s="21"/>
    </row>
    <row r="824546" s="20" customFormat="1" ht="14.25" customHeight="1" x14ac:dyDescent="0.25"/>
    <row r="824562" spans="1:1" ht="14.25" customHeight="1" x14ac:dyDescent="0.3">
      <c r="A824562" s="21"/>
    </row>
    <row r="824568" spans="1:1" s="20" customFormat="1" ht="14.25" customHeight="1" x14ac:dyDescent="0.25"/>
    <row r="824584" spans="1:1" ht="14.25" customHeight="1" x14ac:dyDescent="0.3">
      <c r="A824584" s="21"/>
    </row>
    <row r="824590" spans="1:1" s="20" customFormat="1" ht="14.25" customHeight="1" x14ac:dyDescent="0.25"/>
    <row r="824606" spans="1:1" ht="14.25" customHeight="1" x14ac:dyDescent="0.3">
      <c r="A824606" s="21"/>
    </row>
    <row r="824612" s="20" customFormat="1" ht="14.25" customHeight="1" x14ac:dyDescent="0.25"/>
    <row r="824628" spans="1:1" ht="14.25" customHeight="1" x14ac:dyDescent="0.3">
      <c r="A824628" s="21"/>
    </row>
    <row r="824634" spans="1:1" s="20" customFormat="1" ht="14.25" customHeight="1" x14ac:dyDescent="0.25"/>
    <row r="824650" spans="1:1" ht="14.25" customHeight="1" x14ac:dyDescent="0.3">
      <c r="A824650" s="21"/>
    </row>
    <row r="824656" spans="1:1" s="20" customFormat="1" ht="14.25" customHeight="1" x14ac:dyDescent="0.25"/>
    <row r="824672" spans="1:1" ht="14.25" customHeight="1" x14ac:dyDescent="0.3">
      <c r="A824672" s="21"/>
    </row>
    <row r="824678" s="20" customFormat="1" ht="14.25" customHeight="1" x14ac:dyDescent="0.25"/>
    <row r="824694" spans="1:1" ht="14.25" customHeight="1" x14ac:dyDescent="0.3">
      <c r="A824694" s="21"/>
    </row>
    <row r="824700" spans="1:1" s="20" customFormat="1" ht="14.25" customHeight="1" x14ac:dyDescent="0.25"/>
    <row r="824716" spans="1:1" ht="14.25" customHeight="1" x14ac:dyDescent="0.3">
      <c r="A824716" s="21"/>
    </row>
    <row r="824722" s="20" customFormat="1" ht="14.25" customHeight="1" x14ac:dyDescent="0.25"/>
    <row r="824738" spans="1:1" ht="14.25" customHeight="1" x14ac:dyDescent="0.3">
      <c r="A824738" s="21"/>
    </row>
    <row r="824744" spans="1:1" s="20" customFormat="1" ht="14.25" customHeight="1" x14ac:dyDescent="0.25"/>
    <row r="824760" spans="1:1" ht="14.25" customHeight="1" x14ac:dyDescent="0.3">
      <c r="A824760" s="21"/>
    </row>
    <row r="824766" spans="1:1" s="20" customFormat="1" ht="14.25" customHeight="1" x14ac:dyDescent="0.25"/>
    <row r="824782" spans="1:1" ht="14.25" customHeight="1" x14ac:dyDescent="0.3">
      <c r="A824782" s="21"/>
    </row>
    <row r="824788" s="20" customFormat="1" ht="14.25" customHeight="1" x14ac:dyDescent="0.25"/>
    <row r="824804" spans="1:1" ht="14.25" customHeight="1" x14ac:dyDescent="0.3">
      <c r="A824804" s="21"/>
    </row>
    <row r="824810" spans="1:1" s="20" customFormat="1" ht="14.25" customHeight="1" x14ac:dyDescent="0.25"/>
    <row r="824826" spans="1:1" ht="14.25" customHeight="1" x14ac:dyDescent="0.3">
      <c r="A824826" s="21"/>
    </row>
    <row r="824832" spans="1:1" s="20" customFormat="1" ht="14.25" customHeight="1" x14ac:dyDescent="0.25"/>
    <row r="824848" spans="1:1" ht="14.25" customHeight="1" x14ac:dyDescent="0.3">
      <c r="A824848" s="21"/>
    </row>
    <row r="824854" s="20" customFormat="1" ht="14.25" customHeight="1" x14ac:dyDescent="0.25"/>
    <row r="824870" spans="1:1" ht="14.25" customHeight="1" x14ac:dyDescent="0.3">
      <c r="A824870" s="21"/>
    </row>
    <row r="824876" spans="1:1" s="20" customFormat="1" ht="14.25" customHeight="1" x14ac:dyDescent="0.25"/>
    <row r="824892" spans="1:1" ht="14.25" customHeight="1" x14ac:dyDescent="0.3">
      <c r="A824892" s="21"/>
    </row>
    <row r="824898" s="20" customFormat="1" ht="14.25" customHeight="1" x14ac:dyDescent="0.25"/>
    <row r="824914" spans="1:1" ht="14.25" customHeight="1" x14ac:dyDescent="0.3">
      <c r="A824914" s="21"/>
    </row>
    <row r="824920" spans="1:1" s="20" customFormat="1" ht="14.25" customHeight="1" x14ac:dyDescent="0.25"/>
    <row r="824936" spans="1:1" ht="14.25" customHeight="1" x14ac:dyDescent="0.3">
      <c r="A824936" s="21"/>
    </row>
    <row r="824942" spans="1:1" s="20" customFormat="1" ht="14.25" customHeight="1" x14ac:dyDescent="0.25"/>
    <row r="824958" spans="1:1" ht="14.25" customHeight="1" x14ac:dyDescent="0.3">
      <c r="A824958" s="21"/>
    </row>
    <row r="824964" s="20" customFormat="1" ht="14.25" customHeight="1" x14ac:dyDescent="0.25"/>
    <row r="824980" spans="1:1" ht="14.25" customHeight="1" x14ac:dyDescent="0.3">
      <c r="A824980" s="21"/>
    </row>
    <row r="824986" spans="1:1" s="20" customFormat="1" ht="14.25" customHeight="1" x14ac:dyDescent="0.25"/>
    <row r="825002" spans="1:1" ht="14.25" customHeight="1" x14ac:dyDescent="0.3">
      <c r="A825002" s="21"/>
    </row>
    <row r="825008" spans="1:1" s="20" customFormat="1" ht="14.25" customHeight="1" x14ac:dyDescent="0.25"/>
    <row r="825024" spans="1:1" ht="14.25" customHeight="1" x14ac:dyDescent="0.3">
      <c r="A825024" s="21"/>
    </row>
    <row r="825030" s="20" customFormat="1" ht="14.25" customHeight="1" x14ac:dyDescent="0.25"/>
    <row r="825046" spans="1:1" ht="14.25" customHeight="1" x14ac:dyDescent="0.3">
      <c r="A825046" s="21"/>
    </row>
    <row r="825052" spans="1:1" s="20" customFormat="1" ht="14.25" customHeight="1" x14ac:dyDescent="0.25"/>
    <row r="825068" spans="1:1" ht="14.25" customHeight="1" x14ac:dyDescent="0.3">
      <c r="A825068" s="21"/>
    </row>
    <row r="825074" s="20" customFormat="1" ht="14.25" customHeight="1" x14ac:dyDescent="0.25"/>
    <row r="825090" spans="1:1" ht="14.25" customHeight="1" x14ac:dyDescent="0.3">
      <c r="A825090" s="21"/>
    </row>
    <row r="825096" spans="1:1" s="20" customFormat="1" ht="14.25" customHeight="1" x14ac:dyDescent="0.25"/>
    <row r="825112" spans="1:1" ht="14.25" customHeight="1" x14ac:dyDescent="0.3">
      <c r="A825112" s="21"/>
    </row>
    <row r="825118" spans="1:1" s="20" customFormat="1" ht="14.25" customHeight="1" x14ac:dyDescent="0.25"/>
    <row r="825134" spans="1:1" ht="14.25" customHeight="1" x14ac:dyDescent="0.3">
      <c r="A825134" s="21"/>
    </row>
    <row r="825140" s="20" customFormat="1" ht="14.25" customHeight="1" x14ac:dyDescent="0.25"/>
    <row r="825156" spans="1:1" ht="14.25" customHeight="1" x14ac:dyDescent="0.3">
      <c r="A825156" s="21"/>
    </row>
    <row r="825162" spans="1:1" s="20" customFormat="1" ht="14.25" customHeight="1" x14ac:dyDescent="0.25"/>
    <row r="825178" spans="1:1" ht="14.25" customHeight="1" x14ac:dyDescent="0.3">
      <c r="A825178" s="21"/>
    </row>
    <row r="825184" spans="1:1" s="20" customFormat="1" ht="14.25" customHeight="1" x14ac:dyDescent="0.25"/>
    <row r="825200" spans="1:1" ht="14.25" customHeight="1" x14ac:dyDescent="0.3">
      <c r="A825200" s="21"/>
    </row>
    <row r="825206" s="20" customFormat="1" ht="14.25" customHeight="1" x14ac:dyDescent="0.25"/>
    <row r="825222" spans="1:1" ht="14.25" customHeight="1" x14ac:dyDescent="0.3">
      <c r="A825222" s="21"/>
    </row>
    <row r="825228" spans="1:1" s="20" customFormat="1" ht="14.25" customHeight="1" x14ac:dyDescent="0.25"/>
    <row r="825244" spans="1:1" ht="14.25" customHeight="1" x14ac:dyDescent="0.3">
      <c r="A825244" s="21"/>
    </row>
    <row r="825250" s="20" customFormat="1" ht="14.25" customHeight="1" x14ac:dyDescent="0.25"/>
    <row r="825266" spans="1:1" ht="14.25" customHeight="1" x14ac:dyDescent="0.3">
      <c r="A825266" s="21"/>
    </row>
    <row r="825272" spans="1:1" s="20" customFormat="1" ht="14.25" customHeight="1" x14ac:dyDescent="0.25"/>
    <row r="825288" spans="1:1" ht="14.25" customHeight="1" x14ac:dyDescent="0.3">
      <c r="A825288" s="21"/>
    </row>
    <row r="825294" spans="1:1" s="20" customFormat="1" ht="14.25" customHeight="1" x14ac:dyDescent="0.25"/>
    <row r="825310" spans="1:1" ht="14.25" customHeight="1" x14ac:dyDescent="0.3">
      <c r="A825310" s="21"/>
    </row>
    <row r="825316" s="20" customFormat="1" ht="14.25" customHeight="1" x14ac:dyDescent="0.25"/>
    <row r="825332" spans="1:1" ht="14.25" customHeight="1" x14ac:dyDescent="0.3">
      <c r="A825332" s="21"/>
    </row>
    <row r="825338" spans="1:1" s="20" customFormat="1" ht="14.25" customHeight="1" x14ac:dyDescent="0.25"/>
    <row r="825354" spans="1:1" ht="14.25" customHeight="1" x14ac:dyDescent="0.3">
      <c r="A825354" s="21"/>
    </row>
    <row r="825360" spans="1:1" s="20" customFormat="1" ht="14.25" customHeight="1" x14ac:dyDescent="0.25"/>
    <row r="825376" spans="1:1" ht="14.25" customHeight="1" x14ac:dyDescent="0.3">
      <c r="A825376" s="21"/>
    </row>
    <row r="825382" s="20" customFormat="1" ht="14.25" customHeight="1" x14ac:dyDescent="0.25"/>
    <row r="825398" spans="1:1" ht="14.25" customHeight="1" x14ac:dyDescent="0.3">
      <c r="A825398" s="21"/>
    </row>
    <row r="825404" spans="1:1" s="20" customFormat="1" ht="14.25" customHeight="1" x14ac:dyDescent="0.25"/>
    <row r="825420" spans="1:1" ht="14.25" customHeight="1" x14ac:dyDescent="0.3">
      <c r="A825420" s="21"/>
    </row>
    <row r="825426" s="20" customFormat="1" ht="14.25" customHeight="1" x14ac:dyDescent="0.25"/>
    <row r="825442" spans="1:1" ht="14.25" customHeight="1" x14ac:dyDescent="0.3">
      <c r="A825442" s="21"/>
    </row>
    <row r="825448" spans="1:1" s="20" customFormat="1" ht="14.25" customHeight="1" x14ac:dyDescent="0.25"/>
    <row r="825464" spans="1:1" ht="14.25" customHeight="1" x14ac:dyDescent="0.3">
      <c r="A825464" s="21"/>
    </row>
    <row r="825470" spans="1:1" s="20" customFormat="1" ht="14.25" customHeight="1" x14ac:dyDescent="0.25"/>
    <row r="825486" spans="1:1" ht="14.25" customHeight="1" x14ac:dyDescent="0.3">
      <c r="A825486" s="21"/>
    </row>
    <row r="825492" s="20" customFormat="1" ht="14.25" customHeight="1" x14ac:dyDescent="0.25"/>
    <row r="825508" spans="1:1" ht="14.25" customHeight="1" x14ac:dyDescent="0.3">
      <c r="A825508" s="21"/>
    </row>
    <row r="825514" spans="1:1" s="20" customFormat="1" ht="14.25" customHeight="1" x14ac:dyDescent="0.25"/>
    <row r="825530" spans="1:1" ht="14.25" customHeight="1" x14ac:dyDescent="0.3">
      <c r="A825530" s="21"/>
    </row>
    <row r="825536" spans="1:1" s="20" customFormat="1" ht="14.25" customHeight="1" x14ac:dyDescent="0.25"/>
    <row r="825552" spans="1:1" ht="14.25" customHeight="1" x14ac:dyDescent="0.3">
      <c r="A825552" s="21"/>
    </row>
    <row r="825558" s="20" customFormat="1" ht="14.25" customHeight="1" x14ac:dyDescent="0.25"/>
    <row r="825574" spans="1:1" ht="14.25" customHeight="1" x14ac:dyDescent="0.3">
      <c r="A825574" s="21"/>
    </row>
    <row r="825580" spans="1:1" s="20" customFormat="1" ht="14.25" customHeight="1" x14ac:dyDescent="0.25"/>
    <row r="825596" spans="1:1" ht="14.25" customHeight="1" x14ac:dyDescent="0.3">
      <c r="A825596" s="21"/>
    </row>
    <row r="825602" s="20" customFormat="1" ht="14.25" customHeight="1" x14ac:dyDescent="0.25"/>
    <row r="825618" spans="1:1" ht="14.25" customHeight="1" x14ac:dyDescent="0.3">
      <c r="A825618" s="21"/>
    </row>
    <row r="825624" spans="1:1" s="20" customFormat="1" ht="14.25" customHeight="1" x14ac:dyDescent="0.25"/>
    <row r="825640" spans="1:1" ht="14.25" customHeight="1" x14ac:dyDescent="0.3">
      <c r="A825640" s="21"/>
    </row>
    <row r="825646" spans="1:1" s="20" customFormat="1" ht="14.25" customHeight="1" x14ac:dyDescent="0.25"/>
    <row r="825662" spans="1:1" ht="14.25" customHeight="1" x14ac:dyDescent="0.3">
      <c r="A825662" s="21"/>
    </row>
    <row r="825668" s="20" customFormat="1" ht="14.25" customHeight="1" x14ac:dyDescent="0.25"/>
    <row r="825684" spans="1:1" ht="14.25" customHeight="1" x14ac:dyDescent="0.3">
      <c r="A825684" s="21"/>
    </row>
    <row r="825690" spans="1:1" s="20" customFormat="1" ht="14.25" customHeight="1" x14ac:dyDescent="0.25"/>
    <row r="825706" spans="1:1" ht="14.25" customHeight="1" x14ac:dyDescent="0.3">
      <c r="A825706" s="21"/>
    </row>
    <row r="825712" spans="1:1" s="20" customFormat="1" ht="14.25" customHeight="1" x14ac:dyDescent="0.25"/>
    <row r="825728" spans="1:1" ht="14.25" customHeight="1" x14ac:dyDescent="0.3">
      <c r="A825728" s="21"/>
    </row>
    <row r="825734" s="20" customFormat="1" ht="14.25" customHeight="1" x14ac:dyDescent="0.25"/>
    <row r="825750" spans="1:1" ht="14.25" customHeight="1" x14ac:dyDescent="0.3">
      <c r="A825750" s="21"/>
    </row>
    <row r="825756" spans="1:1" s="20" customFormat="1" ht="14.25" customHeight="1" x14ac:dyDescent="0.25"/>
    <row r="825772" spans="1:1" ht="14.25" customHeight="1" x14ac:dyDescent="0.3">
      <c r="A825772" s="21"/>
    </row>
    <row r="825778" s="20" customFormat="1" ht="14.25" customHeight="1" x14ac:dyDescent="0.25"/>
    <row r="825794" spans="1:1" ht="14.25" customHeight="1" x14ac:dyDescent="0.3">
      <c r="A825794" s="21"/>
    </row>
    <row r="825800" spans="1:1" s="20" customFormat="1" ht="14.25" customHeight="1" x14ac:dyDescent="0.25"/>
    <row r="825816" spans="1:1" ht="14.25" customHeight="1" x14ac:dyDescent="0.3">
      <c r="A825816" s="21"/>
    </row>
    <row r="825822" spans="1:1" s="20" customFormat="1" ht="14.25" customHeight="1" x14ac:dyDescent="0.25"/>
    <row r="825838" spans="1:1" ht="14.25" customHeight="1" x14ac:dyDescent="0.3">
      <c r="A825838" s="21"/>
    </row>
    <row r="825844" s="20" customFormat="1" ht="14.25" customHeight="1" x14ac:dyDescent="0.25"/>
    <row r="825860" spans="1:1" ht="14.25" customHeight="1" x14ac:dyDescent="0.3">
      <c r="A825860" s="21"/>
    </row>
    <row r="825866" spans="1:1" s="20" customFormat="1" ht="14.25" customHeight="1" x14ac:dyDescent="0.25"/>
    <row r="825882" spans="1:1" ht="14.25" customHeight="1" x14ac:dyDescent="0.3">
      <c r="A825882" s="21"/>
    </row>
    <row r="825888" spans="1:1" s="20" customFormat="1" ht="14.25" customHeight="1" x14ac:dyDescent="0.25"/>
    <row r="825904" spans="1:1" ht="14.25" customHeight="1" x14ac:dyDescent="0.3">
      <c r="A825904" s="21"/>
    </row>
    <row r="825910" s="20" customFormat="1" ht="14.25" customHeight="1" x14ac:dyDescent="0.25"/>
    <row r="825926" spans="1:1" ht="14.25" customHeight="1" x14ac:dyDescent="0.3">
      <c r="A825926" s="21"/>
    </row>
    <row r="825932" spans="1:1" s="20" customFormat="1" ht="14.25" customHeight="1" x14ac:dyDescent="0.25"/>
    <row r="825948" spans="1:1" ht="14.25" customHeight="1" x14ac:dyDescent="0.3">
      <c r="A825948" s="21"/>
    </row>
    <row r="825954" s="20" customFormat="1" ht="14.25" customHeight="1" x14ac:dyDescent="0.25"/>
    <row r="825970" spans="1:1" ht="14.25" customHeight="1" x14ac:dyDescent="0.3">
      <c r="A825970" s="21"/>
    </row>
    <row r="825976" spans="1:1" s="20" customFormat="1" ht="14.25" customHeight="1" x14ac:dyDescent="0.25"/>
    <row r="825992" spans="1:1" ht="14.25" customHeight="1" x14ac:dyDescent="0.3">
      <c r="A825992" s="21"/>
    </row>
    <row r="825998" spans="1:1" s="20" customFormat="1" ht="14.25" customHeight="1" x14ac:dyDescent="0.25"/>
    <row r="826014" spans="1:1" ht="14.25" customHeight="1" x14ac:dyDescent="0.3">
      <c r="A826014" s="21"/>
    </row>
    <row r="826020" s="20" customFormat="1" ht="14.25" customHeight="1" x14ac:dyDescent="0.25"/>
    <row r="826036" spans="1:1" ht="14.25" customHeight="1" x14ac:dyDescent="0.3">
      <c r="A826036" s="21"/>
    </row>
    <row r="826042" spans="1:1" s="20" customFormat="1" ht="14.25" customHeight="1" x14ac:dyDescent="0.25"/>
    <row r="826058" spans="1:1" ht="14.25" customHeight="1" x14ac:dyDescent="0.3">
      <c r="A826058" s="21"/>
    </row>
    <row r="826064" spans="1:1" s="20" customFormat="1" ht="14.25" customHeight="1" x14ac:dyDescent="0.25"/>
    <row r="826080" spans="1:1" ht="14.25" customHeight="1" x14ac:dyDescent="0.3">
      <c r="A826080" s="21"/>
    </row>
    <row r="826086" s="20" customFormat="1" ht="14.25" customHeight="1" x14ac:dyDescent="0.25"/>
    <row r="826102" spans="1:1" ht="14.25" customHeight="1" x14ac:dyDescent="0.3">
      <c r="A826102" s="21"/>
    </row>
    <row r="826108" spans="1:1" s="20" customFormat="1" ht="14.25" customHeight="1" x14ac:dyDescent="0.25"/>
    <row r="826124" spans="1:1" ht="14.25" customHeight="1" x14ac:dyDescent="0.3">
      <c r="A826124" s="21"/>
    </row>
    <row r="826130" s="20" customFormat="1" ht="14.25" customHeight="1" x14ac:dyDescent="0.25"/>
    <row r="826146" spans="1:1" ht="14.25" customHeight="1" x14ac:dyDescent="0.3">
      <c r="A826146" s="21"/>
    </row>
    <row r="826152" spans="1:1" s="20" customFormat="1" ht="14.25" customHeight="1" x14ac:dyDescent="0.25"/>
    <row r="826168" spans="1:1" ht="14.25" customHeight="1" x14ac:dyDescent="0.3">
      <c r="A826168" s="21"/>
    </row>
    <row r="826174" spans="1:1" s="20" customFormat="1" ht="14.25" customHeight="1" x14ac:dyDescent="0.25"/>
    <row r="826190" spans="1:1" ht="14.25" customHeight="1" x14ac:dyDescent="0.3">
      <c r="A826190" s="21"/>
    </row>
    <row r="826196" s="20" customFormat="1" ht="14.25" customHeight="1" x14ac:dyDescent="0.25"/>
    <row r="826212" spans="1:1" ht="14.25" customHeight="1" x14ac:dyDescent="0.3">
      <c r="A826212" s="21"/>
    </row>
    <row r="826218" spans="1:1" s="20" customFormat="1" ht="14.25" customHeight="1" x14ac:dyDescent="0.25"/>
    <row r="826234" spans="1:1" ht="14.25" customHeight="1" x14ac:dyDescent="0.3">
      <c r="A826234" s="21"/>
    </row>
    <row r="826240" spans="1:1" s="20" customFormat="1" ht="14.25" customHeight="1" x14ac:dyDescent="0.25"/>
    <row r="826256" spans="1:1" ht="14.25" customHeight="1" x14ac:dyDescent="0.3">
      <c r="A826256" s="21"/>
    </row>
    <row r="826262" s="20" customFormat="1" ht="14.25" customHeight="1" x14ac:dyDescent="0.25"/>
    <row r="826278" spans="1:1" ht="14.25" customHeight="1" x14ac:dyDescent="0.3">
      <c r="A826278" s="21"/>
    </row>
    <row r="826284" spans="1:1" s="20" customFormat="1" ht="14.25" customHeight="1" x14ac:dyDescent="0.25"/>
    <row r="826300" spans="1:1" ht="14.25" customHeight="1" x14ac:dyDescent="0.3">
      <c r="A826300" s="21"/>
    </row>
    <row r="826306" s="20" customFormat="1" ht="14.25" customHeight="1" x14ac:dyDescent="0.25"/>
    <row r="826322" spans="1:1" ht="14.25" customHeight="1" x14ac:dyDescent="0.3">
      <c r="A826322" s="21"/>
    </row>
    <row r="826328" spans="1:1" s="20" customFormat="1" ht="14.25" customHeight="1" x14ac:dyDescent="0.25"/>
    <row r="826344" spans="1:1" ht="14.25" customHeight="1" x14ac:dyDescent="0.3">
      <c r="A826344" s="21"/>
    </row>
    <row r="826350" spans="1:1" s="20" customFormat="1" ht="14.25" customHeight="1" x14ac:dyDescent="0.25"/>
    <row r="826366" spans="1:1" ht="14.25" customHeight="1" x14ac:dyDescent="0.3">
      <c r="A826366" s="21"/>
    </row>
    <row r="826372" s="20" customFormat="1" ht="14.25" customHeight="1" x14ac:dyDescent="0.25"/>
    <row r="826388" spans="1:1" ht="14.25" customHeight="1" x14ac:dyDescent="0.3">
      <c r="A826388" s="21"/>
    </row>
    <row r="826394" spans="1:1" s="20" customFormat="1" ht="14.25" customHeight="1" x14ac:dyDescent="0.25"/>
    <row r="826410" spans="1:1" ht="14.25" customHeight="1" x14ac:dyDescent="0.3">
      <c r="A826410" s="21"/>
    </row>
    <row r="826416" spans="1:1" s="20" customFormat="1" ht="14.25" customHeight="1" x14ac:dyDescent="0.25"/>
    <row r="826432" spans="1:1" ht="14.25" customHeight="1" x14ac:dyDescent="0.3">
      <c r="A826432" s="21"/>
    </row>
    <row r="826438" s="20" customFormat="1" ht="14.25" customHeight="1" x14ac:dyDescent="0.25"/>
    <row r="826454" spans="1:1" ht="14.25" customHeight="1" x14ac:dyDescent="0.3">
      <c r="A826454" s="21"/>
    </row>
    <row r="826460" spans="1:1" s="20" customFormat="1" ht="14.25" customHeight="1" x14ac:dyDescent="0.25"/>
    <row r="826476" spans="1:1" ht="14.25" customHeight="1" x14ac:dyDescent="0.3">
      <c r="A826476" s="21"/>
    </row>
    <row r="826482" s="20" customFormat="1" ht="14.25" customHeight="1" x14ac:dyDescent="0.25"/>
    <row r="826498" spans="1:1" ht="14.25" customHeight="1" x14ac:dyDescent="0.3">
      <c r="A826498" s="21"/>
    </row>
    <row r="826504" spans="1:1" s="20" customFormat="1" ht="14.25" customHeight="1" x14ac:dyDescent="0.25"/>
    <row r="826520" spans="1:1" ht="14.25" customHeight="1" x14ac:dyDescent="0.3">
      <c r="A826520" s="21"/>
    </row>
    <row r="826526" spans="1:1" s="20" customFormat="1" ht="14.25" customHeight="1" x14ac:dyDescent="0.25"/>
    <row r="826542" spans="1:1" ht="14.25" customHeight="1" x14ac:dyDescent="0.3">
      <c r="A826542" s="21"/>
    </row>
    <row r="826548" s="20" customFormat="1" ht="14.25" customHeight="1" x14ac:dyDescent="0.25"/>
    <row r="826564" spans="1:1" ht="14.25" customHeight="1" x14ac:dyDescent="0.3">
      <c r="A826564" s="21"/>
    </row>
    <row r="826570" spans="1:1" s="20" customFormat="1" ht="14.25" customHeight="1" x14ac:dyDescent="0.25"/>
    <row r="826586" spans="1:1" ht="14.25" customHeight="1" x14ac:dyDescent="0.3">
      <c r="A826586" s="21"/>
    </row>
    <row r="826592" spans="1:1" s="20" customFormat="1" ht="14.25" customHeight="1" x14ac:dyDescent="0.25"/>
    <row r="826608" spans="1:1" ht="14.25" customHeight="1" x14ac:dyDescent="0.3">
      <c r="A826608" s="21"/>
    </row>
    <row r="826614" s="20" customFormat="1" ht="14.25" customHeight="1" x14ac:dyDescent="0.25"/>
    <row r="826630" spans="1:1" ht="14.25" customHeight="1" x14ac:dyDescent="0.3">
      <c r="A826630" s="21"/>
    </row>
    <row r="826636" spans="1:1" s="20" customFormat="1" ht="14.25" customHeight="1" x14ac:dyDescent="0.25"/>
    <row r="826652" spans="1:1" ht="14.25" customHeight="1" x14ac:dyDescent="0.3">
      <c r="A826652" s="21"/>
    </row>
    <row r="826658" s="20" customFormat="1" ht="14.25" customHeight="1" x14ac:dyDescent="0.25"/>
    <row r="826674" spans="1:1" ht="14.25" customHeight="1" x14ac:dyDescent="0.3">
      <c r="A826674" s="21"/>
    </row>
    <row r="826680" spans="1:1" s="20" customFormat="1" ht="14.25" customHeight="1" x14ac:dyDescent="0.25"/>
    <row r="826696" spans="1:1" ht="14.25" customHeight="1" x14ac:dyDescent="0.3">
      <c r="A826696" s="21"/>
    </row>
    <row r="826702" spans="1:1" s="20" customFormat="1" ht="14.25" customHeight="1" x14ac:dyDescent="0.25"/>
    <row r="826718" spans="1:1" ht="14.25" customHeight="1" x14ac:dyDescent="0.3">
      <c r="A826718" s="21"/>
    </row>
    <row r="826724" s="20" customFormat="1" ht="14.25" customHeight="1" x14ac:dyDescent="0.25"/>
    <row r="826740" spans="1:1" ht="14.25" customHeight="1" x14ac:dyDescent="0.3">
      <c r="A826740" s="21"/>
    </row>
    <row r="826746" spans="1:1" s="20" customFormat="1" ht="14.25" customHeight="1" x14ac:dyDescent="0.25"/>
    <row r="826762" spans="1:1" ht="14.25" customHeight="1" x14ac:dyDescent="0.3">
      <c r="A826762" s="21"/>
    </row>
    <row r="826768" spans="1:1" s="20" customFormat="1" ht="14.25" customHeight="1" x14ac:dyDescent="0.25"/>
    <row r="826784" spans="1:1" ht="14.25" customHeight="1" x14ac:dyDescent="0.3">
      <c r="A826784" s="21"/>
    </row>
    <row r="826790" s="20" customFormat="1" ht="14.25" customHeight="1" x14ac:dyDescent="0.25"/>
    <row r="826806" spans="1:1" ht="14.25" customHeight="1" x14ac:dyDescent="0.3">
      <c r="A826806" s="21"/>
    </row>
    <row r="826812" spans="1:1" s="20" customFormat="1" ht="14.25" customHeight="1" x14ac:dyDescent="0.25"/>
    <row r="826828" spans="1:1" ht="14.25" customHeight="1" x14ac:dyDescent="0.3">
      <c r="A826828" s="21"/>
    </row>
    <row r="826834" s="20" customFormat="1" ht="14.25" customHeight="1" x14ac:dyDescent="0.25"/>
    <row r="826850" spans="1:1" ht="14.25" customHeight="1" x14ac:dyDescent="0.3">
      <c r="A826850" s="21"/>
    </row>
    <row r="826856" spans="1:1" s="20" customFormat="1" ht="14.25" customHeight="1" x14ac:dyDescent="0.25"/>
    <row r="826872" spans="1:1" ht="14.25" customHeight="1" x14ac:dyDescent="0.3">
      <c r="A826872" s="21"/>
    </row>
    <row r="826878" spans="1:1" s="20" customFormat="1" ht="14.25" customHeight="1" x14ac:dyDescent="0.25"/>
    <row r="826894" spans="1:1" ht="14.25" customHeight="1" x14ac:dyDescent="0.3">
      <c r="A826894" s="21"/>
    </row>
    <row r="826900" s="20" customFormat="1" ht="14.25" customHeight="1" x14ac:dyDescent="0.25"/>
    <row r="826916" spans="1:1" ht="14.25" customHeight="1" x14ac:dyDescent="0.3">
      <c r="A826916" s="21"/>
    </row>
    <row r="826922" spans="1:1" s="20" customFormat="1" ht="14.25" customHeight="1" x14ac:dyDescent="0.25"/>
    <row r="826938" spans="1:1" ht="14.25" customHeight="1" x14ac:dyDescent="0.3">
      <c r="A826938" s="21"/>
    </row>
    <row r="826944" spans="1:1" s="20" customFormat="1" ht="14.25" customHeight="1" x14ac:dyDescent="0.25"/>
    <row r="826960" spans="1:1" ht="14.25" customHeight="1" x14ac:dyDescent="0.3">
      <c r="A826960" s="21"/>
    </row>
    <row r="826966" s="20" customFormat="1" ht="14.25" customHeight="1" x14ac:dyDescent="0.25"/>
    <row r="826982" spans="1:1" ht="14.25" customHeight="1" x14ac:dyDescent="0.3">
      <c r="A826982" s="21"/>
    </row>
    <row r="826988" spans="1:1" s="20" customFormat="1" ht="14.25" customHeight="1" x14ac:dyDescent="0.25"/>
    <row r="827004" spans="1:1" ht="14.25" customHeight="1" x14ac:dyDescent="0.3">
      <c r="A827004" s="21"/>
    </row>
    <row r="827010" s="20" customFormat="1" ht="14.25" customHeight="1" x14ac:dyDescent="0.25"/>
    <row r="827026" spans="1:1" ht="14.25" customHeight="1" x14ac:dyDescent="0.3">
      <c r="A827026" s="21"/>
    </row>
    <row r="827032" spans="1:1" s="20" customFormat="1" ht="14.25" customHeight="1" x14ac:dyDescent="0.25"/>
    <row r="827048" spans="1:1" ht="14.25" customHeight="1" x14ac:dyDescent="0.3">
      <c r="A827048" s="21"/>
    </row>
    <row r="827054" spans="1:1" s="20" customFormat="1" ht="14.25" customHeight="1" x14ac:dyDescent="0.25"/>
    <row r="827070" spans="1:1" ht="14.25" customHeight="1" x14ac:dyDescent="0.3">
      <c r="A827070" s="21"/>
    </row>
    <row r="827076" s="20" customFormat="1" ht="14.25" customHeight="1" x14ac:dyDescent="0.25"/>
    <row r="827092" spans="1:1" ht="14.25" customHeight="1" x14ac:dyDescent="0.3">
      <c r="A827092" s="21"/>
    </row>
    <row r="827098" spans="1:1" s="20" customFormat="1" ht="14.25" customHeight="1" x14ac:dyDescent="0.25"/>
    <row r="827114" spans="1:1" ht="14.25" customHeight="1" x14ac:dyDescent="0.3">
      <c r="A827114" s="21"/>
    </row>
    <row r="827120" spans="1:1" s="20" customFormat="1" ht="14.25" customHeight="1" x14ac:dyDescent="0.25"/>
    <row r="827136" spans="1:1" ht="14.25" customHeight="1" x14ac:dyDescent="0.3">
      <c r="A827136" s="21"/>
    </row>
    <row r="827142" s="20" customFormat="1" ht="14.25" customHeight="1" x14ac:dyDescent="0.25"/>
    <row r="827158" spans="1:1" ht="14.25" customHeight="1" x14ac:dyDescent="0.3">
      <c r="A827158" s="21"/>
    </row>
    <row r="827164" spans="1:1" s="20" customFormat="1" ht="14.25" customHeight="1" x14ac:dyDescent="0.25"/>
    <row r="827180" spans="1:1" ht="14.25" customHeight="1" x14ac:dyDescent="0.3">
      <c r="A827180" s="21"/>
    </row>
    <row r="827186" s="20" customFormat="1" ht="14.25" customHeight="1" x14ac:dyDescent="0.25"/>
    <row r="827202" spans="1:1" ht="14.25" customHeight="1" x14ac:dyDescent="0.3">
      <c r="A827202" s="21"/>
    </row>
    <row r="827208" spans="1:1" s="20" customFormat="1" ht="14.25" customHeight="1" x14ac:dyDescent="0.25"/>
    <row r="827224" spans="1:1" ht="14.25" customHeight="1" x14ac:dyDescent="0.3">
      <c r="A827224" s="21"/>
    </row>
    <row r="827230" spans="1:1" s="20" customFormat="1" ht="14.25" customHeight="1" x14ac:dyDescent="0.25"/>
    <row r="827246" spans="1:1" ht="14.25" customHeight="1" x14ac:dyDescent="0.3">
      <c r="A827246" s="21"/>
    </row>
    <row r="827252" s="20" customFormat="1" ht="14.25" customHeight="1" x14ac:dyDescent="0.25"/>
    <row r="827268" spans="1:1" ht="14.25" customHeight="1" x14ac:dyDescent="0.3">
      <c r="A827268" s="21"/>
    </row>
    <row r="827274" spans="1:1" s="20" customFormat="1" ht="14.25" customHeight="1" x14ac:dyDescent="0.25"/>
    <row r="827290" spans="1:1" ht="14.25" customHeight="1" x14ac:dyDescent="0.3">
      <c r="A827290" s="21"/>
    </row>
    <row r="827296" spans="1:1" s="20" customFormat="1" ht="14.25" customHeight="1" x14ac:dyDescent="0.25"/>
    <row r="827312" spans="1:1" ht="14.25" customHeight="1" x14ac:dyDescent="0.3">
      <c r="A827312" s="21"/>
    </row>
    <row r="827318" s="20" customFormat="1" ht="14.25" customHeight="1" x14ac:dyDescent="0.25"/>
    <row r="827334" spans="1:1" ht="14.25" customHeight="1" x14ac:dyDescent="0.3">
      <c r="A827334" s="21"/>
    </row>
    <row r="827340" spans="1:1" s="20" customFormat="1" ht="14.25" customHeight="1" x14ac:dyDescent="0.25"/>
    <row r="827356" spans="1:1" ht="14.25" customHeight="1" x14ac:dyDescent="0.3">
      <c r="A827356" s="21"/>
    </row>
    <row r="827362" s="20" customFormat="1" ht="14.25" customHeight="1" x14ac:dyDescent="0.25"/>
    <row r="827378" spans="1:1" ht="14.25" customHeight="1" x14ac:dyDescent="0.3">
      <c r="A827378" s="21"/>
    </row>
    <row r="827384" spans="1:1" s="20" customFormat="1" ht="14.25" customHeight="1" x14ac:dyDescent="0.25"/>
    <row r="827400" spans="1:1" ht="14.25" customHeight="1" x14ac:dyDescent="0.3">
      <c r="A827400" s="21"/>
    </row>
    <row r="827406" spans="1:1" s="20" customFormat="1" ht="14.25" customHeight="1" x14ac:dyDescent="0.25"/>
    <row r="827422" spans="1:1" ht="14.25" customHeight="1" x14ac:dyDescent="0.3">
      <c r="A827422" s="21"/>
    </row>
    <row r="827428" s="20" customFormat="1" ht="14.25" customHeight="1" x14ac:dyDescent="0.25"/>
    <row r="827444" spans="1:1" ht="14.25" customHeight="1" x14ac:dyDescent="0.3">
      <c r="A827444" s="21"/>
    </row>
    <row r="827450" spans="1:1" s="20" customFormat="1" ht="14.25" customHeight="1" x14ac:dyDescent="0.25"/>
    <row r="827466" spans="1:1" ht="14.25" customHeight="1" x14ac:dyDescent="0.3">
      <c r="A827466" s="21"/>
    </row>
    <row r="827472" spans="1:1" s="20" customFormat="1" ht="14.25" customHeight="1" x14ac:dyDescent="0.25"/>
    <row r="827488" spans="1:1" ht="14.25" customHeight="1" x14ac:dyDescent="0.3">
      <c r="A827488" s="21"/>
    </row>
    <row r="827494" s="20" customFormat="1" ht="14.25" customHeight="1" x14ac:dyDescent="0.25"/>
    <row r="827510" spans="1:1" ht="14.25" customHeight="1" x14ac:dyDescent="0.3">
      <c r="A827510" s="21"/>
    </row>
    <row r="827516" spans="1:1" s="20" customFormat="1" ht="14.25" customHeight="1" x14ac:dyDescent="0.25"/>
    <row r="827532" spans="1:1" ht="14.25" customHeight="1" x14ac:dyDescent="0.3">
      <c r="A827532" s="21"/>
    </row>
    <row r="827538" s="20" customFormat="1" ht="14.25" customHeight="1" x14ac:dyDescent="0.25"/>
    <row r="827554" spans="1:1" ht="14.25" customHeight="1" x14ac:dyDescent="0.3">
      <c r="A827554" s="21"/>
    </row>
    <row r="827560" spans="1:1" s="20" customFormat="1" ht="14.25" customHeight="1" x14ac:dyDescent="0.25"/>
    <row r="827576" spans="1:1" ht="14.25" customHeight="1" x14ac:dyDescent="0.3">
      <c r="A827576" s="21"/>
    </row>
    <row r="827582" spans="1:1" s="20" customFormat="1" ht="14.25" customHeight="1" x14ac:dyDescent="0.25"/>
    <row r="827598" spans="1:1" ht="14.25" customHeight="1" x14ac:dyDescent="0.3">
      <c r="A827598" s="21"/>
    </row>
    <row r="827604" s="20" customFormat="1" ht="14.25" customHeight="1" x14ac:dyDescent="0.25"/>
    <row r="827620" spans="1:1" ht="14.25" customHeight="1" x14ac:dyDescent="0.3">
      <c r="A827620" s="21"/>
    </row>
    <row r="827626" spans="1:1" s="20" customFormat="1" ht="14.25" customHeight="1" x14ac:dyDescent="0.25"/>
    <row r="827642" spans="1:1" ht="14.25" customHeight="1" x14ac:dyDescent="0.3">
      <c r="A827642" s="21"/>
    </row>
    <row r="827648" spans="1:1" s="20" customFormat="1" ht="14.25" customHeight="1" x14ac:dyDescent="0.25"/>
    <row r="827664" spans="1:1" ht="14.25" customHeight="1" x14ac:dyDescent="0.3">
      <c r="A827664" s="21"/>
    </row>
    <row r="827670" s="20" customFormat="1" ht="14.25" customHeight="1" x14ac:dyDescent="0.25"/>
    <row r="827686" spans="1:1" ht="14.25" customHeight="1" x14ac:dyDescent="0.3">
      <c r="A827686" s="21"/>
    </row>
    <row r="827692" spans="1:1" s="20" customFormat="1" ht="14.25" customHeight="1" x14ac:dyDescent="0.25"/>
    <row r="827708" spans="1:1" ht="14.25" customHeight="1" x14ac:dyDescent="0.3">
      <c r="A827708" s="21"/>
    </row>
    <row r="827714" s="20" customFormat="1" ht="14.25" customHeight="1" x14ac:dyDescent="0.25"/>
    <row r="827730" spans="1:1" ht="14.25" customHeight="1" x14ac:dyDescent="0.3">
      <c r="A827730" s="21"/>
    </row>
    <row r="827736" spans="1:1" s="20" customFormat="1" ht="14.25" customHeight="1" x14ac:dyDescent="0.25"/>
    <row r="827752" spans="1:1" ht="14.25" customHeight="1" x14ac:dyDescent="0.3">
      <c r="A827752" s="21"/>
    </row>
    <row r="827758" spans="1:1" s="20" customFormat="1" ht="14.25" customHeight="1" x14ac:dyDescent="0.25"/>
    <row r="827774" spans="1:1" ht="14.25" customHeight="1" x14ac:dyDescent="0.3">
      <c r="A827774" s="21"/>
    </row>
    <row r="827780" s="20" customFormat="1" ht="14.25" customHeight="1" x14ac:dyDescent="0.25"/>
    <row r="827796" spans="1:1" ht="14.25" customHeight="1" x14ac:dyDescent="0.3">
      <c r="A827796" s="21"/>
    </row>
    <row r="827802" spans="1:1" s="20" customFormat="1" ht="14.25" customHeight="1" x14ac:dyDescent="0.25"/>
    <row r="827818" spans="1:1" ht="14.25" customHeight="1" x14ac:dyDescent="0.3">
      <c r="A827818" s="21"/>
    </row>
    <row r="827824" spans="1:1" s="20" customFormat="1" ht="14.25" customHeight="1" x14ac:dyDescent="0.25"/>
    <row r="827840" spans="1:1" ht="14.25" customHeight="1" x14ac:dyDescent="0.3">
      <c r="A827840" s="21"/>
    </row>
    <row r="827846" s="20" customFormat="1" ht="14.25" customHeight="1" x14ac:dyDescent="0.25"/>
    <row r="827862" spans="1:1" ht="14.25" customHeight="1" x14ac:dyDescent="0.3">
      <c r="A827862" s="21"/>
    </row>
    <row r="827868" spans="1:1" s="20" customFormat="1" ht="14.25" customHeight="1" x14ac:dyDescent="0.25"/>
    <row r="827884" spans="1:1" ht="14.25" customHeight="1" x14ac:dyDescent="0.3">
      <c r="A827884" s="21"/>
    </row>
    <row r="827890" s="20" customFormat="1" ht="14.25" customHeight="1" x14ac:dyDescent="0.25"/>
    <row r="827906" spans="1:1" ht="14.25" customHeight="1" x14ac:dyDescent="0.3">
      <c r="A827906" s="21"/>
    </row>
    <row r="827912" spans="1:1" s="20" customFormat="1" ht="14.25" customHeight="1" x14ac:dyDescent="0.25"/>
    <row r="827928" spans="1:1" ht="14.25" customHeight="1" x14ac:dyDescent="0.3">
      <c r="A827928" s="21"/>
    </row>
    <row r="827934" spans="1:1" s="20" customFormat="1" ht="14.25" customHeight="1" x14ac:dyDescent="0.25"/>
    <row r="827950" spans="1:1" ht="14.25" customHeight="1" x14ac:dyDescent="0.3">
      <c r="A827950" s="21"/>
    </row>
    <row r="827956" s="20" customFormat="1" ht="14.25" customHeight="1" x14ac:dyDescent="0.25"/>
    <row r="827972" spans="1:1" ht="14.25" customHeight="1" x14ac:dyDescent="0.3">
      <c r="A827972" s="21"/>
    </row>
    <row r="827978" spans="1:1" s="20" customFormat="1" ht="14.25" customHeight="1" x14ac:dyDescent="0.25"/>
    <row r="827994" spans="1:1" ht="14.25" customHeight="1" x14ac:dyDescent="0.3">
      <c r="A827994" s="21"/>
    </row>
    <row r="828000" spans="1:1" s="20" customFormat="1" ht="14.25" customHeight="1" x14ac:dyDescent="0.25"/>
    <row r="828016" spans="1:1" ht="14.25" customHeight="1" x14ac:dyDescent="0.3">
      <c r="A828016" s="21"/>
    </row>
    <row r="828022" s="20" customFormat="1" ht="14.25" customHeight="1" x14ac:dyDescent="0.25"/>
    <row r="828038" spans="1:1" ht="14.25" customHeight="1" x14ac:dyDescent="0.3">
      <c r="A828038" s="21"/>
    </row>
    <row r="828044" spans="1:1" s="20" customFormat="1" ht="14.25" customHeight="1" x14ac:dyDescent="0.25"/>
    <row r="828060" spans="1:1" ht="14.25" customHeight="1" x14ac:dyDescent="0.3">
      <c r="A828060" s="21"/>
    </row>
    <row r="828066" s="20" customFormat="1" ht="14.25" customHeight="1" x14ac:dyDescent="0.25"/>
    <row r="828082" spans="1:1" ht="14.25" customHeight="1" x14ac:dyDescent="0.3">
      <c r="A828082" s="21"/>
    </row>
    <row r="828088" spans="1:1" s="20" customFormat="1" ht="14.25" customHeight="1" x14ac:dyDescent="0.25"/>
    <row r="828104" spans="1:1" ht="14.25" customHeight="1" x14ac:dyDescent="0.3">
      <c r="A828104" s="21"/>
    </row>
    <row r="828110" spans="1:1" s="20" customFormat="1" ht="14.25" customHeight="1" x14ac:dyDescent="0.25"/>
    <row r="828126" spans="1:1" ht="14.25" customHeight="1" x14ac:dyDescent="0.3">
      <c r="A828126" s="21"/>
    </row>
    <row r="828132" s="20" customFormat="1" ht="14.25" customHeight="1" x14ac:dyDescent="0.25"/>
    <row r="828148" spans="1:1" ht="14.25" customHeight="1" x14ac:dyDescent="0.3">
      <c r="A828148" s="21"/>
    </row>
    <row r="828154" spans="1:1" s="20" customFormat="1" ht="14.25" customHeight="1" x14ac:dyDescent="0.25"/>
    <row r="828170" spans="1:1" ht="14.25" customHeight="1" x14ac:dyDescent="0.3">
      <c r="A828170" s="21"/>
    </row>
    <row r="828176" spans="1:1" s="20" customFormat="1" ht="14.25" customHeight="1" x14ac:dyDescent="0.25"/>
    <row r="828192" spans="1:1" ht="14.25" customHeight="1" x14ac:dyDescent="0.3">
      <c r="A828192" s="21"/>
    </row>
    <row r="828198" s="20" customFormat="1" ht="14.25" customHeight="1" x14ac:dyDescent="0.25"/>
    <row r="828214" spans="1:1" ht="14.25" customHeight="1" x14ac:dyDescent="0.3">
      <c r="A828214" s="21"/>
    </row>
    <row r="828220" spans="1:1" s="20" customFormat="1" ht="14.25" customHeight="1" x14ac:dyDescent="0.25"/>
    <row r="828236" spans="1:1" ht="14.25" customHeight="1" x14ac:dyDescent="0.3">
      <c r="A828236" s="21"/>
    </row>
    <row r="828242" s="20" customFormat="1" ht="14.25" customHeight="1" x14ac:dyDescent="0.25"/>
    <row r="828258" spans="1:1" ht="14.25" customHeight="1" x14ac:dyDescent="0.3">
      <c r="A828258" s="21"/>
    </row>
    <row r="828264" spans="1:1" s="20" customFormat="1" ht="14.25" customHeight="1" x14ac:dyDescent="0.25"/>
    <row r="828280" spans="1:1" ht="14.25" customHeight="1" x14ac:dyDescent="0.3">
      <c r="A828280" s="21"/>
    </row>
    <row r="828286" spans="1:1" s="20" customFormat="1" ht="14.25" customHeight="1" x14ac:dyDescent="0.25"/>
    <row r="828302" spans="1:1" ht="14.25" customHeight="1" x14ac:dyDescent="0.3">
      <c r="A828302" s="21"/>
    </row>
    <row r="828308" s="20" customFormat="1" ht="14.25" customHeight="1" x14ac:dyDescent="0.25"/>
    <row r="828324" spans="1:1" ht="14.25" customHeight="1" x14ac:dyDescent="0.3">
      <c r="A828324" s="21"/>
    </row>
    <row r="828330" spans="1:1" s="20" customFormat="1" ht="14.25" customHeight="1" x14ac:dyDescent="0.25"/>
    <row r="828346" spans="1:1" ht="14.25" customHeight="1" x14ac:dyDescent="0.3">
      <c r="A828346" s="21"/>
    </row>
    <row r="828352" spans="1:1" s="20" customFormat="1" ht="14.25" customHeight="1" x14ac:dyDescent="0.25"/>
    <row r="828368" spans="1:1" ht="14.25" customHeight="1" x14ac:dyDescent="0.3">
      <c r="A828368" s="21"/>
    </row>
    <row r="828374" s="20" customFormat="1" ht="14.25" customHeight="1" x14ac:dyDescent="0.25"/>
    <row r="828390" spans="1:1" ht="14.25" customHeight="1" x14ac:dyDescent="0.3">
      <c r="A828390" s="21"/>
    </row>
    <row r="828396" spans="1:1" s="20" customFormat="1" ht="14.25" customHeight="1" x14ac:dyDescent="0.25"/>
    <row r="828412" spans="1:1" ht="14.25" customHeight="1" x14ac:dyDescent="0.3">
      <c r="A828412" s="21"/>
    </row>
    <row r="828418" s="20" customFormat="1" ht="14.25" customHeight="1" x14ac:dyDescent="0.25"/>
    <row r="828434" spans="1:1" ht="14.25" customHeight="1" x14ac:dyDescent="0.3">
      <c r="A828434" s="21"/>
    </row>
    <row r="828440" spans="1:1" s="20" customFormat="1" ht="14.25" customHeight="1" x14ac:dyDescent="0.25"/>
    <row r="828456" spans="1:1" ht="14.25" customHeight="1" x14ac:dyDescent="0.3">
      <c r="A828456" s="21"/>
    </row>
    <row r="828462" spans="1:1" s="20" customFormat="1" ht="14.25" customHeight="1" x14ac:dyDescent="0.25"/>
    <row r="828478" spans="1:1" ht="14.25" customHeight="1" x14ac:dyDescent="0.3">
      <c r="A828478" s="21"/>
    </row>
    <row r="828484" s="20" customFormat="1" ht="14.25" customHeight="1" x14ac:dyDescent="0.25"/>
    <row r="828500" spans="1:1" ht="14.25" customHeight="1" x14ac:dyDescent="0.3">
      <c r="A828500" s="21"/>
    </row>
    <row r="828506" spans="1:1" s="20" customFormat="1" ht="14.25" customHeight="1" x14ac:dyDescent="0.25"/>
    <row r="828522" spans="1:1" ht="14.25" customHeight="1" x14ac:dyDescent="0.3">
      <c r="A828522" s="21"/>
    </row>
    <row r="828528" spans="1:1" s="20" customFormat="1" ht="14.25" customHeight="1" x14ac:dyDescent="0.25"/>
    <row r="828544" spans="1:1" ht="14.25" customHeight="1" x14ac:dyDescent="0.3">
      <c r="A828544" s="21"/>
    </row>
    <row r="828550" s="20" customFormat="1" ht="14.25" customHeight="1" x14ac:dyDescent="0.25"/>
    <row r="828566" spans="1:1" ht="14.25" customHeight="1" x14ac:dyDescent="0.3">
      <c r="A828566" s="21"/>
    </row>
    <row r="828572" spans="1:1" s="20" customFormat="1" ht="14.25" customHeight="1" x14ac:dyDescent="0.25"/>
    <row r="828588" spans="1:1" ht="14.25" customHeight="1" x14ac:dyDescent="0.3">
      <c r="A828588" s="21"/>
    </row>
    <row r="828594" s="20" customFormat="1" ht="14.25" customHeight="1" x14ac:dyDescent="0.25"/>
    <row r="828610" spans="1:1" ht="14.25" customHeight="1" x14ac:dyDescent="0.3">
      <c r="A828610" s="21"/>
    </row>
    <row r="828616" spans="1:1" s="20" customFormat="1" ht="14.25" customHeight="1" x14ac:dyDescent="0.25"/>
    <row r="828632" spans="1:1" ht="14.25" customHeight="1" x14ac:dyDescent="0.3">
      <c r="A828632" s="21"/>
    </row>
    <row r="828638" spans="1:1" s="20" customFormat="1" ht="14.25" customHeight="1" x14ac:dyDescent="0.25"/>
    <row r="828654" spans="1:1" ht="14.25" customHeight="1" x14ac:dyDescent="0.3">
      <c r="A828654" s="21"/>
    </row>
    <row r="828660" s="20" customFormat="1" ht="14.25" customHeight="1" x14ac:dyDescent="0.25"/>
    <row r="828676" spans="1:1" ht="14.25" customHeight="1" x14ac:dyDescent="0.3">
      <c r="A828676" s="21"/>
    </row>
    <row r="828682" spans="1:1" s="20" customFormat="1" ht="14.25" customHeight="1" x14ac:dyDescent="0.25"/>
    <row r="828698" spans="1:1" ht="14.25" customHeight="1" x14ac:dyDescent="0.3">
      <c r="A828698" s="21"/>
    </row>
    <row r="828704" spans="1:1" s="20" customFormat="1" ht="14.25" customHeight="1" x14ac:dyDescent="0.25"/>
    <row r="828720" spans="1:1" ht="14.25" customHeight="1" x14ac:dyDescent="0.3">
      <c r="A828720" s="21"/>
    </row>
    <row r="828726" s="20" customFormat="1" ht="14.25" customHeight="1" x14ac:dyDescent="0.25"/>
    <row r="828742" spans="1:1" ht="14.25" customHeight="1" x14ac:dyDescent="0.3">
      <c r="A828742" s="21"/>
    </row>
    <row r="828748" spans="1:1" s="20" customFormat="1" ht="14.25" customHeight="1" x14ac:dyDescent="0.25"/>
    <row r="828764" spans="1:1" ht="14.25" customHeight="1" x14ac:dyDescent="0.3">
      <c r="A828764" s="21"/>
    </row>
    <row r="828770" s="20" customFormat="1" ht="14.25" customHeight="1" x14ac:dyDescent="0.25"/>
    <row r="828786" spans="1:1" ht="14.25" customHeight="1" x14ac:dyDescent="0.3">
      <c r="A828786" s="21"/>
    </row>
    <row r="828792" spans="1:1" s="20" customFormat="1" ht="14.25" customHeight="1" x14ac:dyDescent="0.25"/>
    <row r="828808" spans="1:1" ht="14.25" customHeight="1" x14ac:dyDescent="0.3">
      <c r="A828808" s="21"/>
    </row>
    <row r="828814" spans="1:1" s="20" customFormat="1" ht="14.25" customHeight="1" x14ac:dyDescent="0.25"/>
    <row r="828830" spans="1:1" ht="14.25" customHeight="1" x14ac:dyDescent="0.3">
      <c r="A828830" s="21"/>
    </row>
    <row r="828836" s="20" customFormat="1" ht="14.25" customHeight="1" x14ac:dyDescent="0.25"/>
    <row r="828852" spans="1:1" ht="14.25" customHeight="1" x14ac:dyDescent="0.3">
      <c r="A828852" s="21"/>
    </row>
    <row r="828858" spans="1:1" s="20" customFormat="1" ht="14.25" customHeight="1" x14ac:dyDescent="0.25"/>
    <row r="828874" spans="1:1" ht="14.25" customHeight="1" x14ac:dyDescent="0.3">
      <c r="A828874" s="21"/>
    </row>
    <row r="828880" spans="1:1" s="20" customFormat="1" ht="14.25" customHeight="1" x14ac:dyDescent="0.25"/>
    <row r="828896" spans="1:1" ht="14.25" customHeight="1" x14ac:dyDescent="0.3">
      <c r="A828896" s="21"/>
    </row>
    <row r="828902" s="20" customFormat="1" ht="14.25" customHeight="1" x14ac:dyDescent="0.25"/>
    <row r="828918" spans="1:1" ht="14.25" customHeight="1" x14ac:dyDescent="0.3">
      <c r="A828918" s="21"/>
    </row>
    <row r="828924" spans="1:1" s="20" customFormat="1" ht="14.25" customHeight="1" x14ac:dyDescent="0.25"/>
    <row r="828940" spans="1:1" ht="14.25" customHeight="1" x14ac:dyDescent="0.3">
      <c r="A828940" s="21"/>
    </row>
    <row r="828946" s="20" customFormat="1" ht="14.25" customHeight="1" x14ac:dyDescent="0.25"/>
    <row r="828962" spans="1:1" ht="14.25" customHeight="1" x14ac:dyDescent="0.3">
      <c r="A828962" s="21"/>
    </row>
    <row r="828968" spans="1:1" s="20" customFormat="1" ht="14.25" customHeight="1" x14ac:dyDescent="0.25"/>
    <row r="828984" spans="1:1" ht="14.25" customHeight="1" x14ac:dyDescent="0.3">
      <c r="A828984" s="21"/>
    </row>
    <row r="828990" spans="1:1" s="20" customFormat="1" ht="14.25" customHeight="1" x14ac:dyDescent="0.25"/>
    <row r="829006" spans="1:1" ht="14.25" customHeight="1" x14ac:dyDescent="0.3">
      <c r="A829006" s="21"/>
    </row>
    <row r="829012" s="20" customFormat="1" ht="14.25" customHeight="1" x14ac:dyDescent="0.25"/>
    <row r="829028" spans="1:1" ht="14.25" customHeight="1" x14ac:dyDescent="0.3">
      <c r="A829028" s="21"/>
    </row>
    <row r="829034" spans="1:1" s="20" customFormat="1" ht="14.25" customHeight="1" x14ac:dyDescent="0.25"/>
    <row r="829050" spans="1:1" ht="14.25" customHeight="1" x14ac:dyDescent="0.3">
      <c r="A829050" s="21"/>
    </row>
    <row r="829056" spans="1:1" s="20" customFormat="1" ht="14.25" customHeight="1" x14ac:dyDescent="0.25"/>
    <row r="829072" spans="1:1" ht="14.25" customHeight="1" x14ac:dyDescent="0.3">
      <c r="A829072" s="21"/>
    </row>
    <row r="829078" s="20" customFormat="1" ht="14.25" customHeight="1" x14ac:dyDescent="0.25"/>
    <row r="829094" spans="1:1" ht="14.25" customHeight="1" x14ac:dyDescent="0.3">
      <c r="A829094" s="21"/>
    </row>
    <row r="829100" spans="1:1" s="20" customFormat="1" ht="14.25" customHeight="1" x14ac:dyDescent="0.25"/>
    <row r="829116" spans="1:1" ht="14.25" customHeight="1" x14ac:dyDescent="0.3">
      <c r="A829116" s="21"/>
    </row>
    <row r="829122" s="20" customFormat="1" ht="14.25" customHeight="1" x14ac:dyDescent="0.25"/>
    <row r="829138" spans="1:1" ht="14.25" customHeight="1" x14ac:dyDescent="0.3">
      <c r="A829138" s="21"/>
    </row>
    <row r="829144" spans="1:1" s="20" customFormat="1" ht="14.25" customHeight="1" x14ac:dyDescent="0.25"/>
    <row r="829160" spans="1:1" ht="14.25" customHeight="1" x14ac:dyDescent="0.3">
      <c r="A829160" s="21"/>
    </row>
    <row r="829166" spans="1:1" s="20" customFormat="1" ht="14.25" customHeight="1" x14ac:dyDescent="0.25"/>
    <row r="829182" spans="1:1" ht="14.25" customHeight="1" x14ac:dyDescent="0.3">
      <c r="A829182" s="21"/>
    </row>
    <row r="829188" s="20" customFormat="1" ht="14.25" customHeight="1" x14ac:dyDescent="0.25"/>
    <row r="829204" spans="1:1" ht="14.25" customHeight="1" x14ac:dyDescent="0.3">
      <c r="A829204" s="21"/>
    </row>
    <row r="829210" spans="1:1" s="20" customFormat="1" ht="14.25" customHeight="1" x14ac:dyDescent="0.25"/>
    <row r="829226" spans="1:1" ht="14.25" customHeight="1" x14ac:dyDescent="0.3">
      <c r="A829226" s="21"/>
    </row>
    <row r="829232" spans="1:1" s="20" customFormat="1" ht="14.25" customHeight="1" x14ac:dyDescent="0.25"/>
    <row r="829248" spans="1:1" ht="14.25" customHeight="1" x14ac:dyDescent="0.3">
      <c r="A829248" s="21"/>
    </row>
    <row r="829254" s="20" customFormat="1" ht="14.25" customHeight="1" x14ac:dyDescent="0.25"/>
    <row r="829270" spans="1:1" ht="14.25" customHeight="1" x14ac:dyDescent="0.3">
      <c r="A829270" s="21"/>
    </row>
    <row r="829276" spans="1:1" s="20" customFormat="1" ht="14.25" customHeight="1" x14ac:dyDescent="0.25"/>
    <row r="829292" spans="1:1" ht="14.25" customHeight="1" x14ac:dyDescent="0.3">
      <c r="A829292" s="21"/>
    </row>
    <row r="829298" s="20" customFormat="1" ht="14.25" customHeight="1" x14ac:dyDescent="0.25"/>
    <row r="829314" spans="1:1" ht="14.25" customHeight="1" x14ac:dyDescent="0.3">
      <c r="A829314" s="21"/>
    </row>
    <row r="829320" spans="1:1" s="20" customFormat="1" ht="14.25" customHeight="1" x14ac:dyDescent="0.25"/>
    <row r="829336" spans="1:1" ht="14.25" customHeight="1" x14ac:dyDescent="0.3">
      <c r="A829336" s="21"/>
    </row>
    <row r="829342" spans="1:1" s="20" customFormat="1" ht="14.25" customHeight="1" x14ac:dyDescent="0.25"/>
    <row r="829358" spans="1:1" ht="14.25" customHeight="1" x14ac:dyDescent="0.3">
      <c r="A829358" s="21"/>
    </row>
    <row r="829364" s="20" customFormat="1" ht="14.25" customHeight="1" x14ac:dyDescent="0.25"/>
    <row r="829380" spans="1:1" ht="14.25" customHeight="1" x14ac:dyDescent="0.3">
      <c r="A829380" s="21"/>
    </row>
    <row r="829386" spans="1:1" s="20" customFormat="1" ht="14.25" customHeight="1" x14ac:dyDescent="0.25"/>
    <row r="829402" spans="1:1" ht="14.25" customHeight="1" x14ac:dyDescent="0.3">
      <c r="A829402" s="21"/>
    </row>
    <row r="829408" spans="1:1" s="20" customFormat="1" ht="14.25" customHeight="1" x14ac:dyDescent="0.25"/>
    <row r="829424" spans="1:1" ht="14.25" customHeight="1" x14ac:dyDescent="0.3">
      <c r="A829424" s="21"/>
    </row>
    <row r="829430" s="20" customFormat="1" ht="14.25" customHeight="1" x14ac:dyDescent="0.25"/>
    <row r="829446" spans="1:1" ht="14.25" customHeight="1" x14ac:dyDescent="0.3">
      <c r="A829446" s="21"/>
    </row>
    <row r="829452" spans="1:1" s="20" customFormat="1" ht="14.25" customHeight="1" x14ac:dyDescent="0.25"/>
    <row r="829468" spans="1:1" ht="14.25" customHeight="1" x14ac:dyDescent="0.3">
      <c r="A829468" s="21"/>
    </row>
    <row r="829474" s="20" customFormat="1" ht="14.25" customHeight="1" x14ac:dyDescent="0.25"/>
    <row r="829490" spans="1:1" ht="14.25" customHeight="1" x14ac:dyDescent="0.3">
      <c r="A829490" s="21"/>
    </row>
    <row r="829496" spans="1:1" s="20" customFormat="1" ht="14.25" customHeight="1" x14ac:dyDescent="0.25"/>
    <row r="829512" spans="1:1" ht="14.25" customHeight="1" x14ac:dyDescent="0.3">
      <c r="A829512" s="21"/>
    </row>
    <row r="829518" spans="1:1" s="20" customFormat="1" ht="14.25" customHeight="1" x14ac:dyDescent="0.25"/>
    <row r="829534" spans="1:1" ht="14.25" customHeight="1" x14ac:dyDescent="0.3">
      <c r="A829534" s="21"/>
    </row>
    <row r="829540" s="20" customFormat="1" ht="14.25" customHeight="1" x14ac:dyDescent="0.25"/>
    <row r="829556" spans="1:1" ht="14.25" customHeight="1" x14ac:dyDescent="0.3">
      <c r="A829556" s="21"/>
    </row>
    <row r="829562" spans="1:1" s="20" customFormat="1" ht="14.25" customHeight="1" x14ac:dyDescent="0.25"/>
    <row r="829578" spans="1:1" ht="14.25" customHeight="1" x14ac:dyDescent="0.3">
      <c r="A829578" s="21"/>
    </row>
    <row r="829584" spans="1:1" s="20" customFormat="1" ht="14.25" customHeight="1" x14ac:dyDescent="0.25"/>
    <row r="829600" spans="1:1" ht="14.25" customHeight="1" x14ac:dyDescent="0.3">
      <c r="A829600" s="21"/>
    </row>
    <row r="829606" s="20" customFormat="1" ht="14.25" customHeight="1" x14ac:dyDescent="0.25"/>
    <row r="829622" spans="1:1" ht="14.25" customHeight="1" x14ac:dyDescent="0.3">
      <c r="A829622" s="21"/>
    </row>
    <row r="829628" spans="1:1" s="20" customFormat="1" ht="14.25" customHeight="1" x14ac:dyDescent="0.25"/>
    <row r="829644" spans="1:1" ht="14.25" customHeight="1" x14ac:dyDescent="0.3">
      <c r="A829644" s="21"/>
    </row>
    <row r="829650" s="20" customFormat="1" ht="14.25" customHeight="1" x14ac:dyDescent="0.25"/>
    <row r="829666" spans="1:1" ht="14.25" customHeight="1" x14ac:dyDescent="0.3">
      <c r="A829666" s="21"/>
    </row>
    <row r="829672" spans="1:1" s="20" customFormat="1" ht="14.25" customHeight="1" x14ac:dyDescent="0.25"/>
    <row r="829688" spans="1:1" ht="14.25" customHeight="1" x14ac:dyDescent="0.3">
      <c r="A829688" s="21"/>
    </row>
    <row r="829694" spans="1:1" s="20" customFormat="1" ht="14.25" customHeight="1" x14ac:dyDescent="0.25"/>
    <row r="829710" spans="1:1" ht="14.25" customHeight="1" x14ac:dyDescent="0.3">
      <c r="A829710" s="21"/>
    </row>
    <row r="829716" s="20" customFormat="1" ht="14.25" customHeight="1" x14ac:dyDescent="0.25"/>
    <row r="829732" spans="1:1" ht="14.25" customHeight="1" x14ac:dyDescent="0.3">
      <c r="A829732" s="21"/>
    </row>
    <row r="829738" spans="1:1" s="20" customFormat="1" ht="14.25" customHeight="1" x14ac:dyDescent="0.25"/>
    <row r="829754" spans="1:1" ht="14.25" customHeight="1" x14ac:dyDescent="0.3">
      <c r="A829754" s="21"/>
    </row>
    <row r="829760" spans="1:1" s="20" customFormat="1" ht="14.25" customHeight="1" x14ac:dyDescent="0.25"/>
    <row r="829776" spans="1:1" ht="14.25" customHeight="1" x14ac:dyDescent="0.3">
      <c r="A829776" s="21"/>
    </row>
    <row r="829782" s="20" customFormat="1" ht="14.25" customHeight="1" x14ac:dyDescent="0.25"/>
    <row r="829798" spans="1:1" ht="14.25" customHeight="1" x14ac:dyDescent="0.3">
      <c r="A829798" s="21"/>
    </row>
    <row r="829804" spans="1:1" s="20" customFormat="1" ht="14.25" customHeight="1" x14ac:dyDescent="0.25"/>
    <row r="829820" spans="1:1" ht="14.25" customHeight="1" x14ac:dyDescent="0.3">
      <c r="A829820" s="21"/>
    </row>
    <row r="829826" s="20" customFormat="1" ht="14.25" customHeight="1" x14ac:dyDescent="0.25"/>
    <row r="829842" spans="1:1" ht="14.25" customHeight="1" x14ac:dyDescent="0.3">
      <c r="A829842" s="21"/>
    </row>
    <row r="829848" spans="1:1" s="20" customFormat="1" ht="14.25" customHeight="1" x14ac:dyDescent="0.25"/>
    <row r="829864" spans="1:1" ht="14.25" customHeight="1" x14ac:dyDescent="0.3">
      <c r="A829864" s="21"/>
    </row>
    <row r="829870" spans="1:1" s="20" customFormat="1" ht="14.25" customHeight="1" x14ac:dyDescent="0.25"/>
    <row r="829886" spans="1:1" ht="14.25" customHeight="1" x14ac:dyDescent="0.3">
      <c r="A829886" s="21"/>
    </row>
    <row r="829892" s="20" customFormat="1" ht="14.25" customHeight="1" x14ac:dyDescent="0.25"/>
    <row r="829908" spans="1:1" ht="14.25" customHeight="1" x14ac:dyDescent="0.3">
      <c r="A829908" s="21"/>
    </row>
    <row r="829914" spans="1:1" s="20" customFormat="1" ht="14.25" customHeight="1" x14ac:dyDescent="0.25"/>
    <row r="829930" spans="1:1" ht="14.25" customHeight="1" x14ac:dyDescent="0.3">
      <c r="A829930" s="21"/>
    </row>
    <row r="829936" spans="1:1" s="20" customFormat="1" ht="14.25" customHeight="1" x14ac:dyDescent="0.25"/>
    <row r="829952" spans="1:1" ht="14.25" customHeight="1" x14ac:dyDescent="0.3">
      <c r="A829952" s="21"/>
    </row>
    <row r="829958" s="20" customFormat="1" ht="14.25" customHeight="1" x14ac:dyDescent="0.25"/>
    <row r="829974" spans="1:1" ht="14.25" customHeight="1" x14ac:dyDescent="0.3">
      <c r="A829974" s="21"/>
    </row>
    <row r="829980" spans="1:1" s="20" customFormat="1" ht="14.25" customHeight="1" x14ac:dyDescent="0.25"/>
    <row r="829996" spans="1:1" ht="14.25" customHeight="1" x14ac:dyDescent="0.3">
      <c r="A829996" s="21"/>
    </row>
    <row r="830002" s="20" customFormat="1" ht="14.25" customHeight="1" x14ac:dyDescent="0.25"/>
    <row r="830018" spans="1:1" ht="14.25" customHeight="1" x14ac:dyDescent="0.3">
      <c r="A830018" s="21"/>
    </row>
    <row r="830024" spans="1:1" s="20" customFormat="1" ht="14.25" customHeight="1" x14ac:dyDescent="0.25"/>
    <row r="830040" spans="1:1" ht="14.25" customHeight="1" x14ac:dyDescent="0.3">
      <c r="A830040" s="21"/>
    </row>
    <row r="830046" spans="1:1" s="20" customFormat="1" ht="14.25" customHeight="1" x14ac:dyDescent="0.25"/>
    <row r="830062" spans="1:1" ht="14.25" customHeight="1" x14ac:dyDescent="0.3">
      <c r="A830062" s="21"/>
    </row>
    <row r="830068" s="20" customFormat="1" ht="14.25" customHeight="1" x14ac:dyDescent="0.25"/>
    <row r="830084" spans="1:1" ht="14.25" customHeight="1" x14ac:dyDescent="0.3">
      <c r="A830084" s="21"/>
    </row>
    <row r="830090" spans="1:1" s="20" customFormat="1" ht="14.25" customHeight="1" x14ac:dyDescent="0.25"/>
    <row r="830106" spans="1:1" ht="14.25" customHeight="1" x14ac:dyDescent="0.3">
      <c r="A830106" s="21"/>
    </row>
    <row r="830112" spans="1:1" s="20" customFormat="1" ht="14.25" customHeight="1" x14ac:dyDescent="0.25"/>
    <row r="830128" spans="1:1" ht="14.25" customHeight="1" x14ac:dyDescent="0.3">
      <c r="A830128" s="21"/>
    </row>
    <row r="830134" s="20" customFormat="1" ht="14.25" customHeight="1" x14ac:dyDescent="0.25"/>
    <row r="830150" spans="1:1" ht="14.25" customHeight="1" x14ac:dyDescent="0.3">
      <c r="A830150" s="21"/>
    </row>
    <row r="830156" spans="1:1" s="20" customFormat="1" ht="14.25" customHeight="1" x14ac:dyDescent="0.25"/>
    <row r="830172" spans="1:1" ht="14.25" customHeight="1" x14ac:dyDescent="0.3">
      <c r="A830172" s="21"/>
    </row>
    <row r="830178" s="20" customFormat="1" ht="14.25" customHeight="1" x14ac:dyDescent="0.25"/>
    <row r="830194" spans="1:1" ht="14.25" customHeight="1" x14ac:dyDescent="0.3">
      <c r="A830194" s="21"/>
    </row>
    <row r="830200" spans="1:1" s="20" customFormat="1" ht="14.25" customHeight="1" x14ac:dyDescent="0.25"/>
    <row r="830216" spans="1:1" ht="14.25" customHeight="1" x14ac:dyDescent="0.3">
      <c r="A830216" s="21"/>
    </row>
    <row r="830222" spans="1:1" s="20" customFormat="1" ht="14.25" customHeight="1" x14ac:dyDescent="0.25"/>
    <row r="830238" spans="1:1" ht="14.25" customHeight="1" x14ac:dyDescent="0.3">
      <c r="A830238" s="21"/>
    </row>
    <row r="830244" s="20" customFormat="1" ht="14.25" customHeight="1" x14ac:dyDescent="0.25"/>
    <row r="830260" spans="1:1" ht="14.25" customHeight="1" x14ac:dyDescent="0.3">
      <c r="A830260" s="21"/>
    </row>
    <row r="830266" spans="1:1" s="20" customFormat="1" ht="14.25" customHeight="1" x14ac:dyDescent="0.25"/>
    <row r="830282" spans="1:1" ht="14.25" customHeight="1" x14ac:dyDescent="0.3">
      <c r="A830282" s="21"/>
    </row>
    <row r="830288" spans="1:1" s="20" customFormat="1" ht="14.25" customHeight="1" x14ac:dyDescent="0.25"/>
    <row r="830304" spans="1:1" ht="14.25" customHeight="1" x14ac:dyDescent="0.3">
      <c r="A830304" s="21"/>
    </row>
    <row r="830310" s="20" customFormat="1" ht="14.25" customHeight="1" x14ac:dyDescent="0.25"/>
    <row r="830326" spans="1:1" ht="14.25" customHeight="1" x14ac:dyDescent="0.3">
      <c r="A830326" s="21"/>
    </row>
    <row r="830332" spans="1:1" s="20" customFormat="1" ht="14.25" customHeight="1" x14ac:dyDescent="0.25"/>
    <row r="830348" spans="1:1" ht="14.25" customHeight="1" x14ac:dyDescent="0.3">
      <c r="A830348" s="21"/>
    </row>
    <row r="830354" s="20" customFormat="1" ht="14.25" customHeight="1" x14ac:dyDescent="0.25"/>
    <row r="830370" spans="1:1" ht="14.25" customHeight="1" x14ac:dyDescent="0.3">
      <c r="A830370" s="21"/>
    </row>
    <row r="830376" spans="1:1" s="20" customFormat="1" ht="14.25" customHeight="1" x14ac:dyDescent="0.25"/>
    <row r="830392" spans="1:1" ht="14.25" customHeight="1" x14ac:dyDescent="0.3">
      <c r="A830392" s="21"/>
    </row>
    <row r="830398" spans="1:1" s="20" customFormat="1" ht="14.25" customHeight="1" x14ac:dyDescent="0.25"/>
    <row r="830414" spans="1:1" ht="14.25" customHeight="1" x14ac:dyDescent="0.3">
      <c r="A830414" s="21"/>
    </row>
    <row r="830420" s="20" customFormat="1" ht="14.25" customHeight="1" x14ac:dyDescent="0.25"/>
    <row r="830436" spans="1:1" ht="14.25" customHeight="1" x14ac:dyDescent="0.3">
      <c r="A830436" s="21"/>
    </row>
    <row r="830442" spans="1:1" s="20" customFormat="1" ht="14.25" customHeight="1" x14ac:dyDescent="0.25"/>
    <row r="830458" spans="1:1" ht="14.25" customHeight="1" x14ac:dyDescent="0.3">
      <c r="A830458" s="21"/>
    </row>
    <row r="830464" spans="1:1" s="20" customFormat="1" ht="14.25" customHeight="1" x14ac:dyDescent="0.25"/>
    <row r="830480" spans="1:1" ht="14.25" customHeight="1" x14ac:dyDescent="0.3">
      <c r="A830480" s="21"/>
    </row>
    <row r="830486" s="20" customFormat="1" ht="14.25" customHeight="1" x14ac:dyDescent="0.25"/>
    <row r="830502" spans="1:1" ht="14.25" customHeight="1" x14ac:dyDescent="0.3">
      <c r="A830502" s="21"/>
    </row>
    <row r="830508" spans="1:1" s="20" customFormat="1" ht="14.25" customHeight="1" x14ac:dyDescent="0.25"/>
    <row r="830524" spans="1:1" ht="14.25" customHeight="1" x14ac:dyDescent="0.3">
      <c r="A830524" s="21"/>
    </row>
    <row r="830530" s="20" customFormat="1" ht="14.25" customHeight="1" x14ac:dyDescent="0.25"/>
    <row r="830546" spans="1:1" ht="14.25" customHeight="1" x14ac:dyDescent="0.3">
      <c r="A830546" s="21"/>
    </row>
    <row r="830552" spans="1:1" s="20" customFormat="1" ht="14.25" customHeight="1" x14ac:dyDescent="0.25"/>
    <row r="830568" spans="1:1" ht="14.25" customHeight="1" x14ac:dyDescent="0.3">
      <c r="A830568" s="21"/>
    </row>
    <row r="830574" spans="1:1" s="20" customFormat="1" ht="14.25" customHeight="1" x14ac:dyDescent="0.25"/>
    <row r="830590" spans="1:1" ht="14.25" customHeight="1" x14ac:dyDescent="0.3">
      <c r="A830590" s="21"/>
    </row>
    <row r="830596" s="20" customFormat="1" ht="14.25" customHeight="1" x14ac:dyDescent="0.25"/>
    <row r="830612" spans="1:1" ht="14.25" customHeight="1" x14ac:dyDescent="0.3">
      <c r="A830612" s="21"/>
    </row>
    <row r="830618" spans="1:1" s="20" customFormat="1" ht="14.25" customHeight="1" x14ac:dyDescent="0.25"/>
    <row r="830634" spans="1:1" ht="14.25" customHeight="1" x14ac:dyDescent="0.3">
      <c r="A830634" s="21"/>
    </row>
    <row r="830640" spans="1:1" s="20" customFormat="1" ht="14.25" customHeight="1" x14ac:dyDescent="0.25"/>
    <row r="830656" spans="1:1" ht="14.25" customHeight="1" x14ac:dyDescent="0.3">
      <c r="A830656" s="21"/>
    </row>
    <row r="830662" s="20" customFormat="1" ht="14.25" customHeight="1" x14ac:dyDescent="0.25"/>
    <row r="830678" spans="1:1" ht="14.25" customHeight="1" x14ac:dyDescent="0.3">
      <c r="A830678" s="21"/>
    </row>
    <row r="830684" spans="1:1" s="20" customFormat="1" ht="14.25" customHeight="1" x14ac:dyDescent="0.25"/>
    <row r="830700" spans="1:1" ht="14.25" customHeight="1" x14ac:dyDescent="0.3">
      <c r="A830700" s="21"/>
    </row>
    <row r="830706" s="20" customFormat="1" ht="14.25" customHeight="1" x14ac:dyDescent="0.25"/>
    <row r="830722" spans="1:1" ht="14.25" customHeight="1" x14ac:dyDescent="0.3">
      <c r="A830722" s="21"/>
    </row>
    <row r="830728" spans="1:1" s="20" customFormat="1" ht="14.25" customHeight="1" x14ac:dyDescent="0.25"/>
    <row r="830744" spans="1:1" ht="14.25" customHeight="1" x14ac:dyDescent="0.3">
      <c r="A830744" s="21"/>
    </row>
    <row r="830750" spans="1:1" s="20" customFormat="1" ht="14.25" customHeight="1" x14ac:dyDescent="0.25"/>
    <row r="830766" spans="1:1" ht="14.25" customHeight="1" x14ac:dyDescent="0.3">
      <c r="A830766" s="21"/>
    </row>
    <row r="830772" s="20" customFormat="1" ht="14.25" customHeight="1" x14ac:dyDescent="0.25"/>
    <row r="830788" spans="1:1" ht="14.25" customHeight="1" x14ac:dyDescent="0.3">
      <c r="A830788" s="21"/>
    </row>
    <row r="830794" spans="1:1" s="20" customFormat="1" ht="14.25" customHeight="1" x14ac:dyDescent="0.25"/>
    <row r="830810" spans="1:1" ht="14.25" customHeight="1" x14ac:dyDescent="0.3">
      <c r="A830810" s="21"/>
    </row>
    <row r="830816" spans="1:1" s="20" customFormat="1" ht="14.25" customHeight="1" x14ac:dyDescent="0.25"/>
    <row r="830832" spans="1:1" ht="14.25" customHeight="1" x14ac:dyDescent="0.3">
      <c r="A830832" s="21"/>
    </row>
    <row r="830838" s="20" customFormat="1" ht="14.25" customHeight="1" x14ac:dyDescent="0.25"/>
    <row r="830854" spans="1:1" ht="14.25" customHeight="1" x14ac:dyDescent="0.3">
      <c r="A830854" s="21"/>
    </row>
    <row r="830860" spans="1:1" s="20" customFormat="1" ht="14.25" customHeight="1" x14ac:dyDescent="0.25"/>
    <row r="830876" spans="1:1" ht="14.25" customHeight="1" x14ac:dyDescent="0.3">
      <c r="A830876" s="21"/>
    </row>
    <row r="830882" s="20" customFormat="1" ht="14.25" customHeight="1" x14ac:dyDescent="0.25"/>
    <row r="830898" spans="1:1" ht="14.25" customHeight="1" x14ac:dyDescent="0.3">
      <c r="A830898" s="21"/>
    </row>
    <row r="830904" spans="1:1" s="20" customFormat="1" ht="14.25" customHeight="1" x14ac:dyDescent="0.25"/>
    <row r="830920" spans="1:1" ht="14.25" customHeight="1" x14ac:dyDescent="0.3">
      <c r="A830920" s="21"/>
    </row>
    <row r="830926" spans="1:1" s="20" customFormat="1" ht="14.25" customHeight="1" x14ac:dyDescent="0.25"/>
    <row r="830942" spans="1:1" ht="14.25" customHeight="1" x14ac:dyDescent="0.3">
      <c r="A830942" s="21"/>
    </row>
    <row r="830948" s="20" customFormat="1" ht="14.25" customHeight="1" x14ac:dyDescent="0.25"/>
    <row r="830964" spans="1:1" ht="14.25" customHeight="1" x14ac:dyDescent="0.3">
      <c r="A830964" s="21"/>
    </row>
    <row r="830970" spans="1:1" s="20" customFormat="1" ht="14.25" customHeight="1" x14ac:dyDescent="0.25"/>
    <row r="830986" spans="1:1" ht="14.25" customHeight="1" x14ac:dyDescent="0.3">
      <c r="A830986" s="21"/>
    </row>
    <row r="830992" spans="1:1" s="20" customFormat="1" ht="14.25" customHeight="1" x14ac:dyDescent="0.25"/>
    <row r="831008" spans="1:1" ht="14.25" customHeight="1" x14ac:dyDescent="0.3">
      <c r="A831008" s="21"/>
    </row>
    <row r="831014" s="20" customFormat="1" ht="14.25" customHeight="1" x14ac:dyDescent="0.25"/>
    <row r="831030" spans="1:1" ht="14.25" customHeight="1" x14ac:dyDescent="0.3">
      <c r="A831030" s="21"/>
    </row>
    <row r="831036" spans="1:1" s="20" customFormat="1" ht="14.25" customHeight="1" x14ac:dyDescent="0.25"/>
    <row r="831052" spans="1:1" ht="14.25" customHeight="1" x14ac:dyDescent="0.3">
      <c r="A831052" s="21"/>
    </row>
    <row r="831058" s="20" customFormat="1" ht="14.25" customHeight="1" x14ac:dyDescent="0.25"/>
    <row r="831074" spans="1:1" ht="14.25" customHeight="1" x14ac:dyDescent="0.3">
      <c r="A831074" s="21"/>
    </row>
    <row r="831080" spans="1:1" s="20" customFormat="1" ht="14.25" customHeight="1" x14ac:dyDescent="0.25"/>
    <row r="831096" spans="1:1" ht="14.25" customHeight="1" x14ac:dyDescent="0.3">
      <c r="A831096" s="21"/>
    </row>
    <row r="831102" spans="1:1" s="20" customFormat="1" ht="14.25" customHeight="1" x14ac:dyDescent="0.25"/>
    <row r="831118" spans="1:1" ht="14.25" customHeight="1" x14ac:dyDescent="0.3">
      <c r="A831118" s="21"/>
    </row>
    <row r="831124" s="20" customFormat="1" ht="14.25" customHeight="1" x14ac:dyDescent="0.25"/>
    <row r="831140" spans="1:1" ht="14.25" customHeight="1" x14ac:dyDescent="0.3">
      <c r="A831140" s="21"/>
    </row>
    <row r="831146" spans="1:1" s="20" customFormat="1" ht="14.25" customHeight="1" x14ac:dyDescent="0.25"/>
    <row r="831162" spans="1:1" ht="14.25" customHeight="1" x14ac:dyDescent="0.3">
      <c r="A831162" s="21"/>
    </row>
    <row r="831168" spans="1:1" s="20" customFormat="1" ht="14.25" customHeight="1" x14ac:dyDescent="0.25"/>
    <row r="831184" spans="1:1" ht="14.25" customHeight="1" x14ac:dyDescent="0.3">
      <c r="A831184" s="21"/>
    </row>
    <row r="831190" s="20" customFormat="1" ht="14.25" customHeight="1" x14ac:dyDescent="0.25"/>
    <row r="831206" spans="1:1" ht="14.25" customHeight="1" x14ac:dyDescent="0.3">
      <c r="A831206" s="21"/>
    </row>
    <row r="831212" spans="1:1" s="20" customFormat="1" ht="14.25" customHeight="1" x14ac:dyDescent="0.25"/>
    <row r="831228" spans="1:1" ht="14.25" customHeight="1" x14ac:dyDescent="0.3">
      <c r="A831228" s="21"/>
    </row>
    <row r="831234" s="20" customFormat="1" ht="14.25" customHeight="1" x14ac:dyDescent="0.25"/>
    <row r="831250" spans="1:1" ht="14.25" customHeight="1" x14ac:dyDescent="0.3">
      <c r="A831250" s="21"/>
    </row>
    <row r="831256" spans="1:1" s="20" customFormat="1" ht="14.25" customHeight="1" x14ac:dyDescent="0.25"/>
    <row r="831272" spans="1:1" ht="14.25" customHeight="1" x14ac:dyDescent="0.3">
      <c r="A831272" s="21"/>
    </row>
    <row r="831278" spans="1:1" s="20" customFormat="1" ht="14.25" customHeight="1" x14ac:dyDescent="0.25"/>
    <row r="831294" spans="1:1" ht="14.25" customHeight="1" x14ac:dyDescent="0.3">
      <c r="A831294" s="21"/>
    </row>
    <row r="831300" s="20" customFormat="1" ht="14.25" customHeight="1" x14ac:dyDescent="0.25"/>
    <row r="831316" spans="1:1" ht="14.25" customHeight="1" x14ac:dyDescent="0.3">
      <c r="A831316" s="21"/>
    </row>
    <row r="831322" spans="1:1" s="20" customFormat="1" ht="14.25" customHeight="1" x14ac:dyDescent="0.25"/>
    <row r="831338" spans="1:1" ht="14.25" customHeight="1" x14ac:dyDescent="0.3">
      <c r="A831338" s="21"/>
    </row>
    <row r="831344" spans="1:1" s="20" customFormat="1" ht="14.25" customHeight="1" x14ac:dyDescent="0.25"/>
    <row r="831360" spans="1:1" ht="14.25" customHeight="1" x14ac:dyDescent="0.3">
      <c r="A831360" s="21"/>
    </row>
    <row r="831366" s="20" customFormat="1" ht="14.25" customHeight="1" x14ac:dyDescent="0.25"/>
    <row r="831382" spans="1:1" ht="14.25" customHeight="1" x14ac:dyDescent="0.3">
      <c r="A831382" s="21"/>
    </row>
    <row r="831388" spans="1:1" s="20" customFormat="1" ht="14.25" customHeight="1" x14ac:dyDescent="0.25"/>
    <row r="831404" spans="1:1" ht="14.25" customHeight="1" x14ac:dyDescent="0.3">
      <c r="A831404" s="21"/>
    </row>
    <row r="831410" s="20" customFormat="1" ht="14.25" customHeight="1" x14ac:dyDescent="0.25"/>
    <row r="831426" spans="1:1" ht="14.25" customHeight="1" x14ac:dyDescent="0.3">
      <c r="A831426" s="21"/>
    </row>
    <row r="831432" spans="1:1" s="20" customFormat="1" ht="14.25" customHeight="1" x14ac:dyDescent="0.25"/>
    <row r="831448" spans="1:1" ht="14.25" customHeight="1" x14ac:dyDescent="0.3">
      <c r="A831448" s="21"/>
    </row>
    <row r="831454" spans="1:1" s="20" customFormat="1" ht="14.25" customHeight="1" x14ac:dyDescent="0.25"/>
    <row r="831470" spans="1:1" ht="14.25" customHeight="1" x14ac:dyDescent="0.3">
      <c r="A831470" s="21"/>
    </row>
    <row r="831476" s="20" customFormat="1" ht="14.25" customHeight="1" x14ac:dyDescent="0.25"/>
    <row r="831492" spans="1:1" ht="14.25" customHeight="1" x14ac:dyDescent="0.3">
      <c r="A831492" s="21"/>
    </row>
    <row r="831498" spans="1:1" s="20" customFormat="1" ht="14.25" customHeight="1" x14ac:dyDescent="0.25"/>
    <row r="831514" spans="1:1" ht="14.25" customHeight="1" x14ac:dyDescent="0.3">
      <c r="A831514" s="21"/>
    </row>
    <row r="831520" spans="1:1" s="20" customFormat="1" ht="14.25" customHeight="1" x14ac:dyDescent="0.25"/>
    <row r="831536" spans="1:1" ht="14.25" customHeight="1" x14ac:dyDescent="0.3">
      <c r="A831536" s="21"/>
    </row>
    <row r="831542" s="20" customFormat="1" ht="14.25" customHeight="1" x14ac:dyDescent="0.25"/>
    <row r="831558" spans="1:1" ht="14.25" customHeight="1" x14ac:dyDescent="0.3">
      <c r="A831558" s="21"/>
    </row>
    <row r="831564" spans="1:1" s="20" customFormat="1" ht="14.25" customHeight="1" x14ac:dyDescent="0.25"/>
    <row r="831580" spans="1:1" ht="14.25" customHeight="1" x14ac:dyDescent="0.3">
      <c r="A831580" s="21"/>
    </row>
    <row r="831586" s="20" customFormat="1" ht="14.25" customHeight="1" x14ac:dyDescent="0.25"/>
    <row r="831602" spans="1:1" ht="14.25" customHeight="1" x14ac:dyDescent="0.3">
      <c r="A831602" s="21"/>
    </row>
    <row r="831608" spans="1:1" s="20" customFormat="1" ht="14.25" customHeight="1" x14ac:dyDescent="0.25"/>
    <row r="831624" spans="1:1" ht="14.25" customHeight="1" x14ac:dyDescent="0.3">
      <c r="A831624" s="21"/>
    </row>
    <row r="831630" spans="1:1" s="20" customFormat="1" ht="14.25" customHeight="1" x14ac:dyDescent="0.25"/>
    <row r="831646" spans="1:1" ht="14.25" customHeight="1" x14ac:dyDescent="0.3">
      <c r="A831646" s="21"/>
    </row>
    <row r="831652" s="20" customFormat="1" ht="14.25" customHeight="1" x14ac:dyDescent="0.25"/>
    <row r="831668" spans="1:1" ht="14.25" customHeight="1" x14ac:dyDescent="0.3">
      <c r="A831668" s="21"/>
    </row>
    <row r="831674" spans="1:1" s="20" customFormat="1" ht="14.25" customHeight="1" x14ac:dyDescent="0.25"/>
    <row r="831690" spans="1:1" ht="14.25" customHeight="1" x14ac:dyDescent="0.3">
      <c r="A831690" s="21"/>
    </row>
    <row r="831696" spans="1:1" s="20" customFormat="1" ht="14.25" customHeight="1" x14ac:dyDescent="0.25"/>
    <row r="831712" spans="1:1" ht="14.25" customHeight="1" x14ac:dyDescent="0.3">
      <c r="A831712" s="21"/>
    </row>
    <row r="831718" s="20" customFormat="1" ht="14.25" customHeight="1" x14ac:dyDescent="0.25"/>
    <row r="831734" spans="1:1" ht="14.25" customHeight="1" x14ac:dyDescent="0.3">
      <c r="A831734" s="21"/>
    </row>
    <row r="831740" spans="1:1" s="20" customFormat="1" ht="14.25" customHeight="1" x14ac:dyDescent="0.25"/>
    <row r="831756" spans="1:1" ht="14.25" customHeight="1" x14ac:dyDescent="0.3">
      <c r="A831756" s="21"/>
    </row>
    <row r="831762" s="20" customFormat="1" ht="14.25" customHeight="1" x14ac:dyDescent="0.25"/>
    <row r="831778" spans="1:1" ht="14.25" customHeight="1" x14ac:dyDescent="0.3">
      <c r="A831778" s="21"/>
    </row>
    <row r="831784" spans="1:1" s="20" customFormat="1" ht="14.25" customHeight="1" x14ac:dyDescent="0.25"/>
    <row r="831800" spans="1:1" ht="14.25" customHeight="1" x14ac:dyDescent="0.3">
      <c r="A831800" s="21"/>
    </row>
    <row r="831806" spans="1:1" s="20" customFormat="1" ht="14.25" customHeight="1" x14ac:dyDescent="0.25"/>
    <row r="831822" spans="1:1" ht="14.25" customHeight="1" x14ac:dyDescent="0.3">
      <c r="A831822" s="21"/>
    </row>
    <row r="831828" s="20" customFormat="1" ht="14.25" customHeight="1" x14ac:dyDescent="0.25"/>
    <row r="831844" spans="1:1" ht="14.25" customHeight="1" x14ac:dyDescent="0.3">
      <c r="A831844" s="21"/>
    </row>
    <row r="831850" spans="1:1" s="20" customFormat="1" ht="14.25" customHeight="1" x14ac:dyDescent="0.25"/>
    <row r="831866" spans="1:1" ht="14.25" customHeight="1" x14ac:dyDescent="0.3">
      <c r="A831866" s="21"/>
    </row>
    <row r="831872" spans="1:1" s="20" customFormat="1" ht="14.25" customHeight="1" x14ac:dyDescent="0.25"/>
    <row r="831888" spans="1:1" ht="14.25" customHeight="1" x14ac:dyDescent="0.3">
      <c r="A831888" s="21"/>
    </row>
    <row r="831894" s="20" customFormat="1" ht="14.25" customHeight="1" x14ac:dyDescent="0.25"/>
    <row r="831910" spans="1:1" ht="14.25" customHeight="1" x14ac:dyDescent="0.3">
      <c r="A831910" s="21"/>
    </row>
    <row r="831916" spans="1:1" s="20" customFormat="1" ht="14.25" customHeight="1" x14ac:dyDescent="0.25"/>
    <row r="831932" spans="1:1" ht="14.25" customHeight="1" x14ac:dyDescent="0.3">
      <c r="A831932" s="21"/>
    </row>
    <row r="831938" s="20" customFormat="1" ht="14.25" customHeight="1" x14ac:dyDescent="0.25"/>
    <row r="831954" spans="1:1" ht="14.25" customHeight="1" x14ac:dyDescent="0.3">
      <c r="A831954" s="21"/>
    </row>
    <row r="831960" spans="1:1" s="20" customFormat="1" ht="14.25" customHeight="1" x14ac:dyDescent="0.25"/>
    <row r="831976" spans="1:1" ht="14.25" customHeight="1" x14ac:dyDescent="0.3">
      <c r="A831976" s="21"/>
    </row>
    <row r="831982" spans="1:1" s="20" customFormat="1" ht="14.25" customHeight="1" x14ac:dyDescent="0.25"/>
    <row r="831998" spans="1:1" ht="14.25" customHeight="1" x14ac:dyDescent="0.3">
      <c r="A831998" s="21"/>
    </row>
    <row r="832004" s="20" customFormat="1" ht="14.25" customHeight="1" x14ac:dyDescent="0.25"/>
    <row r="832020" spans="1:1" ht="14.25" customHeight="1" x14ac:dyDescent="0.3">
      <c r="A832020" s="21"/>
    </row>
    <row r="832026" spans="1:1" s="20" customFormat="1" ht="14.25" customHeight="1" x14ac:dyDescent="0.25"/>
    <row r="832042" spans="1:1" ht="14.25" customHeight="1" x14ac:dyDescent="0.3">
      <c r="A832042" s="21"/>
    </row>
    <row r="832048" spans="1:1" s="20" customFormat="1" ht="14.25" customHeight="1" x14ac:dyDescent="0.25"/>
    <row r="832064" spans="1:1" ht="14.25" customHeight="1" x14ac:dyDescent="0.3">
      <c r="A832064" s="21"/>
    </row>
    <row r="832070" s="20" customFormat="1" ht="14.25" customHeight="1" x14ac:dyDescent="0.25"/>
    <row r="832086" spans="1:1" ht="14.25" customHeight="1" x14ac:dyDescent="0.3">
      <c r="A832086" s="21"/>
    </row>
    <row r="832092" spans="1:1" s="20" customFormat="1" ht="14.25" customHeight="1" x14ac:dyDescent="0.25"/>
    <row r="832108" spans="1:1" ht="14.25" customHeight="1" x14ac:dyDescent="0.3">
      <c r="A832108" s="21"/>
    </row>
    <row r="832114" s="20" customFormat="1" ht="14.25" customHeight="1" x14ac:dyDescent="0.25"/>
    <row r="832130" spans="1:1" ht="14.25" customHeight="1" x14ac:dyDescent="0.3">
      <c r="A832130" s="21"/>
    </row>
    <row r="832136" spans="1:1" s="20" customFormat="1" ht="14.25" customHeight="1" x14ac:dyDescent="0.25"/>
    <row r="832152" spans="1:1" ht="14.25" customHeight="1" x14ac:dyDescent="0.3">
      <c r="A832152" s="21"/>
    </row>
    <row r="832158" spans="1:1" s="20" customFormat="1" ht="14.25" customHeight="1" x14ac:dyDescent="0.25"/>
    <row r="832174" spans="1:1" ht="14.25" customHeight="1" x14ac:dyDescent="0.3">
      <c r="A832174" s="21"/>
    </row>
    <row r="832180" s="20" customFormat="1" ht="14.25" customHeight="1" x14ac:dyDescent="0.25"/>
    <row r="832196" spans="1:1" ht="14.25" customHeight="1" x14ac:dyDescent="0.3">
      <c r="A832196" s="21"/>
    </row>
    <row r="832202" spans="1:1" s="20" customFormat="1" ht="14.25" customHeight="1" x14ac:dyDescent="0.25"/>
    <row r="832218" spans="1:1" ht="14.25" customHeight="1" x14ac:dyDescent="0.3">
      <c r="A832218" s="21"/>
    </row>
    <row r="832224" spans="1:1" s="20" customFormat="1" ht="14.25" customHeight="1" x14ac:dyDescent="0.25"/>
    <row r="832240" spans="1:1" ht="14.25" customHeight="1" x14ac:dyDescent="0.3">
      <c r="A832240" s="21"/>
    </row>
    <row r="832246" s="20" customFormat="1" ht="14.25" customHeight="1" x14ac:dyDescent="0.25"/>
    <row r="832262" spans="1:1" ht="14.25" customHeight="1" x14ac:dyDescent="0.3">
      <c r="A832262" s="21"/>
    </row>
    <row r="832268" spans="1:1" s="20" customFormat="1" ht="14.25" customHeight="1" x14ac:dyDescent="0.25"/>
    <row r="832284" spans="1:1" ht="14.25" customHeight="1" x14ac:dyDescent="0.3">
      <c r="A832284" s="21"/>
    </row>
    <row r="832290" s="20" customFormat="1" ht="14.25" customHeight="1" x14ac:dyDescent="0.25"/>
    <row r="832306" spans="1:1" ht="14.25" customHeight="1" x14ac:dyDescent="0.3">
      <c r="A832306" s="21"/>
    </row>
    <row r="832312" spans="1:1" s="20" customFormat="1" ht="14.25" customHeight="1" x14ac:dyDescent="0.25"/>
    <row r="832328" spans="1:1" ht="14.25" customHeight="1" x14ac:dyDescent="0.3">
      <c r="A832328" s="21"/>
    </row>
    <row r="832334" spans="1:1" s="20" customFormat="1" ht="14.25" customHeight="1" x14ac:dyDescent="0.25"/>
    <row r="832350" spans="1:1" ht="14.25" customHeight="1" x14ac:dyDescent="0.3">
      <c r="A832350" s="21"/>
    </row>
    <row r="832356" s="20" customFormat="1" ht="14.25" customHeight="1" x14ac:dyDescent="0.25"/>
    <row r="832372" spans="1:1" ht="14.25" customHeight="1" x14ac:dyDescent="0.3">
      <c r="A832372" s="21"/>
    </row>
    <row r="832378" spans="1:1" s="20" customFormat="1" ht="14.25" customHeight="1" x14ac:dyDescent="0.25"/>
    <row r="832394" spans="1:1" ht="14.25" customHeight="1" x14ac:dyDescent="0.3">
      <c r="A832394" s="21"/>
    </row>
    <row r="832400" spans="1:1" s="20" customFormat="1" ht="14.25" customHeight="1" x14ac:dyDescent="0.25"/>
    <row r="832416" spans="1:1" ht="14.25" customHeight="1" x14ac:dyDescent="0.3">
      <c r="A832416" s="21"/>
    </row>
    <row r="832422" s="20" customFormat="1" ht="14.25" customHeight="1" x14ac:dyDescent="0.25"/>
    <row r="832438" spans="1:1" ht="14.25" customHeight="1" x14ac:dyDescent="0.3">
      <c r="A832438" s="21"/>
    </row>
    <row r="832444" spans="1:1" s="20" customFormat="1" ht="14.25" customHeight="1" x14ac:dyDescent="0.25"/>
    <row r="832460" spans="1:1" ht="14.25" customHeight="1" x14ac:dyDescent="0.3">
      <c r="A832460" s="21"/>
    </row>
    <row r="832466" s="20" customFormat="1" ht="14.25" customHeight="1" x14ac:dyDescent="0.25"/>
    <row r="832482" spans="1:1" ht="14.25" customHeight="1" x14ac:dyDescent="0.3">
      <c r="A832482" s="21"/>
    </row>
    <row r="832488" spans="1:1" s="20" customFormat="1" ht="14.25" customHeight="1" x14ac:dyDescent="0.25"/>
    <row r="832504" spans="1:1" ht="14.25" customHeight="1" x14ac:dyDescent="0.3">
      <c r="A832504" s="21"/>
    </row>
    <row r="832510" spans="1:1" s="20" customFormat="1" ht="14.25" customHeight="1" x14ac:dyDescent="0.25"/>
    <row r="832526" spans="1:1" ht="14.25" customHeight="1" x14ac:dyDescent="0.3">
      <c r="A832526" s="21"/>
    </row>
    <row r="832532" s="20" customFormat="1" ht="14.25" customHeight="1" x14ac:dyDescent="0.25"/>
    <row r="832548" spans="1:1" ht="14.25" customHeight="1" x14ac:dyDescent="0.3">
      <c r="A832548" s="21"/>
    </row>
    <row r="832554" spans="1:1" s="20" customFormat="1" ht="14.25" customHeight="1" x14ac:dyDescent="0.25"/>
    <row r="832570" spans="1:1" ht="14.25" customHeight="1" x14ac:dyDescent="0.3">
      <c r="A832570" s="21"/>
    </row>
    <row r="832576" spans="1:1" s="20" customFormat="1" ht="14.25" customHeight="1" x14ac:dyDescent="0.25"/>
    <row r="832592" spans="1:1" ht="14.25" customHeight="1" x14ac:dyDescent="0.3">
      <c r="A832592" s="21"/>
    </row>
    <row r="832598" s="20" customFormat="1" ht="14.25" customHeight="1" x14ac:dyDescent="0.25"/>
    <row r="832614" spans="1:1" ht="14.25" customHeight="1" x14ac:dyDescent="0.3">
      <c r="A832614" s="21"/>
    </row>
    <row r="832620" spans="1:1" s="20" customFormat="1" ht="14.25" customHeight="1" x14ac:dyDescent="0.25"/>
    <row r="832636" spans="1:1" ht="14.25" customHeight="1" x14ac:dyDescent="0.3">
      <c r="A832636" s="21"/>
    </row>
    <row r="832642" s="20" customFormat="1" ht="14.25" customHeight="1" x14ac:dyDescent="0.25"/>
    <row r="832658" spans="1:1" ht="14.25" customHeight="1" x14ac:dyDescent="0.3">
      <c r="A832658" s="21"/>
    </row>
    <row r="832664" spans="1:1" s="20" customFormat="1" ht="14.25" customHeight="1" x14ac:dyDescent="0.25"/>
    <row r="832680" spans="1:1" ht="14.25" customHeight="1" x14ac:dyDescent="0.3">
      <c r="A832680" s="21"/>
    </row>
    <row r="832686" spans="1:1" s="20" customFormat="1" ht="14.25" customHeight="1" x14ac:dyDescent="0.25"/>
    <row r="832702" spans="1:1" ht="14.25" customHeight="1" x14ac:dyDescent="0.3">
      <c r="A832702" s="21"/>
    </row>
    <row r="832708" s="20" customFormat="1" ht="14.25" customHeight="1" x14ac:dyDescent="0.25"/>
    <row r="832724" spans="1:1" ht="14.25" customHeight="1" x14ac:dyDescent="0.3">
      <c r="A832724" s="21"/>
    </row>
    <row r="832730" spans="1:1" s="20" customFormat="1" ht="14.25" customHeight="1" x14ac:dyDescent="0.25"/>
    <row r="832746" spans="1:1" ht="14.25" customHeight="1" x14ac:dyDescent="0.3">
      <c r="A832746" s="21"/>
    </row>
    <row r="832752" spans="1:1" s="20" customFormat="1" ht="14.25" customHeight="1" x14ac:dyDescent="0.25"/>
    <row r="832768" spans="1:1" ht="14.25" customHeight="1" x14ac:dyDescent="0.3">
      <c r="A832768" s="21"/>
    </row>
    <row r="832774" s="20" customFormat="1" ht="14.25" customHeight="1" x14ac:dyDescent="0.25"/>
    <row r="832790" spans="1:1" ht="14.25" customHeight="1" x14ac:dyDescent="0.3">
      <c r="A832790" s="21"/>
    </row>
    <row r="832796" spans="1:1" s="20" customFormat="1" ht="14.25" customHeight="1" x14ac:dyDescent="0.25"/>
    <row r="832812" spans="1:1" ht="14.25" customHeight="1" x14ac:dyDescent="0.3">
      <c r="A832812" s="21"/>
    </row>
    <row r="832818" s="20" customFormat="1" ht="14.25" customHeight="1" x14ac:dyDescent="0.25"/>
    <row r="832834" spans="1:1" ht="14.25" customHeight="1" x14ac:dyDescent="0.3">
      <c r="A832834" s="21"/>
    </row>
    <row r="832840" spans="1:1" s="20" customFormat="1" ht="14.25" customHeight="1" x14ac:dyDescent="0.25"/>
    <row r="832856" spans="1:1" ht="14.25" customHeight="1" x14ac:dyDescent="0.3">
      <c r="A832856" s="21"/>
    </row>
    <row r="832862" spans="1:1" s="20" customFormat="1" ht="14.25" customHeight="1" x14ac:dyDescent="0.25"/>
    <row r="832878" spans="1:1" ht="14.25" customHeight="1" x14ac:dyDescent="0.3">
      <c r="A832878" s="21"/>
    </row>
    <row r="832884" s="20" customFormat="1" ht="14.25" customHeight="1" x14ac:dyDescent="0.25"/>
    <row r="832900" spans="1:1" ht="14.25" customHeight="1" x14ac:dyDescent="0.3">
      <c r="A832900" s="21"/>
    </row>
    <row r="832906" spans="1:1" s="20" customFormat="1" ht="14.25" customHeight="1" x14ac:dyDescent="0.25"/>
    <row r="832922" spans="1:1" ht="14.25" customHeight="1" x14ac:dyDescent="0.3">
      <c r="A832922" s="21"/>
    </row>
    <row r="832928" spans="1:1" s="20" customFormat="1" ht="14.25" customHeight="1" x14ac:dyDescent="0.25"/>
    <row r="832944" spans="1:1" ht="14.25" customHeight="1" x14ac:dyDescent="0.3">
      <c r="A832944" s="21"/>
    </row>
    <row r="832950" s="20" customFormat="1" ht="14.25" customHeight="1" x14ac:dyDescent="0.25"/>
    <row r="832966" spans="1:1" ht="14.25" customHeight="1" x14ac:dyDescent="0.3">
      <c r="A832966" s="21"/>
    </row>
    <row r="832972" spans="1:1" s="20" customFormat="1" ht="14.25" customHeight="1" x14ac:dyDescent="0.25"/>
    <row r="832988" spans="1:1" ht="14.25" customHeight="1" x14ac:dyDescent="0.3">
      <c r="A832988" s="21"/>
    </row>
    <row r="832994" s="20" customFormat="1" ht="14.25" customHeight="1" x14ac:dyDescent="0.25"/>
    <row r="833010" spans="1:1" ht="14.25" customHeight="1" x14ac:dyDescent="0.3">
      <c r="A833010" s="21"/>
    </row>
    <row r="833016" spans="1:1" s="20" customFormat="1" ht="14.25" customHeight="1" x14ac:dyDescent="0.25"/>
    <row r="833032" spans="1:1" ht="14.25" customHeight="1" x14ac:dyDescent="0.3">
      <c r="A833032" s="21"/>
    </row>
    <row r="833038" spans="1:1" s="20" customFormat="1" ht="14.25" customHeight="1" x14ac:dyDescent="0.25"/>
    <row r="833054" spans="1:1" ht="14.25" customHeight="1" x14ac:dyDescent="0.3">
      <c r="A833054" s="21"/>
    </row>
    <row r="833060" s="20" customFormat="1" ht="14.25" customHeight="1" x14ac:dyDescent="0.25"/>
    <row r="833076" spans="1:1" ht="14.25" customHeight="1" x14ac:dyDescent="0.3">
      <c r="A833076" s="21"/>
    </row>
    <row r="833082" spans="1:1" s="20" customFormat="1" ht="14.25" customHeight="1" x14ac:dyDescent="0.25"/>
    <row r="833098" spans="1:1" ht="14.25" customHeight="1" x14ac:dyDescent="0.3">
      <c r="A833098" s="21"/>
    </row>
    <row r="833104" spans="1:1" s="20" customFormat="1" ht="14.25" customHeight="1" x14ac:dyDescent="0.25"/>
    <row r="833120" spans="1:1" ht="14.25" customHeight="1" x14ac:dyDescent="0.3">
      <c r="A833120" s="21"/>
    </row>
    <row r="833126" s="20" customFormat="1" ht="14.25" customHeight="1" x14ac:dyDescent="0.25"/>
    <row r="833142" spans="1:1" ht="14.25" customHeight="1" x14ac:dyDescent="0.3">
      <c r="A833142" s="21"/>
    </row>
    <row r="833148" spans="1:1" s="20" customFormat="1" ht="14.25" customHeight="1" x14ac:dyDescent="0.25"/>
    <row r="833164" spans="1:1" ht="14.25" customHeight="1" x14ac:dyDescent="0.3">
      <c r="A833164" s="21"/>
    </row>
    <row r="833170" s="20" customFormat="1" ht="14.25" customHeight="1" x14ac:dyDescent="0.25"/>
    <row r="833186" spans="1:1" ht="14.25" customHeight="1" x14ac:dyDescent="0.3">
      <c r="A833186" s="21"/>
    </row>
    <row r="833192" spans="1:1" s="20" customFormat="1" ht="14.25" customHeight="1" x14ac:dyDescent="0.25"/>
    <row r="833208" spans="1:1" ht="14.25" customHeight="1" x14ac:dyDescent="0.3">
      <c r="A833208" s="21"/>
    </row>
    <row r="833214" spans="1:1" s="20" customFormat="1" ht="14.25" customHeight="1" x14ac:dyDescent="0.25"/>
    <row r="833230" spans="1:1" ht="14.25" customHeight="1" x14ac:dyDescent="0.3">
      <c r="A833230" s="21"/>
    </row>
    <row r="833236" s="20" customFormat="1" ht="14.25" customHeight="1" x14ac:dyDescent="0.25"/>
    <row r="833252" spans="1:1" ht="14.25" customHeight="1" x14ac:dyDescent="0.3">
      <c r="A833252" s="21"/>
    </row>
    <row r="833258" spans="1:1" s="20" customFormat="1" ht="14.25" customHeight="1" x14ac:dyDescent="0.25"/>
    <row r="833274" spans="1:1" ht="14.25" customHeight="1" x14ac:dyDescent="0.3">
      <c r="A833274" s="21"/>
    </row>
    <row r="833280" spans="1:1" s="20" customFormat="1" ht="14.25" customHeight="1" x14ac:dyDescent="0.25"/>
    <row r="833296" spans="1:1" ht="14.25" customHeight="1" x14ac:dyDescent="0.3">
      <c r="A833296" s="21"/>
    </row>
    <row r="833302" s="20" customFormat="1" ht="14.25" customHeight="1" x14ac:dyDescent="0.25"/>
    <row r="833318" spans="1:1" ht="14.25" customHeight="1" x14ac:dyDescent="0.3">
      <c r="A833318" s="21"/>
    </row>
    <row r="833324" spans="1:1" s="20" customFormat="1" ht="14.25" customHeight="1" x14ac:dyDescent="0.25"/>
    <row r="833340" spans="1:1" ht="14.25" customHeight="1" x14ac:dyDescent="0.3">
      <c r="A833340" s="21"/>
    </row>
    <row r="833346" s="20" customFormat="1" ht="14.25" customHeight="1" x14ac:dyDescent="0.25"/>
    <row r="833362" spans="1:1" ht="14.25" customHeight="1" x14ac:dyDescent="0.3">
      <c r="A833362" s="21"/>
    </row>
    <row r="833368" spans="1:1" s="20" customFormat="1" ht="14.25" customHeight="1" x14ac:dyDescent="0.25"/>
    <row r="833384" spans="1:1" ht="14.25" customHeight="1" x14ac:dyDescent="0.3">
      <c r="A833384" s="21"/>
    </row>
    <row r="833390" spans="1:1" s="20" customFormat="1" ht="14.25" customHeight="1" x14ac:dyDescent="0.25"/>
    <row r="833406" spans="1:1" ht="14.25" customHeight="1" x14ac:dyDescent="0.3">
      <c r="A833406" s="21"/>
    </row>
    <row r="833412" s="20" customFormat="1" ht="14.25" customHeight="1" x14ac:dyDescent="0.25"/>
    <row r="833428" spans="1:1" ht="14.25" customHeight="1" x14ac:dyDescent="0.3">
      <c r="A833428" s="21"/>
    </row>
    <row r="833434" spans="1:1" s="20" customFormat="1" ht="14.25" customHeight="1" x14ac:dyDescent="0.25"/>
    <row r="833450" spans="1:1" ht="14.25" customHeight="1" x14ac:dyDescent="0.3">
      <c r="A833450" s="21"/>
    </row>
    <row r="833456" spans="1:1" s="20" customFormat="1" ht="14.25" customHeight="1" x14ac:dyDescent="0.25"/>
    <row r="833472" spans="1:1" ht="14.25" customHeight="1" x14ac:dyDescent="0.3">
      <c r="A833472" s="21"/>
    </row>
    <row r="833478" s="20" customFormat="1" ht="14.25" customHeight="1" x14ac:dyDescent="0.25"/>
    <row r="833494" spans="1:1" ht="14.25" customHeight="1" x14ac:dyDescent="0.3">
      <c r="A833494" s="21"/>
    </row>
    <row r="833500" spans="1:1" s="20" customFormat="1" ht="14.25" customHeight="1" x14ac:dyDescent="0.25"/>
    <row r="833516" spans="1:1" ht="14.25" customHeight="1" x14ac:dyDescent="0.3">
      <c r="A833516" s="21"/>
    </row>
    <row r="833522" s="20" customFormat="1" ht="14.25" customHeight="1" x14ac:dyDescent="0.25"/>
    <row r="833538" spans="1:1" ht="14.25" customHeight="1" x14ac:dyDescent="0.3">
      <c r="A833538" s="21"/>
    </row>
    <row r="833544" spans="1:1" s="20" customFormat="1" ht="14.25" customHeight="1" x14ac:dyDescent="0.25"/>
    <row r="833560" spans="1:1" ht="14.25" customHeight="1" x14ac:dyDescent="0.3">
      <c r="A833560" s="21"/>
    </row>
    <row r="833566" spans="1:1" s="20" customFormat="1" ht="14.25" customHeight="1" x14ac:dyDescent="0.25"/>
    <row r="833582" spans="1:1" ht="14.25" customHeight="1" x14ac:dyDescent="0.3">
      <c r="A833582" s="21"/>
    </row>
    <row r="833588" s="20" customFormat="1" ht="14.25" customHeight="1" x14ac:dyDescent="0.25"/>
    <row r="833604" spans="1:1" ht="14.25" customHeight="1" x14ac:dyDescent="0.3">
      <c r="A833604" s="21"/>
    </row>
    <row r="833610" spans="1:1" s="20" customFormat="1" ht="14.25" customHeight="1" x14ac:dyDescent="0.25"/>
    <row r="833626" spans="1:1" ht="14.25" customHeight="1" x14ac:dyDescent="0.3">
      <c r="A833626" s="21"/>
    </row>
    <row r="833632" spans="1:1" s="20" customFormat="1" ht="14.25" customHeight="1" x14ac:dyDescent="0.25"/>
    <row r="833648" spans="1:1" ht="14.25" customHeight="1" x14ac:dyDescent="0.3">
      <c r="A833648" s="21"/>
    </row>
    <row r="833654" s="20" customFormat="1" ht="14.25" customHeight="1" x14ac:dyDescent="0.25"/>
    <row r="833670" spans="1:1" ht="14.25" customHeight="1" x14ac:dyDescent="0.3">
      <c r="A833670" s="21"/>
    </row>
    <row r="833676" spans="1:1" s="20" customFormat="1" ht="14.25" customHeight="1" x14ac:dyDescent="0.25"/>
    <row r="833692" spans="1:1" ht="14.25" customHeight="1" x14ac:dyDescent="0.3">
      <c r="A833692" s="21"/>
    </row>
    <row r="833698" s="20" customFormat="1" ht="14.25" customHeight="1" x14ac:dyDescent="0.25"/>
    <row r="833714" spans="1:1" ht="14.25" customHeight="1" x14ac:dyDescent="0.3">
      <c r="A833714" s="21"/>
    </row>
    <row r="833720" spans="1:1" s="20" customFormat="1" ht="14.25" customHeight="1" x14ac:dyDescent="0.25"/>
    <row r="833736" spans="1:1" ht="14.25" customHeight="1" x14ac:dyDescent="0.3">
      <c r="A833736" s="21"/>
    </row>
    <row r="833742" spans="1:1" s="20" customFormat="1" ht="14.25" customHeight="1" x14ac:dyDescent="0.25"/>
    <row r="833758" spans="1:1" ht="14.25" customHeight="1" x14ac:dyDescent="0.3">
      <c r="A833758" s="21"/>
    </row>
    <row r="833764" s="20" customFormat="1" ht="14.25" customHeight="1" x14ac:dyDescent="0.25"/>
    <row r="833780" spans="1:1" ht="14.25" customHeight="1" x14ac:dyDescent="0.3">
      <c r="A833780" s="21"/>
    </row>
    <row r="833786" spans="1:1" s="20" customFormat="1" ht="14.25" customHeight="1" x14ac:dyDescent="0.25"/>
    <row r="833802" spans="1:1" ht="14.25" customHeight="1" x14ac:dyDescent="0.3">
      <c r="A833802" s="21"/>
    </row>
    <row r="833808" spans="1:1" s="20" customFormat="1" ht="14.25" customHeight="1" x14ac:dyDescent="0.25"/>
    <row r="833824" spans="1:1" ht="14.25" customHeight="1" x14ac:dyDescent="0.3">
      <c r="A833824" s="21"/>
    </row>
    <row r="833830" s="20" customFormat="1" ht="14.25" customHeight="1" x14ac:dyDescent="0.25"/>
    <row r="833846" spans="1:1" ht="14.25" customHeight="1" x14ac:dyDescent="0.3">
      <c r="A833846" s="21"/>
    </row>
    <row r="833852" spans="1:1" s="20" customFormat="1" ht="14.25" customHeight="1" x14ac:dyDescent="0.25"/>
    <row r="833868" spans="1:1" ht="14.25" customHeight="1" x14ac:dyDescent="0.3">
      <c r="A833868" s="21"/>
    </row>
    <row r="833874" s="20" customFormat="1" ht="14.25" customHeight="1" x14ac:dyDescent="0.25"/>
    <row r="833890" spans="1:1" ht="14.25" customHeight="1" x14ac:dyDescent="0.3">
      <c r="A833890" s="21"/>
    </row>
    <row r="833896" spans="1:1" s="20" customFormat="1" ht="14.25" customHeight="1" x14ac:dyDescent="0.25"/>
    <row r="833912" spans="1:1" ht="14.25" customHeight="1" x14ac:dyDescent="0.3">
      <c r="A833912" s="21"/>
    </row>
    <row r="833918" spans="1:1" s="20" customFormat="1" ht="14.25" customHeight="1" x14ac:dyDescent="0.25"/>
    <row r="833934" spans="1:1" ht="14.25" customHeight="1" x14ac:dyDescent="0.3">
      <c r="A833934" s="21"/>
    </row>
    <row r="833940" s="20" customFormat="1" ht="14.25" customHeight="1" x14ac:dyDescent="0.25"/>
    <row r="833956" spans="1:1" ht="14.25" customHeight="1" x14ac:dyDescent="0.3">
      <c r="A833956" s="21"/>
    </row>
    <row r="833962" spans="1:1" s="20" customFormat="1" ht="14.25" customHeight="1" x14ac:dyDescent="0.25"/>
    <row r="833978" spans="1:1" ht="14.25" customHeight="1" x14ac:dyDescent="0.3">
      <c r="A833978" s="21"/>
    </row>
    <row r="833984" spans="1:1" s="20" customFormat="1" ht="14.25" customHeight="1" x14ac:dyDescent="0.25"/>
    <row r="834000" spans="1:1" ht="14.25" customHeight="1" x14ac:dyDescent="0.3">
      <c r="A834000" s="21"/>
    </row>
    <row r="834006" s="20" customFormat="1" ht="14.25" customHeight="1" x14ac:dyDescent="0.25"/>
    <row r="834022" spans="1:1" ht="14.25" customHeight="1" x14ac:dyDescent="0.3">
      <c r="A834022" s="21"/>
    </row>
    <row r="834028" spans="1:1" s="20" customFormat="1" ht="14.25" customHeight="1" x14ac:dyDescent="0.25"/>
    <row r="834044" spans="1:1" ht="14.25" customHeight="1" x14ac:dyDescent="0.3">
      <c r="A834044" s="21"/>
    </row>
    <row r="834050" s="20" customFormat="1" ht="14.25" customHeight="1" x14ac:dyDescent="0.25"/>
    <row r="834066" spans="1:1" ht="14.25" customHeight="1" x14ac:dyDescent="0.3">
      <c r="A834066" s="21"/>
    </row>
    <row r="834072" spans="1:1" s="20" customFormat="1" ht="14.25" customHeight="1" x14ac:dyDescent="0.25"/>
    <row r="834088" spans="1:1" ht="14.25" customHeight="1" x14ac:dyDescent="0.3">
      <c r="A834088" s="21"/>
    </row>
    <row r="834094" spans="1:1" s="20" customFormat="1" ht="14.25" customHeight="1" x14ac:dyDescent="0.25"/>
    <row r="834110" spans="1:1" ht="14.25" customHeight="1" x14ac:dyDescent="0.3">
      <c r="A834110" s="21"/>
    </row>
    <row r="834116" s="20" customFormat="1" ht="14.25" customHeight="1" x14ac:dyDescent="0.25"/>
    <row r="834132" spans="1:1" ht="14.25" customHeight="1" x14ac:dyDescent="0.3">
      <c r="A834132" s="21"/>
    </row>
    <row r="834138" spans="1:1" s="20" customFormat="1" ht="14.25" customHeight="1" x14ac:dyDescent="0.25"/>
    <row r="834154" spans="1:1" ht="14.25" customHeight="1" x14ac:dyDescent="0.3">
      <c r="A834154" s="21"/>
    </row>
    <row r="834160" spans="1:1" s="20" customFormat="1" ht="14.25" customHeight="1" x14ac:dyDescent="0.25"/>
    <row r="834176" spans="1:1" ht="14.25" customHeight="1" x14ac:dyDescent="0.3">
      <c r="A834176" s="21"/>
    </row>
    <row r="834182" s="20" customFormat="1" ht="14.25" customHeight="1" x14ac:dyDescent="0.25"/>
    <row r="834198" spans="1:1" ht="14.25" customHeight="1" x14ac:dyDescent="0.3">
      <c r="A834198" s="21"/>
    </row>
    <row r="834204" spans="1:1" s="20" customFormat="1" ht="14.25" customHeight="1" x14ac:dyDescent="0.25"/>
    <row r="834220" spans="1:1" ht="14.25" customHeight="1" x14ac:dyDescent="0.3">
      <c r="A834220" s="21"/>
    </row>
    <row r="834226" s="20" customFormat="1" ht="14.25" customHeight="1" x14ac:dyDescent="0.25"/>
    <row r="834242" spans="1:1" ht="14.25" customHeight="1" x14ac:dyDescent="0.3">
      <c r="A834242" s="21"/>
    </row>
    <row r="834248" spans="1:1" s="20" customFormat="1" ht="14.25" customHeight="1" x14ac:dyDescent="0.25"/>
    <row r="834264" spans="1:1" ht="14.25" customHeight="1" x14ac:dyDescent="0.3">
      <c r="A834264" s="21"/>
    </row>
    <row r="834270" spans="1:1" s="20" customFormat="1" ht="14.25" customHeight="1" x14ac:dyDescent="0.25"/>
    <row r="834286" spans="1:1" ht="14.25" customHeight="1" x14ac:dyDescent="0.3">
      <c r="A834286" s="21"/>
    </row>
    <row r="834292" s="20" customFormat="1" ht="14.25" customHeight="1" x14ac:dyDescent="0.25"/>
    <row r="834308" spans="1:1" ht="14.25" customHeight="1" x14ac:dyDescent="0.3">
      <c r="A834308" s="21"/>
    </row>
    <row r="834314" spans="1:1" s="20" customFormat="1" ht="14.25" customHeight="1" x14ac:dyDescent="0.25"/>
    <row r="834330" spans="1:1" ht="14.25" customHeight="1" x14ac:dyDescent="0.3">
      <c r="A834330" s="21"/>
    </row>
    <row r="834336" spans="1:1" s="20" customFormat="1" ht="14.25" customHeight="1" x14ac:dyDescent="0.25"/>
    <row r="834352" spans="1:1" ht="14.25" customHeight="1" x14ac:dyDescent="0.3">
      <c r="A834352" s="21"/>
    </row>
    <row r="834358" s="20" customFormat="1" ht="14.25" customHeight="1" x14ac:dyDescent="0.25"/>
    <row r="834374" spans="1:1" ht="14.25" customHeight="1" x14ac:dyDescent="0.3">
      <c r="A834374" s="21"/>
    </row>
    <row r="834380" spans="1:1" s="20" customFormat="1" ht="14.25" customHeight="1" x14ac:dyDescent="0.25"/>
    <row r="834396" spans="1:1" ht="14.25" customHeight="1" x14ac:dyDescent="0.3">
      <c r="A834396" s="21"/>
    </row>
    <row r="834402" s="20" customFormat="1" ht="14.25" customHeight="1" x14ac:dyDescent="0.25"/>
    <row r="834418" spans="1:1" ht="14.25" customHeight="1" x14ac:dyDescent="0.3">
      <c r="A834418" s="21"/>
    </row>
    <row r="834424" spans="1:1" s="20" customFormat="1" ht="14.25" customHeight="1" x14ac:dyDescent="0.25"/>
    <row r="834440" spans="1:1" ht="14.25" customHeight="1" x14ac:dyDescent="0.3">
      <c r="A834440" s="21"/>
    </row>
    <row r="834446" spans="1:1" s="20" customFormat="1" ht="14.25" customHeight="1" x14ac:dyDescent="0.25"/>
    <row r="834462" spans="1:1" ht="14.25" customHeight="1" x14ac:dyDescent="0.3">
      <c r="A834462" s="21"/>
    </row>
    <row r="834468" s="20" customFormat="1" ht="14.25" customHeight="1" x14ac:dyDescent="0.25"/>
    <row r="834484" spans="1:1" ht="14.25" customHeight="1" x14ac:dyDescent="0.3">
      <c r="A834484" s="21"/>
    </row>
    <row r="834490" spans="1:1" s="20" customFormat="1" ht="14.25" customHeight="1" x14ac:dyDescent="0.25"/>
    <row r="834506" spans="1:1" ht="14.25" customHeight="1" x14ac:dyDescent="0.3">
      <c r="A834506" s="21"/>
    </row>
    <row r="834512" spans="1:1" s="20" customFormat="1" ht="14.25" customHeight="1" x14ac:dyDescent="0.25"/>
    <row r="834528" spans="1:1" ht="14.25" customHeight="1" x14ac:dyDescent="0.3">
      <c r="A834528" s="21"/>
    </row>
    <row r="834534" s="20" customFormat="1" ht="14.25" customHeight="1" x14ac:dyDescent="0.25"/>
    <row r="834550" spans="1:1" ht="14.25" customHeight="1" x14ac:dyDescent="0.3">
      <c r="A834550" s="21"/>
    </row>
    <row r="834556" spans="1:1" s="20" customFormat="1" ht="14.25" customHeight="1" x14ac:dyDescent="0.25"/>
    <row r="834572" spans="1:1" ht="14.25" customHeight="1" x14ac:dyDescent="0.3">
      <c r="A834572" s="21"/>
    </row>
    <row r="834578" s="20" customFormat="1" ht="14.25" customHeight="1" x14ac:dyDescent="0.25"/>
    <row r="834594" spans="1:1" ht="14.25" customHeight="1" x14ac:dyDescent="0.3">
      <c r="A834594" s="21"/>
    </row>
    <row r="834600" spans="1:1" s="20" customFormat="1" ht="14.25" customHeight="1" x14ac:dyDescent="0.25"/>
    <row r="834616" spans="1:1" ht="14.25" customHeight="1" x14ac:dyDescent="0.3">
      <c r="A834616" s="21"/>
    </row>
    <row r="834622" spans="1:1" s="20" customFormat="1" ht="14.25" customHeight="1" x14ac:dyDescent="0.25"/>
    <row r="834638" spans="1:1" ht="14.25" customHeight="1" x14ac:dyDescent="0.3">
      <c r="A834638" s="21"/>
    </row>
    <row r="834644" s="20" customFormat="1" ht="14.25" customHeight="1" x14ac:dyDescent="0.25"/>
    <row r="834660" spans="1:1" ht="14.25" customHeight="1" x14ac:dyDescent="0.3">
      <c r="A834660" s="21"/>
    </row>
    <row r="834666" spans="1:1" s="20" customFormat="1" ht="14.25" customHeight="1" x14ac:dyDescent="0.25"/>
    <row r="834682" spans="1:1" ht="14.25" customHeight="1" x14ac:dyDescent="0.3">
      <c r="A834682" s="21"/>
    </row>
    <row r="834688" spans="1:1" s="20" customFormat="1" ht="14.25" customHeight="1" x14ac:dyDescent="0.25"/>
    <row r="834704" spans="1:1" ht="14.25" customHeight="1" x14ac:dyDescent="0.3">
      <c r="A834704" s="21"/>
    </row>
    <row r="834710" s="20" customFormat="1" ht="14.25" customHeight="1" x14ac:dyDescent="0.25"/>
    <row r="834726" spans="1:1" ht="14.25" customHeight="1" x14ac:dyDescent="0.3">
      <c r="A834726" s="21"/>
    </row>
    <row r="834732" spans="1:1" s="20" customFormat="1" ht="14.25" customHeight="1" x14ac:dyDescent="0.25"/>
    <row r="834748" spans="1:1" ht="14.25" customHeight="1" x14ac:dyDescent="0.3">
      <c r="A834748" s="21"/>
    </row>
    <row r="834754" s="20" customFormat="1" ht="14.25" customHeight="1" x14ac:dyDescent="0.25"/>
    <row r="834770" spans="1:1" ht="14.25" customHeight="1" x14ac:dyDescent="0.3">
      <c r="A834770" s="21"/>
    </row>
    <row r="834776" spans="1:1" s="20" customFormat="1" ht="14.25" customHeight="1" x14ac:dyDescent="0.25"/>
    <row r="834792" spans="1:1" ht="14.25" customHeight="1" x14ac:dyDescent="0.3">
      <c r="A834792" s="21"/>
    </row>
    <row r="834798" spans="1:1" s="20" customFormat="1" ht="14.25" customHeight="1" x14ac:dyDescent="0.25"/>
    <row r="834814" spans="1:1" ht="14.25" customHeight="1" x14ac:dyDescent="0.3">
      <c r="A834814" s="21"/>
    </row>
    <row r="834820" s="20" customFormat="1" ht="14.25" customHeight="1" x14ac:dyDescent="0.25"/>
    <row r="834836" spans="1:1" ht="14.25" customHeight="1" x14ac:dyDescent="0.3">
      <c r="A834836" s="21"/>
    </row>
    <row r="834842" spans="1:1" s="20" customFormat="1" ht="14.25" customHeight="1" x14ac:dyDescent="0.25"/>
    <row r="834858" spans="1:1" ht="14.25" customHeight="1" x14ac:dyDescent="0.3">
      <c r="A834858" s="21"/>
    </row>
    <row r="834864" spans="1:1" s="20" customFormat="1" ht="14.25" customHeight="1" x14ac:dyDescent="0.25"/>
    <row r="834880" spans="1:1" ht="14.25" customHeight="1" x14ac:dyDescent="0.3">
      <c r="A834880" s="21"/>
    </row>
    <row r="834886" s="20" customFormat="1" ht="14.25" customHeight="1" x14ac:dyDescent="0.25"/>
    <row r="834902" spans="1:1" ht="14.25" customHeight="1" x14ac:dyDescent="0.3">
      <c r="A834902" s="21"/>
    </row>
    <row r="834908" spans="1:1" s="20" customFormat="1" ht="14.25" customHeight="1" x14ac:dyDescent="0.25"/>
    <row r="834924" spans="1:1" ht="14.25" customHeight="1" x14ac:dyDescent="0.3">
      <c r="A834924" s="21"/>
    </row>
    <row r="834930" s="20" customFormat="1" ht="14.25" customHeight="1" x14ac:dyDescent="0.25"/>
    <row r="834946" spans="1:1" ht="14.25" customHeight="1" x14ac:dyDescent="0.3">
      <c r="A834946" s="21"/>
    </row>
    <row r="834952" spans="1:1" s="20" customFormat="1" ht="14.25" customHeight="1" x14ac:dyDescent="0.25"/>
    <row r="834968" spans="1:1" ht="14.25" customHeight="1" x14ac:dyDescent="0.3">
      <c r="A834968" s="21"/>
    </row>
    <row r="834974" spans="1:1" s="20" customFormat="1" ht="14.25" customHeight="1" x14ac:dyDescent="0.25"/>
    <row r="834990" spans="1:1" ht="14.25" customHeight="1" x14ac:dyDescent="0.3">
      <c r="A834990" s="21"/>
    </row>
    <row r="834996" s="20" customFormat="1" ht="14.25" customHeight="1" x14ac:dyDescent="0.25"/>
    <row r="835012" spans="1:1" ht="14.25" customHeight="1" x14ac:dyDescent="0.3">
      <c r="A835012" s="21"/>
    </row>
    <row r="835018" spans="1:1" s="20" customFormat="1" ht="14.25" customHeight="1" x14ac:dyDescent="0.25"/>
    <row r="835034" spans="1:1" ht="14.25" customHeight="1" x14ac:dyDescent="0.3">
      <c r="A835034" s="21"/>
    </row>
    <row r="835040" spans="1:1" s="20" customFormat="1" ht="14.25" customHeight="1" x14ac:dyDescent="0.25"/>
    <row r="835056" spans="1:1" ht="14.25" customHeight="1" x14ac:dyDescent="0.3">
      <c r="A835056" s="21"/>
    </row>
    <row r="835062" s="20" customFormat="1" ht="14.25" customHeight="1" x14ac:dyDescent="0.25"/>
    <row r="835078" spans="1:1" ht="14.25" customHeight="1" x14ac:dyDescent="0.3">
      <c r="A835078" s="21"/>
    </row>
    <row r="835084" spans="1:1" s="20" customFormat="1" ht="14.25" customHeight="1" x14ac:dyDescent="0.25"/>
    <row r="835100" spans="1:1" ht="14.25" customHeight="1" x14ac:dyDescent="0.3">
      <c r="A835100" s="21"/>
    </row>
    <row r="835106" s="20" customFormat="1" ht="14.25" customHeight="1" x14ac:dyDescent="0.25"/>
    <row r="835122" spans="1:1" ht="14.25" customHeight="1" x14ac:dyDescent="0.3">
      <c r="A835122" s="21"/>
    </row>
    <row r="835128" spans="1:1" s="20" customFormat="1" ht="14.25" customHeight="1" x14ac:dyDescent="0.25"/>
    <row r="835144" spans="1:1" ht="14.25" customHeight="1" x14ac:dyDescent="0.3">
      <c r="A835144" s="21"/>
    </row>
    <row r="835150" spans="1:1" s="20" customFormat="1" ht="14.25" customHeight="1" x14ac:dyDescent="0.25"/>
    <row r="835166" spans="1:1" ht="14.25" customHeight="1" x14ac:dyDescent="0.3">
      <c r="A835166" s="21"/>
    </row>
    <row r="835172" s="20" customFormat="1" ht="14.25" customHeight="1" x14ac:dyDescent="0.25"/>
    <row r="835188" spans="1:1" ht="14.25" customHeight="1" x14ac:dyDescent="0.3">
      <c r="A835188" s="21"/>
    </row>
    <row r="835194" spans="1:1" s="20" customFormat="1" ht="14.25" customHeight="1" x14ac:dyDescent="0.25"/>
    <row r="835210" spans="1:1" ht="14.25" customHeight="1" x14ac:dyDescent="0.3">
      <c r="A835210" s="21"/>
    </row>
    <row r="835216" spans="1:1" s="20" customFormat="1" ht="14.25" customHeight="1" x14ac:dyDescent="0.25"/>
    <row r="835232" spans="1:1" ht="14.25" customHeight="1" x14ac:dyDescent="0.3">
      <c r="A835232" s="21"/>
    </row>
    <row r="835238" s="20" customFormat="1" ht="14.25" customHeight="1" x14ac:dyDescent="0.25"/>
    <row r="835254" spans="1:1" ht="14.25" customHeight="1" x14ac:dyDescent="0.3">
      <c r="A835254" s="21"/>
    </row>
    <row r="835260" spans="1:1" s="20" customFormat="1" ht="14.25" customHeight="1" x14ac:dyDescent="0.25"/>
    <row r="835276" spans="1:1" ht="14.25" customHeight="1" x14ac:dyDescent="0.3">
      <c r="A835276" s="21"/>
    </row>
    <row r="835282" s="20" customFormat="1" ht="14.25" customHeight="1" x14ac:dyDescent="0.25"/>
    <row r="835298" spans="1:1" ht="14.25" customHeight="1" x14ac:dyDescent="0.3">
      <c r="A835298" s="21"/>
    </row>
    <row r="835304" spans="1:1" s="20" customFormat="1" ht="14.25" customHeight="1" x14ac:dyDescent="0.25"/>
    <row r="835320" spans="1:1" ht="14.25" customHeight="1" x14ac:dyDescent="0.3">
      <c r="A835320" s="21"/>
    </row>
    <row r="835326" spans="1:1" s="20" customFormat="1" ht="14.25" customHeight="1" x14ac:dyDescent="0.25"/>
    <row r="835342" spans="1:1" ht="14.25" customHeight="1" x14ac:dyDescent="0.3">
      <c r="A835342" s="21"/>
    </row>
    <row r="835348" s="20" customFormat="1" ht="14.25" customHeight="1" x14ac:dyDescent="0.25"/>
    <row r="835364" spans="1:1" ht="14.25" customHeight="1" x14ac:dyDescent="0.3">
      <c r="A835364" s="21"/>
    </row>
    <row r="835370" spans="1:1" s="20" customFormat="1" ht="14.25" customHeight="1" x14ac:dyDescent="0.25"/>
    <row r="835386" spans="1:1" ht="14.25" customHeight="1" x14ac:dyDescent="0.3">
      <c r="A835386" s="21"/>
    </row>
    <row r="835392" spans="1:1" s="20" customFormat="1" ht="14.25" customHeight="1" x14ac:dyDescent="0.25"/>
    <row r="835408" spans="1:1" ht="14.25" customHeight="1" x14ac:dyDescent="0.3">
      <c r="A835408" s="21"/>
    </row>
    <row r="835414" s="20" customFormat="1" ht="14.25" customHeight="1" x14ac:dyDescent="0.25"/>
    <row r="835430" spans="1:1" ht="14.25" customHeight="1" x14ac:dyDescent="0.3">
      <c r="A835430" s="21"/>
    </row>
    <row r="835436" spans="1:1" s="20" customFormat="1" ht="14.25" customHeight="1" x14ac:dyDescent="0.25"/>
    <row r="835452" spans="1:1" ht="14.25" customHeight="1" x14ac:dyDescent="0.3">
      <c r="A835452" s="21"/>
    </row>
    <row r="835458" s="20" customFormat="1" ht="14.25" customHeight="1" x14ac:dyDescent="0.25"/>
    <row r="835474" spans="1:1" ht="14.25" customHeight="1" x14ac:dyDescent="0.3">
      <c r="A835474" s="21"/>
    </row>
    <row r="835480" spans="1:1" s="20" customFormat="1" ht="14.25" customHeight="1" x14ac:dyDescent="0.25"/>
    <row r="835496" spans="1:1" ht="14.25" customHeight="1" x14ac:dyDescent="0.3">
      <c r="A835496" s="21"/>
    </row>
    <row r="835502" spans="1:1" s="20" customFormat="1" ht="14.25" customHeight="1" x14ac:dyDescent="0.25"/>
    <row r="835518" spans="1:1" ht="14.25" customHeight="1" x14ac:dyDescent="0.3">
      <c r="A835518" s="21"/>
    </row>
    <row r="835524" s="20" customFormat="1" ht="14.25" customHeight="1" x14ac:dyDescent="0.25"/>
    <row r="835540" spans="1:1" ht="14.25" customHeight="1" x14ac:dyDescent="0.3">
      <c r="A835540" s="21"/>
    </row>
    <row r="835546" spans="1:1" s="20" customFormat="1" ht="14.25" customHeight="1" x14ac:dyDescent="0.25"/>
    <row r="835562" spans="1:1" ht="14.25" customHeight="1" x14ac:dyDescent="0.3">
      <c r="A835562" s="21"/>
    </row>
    <row r="835568" spans="1:1" s="20" customFormat="1" ht="14.25" customHeight="1" x14ac:dyDescent="0.25"/>
    <row r="835584" spans="1:1" ht="14.25" customHeight="1" x14ac:dyDescent="0.3">
      <c r="A835584" s="21"/>
    </row>
    <row r="835590" s="20" customFormat="1" ht="14.25" customHeight="1" x14ac:dyDescent="0.25"/>
    <row r="835606" spans="1:1" ht="14.25" customHeight="1" x14ac:dyDescent="0.3">
      <c r="A835606" s="21"/>
    </row>
    <row r="835612" spans="1:1" s="20" customFormat="1" ht="14.25" customHeight="1" x14ac:dyDescent="0.25"/>
    <row r="835628" spans="1:1" ht="14.25" customHeight="1" x14ac:dyDescent="0.3">
      <c r="A835628" s="21"/>
    </row>
    <row r="835634" s="20" customFormat="1" ht="14.25" customHeight="1" x14ac:dyDescent="0.25"/>
    <row r="835650" spans="1:1" ht="14.25" customHeight="1" x14ac:dyDescent="0.3">
      <c r="A835650" s="21"/>
    </row>
    <row r="835656" spans="1:1" s="20" customFormat="1" ht="14.25" customHeight="1" x14ac:dyDescent="0.25"/>
    <row r="835672" spans="1:1" ht="14.25" customHeight="1" x14ac:dyDescent="0.3">
      <c r="A835672" s="21"/>
    </row>
    <row r="835678" spans="1:1" s="20" customFormat="1" ht="14.25" customHeight="1" x14ac:dyDescent="0.25"/>
    <row r="835694" spans="1:1" ht="14.25" customHeight="1" x14ac:dyDescent="0.3">
      <c r="A835694" s="21"/>
    </row>
    <row r="835700" s="20" customFormat="1" ht="14.25" customHeight="1" x14ac:dyDescent="0.25"/>
    <row r="835716" spans="1:1" ht="14.25" customHeight="1" x14ac:dyDescent="0.3">
      <c r="A835716" s="21"/>
    </row>
    <row r="835722" spans="1:1" s="20" customFormat="1" ht="14.25" customHeight="1" x14ac:dyDescent="0.25"/>
    <row r="835738" spans="1:1" ht="14.25" customHeight="1" x14ac:dyDescent="0.3">
      <c r="A835738" s="21"/>
    </row>
    <row r="835744" spans="1:1" s="20" customFormat="1" ht="14.25" customHeight="1" x14ac:dyDescent="0.25"/>
    <row r="835760" spans="1:1" ht="14.25" customHeight="1" x14ac:dyDescent="0.3">
      <c r="A835760" s="21"/>
    </row>
    <row r="835766" s="20" customFormat="1" ht="14.25" customHeight="1" x14ac:dyDescent="0.25"/>
    <row r="835782" spans="1:1" ht="14.25" customHeight="1" x14ac:dyDescent="0.3">
      <c r="A835782" s="21"/>
    </row>
    <row r="835788" spans="1:1" s="20" customFormat="1" ht="14.25" customHeight="1" x14ac:dyDescent="0.25"/>
    <row r="835804" spans="1:1" ht="14.25" customHeight="1" x14ac:dyDescent="0.3">
      <c r="A835804" s="21"/>
    </row>
    <row r="835810" s="20" customFormat="1" ht="14.25" customHeight="1" x14ac:dyDescent="0.25"/>
    <row r="835826" spans="1:1" ht="14.25" customHeight="1" x14ac:dyDescent="0.3">
      <c r="A835826" s="21"/>
    </row>
    <row r="835832" spans="1:1" s="20" customFormat="1" ht="14.25" customHeight="1" x14ac:dyDescent="0.25"/>
    <row r="835848" spans="1:1" ht="14.25" customHeight="1" x14ac:dyDescent="0.3">
      <c r="A835848" s="21"/>
    </row>
    <row r="835854" spans="1:1" s="20" customFormat="1" ht="14.25" customHeight="1" x14ac:dyDescent="0.25"/>
    <row r="835870" spans="1:1" ht="14.25" customHeight="1" x14ac:dyDescent="0.3">
      <c r="A835870" s="21"/>
    </row>
    <row r="835876" s="20" customFormat="1" ht="14.25" customHeight="1" x14ac:dyDescent="0.25"/>
    <row r="835892" spans="1:1" ht="14.25" customHeight="1" x14ac:dyDescent="0.3">
      <c r="A835892" s="21"/>
    </row>
    <row r="835898" spans="1:1" s="20" customFormat="1" ht="14.25" customHeight="1" x14ac:dyDescent="0.25"/>
    <row r="835914" spans="1:1" ht="14.25" customHeight="1" x14ac:dyDescent="0.3">
      <c r="A835914" s="21"/>
    </row>
    <row r="835920" spans="1:1" s="20" customFormat="1" ht="14.25" customHeight="1" x14ac:dyDescent="0.25"/>
    <row r="835936" spans="1:1" ht="14.25" customHeight="1" x14ac:dyDescent="0.3">
      <c r="A835936" s="21"/>
    </row>
    <row r="835942" s="20" customFormat="1" ht="14.25" customHeight="1" x14ac:dyDescent="0.25"/>
    <row r="835958" spans="1:1" ht="14.25" customHeight="1" x14ac:dyDescent="0.3">
      <c r="A835958" s="21"/>
    </row>
    <row r="835964" spans="1:1" s="20" customFormat="1" ht="14.25" customHeight="1" x14ac:dyDescent="0.25"/>
    <row r="835980" spans="1:1" ht="14.25" customHeight="1" x14ac:dyDescent="0.3">
      <c r="A835980" s="21"/>
    </row>
    <row r="835986" s="20" customFormat="1" ht="14.25" customHeight="1" x14ac:dyDescent="0.25"/>
    <row r="836002" spans="1:1" ht="14.25" customHeight="1" x14ac:dyDescent="0.3">
      <c r="A836002" s="21"/>
    </row>
    <row r="836008" spans="1:1" s="20" customFormat="1" ht="14.25" customHeight="1" x14ac:dyDescent="0.25"/>
    <row r="836024" spans="1:1" ht="14.25" customHeight="1" x14ac:dyDescent="0.3">
      <c r="A836024" s="21"/>
    </row>
    <row r="836030" spans="1:1" s="20" customFormat="1" ht="14.25" customHeight="1" x14ac:dyDescent="0.25"/>
    <row r="836046" spans="1:1" ht="14.25" customHeight="1" x14ac:dyDescent="0.3">
      <c r="A836046" s="21"/>
    </row>
    <row r="836052" s="20" customFormat="1" ht="14.25" customHeight="1" x14ac:dyDescent="0.25"/>
    <row r="836068" spans="1:1" ht="14.25" customHeight="1" x14ac:dyDescent="0.3">
      <c r="A836068" s="21"/>
    </row>
    <row r="836074" spans="1:1" s="20" customFormat="1" ht="14.25" customHeight="1" x14ac:dyDescent="0.25"/>
    <row r="836090" spans="1:1" ht="14.25" customHeight="1" x14ac:dyDescent="0.3">
      <c r="A836090" s="21"/>
    </row>
    <row r="836096" spans="1:1" s="20" customFormat="1" ht="14.25" customHeight="1" x14ac:dyDescent="0.25"/>
    <row r="836112" spans="1:1" ht="14.25" customHeight="1" x14ac:dyDescent="0.3">
      <c r="A836112" s="21"/>
    </row>
    <row r="836118" s="20" customFormat="1" ht="14.25" customHeight="1" x14ac:dyDescent="0.25"/>
    <row r="836134" spans="1:1" ht="14.25" customHeight="1" x14ac:dyDescent="0.3">
      <c r="A836134" s="21"/>
    </row>
    <row r="836140" spans="1:1" s="20" customFormat="1" ht="14.25" customHeight="1" x14ac:dyDescent="0.25"/>
    <row r="836156" spans="1:1" ht="14.25" customHeight="1" x14ac:dyDescent="0.3">
      <c r="A836156" s="21"/>
    </row>
    <row r="836162" s="20" customFormat="1" ht="14.25" customHeight="1" x14ac:dyDescent="0.25"/>
    <row r="836178" spans="1:1" ht="14.25" customHeight="1" x14ac:dyDescent="0.3">
      <c r="A836178" s="21"/>
    </row>
    <row r="836184" spans="1:1" s="20" customFormat="1" ht="14.25" customHeight="1" x14ac:dyDescent="0.25"/>
    <row r="836200" spans="1:1" ht="14.25" customHeight="1" x14ac:dyDescent="0.3">
      <c r="A836200" s="21"/>
    </row>
    <row r="836206" spans="1:1" s="20" customFormat="1" ht="14.25" customHeight="1" x14ac:dyDescent="0.25"/>
    <row r="836222" spans="1:1" ht="14.25" customHeight="1" x14ac:dyDescent="0.3">
      <c r="A836222" s="21"/>
    </row>
    <row r="836228" s="20" customFormat="1" ht="14.25" customHeight="1" x14ac:dyDescent="0.25"/>
    <row r="836244" spans="1:1" ht="14.25" customHeight="1" x14ac:dyDescent="0.3">
      <c r="A836244" s="21"/>
    </row>
    <row r="836250" spans="1:1" s="20" customFormat="1" ht="14.25" customHeight="1" x14ac:dyDescent="0.25"/>
    <row r="836266" spans="1:1" ht="14.25" customHeight="1" x14ac:dyDescent="0.3">
      <c r="A836266" s="21"/>
    </row>
    <row r="836272" spans="1:1" s="20" customFormat="1" ht="14.25" customHeight="1" x14ac:dyDescent="0.25"/>
    <row r="836288" spans="1:1" ht="14.25" customHeight="1" x14ac:dyDescent="0.3">
      <c r="A836288" s="21"/>
    </row>
    <row r="836294" s="20" customFormat="1" ht="14.25" customHeight="1" x14ac:dyDescent="0.25"/>
    <row r="836310" spans="1:1" ht="14.25" customHeight="1" x14ac:dyDescent="0.3">
      <c r="A836310" s="21"/>
    </row>
    <row r="836316" spans="1:1" s="20" customFormat="1" ht="14.25" customHeight="1" x14ac:dyDescent="0.25"/>
    <row r="836332" spans="1:1" ht="14.25" customHeight="1" x14ac:dyDescent="0.3">
      <c r="A836332" s="21"/>
    </row>
    <row r="836338" s="20" customFormat="1" ht="14.25" customHeight="1" x14ac:dyDescent="0.25"/>
    <row r="836354" spans="1:1" ht="14.25" customHeight="1" x14ac:dyDescent="0.3">
      <c r="A836354" s="21"/>
    </row>
    <row r="836360" spans="1:1" s="20" customFormat="1" ht="14.25" customHeight="1" x14ac:dyDescent="0.25"/>
    <row r="836376" spans="1:1" ht="14.25" customHeight="1" x14ac:dyDescent="0.3">
      <c r="A836376" s="21"/>
    </row>
    <row r="836382" spans="1:1" s="20" customFormat="1" ht="14.25" customHeight="1" x14ac:dyDescent="0.25"/>
    <row r="836398" spans="1:1" ht="14.25" customHeight="1" x14ac:dyDescent="0.3">
      <c r="A836398" s="21"/>
    </row>
    <row r="836404" s="20" customFormat="1" ht="14.25" customHeight="1" x14ac:dyDescent="0.25"/>
    <row r="836420" spans="1:1" ht="14.25" customHeight="1" x14ac:dyDescent="0.3">
      <c r="A836420" s="21"/>
    </row>
    <row r="836426" spans="1:1" s="20" customFormat="1" ht="14.25" customHeight="1" x14ac:dyDescent="0.25"/>
    <row r="836442" spans="1:1" ht="14.25" customHeight="1" x14ac:dyDescent="0.3">
      <c r="A836442" s="21"/>
    </row>
    <row r="836448" spans="1:1" s="20" customFormat="1" ht="14.25" customHeight="1" x14ac:dyDescent="0.25"/>
    <row r="836464" spans="1:1" ht="14.25" customHeight="1" x14ac:dyDescent="0.3">
      <c r="A836464" s="21"/>
    </row>
    <row r="836470" s="20" customFormat="1" ht="14.25" customHeight="1" x14ac:dyDescent="0.25"/>
    <row r="836486" spans="1:1" ht="14.25" customHeight="1" x14ac:dyDescent="0.3">
      <c r="A836486" s="21"/>
    </row>
    <row r="836492" spans="1:1" s="20" customFormat="1" ht="14.25" customHeight="1" x14ac:dyDescent="0.25"/>
    <row r="836508" spans="1:1" ht="14.25" customHeight="1" x14ac:dyDescent="0.3">
      <c r="A836508" s="21"/>
    </row>
    <row r="836514" s="20" customFormat="1" ht="14.25" customHeight="1" x14ac:dyDescent="0.25"/>
    <row r="836530" spans="1:1" ht="14.25" customHeight="1" x14ac:dyDescent="0.3">
      <c r="A836530" s="21"/>
    </row>
    <row r="836536" spans="1:1" s="20" customFormat="1" ht="14.25" customHeight="1" x14ac:dyDescent="0.25"/>
    <row r="836552" spans="1:1" ht="14.25" customHeight="1" x14ac:dyDescent="0.3">
      <c r="A836552" s="21"/>
    </row>
    <row r="836558" spans="1:1" s="20" customFormat="1" ht="14.25" customHeight="1" x14ac:dyDescent="0.25"/>
    <row r="836574" spans="1:1" ht="14.25" customHeight="1" x14ac:dyDescent="0.3">
      <c r="A836574" s="21"/>
    </row>
    <row r="836580" s="20" customFormat="1" ht="14.25" customHeight="1" x14ac:dyDescent="0.25"/>
    <row r="836596" spans="1:1" ht="14.25" customHeight="1" x14ac:dyDescent="0.3">
      <c r="A836596" s="21"/>
    </row>
    <row r="836602" spans="1:1" s="20" customFormat="1" ht="14.25" customHeight="1" x14ac:dyDescent="0.25"/>
    <row r="836618" spans="1:1" ht="14.25" customHeight="1" x14ac:dyDescent="0.3">
      <c r="A836618" s="21"/>
    </row>
    <row r="836624" spans="1:1" s="20" customFormat="1" ht="14.25" customHeight="1" x14ac:dyDescent="0.25"/>
    <row r="836640" spans="1:1" ht="14.25" customHeight="1" x14ac:dyDescent="0.3">
      <c r="A836640" s="21"/>
    </row>
    <row r="836646" s="20" customFormat="1" ht="14.25" customHeight="1" x14ac:dyDescent="0.25"/>
    <row r="836662" spans="1:1" ht="14.25" customHeight="1" x14ac:dyDescent="0.3">
      <c r="A836662" s="21"/>
    </row>
    <row r="836668" spans="1:1" s="20" customFormat="1" ht="14.25" customHeight="1" x14ac:dyDescent="0.25"/>
    <row r="836684" spans="1:1" ht="14.25" customHeight="1" x14ac:dyDescent="0.3">
      <c r="A836684" s="21"/>
    </row>
    <row r="836690" s="20" customFormat="1" ht="14.25" customHeight="1" x14ac:dyDescent="0.25"/>
    <row r="836706" spans="1:1" ht="14.25" customHeight="1" x14ac:dyDescent="0.3">
      <c r="A836706" s="21"/>
    </row>
    <row r="836712" spans="1:1" s="20" customFormat="1" ht="14.25" customHeight="1" x14ac:dyDescent="0.25"/>
    <row r="836728" spans="1:1" ht="14.25" customHeight="1" x14ac:dyDescent="0.3">
      <c r="A836728" s="21"/>
    </row>
    <row r="836734" spans="1:1" s="20" customFormat="1" ht="14.25" customHeight="1" x14ac:dyDescent="0.25"/>
    <row r="836750" spans="1:1" ht="14.25" customHeight="1" x14ac:dyDescent="0.3">
      <c r="A836750" s="21"/>
    </row>
    <row r="836756" s="20" customFormat="1" ht="14.25" customHeight="1" x14ac:dyDescent="0.25"/>
    <row r="836772" spans="1:1" ht="14.25" customHeight="1" x14ac:dyDescent="0.3">
      <c r="A836772" s="21"/>
    </row>
    <row r="836778" spans="1:1" s="20" customFormat="1" ht="14.25" customHeight="1" x14ac:dyDescent="0.25"/>
    <row r="836794" spans="1:1" ht="14.25" customHeight="1" x14ac:dyDescent="0.3">
      <c r="A836794" s="21"/>
    </row>
    <row r="836800" spans="1:1" s="20" customFormat="1" ht="14.25" customHeight="1" x14ac:dyDescent="0.25"/>
    <row r="836816" spans="1:1" ht="14.25" customHeight="1" x14ac:dyDescent="0.3">
      <c r="A836816" s="21"/>
    </row>
    <row r="836822" s="20" customFormat="1" ht="14.25" customHeight="1" x14ac:dyDescent="0.25"/>
    <row r="836838" spans="1:1" ht="14.25" customHeight="1" x14ac:dyDescent="0.3">
      <c r="A836838" s="21"/>
    </row>
    <row r="836844" spans="1:1" s="20" customFormat="1" ht="14.25" customHeight="1" x14ac:dyDescent="0.25"/>
    <row r="836860" spans="1:1" ht="14.25" customHeight="1" x14ac:dyDescent="0.3">
      <c r="A836860" s="21"/>
    </row>
    <row r="836866" s="20" customFormat="1" ht="14.25" customHeight="1" x14ac:dyDescent="0.25"/>
    <row r="836882" spans="1:1" ht="14.25" customHeight="1" x14ac:dyDescent="0.3">
      <c r="A836882" s="21"/>
    </row>
    <row r="836888" spans="1:1" s="20" customFormat="1" ht="14.25" customHeight="1" x14ac:dyDescent="0.25"/>
    <row r="836904" spans="1:1" ht="14.25" customHeight="1" x14ac:dyDescent="0.3">
      <c r="A836904" s="21"/>
    </row>
    <row r="836910" spans="1:1" s="20" customFormat="1" ht="14.25" customHeight="1" x14ac:dyDescent="0.25"/>
    <row r="836926" spans="1:1" ht="14.25" customHeight="1" x14ac:dyDescent="0.3">
      <c r="A836926" s="21"/>
    </row>
    <row r="836932" s="20" customFormat="1" ht="14.25" customHeight="1" x14ac:dyDescent="0.25"/>
    <row r="836948" spans="1:1" ht="14.25" customHeight="1" x14ac:dyDescent="0.3">
      <c r="A836948" s="21"/>
    </row>
    <row r="836954" spans="1:1" s="20" customFormat="1" ht="14.25" customHeight="1" x14ac:dyDescent="0.25"/>
    <row r="836970" spans="1:1" ht="14.25" customHeight="1" x14ac:dyDescent="0.3">
      <c r="A836970" s="21"/>
    </row>
    <row r="836976" spans="1:1" s="20" customFormat="1" ht="14.25" customHeight="1" x14ac:dyDescent="0.25"/>
    <row r="836992" spans="1:1" ht="14.25" customHeight="1" x14ac:dyDescent="0.3">
      <c r="A836992" s="21"/>
    </row>
    <row r="836998" s="20" customFormat="1" ht="14.25" customHeight="1" x14ac:dyDescent="0.25"/>
    <row r="837014" spans="1:1" ht="14.25" customHeight="1" x14ac:dyDescent="0.3">
      <c r="A837014" s="21"/>
    </row>
    <row r="837020" spans="1:1" s="20" customFormat="1" ht="14.25" customHeight="1" x14ac:dyDescent="0.25"/>
    <row r="837036" spans="1:1" ht="14.25" customHeight="1" x14ac:dyDescent="0.3">
      <c r="A837036" s="21"/>
    </row>
    <row r="837042" s="20" customFormat="1" ht="14.25" customHeight="1" x14ac:dyDescent="0.25"/>
    <row r="837058" spans="1:1" ht="14.25" customHeight="1" x14ac:dyDescent="0.3">
      <c r="A837058" s="21"/>
    </row>
    <row r="837064" spans="1:1" s="20" customFormat="1" ht="14.25" customHeight="1" x14ac:dyDescent="0.25"/>
    <row r="837080" spans="1:1" ht="14.25" customHeight="1" x14ac:dyDescent="0.3">
      <c r="A837080" s="21"/>
    </row>
    <row r="837086" spans="1:1" s="20" customFormat="1" ht="14.25" customHeight="1" x14ac:dyDescent="0.25"/>
    <row r="837102" spans="1:1" ht="14.25" customHeight="1" x14ac:dyDescent="0.3">
      <c r="A837102" s="21"/>
    </row>
    <row r="837108" s="20" customFormat="1" ht="14.25" customHeight="1" x14ac:dyDescent="0.25"/>
    <row r="837124" spans="1:1" ht="14.25" customHeight="1" x14ac:dyDescent="0.3">
      <c r="A837124" s="21"/>
    </row>
    <row r="837130" spans="1:1" s="20" customFormat="1" ht="14.25" customHeight="1" x14ac:dyDescent="0.25"/>
    <row r="837146" spans="1:1" ht="14.25" customHeight="1" x14ac:dyDescent="0.3">
      <c r="A837146" s="21"/>
    </row>
    <row r="837152" spans="1:1" s="20" customFormat="1" ht="14.25" customHeight="1" x14ac:dyDescent="0.25"/>
    <row r="837168" spans="1:1" ht="14.25" customHeight="1" x14ac:dyDescent="0.3">
      <c r="A837168" s="21"/>
    </row>
    <row r="837174" s="20" customFormat="1" ht="14.25" customHeight="1" x14ac:dyDescent="0.25"/>
    <row r="837190" spans="1:1" ht="14.25" customHeight="1" x14ac:dyDescent="0.3">
      <c r="A837190" s="21"/>
    </row>
    <row r="837196" spans="1:1" s="20" customFormat="1" ht="14.25" customHeight="1" x14ac:dyDescent="0.25"/>
    <row r="837212" spans="1:1" ht="14.25" customHeight="1" x14ac:dyDescent="0.3">
      <c r="A837212" s="21"/>
    </row>
    <row r="837218" s="20" customFormat="1" ht="14.25" customHeight="1" x14ac:dyDescent="0.25"/>
    <row r="837234" spans="1:1" ht="14.25" customHeight="1" x14ac:dyDescent="0.3">
      <c r="A837234" s="21"/>
    </row>
    <row r="837240" spans="1:1" s="20" customFormat="1" ht="14.25" customHeight="1" x14ac:dyDescent="0.25"/>
    <row r="837256" spans="1:1" ht="14.25" customHeight="1" x14ac:dyDescent="0.3">
      <c r="A837256" s="21"/>
    </row>
    <row r="837262" spans="1:1" s="20" customFormat="1" ht="14.25" customHeight="1" x14ac:dyDescent="0.25"/>
    <row r="837278" spans="1:1" ht="14.25" customHeight="1" x14ac:dyDescent="0.3">
      <c r="A837278" s="21"/>
    </row>
    <row r="837284" s="20" customFormat="1" ht="14.25" customHeight="1" x14ac:dyDescent="0.25"/>
    <row r="837300" spans="1:1" ht="14.25" customHeight="1" x14ac:dyDescent="0.3">
      <c r="A837300" s="21"/>
    </row>
    <row r="837306" spans="1:1" s="20" customFormat="1" ht="14.25" customHeight="1" x14ac:dyDescent="0.25"/>
    <row r="837322" spans="1:1" ht="14.25" customHeight="1" x14ac:dyDescent="0.3">
      <c r="A837322" s="21"/>
    </row>
    <row r="837328" spans="1:1" s="20" customFormat="1" ht="14.25" customHeight="1" x14ac:dyDescent="0.25"/>
    <row r="837344" spans="1:1" ht="14.25" customHeight="1" x14ac:dyDescent="0.3">
      <c r="A837344" s="21"/>
    </row>
    <row r="837350" s="20" customFormat="1" ht="14.25" customHeight="1" x14ac:dyDescent="0.25"/>
    <row r="837366" spans="1:1" ht="14.25" customHeight="1" x14ac:dyDescent="0.3">
      <c r="A837366" s="21"/>
    </row>
    <row r="837372" spans="1:1" s="20" customFormat="1" ht="14.25" customHeight="1" x14ac:dyDescent="0.25"/>
    <row r="837388" spans="1:1" ht="14.25" customHeight="1" x14ac:dyDescent="0.3">
      <c r="A837388" s="21"/>
    </row>
    <row r="837394" s="20" customFormat="1" ht="14.25" customHeight="1" x14ac:dyDescent="0.25"/>
    <row r="837410" spans="1:1" ht="14.25" customHeight="1" x14ac:dyDescent="0.3">
      <c r="A837410" s="21"/>
    </row>
    <row r="837416" spans="1:1" s="20" customFormat="1" ht="14.25" customHeight="1" x14ac:dyDescent="0.25"/>
    <row r="837432" spans="1:1" ht="14.25" customHeight="1" x14ac:dyDescent="0.3">
      <c r="A837432" s="21"/>
    </row>
    <row r="837438" spans="1:1" s="20" customFormat="1" ht="14.25" customHeight="1" x14ac:dyDescent="0.25"/>
    <row r="837454" spans="1:1" ht="14.25" customHeight="1" x14ac:dyDescent="0.3">
      <c r="A837454" s="21"/>
    </row>
    <row r="837460" s="20" customFormat="1" ht="14.25" customHeight="1" x14ac:dyDescent="0.25"/>
    <row r="837476" spans="1:1" ht="14.25" customHeight="1" x14ac:dyDescent="0.3">
      <c r="A837476" s="21"/>
    </row>
    <row r="837482" spans="1:1" s="20" customFormat="1" ht="14.25" customHeight="1" x14ac:dyDescent="0.25"/>
    <row r="837498" spans="1:1" ht="14.25" customHeight="1" x14ac:dyDescent="0.3">
      <c r="A837498" s="21"/>
    </row>
    <row r="837504" spans="1:1" s="20" customFormat="1" ht="14.25" customHeight="1" x14ac:dyDescent="0.25"/>
    <row r="837520" spans="1:1" ht="14.25" customHeight="1" x14ac:dyDescent="0.3">
      <c r="A837520" s="21"/>
    </row>
    <row r="837526" s="20" customFormat="1" ht="14.25" customHeight="1" x14ac:dyDescent="0.25"/>
    <row r="837542" spans="1:1" ht="14.25" customHeight="1" x14ac:dyDescent="0.3">
      <c r="A837542" s="21"/>
    </row>
    <row r="837548" spans="1:1" s="20" customFormat="1" ht="14.25" customHeight="1" x14ac:dyDescent="0.25"/>
    <row r="837564" spans="1:1" ht="14.25" customHeight="1" x14ac:dyDescent="0.3">
      <c r="A837564" s="21"/>
    </row>
    <row r="837570" s="20" customFormat="1" ht="14.25" customHeight="1" x14ac:dyDescent="0.25"/>
    <row r="837586" spans="1:1" ht="14.25" customHeight="1" x14ac:dyDescent="0.3">
      <c r="A837586" s="21"/>
    </row>
    <row r="837592" spans="1:1" s="20" customFormat="1" ht="14.25" customHeight="1" x14ac:dyDescent="0.25"/>
    <row r="837608" spans="1:1" ht="14.25" customHeight="1" x14ac:dyDescent="0.3">
      <c r="A837608" s="21"/>
    </row>
    <row r="837614" spans="1:1" s="20" customFormat="1" ht="14.25" customHeight="1" x14ac:dyDescent="0.25"/>
    <row r="837630" spans="1:1" ht="14.25" customHeight="1" x14ac:dyDescent="0.3">
      <c r="A837630" s="21"/>
    </row>
    <row r="837636" s="20" customFormat="1" ht="14.25" customHeight="1" x14ac:dyDescent="0.25"/>
    <row r="837652" spans="1:1" ht="14.25" customHeight="1" x14ac:dyDescent="0.3">
      <c r="A837652" s="21"/>
    </row>
    <row r="837658" spans="1:1" s="20" customFormat="1" ht="14.25" customHeight="1" x14ac:dyDescent="0.25"/>
    <row r="837674" spans="1:1" ht="14.25" customHeight="1" x14ac:dyDescent="0.3">
      <c r="A837674" s="21"/>
    </row>
    <row r="837680" spans="1:1" s="20" customFormat="1" ht="14.25" customHeight="1" x14ac:dyDescent="0.25"/>
    <row r="837696" spans="1:1" ht="14.25" customHeight="1" x14ac:dyDescent="0.3">
      <c r="A837696" s="21"/>
    </row>
    <row r="837702" s="20" customFormat="1" ht="14.25" customHeight="1" x14ac:dyDescent="0.25"/>
    <row r="837718" spans="1:1" ht="14.25" customHeight="1" x14ac:dyDescent="0.3">
      <c r="A837718" s="21"/>
    </row>
    <row r="837724" spans="1:1" s="20" customFormat="1" ht="14.25" customHeight="1" x14ac:dyDescent="0.25"/>
    <row r="837740" spans="1:1" ht="14.25" customHeight="1" x14ac:dyDescent="0.3">
      <c r="A837740" s="21"/>
    </row>
    <row r="837746" s="20" customFormat="1" ht="14.25" customHeight="1" x14ac:dyDescent="0.25"/>
    <row r="837762" spans="1:1" ht="14.25" customHeight="1" x14ac:dyDescent="0.3">
      <c r="A837762" s="21"/>
    </row>
    <row r="837768" spans="1:1" s="20" customFormat="1" ht="14.25" customHeight="1" x14ac:dyDescent="0.25"/>
    <row r="837784" spans="1:1" ht="14.25" customHeight="1" x14ac:dyDescent="0.3">
      <c r="A837784" s="21"/>
    </row>
    <row r="837790" spans="1:1" s="20" customFormat="1" ht="14.25" customHeight="1" x14ac:dyDescent="0.25"/>
    <row r="837806" spans="1:1" ht="14.25" customHeight="1" x14ac:dyDescent="0.3">
      <c r="A837806" s="21"/>
    </row>
    <row r="837812" s="20" customFormat="1" ht="14.25" customHeight="1" x14ac:dyDescent="0.25"/>
    <row r="837828" spans="1:1" ht="14.25" customHeight="1" x14ac:dyDescent="0.3">
      <c r="A837828" s="21"/>
    </row>
    <row r="837834" spans="1:1" s="20" customFormat="1" ht="14.25" customHeight="1" x14ac:dyDescent="0.25"/>
    <row r="837850" spans="1:1" ht="14.25" customHeight="1" x14ac:dyDescent="0.3">
      <c r="A837850" s="21"/>
    </row>
    <row r="837856" spans="1:1" s="20" customFormat="1" ht="14.25" customHeight="1" x14ac:dyDescent="0.25"/>
    <row r="837872" spans="1:1" ht="14.25" customHeight="1" x14ac:dyDescent="0.3">
      <c r="A837872" s="21"/>
    </row>
    <row r="837878" s="20" customFormat="1" ht="14.25" customHeight="1" x14ac:dyDescent="0.25"/>
    <row r="837894" spans="1:1" ht="14.25" customHeight="1" x14ac:dyDescent="0.3">
      <c r="A837894" s="21"/>
    </row>
    <row r="837900" spans="1:1" s="20" customFormat="1" ht="14.25" customHeight="1" x14ac:dyDescent="0.25"/>
    <row r="837916" spans="1:1" ht="14.25" customHeight="1" x14ac:dyDescent="0.3">
      <c r="A837916" s="21"/>
    </row>
    <row r="837922" s="20" customFormat="1" ht="14.25" customHeight="1" x14ac:dyDescent="0.25"/>
    <row r="837938" spans="1:1" ht="14.25" customHeight="1" x14ac:dyDescent="0.3">
      <c r="A837938" s="21"/>
    </row>
    <row r="837944" spans="1:1" s="20" customFormat="1" ht="14.25" customHeight="1" x14ac:dyDescent="0.25"/>
    <row r="837960" spans="1:1" ht="14.25" customHeight="1" x14ac:dyDescent="0.3">
      <c r="A837960" s="21"/>
    </row>
    <row r="837966" spans="1:1" s="20" customFormat="1" ht="14.25" customHeight="1" x14ac:dyDescent="0.25"/>
    <row r="837982" spans="1:1" ht="14.25" customHeight="1" x14ac:dyDescent="0.3">
      <c r="A837982" s="21"/>
    </row>
    <row r="837988" s="20" customFormat="1" ht="14.25" customHeight="1" x14ac:dyDescent="0.25"/>
    <row r="838004" spans="1:1" ht="14.25" customHeight="1" x14ac:dyDescent="0.3">
      <c r="A838004" s="21"/>
    </row>
    <row r="838010" spans="1:1" s="20" customFormat="1" ht="14.25" customHeight="1" x14ac:dyDescent="0.25"/>
    <row r="838026" spans="1:1" ht="14.25" customHeight="1" x14ac:dyDescent="0.3">
      <c r="A838026" s="21"/>
    </row>
    <row r="838032" spans="1:1" s="20" customFormat="1" ht="14.25" customHeight="1" x14ac:dyDescent="0.25"/>
    <row r="838048" spans="1:1" ht="14.25" customHeight="1" x14ac:dyDescent="0.3">
      <c r="A838048" s="21"/>
    </row>
    <row r="838054" s="20" customFormat="1" ht="14.25" customHeight="1" x14ac:dyDescent="0.25"/>
    <row r="838070" spans="1:1" ht="14.25" customHeight="1" x14ac:dyDescent="0.3">
      <c r="A838070" s="21"/>
    </row>
    <row r="838076" spans="1:1" s="20" customFormat="1" ht="14.25" customHeight="1" x14ac:dyDescent="0.25"/>
    <row r="838092" spans="1:1" ht="14.25" customHeight="1" x14ac:dyDescent="0.3">
      <c r="A838092" s="21"/>
    </row>
    <row r="838098" s="20" customFormat="1" ht="14.25" customHeight="1" x14ac:dyDescent="0.25"/>
    <row r="838114" spans="1:1" ht="14.25" customHeight="1" x14ac:dyDescent="0.3">
      <c r="A838114" s="21"/>
    </row>
    <row r="838120" spans="1:1" s="20" customFormat="1" ht="14.25" customHeight="1" x14ac:dyDescent="0.25"/>
    <row r="838136" spans="1:1" ht="14.25" customHeight="1" x14ac:dyDescent="0.3">
      <c r="A838136" s="21"/>
    </row>
    <row r="838142" spans="1:1" s="20" customFormat="1" ht="14.25" customHeight="1" x14ac:dyDescent="0.25"/>
    <row r="838158" spans="1:1" ht="14.25" customHeight="1" x14ac:dyDescent="0.3">
      <c r="A838158" s="21"/>
    </row>
    <row r="838164" s="20" customFormat="1" ht="14.25" customHeight="1" x14ac:dyDescent="0.25"/>
    <row r="838180" spans="1:1" ht="14.25" customHeight="1" x14ac:dyDescent="0.3">
      <c r="A838180" s="21"/>
    </row>
    <row r="838186" spans="1:1" s="20" customFormat="1" ht="14.25" customHeight="1" x14ac:dyDescent="0.25"/>
    <row r="838202" spans="1:1" ht="14.25" customHeight="1" x14ac:dyDescent="0.3">
      <c r="A838202" s="21"/>
    </row>
    <row r="838208" spans="1:1" s="20" customFormat="1" ht="14.25" customHeight="1" x14ac:dyDescent="0.25"/>
    <row r="838224" spans="1:1" ht="14.25" customHeight="1" x14ac:dyDescent="0.3">
      <c r="A838224" s="21"/>
    </row>
    <row r="838230" s="20" customFormat="1" ht="14.25" customHeight="1" x14ac:dyDescent="0.25"/>
    <row r="838246" spans="1:1" ht="14.25" customHeight="1" x14ac:dyDescent="0.3">
      <c r="A838246" s="21"/>
    </row>
    <row r="838252" spans="1:1" s="20" customFormat="1" ht="14.25" customHeight="1" x14ac:dyDescent="0.25"/>
    <row r="838268" spans="1:1" ht="14.25" customHeight="1" x14ac:dyDescent="0.3">
      <c r="A838268" s="21"/>
    </row>
    <row r="838274" s="20" customFormat="1" ht="14.25" customHeight="1" x14ac:dyDescent="0.25"/>
    <row r="838290" spans="1:1" ht="14.25" customHeight="1" x14ac:dyDescent="0.3">
      <c r="A838290" s="21"/>
    </row>
    <row r="838296" spans="1:1" s="20" customFormat="1" ht="14.25" customHeight="1" x14ac:dyDescent="0.25"/>
    <row r="838312" spans="1:1" ht="14.25" customHeight="1" x14ac:dyDescent="0.3">
      <c r="A838312" s="21"/>
    </row>
    <row r="838318" spans="1:1" s="20" customFormat="1" ht="14.25" customHeight="1" x14ac:dyDescent="0.25"/>
    <row r="838334" spans="1:1" ht="14.25" customHeight="1" x14ac:dyDescent="0.3">
      <c r="A838334" s="21"/>
    </row>
    <row r="838340" s="20" customFormat="1" ht="14.25" customHeight="1" x14ac:dyDescent="0.25"/>
    <row r="838356" spans="1:1" ht="14.25" customHeight="1" x14ac:dyDescent="0.3">
      <c r="A838356" s="21"/>
    </row>
    <row r="838362" spans="1:1" s="20" customFormat="1" ht="14.25" customHeight="1" x14ac:dyDescent="0.25"/>
    <row r="838378" spans="1:1" ht="14.25" customHeight="1" x14ac:dyDescent="0.3">
      <c r="A838378" s="21"/>
    </row>
    <row r="838384" spans="1:1" s="20" customFormat="1" ht="14.25" customHeight="1" x14ac:dyDescent="0.25"/>
    <row r="838400" spans="1:1" ht="14.25" customHeight="1" x14ac:dyDescent="0.3">
      <c r="A838400" s="21"/>
    </row>
    <row r="838406" s="20" customFormat="1" ht="14.25" customHeight="1" x14ac:dyDescent="0.25"/>
    <row r="838422" spans="1:1" ht="14.25" customHeight="1" x14ac:dyDescent="0.3">
      <c r="A838422" s="21"/>
    </row>
    <row r="838428" spans="1:1" s="20" customFormat="1" ht="14.25" customHeight="1" x14ac:dyDescent="0.25"/>
    <row r="838444" spans="1:1" ht="14.25" customHeight="1" x14ac:dyDescent="0.3">
      <c r="A838444" s="21"/>
    </row>
    <row r="838450" s="20" customFormat="1" ht="14.25" customHeight="1" x14ac:dyDescent="0.25"/>
    <row r="838466" spans="1:1" ht="14.25" customHeight="1" x14ac:dyDescent="0.3">
      <c r="A838466" s="21"/>
    </row>
    <row r="838472" spans="1:1" s="20" customFormat="1" ht="14.25" customHeight="1" x14ac:dyDescent="0.25"/>
    <row r="838488" spans="1:1" ht="14.25" customHeight="1" x14ac:dyDescent="0.3">
      <c r="A838488" s="21"/>
    </row>
    <row r="838494" spans="1:1" s="20" customFormat="1" ht="14.25" customHeight="1" x14ac:dyDescent="0.25"/>
    <row r="838510" spans="1:1" ht="14.25" customHeight="1" x14ac:dyDescent="0.3">
      <c r="A838510" s="21"/>
    </row>
    <row r="838516" s="20" customFormat="1" ht="14.25" customHeight="1" x14ac:dyDescent="0.25"/>
    <row r="838532" spans="1:1" ht="14.25" customHeight="1" x14ac:dyDescent="0.3">
      <c r="A838532" s="21"/>
    </row>
    <row r="838538" spans="1:1" s="20" customFormat="1" ht="14.25" customHeight="1" x14ac:dyDescent="0.25"/>
    <row r="838554" spans="1:1" ht="14.25" customHeight="1" x14ac:dyDescent="0.3">
      <c r="A838554" s="21"/>
    </row>
    <row r="838560" spans="1:1" s="20" customFormat="1" ht="14.25" customHeight="1" x14ac:dyDescent="0.25"/>
    <row r="838576" spans="1:1" ht="14.25" customHeight="1" x14ac:dyDescent="0.3">
      <c r="A838576" s="21"/>
    </row>
    <row r="838582" s="20" customFormat="1" ht="14.25" customHeight="1" x14ac:dyDescent="0.25"/>
    <row r="838598" spans="1:1" ht="14.25" customHeight="1" x14ac:dyDescent="0.3">
      <c r="A838598" s="21"/>
    </row>
    <row r="838604" spans="1:1" s="20" customFormat="1" ht="14.25" customHeight="1" x14ac:dyDescent="0.25"/>
    <row r="838620" spans="1:1" ht="14.25" customHeight="1" x14ac:dyDescent="0.3">
      <c r="A838620" s="21"/>
    </row>
    <row r="838626" s="20" customFormat="1" ht="14.25" customHeight="1" x14ac:dyDescent="0.25"/>
    <row r="838642" spans="1:1" ht="14.25" customHeight="1" x14ac:dyDescent="0.3">
      <c r="A838642" s="21"/>
    </row>
    <row r="838648" spans="1:1" s="20" customFormat="1" ht="14.25" customHeight="1" x14ac:dyDescent="0.25"/>
    <row r="838664" spans="1:1" ht="14.25" customHeight="1" x14ac:dyDescent="0.3">
      <c r="A838664" s="21"/>
    </row>
    <row r="838670" spans="1:1" s="20" customFormat="1" ht="14.25" customHeight="1" x14ac:dyDescent="0.25"/>
    <row r="838686" spans="1:1" ht="14.25" customHeight="1" x14ac:dyDescent="0.3">
      <c r="A838686" s="21"/>
    </row>
    <row r="838692" s="20" customFormat="1" ht="14.25" customHeight="1" x14ac:dyDescent="0.25"/>
    <row r="838708" spans="1:1" ht="14.25" customHeight="1" x14ac:dyDescent="0.3">
      <c r="A838708" s="21"/>
    </row>
    <row r="838714" spans="1:1" s="20" customFormat="1" ht="14.25" customHeight="1" x14ac:dyDescent="0.25"/>
    <row r="838730" spans="1:1" ht="14.25" customHeight="1" x14ac:dyDescent="0.3">
      <c r="A838730" s="21"/>
    </row>
    <row r="838736" spans="1:1" s="20" customFormat="1" ht="14.25" customHeight="1" x14ac:dyDescent="0.25"/>
    <row r="838752" spans="1:1" ht="14.25" customHeight="1" x14ac:dyDescent="0.3">
      <c r="A838752" s="21"/>
    </row>
    <row r="838758" s="20" customFormat="1" ht="14.25" customHeight="1" x14ac:dyDescent="0.25"/>
    <row r="838774" spans="1:1" ht="14.25" customHeight="1" x14ac:dyDescent="0.3">
      <c r="A838774" s="21"/>
    </row>
    <row r="838780" spans="1:1" s="20" customFormat="1" ht="14.25" customHeight="1" x14ac:dyDescent="0.25"/>
    <row r="838796" spans="1:1" ht="14.25" customHeight="1" x14ac:dyDescent="0.3">
      <c r="A838796" s="21"/>
    </row>
    <row r="838802" s="20" customFormat="1" ht="14.25" customHeight="1" x14ac:dyDescent="0.25"/>
    <row r="838818" spans="1:1" ht="14.25" customHeight="1" x14ac:dyDescent="0.3">
      <c r="A838818" s="21"/>
    </row>
    <row r="838824" spans="1:1" s="20" customFormat="1" ht="14.25" customHeight="1" x14ac:dyDescent="0.25"/>
    <row r="838840" spans="1:1" ht="14.25" customHeight="1" x14ac:dyDescent="0.3">
      <c r="A838840" s="21"/>
    </row>
    <row r="838846" spans="1:1" s="20" customFormat="1" ht="14.25" customHeight="1" x14ac:dyDescent="0.25"/>
    <row r="838862" spans="1:1" ht="14.25" customHeight="1" x14ac:dyDescent="0.3">
      <c r="A838862" s="21"/>
    </row>
    <row r="838868" s="20" customFormat="1" ht="14.25" customHeight="1" x14ac:dyDescent="0.25"/>
    <row r="838884" spans="1:1" ht="14.25" customHeight="1" x14ac:dyDescent="0.3">
      <c r="A838884" s="21"/>
    </row>
    <row r="838890" spans="1:1" s="20" customFormat="1" ht="14.25" customHeight="1" x14ac:dyDescent="0.25"/>
    <row r="838906" spans="1:1" ht="14.25" customHeight="1" x14ac:dyDescent="0.3">
      <c r="A838906" s="21"/>
    </row>
    <row r="838912" spans="1:1" s="20" customFormat="1" ht="14.25" customHeight="1" x14ac:dyDescent="0.25"/>
    <row r="838928" spans="1:1" ht="14.25" customHeight="1" x14ac:dyDescent="0.3">
      <c r="A838928" s="21"/>
    </row>
    <row r="838934" s="20" customFormat="1" ht="14.25" customHeight="1" x14ac:dyDescent="0.25"/>
    <row r="838950" spans="1:1" ht="14.25" customHeight="1" x14ac:dyDescent="0.3">
      <c r="A838950" s="21"/>
    </row>
    <row r="838956" spans="1:1" s="20" customFormat="1" ht="14.25" customHeight="1" x14ac:dyDescent="0.25"/>
    <row r="838972" spans="1:1" ht="14.25" customHeight="1" x14ac:dyDescent="0.3">
      <c r="A838972" s="21"/>
    </row>
    <row r="838978" s="20" customFormat="1" ht="14.25" customHeight="1" x14ac:dyDescent="0.25"/>
    <row r="838994" spans="1:1" ht="14.25" customHeight="1" x14ac:dyDescent="0.3">
      <c r="A838994" s="21"/>
    </row>
    <row r="839000" spans="1:1" s="20" customFormat="1" ht="14.25" customHeight="1" x14ac:dyDescent="0.25"/>
    <row r="839016" spans="1:1" ht="14.25" customHeight="1" x14ac:dyDescent="0.3">
      <c r="A839016" s="21"/>
    </row>
    <row r="839022" spans="1:1" s="20" customFormat="1" ht="14.25" customHeight="1" x14ac:dyDescent="0.25"/>
    <row r="839038" spans="1:1" ht="14.25" customHeight="1" x14ac:dyDescent="0.3">
      <c r="A839038" s="21"/>
    </row>
    <row r="839044" s="20" customFormat="1" ht="14.25" customHeight="1" x14ac:dyDescent="0.25"/>
    <row r="839060" spans="1:1" ht="14.25" customHeight="1" x14ac:dyDescent="0.3">
      <c r="A839060" s="21"/>
    </row>
    <row r="839066" spans="1:1" s="20" customFormat="1" ht="14.25" customHeight="1" x14ac:dyDescent="0.25"/>
    <row r="839082" spans="1:1" ht="14.25" customHeight="1" x14ac:dyDescent="0.3">
      <c r="A839082" s="21"/>
    </row>
    <row r="839088" spans="1:1" s="20" customFormat="1" ht="14.25" customHeight="1" x14ac:dyDescent="0.25"/>
    <row r="839104" spans="1:1" ht="14.25" customHeight="1" x14ac:dyDescent="0.3">
      <c r="A839104" s="21"/>
    </row>
    <row r="839110" s="20" customFormat="1" ht="14.25" customHeight="1" x14ac:dyDescent="0.25"/>
    <row r="839126" spans="1:1" ht="14.25" customHeight="1" x14ac:dyDescent="0.3">
      <c r="A839126" s="21"/>
    </row>
    <row r="839132" spans="1:1" s="20" customFormat="1" ht="14.25" customHeight="1" x14ac:dyDescent="0.25"/>
    <row r="839148" spans="1:1" ht="14.25" customHeight="1" x14ac:dyDescent="0.3">
      <c r="A839148" s="21"/>
    </row>
    <row r="839154" s="20" customFormat="1" ht="14.25" customHeight="1" x14ac:dyDescent="0.25"/>
    <row r="839170" spans="1:1" ht="14.25" customHeight="1" x14ac:dyDescent="0.3">
      <c r="A839170" s="21"/>
    </row>
    <row r="839176" spans="1:1" s="20" customFormat="1" ht="14.25" customHeight="1" x14ac:dyDescent="0.25"/>
    <row r="839192" spans="1:1" ht="14.25" customHeight="1" x14ac:dyDescent="0.3">
      <c r="A839192" s="21"/>
    </row>
    <row r="839198" spans="1:1" s="20" customFormat="1" ht="14.25" customHeight="1" x14ac:dyDescent="0.25"/>
    <row r="839214" spans="1:1" ht="14.25" customHeight="1" x14ac:dyDescent="0.3">
      <c r="A839214" s="21"/>
    </row>
    <row r="839220" s="20" customFormat="1" ht="14.25" customHeight="1" x14ac:dyDescent="0.25"/>
    <row r="839236" spans="1:1" ht="14.25" customHeight="1" x14ac:dyDescent="0.3">
      <c r="A839236" s="21"/>
    </row>
    <row r="839242" spans="1:1" s="20" customFormat="1" ht="14.25" customHeight="1" x14ac:dyDescent="0.25"/>
    <row r="839258" spans="1:1" ht="14.25" customHeight="1" x14ac:dyDescent="0.3">
      <c r="A839258" s="21"/>
    </row>
    <row r="839264" spans="1:1" s="20" customFormat="1" ht="14.25" customHeight="1" x14ac:dyDescent="0.25"/>
    <row r="839280" spans="1:1" ht="14.25" customHeight="1" x14ac:dyDescent="0.3">
      <c r="A839280" s="21"/>
    </row>
    <row r="839286" s="20" customFormat="1" ht="14.25" customHeight="1" x14ac:dyDescent="0.25"/>
    <row r="839302" spans="1:1" ht="14.25" customHeight="1" x14ac:dyDescent="0.3">
      <c r="A839302" s="21"/>
    </row>
    <row r="839308" spans="1:1" s="20" customFormat="1" ht="14.25" customHeight="1" x14ac:dyDescent="0.25"/>
    <row r="839324" spans="1:1" ht="14.25" customHeight="1" x14ac:dyDescent="0.3">
      <c r="A839324" s="21"/>
    </row>
    <row r="839330" s="20" customFormat="1" ht="14.25" customHeight="1" x14ac:dyDescent="0.25"/>
    <row r="839346" spans="1:1" ht="14.25" customHeight="1" x14ac:dyDescent="0.3">
      <c r="A839346" s="21"/>
    </row>
    <row r="839352" spans="1:1" s="20" customFormat="1" ht="14.25" customHeight="1" x14ac:dyDescent="0.25"/>
    <row r="839368" spans="1:1" ht="14.25" customHeight="1" x14ac:dyDescent="0.3">
      <c r="A839368" s="21"/>
    </row>
    <row r="839374" spans="1:1" s="20" customFormat="1" ht="14.25" customHeight="1" x14ac:dyDescent="0.25"/>
    <row r="839390" spans="1:1" ht="14.25" customHeight="1" x14ac:dyDescent="0.3">
      <c r="A839390" s="21"/>
    </row>
    <row r="839396" s="20" customFormat="1" ht="14.25" customHeight="1" x14ac:dyDescent="0.25"/>
    <row r="839412" spans="1:1" ht="14.25" customHeight="1" x14ac:dyDescent="0.3">
      <c r="A839412" s="21"/>
    </row>
    <row r="839418" spans="1:1" s="20" customFormat="1" ht="14.25" customHeight="1" x14ac:dyDescent="0.25"/>
    <row r="839434" spans="1:1" ht="14.25" customHeight="1" x14ac:dyDescent="0.3">
      <c r="A839434" s="21"/>
    </row>
    <row r="839440" spans="1:1" s="20" customFormat="1" ht="14.25" customHeight="1" x14ac:dyDescent="0.25"/>
    <row r="839456" spans="1:1" ht="14.25" customHeight="1" x14ac:dyDescent="0.3">
      <c r="A839456" s="21"/>
    </row>
    <row r="839462" s="20" customFormat="1" ht="14.25" customHeight="1" x14ac:dyDescent="0.25"/>
    <row r="839478" spans="1:1" ht="14.25" customHeight="1" x14ac:dyDescent="0.3">
      <c r="A839478" s="21"/>
    </row>
    <row r="839484" spans="1:1" s="20" customFormat="1" ht="14.25" customHeight="1" x14ac:dyDescent="0.25"/>
    <row r="839500" spans="1:1" ht="14.25" customHeight="1" x14ac:dyDescent="0.3">
      <c r="A839500" s="21"/>
    </row>
    <row r="839506" s="20" customFormat="1" ht="14.25" customHeight="1" x14ac:dyDescent="0.25"/>
    <row r="839522" spans="1:1" ht="14.25" customHeight="1" x14ac:dyDescent="0.3">
      <c r="A839522" s="21"/>
    </row>
    <row r="839528" spans="1:1" s="20" customFormat="1" ht="14.25" customHeight="1" x14ac:dyDescent="0.25"/>
    <row r="839544" spans="1:1" ht="14.25" customHeight="1" x14ac:dyDescent="0.3">
      <c r="A839544" s="21"/>
    </row>
    <row r="839550" spans="1:1" s="20" customFormat="1" ht="14.25" customHeight="1" x14ac:dyDescent="0.25"/>
    <row r="839566" spans="1:1" ht="14.25" customHeight="1" x14ac:dyDescent="0.3">
      <c r="A839566" s="21"/>
    </row>
    <row r="839572" s="20" customFormat="1" ht="14.25" customHeight="1" x14ac:dyDescent="0.25"/>
    <row r="839588" spans="1:1" ht="14.25" customHeight="1" x14ac:dyDescent="0.3">
      <c r="A839588" s="21"/>
    </row>
    <row r="839594" spans="1:1" s="20" customFormat="1" ht="14.25" customHeight="1" x14ac:dyDescent="0.25"/>
    <row r="839610" spans="1:1" ht="14.25" customHeight="1" x14ac:dyDescent="0.3">
      <c r="A839610" s="21"/>
    </row>
    <row r="839616" spans="1:1" s="20" customFormat="1" ht="14.25" customHeight="1" x14ac:dyDescent="0.25"/>
    <row r="839632" spans="1:1" ht="14.25" customHeight="1" x14ac:dyDescent="0.3">
      <c r="A839632" s="21"/>
    </row>
    <row r="839638" s="20" customFormat="1" ht="14.25" customHeight="1" x14ac:dyDescent="0.25"/>
    <row r="839654" spans="1:1" ht="14.25" customHeight="1" x14ac:dyDescent="0.3">
      <c r="A839654" s="21"/>
    </row>
    <row r="839660" spans="1:1" s="20" customFormat="1" ht="14.25" customHeight="1" x14ac:dyDescent="0.25"/>
    <row r="839676" spans="1:1" ht="14.25" customHeight="1" x14ac:dyDescent="0.3">
      <c r="A839676" s="21"/>
    </row>
    <row r="839682" s="20" customFormat="1" ht="14.25" customHeight="1" x14ac:dyDescent="0.25"/>
    <row r="839698" spans="1:1" ht="14.25" customHeight="1" x14ac:dyDescent="0.3">
      <c r="A839698" s="21"/>
    </row>
    <row r="839704" spans="1:1" s="20" customFormat="1" ht="14.25" customHeight="1" x14ac:dyDescent="0.25"/>
    <row r="839720" spans="1:1" ht="14.25" customHeight="1" x14ac:dyDescent="0.3">
      <c r="A839720" s="21"/>
    </row>
    <row r="839726" spans="1:1" s="20" customFormat="1" ht="14.25" customHeight="1" x14ac:dyDescent="0.25"/>
    <row r="839742" spans="1:1" ht="14.25" customHeight="1" x14ac:dyDescent="0.3">
      <c r="A839742" s="21"/>
    </row>
    <row r="839748" s="20" customFormat="1" ht="14.25" customHeight="1" x14ac:dyDescent="0.25"/>
    <row r="839764" spans="1:1" ht="14.25" customHeight="1" x14ac:dyDescent="0.3">
      <c r="A839764" s="21"/>
    </row>
    <row r="839770" spans="1:1" s="20" customFormat="1" ht="14.25" customHeight="1" x14ac:dyDescent="0.25"/>
    <row r="839786" spans="1:1" ht="14.25" customHeight="1" x14ac:dyDescent="0.3">
      <c r="A839786" s="21"/>
    </row>
    <row r="839792" spans="1:1" s="20" customFormat="1" ht="14.25" customHeight="1" x14ac:dyDescent="0.25"/>
    <row r="839808" spans="1:1" ht="14.25" customHeight="1" x14ac:dyDescent="0.3">
      <c r="A839808" s="21"/>
    </row>
    <row r="839814" s="20" customFormat="1" ht="14.25" customHeight="1" x14ac:dyDescent="0.25"/>
    <row r="839830" spans="1:1" ht="14.25" customHeight="1" x14ac:dyDescent="0.3">
      <c r="A839830" s="21"/>
    </row>
    <row r="839836" spans="1:1" s="20" customFormat="1" ht="14.25" customHeight="1" x14ac:dyDescent="0.25"/>
    <row r="839852" spans="1:1" ht="14.25" customHeight="1" x14ac:dyDescent="0.3">
      <c r="A839852" s="21"/>
    </row>
    <row r="839858" s="20" customFormat="1" ht="14.25" customHeight="1" x14ac:dyDescent="0.25"/>
    <row r="839874" spans="1:1" ht="14.25" customHeight="1" x14ac:dyDescent="0.3">
      <c r="A839874" s="21"/>
    </row>
    <row r="839880" spans="1:1" s="20" customFormat="1" ht="14.25" customHeight="1" x14ac:dyDescent="0.25"/>
    <row r="839896" spans="1:1" ht="14.25" customHeight="1" x14ac:dyDescent="0.3">
      <c r="A839896" s="21"/>
    </row>
    <row r="839902" spans="1:1" s="20" customFormat="1" ht="14.25" customHeight="1" x14ac:dyDescent="0.25"/>
    <row r="839918" spans="1:1" ht="14.25" customHeight="1" x14ac:dyDescent="0.3">
      <c r="A839918" s="21"/>
    </row>
    <row r="839924" s="20" customFormat="1" ht="14.25" customHeight="1" x14ac:dyDescent="0.25"/>
    <row r="839940" spans="1:1" ht="14.25" customHeight="1" x14ac:dyDescent="0.3">
      <c r="A839940" s="21"/>
    </row>
    <row r="839946" spans="1:1" s="20" customFormat="1" ht="14.25" customHeight="1" x14ac:dyDescent="0.25"/>
    <row r="839962" spans="1:1" ht="14.25" customHeight="1" x14ac:dyDescent="0.3">
      <c r="A839962" s="21"/>
    </row>
    <row r="839968" spans="1:1" s="20" customFormat="1" ht="14.25" customHeight="1" x14ac:dyDescent="0.25"/>
    <row r="839984" spans="1:1" ht="14.25" customHeight="1" x14ac:dyDescent="0.3">
      <c r="A839984" s="21"/>
    </row>
    <row r="839990" s="20" customFormat="1" ht="14.25" customHeight="1" x14ac:dyDescent="0.25"/>
    <row r="840006" spans="1:1" ht="14.25" customHeight="1" x14ac:dyDescent="0.3">
      <c r="A840006" s="21"/>
    </row>
    <row r="840012" spans="1:1" s="20" customFormat="1" ht="14.25" customHeight="1" x14ac:dyDescent="0.25"/>
    <row r="840028" spans="1:1" ht="14.25" customHeight="1" x14ac:dyDescent="0.3">
      <c r="A840028" s="21"/>
    </row>
    <row r="840034" s="20" customFormat="1" ht="14.25" customHeight="1" x14ac:dyDescent="0.25"/>
    <row r="840050" spans="1:1" ht="14.25" customHeight="1" x14ac:dyDescent="0.3">
      <c r="A840050" s="21"/>
    </row>
    <row r="840056" spans="1:1" s="20" customFormat="1" ht="14.25" customHeight="1" x14ac:dyDescent="0.25"/>
    <row r="840072" spans="1:1" ht="14.25" customHeight="1" x14ac:dyDescent="0.3">
      <c r="A840072" s="21"/>
    </row>
    <row r="840078" spans="1:1" s="20" customFormat="1" ht="14.25" customHeight="1" x14ac:dyDescent="0.25"/>
    <row r="840094" spans="1:1" ht="14.25" customHeight="1" x14ac:dyDescent="0.3">
      <c r="A840094" s="21"/>
    </row>
    <row r="840100" s="20" customFormat="1" ht="14.25" customHeight="1" x14ac:dyDescent="0.25"/>
    <row r="840116" spans="1:1" ht="14.25" customHeight="1" x14ac:dyDescent="0.3">
      <c r="A840116" s="21"/>
    </row>
    <row r="840122" spans="1:1" s="20" customFormat="1" ht="14.25" customHeight="1" x14ac:dyDescent="0.25"/>
    <row r="840138" spans="1:1" ht="14.25" customHeight="1" x14ac:dyDescent="0.3">
      <c r="A840138" s="21"/>
    </row>
    <row r="840144" spans="1:1" s="20" customFormat="1" ht="14.25" customHeight="1" x14ac:dyDescent="0.25"/>
    <row r="840160" spans="1:1" ht="14.25" customHeight="1" x14ac:dyDescent="0.3">
      <c r="A840160" s="21"/>
    </row>
    <row r="840166" s="20" customFormat="1" ht="14.25" customHeight="1" x14ac:dyDescent="0.25"/>
    <row r="840182" spans="1:1" ht="14.25" customHeight="1" x14ac:dyDescent="0.3">
      <c r="A840182" s="21"/>
    </row>
    <row r="840188" spans="1:1" s="20" customFormat="1" ht="14.25" customHeight="1" x14ac:dyDescent="0.25"/>
    <row r="840204" spans="1:1" ht="14.25" customHeight="1" x14ac:dyDescent="0.3">
      <c r="A840204" s="21"/>
    </row>
    <row r="840210" s="20" customFormat="1" ht="14.25" customHeight="1" x14ac:dyDescent="0.25"/>
    <row r="840226" spans="1:1" ht="14.25" customHeight="1" x14ac:dyDescent="0.3">
      <c r="A840226" s="21"/>
    </row>
    <row r="840232" spans="1:1" s="20" customFormat="1" ht="14.25" customHeight="1" x14ac:dyDescent="0.25"/>
    <row r="840248" spans="1:1" ht="14.25" customHeight="1" x14ac:dyDescent="0.3">
      <c r="A840248" s="21"/>
    </row>
    <row r="840254" spans="1:1" s="20" customFormat="1" ht="14.25" customHeight="1" x14ac:dyDescent="0.25"/>
    <row r="840270" spans="1:1" ht="14.25" customHeight="1" x14ac:dyDescent="0.3">
      <c r="A840270" s="21"/>
    </row>
    <row r="840276" s="20" customFormat="1" ht="14.25" customHeight="1" x14ac:dyDescent="0.25"/>
    <row r="840292" spans="1:1" ht="14.25" customHeight="1" x14ac:dyDescent="0.3">
      <c r="A840292" s="21"/>
    </row>
    <row r="840298" spans="1:1" s="20" customFormat="1" ht="14.25" customHeight="1" x14ac:dyDescent="0.25"/>
    <row r="840314" spans="1:1" ht="14.25" customHeight="1" x14ac:dyDescent="0.3">
      <c r="A840314" s="21"/>
    </row>
    <row r="840320" spans="1:1" s="20" customFormat="1" ht="14.25" customHeight="1" x14ac:dyDescent="0.25"/>
    <row r="840336" spans="1:1" ht="14.25" customHeight="1" x14ac:dyDescent="0.3">
      <c r="A840336" s="21"/>
    </row>
    <row r="840342" s="20" customFormat="1" ht="14.25" customHeight="1" x14ac:dyDescent="0.25"/>
    <row r="840358" spans="1:1" ht="14.25" customHeight="1" x14ac:dyDescent="0.3">
      <c r="A840358" s="21"/>
    </row>
    <row r="840364" spans="1:1" s="20" customFormat="1" ht="14.25" customHeight="1" x14ac:dyDescent="0.25"/>
    <row r="840380" spans="1:1" ht="14.25" customHeight="1" x14ac:dyDescent="0.3">
      <c r="A840380" s="21"/>
    </row>
    <row r="840386" s="20" customFormat="1" ht="14.25" customHeight="1" x14ac:dyDescent="0.25"/>
    <row r="840402" spans="1:1" ht="14.25" customHeight="1" x14ac:dyDescent="0.3">
      <c r="A840402" s="21"/>
    </row>
    <row r="840408" spans="1:1" s="20" customFormat="1" ht="14.25" customHeight="1" x14ac:dyDescent="0.25"/>
    <row r="840424" spans="1:1" ht="14.25" customHeight="1" x14ac:dyDescent="0.3">
      <c r="A840424" s="21"/>
    </row>
    <row r="840430" spans="1:1" s="20" customFormat="1" ht="14.25" customHeight="1" x14ac:dyDescent="0.25"/>
    <row r="840446" spans="1:1" ht="14.25" customHeight="1" x14ac:dyDescent="0.3">
      <c r="A840446" s="21"/>
    </row>
    <row r="840452" s="20" customFormat="1" ht="14.25" customHeight="1" x14ac:dyDescent="0.25"/>
    <row r="840468" spans="1:1" ht="14.25" customHeight="1" x14ac:dyDescent="0.3">
      <c r="A840468" s="21"/>
    </row>
    <row r="840474" spans="1:1" s="20" customFormat="1" ht="14.25" customHeight="1" x14ac:dyDescent="0.25"/>
    <row r="840490" spans="1:1" ht="14.25" customHeight="1" x14ac:dyDescent="0.3">
      <c r="A840490" s="21"/>
    </row>
    <row r="840496" spans="1:1" s="20" customFormat="1" ht="14.25" customHeight="1" x14ac:dyDescent="0.25"/>
    <row r="840512" spans="1:1" ht="14.25" customHeight="1" x14ac:dyDescent="0.3">
      <c r="A840512" s="21"/>
    </row>
    <row r="840518" s="20" customFormat="1" ht="14.25" customHeight="1" x14ac:dyDescent="0.25"/>
    <row r="840534" spans="1:1" ht="14.25" customHeight="1" x14ac:dyDescent="0.3">
      <c r="A840534" s="21"/>
    </row>
    <row r="840540" spans="1:1" s="20" customFormat="1" ht="14.25" customHeight="1" x14ac:dyDescent="0.25"/>
    <row r="840556" spans="1:1" ht="14.25" customHeight="1" x14ac:dyDescent="0.3">
      <c r="A840556" s="21"/>
    </row>
    <row r="840562" s="20" customFormat="1" ht="14.25" customHeight="1" x14ac:dyDescent="0.25"/>
    <row r="840578" spans="1:1" ht="14.25" customHeight="1" x14ac:dyDescent="0.3">
      <c r="A840578" s="21"/>
    </row>
    <row r="840584" spans="1:1" s="20" customFormat="1" ht="14.25" customHeight="1" x14ac:dyDescent="0.25"/>
    <row r="840600" spans="1:1" ht="14.25" customHeight="1" x14ac:dyDescent="0.3">
      <c r="A840600" s="21"/>
    </row>
    <row r="840606" spans="1:1" s="20" customFormat="1" ht="14.25" customHeight="1" x14ac:dyDescent="0.25"/>
    <row r="840622" spans="1:1" ht="14.25" customHeight="1" x14ac:dyDescent="0.3">
      <c r="A840622" s="21"/>
    </row>
    <row r="840628" s="20" customFormat="1" ht="14.25" customHeight="1" x14ac:dyDescent="0.25"/>
    <row r="840644" spans="1:1" ht="14.25" customHeight="1" x14ac:dyDescent="0.3">
      <c r="A840644" s="21"/>
    </row>
    <row r="840650" spans="1:1" s="20" customFormat="1" ht="14.25" customHeight="1" x14ac:dyDescent="0.25"/>
    <row r="840666" spans="1:1" ht="14.25" customHeight="1" x14ac:dyDescent="0.3">
      <c r="A840666" s="21"/>
    </row>
    <row r="840672" spans="1:1" s="20" customFormat="1" ht="14.25" customHeight="1" x14ac:dyDescent="0.25"/>
    <row r="840688" spans="1:1" ht="14.25" customHeight="1" x14ac:dyDescent="0.3">
      <c r="A840688" s="21"/>
    </row>
    <row r="840694" s="20" customFormat="1" ht="14.25" customHeight="1" x14ac:dyDescent="0.25"/>
    <row r="840710" spans="1:1" ht="14.25" customHeight="1" x14ac:dyDescent="0.3">
      <c r="A840710" s="21"/>
    </row>
    <row r="840716" spans="1:1" s="20" customFormat="1" ht="14.25" customHeight="1" x14ac:dyDescent="0.25"/>
    <row r="840732" spans="1:1" ht="14.25" customHeight="1" x14ac:dyDescent="0.3">
      <c r="A840732" s="21"/>
    </row>
    <row r="840738" s="20" customFormat="1" ht="14.25" customHeight="1" x14ac:dyDescent="0.25"/>
    <row r="840754" spans="1:1" ht="14.25" customHeight="1" x14ac:dyDescent="0.3">
      <c r="A840754" s="21"/>
    </row>
    <row r="840760" spans="1:1" s="20" customFormat="1" ht="14.25" customHeight="1" x14ac:dyDescent="0.25"/>
    <row r="840776" spans="1:1" ht="14.25" customHeight="1" x14ac:dyDescent="0.3">
      <c r="A840776" s="21"/>
    </row>
    <row r="840782" spans="1:1" s="20" customFormat="1" ht="14.25" customHeight="1" x14ac:dyDescent="0.25"/>
    <row r="840798" spans="1:1" ht="14.25" customHeight="1" x14ac:dyDescent="0.3">
      <c r="A840798" s="21"/>
    </row>
    <row r="840804" s="20" customFormat="1" ht="14.25" customHeight="1" x14ac:dyDescent="0.25"/>
    <row r="840820" spans="1:1" ht="14.25" customHeight="1" x14ac:dyDescent="0.3">
      <c r="A840820" s="21"/>
    </row>
    <row r="840826" spans="1:1" s="20" customFormat="1" ht="14.25" customHeight="1" x14ac:dyDescent="0.25"/>
    <row r="840842" spans="1:1" ht="14.25" customHeight="1" x14ac:dyDescent="0.3">
      <c r="A840842" s="21"/>
    </row>
    <row r="840848" spans="1:1" s="20" customFormat="1" ht="14.25" customHeight="1" x14ac:dyDescent="0.25"/>
    <row r="840864" spans="1:1" ht="14.25" customHeight="1" x14ac:dyDescent="0.3">
      <c r="A840864" s="21"/>
    </row>
    <row r="840870" s="20" customFormat="1" ht="14.25" customHeight="1" x14ac:dyDescent="0.25"/>
    <row r="840886" spans="1:1" ht="14.25" customHeight="1" x14ac:dyDescent="0.3">
      <c r="A840886" s="21"/>
    </row>
    <row r="840892" spans="1:1" s="20" customFormat="1" ht="14.25" customHeight="1" x14ac:dyDescent="0.25"/>
    <row r="840908" spans="1:1" ht="14.25" customHeight="1" x14ac:dyDescent="0.3">
      <c r="A840908" s="21"/>
    </row>
    <row r="840914" s="20" customFormat="1" ht="14.25" customHeight="1" x14ac:dyDescent="0.25"/>
    <row r="840930" spans="1:1" ht="14.25" customHeight="1" x14ac:dyDescent="0.3">
      <c r="A840930" s="21"/>
    </row>
    <row r="840936" spans="1:1" s="20" customFormat="1" ht="14.25" customHeight="1" x14ac:dyDescent="0.25"/>
    <row r="840952" spans="1:1" ht="14.25" customHeight="1" x14ac:dyDescent="0.3">
      <c r="A840952" s="21"/>
    </row>
    <row r="840958" spans="1:1" s="20" customFormat="1" ht="14.25" customHeight="1" x14ac:dyDescent="0.25"/>
    <row r="840974" spans="1:1" ht="14.25" customHeight="1" x14ac:dyDescent="0.3">
      <c r="A840974" s="21"/>
    </row>
    <row r="840980" s="20" customFormat="1" ht="14.25" customHeight="1" x14ac:dyDescent="0.25"/>
    <row r="840996" spans="1:1" ht="14.25" customHeight="1" x14ac:dyDescent="0.3">
      <c r="A840996" s="21"/>
    </row>
    <row r="841002" spans="1:1" s="20" customFormat="1" ht="14.25" customHeight="1" x14ac:dyDescent="0.25"/>
    <row r="841018" spans="1:1" ht="14.25" customHeight="1" x14ac:dyDescent="0.3">
      <c r="A841018" s="21"/>
    </row>
    <row r="841024" spans="1:1" s="20" customFormat="1" ht="14.25" customHeight="1" x14ac:dyDescent="0.25"/>
    <row r="841040" spans="1:1" ht="14.25" customHeight="1" x14ac:dyDescent="0.3">
      <c r="A841040" s="21"/>
    </row>
    <row r="841046" s="20" customFormat="1" ht="14.25" customHeight="1" x14ac:dyDescent="0.25"/>
    <row r="841062" spans="1:1" ht="14.25" customHeight="1" x14ac:dyDescent="0.3">
      <c r="A841062" s="21"/>
    </row>
    <row r="841068" spans="1:1" s="20" customFormat="1" ht="14.25" customHeight="1" x14ac:dyDescent="0.25"/>
    <row r="841084" spans="1:1" ht="14.25" customHeight="1" x14ac:dyDescent="0.3">
      <c r="A841084" s="21"/>
    </row>
    <row r="841090" s="20" customFormat="1" ht="14.25" customHeight="1" x14ac:dyDescent="0.25"/>
    <row r="841106" spans="1:1" ht="14.25" customHeight="1" x14ac:dyDescent="0.3">
      <c r="A841106" s="21"/>
    </row>
    <row r="841112" spans="1:1" s="20" customFormat="1" ht="14.25" customHeight="1" x14ac:dyDescent="0.25"/>
    <row r="841128" spans="1:1" ht="14.25" customHeight="1" x14ac:dyDescent="0.3">
      <c r="A841128" s="21"/>
    </row>
    <row r="841134" spans="1:1" s="20" customFormat="1" ht="14.25" customHeight="1" x14ac:dyDescent="0.25"/>
    <row r="841150" spans="1:1" ht="14.25" customHeight="1" x14ac:dyDescent="0.3">
      <c r="A841150" s="21"/>
    </row>
    <row r="841156" s="20" customFormat="1" ht="14.25" customHeight="1" x14ac:dyDescent="0.25"/>
    <row r="841172" spans="1:1" ht="14.25" customHeight="1" x14ac:dyDescent="0.3">
      <c r="A841172" s="21"/>
    </row>
    <row r="841178" spans="1:1" s="20" customFormat="1" ht="14.25" customHeight="1" x14ac:dyDescent="0.25"/>
    <row r="841194" spans="1:1" ht="14.25" customHeight="1" x14ac:dyDescent="0.3">
      <c r="A841194" s="21"/>
    </row>
    <row r="841200" spans="1:1" s="20" customFormat="1" ht="14.25" customHeight="1" x14ac:dyDescent="0.25"/>
    <row r="841216" spans="1:1" ht="14.25" customHeight="1" x14ac:dyDescent="0.3">
      <c r="A841216" s="21"/>
    </row>
    <row r="841222" s="20" customFormat="1" ht="14.25" customHeight="1" x14ac:dyDescent="0.25"/>
    <row r="841238" spans="1:1" ht="14.25" customHeight="1" x14ac:dyDescent="0.3">
      <c r="A841238" s="21"/>
    </row>
    <row r="841244" spans="1:1" s="20" customFormat="1" ht="14.25" customHeight="1" x14ac:dyDescent="0.25"/>
    <row r="841260" spans="1:1" ht="14.25" customHeight="1" x14ac:dyDescent="0.3">
      <c r="A841260" s="21"/>
    </row>
    <row r="841266" s="20" customFormat="1" ht="14.25" customHeight="1" x14ac:dyDescent="0.25"/>
    <row r="841282" spans="1:1" ht="14.25" customHeight="1" x14ac:dyDescent="0.3">
      <c r="A841282" s="21"/>
    </row>
    <row r="841288" spans="1:1" s="20" customFormat="1" ht="14.25" customHeight="1" x14ac:dyDescent="0.25"/>
    <row r="841304" spans="1:1" ht="14.25" customHeight="1" x14ac:dyDescent="0.3">
      <c r="A841304" s="21"/>
    </row>
    <row r="841310" spans="1:1" s="20" customFormat="1" ht="14.25" customHeight="1" x14ac:dyDescent="0.25"/>
    <row r="841326" spans="1:1" ht="14.25" customHeight="1" x14ac:dyDescent="0.3">
      <c r="A841326" s="21"/>
    </row>
    <row r="841332" s="20" customFormat="1" ht="14.25" customHeight="1" x14ac:dyDescent="0.25"/>
    <row r="841348" spans="1:1" ht="14.25" customHeight="1" x14ac:dyDescent="0.3">
      <c r="A841348" s="21"/>
    </row>
    <row r="841354" spans="1:1" s="20" customFormat="1" ht="14.25" customHeight="1" x14ac:dyDescent="0.25"/>
    <row r="841370" spans="1:1" ht="14.25" customHeight="1" x14ac:dyDescent="0.3">
      <c r="A841370" s="21"/>
    </row>
    <row r="841376" spans="1:1" s="20" customFormat="1" ht="14.25" customHeight="1" x14ac:dyDescent="0.25"/>
    <row r="841392" spans="1:1" ht="14.25" customHeight="1" x14ac:dyDescent="0.3">
      <c r="A841392" s="21"/>
    </row>
    <row r="841398" s="20" customFormat="1" ht="14.25" customHeight="1" x14ac:dyDescent="0.25"/>
    <row r="841414" spans="1:1" ht="14.25" customHeight="1" x14ac:dyDescent="0.3">
      <c r="A841414" s="21"/>
    </row>
    <row r="841420" spans="1:1" s="20" customFormat="1" ht="14.25" customHeight="1" x14ac:dyDescent="0.25"/>
    <row r="841436" spans="1:1" ht="14.25" customHeight="1" x14ac:dyDescent="0.3">
      <c r="A841436" s="21"/>
    </row>
    <row r="841442" s="20" customFormat="1" ht="14.25" customHeight="1" x14ac:dyDescent="0.25"/>
    <row r="841458" spans="1:1" ht="14.25" customHeight="1" x14ac:dyDescent="0.3">
      <c r="A841458" s="21"/>
    </row>
    <row r="841464" spans="1:1" s="20" customFormat="1" ht="14.25" customHeight="1" x14ac:dyDescent="0.25"/>
    <row r="841480" spans="1:1" ht="14.25" customHeight="1" x14ac:dyDescent="0.3">
      <c r="A841480" s="21"/>
    </row>
    <row r="841486" spans="1:1" s="20" customFormat="1" ht="14.25" customHeight="1" x14ac:dyDescent="0.25"/>
    <row r="841502" spans="1:1" ht="14.25" customHeight="1" x14ac:dyDescent="0.3">
      <c r="A841502" s="21"/>
    </row>
    <row r="841508" s="20" customFormat="1" ht="14.25" customHeight="1" x14ac:dyDescent="0.25"/>
    <row r="841524" spans="1:1" ht="14.25" customHeight="1" x14ac:dyDescent="0.3">
      <c r="A841524" s="21"/>
    </row>
    <row r="841530" spans="1:1" s="20" customFormat="1" ht="14.25" customHeight="1" x14ac:dyDescent="0.25"/>
    <row r="841546" spans="1:1" ht="14.25" customHeight="1" x14ac:dyDescent="0.3">
      <c r="A841546" s="21"/>
    </row>
    <row r="841552" spans="1:1" s="20" customFormat="1" ht="14.25" customHeight="1" x14ac:dyDescent="0.25"/>
    <row r="841568" spans="1:1" ht="14.25" customHeight="1" x14ac:dyDescent="0.3">
      <c r="A841568" s="21"/>
    </row>
    <row r="841574" s="20" customFormat="1" ht="14.25" customHeight="1" x14ac:dyDescent="0.25"/>
    <row r="841590" spans="1:1" ht="14.25" customHeight="1" x14ac:dyDescent="0.3">
      <c r="A841590" s="21"/>
    </row>
    <row r="841596" spans="1:1" s="20" customFormat="1" ht="14.25" customHeight="1" x14ac:dyDescent="0.25"/>
    <row r="841612" spans="1:1" ht="14.25" customHeight="1" x14ac:dyDescent="0.3">
      <c r="A841612" s="21"/>
    </row>
    <row r="841618" s="20" customFormat="1" ht="14.25" customHeight="1" x14ac:dyDescent="0.25"/>
    <row r="841634" spans="1:1" ht="14.25" customHeight="1" x14ac:dyDescent="0.3">
      <c r="A841634" s="21"/>
    </row>
    <row r="841640" spans="1:1" s="20" customFormat="1" ht="14.25" customHeight="1" x14ac:dyDescent="0.25"/>
    <row r="841656" spans="1:1" ht="14.25" customHeight="1" x14ac:dyDescent="0.3">
      <c r="A841656" s="21"/>
    </row>
    <row r="841662" spans="1:1" s="20" customFormat="1" ht="14.25" customHeight="1" x14ac:dyDescent="0.25"/>
    <row r="841678" spans="1:1" ht="14.25" customHeight="1" x14ac:dyDescent="0.3">
      <c r="A841678" s="21"/>
    </row>
    <row r="841684" s="20" customFormat="1" ht="14.25" customHeight="1" x14ac:dyDescent="0.25"/>
    <row r="841700" spans="1:1" ht="14.25" customHeight="1" x14ac:dyDescent="0.3">
      <c r="A841700" s="21"/>
    </row>
    <row r="841706" spans="1:1" s="20" customFormat="1" ht="14.25" customHeight="1" x14ac:dyDescent="0.25"/>
    <row r="841722" spans="1:1" ht="14.25" customHeight="1" x14ac:dyDescent="0.3">
      <c r="A841722" s="21"/>
    </row>
    <row r="841728" spans="1:1" s="20" customFormat="1" ht="14.25" customHeight="1" x14ac:dyDescent="0.25"/>
    <row r="841744" spans="1:1" ht="14.25" customHeight="1" x14ac:dyDescent="0.3">
      <c r="A841744" s="21"/>
    </row>
    <row r="841750" s="20" customFormat="1" ht="14.25" customHeight="1" x14ac:dyDescent="0.25"/>
    <row r="841766" spans="1:1" ht="14.25" customHeight="1" x14ac:dyDescent="0.3">
      <c r="A841766" s="21"/>
    </row>
    <row r="841772" spans="1:1" s="20" customFormat="1" ht="14.25" customHeight="1" x14ac:dyDescent="0.25"/>
    <row r="841788" spans="1:1" ht="14.25" customHeight="1" x14ac:dyDescent="0.3">
      <c r="A841788" s="21"/>
    </row>
    <row r="841794" s="20" customFormat="1" ht="14.25" customHeight="1" x14ac:dyDescent="0.25"/>
    <row r="841810" spans="1:1" ht="14.25" customHeight="1" x14ac:dyDescent="0.3">
      <c r="A841810" s="21"/>
    </row>
    <row r="841816" spans="1:1" s="20" customFormat="1" ht="14.25" customHeight="1" x14ac:dyDescent="0.25"/>
    <row r="841832" spans="1:1" ht="14.25" customHeight="1" x14ac:dyDescent="0.3">
      <c r="A841832" s="21"/>
    </row>
    <row r="841838" spans="1:1" s="20" customFormat="1" ht="14.25" customHeight="1" x14ac:dyDescent="0.25"/>
    <row r="841854" spans="1:1" ht="14.25" customHeight="1" x14ac:dyDescent="0.3">
      <c r="A841854" s="21"/>
    </row>
    <row r="841860" s="20" customFormat="1" ht="14.25" customHeight="1" x14ac:dyDescent="0.25"/>
    <row r="841876" spans="1:1" ht="14.25" customHeight="1" x14ac:dyDescent="0.3">
      <c r="A841876" s="21"/>
    </row>
    <row r="841882" spans="1:1" s="20" customFormat="1" ht="14.25" customHeight="1" x14ac:dyDescent="0.25"/>
    <row r="841898" spans="1:1" ht="14.25" customHeight="1" x14ac:dyDescent="0.3">
      <c r="A841898" s="21"/>
    </row>
    <row r="841904" spans="1:1" s="20" customFormat="1" ht="14.25" customHeight="1" x14ac:dyDescent="0.25"/>
    <row r="841920" spans="1:1" ht="14.25" customHeight="1" x14ac:dyDescent="0.3">
      <c r="A841920" s="21"/>
    </row>
    <row r="841926" s="20" customFormat="1" ht="14.25" customHeight="1" x14ac:dyDescent="0.25"/>
    <row r="841942" spans="1:1" ht="14.25" customHeight="1" x14ac:dyDescent="0.3">
      <c r="A841942" s="21"/>
    </row>
    <row r="841948" spans="1:1" s="20" customFormat="1" ht="14.25" customHeight="1" x14ac:dyDescent="0.25"/>
    <row r="841964" spans="1:1" ht="14.25" customHeight="1" x14ac:dyDescent="0.3">
      <c r="A841964" s="21"/>
    </row>
    <row r="841970" s="20" customFormat="1" ht="14.25" customHeight="1" x14ac:dyDescent="0.25"/>
    <row r="841986" spans="1:1" ht="14.25" customHeight="1" x14ac:dyDescent="0.3">
      <c r="A841986" s="21"/>
    </row>
    <row r="841992" spans="1:1" s="20" customFormat="1" ht="14.25" customHeight="1" x14ac:dyDescent="0.25"/>
    <row r="842008" spans="1:1" ht="14.25" customHeight="1" x14ac:dyDescent="0.3">
      <c r="A842008" s="21"/>
    </row>
    <row r="842014" spans="1:1" s="20" customFormat="1" ht="14.25" customHeight="1" x14ac:dyDescent="0.25"/>
    <row r="842030" spans="1:1" ht="14.25" customHeight="1" x14ac:dyDescent="0.3">
      <c r="A842030" s="21"/>
    </row>
    <row r="842036" s="20" customFormat="1" ht="14.25" customHeight="1" x14ac:dyDescent="0.25"/>
    <row r="842052" spans="1:1" ht="14.25" customHeight="1" x14ac:dyDescent="0.3">
      <c r="A842052" s="21"/>
    </row>
    <row r="842058" spans="1:1" s="20" customFormat="1" ht="14.25" customHeight="1" x14ac:dyDescent="0.25"/>
    <row r="842074" spans="1:1" ht="14.25" customHeight="1" x14ac:dyDescent="0.3">
      <c r="A842074" s="21"/>
    </row>
    <row r="842080" spans="1:1" s="20" customFormat="1" ht="14.25" customHeight="1" x14ac:dyDescent="0.25"/>
    <row r="842096" spans="1:1" ht="14.25" customHeight="1" x14ac:dyDescent="0.3">
      <c r="A842096" s="21"/>
    </row>
    <row r="842102" s="20" customFormat="1" ht="14.25" customHeight="1" x14ac:dyDescent="0.25"/>
    <row r="842118" spans="1:1" ht="14.25" customHeight="1" x14ac:dyDescent="0.3">
      <c r="A842118" s="21"/>
    </row>
    <row r="842124" spans="1:1" s="20" customFormat="1" ht="14.25" customHeight="1" x14ac:dyDescent="0.25"/>
    <row r="842140" spans="1:1" ht="14.25" customHeight="1" x14ac:dyDescent="0.3">
      <c r="A842140" s="21"/>
    </row>
    <row r="842146" s="20" customFormat="1" ht="14.25" customHeight="1" x14ac:dyDescent="0.25"/>
    <row r="842162" spans="1:1" ht="14.25" customHeight="1" x14ac:dyDescent="0.3">
      <c r="A842162" s="21"/>
    </row>
    <row r="842168" spans="1:1" s="20" customFormat="1" ht="14.25" customHeight="1" x14ac:dyDescent="0.25"/>
    <row r="842184" spans="1:1" ht="14.25" customHeight="1" x14ac:dyDescent="0.3">
      <c r="A842184" s="21"/>
    </row>
    <row r="842190" spans="1:1" s="20" customFormat="1" ht="14.25" customHeight="1" x14ac:dyDescent="0.25"/>
    <row r="842206" spans="1:1" ht="14.25" customHeight="1" x14ac:dyDescent="0.3">
      <c r="A842206" s="21"/>
    </row>
    <row r="842212" s="20" customFormat="1" ht="14.25" customHeight="1" x14ac:dyDescent="0.25"/>
    <row r="842228" spans="1:1" ht="14.25" customHeight="1" x14ac:dyDescent="0.3">
      <c r="A842228" s="21"/>
    </row>
    <row r="842234" spans="1:1" s="20" customFormat="1" ht="14.25" customHeight="1" x14ac:dyDescent="0.25"/>
    <row r="842250" spans="1:1" ht="14.25" customHeight="1" x14ac:dyDescent="0.3">
      <c r="A842250" s="21"/>
    </row>
    <row r="842256" spans="1:1" s="20" customFormat="1" ht="14.25" customHeight="1" x14ac:dyDescent="0.25"/>
    <row r="842272" spans="1:1" ht="14.25" customHeight="1" x14ac:dyDescent="0.3">
      <c r="A842272" s="21"/>
    </row>
    <row r="842278" s="20" customFormat="1" ht="14.25" customHeight="1" x14ac:dyDescent="0.25"/>
    <row r="842294" spans="1:1" ht="14.25" customHeight="1" x14ac:dyDescent="0.3">
      <c r="A842294" s="21"/>
    </row>
    <row r="842300" spans="1:1" s="20" customFormat="1" ht="14.25" customHeight="1" x14ac:dyDescent="0.25"/>
    <row r="842316" spans="1:1" ht="14.25" customHeight="1" x14ac:dyDescent="0.3">
      <c r="A842316" s="21"/>
    </row>
    <row r="842322" s="20" customFormat="1" ht="14.25" customHeight="1" x14ac:dyDescent="0.25"/>
    <row r="842338" spans="1:1" ht="14.25" customHeight="1" x14ac:dyDescent="0.3">
      <c r="A842338" s="21"/>
    </row>
    <row r="842344" spans="1:1" s="20" customFormat="1" ht="14.25" customHeight="1" x14ac:dyDescent="0.25"/>
    <row r="842360" spans="1:1" ht="14.25" customHeight="1" x14ac:dyDescent="0.3">
      <c r="A842360" s="21"/>
    </row>
    <row r="842366" spans="1:1" s="20" customFormat="1" ht="14.25" customHeight="1" x14ac:dyDescent="0.25"/>
    <row r="842382" spans="1:1" ht="14.25" customHeight="1" x14ac:dyDescent="0.3">
      <c r="A842382" s="21"/>
    </row>
    <row r="842388" s="20" customFormat="1" ht="14.25" customHeight="1" x14ac:dyDescent="0.25"/>
    <row r="842404" spans="1:1" ht="14.25" customHeight="1" x14ac:dyDescent="0.3">
      <c r="A842404" s="21"/>
    </row>
    <row r="842410" spans="1:1" s="20" customFormat="1" ht="14.25" customHeight="1" x14ac:dyDescent="0.25"/>
    <row r="842426" spans="1:1" ht="14.25" customHeight="1" x14ac:dyDescent="0.3">
      <c r="A842426" s="21"/>
    </row>
    <row r="842432" spans="1:1" s="20" customFormat="1" ht="14.25" customHeight="1" x14ac:dyDescent="0.25"/>
    <row r="842448" spans="1:1" ht="14.25" customHeight="1" x14ac:dyDescent="0.3">
      <c r="A842448" s="21"/>
    </row>
    <row r="842454" s="20" customFormat="1" ht="14.25" customHeight="1" x14ac:dyDescent="0.25"/>
    <row r="842470" spans="1:1" ht="14.25" customHeight="1" x14ac:dyDescent="0.3">
      <c r="A842470" s="21"/>
    </row>
    <row r="842476" spans="1:1" s="20" customFormat="1" ht="14.25" customHeight="1" x14ac:dyDescent="0.25"/>
    <row r="842492" spans="1:1" ht="14.25" customHeight="1" x14ac:dyDescent="0.3">
      <c r="A842492" s="21"/>
    </row>
    <row r="842498" s="20" customFormat="1" ht="14.25" customHeight="1" x14ac:dyDescent="0.25"/>
    <row r="842514" spans="1:1" ht="14.25" customHeight="1" x14ac:dyDescent="0.3">
      <c r="A842514" s="21"/>
    </row>
    <row r="842520" spans="1:1" s="20" customFormat="1" ht="14.25" customHeight="1" x14ac:dyDescent="0.25"/>
    <row r="842536" spans="1:1" ht="14.25" customHeight="1" x14ac:dyDescent="0.3">
      <c r="A842536" s="21"/>
    </row>
    <row r="842542" spans="1:1" s="20" customFormat="1" ht="14.25" customHeight="1" x14ac:dyDescent="0.25"/>
    <row r="842558" spans="1:1" ht="14.25" customHeight="1" x14ac:dyDescent="0.3">
      <c r="A842558" s="21"/>
    </row>
    <row r="842564" s="20" customFormat="1" ht="14.25" customHeight="1" x14ac:dyDescent="0.25"/>
    <row r="842580" spans="1:1" ht="14.25" customHeight="1" x14ac:dyDescent="0.3">
      <c r="A842580" s="21"/>
    </row>
    <row r="842586" spans="1:1" s="20" customFormat="1" ht="14.25" customHeight="1" x14ac:dyDescent="0.25"/>
    <row r="842602" spans="1:1" ht="14.25" customHeight="1" x14ac:dyDescent="0.3">
      <c r="A842602" s="21"/>
    </row>
    <row r="842608" spans="1:1" s="20" customFormat="1" ht="14.25" customHeight="1" x14ac:dyDescent="0.25"/>
    <row r="842624" spans="1:1" ht="14.25" customHeight="1" x14ac:dyDescent="0.3">
      <c r="A842624" s="21"/>
    </row>
    <row r="842630" s="20" customFormat="1" ht="14.25" customHeight="1" x14ac:dyDescent="0.25"/>
    <row r="842646" spans="1:1" ht="14.25" customHeight="1" x14ac:dyDescent="0.3">
      <c r="A842646" s="21"/>
    </row>
    <row r="842652" spans="1:1" s="20" customFormat="1" ht="14.25" customHeight="1" x14ac:dyDescent="0.25"/>
    <row r="842668" spans="1:1" ht="14.25" customHeight="1" x14ac:dyDescent="0.3">
      <c r="A842668" s="21"/>
    </row>
    <row r="842674" s="20" customFormat="1" ht="14.25" customHeight="1" x14ac:dyDescent="0.25"/>
    <row r="842690" spans="1:1" ht="14.25" customHeight="1" x14ac:dyDescent="0.3">
      <c r="A842690" s="21"/>
    </row>
    <row r="842696" spans="1:1" s="20" customFormat="1" ht="14.25" customHeight="1" x14ac:dyDescent="0.25"/>
    <row r="842712" spans="1:1" ht="14.25" customHeight="1" x14ac:dyDescent="0.3">
      <c r="A842712" s="21"/>
    </row>
    <row r="842718" spans="1:1" s="20" customFormat="1" ht="14.25" customHeight="1" x14ac:dyDescent="0.25"/>
    <row r="842734" spans="1:1" ht="14.25" customHeight="1" x14ac:dyDescent="0.3">
      <c r="A842734" s="21"/>
    </row>
    <row r="842740" s="20" customFormat="1" ht="14.25" customHeight="1" x14ac:dyDescent="0.25"/>
    <row r="842756" spans="1:1" ht="14.25" customHeight="1" x14ac:dyDescent="0.3">
      <c r="A842756" s="21"/>
    </row>
    <row r="842762" spans="1:1" s="20" customFormat="1" ht="14.25" customHeight="1" x14ac:dyDescent="0.25"/>
    <row r="842778" spans="1:1" ht="14.25" customHeight="1" x14ac:dyDescent="0.3">
      <c r="A842778" s="21"/>
    </row>
    <row r="842784" spans="1:1" s="20" customFormat="1" ht="14.25" customHeight="1" x14ac:dyDescent="0.25"/>
    <row r="842800" spans="1:1" ht="14.25" customHeight="1" x14ac:dyDescent="0.3">
      <c r="A842800" s="21"/>
    </row>
    <row r="842806" s="20" customFormat="1" ht="14.25" customHeight="1" x14ac:dyDescent="0.25"/>
    <row r="842822" spans="1:1" ht="14.25" customHeight="1" x14ac:dyDescent="0.3">
      <c r="A842822" s="21"/>
    </row>
    <row r="842828" spans="1:1" s="20" customFormat="1" ht="14.25" customHeight="1" x14ac:dyDescent="0.25"/>
    <row r="842844" spans="1:1" ht="14.25" customHeight="1" x14ac:dyDescent="0.3">
      <c r="A842844" s="21"/>
    </row>
    <row r="842850" s="20" customFormat="1" ht="14.25" customHeight="1" x14ac:dyDescent="0.25"/>
    <row r="842866" spans="1:1" ht="14.25" customHeight="1" x14ac:dyDescent="0.3">
      <c r="A842866" s="21"/>
    </row>
    <row r="842872" spans="1:1" s="20" customFormat="1" ht="14.25" customHeight="1" x14ac:dyDescent="0.25"/>
    <row r="842888" spans="1:1" ht="14.25" customHeight="1" x14ac:dyDescent="0.3">
      <c r="A842888" s="21"/>
    </row>
    <row r="842894" spans="1:1" s="20" customFormat="1" ht="14.25" customHeight="1" x14ac:dyDescent="0.25"/>
    <row r="842910" spans="1:1" ht="14.25" customHeight="1" x14ac:dyDescent="0.3">
      <c r="A842910" s="21"/>
    </row>
    <row r="842916" s="20" customFormat="1" ht="14.25" customHeight="1" x14ac:dyDescent="0.25"/>
    <row r="842932" spans="1:1" ht="14.25" customHeight="1" x14ac:dyDescent="0.3">
      <c r="A842932" s="21"/>
    </row>
    <row r="842938" spans="1:1" s="20" customFormat="1" ht="14.25" customHeight="1" x14ac:dyDescent="0.25"/>
    <row r="842954" spans="1:1" ht="14.25" customHeight="1" x14ac:dyDescent="0.3">
      <c r="A842954" s="21"/>
    </row>
    <row r="842960" spans="1:1" s="20" customFormat="1" ht="14.25" customHeight="1" x14ac:dyDescent="0.25"/>
    <row r="842976" spans="1:1" ht="14.25" customHeight="1" x14ac:dyDescent="0.3">
      <c r="A842976" s="21"/>
    </row>
    <row r="842982" s="20" customFormat="1" ht="14.25" customHeight="1" x14ac:dyDescent="0.25"/>
    <row r="842998" spans="1:1" ht="14.25" customHeight="1" x14ac:dyDescent="0.3">
      <c r="A842998" s="21"/>
    </row>
    <row r="843004" spans="1:1" s="20" customFormat="1" ht="14.25" customHeight="1" x14ac:dyDescent="0.25"/>
    <row r="843020" spans="1:1" ht="14.25" customHeight="1" x14ac:dyDescent="0.3">
      <c r="A843020" s="21"/>
    </row>
    <row r="843026" s="20" customFormat="1" ht="14.25" customHeight="1" x14ac:dyDescent="0.25"/>
    <row r="843042" spans="1:1" ht="14.25" customHeight="1" x14ac:dyDescent="0.3">
      <c r="A843042" s="21"/>
    </row>
    <row r="843048" spans="1:1" s="20" customFormat="1" ht="14.25" customHeight="1" x14ac:dyDescent="0.25"/>
    <row r="843064" spans="1:1" ht="14.25" customHeight="1" x14ac:dyDescent="0.3">
      <c r="A843064" s="21"/>
    </row>
    <row r="843070" spans="1:1" s="20" customFormat="1" ht="14.25" customHeight="1" x14ac:dyDescent="0.25"/>
    <row r="843086" spans="1:1" ht="14.25" customHeight="1" x14ac:dyDescent="0.3">
      <c r="A843086" s="21"/>
    </row>
    <row r="843092" s="20" customFormat="1" ht="14.25" customHeight="1" x14ac:dyDescent="0.25"/>
    <row r="843108" spans="1:1" ht="14.25" customHeight="1" x14ac:dyDescent="0.3">
      <c r="A843108" s="21"/>
    </row>
    <row r="843114" spans="1:1" s="20" customFormat="1" ht="14.25" customHeight="1" x14ac:dyDescent="0.25"/>
    <row r="843130" spans="1:1" ht="14.25" customHeight="1" x14ac:dyDescent="0.3">
      <c r="A843130" s="21"/>
    </row>
    <row r="843136" spans="1:1" s="20" customFormat="1" ht="14.25" customHeight="1" x14ac:dyDescent="0.25"/>
    <row r="843152" spans="1:1" ht="14.25" customHeight="1" x14ac:dyDescent="0.3">
      <c r="A843152" s="21"/>
    </row>
    <row r="843158" s="20" customFormat="1" ht="14.25" customHeight="1" x14ac:dyDescent="0.25"/>
    <row r="843174" spans="1:1" ht="14.25" customHeight="1" x14ac:dyDescent="0.3">
      <c r="A843174" s="21"/>
    </row>
    <row r="843180" spans="1:1" s="20" customFormat="1" ht="14.25" customHeight="1" x14ac:dyDescent="0.25"/>
    <row r="843196" spans="1:1" ht="14.25" customHeight="1" x14ac:dyDescent="0.3">
      <c r="A843196" s="21"/>
    </row>
    <row r="843202" s="20" customFormat="1" ht="14.25" customHeight="1" x14ac:dyDescent="0.25"/>
    <row r="843218" spans="1:1" ht="14.25" customHeight="1" x14ac:dyDescent="0.3">
      <c r="A843218" s="21"/>
    </row>
    <row r="843224" spans="1:1" s="20" customFormat="1" ht="14.25" customHeight="1" x14ac:dyDescent="0.25"/>
    <row r="843240" spans="1:1" ht="14.25" customHeight="1" x14ac:dyDescent="0.3">
      <c r="A843240" s="21"/>
    </row>
    <row r="843246" spans="1:1" s="20" customFormat="1" ht="14.25" customHeight="1" x14ac:dyDescent="0.25"/>
    <row r="843262" spans="1:1" ht="14.25" customHeight="1" x14ac:dyDescent="0.3">
      <c r="A843262" s="21"/>
    </row>
    <row r="843268" s="20" customFormat="1" ht="14.25" customHeight="1" x14ac:dyDescent="0.25"/>
    <row r="843284" spans="1:1" ht="14.25" customHeight="1" x14ac:dyDescent="0.3">
      <c r="A843284" s="21"/>
    </row>
    <row r="843290" spans="1:1" s="20" customFormat="1" ht="14.25" customHeight="1" x14ac:dyDescent="0.25"/>
    <row r="843306" spans="1:1" ht="14.25" customHeight="1" x14ac:dyDescent="0.3">
      <c r="A843306" s="21"/>
    </row>
    <row r="843312" spans="1:1" s="20" customFormat="1" ht="14.25" customHeight="1" x14ac:dyDescent="0.25"/>
    <row r="843328" spans="1:1" ht="14.25" customHeight="1" x14ac:dyDescent="0.3">
      <c r="A843328" s="21"/>
    </row>
    <row r="843334" s="20" customFormat="1" ht="14.25" customHeight="1" x14ac:dyDescent="0.25"/>
    <row r="843350" spans="1:1" ht="14.25" customHeight="1" x14ac:dyDescent="0.3">
      <c r="A843350" s="21"/>
    </row>
    <row r="843356" spans="1:1" s="20" customFormat="1" ht="14.25" customHeight="1" x14ac:dyDescent="0.25"/>
    <row r="843372" spans="1:1" ht="14.25" customHeight="1" x14ac:dyDescent="0.3">
      <c r="A843372" s="21"/>
    </row>
    <row r="843378" s="20" customFormat="1" ht="14.25" customHeight="1" x14ac:dyDescent="0.25"/>
    <row r="843394" spans="1:1" ht="14.25" customHeight="1" x14ac:dyDescent="0.3">
      <c r="A843394" s="21"/>
    </row>
    <row r="843400" spans="1:1" s="20" customFormat="1" ht="14.25" customHeight="1" x14ac:dyDescent="0.25"/>
    <row r="843416" spans="1:1" ht="14.25" customHeight="1" x14ac:dyDescent="0.3">
      <c r="A843416" s="21"/>
    </row>
    <row r="843422" spans="1:1" s="20" customFormat="1" ht="14.25" customHeight="1" x14ac:dyDescent="0.25"/>
    <row r="843438" spans="1:1" ht="14.25" customHeight="1" x14ac:dyDescent="0.3">
      <c r="A843438" s="21"/>
    </row>
    <row r="843444" s="20" customFormat="1" ht="14.25" customHeight="1" x14ac:dyDescent="0.25"/>
    <row r="843460" spans="1:1" ht="14.25" customHeight="1" x14ac:dyDescent="0.3">
      <c r="A843460" s="21"/>
    </row>
    <row r="843466" spans="1:1" s="20" customFormat="1" ht="14.25" customHeight="1" x14ac:dyDescent="0.25"/>
    <row r="843482" spans="1:1" ht="14.25" customHeight="1" x14ac:dyDescent="0.3">
      <c r="A843482" s="21"/>
    </row>
    <row r="843488" spans="1:1" s="20" customFormat="1" ht="14.25" customHeight="1" x14ac:dyDescent="0.25"/>
    <row r="843504" spans="1:1" ht="14.25" customHeight="1" x14ac:dyDescent="0.3">
      <c r="A843504" s="21"/>
    </row>
    <row r="843510" s="20" customFormat="1" ht="14.25" customHeight="1" x14ac:dyDescent="0.25"/>
    <row r="843526" spans="1:1" ht="14.25" customHeight="1" x14ac:dyDescent="0.3">
      <c r="A843526" s="21"/>
    </row>
    <row r="843532" spans="1:1" s="20" customFormat="1" ht="14.25" customHeight="1" x14ac:dyDescent="0.25"/>
    <row r="843548" spans="1:1" ht="14.25" customHeight="1" x14ac:dyDescent="0.3">
      <c r="A843548" s="21"/>
    </row>
    <row r="843554" s="20" customFormat="1" ht="14.25" customHeight="1" x14ac:dyDescent="0.25"/>
    <row r="843570" spans="1:1" ht="14.25" customHeight="1" x14ac:dyDescent="0.3">
      <c r="A843570" s="21"/>
    </row>
    <row r="843576" spans="1:1" s="20" customFormat="1" ht="14.25" customHeight="1" x14ac:dyDescent="0.25"/>
    <row r="843592" spans="1:1" ht="14.25" customHeight="1" x14ac:dyDescent="0.3">
      <c r="A843592" s="21"/>
    </row>
    <row r="843598" spans="1:1" s="20" customFormat="1" ht="14.25" customHeight="1" x14ac:dyDescent="0.25"/>
    <row r="843614" spans="1:1" ht="14.25" customHeight="1" x14ac:dyDescent="0.3">
      <c r="A843614" s="21"/>
    </row>
    <row r="843620" s="20" customFormat="1" ht="14.25" customHeight="1" x14ac:dyDescent="0.25"/>
    <row r="843636" spans="1:1" ht="14.25" customHeight="1" x14ac:dyDescent="0.3">
      <c r="A843636" s="21"/>
    </row>
    <row r="843642" spans="1:1" s="20" customFormat="1" ht="14.25" customHeight="1" x14ac:dyDescent="0.25"/>
    <row r="843658" spans="1:1" ht="14.25" customHeight="1" x14ac:dyDescent="0.3">
      <c r="A843658" s="21"/>
    </row>
    <row r="843664" spans="1:1" s="20" customFormat="1" ht="14.25" customHeight="1" x14ac:dyDescent="0.25"/>
    <row r="843680" spans="1:1" ht="14.25" customHeight="1" x14ac:dyDescent="0.3">
      <c r="A843680" s="21"/>
    </row>
    <row r="843686" s="20" customFormat="1" ht="14.25" customHeight="1" x14ac:dyDescent="0.25"/>
    <row r="843702" spans="1:1" ht="14.25" customHeight="1" x14ac:dyDescent="0.3">
      <c r="A843702" s="21"/>
    </row>
    <row r="843708" spans="1:1" s="20" customFormat="1" ht="14.25" customHeight="1" x14ac:dyDescent="0.25"/>
    <row r="843724" spans="1:1" ht="14.25" customHeight="1" x14ac:dyDescent="0.3">
      <c r="A843724" s="21"/>
    </row>
    <row r="843730" s="20" customFormat="1" ht="14.25" customHeight="1" x14ac:dyDescent="0.25"/>
    <row r="843746" spans="1:1" ht="14.25" customHeight="1" x14ac:dyDescent="0.3">
      <c r="A843746" s="21"/>
    </row>
    <row r="843752" spans="1:1" s="20" customFormat="1" ht="14.25" customHeight="1" x14ac:dyDescent="0.25"/>
    <row r="843768" spans="1:1" ht="14.25" customHeight="1" x14ac:dyDescent="0.3">
      <c r="A843768" s="21"/>
    </row>
    <row r="843774" spans="1:1" s="20" customFormat="1" ht="14.25" customHeight="1" x14ac:dyDescent="0.25"/>
    <row r="843790" spans="1:1" ht="14.25" customHeight="1" x14ac:dyDescent="0.3">
      <c r="A843790" s="21"/>
    </row>
    <row r="843796" s="20" customFormat="1" ht="14.25" customHeight="1" x14ac:dyDescent="0.25"/>
    <row r="843812" spans="1:1" ht="14.25" customHeight="1" x14ac:dyDescent="0.3">
      <c r="A843812" s="21"/>
    </row>
    <row r="843818" spans="1:1" s="20" customFormat="1" ht="14.25" customHeight="1" x14ac:dyDescent="0.25"/>
    <row r="843834" spans="1:1" ht="14.25" customHeight="1" x14ac:dyDescent="0.3">
      <c r="A843834" s="21"/>
    </row>
    <row r="843840" spans="1:1" s="20" customFormat="1" ht="14.25" customHeight="1" x14ac:dyDescent="0.25"/>
    <row r="843856" spans="1:1" ht="14.25" customHeight="1" x14ac:dyDescent="0.3">
      <c r="A843856" s="21"/>
    </row>
    <row r="843862" s="20" customFormat="1" ht="14.25" customHeight="1" x14ac:dyDescent="0.25"/>
    <row r="843878" spans="1:1" ht="14.25" customHeight="1" x14ac:dyDescent="0.3">
      <c r="A843878" s="21"/>
    </row>
    <row r="843884" spans="1:1" s="20" customFormat="1" ht="14.25" customHeight="1" x14ac:dyDescent="0.25"/>
    <row r="843900" spans="1:1" ht="14.25" customHeight="1" x14ac:dyDescent="0.3">
      <c r="A843900" s="21"/>
    </row>
    <row r="843906" s="20" customFormat="1" ht="14.25" customHeight="1" x14ac:dyDescent="0.25"/>
    <row r="843922" spans="1:1" ht="14.25" customHeight="1" x14ac:dyDescent="0.3">
      <c r="A843922" s="21"/>
    </row>
    <row r="843928" spans="1:1" s="20" customFormat="1" ht="14.25" customHeight="1" x14ac:dyDescent="0.25"/>
    <row r="843944" spans="1:1" ht="14.25" customHeight="1" x14ac:dyDescent="0.3">
      <c r="A843944" s="21"/>
    </row>
    <row r="843950" spans="1:1" s="20" customFormat="1" ht="14.25" customHeight="1" x14ac:dyDescent="0.25"/>
    <row r="843966" spans="1:1" ht="14.25" customHeight="1" x14ac:dyDescent="0.3">
      <c r="A843966" s="21"/>
    </row>
    <row r="843972" s="20" customFormat="1" ht="14.25" customHeight="1" x14ac:dyDescent="0.25"/>
    <row r="843988" spans="1:1" ht="14.25" customHeight="1" x14ac:dyDescent="0.3">
      <c r="A843988" s="21"/>
    </row>
    <row r="843994" spans="1:1" s="20" customFormat="1" ht="14.25" customHeight="1" x14ac:dyDescent="0.25"/>
    <row r="844010" spans="1:1" ht="14.25" customHeight="1" x14ac:dyDescent="0.3">
      <c r="A844010" s="21"/>
    </row>
    <row r="844016" spans="1:1" s="20" customFormat="1" ht="14.25" customHeight="1" x14ac:dyDescent="0.25"/>
    <row r="844032" spans="1:1" ht="14.25" customHeight="1" x14ac:dyDescent="0.3">
      <c r="A844032" s="21"/>
    </row>
    <row r="844038" s="20" customFormat="1" ht="14.25" customHeight="1" x14ac:dyDescent="0.25"/>
    <row r="844054" spans="1:1" ht="14.25" customHeight="1" x14ac:dyDescent="0.3">
      <c r="A844054" s="21"/>
    </row>
    <row r="844060" spans="1:1" s="20" customFormat="1" ht="14.25" customHeight="1" x14ac:dyDescent="0.25"/>
    <row r="844076" spans="1:1" ht="14.25" customHeight="1" x14ac:dyDescent="0.3">
      <c r="A844076" s="21"/>
    </row>
    <row r="844082" s="20" customFormat="1" ht="14.25" customHeight="1" x14ac:dyDescent="0.25"/>
    <row r="844098" spans="1:1" ht="14.25" customHeight="1" x14ac:dyDescent="0.3">
      <c r="A844098" s="21"/>
    </row>
    <row r="844104" spans="1:1" s="20" customFormat="1" ht="14.25" customHeight="1" x14ac:dyDescent="0.25"/>
    <row r="844120" spans="1:1" ht="14.25" customHeight="1" x14ac:dyDescent="0.3">
      <c r="A844120" s="21"/>
    </row>
    <row r="844126" spans="1:1" s="20" customFormat="1" ht="14.25" customHeight="1" x14ac:dyDescent="0.25"/>
    <row r="844142" spans="1:1" ht="14.25" customHeight="1" x14ac:dyDescent="0.3">
      <c r="A844142" s="21"/>
    </row>
    <row r="844148" s="20" customFormat="1" ht="14.25" customHeight="1" x14ac:dyDescent="0.25"/>
    <row r="844164" spans="1:1" ht="14.25" customHeight="1" x14ac:dyDescent="0.3">
      <c r="A844164" s="21"/>
    </row>
    <row r="844170" spans="1:1" s="20" customFormat="1" ht="14.25" customHeight="1" x14ac:dyDescent="0.25"/>
    <row r="844186" spans="1:1" ht="14.25" customHeight="1" x14ac:dyDescent="0.3">
      <c r="A844186" s="21"/>
    </row>
    <row r="844192" spans="1:1" s="20" customFormat="1" ht="14.25" customHeight="1" x14ac:dyDescent="0.25"/>
    <row r="844208" spans="1:1" ht="14.25" customHeight="1" x14ac:dyDescent="0.3">
      <c r="A844208" s="21"/>
    </row>
    <row r="844214" s="20" customFormat="1" ht="14.25" customHeight="1" x14ac:dyDescent="0.25"/>
    <row r="844230" spans="1:1" ht="14.25" customHeight="1" x14ac:dyDescent="0.3">
      <c r="A844230" s="21"/>
    </row>
    <row r="844236" spans="1:1" s="20" customFormat="1" ht="14.25" customHeight="1" x14ac:dyDescent="0.25"/>
    <row r="844252" spans="1:1" ht="14.25" customHeight="1" x14ac:dyDescent="0.3">
      <c r="A844252" s="21"/>
    </row>
    <row r="844258" s="20" customFormat="1" ht="14.25" customHeight="1" x14ac:dyDescent="0.25"/>
    <row r="844274" spans="1:1" ht="14.25" customHeight="1" x14ac:dyDescent="0.3">
      <c r="A844274" s="21"/>
    </row>
    <row r="844280" spans="1:1" s="20" customFormat="1" ht="14.25" customHeight="1" x14ac:dyDescent="0.25"/>
    <row r="844296" spans="1:1" ht="14.25" customHeight="1" x14ac:dyDescent="0.3">
      <c r="A844296" s="21"/>
    </row>
    <row r="844302" spans="1:1" s="20" customFormat="1" ht="14.25" customHeight="1" x14ac:dyDescent="0.25"/>
    <row r="844318" spans="1:1" ht="14.25" customHeight="1" x14ac:dyDescent="0.3">
      <c r="A844318" s="21"/>
    </row>
    <row r="844324" s="20" customFormat="1" ht="14.25" customHeight="1" x14ac:dyDescent="0.25"/>
    <row r="844340" spans="1:1" ht="14.25" customHeight="1" x14ac:dyDescent="0.3">
      <c r="A844340" s="21"/>
    </row>
    <row r="844346" spans="1:1" s="20" customFormat="1" ht="14.25" customHeight="1" x14ac:dyDescent="0.25"/>
    <row r="844362" spans="1:1" ht="14.25" customHeight="1" x14ac:dyDescent="0.3">
      <c r="A844362" s="21"/>
    </row>
    <row r="844368" spans="1:1" s="20" customFormat="1" ht="14.25" customHeight="1" x14ac:dyDescent="0.25"/>
    <row r="844384" spans="1:1" ht="14.25" customHeight="1" x14ac:dyDescent="0.3">
      <c r="A844384" s="21"/>
    </row>
    <row r="844390" s="20" customFormat="1" ht="14.25" customHeight="1" x14ac:dyDescent="0.25"/>
    <row r="844406" spans="1:1" ht="14.25" customHeight="1" x14ac:dyDescent="0.3">
      <c r="A844406" s="21"/>
    </row>
    <row r="844412" spans="1:1" s="20" customFormat="1" ht="14.25" customHeight="1" x14ac:dyDescent="0.25"/>
    <row r="844428" spans="1:1" ht="14.25" customHeight="1" x14ac:dyDescent="0.3">
      <c r="A844428" s="21"/>
    </row>
    <row r="844434" s="20" customFormat="1" ht="14.25" customHeight="1" x14ac:dyDescent="0.25"/>
    <row r="844450" spans="1:1" ht="14.25" customHeight="1" x14ac:dyDescent="0.3">
      <c r="A844450" s="21"/>
    </row>
    <row r="844456" spans="1:1" s="20" customFormat="1" ht="14.25" customHeight="1" x14ac:dyDescent="0.25"/>
    <row r="844472" spans="1:1" ht="14.25" customHeight="1" x14ac:dyDescent="0.3">
      <c r="A844472" s="21"/>
    </row>
    <row r="844478" spans="1:1" s="20" customFormat="1" ht="14.25" customHeight="1" x14ac:dyDescent="0.25"/>
    <row r="844494" spans="1:1" ht="14.25" customHeight="1" x14ac:dyDescent="0.3">
      <c r="A844494" s="21"/>
    </row>
    <row r="844500" s="20" customFormat="1" ht="14.25" customHeight="1" x14ac:dyDescent="0.25"/>
    <row r="844516" spans="1:1" ht="14.25" customHeight="1" x14ac:dyDescent="0.3">
      <c r="A844516" s="21"/>
    </row>
    <row r="844522" spans="1:1" s="20" customFormat="1" ht="14.25" customHeight="1" x14ac:dyDescent="0.25"/>
    <row r="844538" spans="1:1" ht="14.25" customHeight="1" x14ac:dyDescent="0.3">
      <c r="A844538" s="21"/>
    </row>
    <row r="844544" spans="1:1" s="20" customFormat="1" ht="14.25" customHeight="1" x14ac:dyDescent="0.25"/>
    <row r="844560" spans="1:1" ht="14.25" customHeight="1" x14ac:dyDescent="0.3">
      <c r="A844560" s="21"/>
    </row>
    <row r="844566" s="20" customFormat="1" ht="14.25" customHeight="1" x14ac:dyDescent="0.25"/>
    <row r="844582" spans="1:1" ht="14.25" customHeight="1" x14ac:dyDescent="0.3">
      <c r="A844582" s="21"/>
    </row>
    <row r="844588" spans="1:1" s="20" customFormat="1" ht="14.25" customHeight="1" x14ac:dyDescent="0.25"/>
    <row r="844604" spans="1:1" ht="14.25" customHeight="1" x14ac:dyDescent="0.3">
      <c r="A844604" s="21"/>
    </row>
    <row r="844610" s="20" customFormat="1" ht="14.25" customHeight="1" x14ac:dyDescent="0.25"/>
    <row r="844626" spans="1:1" ht="14.25" customHeight="1" x14ac:dyDescent="0.3">
      <c r="A844626" s="21"/>
    </row>
    <row r="844632" spans="1:1" s="20" customFormat="1" ht="14.25" customHeight="1" x14ac:dyDescent="0.25"/>
    <row r="844648" spans="1:1" ht="14.25" customHeight="1" x14ac:dyDescent="0.3">
      <c r="A844648" s="21"/>
    </row>
    <row r="844654" spans="1:1" s="20" customFormat="1" ht="14.25" customHeight="1" x14ac:dyDescent="0.25"/>
    <row r="844670" spans="1:1" ht="14.25" customHeight="1" x14ac:dyDescent="0.3">
      <c r="A844670" s="21"/>
    </row>
    <row r="844676" s="20" customFormat="1" ht="14.25" customHeight="1" x14ac:dyDescent="0.25"/>
    <row r="844692" spans="1:1" ht="14.25" customHeight="1" x14ac:dyDescent="0.3">
      <c r="A844692" s="21"/>
    </row>
    <row r="844698" spans="1:1" s="20" customFormat="1" ht="14.25" customHeight="1" x14ac:dyDescent="0.25"/>
    <row r="844714" spans="1:1" ht="14.25" customHeight="1" x14ac:dyDescent="0.3">
      <c r="A844714" s="21"/>
    </row>
    <row r="844720" spans="1:1" s="20" customFormat="1" ht="14.25" customHeight="1" x14ac:dyDescent="0.25"/>
    <row r="844736" spans="1:1" ht="14.25" customHeight="1" x14ac:dyDescent="0.3">
      <c r="A844736" s="21"/>
    </row>
    <row r="844742" s="20" customFormat="1" ht="14.25" customHeight="1" x14ac:dyDescent="0.25"/>
    <row r="844758" spans="1:1" ht="14.25" customHeight="1" x14ac:dyDescent="0.3">
      <c r="A844758" s="21"/>
    </row>
    <row r="844764" spans="1:1" s="20" customFormat="1" ht="14.25" customHeight="1" x14ac:dyDescent="0.25"/>
    <row r="844780" spans="1:1" ht="14.25" customHeight="1" x14ac:dyDescent="0.3">
      <c r="A844780" s="21"/>
    </row>
    <row r="844786" s="20" customFormat="1" ht="14.25" customHeight="1" x14ac:dyDescent="0.25"/>
    <row r="844802" spans="1:1" ht="14.25" customHeight="1" x14ac:dyDescent="0.3">
      <c r="A844802" s="21"/>
    </row>
    <row r="844808" spans="1:1" s="20" customFormat="1" ht="14.25" customHeight="1" x14ac:dyDescent="0.25"/>
    <row r="844824" spans="1:1" ht="14.25" customHeight="1" x14ac:dyDescent="0.3">
      <c r="A844824" s="21"/>
    </row>
    <row r="844830" spans="1:1" s="20" customFormat="1" ht="14.25" customHeight="1" x14ac:dyDescent="0.25"/>
    <row r="844846" spans="1:1" ht="14.25" customHeight="1" x14ac:dyDescent="0.3">
      <c r="A844846" s="21"/>
    </row>
    <row r="844852" s="20" customFormat="1" ht="14.25" customHeight="1" x14ac:dyDescent="0.25"/>
    <row r="844868" spans="1:1" ht="14.25" customHeight="1" x14ac:dyDescent="0.3">
      <c r="A844868" s="21"/>
    </row>
    <row r="844874" spans="1:1" s="20" customFormat="1" ht="14.25" customHeight="1" x14ac:dyDescent="0.25"/>
    <row r="844890" spans="1:1" ht="14.25" customHeight="1" x14ac:dyDescent="0.3">
      <c r="A844890" s="21"/>
    </row>
    <row r="844896" spans="1:1" s="20" customFormat="1" ht="14.25" customHeight="1" x14ac:dyDescent="0.25"/>
    <row r="844912" spans="1:1" ht="14.25" customHeight="1" x14ac:dyDescent="0.3">
      <c r="A844912" s="21"/>
    </row>
    <row r="844918" s="20" customFormat="1" ht="14.25" customHeight="1" x14ac:dyDescent="0.25"/>
    <row r="844934" spans="1:1" ht="14.25" customHeight="1" x14ac:dyDescent="0.3">
      <c r="A844934" s="21"/>
    </row>
    <row r="844940" spans="1:1" s="20" customFormat="1" ht="14.25" customHeight="1" x14ac:dyDescent="0.25"/>
    <row r="844956" spans="1:1" ht="14.25" customHeight="1" x14ac:dyDescent="0.3">
      <c r="A844956" s="21"/>
    </row>
    <row r="844962" s="20" customFormat="1" ht="14.25" customHeight="1" x14ac:dyDescent="0.25"/>
    <row r="844978" spans="1:1" ht="14.25" customHeight="1" x14ac:dyDescent="0.3">
      <c r="A844978" s="21"/>
    </row>
    <row r="844984" spans="1:1" s="20" customFormat="1" ht="14.25" customHeight="1" x14ac:dyDescent="0.25"/>
    <row r="845000" spans="1:1" ht="14.25" customHeight="1" x14ac:dyDescent="0.3">
      <c r="A845000" s="21"/>
    </row>
    <row r="845006" spans="1:1" s="20" customFormat="1" ht="14.25" customHeight="1" x14ac:dyDescent="0.25"/>
    <row r="845022" spans="1:1" ht="14.25" customHeight="1" x14ac:dyDescent="0.3">
      <c r="A845022" s="21"/>
    </row>
    <row r="845028" s="20" customFormat="1" ht="14.25" customHeight="1" x14ac:dyDescent="0.25"/>
    <row r="845044" spans="1:1" ht="14.25" customHeight="1" x14ac:dyDescent="0.3">
      <c r="A845044" s="21"/>
    </row>
    <row r="845050" spans="1:1" s="20" customFormat="1" ht="14.25" customHeight="1" x14ac:dyDescent="0.25"/>
    <row r="845066" spans="1:1" ht="14.25" customHeight="1" x14ac:dyDescent="0.3">
      <c r="A845066" s="21"/>
    </row>
    <row r="845072" spans="1:1" s="20" customFormat="1" ht="14.25" customHeight="1" x14ac:dyDescent="0.25"/>
    <row r="845088" spans="1:1" ht="14.25" customHeight="1" x14ac:dyDescent="0.3">
      <c r="A845088" s="21"/>
    </row>
    <row r="845094" s="20" customFormat="1" ht="14.25" customHeight="1" x14ac:dyDescent="0.25"/>
    <row r="845110" spans="1:1" ht="14.25" customHeight="1" x14ac:dyDescent="0.3">
      <c r="A845110" s="21"/>
    </row>
    <row r="845116" spans="1:1" s="20" customFormat="1" ht="14.25" customHeight="1" x14ac:dyDescent="0.25"/>
    <row r="845132" spans="1:1" ht="14.25" customHeight="1" x14ac:dyDescent="0.3">
      <c r="A845132" s="21"/>
    </row>
    <row r="845138" s="20" customFormat="1" ht="14.25" customHeight="1" x14ac:dyDescent="0.25"/>
    <row r="845154" spans="1:1" ht="14.25" customHeight="1" x14ac:dyDescent="0.3">
      <c r="A845154" s="21"/>
    </row>
    <row r="845160" spans="1:1" s="20" customFormat="1" ht="14.25" customHeight="1" x14ac:dyDescent="0.25"/>
    <row r="845176" spans="1:1" ht="14.25" customHeight="1" x14ac:dyDescent="0.3">
      <c r="A845176" s="21"/>
    </row>
    <row r="845182" spans="1:1" s="20" customFormat="1" ht="14.25" customHeight="1" x14ac:dyDescent="0.25"/>
    <row r="845198" spans="1:1" ht="14.25" customHeight="1" x14ac:dyDescent="0.3">
      <c r="A845198" s="21"/>
    </row>
    <row r="845204" s="20" customFormat="1" ht="14.25" customHeight="1" x14ac:dyDescent="0.25"/>
    <row r="845220" spans="1:1" ht="14.25" customHeight="1" x14ac:dyDescent="0.3">
      <c r="A845220" s="21"/>
    </row>
    <row r="845226" spans="1:1" s="20" customFormat="1" ht="14.25" customHeight="1" x14ac:dyDescent="0.25"/>
    <row r="845242" spans="1:1" ht="14.25" customHeight="1" x14ac:dyDescent="0.3">
      <c r="A845242" s="21"/>
    </row>
    <row r="845248" spans="1:1" s="20" customFormat="1" ht="14.25" customHeight="1" x14ac:dyDescent="0.25"/>
    <row r="845264" spans="1:1" ht="14.25" customHeight="1" x14ac:dyDescent="0.3">
      <c r="A845264" s="21"/>
    </row>
    <row r="845270" s="20" customFormat="1" ht="14.25" customHeight="1" x14ac:dyDescent="0.25"/>
    <row r="845286" spans="1:1" ht="14.25" customHeight="1" x14ac:dyDescent="0.3">
      <c r="A845286" s="21"/>
    </row>
    <row r="845292" spans="1:1" s="20" customFormat="1" ht="14.25" customHeight="1" x14ac:dyDescent="0.25"/>
    <row r="845308" spans="1:1" ht="14.25" customHeight="1" x14ac:dyDescent="0.3">
      <c r="A845308" s="21"/>
    </row>
    <row r="845314" s="20" customFormat="1" ht="14.25" customHeight="1" x14ac:dyDescent="0.25"/>
    <row r="845330" spans="1:1" ht="14.25" customHeight="1" x14ac:dyDescent="0.3">
      <c r="A845330" s="21"/>
    </row>
    <row r="845336" spans="1:1" s="20" customFormat="1" ht="14.25" customHeight="1" x14ac:dyDescent="0.25"/>
    <row r="845352" spans="1:1" ht="14.25" customHeight="1" x14ac:dyDescent="0.3">
      <c r="A845352" s="21"/>
    </row>
    <row r="845358" spans="1:1" s="20" customFormat="1" ht="14.25" customHeight="1" x14ac:dyDescent="0.25"/>
    <row r="845374" spans="1:1" ht="14.25" customHeight="1" x14ac:dyDescent="0.3">
      <c r="A845374" s="21"/>
    </row>
    <row r="845380" s="20" customFormat="1" ht="14.25" customHeight="1" x14ac:dyDescent="0.25"/>
    <row r="845396" spans="1:1" ht="14.25" customHeight="1" x14ac:dyDescent="0.3">
      <c r="A845396" s="21"/>
    </row>
    <row r="845402" spans="1:1" s="20" customFormat="1" ht="14.25" customHeight="1" x14ac:dyDescent="0.25"/>
    <row r="845418" spans="1:1" ht="14.25" customHeight="1" x14ac:dyDescent="0.3">
      <c r="A845418" s="21"/>
    </row>
    <row r="845424" spans="1:1" s="20" customFormat="1" ht="14.25" customHeight="1" x14ac:dyDescent="0.25"/>
    <row r="845440" spans="1:1" ht="14.25" customHeight="1" x14ac:dyDescent="0.3">
      <c r="A845440" s="21"/>
    </row>
    <row r="845446" s="20" customFormat="1" ht="14.25" customHeight="1" x14ac:dyDescent="0.25"/>
    <row r="845462" spans="1:1" ht="14.25" customHeight="1" x14ac:dyDescent="0.3">
      <c r="A845462" s="21"/>
    </row>
    <row r="845468" spans="1:1" s="20" customFormat="1" ht="14.25" customHeight="1" x14ac:dyDescent="0.25"/>
    <row r="845484" spans="1:1" ht="14.25" customHeight="1" x14ac:dyDescent="0.3">
      <c r="A845484" s="21"/>
    </row>
    <row r="845490" s="20" customFormat="1" ht="14.25" customHeight="1" x14ac:dyDescent="0.25"/>
    <row r="845506" spans="1:1" ht="14.25" customHeight="1" x14ac:dyDescent="0.3">
      <c r="A845506" s="21"/>
    </row>
    <row r="845512" spans="1:1" s="20" customFormat="1" ht="14.25" customHeight="1" x14ac:dyDescent="0.25"/>
    <row r="845528" spans="1:1" ht="14.25" customHeight="1" x14ac:dyDescent="0.3">
      <c r="A845528" s="21"/>
    </row>
    <row r="845534" spans="1:1" s="20" customFormat="1" ht="14.25" customHeight="1" x14ac:dyDescent="0.25"/>
    <row r="845550" spans="1:1" ht="14.25" customHeight="1" x14ac:dyDescent="0.3">
      <c r="A845550" s="21"/>
    </row>
    <row r="845556" s="20" customFormat="1" ht="14.25" customHeight="1" x14ac:dyDescent="0.25"/>
    <row r="845572" spans="1:1" ht="14.25" customHeight="1" x14ac:dyDescent="0.3">
      <c r="A845572" s="21"/>
    </row>
    <row r="845578" spans="1:1" s="20" customFormat="1" ht="14.25" customHeight="1" x14ac:dyDescent="0.25"/>
    <row r="845594" spans="1:1" ht="14.25" customHeight="1" x14ac:dyDescent="0.3">
      <c r="A845594" s="21"/>
    </row>
    <row r="845600" spans="1:1" s="20" customFormat="1" ht="14.25" customHeight="1" x14ac:dyDescent="0.25"/>
    <row r="845616" spans="1:1" ht="14.25" customHeight="1" x14ac:dyDescent="0.3">
      <c r="A845616" s="21"/>
    </row>
    <row r="845622" s="20" customFormat="1" ht="14.25" customHeight="1" x14ac:dyDescent="0.25"/>
    <row r="845638" spans="1:1" ht="14.25" customHeight="1" x14ac:dyDescent="0.3">
      <c r="A845638" s="21"/>
    </row>
    <row r="845644" spans="1:1" s="20" customFormat="1" ht="14.25" customHeight="1" x14ac:dyDescent="0.25"/>
    <row r="845660" spans="1:1" ht="14.25" customHeight="1" x14ac:dyDescent="0.3">
      <c r="A845660" s="21"/>
    </row>
    <row r="845666" s="20" customFormat="1" ht="14.25" customHeight="1" x14ac:dyDescent="0.25"/>
    <row r="845682" spans="1:1" ht="14.25" customHeight="1" x14ac:dyDescent="0.3">
      <c r="A845682" s="21"/>
    </row>
    <row r="845688" spans="1:1" s="20" customFormat="1" ht="14.25" customHeight="1" x14ac:dyDescent="0.25"/>
    <row r="845704" spans="1:1" ht="14.25" customHeight="1" x14ac:dyDescent="0.3">
      <c r="A845704" s="21"/>
    </row>
    <row r="845710" spans="1:1" s="20" customFormat="1" ht="14.25" customHeight="1" x14ac:dyDescent="0.25"/>
    <row r="845726" spans="1:1" ht="14.25" customHeight="1" x14ac:dyDescent="0.3">
      <c r="A845726" s="21"/>
    </row>
    <row r="845732" s="20" customFormat="1" ht="14.25" customHeight="1" x14ac:dyDescent="0.25"/>
    <row r="845748" spans="1:1" ht="14.25" customHeight="1" x14ac:dyDescent="0.3">
      <c r="A845748" s="21"/>
    </row>
    <row r="845754" spans="1:1" s="20" customFormat="1" ht="14.25" customHeight="1" x14ac:dyDescent="0.25"/>
    <row r="845770" spans="1:1" ht="14.25" customHeight="1" x14ac:dyDescent="0.3">
      <c r="A845770" s="21"/>
    </row>
    <row r="845776" spans="1:1" s="20" customFormat="1" ht="14.25" customHeight="1" x14ac:dyDescent="0.25"/>
    <row r="845792" spans="1:1" ht="14.25" customHeight="1" x14ac:dyDescent="0.3">
      <c r="A845792" s="21"/>
    </row>
    <row r="845798" s="20" customFormat="1" ht="14.25" customHeight="1" x14ac:dyDescent="0.25"/>
    <row r="845814" spans="1:1" ht="14.25" customHeight="1" x14ac:dyDescent="0.3">
      <c r="A845814" s="21"/>
    </row>
    <row r="845820" spans="1:1" s="20" customFormat="1" ht="14.25" customHeight="1" x14ac:dyDescent="0.25"/>
    <row r="845836" spans="1:1" ht="14.25" customHeight="1" x14ac:dyDescent="0.3">
      <c r="A845836" s="21"/>
    </row>
    <row r="845842" s="20" customFormat="1" ht="14.25" customHeight="1" x14ac:dyDescent="0.25"/>
    <row r="845858" spans="1:1" ht="14.25" customHeight="1" x14ac:dyDescent="0.3">
      <c r="A845858" s="21"/>
    </row>
    <row r="845864" spans="1:1" s="20" customFormat="1" ht="14.25" customHeight="1" x14ac:dyDescent="0.25"/>
    <row r="845880" spans="1:1" ht="14.25" customHeight="1" x14ac:dyDescent="0.3">
      <c r="A845880" s="21"/>
    </row>
    <row r="845886" spans="1:1" s="20" customFormat="1" ht="14.25" customHeight="1" x14ac:dyDescent="0.25"/>
    <row r="845902" spans="1:1" ht="14.25" customHeight="1" x14ac:dyDescent="0.3">
      <c r="A845902" s="21"/>
    </row>
    <row r="845908" s="20" customFormat="1" ht="14.25" customHeight="1" x14ac:dyDescent="0.25"/>
    <row r="845924" spans="1:1" ht="14.25" customHeight="1" x14ac:dyDescent="0.3">
      <c r="A845924" s="21"/>
    </row>
    <row r="845930" spans="1:1" s="20" customFormat="1" ht="14.25" customHeight="1" x14ac:dyDescent="0.25"/>
    <row r="845946" spans="1:1" ht="14.25" customHeight="1" x14ac:dyDescent="0.3">
      <c r="A845946" s="21"/>
    </row>
    <row r="845952" spans="1:1" s="20" customFormat="1" ht="14.25" customHeight="1" x14ac:dyDescent="0.25"/>
    <row r="845968" spans="1:1" ht="14.25" customHeight="1" x14ac:dyDescent="0.3">
      <c r="A845968" s="21"/>
    </row>
    <row r="845974" s="20" customFormat="1" ht="14.25" customHeight="1" x14ac:dyDescent="0.25"/>
    <row r="845990" spans="1:1" ht="14.25" customHeight="1" x14ac:dyDescent="0.3">
      <c r="A845990" s="21"/>
    </row>
    <row r="845996" spans="1:1" s="20" customFormat="1" ht="14.25" customHeight="1" x14ac:dyDescent="0.25"/>
    <row r="846012" spans="1:1" ht="14.25" customHeight="1" x14ac:dyDescent="0.3">
      <c r="A846012" s="21"/>
    </row>
    <row r="846018" s="20" customFormat="1" ht="14.25" customHeight="1" x14ac:dyDescent="0.25"/>
    <row r="846034" spans="1:1" ht="14.25" customHeight="1" x14ac:dyDescent="0.3">
      <c r="A846034" s="21"/>
    </row>
    <row r="846040" spans="1:1" s="20" customFormat="1" ht="14.25" customHeight="1" x14ac:dyDescent="0.25"/>
    <row r="846056" spans="1:1" ht="14.25" customHeight="1" x14ac:dyDescent="0.3">
      <c r="A846056" s="21"/>
    </row>
    <row r="846062" spans="1:1" s="20" customFormat="1" ht="14.25" customHeight="1" x14ac:dyDescent="0.25"/>
    <row r="846078" spans="1:1" ht="14.25" customHeight="1" x14ac:dyDescent="0.3">
      <c r="A846078" s="21"/>
    </row>
    <row r="846084" s="20" customFormat="1" ht="14.25" customHeight="1" x14ac:dyDescent="0.25"/>
    <row r="846100" spans="1:1" ht="14.25" customHeight="1" x14ac:dyDescent="0.3">
      <c r="A846100" s="21"/>
    </row>
    <row r="846106" spans="1:1" s="20" customFormat="1" ht="14.25" customHeight="1" x14ac:dyDescent="0.25"/>
    <row r="846122" spans="1:1" ht="14.25" customHeight="1" x14ac:dyDescent="0.3">
      <c r="A846122" s="21"/>
    </row>
    <row r="846128" spans="1:1" s="20" customFormat="1" ht="14.25" customHeight="1" x14ac:dyDescent="0.25"/>
    <row r="846144" spans="1:1" ht="14.25" customHeight="1" x14ac:dyDescent="0.3">
      <c r="A846144" s="21"/>
    </row>
    <row r="846150" s="20" customFormat="1" ht="14.25" customHeight="1" x14ac:dyDescent="0.25"/>
    <row r="846166" spans="1:1" ht="14.25" customHeight="1" x14ac:dyDescent="0.3">
      <c r="A846166" s="21"/>
    </row>
    <row r="846172" spans="1:1" s="20" customFormat="1" ht="14.25" customHeight="1" x14ac:dyDescent="0.25"/>
    <row r="846188" spans="1:1" ht="14.25" customHeight="1" x14ac:dyDescent="0.3">
      <c r="A846188" s="21"/>
    </row>
    <row r="846194" s="20" customFormat="1" ht="14.25" customHeight="1" x14ac:dyDescent="0.25"/>
    <row r="846210" spans="1:1" ht="14.25" customHeight="1" x14ac:dyDescent="0.3">
      <c r="A846210" s="21"/>
    </row>
    <row r="846216" spans="1:1" s="20" customFormat="1" ht="14.25" customHeight="1" x14ac:dyDescent="0.25"/>
    <row r="846232" spans="1:1" ht="14.25" customHeight="1" x14ac:dyDescent="0.3">
      <c r="A846232" s="21"/>
    </row>
    <row r="846238" spans="1:1" s="20" customFormat="1" ht="14.25" customHeight="1" x14ac:dyDescent="0.25"/>
    <row r="846254" spans="1:1" ht="14.25" customHeight="1" x14ac:dyDescent="0.3">
      <c r="A846254" s="21"/>
    </row>
    <row r="846260" s="20" customFormat="1" ht="14.25" customHeight="1" x14ac:dyDescent="0.25"/>
    <row r="846276" spans="1:1" ht="14.25" customHeight="1" x14ac:dyDescent="0.3">
      <c r="A846276" s="21"/>
    </row>
    <row r="846282" spans="1:1" s="20" customFormat="1" ht="14.25" customHeight="1" x14ac:dyDescent="0.25"/>
    <row r="846298" spans="1:1" ht="14.25" customHeight="1" x14ac:dyDescent="0.3">
      <c r="A846298" s="21"/>
    </row>
    <row r="846304" spans="1:1" s="20" customFormat="1" ht="14.25" customHeight="1" x14ac:dyDescent="0.25"/>
    <row r="846320" spans="1:1" ht="14.25" customHeight="1" x14ac:dyDescent="0.3">
      <c r="A846320" s="21"/>
    </row>
    <row r="846326" s="20" customFormat="1" ht="14.25" customHeight="1" x14ac:dyDescent="0.25"/>
    <row r="846342" spans="1:1" ht="14.25" customHeight="1" x14ac:dyDescent="0.3">
      <c r="A846342" s="21"/>
    </row>
    <row r="846348" spans="1:1" s="20" customFormat="1" ht="14.25" customHeight="1" x14ac:dyDescent="0.25"/>
    <row r="846364" spans="1:1" ht="14.25" customHeight="1" x14ac:dyDescent="0.3">
      <c r="A846364" s="21"/>
    </row>
    <row r="846370" s="20" customFormat="1" ht="14.25" customHeight="1" x14ac:dyDescent="0.25"/>
    <row r="846386" spans="1:1" ht="14.25" customHeight="1" x14ac:dyDescent="0.3">
      <c r="A846386" s="21"/>
    </row>
    <row r="846392" spans="1:1" s="20" customFormat="1" ht="14.25" customHeight="1" x14ac:dyDescent="0.25"/>
    <row r="846408" spans="1:1" ht="14.25" customHeight="1" x14ac:dyDescent="0.3">
      <c r="A846408" s="21"/>
    </row>
    <row r="846414" spans="1:1" s="20" customFormat="1" ht="14.25" customHeight="1" x14ac:dyDescent="0.25"/>
    <row r="846430" spans="1:1" ht="14.25" customHeight="1" x14ac:dyDescent="0.3">
      <c r="A846430" s="21"/>
    </row>
    <row r="846436" s="20" customFormat="1" ht="14.25" customHeight="1" x14ac:dyDescent="0.25"/>
    <row r="846452" spans="1:1" ht="14.25" customHeight="1" x14ac:dyDescent="0.3">
      <c r="A846452" s="21"/>
    </row>
    <row r="846458" spans="1:1" s="20" customFormat="1" ht="14.25" customHeight="1" x14ac:dyDescent="0.25"/>
    <row r="846474" spans="1:1" ht="14.25" customHeight="1" x14ac:dyDescent="0.3">
      <c r="A846474" s="21"/>
    </row>
    <row r="846480" spans="1:1" s="20" customFormat="1" ht="14.25" customHeight="1" x14ac:dyDescent="0.25"/>
    <row r="846496" spans="1:1" ht="14.25" customHeight="1" x14ac:dyDescent="0.3">
      <c r="A846496" s="21"/>
    </row>
    <row r="846502" s="20" customFormat="1" ht="14.25" customHeight="1" x14ac:dyDescent="0.25"/>
    <row r="846518" spans="1:1" ht="14.25" customHeight="1" x14ac:dyDescent="0.3">
      <c r="A846518" s="21"/>
    </row>
    <row r="846524" spans="1:1" s="20" customFormat="1" ht="14.25" customHeight="1" x14ac:dyDescent="0.25"/>
    <row r="846540" spans="1:1" ht="14.25" customHeight="1" x14ac:dyDescent="0.3">
      <c r="A846540" s="21"/>
    </row>
    <row r="846546" s="20" customFormat="1" ht="14.25" customHeight="1" x14ac:dyDescent="0.25"/>
    <row r="846562" spans="1:1" ht="14.25" customHeight="1" x14ac:dyDescent="0.3">
      <c r="A846562" s="21"/>
    </row>
    <row r="846568" spans="1:1" s="20" customFormat="1" ht="14.25" customHeight="1" x14ac:dyDescent="0.25"/>
    <row r="846584" spans="1:1" ht="14.25" customHeight="1" x14ac:dyDescent="0.3">
      <c r="A846584" s="21"/>
    </row>
    <row r="846590" spans="1:1" s="20" customFormat="1" ht="14.25" customHeight="1" x14ac:dyDescent="0.25"/>
    <row r="846606" spans="1:1" ht="14.25" customHeight="1" x14ac:dyDescent="0.3">
      <c r="A846606" s="21"/>
    </row>
    <row r="846612" s="20" customFormat="1" ht="14.25" customHeight="1" x14ac:dyDescent="0.25"/>
    <row r="846628" spans="1:1" ht="14.25" customHeight="1" x14ac:dyDescent="0.3">
      <c r="A846628" s="21"/>
    </row>
    <row r="846634" spans="1:1" s="20" customFormat="1" ht="14.25" customHeight="1" x14ac:dyDescent="0.25"/>
    <row r="846650" spans="1:1" ht="14.25" customHeight="1" x14ac:dyDescent="0.3">
      <c r="A846650" s="21"/>
    </row>
    <row r="846656" spans="1:1" s="20" customFormat="1" ht="14.25" customHeight="1" x14ac:dyDescent="0.25"/>
    <row r="846672" spans="1:1" ht="14.25" customHeight="1" x14ac:dyDescent="0.3">
      <c r="A846672" s="21"/>
    </row>
    <row r="846678" s="20" customFormat="1" ht="14.25" customHeight="1" x14ac:dyDescent="0.25"/>
    <row r="846694" spans="1:1" ht="14.25" customHeight="1" x14ac:dyDescent="0.3">
      <c r="A846694" s="21"/>
    </row>
    <row r="846700" spans="1:1" s="20" customFormat="1" ht="14.25" customHeight="1" x14ac:dyDescent="0.25"/>
    <row r="846716" spans="1:1" ht="14.25" customHeight="1" x14ac:dyDescent="0.3">
      <c r="A846716" s="21"/>
    </row>
    <row r="846722" s="20" customFormat="1" ht="14.25" customHeight="1" x14ac:dyDescent="0.25"/>
    <row r="846738" spans="1:1" ht="14.25" customHeight="1" x14ac:dyDescent="0.3">
      <c r="A846738" s="21"/>
    </row>
    <row r="846744" spans="1:1" s="20" customFormat="1" ht="14.25" customHeight="1" x14ac:dyDescent="0.25"/>
    <row r="846760" spans="1:1" ht="14.25" customHeight="1" x14ac:dyDescent="0.3">
      <c r="A846760" s="21"/>
    </row>
    <row r="846766" spans="1:1" s="20" customFormat="1" ht="14.25" customHeight="1" x14ac:dyDescent="0.25"/>
    <row r="846782" spans="1:1" ht="14.25" customHeight="1" x14ac:dyDescent="0.3">
      <c r="A846782" s="21"/>
    </row>
    <row r="846788" s="20" customFormat="1" ht="14.25" customHeight="1" x14ac:dyDescent="0.25"/>
    <row r="846804" spans="1:1" ht="14.25" customHeight="1" x14ac:dyDescent="0.3">
      <c r="A846804" s="21"/>
    </row>
    <row r="846810" spans="1:1" s="20" customFormat="1" ht="14.25" customHeight="1" x14ac:dyDescent="0.25"/>
    <row r="846826" spans="1:1" ht="14.25" customHeight="1" x14ac:dyDescent="0.3">
      <c r="A846826" s="21"/>
    </row>
    <row r="846832" spans="1:1" s="20" customFormat="1" ht="14.25" customHeight="1" x14ac:dyDescent="0.25"/>
    <row r="846848" spans="1:1" ht="14.25" customHeight="1" x14ac:dyDescent="0.3">
      <c r="A846848" s="21"/>
    </row>
    <row r="846854" s="20" customFormat="1" ht="14.25" customHeight="1" x14ac:dyDescent="0.25"/>
    <row r="846870" spans="1:1" ht="14.25" customHeight="1" x14ac:dyDescent="0.3">
      <c r="A846870" s="21"/>
    </row>
    <row r="846876" spans="1:1" s="20" customFormat="1" ht="14.25" customHeight="1" x14ac:dyDescent="0.25"/>
    <row r="846892" spans="1:1" ht="14.25" customHeight="1" x14ac:dyDescent="0.3">
      <c r="A846892" s="21"/>
    </row>
    <row r="846898" s="20" customFormat="1" ht="14.25" customHeight="1" x14ac:dyDescent="0.25"/>
    <row r="846914" spans="1:1" ht="14.25" customHeight="1" x14ac:dyDescent="0.3">
      <c r="A846914" s="21"/>
    </row>
    <row r="846920" spans="1:1" s="20" customFormat="1" ht="14.25" customHeight="1" x14ac:dyDescent="0.25"/>
    <row r="846936" spans="1:1" ht="14.25" customHeight="1" x14ac:dyDescent="0.3">
      <c r="A846936" s="21"/>
    </row>
    <row r="846942" spans="1:1" s="20" customFormat="1" ht="14.25" customHeight="1" x14ac:dyDescent="0.25"/>
    <row r="846958" spans="1:1" ht="14.25" customHeight="1" x14ac:dyDescent="0.3">
      <c r="A846958" s="21"/>
    </row>
    <row r="846964" s="20" customFormat="1" ht="14.25" customHeight="1" x14ac:dyDescent="0.25"/>
    <row r="846980" spans="1:1" ht="14.25" customHeight="1" x14ac:dyDescent="0.3">
      <c r="A846980" s="21"/>
    </row>
    <row r="846986" spans="1:1" s="20" customFormat="1" ht="14.25" customHeight="1" x14ac:dyDescent="0.25"/>
    <row r="847002" spans="1:1" ht="14.25" customHeight="1" x14ac:dyDescent="0.3">
      <c r="A847002" s="21"/>
    </row>
    <row r="847008" spans="1:1" s="20" customFormat="1" ht="14.25" customHeight="1" x14ac:dyDescent="0.25"/>
    <row r="847024" spans="1:1" ht="14.25" customHeight="1" x14ac:dyDescent="0.3">
      <c r="A847024" s="21"/>
    </row>
    <row r="847030" s="20" customFormat="1" ht="14.25" customHeight="1" x14ac:dyDescent="0.25"/>
    <row r="847046" spans="1:1" ht="14.25" customHeight="1" x14ac:dyDescent="0.3">
      <c r="A847046" s="21"/>
    </row>
    <row r="847052" spans="1:1" s="20" customFormat="1" ht="14.25" customHeight="1" x14ac:dyDescent="0.25"/>
    <row r="847068" spans="1:1" ht="14.25" customHeight="1" x14ac:dyDescent="0.3">
      <c r="A847068" s="21"/>
    </row>
    <row r="847074" s="20" customFormat="1" ht="14.25" customHeight="1" x14ac:dyDescent="0.25"/>
    <row r="847090" spans="1:1" ht="14.25" customHeight="1" x14ac:dyDescent="0.3">
      <c r="A847090" s="21"/>
    </row>
    <row r="847096" spans="1:1" s="20" customFormat="1" ht="14.25" customHeight="1" x14ac:dyDescent="0.25"/>
    <row r="847112" spans="1:1" ht="14.25" customHeight="1" x14ac:dyDescent="0.3">
      <c r="A847112" s="21"/>
    </row>
    <row r="847118" spans="1:1" s="20" customFormat="1" ht="14.25" customHeight="1" x14ac:dyDescent="0.25"/>
    <row r="847134" spans="1:1" ht="14.25" customHeight="1" x14ac:dyDescent="0.3">
      <c r="A847134" s="21"/>
    </row>
    <row r="847140" s="20" customFormat="1" ht="14.25" customHeight="1" x14ac:dyDescent="0.25"/>
    <row r="847156" spans="1:1" ht="14.25" customHeight="1" x14ac:dyDescent="0.3">
      <c r="A847156" s="21"/>
    </row>
    <row r="847162" spans="1:1" s="20" customFormat="1" ht="14.25" customHeight="1" x14ac:dyDescent="0.25"/>
    <row r="847178" spans="1:1" ht="14.25" customHeight="1" x14ac:dyDescent="0.3">
      <c r="A847178" s="21"/>
    </row>
    <row r="847184" spans="1:1" s="20" customFormat="1" ht="14.25" customHeight="1" x14ac:dyDescent="0.25"/>
    <row r="847200" spans="1:1" ht="14.25" customHeight="1" x14ac:dyDescent="0.3">
      <c r="A847200" s="21"/>
    </row>
    <row r="847206" s="20" customFormat="1" ht="14.25" customHeight="1" x14ac:dyDescent="0.25"/>
    <row r="847222" spans="1:1" ht="14.25" customHeight="1" x14ac:dyDescent="0.3">
      <c r="A847222" s="21"/>
    </row>
    <row r="847228" spans="1:1" s="20" customFormat="1" ht="14.25" customHeight="1" x14ac:dyDescent="0.25"/>
    <row r="847244" spans="1:1" ht="14.25" customHeight="1" x14ac:dyDescent="0.3">
      <c r="A847244" s="21"/>
    </row>
    <row r="847250" s="20" customFormat="1" ht="14.25" customHeight="1" x14ac:dyDescent="0.25"/>
    <row r="847266" spans="1:1" ht="14.25" customHeight="1" x14ac:dyDescent="0.3">
      <c r="A847266" s="21"/>
    </row>
    <row r="847272" spans="1:1" s="20" customFormat="1" ht="14.25" customHeight="1" x14ac:dyDescent="0.25"/>
    <row r="847288" spans="1:1" ht="14.25" customHeight="1" x14ac:dyDescent="0.3">
      <c r="A847288" s="21"/>
    </row>
    <row r="847294" spans="1:1" s="20" customFormat="1" ht="14.25" customHeight="1" x14ac:dyDescent="0.25"/>
    <row r="847310" spans="1:1" ht="14.25" customHeight="1" x14ac:dyDescent="0.3">
      <c r="A847310" s="21"/>
    </row>
    <row r="847316" s="20" customFormat="1" ht="14.25" customHeight="1" x14ac:dyDescent="0.25"/>
    <row r="847332" spans="1:1" ht="14.25" customHeight="1" x14ac:dyDescent="0.3">
      <c r="A847332" s="21"/>
    </row>
    <row r="847338" spans="1:1" s="20" customFormat="1" ht="14.25" customHeight="1" x14ac:dyDescent="0.25"/>
    <row r="847354" spans="1:1" ht="14.25" customHeight="1" x14ac:dyDescent="0.3">
      <c r="A847354" s="21"/>
    </row>
    <row r="847360" spans="1:1" s="20" customFormat="1" ht="14.25" customHeight="1" x14ac:dyDescent="0.25"/>
    <row r="847376" spans="1:1" ht="14.25" customHeight="1" x14ac:dyDescent="0.3">
      <c r="A847376" s="21"/>
    </row>
    <row r="847382" s="20" customFormat="1" ht="14.25" customHeight="1" x14ac:dyDescent="0.25"/>
    <row r="847398" spans="1:1" ht="14.25" customHeight="1" x14ac:dyDescent="0.3">
      <c r="A847398" s="21"/>
    </row>
    <row r="847404" spans="1:1" s="20" customFormat="1" ht="14.25" customHeight="1" x14ac:dyDescent="0.25"/>
    <row r="847420" spans="1:1" ht="14.25" customHeight="1" x14ac:dyDescent="0.3">
      <c r="A847420" s="21"/>
    </row>
    <row r="847426" s="20" customFormat="1" ht="14.25" customHeight="1" x14ac:dyDescent="0.25"/>
    <row r="847442" spans="1:1" ht="14.25" customHeight="1" x14ac:dyDescent="0.3">
      <c r="A847442" s="21"/>
    </row>
    <row r="847448" spans="1:1" s="20" customFormat="1" ht="14.25" customHeight="1" x14ac:dyDescent="0.25"/>
    <row r="847464" spans="1:1" ht="14.25" customHeight="1" x14ac:dyDescent="0.3">
      <c r="A847464" s="21"/>
    </row>
    <row r="847470" spans="1:1" s="20" customFormat="1" ht="14.25" customHeight="1" x14ac:dyDescent="0.25"/>
    <row r="847486" spans="1:1" ht="14.25" customHeight="1" x14ac:dyDescent="0.3">
      <c r="A847486" s="21"/>
    </row>
    <row r="847492" s="20" customFormat="1" ht="14.25" customHeight="1" x14ac:dyDescent="0.25"/>
    <row r="847508" spans="1:1" ht="14.25" customHeight="1" x14ac:dyDescent="0.3">
      <c r="A847508" s="21"/>
    </row>
    <row r="847514" spans="1:1" s="20" customFormat="1" ht="14.25" customHeight="1" x14ac:dyDescent="0.25"/>
    <row r="847530" spans="1:1" ht="14.25" customHeight="1" x14ac:dyDescent="0.3">
      <c r="A847530" s="21"/>
    </row>
    <row r="847536" spans="1:1" s="20" customFormat="1" ht="14.25" customHeight="1" x14ac:dyDescent="0.25"/>
    <row r="847552" spans="1:1" ht="14.25" customHeight="1" x14ac:dyDescent="0.3">
      <c r="A847552" s="21"/>
    </row>
    <row r="847558" s="20" customFormat="1" ht="14.25" customHeight="1" x14ac:dyDescent="0.25"/>
    <row r="847574" spans="1:1" ht="14.25" customHeight="1" x14ac:dyDescent="0.3">
      <c r="A847574" s="21"/>
    </row>
    <row r="847580" spans="1:1" s="20" customFormat="1" ht="14.25" customHeight="1" x14ac:dyDescent="0.25"/>
    <row r="847596" spans="1:1" ht="14.25" customHeight="1" x14ac:dyDescent="0.3">
      <c r="A847596" s="21"/>
    </row>
    <row r="847602" s="20" customFormat="1" ht="14.25" customHeight="1" x14ac:dyDescent="0.25"/>
    <row r="847618" spans="1:1" ht="14.25" customHeight="1" x14ac:dyDescent="0.3">
      <c r="A847618" s="21"/>
    </row>
    <row r="847624" spans="1:1" s="20" customFormat="1" ht="14.25" customHeight="1" x14ac:dyDescent="0.25"/>
    <row r="847640" spans="1:1" ht="14.25" customHeight="1" x14ac:dyDescent="0.3">
      <c r="A847640" s="21"/>
    </row>
    <row r="847646" spans="1:1" s="20" customFormat="1" ht="14.25" customHeight="1" x14ac:dyDescent="0.25"/>
    <row r="847662" spans="1:1" ht="14.25" customHeight="1" x14ac:dyDescent="0.3">
      <c r="A847662" s="21"/>
    </row>
    <row r="847668" s="20" customFormat="1" ht="14.25" customHeight="1" x14ac:dyDescent="0.25"/>
    <row r="847684" spans="1:1" ht="14.25" customHeight="1" x14ac:dyDescent="0.3">
      <c r="A847684" s="21"/>
    </row>
    <row r="847690" spans="1:1" s="20" customFormat="1" ht="14.25" customHeight="1" x14ac:dyDescent="0.25"/>
    <row r="847706" spans="1:1" ht="14.25" customHeight="1" x14ac:dyDescent="0.3">
      <c r="A847706" s="21"/>
    </row>
    <row r="847712" spans="1:1" s="20" customFormat="1" ht="14.25" customHeight="1" x14ac:dyDescent="0.25"/>
    <row r="847728" spans="1:1" ht="14.25" customHeight="1" x14ac:dyDescent="0.3">
      <c r="A847728" s="21"/>
    </row>
    <row r="847734" s="20" customFormat="1" ht="14.25" customHeight="1" x14ac:dyDescent="0.25"/>
    <row r="847750" spans="1:1" ht="14.25" customHeight="1" x14ac:dyDescent="0.3">
      <c r="A847750" s="21"/>
    </row>
    <row r="847756" spans="1:1" s="20" customFormat="1" ht="14.25" customHeight="1" x14ac:dyDescent="0.25"/>
    <row r="847772" spans="1:1" ht="14.25" customHeight="1" x14ac:dyDescent="0.3">
      <c r="A847772" s="21"/>
    </row>
    <row r="847778" s="20" customFormat="1" ht="14.25" customHeight="1" x14ac:dyDescent="0.25"/>
    <row r="847794" spans="1:1" ht="14.25" customHeight="1" x14ac:dyDescent="0.3">
      <c r="A847794" s="21"/>
    </row>
    <row r="847800" spans="1:1" s="20" customFormat="1" ht="14.25" customHeight="1" x14ac:dyDescent="0.25"/>
    <row r="847816" spans="1:1" ht="14.25" customHeight="1" x14ac:dyDescent="0.3">
      <c r="A847816" s="21"/>
    </row>
    <row r="847822" spans="1:1" s="20" customFormat="1" ht="14.25" customHeight="1" x14ac:dyDescent="0.25"/>
    <row r="847838" spans="1:1" ht="14.25" customHeight="1" x14ac:dyDescent="0.3">
      <c r="A847838" s="21"/>
    </row>
    <row r="847844" s="20" customFormat="1" ht="14.25" customHeight="1" x14ac:dyDescent="0.25"/>
    <row r="847860" spans="1:1" ht="14.25" customHeight="1" x14ac:dyDescent="0.3">
      <c r="A847860" s="21"/>
    </row>
    <row r="847866" spans="1:1" s="20" customFormat="1" ht="14.25" customHeight="1" x14ac:dyDescent="0.25"/>
    <row r="847882" spans="1:1" ht="14.25" customHeight="1" x14ac:dyDescent="0.3">
      <c r="A847882" s="21"/>
    </row>
    <row r="847888" spans="1:1" s="20" customFormat="1" ht="14.25" customHeight="1" x14ac:dyDescent="0.25"/>
    <row r="847904" spans="1:1" ht="14.25" customHeight="1" x14ac:dyDescent="0.3">
      <c r="A847904" s="21"/>
    </row>
    <row r="847910" s="20" customFormat="1" ht="14.25" customHeight="1" x14ac:dyDescent="0.25"/>
    <row r="847926" spans="1:1" ht="14.25" customHeight="1" x14ac:dyDescent="0.3">
      <c r="A847926" s="21"/>
    </row>
    <row r="847932" spans="1:1" s="20" customFormat="1" ht="14.25" customHeight="1" x14ac:dyDescent="0.25"/>
    <row r="847948" spans="1:1" ht="14.25" customHeight="1" x14ac:dyDescent="0.3">
      <c r="A847948" s="21"/>
    </row>
    <row r="847954" s="20" customFormat="1" ht="14.25" customHeight="1" x14ac:dyDescent="0.25"/>
    <row r="847970" spans="1:1" ht="14.25" customHeight="1" x14ac:dyDescent="0.3">
      <c r="A847970" s="21"/>
    </row>
    <row r="847976" spans="1:1" s="20" customFormat="1" ht="14.25" customHeight="1" x14ac:dyDescent="0.25"/>
    <row r="847992" spans="1:1" ht="14.25" customHeight="1" x14ac:dyDescent="0.3">
      <c r="A847992" s="21"/>
    </row>
    <row r="847998" spans="1:1" s="20" customFormat="1" ht="14.25" customHeight="1" x14ac:dyDescent="0.25"/>
    <row r="848014" spans="1:1" ht="14.25" customHeight="1" x14ac:dyDescent="0.3">
      <c r="A848014" s="21"/>
    </row>
    <row r="848020" s="20" customFormat="1" ht="14.25" customHeight="1" x14ac:dyDescent="0.25"/>
    <row r="848036" spans="1:1" ht="14.25" customHeight="1" x14ac:dyDescent="0.3">
      <c r="A848036" s="21"/>
    </row>
    <row r="848042" spans="1:1" s="20" customFormat="1" ht="14.25" customHeight="1" x14ac:dyDescent="0.25"/>
    <row r="848058" spans="1:1" ht="14.25" customHeight="1" x14ac:dyDescent="0.3">
      <c r="A848058" s="21"/>
    </row>
    <row r="848064" spans="1:1" s="20" customFormat="1" ht="14.25" customHeight="1" x14ac:dyDescent="0.25"/>
    <row r="848080" spans="1:1" ht="14.25" customHeight="1" x14ac:dyDescent="0.3">
      <c r="A848080" s="21"/>
    </row>
    <row r="848086" s="20" customFormat="1" ht="14.25" customHeight="1" x14ac:dyDescent="0.25"/>
    <row r="848102" spans="1:1" ht="14.25" customHeight="1" x14ac:dyDescent="0.3">
      <c r="A848102" s="21"/>
    </row>
    <row r="848108" spans="1:1" s="20" customFormat="1" ht="14.25" customHeight="1" x14ac:dyDescent="0.25"/>
    <row r="848124" spans="1:1" ht="14.25" customHeight="1" x14ac:dyDescent="0.3">
      <c r="A848124" s="21"/>
    </row>
    <row r="848130" s="20" customFormat="1" ht="14.25" customHeight="1" x14ac:dyDescent="0.25"/>
    <row r="848146" spans="1:1" ht="14.25" customHeight="1" x14ac:dyDescent="0.3">
      <c r="A848146" s="21"/>
    </row>
    <row r="848152" spans="1:1" s="20" customFormat="1" ht="14.25" customHeight="1" x14ac:dyDescent="0.25"/>
    <row r="848168" spans="1:1" ht="14.25" customHeight="1" x14ac:dyDescent="0.3">
      <c r="A848168" s="21"/>
    </row>
    <row r="848174" spans="1:1" s="20" customFormat="1" ht="14.25" customHeight="1" x14ac:dyDescent="0.25"/>
    <row r="848190" spans="1:1" ht="14.25" customHeight="1" x14ac:dyDescent="0.3">
      <c r="A848190" s="21"/>
    </row>
    <row r="848196" s="20" customFormat="1" ht="14.25" customHeight="1" x14ac:dyDescent="0.25"/>
    <row r="848212" spans="1:1" ht="14.25" customHeight="1" x14ac:dyDescent="0.3">
      <c r="A848212" s="21"/>
    </row>
    <row r="848218" spans="1:1" s="20" customFormat="1" ht="14.25" customHeight="1" x14ac:dyDescent="0.25"/>
    <row r="848234" spans="1:1" ht="14.25" customHeight="1" x14ac:dyDescent="0.3">
      <c r="A848234" s="21"/>
    </row>
    <row r="848240" spans="1:1" s="20" customFormat="1" ht="14.25" customHeight="1" x14ac:dyDescent="0.25"/>
    <row r="848256" spans="1:1" ht="14.25" customHeight="1" x14ac:dyDescent="0.3">
      <c r="A848256" s="21"/>
    </row>
    <row r="848262" s="20" customFormat="1" ht="14.25" customHeight="1" x14ac:dyDescent="0.25"/>
    <row r="848278" spans="1:1" ht="14.25" customHeight="1" x14ac:dyDescent="0.3">
      <c r="A848278" s="21"/>
    </row>
    <row r="848284" spans="1:1" s="20" customFormat="1" ht="14.25" customHeight="1" x14ac:dyDescent="0.25"/>
    <row r="848300" spans="1:1" ht="14.25" customHeight="1" x14ac:dyDescent="0.3">
      <c r="A848300" s="21"/>
    </row>
    <row r="848306" s="20" customFormat="1" ht="14.25" customHeight="1" x14ac:dyDescent="0.25"/>
    <row r="848322" spans="1:1" ht="14.25" customHeight="1" x14ac:dyDescent="0.3">
      <c r="A848322" s="21"/>
    </row>
    <row r="848328" spans="1:1" s="20" customFormat="1" ht="14.25" customHeight="1" x14ac:dyDescent="0.25"/>
    <row r="848344" spans="1:1" ht="14.25" customHeight="1" x14ac:dyDescent="0.3">
      <c r="A848344" s="21"/>
    </row>
    <row r="848350" spans="1:1" s="20" customFormat="1" ht="14.25" customHeight="1" x14ac:dyDescent="0.25"/>
    <row r="848366" spans="1:1" ht="14.25" customHeight="1" x14ac:dyDescent="0.3">
      <c r="A848366" s="21"/>
    </row>
    <row r="848372" s="20" customFormat="1" ht="14.25" customHeight="1" x14ac:dyDescent="0.25"/>
    <row r="848388" spans="1:1" ht="14.25" customHeight="1" x14ac:dyDescent="0.3">
      <c r="A848388" s="21"/>
    </row>
    <row r="848394" spans="1:1" s="20" customFormat="1" ht="14.25" customHeight="1" x14ac:dyDescent="0.25"/>
    <row r="848410" spans="1:1" ht="14.25" customHeight="1" x14ac:dyDescent="0.3">
      <c r="A848410" s="21"/>
    </row>
    <row r="848416" spans="1:1" s="20" customFormat="1" ht="14.25" customHeight="1" x14ac:dyDescent="0.25"/>
    <row r="848432" spans="1:1" ht="14.25" customHeight="1" x14ac:dyDescent="0.3">
      <c r="A848432" s="21"/>
    </row>
    <row r="848438" s="20" customFormat="1" ht="14.25" customHeight="1" x14ac:dyDescent="0.25"/>
    <row r="848454" spans="1:1" ht="14.25" customHeight="1" x14ac:dyDescent="0.3">
      <c r="A848454" s="21"/>
    </row>
    <row r="848460" spans="1:1" s="20" customFormat="1" ht="14.25" customHeight="1" x14ac:dyDescent="0.25"/>
    <row r="848476" spans="1:1" ht="14.25" customHeight="1" x14ac:dyDescent="0.3">
      <c r="A848476" s="21"/>
    </row>
    <row r="848482" s="20" customFormat="1" ht="14.25" customHeight="1" x14ac:dyDescent="0.25"/>
    <row r="848498" spans="1:1" ht="14.25" customHeight="1" x14ac:dyDescent="0.3">
      <c r="A848498" s="21"/>
    </row>
    <row r="848504" spans="1:1" s="20" customFormat="1" ht="14.25" customHeight="1" x14ac:dyDescent="0.25"/>
    <row r="848520" spans="1:1" ht="14.25" customHeight="1" x14ac:dyDescent="0.3">
      <c r="A848520" s="21"/>
    </row>
    <row r="848526" spans="1:1" s="20" customFormat="1" ht="14.25" customHeight="1" x14ac:dyDescent="0.25"/>
    <row r="848542" spans="1:1" ht="14.25" customHeight="1" x14ac:dyDescent="0.3">
      <c r="A848542" s="21"/>
    </row>
    <row r="848548" s="20" customFormat="1" ht="14.25" customHeight="1" x14ac:dyDescent="0.25"/>
    <row r="848564" spans="1:1" ht="14.25" customHeight="1" x14ac:dyDescent="0.3">
      <c r="A848564" s="21"/>
    </row>
    <row r="848570" spans="1:1" s="20" customFormat="1" ht="14.25" customHeight="1" x14ac:dyDescent="0.25"/>
    <row r="848586" spans="1:1" ht="14.25" customHeight="1" x14ac:dyDescent="0.3">
      <c r="A848586" s="21"/>
    </row>
    <row r="848592" spans="1:1" s="20" customFormat="1" ht="14.25" customHeight="1" x14ac:dyDescent="0.25"/>
    <row r="848608" spans="1:1" ht="14.25" customHeight="1" x14ac:dyDescent="0.3">
      <c r="A848608" s="21"/>
    </row>
    <row r="848614" s="20" customFormat="1" ht="14.25" customHeight="1" x14ac:dyDescent="0.25"/>
    <row r="848630" spans="1:1" ht="14.25" customHeight="1" x14ac:dyDescent="0.3">
      <c r="A848630" s="21"/>
    </row>
    <row r="848636" spans="1:1" s="20" customFormat="1" ht="14.25" customHeight="1" x14ac:dyDescent="0.25"/>
    <row r="848652" spans="1:1" ht="14.25" customHeight="1" x14ac:dyDescent="0.3">
      <c r="A848652" s="21"/>
    </row>
    <row r="848658" s="20" customFormat="1" ht="14.25" customHeight="1" x14ac:dyDescent="0.25"/>
    <row r="848674" spans="1:1" ht="14.25" customHeight="1" x14ac:dyDescent="0.3">
      <c r="A848674" s="21"/>
    </row>
    <row r="848680" spans="1:1" s="20" customFormat="1" ht="14.25" customHeight="1" x14ac:dyDescent="0.25"/>
    <row r="848696" spans="1:1" ht="14.25" customHeight="1" x14ac:dyDescent="0.3">
      <c r="A848696" s="21"/>
    </row>
    <row r="848702" spans="1:1" s="20" customFormat="1" ht="14.25" customHeight="1" x14ac:dyDescent="0.25"/>
    <row r="848718" spans="1:1" ht="14.25" customHeight="1" x14ac:dyDescent="0.3">
      <c r="A848718" s="21"/>
    </row>
    <row r="848724" s="20" customFormat="1" ht="14.25" customHeight="1" x14ac:dyDescent="0.25"/>
    <row r="848740" spans="1:1" ht="14.25" customHeight="1" x14ac:dyDescent="0.3">
      <c r="A848740" s="21"/>
    </row>
    <row r="848746" spans="1:1" s="20" customFormat="1" ht="14.25" customHeight="1" x14ac:dyDescent="0.25"/>
    <row r="848762" spans="1:1" ht="14.25" customHeight="1" x14ac:dyDescent="0.3">
      <c r="A848762" s="21"/>
    </row>
    <row r="848768" spans="1:1" s="20" customFormat="1" ht="14.25" customHeight="1" x14ac:dyDescent="0.25"/>
    <row r="848784" spans="1:1" ht="14.25" customHeight="1" x14ac:dyDescent="0.3">
      <c r="A848784" s="21"/>
    </row>
    <row r="848790" s="20" customFormat="1" ht="14.25" customHeight="1" x14ac:dyDescent="0.25"/>
    <row r="848806" spans="1:1" ht="14.25" customHeight="1" x14ac:dyDescent="0.3">
      <c r="A848806" s="21"/>
    </row>
    <row r="848812" spans="1:1" s="20" customFormat="1" ht="14.25" customHeight="1" x14ac:dyDescent="0.25"/>
    <row r="848828" spans="1:1" ht="14.25" customHeight="1" x14ac:dyDescent="0.3">
      <c r="A848828" s="21"/>
    </row>
    <row r="848834" s="20" customFormat="1" ht="14.25" customHeight="1" x14ac:dyDescent="0.25"/>
    <row r="848850" spans="1:1" ht="14.25" customHeight="1" x14ac:dyDescent="0.3">
      <c r="A848850" s="21"/>
    </row>
    <row r="848856" spans="1:1" s="20" customFormat="1" ht="14.25" customHeight="1" x14ac:dyDescent="0.25"/>
    <row r="848872" spans="1:1" ht="14.25" customHeight="1" x14ac:dyDescent="0.3">
      <c r="A848872" s="21"/>
    </row>
    <row r="848878" spans="1:1" s="20" customFormat="1" ht="14.25" customHeight="1" x14ac:dyDescent="0.25"/>
    <row r="848894" spans="1:1" ht="14.25" customHeight="1" x14ac:dyDescent="0.3">
      <c r="A848894" s="21"/>
    </row>
    <row r="848900" s="20" customFormat="1" ht="14.25" customHeight="1" x14ac:dyDescent="0.25"/>
    <row r="848916" spans="1:1" ht="14.25" customHeight="1" x14ac:dyDescent="0.3">
      <c r="A848916" s="21"/>
    </row>
    <row r="848922" spans="1:1" s="20" customFormat="1" ht="14.25" customHeight="1" x14ac:dyDescent="0.25"/>
    <row r="848938" spans="1:1" ht="14.25" customHeight="1" x14ac:dyDescent="0.3">
      <c r="A848938" s="21"/>
    </row>
    <row r="848944" spans="1:1" s="20" customFormat="1" ht="14.25" customHeight="1" x14ac:dyDescent="0.25"/>
    <row r="848960" spans="1:1" ht="14.25" customHeight="1" x14ac:dyDescent="0.3">
      <c r="A848960" s="21"/>
    </row>
    <row r="848966" s="20" customFormat="1" ht="14.25" customHeight="1" x14ac:dyDescent="0.25"/>
    <row r="848982" spans="1:1" ht="14.25" customHeight="1" x14ac:dyDescent="0.3">
      <c r="A848982" s="21"/>
    </row>
    <row r="848988" spans="1:1" s="20" customFormat="1" ht="14.25" customHeight="1" x14ac:dyDescent="0.25"/>
    <row r="849004" spans="1:1" ht="14.25" customHeight="1" x14ac:dyDescent="0.3">
      <c r="A849004" s="21"/>
    </row>
    <row r="849010" s="20" customFormat="1" ht="14.25" customHeight="1" x14ac:dyDescent="0.25"/>
    <row r="849026" spans="1:1" ht="14.25" customHeight="1" x14ac:dyDescent="0.3">
      <c r="A849026" s="21"/>
    </row>
    <row r="849032" spans="1:1" s="20" customFormat="1" ht="14.25" customHeight="1" x14ac:dyDescent="0.25"/>
    <row r="849048" spans="1:1" ht="14.25" customHeight="1" x14ac:dyDescent="0.3">
      <c r="A849048" s="21"/>
    </row>
    <row r="849054" spans="1:1" s="20" customFormat="1" ht="14.25" customHeight="1" x14ac:dyDescent="0.25"/>
    <row r="849070" spans="1:1" ht="14.25" customHeight="1" x14ac:dyDescent="0.3">
      <c r="A849070" s="21"/>
    </row>
    <row r="849076" s="20" customFormat="1" ht="14.25" customHeight="1" x14ac:dyDescent="0.25"/>
    <row r="849092" spans="1:1" ht="14.25" customHeight="1" x14ac:dyDescent="0.3">
      <c r="A849092" s="21"/>
    </row>
    <row r="849098" spans="1:1" s="20" customFormat="1" ht="14.25" customHeight="1" x14ac:dyDescent="0.25"/>
    <row r="849114" spans="1:1" ht="14.25" customHeight="1" x14ac:dyDescent="0.3">
      <c r="A849114" s="21"/>
    </row>
    <row r="849120" spans="1:1" s="20" customFormat="1" ht="14.25" customHeight="1" x14ac:dyDescent="0.25"/>
    <row r="849136" spans="1:1" ht="14.25" customHeight="1" x14ac:dyDescent="0.3">
      <c r="A849136" s="21"/>
    </row>
    <row r="849142" s="20" customFormat="1" ht="14.25" customHeight="1" x14ac:dyDescent="0.25"/>
    <row r="849158" spans="1:1" ht="14.25" customHeight="1" x14ac:dyDescent="0.3">
      <c r="A849158" s="21"/>
    </row>
    <row r="849164" spans="1:1" s="20" customFormat="1" ht="14.25" customHeight="1" x14ac:dyDescent="0.25"/>
    <row r="849180" spans="1:1" ht="14.25" customHeight="1" x14ac:dyDescent="0.3">
      <c r="A849180" s="21"/>
    </row>
    <row r="849186" s="20" customFormat="1" ht="14.25" customHeight="1" x14ac:dyDescent="0.25"/>
    <row r="849202" spans="1:1" ht="14.25" customHeight="1" x14ac:dyDescent="0.3">
      <c r="A849202" s="21"/>
    </row>
    <row r="849208" spans="1:1" s="20" customFormat="1" ht="14.25" customHeight="1" x14ac:dyDescent="0.25"/>
    <row r="849224" spans="1:1" ht="14.25" customHeight="1" x14ac:dyDescent="0.3">
      <c r="A849224" s="21"/>
    </row>
    <row r="849230" spans="1:1" s="20" customFormat="1" ht="14.25" customHeight="1" x14ac:dyDescent="0.25"/>
    <row r="849246" spans="1:1" ht="14.25" customHeight="1" x14ac:dyDescent="0.3">
      <c r="A849246" s="21"/>
    </row>
    <row r="849252" s="20" customFormat="1" ht="14.25" customHeight="1" x14ac:dyDescent="0.25"/>
    <row r="849268" spans="1:1" ht="14.25" customHeight="1" x14ac:dyDescent="0.3">
      <c r="A849268" s="21"/>
    </row>
    <row r="849274" spans="1:1" s="20" customFormat="1" ht="14.25" customHeight="1" x14ac:dyDescent="0.25"/>
    <row r="849290" spans="1:1" ht="14.25" customHeight="1" x14ac:dyDescent="0.3">
      <c r="A849290" s="21"/>
    </row>
    <row r="849296" spans="1:1" s="20" customFormat="1" ht="14.25" customHeight="1" x14ac:dyDescent="0.25"/>
    <row r="849312" spans="1:1" ht="14.25" customHeight="1" x14ac:dyDescent="0.3">
      <c r="A849312" s="21"/>
    </row>
    <row r="849318" s="20" customFormat="1" ht="14.25" customHeight="1" x14ac:dyDescent="0.25"/>
    <row r="849334" spans="1:1" ht="14.25" customHeight="1" x14ac:dyDescent="0.3">
      <c r="A849334" s="21"/>
    </row>
    <row r="849340" spans="1:1" s="20" customFormat="1" ht="14.25" customHeight="1" x14ac:dyDescent="0.25"/>
    <row r="849356" spans="1:1" ht="14.25" customHeight="1" x14ac:dyDescent="0.3">
      <c r="A849356" s="21"/>
    </row>
    <row r="849362" s="20" customFormat="1" ht="14.25" customHeight="1" x14ac:dyDescent="0.25"/>
    <row r="849378" spans="1:1" ht="14.25" customHeight="1" x14ac:dyDescent="0.3">
      <c r="A849378" s="21"/>
    </row>
    <row r="849384" spans="1:1" s="20" customFormat="1" ht="14.25" customHeight="1" x14ac:dyDescent="0.25"/>
    <row r="849400" spans="1:1" ht="14.25" customHeight="1" x14ac:dyDescent="0.3">
      <c r="A849400" s="21"/>
    </row>
    <row r="849406" spans="1:1" s="20" customFormat="1" ht="14.25" customHeight="1" x14ac:dyDescent="0.25"/>
    <row r="849422" spans="1:1" ht="14.25" customHeight="1" x14ac:dyDescent="0.3">
      <c r="A849422" s="21"/>
    </row>
    <row r="849428" s="20" customFormat="1" ht="14.25" customHeight="1" x14ac:dyDescent="0.25"/>
    <row r="849444" spans="1:1" ht="14.25" customHeight="1" x14ac:dyDescent="0.3">
      <c r="A849444" s="21"/>
    </row>
    <row r="849450" spans="1:1" s="20" customFormat="1" ht="14.25" customHeight="1" x14ac:dyDescent="0.25"/>
    <row r="849466" spans="1:1" ht="14.25" customHeight="1" x14ac:dyDescent="0.3">
      <c r="A849466" s="21"/>
    </row>
    <row r="849472" spans="1:1" s="20" customFormat="1" ht="14.25" customHeight="1" x14ac:dyDescent="0.25"/>
    <row r="849488" spans="1:1" ht="14.25" customHeight="1" x14ac:dyDescent="0.3">
      <c r="A849488" s="21"/>
    </row>
    <row r="849494" s="20" customFormat="1" ht="14.25" customHeight="1" x14ac:dyDescent="0.25"/>
    <row r="849510" spans="1:1" ht="14.25" customHeight="1" x14ac:dyDescent="0.3">
      <c r="A849510" s="21"/>
    </row>
    <row r="849516" spans="1:1" s="20" customFormat="1" ht="14.25" customHeight="1" x14ac:dyDescent="0.25"/>
    <row r="849532" spans="1:1" ht="14.25" customHeight="1" x14ac:dyDescent="0.3">
      <c r="A849532" s="21"/>
    </row>
    <row r="849538" s="20" customFormat="1" ht="14.25" customHeight="1" x14ac:dyDescent="0.25"/>
    <row r="849554" spans="1:1" ht="14.25" customHeight="1" x14ac:dyDescent="0.3">
      <c r="A849554" s="21"/>
    </row>
    <row r="849560" spans="1:1" s="20" customFormat="1" ht="14.25" customHeight="1" x14ac:dyDescent="0.25"/>
    <row r="849576" spans="1:1" ht="14.25" customHeight="1" x14ac:dyDescent="0.3">
      <c r="A849576" s="21"/>
    </row>
    <row r="849582" spans="1:1" s="20" customFormat="1" ht="14.25" customHeight="1" x14ac:dyDescent="0.25"/>
    <row r="849598" spans="1:1" ht="14.25" customHeight="1" x14ac:dyDescent="0.3">
      <c r="A849598" s="21"/>
    </row>
    <row r="849604" s="20" customFormat="1" ht="14.25" customHeight="1" x14ac:dyDescent="0.25"/>
    <row r="849620" spans="1:1" ht="14.25" customHeight="1" x14ac:dyDescent="0.3">
      <c r="A849620" s="21"/>
    </row>
    <row r="849626" spans="1:1" s="20" customFormat="1" ht="14.25" customHeight="1" x14ac:dyDescent="0.25"/>
    <row r="849642" spans="1:1" ht="14.25" customHeight="1" x14ac:dyDescent="0.3">
      <c r="A849642" s="21"/>
    </row>
    <row r="849648" spans="1:1" s="20" customFormat="1" ht="14.25" customHeight="1" x14ac:dyDescent="0.25"/>
    <row r="849664" spans="1:1" ht="14.25" customHeight="1" x14ac:dyDescent="0.3">
      <c r="A849664" s="21"/>
    </row>
    <row r="849670" s="20" customFormat="1" ht="14.25" customHeight="1" x14ac:dyDescent="0.25"/>
    <row r="849686" spans="1:1" ht="14.25" customHeight="1" x14ac:dyDescent="0.3">
      <c r="A849686" s="21"/>
    </row>
    <row r="849692" spans="1:1" s="20" customFormat="1" ht="14.25" customHeight="1" x14ac:dyDescent="0.25"/>
    <row r="849708" spans="1:1" ht="14.25" customHeight="1" x14ac:dyDescent="0.3">
      <c r="A849708" s="21"/>
    </row>
    <row r="849714" s="20" customFormat="1" ht="14.25" customHeight="1" x14ac:dyDescent="0.25"/>
    <row r="849730" spans="1:1" ht="14.25" customHeight="1" x14ac:dyDescent="0.3">
      <c r="A849730" s="21"/>
    </row>
    <row r="849736" spans="1:1" s="20" customFormat="1" ht="14.25" customHeight="1" x14ac:dyDescent="0.25"/>
    <row r="849752" spans="1:1" ht="14.25" customHeight="1" x14ac:dyDescent="0.3">
      <c r="A849752" s="21"/>
    </row>
    <row r="849758" spans="1:1" s="20" customFormat="1" ht="14.25" customHeight="1" x14ac:dyDescent="0.25"/>
    <row r="849774" spans="1:1" ht="14.25" customHeight="1" x14ac:dyDescent="0.3">
      <c r="A849774" s="21"/>
    </row>
    <row r="849780" s="20" customFormat="1" ht="14.25" customHeight="1" x14ac:dyDescent="0.25"/>
    <row r="849796" spans="1:1" ht="14.25" customHeight="1" x14ac:dyDescent="0.3">
      <c r="A849796" s="21"/>
    </row>
    <row r="849802" spans="1:1" s="20" customFormat="1" ht="14.25" customHeight="1" x14ac:dyDescent="0.25"/>
    <row r="849818" spans="1:1" ht="14.25" customHeight="1" x14ac:dyDescent="0.3">
      <c r="A849818" s="21"/>
    </row>
    <row r="849824" spans="1:1" s="20" customFormat="1" ht="14.25" customHeight="1" x14ac:dyDescent="0.25"/>
    <row r="849840" spans="1:1" ht="14.25" customHeight="1" x14ac:dyDescent="0.3">
      <c r="A849840" s="21"/>
    </row>
    <row r="849846" s="20" customFormat="1" ht="14.25" customHeight="1" x14ac:dyDescent="0.25"/>
    <row r="849862" spans="1:1" ht="14.25" customHeight="1" x14ac:dyDescent="0.3">
      <c r="A849862" s="21"/>
    </row>
    <row r="849868" spans="1:1" s="20" customFormat="1" ht="14.25" customHeight="1" x14ac:dyDescent="0.25"/>
    <row r="849884" spans="1:1" ht="14.25" customHeight="1" x14ac:dyDescent="0.3">
      <c r="A849884" s="21"/>
    </row>
    <row r="849890" s="20" customFormat="1" ht="14.25" customHeight="1" x14ac:dyDescent="0.25"/>
    <row r="849906" spans="1:1" ht="14.25" customHeight="1" x14ac:dyDescent="0.3">
      <c r="A849906" s="21"/>
    </row>
    <row r="849912" spans="1:1" s="20" customFormat="1" ht="14.25" customHeight="1" x14ac:dyDescent="0.25"/>
    <row r="849928" spans="1:1" ht="14.25" customHeight="1" x14ac:dyDescent="0.3">
      <c r="A849928" s="21"/>
    </row>
    <row r="849934" spans="1:1" s="20" customFormat="1" ht="14.25" customHeight="1" x14ac:dyDescent="0.25"/>
    <row r="849950" spans="1:1" ht="14.25" customHeight="1" x14ac:dyDescent="0.3">
      <c r="A849950" s="21"/>
    </row>
    <row r="849956" s="20" customFormat="1" ht="14.25" customHeight="1" x14ac:dyDescent="0.25"/>
    <row r="849972" spans="1:1" ht="14.25" customHeight="1" x14ac:dyDescent="0.3">
      <c r="A849972" s="21"/>
    </row>
    <row r="849978" spans="1:1" s="20" customFormat="1" ht="14.25" customHeight="1" x14ac:dyDescent="0.25"/>
    <row r="849994" spans="1:1" ht="14.25" customHeight="1" x14ac:dyDescent="0.3">
      <c r="A849994" s="21"/>
    </row>
    <row r="850000" spans="1:1" s="20" customFormat="1" ht="14.25" customHeight="1" x14ac:dyDescent="0.25"/>
    <row r="850016" spans="1:1" ht="14.25" customHeight="1" x14ac:dyDescent="0.3">
      <c r="A850016" s="21"/>
    </row>
    <row r="850022" s="20" customFormat="1" ht="14.25" customHeight="1" x14ac:dyDescent="0.25"/>
    <row r="850038" spans="1:1" ht="14.25" customHeight="1" x14ac:dyDescent="0.3">
      <c r="A850038" s="21"/>
    </row>
    <row r="850044" spans="1:1" s="20" customFormat="1" ht="14.25" customHeight="1" x14ac:dyDescent="0.25"/>
    <row r="850060" spans="1:1" ht="14.25" customHeight="1" x14ac:dyDescent="0.3">
      <c r="A850060" s="21"/>
    </row>
    <row r="850066" s="20" customFormat="1" ht="14.25" customHeight="1" x14ac:dyDescent="0.25"/>
    <row r="850082" spans="1:1" ht="14.25" customHeight="1" x14ac:dyDescent="0.3">
      <c r="A850082" s="21"/>
    </row>
    <row r="850088" spans="1:1" s="20" customFormat="1" ht="14.25" customHeight="1" x14ac:dyDescent="0.25"/>
    <row r="850104" spans="1:1" ht="14.25" customHeight="1" x14ac:dyDescent="0.3">
      <c r="A850104" s="21"/>
    </row>
    <row r="850110" spans="1:1" s="20" customFormat="1" ht="14.25" customHeight="1" x14ac:dyDescent="0.25"/>
    <row r="850126" spans="1:1" ht="14.25" customHeight="1" x14ac:dyDescent="0.3">
      <c r="A850126" s="21"/>
    </row>
    <row r="850132" s="20" customFormat="1" ht="14.25" customHeight="1" x14ac:dyDescent="0.25"/>
    <row r="850148" spans="1:1" ht="14.25" customHeight="1" x14ac:dyDescent="0.3">
      <c r="A850148" s="21"/>
    </row>
    <row r="850154" spans="1:1" s="20" customFormat="1" ht="14.25" customHeight="1" x14ac:dyDescent="0.25"/>
    <row r="850170" spans="1:1" ht="14.25" customHeight="1" x14ac:dyDescent="0.3">
      <c r="A850170" s="21"/>
    </row>
    <row r="850176" spans="1:1" s="20" customFormat="1" ht="14.25" customHeight="1" x14ac:dyDescent="0.25"/>
    <row r="850192" spans="1:1" ht="14.25" customHeight="1" x14ac:dyDescent="0.3">
      <c r="A850192" s="21"/>
    </row>
    <row r="850198" s="20" customFormat="1" ht="14.25" customHeight="1" x14ac:dyDescent="0.25"/>
    <row r="850214" spans="1:1" ht="14.25" customHeight="1" x14ac:dyDescent="0.3">
      <c r="A850214" s="21"/>
    </row>
    <row r="850220" spans="1:1" s="20" customFormat="1" ht="14.25" customHeight="1" x14ac:dyDescent="0.25"/>
    <row r="850236" spans="1:1" ht="14.25" customHeight="1" x14ac:dyDescent="0.3">
      <c r="A850236" s="21"/>
    </row>
    <row r="850242" s="20" customFormat="1" ht="14.25" customHeight="1" x14ac:dyDescent="0.25"/>
    <row r="850258" spans="1:1" ht="14.25" customHeight="1" x14ac:dyDescent="0.3">
      <c r="A850258" s="21"/>
    </row>
    <row r="850264" spans="1:1" s="20" customFormat="1" ht="14.25" customHeight="1" x14ac:dyDescent="0.25"/>
    <row r="850280" spans="1:1" ht="14.25" customHeight="1" x14ac:dyDescent="0.3">
      <c r="A850280" s="21"/>
    </row>
    <row r="850286" spans="1:1" s="20" customFormat="1" ht="14.25" customHeight="1" x14ac:dyDescent="0.25"/>
    <row r="850302" spans="1:1" ht="14.25" customHeight="1" x14ac:dyDescent="0.3">
      <c r="A850302" s="21"/>
    </row>
    <row r="850308" s="20" customFormat="1" ht="14.25" customHeight="1" x14ac:dyDescent="0.25"/>
    <row r="850324" spans="1:1" ht="14.25" customHeight="1" x14ac:dyDescent="0.3">
      <c r="A850324" s="21"/>
    </row>
    <row r="850330" spans="1:1" s="20" customFormat="1" ht="14.25" customHeight="1" x14ac:dyDescent="0.25"/>
    <row r="850346" spans="1:1" ht="14.25" customHeight="1" x14ac:dyDescent="0.3">
      <c r="A850346" s="21"/>
    </row>
    <row r="850352" spans="1:1" s="20" customFormat="1" ht="14.25" customHeight="1" x14ac:dyDescent="0.25"/>
    <row r="850368" spans="1:1" ht="14.25" customHeight="1" x14ac:dyDescent="0.3">
      <c r="A850368" s="21"/>
    </row>
    <row r="850374" s="20" customFormat="1" ht="14.25" customHeight="1" x14ac:dyDescent="0.25"/>
    <row r="850390" spans="1:1" ht="14.25" customHeight="1" x14ac:dyDescent="0.3">
      <c r="A850390" s="21"/>
    </row>
    <row r="850396" spans="1:1" s="20" customFormat="1" ht="14.25" customHeight="1" x14ac:dyDescent="0.25"/>
    <row r="850412" spans="1:1" ht="14.25" customHeight="1" x14ac:dyDescent="0.3">
      <c r="A850412" s="21"/>
    </row>
    <row r="850418" s="20" customFormat="1" ht="14.25" customHeight="1" x14ac:dyDescent="0.25"/>
    <row r="850434" spans="1:1" ht="14.25" customHeight="1" x14ac:dyDescent="0.3">
      <c r="A850434" s="21"/>
    </row>
    <row r="850440" spans="1:1" s="20" customFormat="1" ht="14.25" customHeight="1" x14ac:dyDescent="0.25"/>
    <row r="850456" spans="1:1" ht="14.25" customHeight="1" x14ac:dyDescent="0.3">
      <c r="A850456" s="21"/>
    </row>
    <row r="850462" spans="1:1" s="20" customFormat="1" ht="14.25" customHeight="1" x14ac:dyDescent="0.25"/>
    <row r="850478" spans="1:1" ht="14.25" customHeight="1" x14ac:dyDescent="0.3">
      <c r="A850478" s="21"/>
    </row>
    <row r="850484" s="20" customFormat="1" ht="14.25" customHeight="1" x14ac:dyDescent="0.25"/>
    <row r="850500" spans="1:1" ht="14.25" customHeight="1" x14ac:dyDescent="0.3">
      <c r="A850500" s="21"/>
    </row>
    <row r="850506" spans="1:1" s="20" customFormat="1" ht="14.25" customHeight="1" x14ac:dyDescent="0.25"/>
    <row r="850522" spans="1:1" ht="14.25" customHeight="1" x14ac:dyDescent="0.3">
      <c r="A850522" s="21"/>
    </row>
    <row r="850528" spans="1:1" s="20" customFormat="1" ht="14.25" customHeight="1" x14ac:dyDescent="0.25"/>
    <row r="850544" spans="1:1" ht="14.25" customHeight="1" x14ac:dyDescent="0.3">
      <c r="A850544" s="21"/>
    </row>
    <row r="850550" s="20" customFormat="1" ht="14.25" customHeight="1" x14ac:dyDescent="0.25"/>
    <row r="850566" spans="1:1" ht="14.25" customHeight="1" x14ac:dyDescent="0.3">
      <c r="A850566" s="21"/>
    </row>
    <row r="850572" spans="1:1" s="20" customFormat="1" ht="14.25" customHeight="1" x14ac:dyDescent="0.25"/>
    <row r="850588" spans="1:1" ht="14.25" customHeight="1" x14ac:dyDescent="0.3">
      <c r="A850588" s="21"/>
    </row>
    <row r="850594" s="20" customFormat="1" ht="14.25" customHeight="1" x14ac:dyDescent="0.25"/>
    <row r="850610" spans="1:1" ht="14.25" customHeight="1" x14ac:dyDescent="0.3">
      <c r="A850610" s="21"/>
    </row>
    <row r="850616" spans="1:1" s="20" customFormat="1" ht="14.25" customHeight="1" x14ac:dyDescent="0.25"/>
    <row r="850632" spans="1:1" ht="14.25" customHeight="1" x14ac:dyDescent="0.3">
      <c r="A850632" s="21"/>
    </row>
    <row r="850638" spans="1:1" s="20" customFormat="1" ht="14.25" customHeight="1" x14ac:dyDescent="0.25"/>
    <row r="850654" spans="1:1" ht="14.25" customHeight="1" x14ac:dyDescent="0.3">
      <c r="A850654" s="21"/>
    </row>
    <row r="850660" s="20" customFormat="1" ht="14.25" customHeight="1" x14ac:dyDescent="0.25"/>
    <row r="850676" spans="1:1" ht="14.25" customHeight="1" x14ac:dyDescent="0.3">
      <c r="A850676" s="21"/>
    </row>
    <row r="850682" spans="1:1" s="20" customFormat="1" ht="14.25" customHeight="1" x14ac:dyDescent="0.25"/>
    <row r="850698" spans="1:1" ht="14.25" customHeight="1" x14ac:dyDescent="0.3">
      <c r="A850698" s="21"/>
    </row>
    <row r="850704" spans="1:1" s="20" customFormat="1" ht="14.25" customHeight="1" x14ac:dyDescent="0.25"/>
    <row r="850720" spans="1:1" ht="14.25" customHeight="1" x14ac:dyDescent="0.3">
      <c r="A850720" s="21"/>
    </row>
    <row r="850726" s="20" customFormat="1" ht="14.25" customHeight="1" x14ac:dyDescent="0.25"/>
    <row r="850742" spans="1:1" ht="14.25" customHeight="1" x14ac:dyDescent="0.3">
      <c r="A850742" s="21"/>
    </row>
    <row r="850748" spans="1:1" s="20" customFormat="1" ht="14.25" customHeight="1" x14ac:dyDescent="0.25"/>
    <row r="850764" spans="1:1" ht="14.25" customHeight="1" x14ac:dyDescent="0.3">
      <c r="A850764" s="21"/>
    </row>
    <row r="850770" s="20" customFormat="1" ht="14.25" customHeight="1" x14ac:dyDescent="0.25"/>
    <row r="850786" spans="1:1" ht="14.25" customHeight="1" x14ac:dyDescent="0.3">
      <c r="A850786" s="21"/>
    </row>
    <row r="850792" spans="1:1" s="20" customFormat="1" ht="14.25" customHeight="1" x14ac:dyDescent="0.25"/>
    <row r="850808" spans="1:1" ht="14.25" customHeight="1" x14ac:dyDescent="0.3">
      <c r="A850808" s="21"/>
    </row>
    <row r="850814" spans="1:1" s="20" customFormat="1" ht="14.25" customHeight="1" x14ac:dyDescent="0.25"/>
    <row r="850830" spans="1:1" ht="14.25" customHeight="1" x14ac:dyDescent="0.3">
      <c r="A850830" s="21"/>
    </row>
    <row r="850836" s="20" customFormat="1" ht="14.25" customHeight="1" x14ac:dyDescent="0.25"/>
    <row r="850852" spans="1:1" ht="14.25" customHeight="1" x14ac:dyDescent="0.3">
      <c r="A850852" s="21"/>
    </row>
    <row r="850858" spans="1:1" s="20" customFormat="1" ht="14.25" customHeight="1" x14ac:dyDescent="0.25"/>
    <row r="850874" spans="1:1" ht="14.25" customHeight="1" x14ac:dyDescent="0.3">
      <c r="A850874" s="21"/>
    </row>
    <row r="850880" spans="1:1" s="20" customFormat="1" ht="14.25" customHeight="1" x14ac:dyDescent="0.25"/>
    <row r="850896" spans="1:1" ht="14.25" customHeight="1" x14ac:dyDescent="0.3">
      <c r="A850896" s="21"/>
    </row>
    <row r="850902" s="20" customFormat="1" ht="14.25" customHeight="1" x14ac:dyDescent="0.25"/>
    <row r="850918" spans="1:1" ht="14.25" customHeight="1" x14ac:dyDescent="0.3">
      <c r="A850918" s="21"/>
    </row>
    <row r="850924" spans="1:1" s="20" customFormat="1" ht="14.25" customHeight="1" x14ac:dyDescent="0.25"/>
    <row r="850940" spans="1:1" ht="14.25" customHeight="1" x14ac:dyDescent="0.3">
      <c r="A850940" s="21"/>
    </row>
    <row r="850946" s="20" customFormat="1" ht="14.25" customHeight="1" x14ac:dyDescent="0.25"/>
    <row r="850962" spans="1:1" ht="14.25" customHeight="1" x14ac:dyDescent="0.3">
      <c r="A850962" s="21"/>
    </row>
    <row r="850968" spans="1:1" s="20" customFormat="1" ht="14.25" customHeight="1" x14ac:dyDescent="0.25"/>
    <row r="850984" spans="1:1" ht="14.25" customHeight="1" x14ac:dyDescent="0.3">
      <c r="A850984" s="21"/>
    </row>
    <row r="850990" spans="1:1" s="20" customFormat="1" ht="14.25" customHeight="1" x14ac:dyDescent="0.25"/>
    <row r="851006" spans="1:1" ht="14.25" customHeight="1" x14ac:dyDescent="0.3">
      <c r="A851006" s="21"/>
    </row>
    <row r="851012" s="20" customFormat="1" ht="14.25" customHeight="1" x14ac:dyDescent="0.25"/>
    <row r="851028" spans="1:1" ht="14.25" customHeight="1" x14ac:dyDescent="0.3">
      <c r="A851028" s="21"/>
    </row>
    <row r="851034" spans="1:1" s="20" customFormat="1" ht="14.25" customHeight="1" x14ac:dyDescent="0.25"/>
    <row r="851050" spans="1:1" ht="14.25" customHeight="1" x14ac:dyDescent="0.3">
      <c r="A851050" s="21"/>
    </row>
    <row r="851056" spans="1:1" s="20" customFormat="1" ht="14.25" customHeight="1" x14ac:dyDescent="0.25"/>
    <row r="851072" spans="1:1" ht="14.25" customHeight="1" x14ac:dyDescent="0.3">
      <c r="A851072" s="21"/>
    </row>
    <row r="851078" s="20" customFormat="1" ht="14.25" customHeight="1" x14ac:dyDescent="0.25"/>
    <row r="851094" spans="1:1" ht="14.25" customHeight="1" x14ac:dyDescent="0.3">
      <c r="A851094" s="21"/>
    </row>
    <row r="851100" spans="1:1" s="20" customFormat="1" ht="14.25" customHeight="1" x14ac:dyDescent="0.25"/>
    <row r="851116" spans="1:1" ht="14.25" customHeight="1" x14ac:dyDescent="0.3">
      <c r="A851116" s="21"/>
    </row>
    <row r="851122" s="20" customFormat="1" ht="14.25" customHeight="1" x14ac:dyDescent="0.25"/>
    <row r="851138" spans="1:1" ht="14.25" customHeight="1" x14ac:dyDescent="0.3">
      <c r="A851138" s="21"/>
    </row>
    <row r="851144" spans="1:1" s="20" customFormat="1" ht="14.25" customHeight="1" x14ac:dyDescent="0.25"/>
    <row r="851160" spans="1:1" ht="14.25" customHeight="1" x14ac:dyDescent="0.3">
      <c r="A851160" s="21"/>
    </row>
    <row r="851166" spans="1:1" s="20" customFormat="1" ht="14.25" customHeight="1" x14ac:dyDescent="0.25"/>
    <row r="851182" spans="1:1" ht="14.25" customHeight="1" x14ac:dyDescent="0.3">
      <c r="A851182" s="21"/>
    </row>
    <row r="851188" s="20" customFormat="1" ht="14.25" customHeight="1" x14ac:dyDescent="0.25"/>
    <row r="851204" spans="1:1" ht="14.25" customHeight="1" x14ac:dyDescent="0.3">
      <c r="A851204" s="21"/>
    </row>
    <row r="851210" spans="1:1" s="20" customFormat="1" ht="14.25" customHeight="1" x14ac:dyDescent="0.25"/>
    <row r="851226" spans="1:1" ht="14.25" customHeight="1" x14ac:dyDescent="0.3">
      <c r="A851226" s="21"/>
    </row>
    <row r="851232" spans="1:1" s="20" customFormat="1" ht="14.25" customHeight="1" x14ac:dyDescent="0.25"/>
    <row r="851248" spans="1:1" ht="14.25" customHeight="1" x14ac:dyDescent="0.3">
      <c r="A851248" s="21"/>
    </row>
    <row r="851254" s="20" customFormat="1" ht="14.25" customHeight="1" x14ac:dyDescent="0.25"/>
    <row r="851270" spans="1:1" ht="14.25" customHeight="1" x14ac:dyDescent="0.3">
      <c r="A851270" s="21"/>
    </row>
    <row r="851276" spans="1:1" s="20" customFormat="1" ht="14.25" customHeight="1" x14ac:dyDescent="0.25"/>
    <row r="851292" spans="1:1" ht="14.25" customHeight="1" x14ac:dyDescent="0.3">
      <c r="A851292" s="21"/>
    </row>
    <row r="851298" s="20" customFormat="1" ht="14.25" customHeight="1" x14ac:dyDescent="0.25"/>
    <row r="851314" spans="1:1" ht="14.25" customHeight="1" x14ac:dyDescent="0.3">
      <c r="A851314" s="21"/>
    </row>
    <row r="851320" spans="1:1" s="20" customFormat="1" ht="14.25" customHeight="1" x14ac:dyDescent="0.25"/>
    <row r="851336" spans="1:1" ht="14.25" customHeight="1" x14ac:dyDescent="0.3">
      <c r="A851336" s="21"/>
    </row>
    <row r="851342" spans="1:1" s="20" customFormat="1" ht="14.25" customHeight="1" x14ac:dyDescent="0.25"/>
    <row r="851358" spans="1:1" ht="14.25" customHeight="1" x14ac:dyDescent="0.3">
      <c r="A851358" s="21"/>
    </row>
    <row r="851364" s="20" customFormat="1" ht="14.25" customHeight="1" x14ac:dyDescent="0.25"/>
    <row r="851380" spans="1:1" ht="14.25" customHeight="1" x14ac:dyDescent="0.3">
      <c r="A851380" s="21"/>
    </row>
    <row r="851386" spans="1:1" s="20" customFormat="1" ht="14.25" customHeight="1" x14ac:dyDescent="0.25"/>
    <row r="851402" spans="1:1" ht="14.25" customHeight="1" x14ac:dyDescent="0.3">
      <c r="A851402" s="21"/>
    </row>
    <row r="851408" spans="1:1" s="20" customFormat="1" ht="14.25" customHeight="1" x14ac:dyDescent="0.25"/>
    <row r="851424" spans="1:1" ht="14.25" customHeight="1" x14ac:dyDescent="0.3">
      <c r="A851424" s="21"/>
    </row>
    <row r="851430" s="20" customFormat="1" ht="14.25" customHeight="1" x14ac:dyDescent="0.25"/>
    <row r="851446" spans="1:1" ht="14.25" customHeight="1" x14ac:dyDescent="0.3">
      <c r="A851446" s="21"/>
    </row>
    <row r="851452" spans="1:1" s="20" customFormat="1" ht="14.25" customHeight="1" x14ac:dyDescent="0.25"/>
    <row r="851468" spans="1:1" ht="14.25" customHeight="1" x14ac:dyDescent="0.3">
      <c r="A851468" s="21"/>
    </row>
    <row r="851474" s="20" customFormat="1" ht="14.25" customHeight="1" x14ac:dyDescent="0.25"/>
    <row r="851490" spans="1:1" ht="14.25" customHeight="1" x14ac:dyDescent="0.3">
      <c r="A851490" s="21"/>
    </row>
    <row r="851496" spans="1:1" s="20" customFormat="1" ht="14.25" customHeight="1" x14ac:dyDescent="0.25"/>
    <row r="851512" spans="1:1" ht="14.25" customHeight="1" x14ac:dyDescent="0.3">
      <c r="A851512" s="21"/>
    </row>
    <row r="851518" spans="1:1" s="20" customFormat="1" ht="14.25" customHeight="1" x14ac:dyDescent="0.25"/>
    <row r="851534" spans="1:1" ht="14.25" customHeight="1" x14ac:dyDescent="0.3">
      <c r="A851534" s="21"/>
    </row>
    <row r="851540" s="20" customFormat="1" ht="14.25" customHeight="1" x14ac:dyDescent="0.25"/>
    <row r="851556" spans="1:1" ht="14.25" customHeight="1" x14ac:dyDescent="0.3">
      <c r="A851556" s="21"/>
    </row>
    <row r="851562" spans="1:1" s="20" customFormat="1" ht="14.25" customHeight="1" x14ac:dyDescent="0.25"/>
    <row r="851578" spans="1:1" ht="14.25" customHeight="1" x14ac:dyDescent="0.3">
      <c r="A851578" s="21"/>
    </row>
    <row r="851584" spans="1:1" s="20" customFormat="1" ht="14.25" customHeight="1" x14ac:dyDescent="0.25"/>
    <row r="851600" spans="1:1" ht="14.25" customHeight="1" x14ac:dyDescent="0.3">
      <c r="A851600" s="21"/>
    </row>
    <row r="851606" s="20" customFormat="1" ht="14.25" customHeight="1" x14ac:dyDescent="0.25"/>
    <row r="851622" spans="1:1" ht="14.25" customHeight="1" x14ac:dyDescent="0.3">
      <c r="A851622" s="21"/>
    </row>
    <row r="851628" spans="1:1" s="20" customFormat="1" ht="14.25" customHeight="1" x14ac:dyDescent="0.25"/>
    <row r="851644" spans="1:1" ht="14.25" customHeight="1" x14ac:dyDescent="0.3">
      <c r="A851644" s="21"/>
    </row>
    <row r="851650" s="20" customFormat="1" ht="14.25" customHeight="1" x14ac:dyDescent="0.25"/>
    <row r="851666" spans="1:1" ht="14.25" customHeight="1" x14ac:dyDescent="0.3">
      <c r="A851666" s="21"/>
    </row>
    <row r="851672" spans="1:1" s="20" customFormat="1" ht="14.25" customHeight="1" x14ac:dyDescent="0.25"/>
    <row r="851688" spans="1:1" ht="14.25" customHeight="1" x14ac:dyDescent="0.3">
      <c r="A851688" s="21"/>
    </row>
    <row r="851694" spans="1:1" s="20" customFormat="1" ht="14.25" customHeight="1" x14ac:dyDescent="0.25"/>
    <row r="851710" spans="1:1" ht="14.25" customHeight="1" x14ac:dyDescent="0.3">
      <c r="A851710" s="21"/>
    </row>
    <row r="851716" s="20" customFormat="1" ht="14.25" customHeight="1" x14ac:dyDescent="0.25"/>
    <row r="851732" spans="1:1" ht="14.25" customHeight="1" x14ac:dyDescent="0.3">
      <c r="A851732" s="21"/>
    </row>
    <row r="851738" spans="1:1" s="20" customFormat="1" ht="14.25" customHeight="1" x14ac:dyDescent="0.25"/>
    <row r="851754" spans="1:1" ht="14.25" customHeight="1" x14ac:dyDescent="0.3">
      <c r="A851754" s="21"/>
    </row>
    <row r="851760" spans="1:1" s="20" customFormat="1" ht="14.25" customHeight="1" x14ac:dyDescent="0.25"/>
    <row r="851776" spans="1:1" ht="14.25" customHeight="1" x14ac:dyDescent="0.3">
      <c r="A851776" s="21"/>
    </row>
    <row r="851782" s="20" customFormat="1" ht="14.25" customHeight="1" x14ac:dyDescent="0.25"/>
    <row r="851798" spans="1:1" ht="14.25" customHeight="1" x14ac:dyDescent="0.3">
      <c r="A851798" s="21"/>
    </row>
    <row r="851804" spans="1:1" s="20" customFormat="1" ht="14.25" customHeight="1" x14ac:dyDescent="0.25"/>
    <row r="851820" spans="1:1" ht="14.25" customHeight="1" x14ac:dyDescent="0.3">
      <c r="A851820" s="21"/>
    </row>
    <row r="851826" s="20" customFormat="1" ht="14.25" customHeight="1" x14ac:dyDescent="0.25"/>
    <row r="851842" spans="1:1" ht="14.25" customHeight="1" x14ac:dyDescent="0.3">
      <c r="A851842" s="21"/>
    </row>
    <row r="851848" spans="1:1" s="20" customFormat="1" ht="14.25" customHeight="1" x14ac:dyDescent="0.25"/>
    <row r="851864" spans="1:1" ht="14.25" customHeight="1" x14ac:dyDescent="0.3">
      <c r="A851864" s="21"/>
    </row>
    <row r="851870" spans="1:1" s="20" customFormat="1" ht="14.25" customHeight="1" x14ac:dyDescent="0.25"/>
    <row r="851886" spans="1:1" ht="14.25" customHeight="1" x14ac:dyDescent="0.3">
      <c r="A851886" s="21"/>
    </row>
    <row r="851892" s="20" customFormat="1" ht="14.25" customHeight="1" x14ac:dyDescent="0.25"/>
    <row r="851908" spans="1:1" ht="14.25" customHeight="1" x14ac:dyDescent="0.3">
      <c r="A851908" s="21"/>
    </row>
    <row r="851914" spans="1:1" s="20" customFormat="1" ht="14.25" customHeight="1" x14ac:dyDescent="0.25"/>
    <row r="851930" spans="1:1" ht="14.25" customHeight="1" x14ac:dyDescent="0.3">
      <c r="A851930" s="21"/>
    </row>
    <row r="851936" spans="1:1" s="20" customFormat="1" ht="14.25" customHeight="1" x14ac:dyDescent="0.25"/>
    <row r="851952" spans="1:1" ht="14.25" customHeight="1" x14ac:dyDescent="0.3">
      <c r="A851952" s="21"/>
    </row>
    <row r="851958" s="20" customFormat="1" ht="14.25" customHeight="1" x14ac:dyDescent="0.25"/>
    <row r="851974" spans="1:1" ht="14.25" customHeight="1" x14ac:dyDescent="0.3">
      <c r="A851974" s="21"/>
    </row>
    <row r="851980" spans="1:1" s="20" customFormat="1" ht="14.25" customHeight="1" x14ac:dyDescent="0.25"/>
    <row r="851996" spans="1:1" ht="14.25" customHeight="1" x14ac:dyDescent="0.3">
      <c r="A851996" s="21"/>
    </row>
    <row r="852002" s="20" customFormat="1" ht="14.25" customHeight="1" x14ac:dyDescent="0.25"/>
    <row r="852018" spans="1:1" ht="14.25" customHeight="1" x14ac:dyDescent="0.3">
      <c r="A852018" s="21"/>
    </row>
    <row r="852024" spans="1:1" s="20" customFormat="1" ht="14.25" customHeight="1" x14ac:dyDescent="0.25"/>
    <row r="852040" spans="1:1" ht="14.25" customHeight="1" x14ac:dyDescent="0.3">
      <c r="A852040" s="21"/>
    </row>
    <row r="852046" spans="1:1" s="20" customFormat="1" ht="14.25" customHeight="1" x14ac:dyDescent="0.25"/>
    <row r="852062" spans="1:1" ht="14.25" customHeight="1" x14ac:dyDescent="0.3">
      <c r="A852062" s="21"/>
    </row>
    <row r="852068" s="20" customFormat="1" ht="14.25" customHeight="1" x14ac:dyDescent="0.25"/>
    <row r="852084" spans="1:1" ht="14.25" customHeight="1" x14ac:dyDescent="0.3">
      <c r="A852084" s="21"/>
    </row>
    <row r="852090" spans="1:1" s="20" customFormat="1" ht="14.25" customHeight="1" x14ac:dyDescent="0.25"/>
    <row r="852106" spans="1:1" ht="14.25" customHeight="1" x14ac:dyDescent="0.3">
      <c r="A852106" s="21"/>
    </row>
    <row r="852112" spans="1:1" s="20" customFormat="1" ht="14.25" customHeight="1" x14ac:dyDescent="0.25"/>
    <row r="852128" spans="1:1" ht="14.25" customHeight="1" x14ac:dyDescent="0.3">
      <c r="A852128" s="21"/>
    </row>
    <row r="852134" s="20" customFormat="1" ht="14.25" customHeight="1" x14ac:dyDescent="0.25"/>
    <row r="852150" spans="1:1" ht="14.25" customHeight="1" x14ac:dyDescent="0.3">
      <c r="A852150" s="21"/>
    </row>
    <row r="852156" spans="1:1" s="20" customFormat="1" ht="14.25" customHeight="1" x14ac:dyDescent="0.25"/>
    <row r="852172" spans="1:1" ht="14.25" customHeight="1" x14ac:dyDescent="0.3">
      <c r="A852172" s="21"/>
    </row>
    <row r="852178" s="20" customFormat="1" ht="14.25" customHeight="1" x14ac:dyDescent="0.25"/>
    <row r="852194" spans="1:1" ht="14.25" customHeight="1" x14ac:dyDescent="0.3">
      <c r="A852194" s="21"/>
    </row>
    <row r="852200" spans="1:1" s="20" customFormat="1" ht="14.25" customHeight="1" x14ac:dyDescent="0.25"/>
    <row r="852216" spans="1:1" ht="14.25" customHeight="1" x14ac:dyDescent="0.3">
      <c r="A852216" s="21"/>
    </row>
    <row r="852222" spans="1:1" s="20" customFormat="1" ht="14.25" customHeight="1" x14ac:dyDescent="0.25"/>
    <row r="852238" spans="1:1" ht="14.25" customHeight="1" x14ac:dyDescent="0.3">
      <c r="A852238" s="21"/>
    </row>
    <row r="852244" s="20" customFormat="1" ht="14.25" customHeight="1" x14ac:dyDescent="0.25"/>
    <row r="852260" spans="1:1" ht="14.25" customHeight="1" x14ac:dyDescent="0.3">
      <c r="A852260" s="21"/>
    </row>
    <row r="852266" spans="1:1" s="20" customFormat="1" ht="14.25" customHeight="1" x14ac:dyDescent="0.25"/>
    <row r="852282" spans="1:1" ht="14.25" customHeight="1" x14ac:dyDescent="0.3">
      <c r="A852282" s="21"/>
    </row>
    <row r="852288" spans="1:1" s="20" customFormat="1" ht="14.25" customHeight="1" x14ac:dyDescent="0.25"/>
    <row r="852304" spans="1:1" ht="14.25" customHeight="1" x14ac:dyDescent="0.3">
      <c r="A852304" s="21"/>
    </row>
    <row r="852310" s="20" customFormat="1" ht="14.25" customHeight="1" x14ac:dyDescent="0.25"/>
    <row r="852326" spans="1:1" ht="14.25" customHeight="1" x14ac:dyDescent="0.3">
      <c r="A852326" s="21"/>
    </row>
    <row r="852332" spans="1:1" s="20" customFormat="1" ht="14.25" customHeight="1" x14ac:dyDescent="0.25"/>
    <row r="852348" spans="1:1" ht="14.25" customHeight="1" x14ac:dyDescent="0.3">
      <c r="A852348" s="21"/>
    </row>
    <row r="852354" s="20" customFormat="1" ht="14.25" customHeight="1" x14ac:dyDescent="0.25"/>
    <row r="852370" spans="1:1" ht="14.25" customHeight="1" x14ac:dyDescent="0.3">
      <c r="A852370" s="21"/>
    </row>
    <row r="852376" spans="1:1" s="20" customFormat="1" ht="14.25" customHeight="1" x14ac:dyDescent="0.25"/>
    <row r="852392" spans="1:1" ht="14.25" customHeight="1" x14ac:dyDescent="0.3">
      <c r="A852392" s="21"/>
    </row>
    <row r="852398" spans="1:1" s="20" customFormat="1" ht="14.25" customHeight="1" x14ac:dyDescent="0.25"/>
    <row r="852414" spans="1:1" ht="14.25" customHeight="1" x14ac:dyDescent="0.3">
      <c r="A852414" s="21"/>
    </row>
    <row r="852420" s="20" customFormat="1" ht="14.25" customHeight="1" x14ac:dyDescent="0.25"/>
    <row r="852436" spans="1:1" ht="14.25" customHeight="1" x14ac:dyDescent="0.3">
      <c r="A852436" s="21"/>
    </row>
    <row r="852442" spans="1:1" s="20" customFormat="1" ht="14.25" customHeight="1" x14ac:dyDescent="0.25"/>
    <row r="852458" spans="1:1" ht="14.25" customHeight="1" x14ac:dyDescent="0.3">
      <c r="A852458" s="21"/>
    </row>
    <row r="852464" spans="1:1" s="20" customFormat="1" ht="14.25" customHeight="1" x14ac:dyDescent="0.25"/>
    <row r="852480" spans="1:1" ht="14.25" customHeight="1" x14ac:dyDescent="0.3">
      <c r="A852480" s="21"/>
    </row>
    <row r="852486" s="20" customFormat="1" ht="14.25" customHeight="1" x14ac:dyDescent="0.25"/>
    <row r="852502" spans="1:1" ht="14.25" customHeight="1" x14ac:dyDescent="0.3">
      <c r="A852502" s="21"/>
    </row>
    <row r="852508" spans="1:1" s="20" customFormat="1" ht="14.25" customHeight="1" x14ac:dyDescent="0.25"/>
    <row r="852524" spans="1:1" ht="14.25" customHeight="1" x14ac:dyDescent="0.3">
      <c r="A852524" s="21"/>
    </row>
    <row r="852530" s="20" customFormat="1" ht="14.25" customHeight="1" x14ac:dyDescent="0.25"/>
    <row r="852546" spans="1:1" ht="14.25" customHeight="1" x14ac:dyDescent="0.3">
      <c r="A852546" s="21"/>
    </row>
    <row r="852552" spans="1:1" s="20" customFormat="1" ht="14.25" customHeight="1" x14ac:dyDescent="0.25"/>
    <row r="852568" spans="1:1" ht="14.25" customHeight="1" x14ac:dyDescent="0.3">
      <c r="A852568" s="21"/>
    </row>
    <row r="852574" spans="1:1" s="20" customFormat="1" ht="14.25" customHeight="1" x14ac:dyDescent="0.25"/>
    <row r="852590" spans="1:1" ht="14.25" customHeight="1" x14ac:dyDescent="0.3">
      <c r="A852590" s="21"/>
    </row>
    <row r="852596" s="20" customFormat="1" ht="14.25" customHeight="1" x14ac:dyDescent="0.25"/>
    <row r="852612" spans="1:1" ht="14.25" customHeight="1" x14ac:dyDescent="0.3">
      <c r="A852612" s="21"/>
    </row>
    <row r="852618" spans="1:1" s="20" customFormat="1" ht="14.25" customHeight="1" x14ac:dyDescent="0.25"/>
    <row r="852634" spans="1:1" ht="14.25" customHeight="1" x14ac:dyDescent="0.3">
      <c r="A852634" s="21"/>
    </row>
    <row r="852640" spans="1:1" s="20" customFormat="1" ht="14.25" customHeight="1" x14ac:dyDescent="0.25"/>
    <row r="852656" spans="1:1" ht="14.25" customHeight="1" x14ac:dyDescent="0.3">
      <c r="A852656" s="21"/>
    </row>
    <row r="852662" s="20" customFormat="1" ht="14.25" customHeight="1" x14ac:dyDescent="0.25"/>
    <row r="852678" spans="1:1" ht="14.25" customHeight="1" x14ac:dyDescent="0.3">
      <c r="A852678" s="21"/>
    </row>
    <row r="852684" spans="1:1" s="20" customFormat="1" ht="14.25" customHeight="1" x14ac:dyDescent="0.25"/>
    <row r="852700" spans="1:1" ht="14.25" customHeight="1" x14ac:dyDescent="0.3">
      <c r="A852700" s="21"/>
    </row>
    <row r="852706" s="20" customFormat="1" ht="14.25" customHeight="1" x14ac:dyDescent="0.25"/>
    <row r="852722" spans="1:1" ht="14.25" customHeight="1" x14ac:dyDescent="0.3">
      <c r="A852722" s="21"/>
    </row>
    <row r="852728" spans="1:1" s="20" customFormat="1" ht="14.25" customHeight="1" x14ac:dyDescent="0.25"/>
    <row r="852744" spans="1:1" ht="14.25" customHeight="1" x14ac:dyDescent="0.3">
      <c r="A852744" s="21"/>
    </row>
    <row r="852750" spans="1:1" s="20" customFormat="1" ht="14.25" customHeight="1" x14ac:dyDescent="0.25"/>
    <row r="852766" spans="1:1" ht="14.25" customHeight="1" x14ac:dyDescent="0.3">
      <c r="A852766" s="21"/>
    </row>
    <row r="852772" s="20" customFormat="1" ht="14.25" customHeight="1" x14ac:dyDescent="0.25"/>
    <row r="852788" spans="1:1" ht="14.25" customHeight="1" x14ac:dyDescent="0.3">
      <c r="A852788" s="21"/>
    </row>
    <row r="852794" spans="1:1" s="20" customFormat="1" ht="14.25" customHeight="1" x14ac:dyDescent="0.25"/>
    <row r="852810" spans="1:1" ht="14.25" customHeight="1" x14ac:dyDescent="0.3">
      <c r="A852810" s="21"/>
    </row>
    <row r="852816" spans="1:1" s="20" customFormat="1" ht="14.25" customHeight="1" x14ac:dyDescent="0.25"/>
    <row r="852832" spans="1:1" ht="14.25" customHeight="1" x14ac:dyDescent="0.3">
      <c r="A852832" s="21"/>
    </row>
    <row r="852838" s="20" customFormat="1" ht="14.25" customHeight="1" x14ac:dyDescent="0.25"/>
    <row r="852854" spans="1:1" ht="14.25" customHeight="1" x14ac:dyDescent="0.3">
      <c r="A852854" s="21"/>
    </row>
    <row r="852860" spans="1:1" s="20" customFormat="1" ht="14.25" customHeight="1" x14ac:dyDescent="0.25"/>
    <row r="852876" spans="1:1" ht="14.25" customHeight="1" x14ac:dyDescent="0.3">
      <c r="A852876" s="21"/>
    </row>
    <row r="852882" s="20" customFormat="1" ht="14.25" customHeight="1" x14ac:dyDescent="0.25"/>
    <row r="852898" spans="1:1" ht="14.25" customHeight="1" x14ac:dyDescent="0.3">
      <c r="A852898" s="21"/>
    </row>
    <row r="852904" spans="1:1" s="20" customFormat="1" ht="14.25" customHeight="1" x14ac:dyDescent="0.25"/>
    <row r="852920" spans="1:1" ht="14.25" customHeight="1" x14ac:dyDescent="0.3">
      <c r="A852920" s="21"/>
    </row>
    <row r="852926" spans="1:1" s="20" customFormat="1" ht="14.25" customHeight="1" x14ac:dyDescent="0.25"/>
    <row r="852942" spans="1:1" ht="14.25" customHeight="1" x14ac:dyDescent="0.3">
      <c r="A852942" s="21"/>
    </row>
    <row r="852948" s="20" customFormat="1" ht="14.25" customHeight="1" x14ac:dyDescent="0.25"/>
    <row r="852964" spans="1:1" ht="14.25" customHeight="1" x14ac:dyDescent="0.3">
      <c r="A852964" s="21"/>
    </row>
    <row r="852970" spans="1:1" s="20" customFormat="1" ht="14.25" customHeight="1" x14ac:dyDescent="0.25"/>
    <row r="852986" spans="1:1" ht="14.25" customHeight="1" x14ac:dyDescent="0.3">
      <c r="A852986" s="21"/>
    </row>
    <row r="852992" spans="1:1" s="20" customFormat="1" ht="14.25" customHeight="1" x14ac:dyDescent="0.25"/>
    <row r="853008" spans="1:1" ht="14.25" customHeight="1" x14ac:dyDescent="0.3">
      <c r="A853008" s="21"/>
    </row>
    <row r="853014" s="20" customFormat="1" ht="14.25" customHeight="1" x14ac:dyDescent="0.25"/>
    <row r="853030" spans="1:1" ht="14.25" customHeight="1" x14ac:dyDescent="0.3">
      <c r="A853030" s="21"/>
    </row>
    <row r="853036" spans="1:1" s="20" customFormat="1" ht="14.25" customHeight="1" x14ac:dyDescent="0.25"/>
    <row r="853052" spans="1:1" ht="14.25" customHeight="1" x14ac:dyDescent="0.3">
      <c r="A853052" s="21"/>
    </row>
    <row r="853058" s="20" customFormat="1" ht="14.25" customHeight="1" x14ac:dyDescent="0.25"/>
    <row r="853074" spans="1:1" ht="14.25" customHeight="1" x14ac:dyDescent="0.3">
      <c r="A853074" s="21"/>
    </row>
    <row r="853080" spans="1:1" s="20" customFormat="1" ht="14.25" customHeight="1" x14ac:dyDescent="0.25"/>
    <row r="853096" spans="1:1" ht="14.25" customHeight="1" x14ac:dyDescent="0.3">
      <c r="A853096" s="21"/>
    </row>
    <row r="853102" spans="1:1" s="20" customFormat="1" ht="14.25" customHeight="1" x14ac:dyDescent="0.25"/>
    <row r="853118" spans="1:1" ht="14.25" customHeight="1" x14ac:dyDescent="0.3">
      <c r="A853118" s="21"/>
    </row>
    <row r="853124" s="20" customFormat="1" ht="14.25" customHeight="1" x14ac:dyDescent="0.25"/>
    <row r="853140" spans="1:1" ht="14.25" customHeight="1" x14ac:dyDescent="0.3">
      <c r="A853140" s="21"/>
    </row>
    <row r="853146" spans="1:1" s="20" customFormat="1" ht="14.25" customHeight="1" x14ac:dyDescent="0.25"/>
    <row r="853162" spans="1:1" ht="14.25" customHeight="1" x14ac:dyDescent="0.3">
      <c r="A853162" s="21"/>
    </row>
    <row r="853168" spans="1:1" s="20" customFormat="1" ht="14.25" customHeight="1" x14ac:dyDescent="0.25"/>
    <row r="853184" spans="1:1" ht="14.25" customHeight="1" x14ac:dyDescent="0.3">
      <c r="A853184" s="21"/>
    </row>
    <row r="853190" s="20" customFormat="1" ht="14.25" customHeight="1" x14ac:dyDescent="0.25"/>
    <row r="853206" spans="1:1" ht="14.25" customHeight="1" x14ac:dyDescent="0.3">
      <c r="A853206" s="21"/>
    </row>
    <row r="853212" spans="1:1" s="20" customFormat="1" ht="14.25" customHeight="1" x14ac:dyDescent="0.25"/>
    <row r="853228" spans="1:1" ht="14.25" customHeight="1" x14ac:dyDescent="0.3">
      <c r="A853228" s="21"/>
    </row>
    <row r="853234" s="20" customFormat="1" ht="14.25" customHeight="1" x14ac:dyDescent="0.25"/>
    <row r="853250" spans="1:1" ht="14.25" customHeight="1" x14ac:dyDescent="0.3">
      <c r="A853250" s="21"/>
    </row>
    <row r="853256" spans="1:1" s="20" customFormat="1" ht="14.25" customHeight="1" x14ac:dyDescent="0.25"/>
    <row r="853272" spans="1:1" ht="14.25" customHeight="1" x14ac:dyDescent="0.3">
      <c r="A853272" s="21"/>
    </row>
    <row r="853278" spans="1:1" s="20" customFormat="1" ht="14.25" customHeight="1" x14ac:dyDescent="0.25"/>
    <row r="853294" spans="1:1" ht="14.25" customHeight="1" x14ac:dyDescent="0.3">
      <c r="A853294" s="21"/>
    </row>
    <row r="853300" s="20" customFormat="1" ht="14.25" customHeight="1" x14ac:dyDescent="0.25"/>
    <row r="853316" spans="1:1" ht="14.25" customHeight="1" x14ac:dyDescent="0.3">
      <c r="A853316" s="21"/>
    </row>
    <row r="853322" spans="1:1" s="20" customFormat="1" ht="14.25" customHeight="1" x14ac:dyDescent="0.25"/>
    <row r="853338" spans="1:1" ht="14.25" customHeight="1" x14ac:dyDescent="0.3">
      <c r="A853338" s="21"/>
    </row>
    <row r="853344" spans="1:1" s="20" customFormat="1" ht="14.25" customHeight="1" x14ac:dyDescent="0.25"/>
    <row r="853360" spans="1:1" ht="14.25" customHeight="1" x14ac:dyDescent="0.3">
      <c r="A853360" s="21"/>
    </row>
    <row r="853366" s="20" customFormat="1" ht="14.25" customHeight="1" x14ac:dyDescent="0.25"/>
    <row r="853382" spans="1:1" ht="14.25" customHeight="1" x14ac:dyDescent="0.3">
      <c r="A853382" s="21"/>
    </row>
    <row r="853388" spans="1:1" s="20" customFormat="1" ht="14.25" customHeight="1" x14ac:dyDescent="0.25"/>
    <row r="853404" spans="1:1" ht="14.25" customHeight="1" x14ac:dyDescent="0.3">
      <c r="A853404" s="21"/>
    </row>
    <row r="853410" s="20" customFormat="1" ht="14.25" customHeight="1" x14ac:dyDescent="0.25"/>
    <row r="853426" spans="1:1" ht="14.25" customHeight="1" x14ac:dyDescent="0.3">
      <c r="A853426" s="21"/>
    </row>
    <row r="853432" spans="1:1" s="20" customFormat="1" ht="14.25" customHeight="1" x14ac:dyDescent="0.25"/>
    <row r="853448" spans="1:1" ht="14.25" customHeight="1" x14ac:dyDescent="0.3">
      <c r="A853448" s="21"/>
    </row>
    <row r="853454" spans="1:1" s="20" customFormat="1" ht="14.25" customHeight="1" x14ac:dyDescent="0.25"/>
    <row r="853470" spans="1:1" ht="14.25" customHeight="1" x14ac:dyDescent="0.3">
      <c r="A853470" s="21"/>
    </row>
    <row r="853476" s="20" customFormat="1" ht="14.25" customHeight="1" x14ac:dyDescent="0.25"/>
    <row r="853492" spans="1:1" ht="14.25" customHeight="1" x14ac:dyDescent="0.3">
      <c r="A853492" s="21"/>
    </row>
    <row r="853498" spans="1:1" s="20" customFormat="1" ht="14.25" customHeight="1" x14ac:dyDescent="0.25"/>
    <row r="853514" spans="1:1" ht="14.25" customHeight="1" x14ac:dyDescent="0.3">
      <c r="A853514" s="21"/>
    </row>
    <row r="853520" spans="1:1" s="20" customFormat="1" ht="14.25" customHeight="1" x14ac:dyDescent="0.25"/>
    <row r="853536" spans="1:1" ht="14.25" customHeight="1" x14ac:dyDescent="0.3">
      <c r="A853536" s="21"/>
    </row>
    <row r="853542" s="20" customFormat="1" ht="14.25" customHeight="1" x14ac:dyDescent="0.25"/>
    <row r="853558" spans="1:1" ht="14.25" customHeight="1" x14ac:dyDescent="0.3">
      <c r="A853558" s="21"/>
    </row>
    <row r="853564" spans="1:1" s="20" customFormat="1" ht="14.25" customHeight="1" x14ac:dyDescent="0.25"/>
    <row r="853580" spans="1:1" ht="14.25" customHeight="1" x14ac:dyDescent="0.3">
      <c r="A853580" s="21"/>
    </row>
    <row r="853586" s="20" customFormat="1" ht="14.25" customHeight="1" x14ac:dyDescent="0.25"/>
    <row r="853602" spans="1:1" ht="14.25" customHeight="1" x14ac:dyDescent="0.3">
      <c r="A853602" s="21"/>
    </row>
    <row r="853608" spans="1:1" s="20" customFormat="1" ht="14.25" customHeight="1" x14ac:dyDescent="0.25"/>
    <row r="853624" spans="1:1" ht="14.25" customHeight="1" x14ac:dyDescent="0.3">
      <c r="A853624" s="21"/>
    </row>
    <row r="853630" spans="1:1" s="20" customFormat="1" ht="14.25" customHeight="1" x14ac:dyDescent="0.25"/>
    <row r="853646" spans="1:1" ht="14.25" customHeight="1" x14ac:dyDescent="0.3">
      <c r="A853646" s="21"/>
    </row>
    <row r="853652" s="20" customFormat="1" ht="14.25" customHeight="1" x14ac:dyDescent="0.25"/>
    <row r="853668" spans="1:1" ht="14.25" customHeight="1" x14ac:dyDescent="0.3">
      <c r="A853668" s="21"/>
    </row>
    <row r="853674" spans="1:1" s="20" customFormat="1" ht="14.25" customHeight="1" x14ac:dyDescent="0.25"/>
    <row r="853690" spans="1:1" ht="14.25" customHeight="1" x14ac:dyDescent="0.3">
      <c r="A853690" s="21"/>
    </row>
    <row r="853696" spans="1:1" s="20" customFormat="1" ht="14.25" customHeight="1" x14ac:dyDescent="0.25"/>
    <row r="853712" spans="1:1" ht="14.25" customHeight="1" x14ac:dyDescent="0.3">
      <c r="A853712" s="21"/>
    </row>
    <row r="853718" s="20" customFormat="1" ht="14.25" customHeight="1" x14ac:dyDescent="0.25"/>
    <row r="853734" spans="1:1" ht="14.25" customHeight="1" x14ac:dyDescent="0.3">
      <c r="A853734" s="21"/>
    </row>
    <row r="853740" spans="1:1" s="20" customFormat="1" ht="14.25" customHeight="1" x14ac:dyDescent="0.25"/>
    <row r="853756" spans="1:1" ht="14.25" customHeight="1" x14ac:dyDescent="0.3">
      <c r="A853756" s="21"/>
    </row>
    <row r="853762" s="20" customFormat="1" ht="14.25" customHeight="1" x14ac:dyDescent="0.25"/>
    <row r="853778" spans="1:1" ht="14.25" customHeight="1" x14ac:dyDescent="0.3">
      <c r="A853778" s="21"/>
    </row>
    <row r="853784" spans="1:1" s="20" customFormat="1" ht="14.25" customHeight="1" x14ac:dyDescent="0.25"/>
    <row r="853800" spans="1:1" ht="14.25" customHeight="1" x14ac:dyDescent="0.3">
      <c r="A853800" s="21"/>
    </row>
    <row r="853806" spans="1:1" s="20" customFormat="1" ht="14.25" customHeight="1" x14ac:dyDescent="0.25"/>
    <row r="853822" spans="1:1" ht="14.25" customHeight="1" x14ac:dyDescent="0.3">
      <c r="A853822" s="21"/>
    </row>
    <row r="853828" s="20" customFormat="1" ht="14.25" customHeight="1" x14ac:dyDescent="0.25"/>
    <row r="853844" spans="1:1" ht="14.25" customHeight="1" x14ac:dyDescent="0.3">
      <c r="A853844" s="21"/>
    </row>
    <row r="853850" spans="1:1" s="20" customFormat="1" ht="14.25" customHeight="1" x14ac:dyDescent="0.25"/>
    <row r="853866" spans="1:1" ht="14.25" customHeight="1" x14ac:dyDescent="0.3">
      <c r="A853866" s="21"/>
    </row>
    <row r="853872" spans="1:1" s="20" customFormat="1" ht="14.25" customHeight="1" x14ac:dyDescent="0.25"/>
    <row r="853888" spans="1:1" ht="14.25" customHeight="1" x14ac:dyDescent="0.3">
      <c r="A853888" s="21"/>
    </row>
    <row r="853894" s="20" customFormat="1" ht="14.25" customHeight="1" x14ac:dyDescent="0.25"/>
    <row r="853910" spans="1:1" ht="14.25" customHeight="1" x14ac:dyDescent="0.3">
      <c r="A853910" s="21"/>
    </row>
    <row r="853916" spans="1:1" s="20" customFormat="1" ht="14.25" customHeight="1" x14ac:dyDescent="0.25"/>
    <row r="853932" spans="1:1" ht="14.25" customHeight="1" x14ac:dyDescent="0.3">
      <c r="A853932" s="21"/>
    </row>
    <row r="853938" s="20" customFormat="1" ht="14.25" customHeight="1" x14ac:dyDescent="0.25"/>
    <row r="853954" spans="1:1" ht="14.25" customHeight="1" x14ac:dyDescent="0.3">
      <c r="A853954" s="21"/>
    </row>
    <row r="853960" spans="1:1" s="20" customFormat="1" ht="14.25" customHeight="1" x14ac:dyDescent="0.25"/>
    <row r="853976" spans="1:1" ht="14.25" customHeight="1" x14ac:dyDescent="0.3">
      <c r="A853976" s="21"/>
    </row>
    <row r="853982" spans="1:1" s="20" customFormat="1" ht="14.25" customHeight="1" x14ac:dyDescent="0.25"/>
    <row r="853998" spans="1:1" ht="14.25" customHeight="1" x14ac:dyDescent="0.3">
      <c r="A853998" s="21"/>
    </row>
    <row r="854004" s="20" customFormat="1" ht="14.25" customHeight="1" x14ac:dyDescent="0.25"/>
    <row r="854020" spans="1:1" ht="14.25" customHeight="1" x14ac:dyDescent="0.3">
      <c r="A854020" s="21"/>
    </row>
    <row r="854026" spans="1:1" s="20" customFormat="1" ht="14.25" customHeight="1" x14ac:dyDescent="0.25"/>
    <row r="854042" spans="1:1" ht="14.25" customHeight="1" x14ac:dyDescent="0.3">
      <c r="A854042" s="21"/>
    </row>
    <row r="854048" spans="1:1" s="20" customFormat="1" ht="14.25" customHeight="1" x14ac:dyDescent="0.25"/>
    <row r="854064" spans="1:1" ht="14.25" customHeight="1" x14ac:dyDescent="0.3">
      <c r="A854064" s="21"/>
    </row>
    <row r="854070" s="20" customFormat="1" ht="14.25" customHeight="1" x14ac:dyDescent="0.25"/>
    <row r="854086" spans="1:1" ht="14.25" customHeight="1" x14ac:dyDescent="0.3">
      <c r="A854086" s="21"/>
    </row>
    <row r="854092" spans="1:1" s="20" customFormat="1" ht="14.25" customHeight="1" x14ac:dyDescent="0.25"/>
    <row r="854108" spans="1:1" ht="14.25" customHeight="1" x14ac:dyDescent="0.3">
      <c r="A854108" s="21"/>
    </row>
    <row r="854114" s="20" customFormat="1" ht="14.25" customHeight="1" x14ac:dyDescent="0.25"/>
    <row r="854130" spans="1:1" ht="14.25" customHeight="1" x14ac:dyDescent="0.3">
      <c r="A854130" s="21"/>
    </row>
    <row r="854136" spans="1:1" s="20" customFormat="1" ht="14.25" customHeight="1" x14ac:dyDescent="0.25"/>
    <row r="854152" spans="1:1" ht="14.25" customHeight="1" x14ac:dyDescent="0.3">
      <c r="A854152" s="21"/>
    </row>
    <row r="854158" spans="1:1" s="20" customFormat="1" ht="14.25" customHeight="1" x14ac:dyDescent="0.25"/>
    <row r="854174" spans="1:1" ht="14.25" customHeight="1" x14ac:dyDescent="0.3">
      <c r="A854174" s="21"/>
    </row>
    <row r="854180" s="20" customFormat="1" ht="14.25" customHeight="1" x14ac:dyDescent="0.25"/>
    <row r="854196" spans="1:1" ht="14.25" customHeight="1" x14ac:dyDescent="0.3">
      <c r="A854196" s="21"/>
    </row>
    <row r="854202" spans="1:1" s="20" customFormat="1" ht="14.25" customHeight="1" x14ac:dyDescent="0.25"/>
    <row r="854218" spans="1:1" ht="14.25" customHeight="1" x14ac:dyDescent="0.3">
      <c r="A854218" s="21"/>
    </row>
    <row r="854224" spans="1:1" s="20" customFormat="1" ht="14.25" customHeight="1" x14ac:dyDescent="0.25"/>
    <row r="854240" spans="1:1" ht="14.25" customHeight="1" x14ac:dyDescent="0.3">
      <c r="A854240" s="21"/>
    </row>
    <row r="854246" s="20" customFormat="1" ht="14.25" customHeight="1" x14ac:dyDescent="0.25"/>
    <row r="854262" spans="1:1" ht="14.25" customHeight="1" x14ac:dyDescent="0.3">
      <c r="A854262" s="21"/>
    </row>
    <row r="854268" spans="1:1" s="20" customFormat="1" ht="14.25" customHeight="1" x14ac:dyDescent="0.25"/>
    <row r="854284" spans="1:1" ht="14.25" customHeight="1" x14ac:dyDescent="0.3">
      <c r="A854284" s="21"/>
    </row>
    <row r="854290" s="20" customFormat="1" ht="14.25" customHeight="1" x14ac:dyDescent="0.25"/>
    <row r="854306" spans="1:1" ht="14.25" customHeight="1" x14ac:dyDescent="0.3">
      <c r="A854306" s="21"/>
    </row>
    <row r="854312" spans="1:1" s="20" customFormat="1" ht="14.25" customHeight="1" x14ac:dyDescent="0.25"/>
    <row r="854328" spans="1:1" ht="14.25" customHeight="1" x14ac:dyDescent="0.3">
      <c r="A854328" s="21"/>
    </row>
    <row r="854334" spans="1:1" s="20" customFormat="1" ht="14.25" customHeight="1" x14ac:dyDescent="0.25"/>
    <row r="854350" spans="1:1" ht="14.25" customHeight="1" x14ac:dyDescent="0.3">
      <c r="A854350" s="21"/>
    </row>
    <row r="854356" s="20" customFormat="1" ht="14.25" customHeight="1" x14ac:dyDescent="0.25"/>
    <row r="854372" spans="1:1" ht="14.25" customHeight="1" x14ac:dyDescent="0.3">
      <c r="A854372" s="21"/>
    </row>
    <row r="854378" spans="1:1" s="20" customFormat="1" ht="14.25" customHeight="1" x14ac:dyDescent="0.25"/>
    <row r="854394" spans="1:1" ht="14.25" customHeight="1" x14ac:dyDescent="0.3">
      <c r="A854394" s="21"/>
    </row>
    <row r="854400" spans="1:1" s="20" customFormat="1" ht="14.25" customHeight="1" x14ac:dyDescent="0.25"/>
    <row r="854416" spans="1:1" ht="14.25" customHeight="1" x14ac:dyDescent="0.3">
      <c r="A854416" s="21"/>
    </row>
    <row r="854422" s="20" customFormat="1" ht="14.25" customHeight="1" x14ac:dyDescent="0.25"/>
    <row r="854438" spans="1:1" ht="14.25" customHeight="1" x14ac:dyDescent="0.3">
      <c r="A854438" s="21"/>
    </row>
    <row r="854444" spans="1:1" s="20" customFormat="1" ht="14.25" customHeight="1" x14ac:dyDescent="0.25"/>
    <row r="854460" spans="1:1" ht="14.25" customHeight="1" x14ac:dyDescent="0.3">
      <c r="A854460" s="21"/>
    </row>
    <row r="854466" s="20" customFormat="1" ht="14.25" customHeight="1" x14ac:dyDescent="0.25"/>
    <row r="854482" spans="1:1" ht="14.25" customHeight="1" x14ac:dyDescent="0.3">
      <c r="A854482" s="21"/>
    </row>
    <row r="854488" spans="1:1" s="20" customFormat="1" ht="14.25" customHeight="1" x14ac:dyDescent="0.25"/>
    <row r="854504" spans="1:1" ht="14.25" customHeight="1" x14ac:dyDescent="0.3">
      <c r="A854504" s="21"/>
    </row>
    <row r="854510" spans="1:1" s="20" customFormat="1" ht="14.25" customHeight="1" x14ac:dyDescent="0.25"/>
    <row r="854526" spans="1:1" ht="14.25" customHeight="1" x14ac:dyDescent="0.3">
      <c r="A854526" s="21"/>
    </row>
    <row r="854532" s="20" customFormat="1" ht="14.25" customHeight="1" x14ac:dyDescent="0.25"/>
    <row r="854548" spans="1:1" ht="14.25" customHeight="1" x14ac:dyDescent="0.3">
      <c r="A854548" s="21"/>
    </row>
    <row r="854554" spans="1:1" s="20" customFormat="1" ht="14.25" customHeight="1" x14ac:dyDescent="0.25"/>
    <row r="854570" spans="1:1" ht="14.25" customHeight="1" x14ac:dyDescent="0.3">
      <c r="A854570" s="21"/>
    </row>
    <row r="854576" spans="1:1" s="20" customFormat="1" ht="14.25" customHeight="1" x14ac:dyDescent="0.25"/>
    <row r="854592" spans="1:1" ht="14.25" customHeight="1" x14ac:dyDescent="0.3">
      <c r="A854592" s="21"/>
    </row>
    <row r="854598" s="20" customFormat="1" ht="14.25" customHeight="1" x14ac:dyDescent="0.25"/>
    <row r="854614" spans="1:1" ht="14.25" customHeight="1" x14ac:dyDescent="0.3">
      <c r="A854614" s="21"/>
    </row>
    <row r="854620" spans="1:1" s="20" customFormat="1" ht="14.25" customHeight="1" x14ac:dyDescent="0.25"/>
    <row r="854636" spans="1:1" ht="14.25" customHeight="1" x14ac:dyDescent="0.3">
      <c r="A854636" s="21"/>
    </row>
    <row r="854642" s="20" customFormat="1" ht="14.25" customHeight="1" x14ac:dyDescent="0.25"/>
    <row r="854658" spans="1:1" ht="14.25" customHeight="1" x14ac:dyDescent="0.3">
      <c r="A854658" s="21"/>
    </row>
    <row r="854664" spans="1:1" s="20" customFormat="1" ht="14.25" customHeight="1" x14ac:dyDescent="0.25"/>
    <row r="854680" spans="1:1" ht="14.25" customHeight="1" x14ac:dyDescent="0.3">
      <c r="A854680" s="21"/>
    </row>
    <row r="854686" spans="1:1" s="20" customFormat="1" ht="14.25" customHeight="1" x14ac:dyDescent="0.25"/>
    <row r="854702" spans="1:1" ht="14.25" customHeight="1" x14ac:dyDescent="0.3">
      <c r="A854702" s="21"/>
    </row>
    <row r="854708" s="20" customFormat="1" ht="14.25" customHeight="1" x14ac:dyDescent="0.25"/>
    <row r="854724" spans="1:1" ht="14.25" customHeight="1" x14ac:dyDescent="0.3">
      <c r="A854724" s="21"/>
    </row>
    <row r="854730" spans="1:1" s="20" customFormat="1" ht="14.25" customHeight="1" x14ac:dyDescent="0.25"/>
    <row r="854746" spans="1:1" ht="14.25" customHeight="1" x14ac:dyDescent="0.3">
      <c r="A854746" s="21"/>
    </row>
    <row r="854752" spans="1:1" s="20" customFormat="1" ht="14.25" customHeight="1" x14ac:dyDescent="0.25"/>
    <row r="854768" spans="1:1" ht="14.25" customHeight="1" x14ac:dyDescent="0.3">
      <c r="A854768" s="21"/>
    </row>
    <row r="854774" s="20" customFormat="1" ht="14.25" customHeight="1" x14ac:dyDescent="0.25"/>
    <row r="854790" spans="1:1" ht="14.25" customHeight="1" x14ac:dyDescent="0.3">
      <c r="A854790" s="21"/>
    </row>
    <row r="854796" spans="1:1" s="20" customFormat="1" ht="14.25" customHeight="1" x14ac:dyDescent="0.25"/>
    <row r="854812" spans="1:1" ht="14.25" customHeight="1" x14ac:dyDescent="0.3">
      <c r="A854812" s="21"/>
    </row>
    <row r="854818" s="20" customFormat="1" ht="14.25" customHeight="1" x14ac:dyDescent="0.25"/>
    <row r="854834" spans="1:1" ht="14.25" customHeight="1" x14ac:dyDescent="0.3">
      <c r="A854834" s="21"/>
    </row>
    <row r="854840" spans="1:1" s="20" customFormat="1" ht="14.25" customHeight="1" x14ac:dyDescent="0.25"/>
    <row r="854856" spans="1:1" ht="14.25" customHeight="1" x14ac:dyDescent="0.3">
      <c r="A854856" s="21"/>
    </row>
    <row r="854862" spans="1:1" s="20" customFormat="1" ht="14.25" customHeight="1" x14ac:dyDescent="0.25"/>
    <row r="854878" spans="1:1" ht="14.25" customHeight="1" x14ac:dyDescent="0.3">
      <c r="A854878" s="21"/>
    </row>
    <row r="854884" s="20" customFormat="1" ht="14.25" customHeight="1" x14ac:dyDescent="0.25"/>
    <row r="854900" spans="1:1" ht="14.25" customHeight="1" x14ac:dyDescent="0.3">
      <c r="A854900" s="21"/>
    </row>
    <row r="854906" spans="1:1" s="20" customFormat="1" ht="14.25" customHeight="1" x14ac:dyDescent="0.25"/>
    <row r="854922" spans="1:1" ht="14.25" customHeight="1" x14ac:dyDescent="0.3">
      <c r="A854922" s="21"/>
    </row>
    <row r="854928" spans="1:1" s="20" customFormat="1" ht="14.25" customHeight="1" x14ac:dyDescent="0.25"/>
    <row r="854944" spans="1:1" ht="14.25" customHeight="1" x14ac:dyDescent="0.3">
      <c r="A854944" s="21"/>
    </row>
    <row r="854950" s="20" customFormat="1" ht="14.25" customHeight="1" x14ac:dyDescent="0.25"/>
    <row r="854966" spans="1:1" ht="14.25" customHeight="1" x14ac:dyDescent="0.3">
      <c r="A854966" s="21"/>
    </row>
    <row r="854972" spans="1:1" s="20" customFormat="1" ht="14.25" customHeight="1" x14ac:dyDescent="0.25"/>
    <row r="854988" spans="1:1" ht="14.25" customHeight="1" x14ac:dyDescent="0.3">
      <c r="A854988" s="21"/>
    </row>
    <row r="854994" s="20" customFormat="1" ht="14.25" customHeight="1" x14ac:dyDescent="0.25"/>
    <row r="855010" spans="1:1" ht="14.25" customHeight="1" x14ac:dyDescent="0.3">
      <c r="A855010" s="21"/>
    </row>
    <row r="855016" spans="1:1" s="20" customFormat="1" ht="14.25" customHeight="1" x14ac:dyDescent="0.25"/>
    <row r="855032" spans="1:1" ht="14.25" customHeight="1" x14ac:dyDescent="0.3">
      <c r="A855032" s="21"/>
    </row>
    <row r="855038" spans="1:1" s="20" customFormat="1" ht="14.25" customHeight="1" x14ac:dyDescent="0.25"/>
    <row r="855054" spans="1:1" ht="14.25" customHeight="1" x14ac:dyDescent="0.3">
      <c r="A855054" s="21"/>
    </row>
    <row r="855060" s="20" customFormat="1" ht="14.25" customHeight="1" x14ac:dyDescent="0.25"/>
    <row r="855076" spans="1:1" ht="14.25" customHeight="1" x14ac:dyDescent="0.3">
      <c r="A855076" s="21"/>
    </row>
    <row r="855082" spans="1:1" s="20" customFormat="1" ht="14.25" customHeight="1" x14ac:dyDescent="0.25"/>
    <row r="855098" spans="1:1" ht="14.25" customHeight="1" x14ac:dyDescent="0.3">
      <c r="A855098" s="21"/>
    </row>
    <row r="855104" spans="1:1" s="20" customFormat="1" ht="14.25" customHeight="1" x14ac:dyDescent="0.25"/>
    <row r="855120" spans="1:1" ht="14.25" customHeight="1" x14ac:dyDescent="0.3">
      <c r="A855120" s="21"/>
    </row>
    <row r="855126" s="20" customFormat="1" ht="14.25" customHeight="1" x14ac:dyDescent="0.25"/>
    <row r="855142" spans="1:1" ht="14.25" customHeight="1" x14ac:dyDescent="0.3">
      <c r="A855142" s="21"/>
    </row>
    <row r="855148" spans="1:1" s="20" customFormat="1" ht="14.25" customHeight="1" x14ac:dyDescent="0.25"/>
    <row r="855164" spans="1:1" ht="14.25" customHeight="1" x14ac:dyDescent="0.3">
      <c r="A855164" s="21"/>
    </row>
    <row r="855170" s="20" customFormat="1" ht="14.25" customHeight="1" x14ac:dyDescent="0.25"/>
    <row r="855186" spans="1:1" ht="14.25" customHeight="1" x14ac:dyDescent="0.3">
      <c r="A855186" s="21"/>
    </row>
    <row r="855192" spans="1:1" s="20" customFormat="1" ht="14.25" customHeight="1" x14ac:dyDescent="0.25"/>
    <row r="855208" spans="1:1" ht="14.25" customHeight="1" x14ac:dyDescent="0.3">
      <c r="A855208" s="21"/>
    </row>
    <row r="855214" spans="1:1" s="20" customFormat="1" ht="14.25" customHeight="1" x14ac:dyDescent="0.25"/>
    <row r="855230" spans="1:1" ht="14.25" customHeight="1" x14ac:dyDescent="0.3">
      <c r="A855230" s="21"/>
    </row>
    <row r="855236" s="20" customFormat="1" ht="14.25" customHeight="1" x14ac:dyDescent="0.25"/>
    <row r="855252" spans="1:1" ht="14.25" customHeight="1" x14ac:dyDescent="0.3">
      <c r="A855252" s="21"/>
    </row>
    <row r="855258" spans="1:1" s="20" customFormat="1" ht="14.25" customHeight="1" x14ac:dyDescent="0.25"/>
    <row r="855274" spans="1:1" ht="14.25" customHeight="1" x14ac:dyDescent="0.3">
      <c r="A855274" s="21"/>
    </row>
    <row r="855280" spans="1:1" s="20" customFormat="1" ht="14.25" customHeight="1" x14ac:dyDescent="0.25"/>
    <row r="855296" spans="1:1" ht="14.25" customHeight="1" x14ac:dyDescent="0.3">
      <c r="A855296" s="21"/>
    </row>
    <row r="855302" s="20" customFormat="1" ht="14.25" customHeight="1" x14ac:dyDescent="0.25"/>
    <row r="855318" spans="1:1" ht="14.25" customHeight="1" x14ac:dyDescent="0.3">
      <c r="A855318" s="21"/>
    </row>
    <row r="855324" spans="1:1" s="20" customFormat="1" ht="14.25" customHeight="1" x14ac:dyDescent="0.25"/>
    <row r="855340" spans="1:1" ht="14.25" customHeight="1" x14ac:dyDescent="0.3">
      <c r="A855340" s="21"/>
    </row>
    <row r="855346" s="20" customFormat="1" ht="14.25" customHeight="1" x14ac:dyDescent="0.25"/>
    <row r="855362" spans="1:1" ht="14.25" customHeight="1" x14ac:dyDescent="0.3">
      <c r="A855362" s="21"/>
    </row>
    <row r="855368" spans="1:1" s="20" customFormat="1" ht="14.25" customHeight="1" x14ac:dyDescent="0.25"/>
    <row r="855384" spans="1:1" ht="14.25" customHeight="1" x14ac:dyDescent="0.3">
      <c r="A855384" s="21"/>
    </row>
    <row r="855390" spans="1:1" s="20" customFormat="1" ht="14.25" customHeight="1" x14ac:dyDescent="0.25"/>
    <row r="855406" spans="1:1" ht="14.25" customHeight="1" x14ac:dyDescent="0.3">
      <c r="A855406" s="21"/>
    </row>
    <row r="855412" s="20" customFormat="1" ht="14.25" customHeight="1" x14ac:dyDescent="0.25"/>
    <row r="855428" spans="1:1" ht="14.25" customHeight="1" x14ac:dyDescent="0.3">
      <c r="A855428" s="21"/>
    </row>
    <row r="855434" spans="1:1" s="20" customFormat="1" ht="14.25" customHeight="1" x14ac:dyDescent="0.25"/>
    <row r="855450" spans="1:1" ht="14.25" customHeight="1" x14ac:dyDescent="0.3">
      <c r="A855450" s="21"/>
    </row>
    <row r="855456" spans="1:1" s="20" customFormat="1" ht="14.25" customHeight="1" x14ac:dyDescent="0.25"/>
    <row r="855472" spans="1:1" ht="14.25" customHeight="1" x14ac:dyDescent="0.3">
      <c r="A855472" s="21"/>
    </row>
    <row r="855478" s="20" customFormat="1" ht="14.25" customHeight="1" x14ac:dyDescent="0.25"/>
    <row r="855494" spans="1:1" ht="14.25" customHeight="1" x14ac:dyDescent="0.3">
      <c r="A855494" s="21"/>
    </row>
    <row r="855500" spans="1:1" s="20" customFormat="1" ht="14.25" customHeight="1" x14ac:dyDescent="0.25"/>
    <row r="855516" spans="1:1" ht="14.25" customHeight="1" x14ac:dyDescent="0.3">
      <c r="A855516" s="21"/>
    </row>
    <row r="855522" s="20" customFormat="1" ht="14.25" customHeight="1" x14ac:dyDescent="0.25"/>
    <row r="855538" spans="1:1" ht="14.25" customHeight="1" x14ac:dyDescent="0.3">
      <c r="A855538" s="21"/>
    </row>
    <row r="855544" spans="1:1" s="20" customFormat="1" ht="14.25" customHeight="1" x14ac:dyDescent="0.25"/>
    <row r="855560" spans="1:1" ht="14.25" customHeight="1" x14ac:dyDescent="0.3">
      <c r="A855560" s="21"/>
    </row>
    <row r="855566" spans="1:1" s="20" customFormat="1" ht="14.25" customHeight="1" x14ac:dyDescent="0.25"/>
    <row r="855582" spans="1:1" ht="14.25" customHeight="1" x14ac:dyDescent="0.3">
      <c r="A855582" s="21"/>
    </row>
    <row r="855588" s="20" customFormat="1" ht="14.25" customHeight="1" x14ac:dyDescent="0.25"/>
    <row r="855604" spans="1:1" ht="14.25" customHeight="1" x14ac:dyDescent="0.3">
      <c r="A855604" s="21"/>
    </row>
    <row r="855610" spans="1:1" s="20" customFormat="1" ht="14.25" customHeight="1" x14ac:dyDescent="0.25"/>
    <row r="855626" spans="1:1" ht="14.25" customHeight="1" x14ac:dyDescent="0.3">
      <c r="A855626" s="21"/>
    </row>
    <row r="855632" spans="1:1" s="20" customFormat="1" ht="14.25" customHeight="1" x14ac:dyDescent="0.25"/>
    <row r="855648" spans="1:1" ht="14.25" customHeight="1" x14ac:dyDescent="0.3">
      <c r="A855648" s="21"/>
    </row>
    <row r="855654" s="20" customFormat="1" ht="14.25" customHeight="1" x14ac:dyDescent="0.25"/>
    <row r="855670" spans="1:1" ht="14.25" customHeight="1" x14ac:dyDescent="0.3">
      <c r="A855670" s="21"/>
    </row>
    <row r="855676" spans="1:1" s="20" customFormat="1" ht="14.25" customHeight="1" x14ac:dyDescent="0.25"/>
    <row r="855692" spans="1:1" ht="14.25" customHeight="1" x14ac:dyDescent="0.3">
      <c r="A855692" s="21"/>
    </row>
    <row r="855698" s="20" customFormat="1" ht="14.25" customHeight="1" x14ac:dyDescent="0.25"/>
    <row r="855714" spans="1:1" ht="14.25" customHeight="1" x14ac:dyDescent="0.3">
      <c r="A855714" s="21"/>
    </row>
    <row r="855720" spans="1:1" s="20" customFormat="1" ht="14.25" customHeight="1" x14ac:dyDescent="0.25"/>
    <row r="855736" spans="1:1" ht="14.25" customHeight="1" x14ac:dyDescent="0.3">
      <c r="A855736" s="21"/>
    </row>
    <row r="855742" spans="1:1" s="20" customFormat="1" ht="14.25" customHeight="1" x14ac:dyDescent="0.25"/>
    <row r="855758" spans="1:1" ht="14.25" customHeight="1" x14ac:dyDescent="0.3">
      <c r="A855758" s="21"/>
    </row>
    <row r="855764" s="20" customFormat="1" ht="14.25" customHeight="1" x14ac:dyDescent="0.25"/>
    <row r="855780" spans="1:1" ht="14.25" customHeight="1" x14ac:dyDescent="0.3">
      <c r="A855780" s="21"/>
    </row>
    <row r="855786" spans="1:1" s="20" customFormat="1" ht="14.25" customHeight="1" x14ac:dyDescent="0.25"/>
    <row r="855802" spans="1:1" ht="14.25" customHeight="1" x14ac:dyDescent="0.3">
      <c r="A855802" s="21"/>
    </row>
    <row r="855808" spans="1:1" s="20" customFormat="1" ht="14.25" customHeight="1" x14ac:dyDescent="0.25"/>
    <row r="855824" spans="1:1" ht="14.25" customHeight="1" x14ac:dyDescent="0.3">
      <c r="A855824" s="21"/>
    </row>
    <row r="855830" s="20" customFormat="1" ht="14.25" customHeight="1" x14ac:dyDescent="0.25"/>
    <row r="855846" spans="1:1" ht="14.25" customHeight="1" x14ac:dyDescent="0.3">
      <c r="A855846" s="21"/>
    </row>
    <row r="855852" spans="1:1" s="20" customFormat="1" ht="14.25" customHeight="1" x14ac:dyDescent="0.25"/>
    <row r="855868" spans="1:1" ht="14.25" customHeight="1" x14ac:dyDescent="0.3">
      <c r="A855868" s="21"/>
    </row>
    <row r="855874" s="20" customFormat="1" ht="14.25" customHeight="1" x14ac:dyDescent="0.25"/>
    <row r="855890" spans="1:1" ht="14.25" customHeight="1" x14ac:dyDescent="0.3">
      <c r="A855890" s="21"/>
    </row>
    <row r="855896" spans="1:1" s="20" customFormat="1" ht="14.25" customHeight="1" x14ac:dyDescent="0.25"/>
    <row r="855912" spans="1:1" ht="14.25" customHeight="1" x14ac:dyDescent="0.3">
      <c r="A855912" s="21"/>
    </row>
    <row r="855918" spans="1:1" s="20" customFormat="1" ht="14.25" customHeight="1" x14ac:dyDescent="0.25"/>
    <row r="855934" spans="1:1" ht="14.25" customHeight="1" x14ac:dyDescent="0.3">
      <c r="A855934" s="21"/>
    </row>
    <row r="855940" s="20" customFormat="1" ht="14.25" customHeight="1" x14ac:dyDescent="0.25"/>
    <row r="855956" spans="1:1" ht="14.25" customHeight="1" x14ac:dyDescent="0.3">
      <c r="A855956" s="21"/>
    </row>
    <row r="855962" spans="1:1" s="20" customFormat="1" ht="14.25" customHeight="1" x14ac:dyDescent="0.25"/>
    <row r="855978" spans="1:1" ht="14.25" customHeight="1" x14ac:dyDescent="0.3">
      <c r="A855978" s="21"/>
    </row>
    <row r="855984" spans="1:1" s="20" customFormat="1" ht="14.25" customHeight="1" x14ac:dyDescent="0.25"/>
    <row r="856000" spans="1:1" ht="14.25" customHeight="1" x14ac:dyDescent="0.3">
      <c r="A856000" s="21"/>
    </row>
    <row r="856006" s="20" customFormat="1" ht="14.25" customHeight="1" x14ac:dyDescent="0.25"/>
    <row r="856022" spans="1:1" ht="14.25" customHeight="1" x14ac:dyDescent="0.3">
      <c r="A856022" s="21"/>
    </row>
    <row r="856028" spans="1:1" s="20" customFormat="1" ht="14.25" customHeight="1" x14ac:dyDescent="0.25"/>
    <row r="856044" spans="1:1" ht="14.25" customHeight="1" x14ac:dyDescent="0.3">
      <c r="A856044" s="21"/>
    </row>
    <row r="856050" s="20" customFormat="1" ht="14.25" customHeight="1" x14ac:dyDescent="0.25"/>
    <row r="856066" spans="1:1" ht="14.25" customHeight="1" x14ac:dyDescent="0.3">
      <c r="A856066" s="21"/>
    </row>
    <row r="856072" spans="1:1" s="20" customFormat="1" ht="14.25" customHeight="1" x14ac:dyDescent="0.25"/>
    <row r="856088" spans="1:1" ht="14.25" customHeight="1" x14ac:dyDescent="0.3">
      <c r="A856088" s="21"/>
    </row>
    <row r="856094" spans="1:1" s="20" customFormat="1" ht="14.25" customHeight="1" x14ac:dyDescent="0.25"/>
    <row r="856110" spans="1:1" ht="14.25" customHeight="1" x14ac:dyDescent="0.3">
      <c r="A856110" s="21"/>
    </row>
    <row r="856116" s="20" customFormat="1" ht="14.25" customHeight="1" x14ac:dyDescent="0.25"/>
    <row r="856132" spans="1:1" ht="14.25" customHeight="1" x14ac:dyDescent="0.3">
      <c r="A856132" s="21"/>
    </row>
    <row r="856138" spans="1:1" s="20" customFormat="1" ht="14.25" customHeight="1" x14ac:dyDescent="0.25"/>
    <row r="856154" spans="1:1" ht="14.25" customHeight="1" x14ac:dyDescent="0.3">
      <c r="A856154" s="21"/>
    </row>
    <row r="856160" spans="1:1" s="20" customFormat="1" ht="14.25" customHeight="1" x14ac:dyDescent="0.25"/>
    <row r="856176" spans="1:1" ht="14.25" customHeight="1" x14ac:dyDescent="0.3">
      <c r="A856176" s="21"/>
    </row>
    <row r="856182" s="20" customFormat="1" ht="14.25" customHeight="1" x14ac:dyDescent="0.25"/>
    <row r="856198" spans="1:1" ht="14.25" customHeight="1" x14ac:dyDescent="0.3">
      <c r="A856198" s="21"/>
    </row>
    <row r="856204" spans="1:1" s="20" customFormat="1" ht="14.25" customHeight="1" x14ac:dyDescent="0.25"/>
    <row r="856220" spans="1:1" ht="14.25" customHeight="1" x14ac:dyDescent="0.3">
      <c r="A856220" s="21"/>
    </row>
    <row r="856226" s="20" customFormat="1" ht="14.25" customHeight="1" x14ac:dyDescent="0.25"/>
    <row r="856242" spans="1:1" ht="14.25" customHeight="1" x14ac:dyDescent="0.3">
      <c r="A856242" s="21"/>
    </row>
    <row r="856248" spans="1:1" s="20" customFormat="1" ht="14.25" customHeight="1" x14ac:dyDescent="0.25"/>
    <row r="856264" spans="1:1" ht="14.25" customHeight="1" x14ac:dyDescent="0.3">
      <c r="A856264" s="21"/>
    </row>
    <row r="856270" spans="1:1" s="20" customFormat="1" ht="14.25" customHeight="1" x14ac:dyDescent="0.25"/>
    <row r="856286" spans="1:1" ht="14.25" customHeight="1" x14ac:dyDescent="0.3">
      <c r="A856286" s="21"/>
    </row>
    <row r="856292" s="20" customFormat="1" ht="14.25" customHeight="1" x14ac:dyDescent="0.25"/>
    <row r="856308" spans="1:1" ht="14.25" customHeight="1" x14ac:dyDescent="0.3">
      <c r="A856308" s="21"/>
    </row>
    <row r="856314" spans="1:1" s="20" customFormat="1" ht="14.25" customHeight="1" x14ac:dyDescent="0.25"/>
    <row r="856330" spans="1:1" ht="14.25" customHeight="1" x14ac:dyDescent="0.3">
      <c r="A856330" s="21"/>
    </row>
    <row r="856336" spans="1:1" s="20" customFormat="1" ht="14.25" customHeight="1" x14ac:dyDescent="0.25"/>
    <row r="856352" spans="1:1" ht="14.25" customHeight="1" x14ac:dyDescent="0.3">
      <c r="A856352" s="21"/>
    </row>
    <row r="856358" s="20" customFormat="1" ht="14.25" customHeight="1" x14ac:dyDescent="0.25"/>
    <row r="856374" spans="1:1" ht="14.25" customHeight="1" x14ac:dyDescent="0.3">
      <c r="A856374" s="21"/>
    </row>
    <row r="856380" spans="1:1" s="20" customFormat="1" ht="14.25" customHeight="1" x14ac:dyDescent="0.25"/>
    <row r="856396" spans="1:1" ht="14.25" customHeight="1" x14ac:dyDescent="0.3">
      <c r="A856396" s="21"/>
    </row>
    <row r="856402" s="20" customFormat="1" ht="14.25" customHeight="1" x14ac:dyDescent="0.25"/>
    <row r="856418" spans="1:1" ht="14.25" customHeight="1" x14ac:dyDescent="0.3">
      <c r="A856418" s="21"/>
    </row>
    <row r="856424" spans="1:1" s="20" customFormat="1" ht="14.25" customHeight="1" x14ac:dyDescent="0.25"/>
    <row r="856440" spans="1:1" ht="14.25" customHeight="1" x14ac:dyDescent="0.3">
      <c r="A856440" s="21"/>
    </row>
    <row r="856446" spans="1:1" s="20" customFormat="1" ht="14.25" customHeight="1" x14ac:dyDescent="0.25"/>
    <row r="856462" spans="1:1" ht="14.25" customHeight="1" x14ac:dyDescent="0.3">
      <c r="A856462" s="21"/>
    </row>
    <row r="856468" s="20" customFormat="1" ht="14.25" customHeight="1" x14ac:dyDescent="0.25"/>
    <row r="856484" spans="1:1" ht="14.25" customHeight="1" x14ac:dyDescent="0.3">
      <c r="A856484" s="21"/>
    </row>
    <row r="856490" spans="1:1" s="20" customFormat="1" ht="14.25" customHeight="1" x14ac:dyDescent="0.25"/>
    <row r="856506" spans="1:1" ht="14.25" customHeight="1" x14ac:dyDescent="0.3">
      <c r="A856506" s="21"/>
    </row>
    <row r="856512" spans="1:1" s="20" customFormat="1" ht="14.25" customHeight="1" x14ac:dyDescent="0.25"/>
    <row r="856528" spans="1:1" ht="14.25" customHeight="1" x14ac:dyDescent="0.3">
      <c r="A856528" s="21"/>
    </row>
    <row r="856534" s="20" customFormat="1" ht="14.25" customHeight="1" x14ac:dyDescent="0.25"/>
    <row r="856550" spans="1:1" ht="14.25" customHeight="1" x14ac:dyDescent="0.3">
      <c r="A856550" s="21"/>
    </row>
    <row r="856556" spans="1:1" s="20" customFormat="1" ht="14.25" customHeight="1" x14ac:dyDescent="0.25"/>
    <row r="856572" spans="1:1" ht="14.25" customHeight="1" x14ac:dyDescent="0.3">
      <c r="A856572" s="21"/>
    </row>
    <row r="856578" s="20" customFormat="1" ht="14.25" customHeight="1" x14ac:dyDescent="0.25"/>
    <row r="856594" spans="1:1" ht="14.25" customHeight="1" x14ac:dyDescent="0.3">
      <c r="A856594" s="21"/>
    </row>
    <row r="856600" spans="1:1" s="20" customFormat="1" ht="14.25" customHeight="1" x14ac:dyDescent="0.25"/>
    <row r="856616" spans="1:1" ht="14.25" customHeight="1" x14ac:dyDescent="0.3">
      <c r="A856616" s="21"/>
    </row>
    <row r="856622" spans="1:1" s="20" customFormat="1" ht="14.25" customHeight="1" x14ac:dyDescent="0.25"/>
    <row r="856638" spans="1:1" ht="14.25" customHeight="1" x14ac:dyDescent="0.3">
      <c r="A856638" s="21"/>
    </row>
    <row r="856644" s="20" customFormat="1" ht="14.25" customHeight="1" x14ac:dyDescent="0.25"/>
    <row r="856660" spans="1:1" ht="14.25" customHeight="1" x14ac:dyDescent="0.3">
      <c r="A856660" s="21"/>
    </row>
    <row r="856666" spans="1:1" s="20" customFormat="1" ht="14.25" customHeight="1" x14ac:dyDescent="0.25"/>
    <row r="856682" spans="1:1" ht="14.25" customHeight="1" x14ac:dyDescent="0.3">
      <c r="A856682" s="21"/>
    </row>
    <row r="856688" spans="1:1" s="20" customFormat="1" ht="14.25" customHeight="1" x14ac:dyDescent="0.25"/>
    <row r="856704" spans="1:1" ht="14.25" customHeight="1" x14ac:dyDescent="0.3">
      <c r="A856704" s="21"/>
    </row>
    <row r="856710" s="20" customFormat="1" ht="14.25" customHeight="1" x14ac:dyDescent="0.25"/>
    <row r="856726" spans="1:1" ht="14.25" customHeight="1" x14ac:dyDescent="0.3">
      <c r="A856726" s="21"/>
    </row>
    <row r="856732" spans="1:1" s="20" customFormat="1" ht="14.25" customHeight="1" x14ac:dyDescent="0.25"/>
    <row r="856748" spans="1:1" ht="14.25" customHeight="1" x14ac:dyDescent="0.3">
      <c r="A856748" s="21"/>
    </row>
    <row r="856754" s="20" customFormat="1" ht="14.25" customHeight="1" x14ac:dyDescent="0.25"/>
    <row r="856770" spans="1:1" ht="14.25" customHeight="1" x14ac:dyDescent="0.3">
      <c r="A856770" s="21"/>
    </row>
    <row r="856776" spans="1:1" s="20" customFormat="1" ht="14.25" customHeight="1" x14ac:dyDescent="0.25"/>
    <row r="856792" spans="1:1" ht="14.25" customHeight="1" x14ac:dyDescent="0.3">
      <c r="A856792" s="21"/>
    </row>
    <row r="856798" spans="1:1" s="20" customFormat="1" ht="14.25" customHeight="1" x14ac:dyDescent="0.25"/>
    <row r="856814" spans="1:1" ht="14.25" customHeight="1" x14ac:dyDescent="0.3">
      <c r="A856814" s="21"/>
    </row>
    <row r="856820" s="20" customFormat="1" ht="14.25" customHeight="1" x14ac:dyDescent="0.25"/>
    <row r="856836" spans="1:1" ht="14.25" customHeight="1" x14ac:dyDescent="0.3">
      <c r="A856836" s="21"/>
    </row>
    <row r="856842" spans="1:1" s="20" customFormat="1" ht="14.25" customHeight="1" x14ac:dyDescent="0.25"/>
    <row r="856858" spans="1:1" ht="14.25" customHeight="1" x14ac:dyDescent="0.3">
      <c r="A856858" s="21"/>
    </row>
    <row r="856864" spans="1:1" s="20" customFormat="1" ht="14.25" customHeight="1" x14ac:dyDescent="0.25"/>
    <row r="856880" spans="1:1" ht="14.25" customHeight="1" x14ac:dyDescent="0.3">
      <c r="A856880" s="21"/>
    </row>
    <row r="856886" s="20" customFormat="1" ht="14.25" customHeight="1" x14ac:dyDescent="0.25"/>
    <row r="856902" spans="1:1" ht="14.25" customHeight="1" x14ac:dyDescent="0.3">
      <c r="A856902" s="21"/>
    </row>
    <row r="856908" spans="1:1" s="20" customFormat="1" ht="14.25" customHeight="1" x14ac:dyDescent="0.25"/>
    <row r="856924" spans="1:1" ht="14.25" customHeight="1" x14ac:dyDescent="0.3">
      <c r="A856924" s="21"/>
    </row>
    <row r="856930" s="20" customFormat="1" ht="14.25" customHeight="1" x14ac:dyDescent="0.25"/>
    <row r="856946" spans="1:1" ht="14.25" customHeight="1" x14ac:dyDescent="0.3">
      <c r="A856946" s="21"/>
    </row>
    <row r="856952" spans="1:1" s="20" customFormat="1" ht="14.25" customHeight="1" x14ac:dyDescent="0.25"/>
    <row r="856968" spans="1:1" ht="14.25" customHeight="1" x14ac:dyDescent="0.3">
      <c r="A856968" s="21"/>
    </row>
    <row r="856974" spans="1:1" s="20" customFormat="1" ht="14.25" customHeight="1" x14ac:dyDescent="0.25"/>
    <row r="856990" spans="1:1" ht="14.25" customHeight="1" x14ac:dyDescent="0.3">
      <c r="A856990" s="21"/>
    </row>
    <row r="856996" s="20" customFormat="1" ht="14.25" customHeight="1" x14ac:dyDescent="0.25"/>
    <row r="857012" spans="1:1" ht="14.25" customHeight="1" x14ac:dyDescent="0.3">
      <c r="A857012" s="21"/>
    </row>
    <row r="857018" spans="1:1" s="20" customFormat="1" ht="14.25" customHeight="1" x14ac:dyDescent="0.25"/>
    <row r="857034" spans="1:1" ht="14.25" customHeight="1" x14ac:dyDescent="0.3">
      <c r="A857034" s="21"/>
    </row>
    <row r="857040" spans="1:1" s="20" customFormat="1" ht="14.25" customHeight="1" x14ac:dyDescent="0.25"/>
    <row r="857056" spans="1:1" ht="14.25" customHeight="1" x14ac:dyDescent="0.3">
      <c r="A857056" s="21"/>
    </row>
    <row r="857062" s="20" customFormat="1" ht="14.25" customHeight="1" x14ac:dyDescent="0.25"/>
    <row r="857078" spans="1:1" ht="14.25" customHeight="1" x14ac:dyDescent="0.3">
      <c r="A857078" s="21"/>
    </row>
    <row r="857084" spans="1:1" s="20" customFormat="1" ht="14.25" customHeight="1" x14ac:dyDescent="0.25"/>
    <row r="857100" spans="1:1" ht="14.25" customHeight="1" x14ac:dyDescent="0.3">
      <c r="A857100" s="21"/>
    </row>
    <row r="857106" s="20" customFormat="1" ht="14.25" customHeight="1" x14ac:dyDescent="0.25"/>
    <row r="857122" spans="1:1" ht="14.25" customHeight="1" x14ac:dyDescent="0.3">
      <c r="A857122" s="21"/>
    </row>
    <row r="857128" spans="1:1" s="20" customFormat="1" ht="14.25" customHeight="1" x14ac:dyDescent="0.25"/>
    <row r="857144" spans="1:1" ht="14.25" customHeight="1" x14ac:dyDescent="0.3">
      <c r="A857144" s="21"/>
    </row>
    <row r="857150" spans="1:1" s="20" customFormat="1" ht="14.25" customHeight="1" x14ac:dyDescent="0.25"/>
    <row r="857166" spans="1:1" ht="14.25" customHeight="1" x14ac:dyDescent="0.3">
      <c r="A857166" s="21"/>
    </row>
    <row r="857172" s="20" customFormat="1" ht="14.25" customHeight="1" x14ac:dyDescent="0.25"/>
    <row r="857188" spans="1:1" ht="14.25" customHeight="1" x14ac:dyDescent="0.3">
      <c r="A857188" s="21"/>
    </row>
    <row r="857194" spans="1:1" s="20" customFormat="1" ht="14.25" customHeight="1" x14ac:dyDescent="0.25"/>
    <row r="857210" spans="1:1" ht="14.25" customHeight="1" x14ac:dyDescent="0.3">
      <c r="A857210" s="21"/>
    </row>
    <row r="857216" spans="1:1" s="20" customFormat="1" ht="14.25" customHeight="1" x14ac:dyDescent="0.25"/>
    <row r="857232" spans="1:1" ht="14.25" customHeight="1" x14ac:dyDescent="0.3">
      <c r="A857232" s="21"/>
    </row>
    <row r="857238" s="20" customFormat="1" ht="14.25" customHeight="1" x14ac:dyDescent="0.25"/>
    <row r="857254" spans="1:1" ht="14.25" customHeight="1" x14ac:dyDescent="0.3">
      <c r="A857254" s="21"/>
    </row>
    <row r="857260" spans="1:1" s="20" customFormat="1" ht="14.25" customHeight="1" x14ac:dyDescent="0.25"/>
    <row r="857276" spans="1:1" ht="14.25" customHeight="1" x14ac:dyDescent="0.3">
      <c r="A857276" s="21"/>
    </row>
    <row r="857282" s="20" customFormat="1" ht="14.25" customHeight="1" x14ac:dyDescent="0.25"/>
    <row r="857298" spans="1:1" ht="14.25" customHeight="1" x14ac:dyDescent="0.3">
      <c r="A857298" s="21"/>
    </row>
    <row r="857304" spans="1:1" s="20" customFormat="1" ht="14.25" customHeight="1" x14ac:dyDescent="0.25"/>
    <row r="857320" spans="1:1" ht="14.25" customHeight="1" x14ac:dyDescent="0.3">
      <c r="A857320" s="21"/>
    </row>
    <row r="857326" spans="1:1" s="20" customFormat="1" ht="14.25" customHeight="1" x14ac:dyDescent="0.25"/>
    <row r="857342" spans="1:1" ht="14.25" customHeight="1" x14ac:dyDescent="0.3">
      <c r="A857342" s="21"/>
    </row>
    <row r="857348" s="20" customFormat="1" ht="14.25" customHeight="1" x14ac:dyDescent="0.25"/>
    <row r="857364" spans="1:1" ht="14.25" customHeight="1" x14ac:dyDescent="0.3">
      <c r="A857364" s="21"/>
    </row>
    <row r="857370" spans="1:1" s="20" customFormat="1" ht="14.25" customHeight="1" x14ac:dyDescent="0.25"/>
    <row r="857386" spans="1:1" ht="14.25" customHeight="1" x14ac:dyDescent="0.3">
      <c r="A857386" s="21"/>
    </row>
    <row r="857392" spans="1:1" s="20" customFormat="1" ht="14.25" customHeight="1" x14ac:dyDescent="0.25"/>
    <row r="857408" spans="1:1" ht="14.25" customHeight="1" x14ac:dyDescent="0.3">
      <c r="A857408" s="21"/>
    </row>
    <row r="857414" s="20" customFormat="1" ht="14.25" customHeight="1" x14ac:dyDescent="0.25"/>
    <row r="857430" spans="1:1" ht="14.25" customHeight="1" x14ac:dyDescent="0.3">
      <c r="A857430" s="21"/>
    </row>
    <row r="857436" spans="1:1" s="20" customFormat="1" ht="14.25" customHeight="1" x14ac:dyDescent="0.25"/>
    <row r="857452" spans="1:1" ht="14.25" customHeight="1" x14ac:dyDescent="0.3">
      <c r="A857452" s="21"/>
    </row>
    <row r="857458" s="20" customFormat="1" ht="14.25" customHeight="1" x14ac:dyDescent="0.25"/>
    <row r="857474" spans="1:1" ht="14.25" customHeight="1" x14ac:dyDescent="0.3">
      <c r="A857474" s="21"/>
    </row>
    <row r="857480" spans="1:1" s="20" customFormat="1" ht="14.25" customHeight="1" x14ac:dyDescent="0.25"/>
    <row r="857496" spans="1:1" ht="14.25" customHeight="1" x14ac:dyDescent="0.3">
      <c r="A857496" s="21"/>
    </row>
    <row r="857502" spans="1:1" s="20" customFormat="1" ht="14.25" customHeight="1" x14ac:dyDescent="0.25"/>
    <row r="857518" spans="1:1" ht="14.25" customHeight="1" x14ac:dyDescent="0.3">
      <c r="A857518" s="21"/>
    </row>
    <row r="857524" s="20" customFormat="1" ht="14.25" customHeight="1" x14ac:dyDescent="0.25"/>
    <row r="857540" spans="1:1" ht="14.25" customHeight="1" x14ac:dyDescent="0.3">
      <c r="A857540" s="21"/>
    </row>
    <row r="857546" spans="1:1" s="20" customFormat="1" ht="14.25" customHeight="1" x14ac:dyDescent="0.25"/>
    <row r="857562" spans="1:1" ht="14.25" customHeight="1" x14ac:dyDescent="0.3">
      <c r="A857562" s="21"/>
    </row>
    <row r="857568" spans="1:1" s="20" customFormat="1" ht="14.25" customHeight="1" x14ac:dyDescent="0.25"/>
    <row r="857584" spans="1:1" ht="14.25" customHeight="1" x14ac:dyDescent="0.3">
      <c r="A857584" s="21"/>
    </row>
    <row r="857590" s="20" customFormat="1" ht="14.25" customHeight="1" x14ac:dyDescent="0.25"/>
    <row r="857606" spans="1:1" ht="14.25" customHeight="1" x14ac:dyDescent="0.3">
      <c r="A857606" s="21"/>
    </row>
    <row r="857612" spans="1:1" s="20" customFormat="1" ht="14.25" customHeight="1" x14ac:dyDescent="0.25"/>
    <row r="857628" spans="1:1" ht="14.25" customHeight="1" x14ac:dyDescent="0.3">
      <c r="A857628" s="21"/>
    </row>
    <row r="857634" s="20" customFormat="1" ht="14.25" customHeight="1" x14ac:dyDescent="0.25"/>
    <row r="857650" spans="1:1" ht="14.25" customHeight="1" x14ac:dyDescent="0.3">
      <c r="A857650" s="21"/>
    </row>
    <row r="857656" spans="1:1" s="20" customFormat="1" ht="14.25" customHeight="1" x14ac:dyDescent="0.25"/>
    <row r="857672" spans="1:1" ht="14.25" customHeight="1" x14ac:dyDescent="0.3">
      <c r="A857672" s="21"/>
    </row>
    <row r="857678" spans="1:1" s="20" customFormat="1" ht="14.25" customHeight="1" x14ac:dyDescent="0.25"/>
    <row r="857694" spans="1:1" ht="14.25" customHeight="1" x14ac:dyDescent="0.3">
      <c r="A857694" s="21"/>
    </row>
    <row r="857700" s="20" customFormat="1" ht="14.25" customHeight="1" x14ac:dyDescent="0.25"/>
    <row r="857716" spans="1:1" ht="14.25" customHeight="1" x14ac:dyDescent="0.3">
      <c r="A857716" s="21"/>
    </row>
    <row r="857722" spans="1:1" s="20" customFormat="1" ht="14.25" customHeight="1" x14ac:dyDescent="0.25"/>
    <row r="857738" spans="1:1" ht="14.25" customHeight="1" x14ac:dyDescent="0.3">
      <c r="A857738" s="21"/>
    </row>
    <row r="857744" spans="1:1" s="20" customFormat="1" ht="14.25" customHeight="1" x14ac:dyDescent="0.25"/>
    <row r="857760" spans="1:1" ht="14.25" customHeight="1" x14ac:dyDescent="0.3">
      <c r="A857760" s="21"/>
    </row>
    <row r="857766" s="20" customFormat="1" ht="14.25" customHeight="1" x14ac:dyDescent="0.25"/>
    <row r="857782" spans="1:1" ht="14.25" customHeight="1" x14ac:dyDescent="0.3">
      <c r="A857782" s="21"/>
    </row>
    <row r="857788" spans="1:1" s="20" customFormat="1" ht="14.25" customHeight="1" x14ac:dyDescent="0.25"/>
    <row r="857804" spans="1:1" ht="14.25" customHeight="1" x14ac:dyDescent="0.3">
      <c r="A857804" s="21"/>
    </row>
    <row r="857810" s="20" customFormat="1" ht="14.25" customHeight="1" x14ac:dyDescent="0.25"/>
    <row r="857826" spans="1:1" ht="14.25" customHeight="1" x14ac:dyDescent="0.3">
      <c r="A857826" s="21"/>
    </row>
    <row r="857832" spans="1:1" s="20" customFormat="1" ht="14.25" customHeight="1" x14ac:dyDescent="0.25"/>
    <row r="857848" spans="1:1" ht="14.25" customHeight="1" x14ac:dyDescent="0.3">
      <c r="A857848" s="21"/>
    </row>
    <row r="857854" spans="1:1" s="20" customFormat="1" ht="14.25" customHeight="1" x14ac:dyDescent="0.25"/>
    <row r="857870" spans="1:1" ht="14.25" customHeight="1" x14ac:dyDescent="0.3">
      <c r="A857870" s="21"/>
    </row>
    <row r="857876" s="20" customFormat="1" ht="14.25" customHeight="1" x14ac:dyDescent="0.25"/>
    <row r="857892" spans="1:1" ht="14.25" customHeight="1" x14ac:dyDescent="0.3">
      <c r="A857892" s="21"/>
    </row>
    <row r="857898" spans="1:1" s="20" customFormat="1" ht="14.25" customHeight="1" x14ac:dyDescent="0.25"/>
    <row r="857914" spans="1:1" ht="14.25" customHeight="1" x14ac:dyDescent="0.3">
      <c r="A857914" s="21"/>
    </row>
    <row r="857920" spans="1:1" s="20" customFormat="1" ht="14.25" customHeight="1" x14ac:dyDescent="0.25"/>
    <row r="857936" spans="1:1" ht="14.25" customHeight="1" x14ac:dyDescent="0.3">
      <c r="A857936" s="21"/>
    </row>
    <row r="857942" s="20" customFormat="1" ht="14.25" customHeight="1" x14ac:dyDescent="0.25"/>
    <row r="857958" spans="1:1" ht="14.25" customHeight="1" x14ac:dyDescent="0.3">
      <c r="A857958" s="21"/>
    </row>
    <row r="857964" spans="1:1" s="20" customFormat="1" ht="14.25" customHeight="1" x14ac:dyDescent="0.25"/>
    <row r="857980" spans="1:1" ht="14.25" customHeight="1" x14ac:dyDescent="0.3">
      <c r="A857980" s="21"/>
    </row>
    <row r="857986" s="20" customFormat="1" ht="14.25" customHeight="1" x14ac:dyDescent="0.25"/>
    <row r="858002" spans="1:1" ht="14.25" customHeight="1" x14ac:dyDescent="0.3">
      <c r="A858002" s="21"/>
    </row>
    <row r="858008" spans="1:1" s="20" customFormat="1" ht="14.25" customHeight="1" x14ac:dyDescent="0.25"/>
    <row r="858024" spans="1:1" ht="14.25" customHeight="1" x14ac:dyDescent="0.3">
      <c r="A858024" s="21"/>
    </row>
    <row r="858030" spans="1:1" s="20" customFormat="1" ht="14.25" customHeight="1" x14ac:dyDescent="0.25"/>
    <row r="858046" spans="1:1" ht="14.25" customHeight="1" x14ac:dyDescent="0.3">
      <c r="A858046" s="21"/>
    </row>
    <row r="858052" s="20" customFormat="1" ht="14.25" customHeight="1" x14ac:dyDescent="0.25"/>
    <row r="858068" spans="1:1" ht="14.25" customHeight="1" x14ac:dyDescent="0.3">
      <c r="A858068" s="21"/>
    </row>
    <row r="858074" spans="1:1" s="20" customFormat="1" ht="14.25" customHeight="1" x14ac:dyDescent="0.25"/>
    <row r="858090" spans="1:1" ht="14.25" customHeight="1" x14ac:dyDescent="0.3">
      <c r="A858090" s="21"/>
    </row>
    <row r="858096" spans="1:1" s="20" customFormat="1" ht="14.25" customHeight="1" x14ac:dyDescent="0.25"/>
    <row r="858112" spans="1:1" ht="14.25" customHeight="1" x14ac:dyDescent="0.3">
      <c r="A858112" s="21"/>
    </row>
    <row r="858118" s="20" customFormat="1" ht="14.25" customHeight="1" x14ac:dyDescent="0.25"/>
    <row r="858134" spans="1:1" ht="14.25" customHeight="1" x14ac:dyDescent="0.3">
      <c r="A858134" s="21"/>
    </row>
    <row r="858140" spans="1:1" s="20" customFormat="1" ht="14.25" customHeight="1" x14ac:dyDescent="0.25"/>
    <row r="858156" spans="1:1" ht="14.25" customHeight="1" x14ac:dyDescent="0.3">
      <c r="A858156" s="21"/>
    </row>
    <row r="858162" s="20" customFormat="1" ht="14.25" customHeight="1" x14ac:dyDescent="0.25"/>
    <row r="858178" spans="1:1" ht="14.25" customHeight="1" x14ac:dyDescent="0.3">
      <c r="A858178" s="21"/>
    </row>
    <row r="858184" spans="1:1" s="20" customFormat="1" ht="14.25" customHeight="1" x14ac:dyDescent="0.25"/>
    <row r="858200" spans="1:1" ht="14.25" customHeight="1" x14ac:dyDescent="0.3">
      <c r="A858200" s="21"/>
    </row>
    <row r="858206" spans="1:1" s="20" customFormat="1" ht="14.25" customHeight="1" x14ac:dyDescent="0.25"/>
    <row r="858222" spans="1:1" ht="14.25" customHeight="1" x14ac:dyDescent="0.3">
      <c r="A858222" s="21"/>
    </row>
    <row r="858228" s="20" customFormat="1" ht="14.25" customHeight="1" x14ac:dyDescent="0.25"/>
    <row r="858244" spans="1:1" ht="14.25" customHeight="1" x14ac:dyDescent="0.3">
      <c r="A858244" s="21"/>
    </row>
    <row r="858250" spans="1:1" s="20" customFormat="1" ht="14.25" customHeight="1" x14ac:dyDescent="0.25"/>
    <row r="858266" spans="1:1" ht="14.25" customHeight="1" x14ac:dyDescent="0.3">
      <c r="A858266" s="21"/>
    </row>
    <row r="858272" spans="1:1" s="20" customFormat="1" ht="14.25" customHeight="1" x14ac:dyDescent="0.25"/>
    <row r="858288" spans="1:1" ht="14.25" customHeight="1" x14ac:dyDescent="0.3">
      <c r="A858288" s="21"/>
    </row>
    <row r="858294" s="20" customFormat="1" ht="14.25" customHeight="1" x14ac:dyDescent="0.25"/>
    <row r="858310" spans="1:1" ht="14.25" customHeight="1" x14ac:dyDescent="0.3">
      <c r="A858310" s="21"/>
    </row>
    <row r="858316" spans="1:1" s="20" customFormat="1" ht="14.25" customHeight="1" x14ac:dyDescent="0.25"/>
    <row r="858332" spans="1:1" ht="14.25" customHeight="1" x14ac:dyDescent="0.3">
      <c r="A858332" s="21"/>
    </row>
    <row r="858338" s="20" customFormat="1" ht="14.25" customHeight="1" x14ac:dyDescent="0.25"/>
    <row r="858354" spans="1:1" ht="14.25" customHeight="1" x14ac:dyDescent="0.3">
      <c r="A858354" s="21"/>
    </row>
    <row r="858360" spans="1:1" s="20" customFormat="1" ht="14.25" customHeight="1" x14ac:dyDescent="0.25"/>
    <row r="858376" spans="1:1" ht="14.25" customHeight="1" x14ac:dyDescent="0.3">
      <c r="A858376" s="21"/>
    </row>
    <row r="858382" spans="1:1" s="20" customFormat="1" ht="14.25" customHeight="1" x14ac:dyDescent="0.25"/>
    <row r="858398" spans="1:1" ht="14.25" customHeight="1" x14ac:dyDescent="0.3">
      <c r="A858398" s="21"/>
    </row>
    <row r="858404" s="20" customFormat="1" ht="14.25" customHeight="1" x14ac:dyDescent="0.25"/>
    <row r="858420" spans="1:1" ht="14.25" customHeight="1" x14ac:dyDescent="0.3">
      <c r="A858420" s="21"/>
    </row>
    <row r="858426" spans="1:1" s="20" customFormat="1" ht="14.25" customHeight="1" x14ac:dyDescent="0.25"/>
    <row r="858442" spans="1:1" ht="14.25" customHeight="1" x14ac:dyDescent="0.3">
      <c r="A858442" s="21"/>
    </row>
    <row r="858448" spans="1:1" s="20" customFormat="1" ht="14.25" customHeight="1" x14ac:dyDescent="0.25"/>
    <row r="858464" spans="1:1" ht="14.25" customHeight="1" x14ac:dyDescent="0.3">
      <c r="A858464" s="21"/>
    </row>
    <row r="858470" s="20" customFormat="1" ht="14.25" customHeight="1" x14ac:dyDescent="0.25"/>
    <row r="858486" spans="1:1" ht="14.25" customHeight="1" x14ac:dyDescent="0.3">
      <c r="A858486" s="21"/>
    </row>
    <row r="858492" spans="1:1" s="20" customFormat="1" ht="14.25" customHeight="1" x14ac:dyDescent="0.25"/>
    <row r="858508" spans="1:1" ht="14.25" customHeight="1" x14ac:dyDescent="0.3">
      <c r="A858508" s="21"/>
    </row>
    <row r="858514" s="20" customFormat="1" ht="14.25" customHeight="1" x14ac:dyDescent="0.25"/>
    <row r="858530" spans="1:1" ht="14.25" customHeight="1" x14ac:dyDescent="0.3">
      <c r="A858530" s="21"/>
    </row>
    <row r="858536" spans="1:1" s="20" customFormat="1" ht="14.25" customHeight="1" x14ac:dyDescent="0.25"/>
    <row r="858552" spans="1:1" ht="14.25" customHeight="1" x14ac:dyDescent="0.3">
      <c r="A858552" s="21"/>
    </row>
    <row r="858558" spans="1:1" s="20" customFormat="1" ht="14.25" customHeight="1" x14ac:dyDescent="0.25"/>
    <row r="858574" spans="1:1" ht="14.25" customHeight="1" x14ac:dyDescent="0.3">
      <c r="A858574" s="21"/>
    </row>
    <row r="858580" s="20" customFormat="1" ht="14.25" customHeight="1" x14ac:dyDescent="0.25"/>
    <row r="858596" spans="1:1" ht="14.25" customHeight="1" x14ac:dyDescent="0.3">
      <c r="A858596" s="21"/>
    </row>
    <row r="858602" spans="1:1" s="20" customFormat="1" ht="14.25" customHeight="1" x14ac:dyDescent="0.25"/>
    <row r="858618" spans="1:1" ht="14.25" customHeight="1" x14ac:dyDescent="0.3">
      <c r="A858618" s="21"/>
    </row>
    <row r="858624" spans="1:1" s="20" customFormat="1" ht="14.25" customHeight="1" x14ac:dyDescent="0.25"/>
    <row r="858640" spans="1:1" ht="14.25" customHeight="1" x14ac:dyDescent="0.3">
      <c r="A858640" s="21"/>
    </row>
    <row r="858646" s="20" customFormat="1" ht="14.25" customHeight="1" x14ac:dyDescent="0.25"/>
    <row r="858662" spans="1:1" ht="14.25" customHeight="1" x14ac:dyDescent="0.3">
      <c r="A858662" s="21"/>
    </row>
    <row r="858668" spans="1:1" s="20" customFormat="1" ht="14.25" customHeight="1" x14ac:dyDescent="0.25"/>
    <row r="858684" spans="1:1" ht="14.25" customHeight="1" x14ac:dyDescent="0.3">
      <c r="A858684" s="21"/>
    </row>
    <row r="858690" s="20" customFormat="1" ht="14.25" customHeight="1" x14ac:dyDescent="0.25"/>
    <row r="858706" spans="1:1" ht="14.25" customHeight="1" x14ac:dyDescent="0.3">
      <c r="A858706" s="21"/>
    </row>
    <row r="858712" spans="1:1" s="20" customFormat="1" ht="14.25" customHeight="1" x14ac:dyDescent="0.25"/>
    <row r="858728" spans="1:1" ht="14.25" customHeight="1" x14ac:dyDescent="0.3">
      <c r="A858728" s="21"/>
    </row>
    <row r="858734" spans="1:1" s="20" customFormat="1" ht="14.25" customHeight="1" x14ac:dyDescent="0.25"/>
    <row r="858750" spans="1:1" ht="14.25" customHeight="1" x14ac:dyDescent="0.3">
      <c r="A858750" s="21"/>
    </row>
    <row r="858756" s="20" customFormat="1" ht="14.25" customHeight="1" x14ac:dyDescent="0.25"/>
    <row r="858772" spans="1:1" ht="14.25" customHeight="1" x14ac:dyDescent="0.3">
      <c r="A858772" s="21"/>
    </row>
    <row r="858778" spans="1:1" s="20" customFormat="1" ht="14.25" customHeight="1" x14ac:dyDescent="0.25"/>
    <row r="858794" spans="1:1" ht="14.25" customHeight="1" x14ac:dyDescent="0.3">
      <c r="A858794" s="21"/>
    </row>
    <row r="858800" spans="1:1" s="20" customFormat="1" ht="14.25" customHeight="1" x14ac:dyDescent="0.25"/>
    <row r="858816" spans="1:1" ht="14.25" customHeight="1" x14ac:dyDescent="0.3">
      <c r="A858816" s="21"/>
    </row>
    <row r="858822" s="20" customFormat="1" ht="14.25" customHeight="1" x14ac:dyDescent="0.25"/>
    <row r="858838" spans="1:1" ht="14.25" customHeight="1" x14ac:dyDescent="0.3">
      <c r="A858838" s="21"/>
    </row>
    <row r="858844" spans="1:1" s="20" customFormat="1" ht="14.25" customHeight="1" x14ac:dyDescent="0.25"/>
    <row r="858860" spans="1:1" ht="14.25" customHeight="1" x14ac:dyDescent="0.3">
      <c r="A858860" s="21"/>
    </row>
    <row r="858866" s="20" customFormat="1" ht="14.25" customHeight="1" x14ac:dyDescent="0.25"/>
    <row r="858882" spans="1:1" ht="14.25" customHeight="1" x14ac:dyDescent="0.3">
      <c r="A858882" s="21"/>
    </row>
    <row r="858888" spans="1:1" s="20" customFormat="1" ht="14.25" customHeight="1" x14ac:dyDescent="0.25"/>
    <row r="858904" spans="1:1" ht="14.25" customHeight="1" x14ac:dyDescent="0.3">
      <c r="A858904" s="21"/>
    </row>
    <row r="858910" spans="1:1" s="20" customFormat="1" ht="14.25" customHeight="1" x14ac:dyDescent="0.25"/>
    <row r="858926" spans="1:1" ht="14.25" customHeight="1" x14ac:dyDescent="0.3">
      <c r="A858926" s="21"/>
    </row>
    <row r="858932" s="20" customFormat="1" ht="14.25" customHeight="1" x14ac:dyDescent="0.25"/>
    <row r="858948" spans="1:1" ht="14.25" customHeight="1" x14ac:dyDescent="0.3">
      <c r="A858948" s="21"/>
    </row>
    <row r="858954" spans="1:1" s="20" customFormat="1" ht="14.25" customHeight="1" x14ac:dyDescent="0.25"/>
    <row r="858970" spans="1:1" ht="14.25" customHeight="1" x14ac:dyDescent="0.3">
      <c r="A858970" s="21"/>
    </row>
    <row r="858976" spans="1:1" s="20" customFormat="1" ht="14.25" customHeight="1" x14ac:dyDescent="0.25"/>
    <row r="858992" spans="1:1" ht="14.25" customHeight="1" x14ac:dyDescent="0.3">
      <c r="A858992" s="21"/>
    </row>
    <row r="858998" s="20" customFormat="1" ht="14.25" customHeight="1" x14ac:dyDescent="0.25"/>
    <row r="859014" spans="1:1" ht="14.25" customHeight="1" x14ac:dyDescent="0.3">
      <c r="A859014" s="21"/>
    </row>
    <row r="859020" spans="1:1" s="20" customFormat="1" ht="14.25" customHeight="1" x14ac:dyDescent="0.25"/>
    <row r="859036" spans="1:1" ht="14.25" customHeight="1" x14ac:dyDescent="0.3">
      <c r="A859036" s="21"/>
    </row>
    <row r="859042" s="20" customFormat="1" ht="14.25" customHeight="1" x14ac:dyDescent="0.25"/>
    <row r="859058" spans="1:1" ht="14.25" customHeight="1" x14ac:dyDescent="0.3">
      <c r="A859058" s="21"/>
    </row>
    <row r="859064" spans="1:1" s="20" customFormat="1" ht="14.25" customHeight="1" x14ac:dyDescent="0.25"/>
    <row r="859080" spans="1:1" ht="14.25" customHeight="1" x14ac:dyDescent="0.3">
      <c r="A859080" s="21"/>
    </row>
    <row r="859086" spans="1:1" s="20" customFormat="1" ht="14.25" customHeight="1" x14ac:dyDescent="0.25"/>
    <row r="859102" spans="1:1" ht="14.25" customHeight="1" x14ac:dyDescent="0.3">
      <c r="A859102" s="21"/>
    </row>
    <row r="859108" s="20" customFormat="1" ht="14.25" customHeight="1" x14ac:dyDescent="0.25"/>
    <row r="859124" spans="1:1" ht="14.25" customHeight="1" x14ac:dyDescent="0.3">
      <c r="A859124" s="21"/>
    </row>
    <row r="859130" spans="1:1" s="20" customFormat="1" ht="14.25" customHeight="1" x14ac:dyDescent="0.25"/>
    <row r="859146" spans="1:1" ht="14.25" customHeight="1" x14ac:dyDescent="0.3">
      <c r="A859146" s="21"/>
    </row>
    <row r="859152" spans="1:1" s="20" customFormat="1" ht="14.25" customHeight="1" x14ac:dyDescent="0.25"/>
    <row r="859168" spans="1:1" ht="14.25" customHeight="1" x14ac:dyDescent="0.3">
      <c r="A859168" s="21"/>
    </row>
    <row r="859174" s="20" customFormat="1" ht="14.25" customHeight="1" x14ac:dyDescent="0.25"/>
    <row r="859190" spans="1:1" ht="14.25" customHeight="1" x14ac:dyDescent="0.3">
      <c r="A859190" s="21"/>
    </row>
    <row r="859196" spans="1:1" s="20" customFormat="1" ht="14.25" customHeight="1" x14ac:dyDescent="0.25"/>
    <row r="859212" spans="1:1" ht="14.25" customHeight="1" x14ac:dyDescent="0.3">
      <c r="A859212" s="21"/>
    </row>
    <row r="859218" s="20" customFormat="1" ht="14.25" customHeight="1" x14ac:dyDescent="0.25"/>
    <row r="859234" spans="1:1" ht="14.25" customHeight="1" x14ac:dyDescent="0.3">
      <c r="A859234" s="21"/>
    </row>
    <row r="859240" spans="1:1" s="20" customFormat="1" ht="14.25" customHeight="1" x14ac:dyDescent="0.25"/>
    <row r="859256" spans="1:1" ht="14.25" customHeight="1" x14ac:dyDescent="0.3">
      <c r="A859256" s="21"/>
    </row>
    <row r="859262" spans="1:1" s="20" customFormat="1" ht="14.25" customHeight="1" x14ac:dyDescent="0.25"/>
    <row r="859278" spans="1:1" ht="14.25" customHeight="1" x14ac:dyDescent="0.3">
      <c r="A859278" s="21"/>
    </row>
    <row r="859284" s="20" customFormat="1" ht="14.25" customHeight="1" x14ac:dyDescent="0.25"/>
    <row r="859300" spans="1:1" ht="14.25" customHeight="1" x14ac:dyDescent="0.3">
      <c r="A859300" s="21"/>
    </row>
    <row r="859306" spans="1:1" s="20" customFormat="1" ht="14.25" customHeight="1" x14ac:dyDescent="0.25"/>
    <row r="859322" spans="1:1" ht="14.25" customHeight="1" x14ac:dyDescent="0.3">
      <c r="A859322" s="21"/>
    </row>
    <row r="859328" spans="1:1" s="20" customFormat="1" ht="14.25" customHeight="1" x14ac:dyDescent="0.25"/>
    <row r="859344" spans="1:1" ht="14.25" customHeight="1" x14ac:dyDescent="0.3">
      <c r="A859344" s="21"/>
    </row>
    <row r="859350" s="20" customFormat="1" ht="14.25" customHeight="1" x14ac:dyDescent="0.25"/>
    <row r="859366" spans="1:1" ht="14.25" customHeight="1" x14ac:dyDescent="0.3">
      <c r="A859366" s="21"/>
    </row>
    <row r="859372" spans="1:1" s="20" customFormat="1" ht="14.25" customHeight="1" x14ac:dyDescent="0.25"/>
    <row r="859388" spans="1:1" ht="14.25" customHeight="1" x14ac:dyDescent="0.3">
      <c r="A859388" s="21"/>
    </row>
    <row r="859394" s="20" customFormat="1" ht="14.25" customHeight="1" x14ac:dyDescent="0.25"/>
    <row r="859410" spans="1:1" ht="14.25" customHeight="1" x14ac:dyDescent="0.3">
      <c r="A859410" s="21"/>
    </row>
    <row r="859416" spans="1:1" s="20" customFormat="1" ht="14.25" customHeight="1" x14ac:dyDescent="0.25"/>
    <row r="859432" spans="1:1" ht="14.25" customHeight="1" x14ac:dyDescent="0.3">
      <c r="A859432" s="21"/>
    </row>
    <row r="859438" spans="1:1" s="20" customFormat="1" ht="14.25" customHeight="1" x14ac:dyDescent="0.25"/>
    <row r="859454" spans="1:1" ht="14.25" customHeight="1" x14ac:dyDescent="0.3">
      <c r="A859454" s="21"/>
    </row>
    <row r="859460" s="20" customFormat="1" ht="14.25" customHeight="1" x14ac:dyDescent="0.25"/>
    <row r="859476" spans="1:1" ht="14.25" customHeight="1" x14ac:dyDescent="0.3">
      <c r="A859476" s="21"/>
    </row>
    <row r="859482" spans="1:1" s="20" customFormat="1" ht="14.25" customHeight="1" x14ac:dyDescent="0.25"/>
    <row r="859498" spans="1:1" ht="14.25" customHeight="1" x14ac:dyDescent="0.3">
      <c r="A859498" s="21"/>
    </row>
    <row r="859504" spans="1:1" s="20" customFormat="1" ht="14.25" customHeight="1" x14ac:dyDescent="0.25"/>
    <row r="859520" spans="1:1" ht="14.25" customHeight="1" x14ac:dyDescent="0.3">
      <c r="A859520" s="21"/>
    </row>
    <row r="859526" s="20" customFormat="1" ht="14.25" customHeight="1" x14ac:dyDescent="0.25"/>
    <row r="859542" spans="1:1" ht="14.25" customHeight="1" x14ac:dyDescent="0.3">
      <c r="A859542" s="21"/>
    </row>
    <row r="859548" spans="1:1" s="20" customFormat="1" ht="14.25" customHeight="1" x14ac:dyDescent="0.25"/>
    <row r="859564" spans="1:1" ht="14.25" customHeight="1" x14ac:dyDescent="0.3">
      <c r="A859564" s="21"/>
    </row>
    <row r="859570" s="20" customFormat="1" ht="14.25" customHeight="1" x14ac:dyDescent="0.25"/>
    <row r="859586" spans="1:1" ht="14.25" customHeight="1" x14ac:dyDescent="0.3">
      <c r="A859586" s="21"/>
    </row>
    <row r="859592" spans="1:1" s="20" customFormat="1" ht="14.25" customHeight="1" x14ac:dyDescent="0.25"/>
    <row r="859608" spans="1:1" ht="14.25" customHeight="1" x14ac:dyDescent="0.3">
      <c r="A859608" s="21"/>
    </row>
    <row r="859614" spans="1:1" s="20" customFormat="1" ht="14.25" customHeight="1" x14ac:dyDescent="0.25"/>
    <row r="859630" spans="1:1" ht="14.25" customHeight="1" x14ac:dyDescent="0.3">
      <c r="A859630" s="21"/>
    </row>
    <row r="859636" s="20" customFormat="1" ht="14.25" customHeight="1" x14ac:dyDescent="0.25"/>
    <row r="859652" spans="1:1" ht="14.25" customHeight="1" x14ac:dyDescent="0.3">
      <c r="A859652" s="21"/>
    </row>
    <row r="859658" spans="1:1" s="20" customFormat="1" ht="14.25" customHeight="1" x14ac:dyDescent="0.25"/>
    <row r="859674" spans="1:1" ht="14.25" customHeight="1" x14ac:dyDescent="0.3">
      <c r="A859674" s="21"/>
    </row>
    <row r="859680" spans="1:1" s="20" customFormat="1" ht="14.25" customHeight="1" x14ac:dyDescent="0.25"/>
    <row r="859696" spans="1:1" ht="14.25" customHeight="1" x14ac:dyDescent="0.3">
      <c r="A859696" s="21"/>
    </row>
    <row r="859702" s="20" customFormat="1" ht="14.25" customHeight="1" x14ac:dyDescent="0.25"/>
    <row r="859718" spans="1:1" ht="14.25" customHeight="1" x14ac:dyDescent="0.3">
      <c r="A859718" s="21"/>
    </row>
    <row r="859724" spans="1:1" s="20" customFormat="1" ht="14.25" customHeight="1" x14ac:dyDescent="0.25"/>
    <row r="859740" spans="1:1" ht="14.25" customHeight="1" x14ac:dyDescent="0.3">
      <c r="A859740" s="21"/>
    </row>
    <row r="859746" s="20" customFormat="1" ht="14.25" customHeight="1" x14ac:dyDescent="0.25"/>
    <row r="859762" spans="1:1" ht="14.25" customHeight="1" x14ac:dyDescent="0.3">
      <c r="A859762" s="21"/>
    </row>
    <row r="859768" spans="1:1" s="20" customFormat="1" ht="14.25" customHeight="1" x14ac:dyDescent="0.25"/>
    <row r="859784" spans="1:1" ht="14.25" customHeight="1" x14ac:dyDescent="0.3">
      <c r="A859784" s="21"/>
    </row>
    <row r="859790" spans="1:1" s="20" customFormat="1" ht="14.25" customHeight="1" x14ac:dyDescent="0.25"/>
    <row r="859806" spans="1:1" ht="14.25" customHeight="1" x14ac:dyDescent="0.3">
      <c r="A859806" s="21"/>
    </row>
    <row r="859812" s="20" customFormat="1" ht="14.25" customHeight="1" x14ac:dyDescent="0.25"/>
    <row r="859828" spans="1:1" ht="14.25" customHeight="1" x14ac:dyDescent="0.3">
      <c r="A859828" s="21"/>
    </row>
    <row r="859834" spans="1:1" s="20" customFormat="1" ht="14.25" customHeight="1" x14ac:dyDescent="0.25"/>
    <row r="859850" spans="1:1" ht="14.25" customHeight="1" x14ac:dyDescent="0.3">
      <c r="A859850" s="21"/>
    </row>
    <row r="859856" spans="1:1" s="20" customFormat="1" ht="14.25" customHeight="1" x14ac:dyDescent="0.25"/>
    <row r="859872" spans="1:1" ht="14.25" customHeight="1" x14ac:dyDescent="0.3">
      <c r="A859872" s="21"/>
    </row>
    <row r="859878" s="20" customFormat="1" ht="14.25" customHeight="1" x14ac:dyDescent="0.25"/>
    <row r="859894" spans="1:1" ht="14.25" customHeight="1" x14ac:dyDescent="0.3">
      <c r="A859894" s="21"/>
    </row>
    <row r="859900" spans="1:1" s="20" customFormat="1" ht="14.25" customHeight="1" x14ac:dyDescent="0.25"/>
    <row r="859916" spans="1:1" ht="14.25" customHeight="1" x14ac:dyDescent="0.3">
      <c r="A859916" s="21"/>
    </row>
    <row r="859922" s="20" customFormat="1" ht="14.25" customHeight="1" x14ac:dyDescent="0.25"/>
    <row r="859938" spans="1:1" ht="14.25" customHeight="1" x14ac:dyDescent="0.3">
      <c r="A859938" s="21"/>
    </row>
    <row r="859944" spans="1:1" s="20" customFormat="1" ht="14.25" customHeight="1" x14ac:dyDescent="0.25"/>
    <row r="859960" spans="1:1" ht="14.25" customHeight="1" x14ac:dyDescent="0.3">
      <c r="A859960" s="21"/>
    </row>
    <row r="859966" spans="1:1" s="20" customFormat="1" ht="14.25" customHeight="1" x14ac:dyDescent="0.25"/>
    <row r="859982" spans="1:1" ht="14.25" customHeight="1" x14ac:dyDescent="0.3">
      <c r="A859982" s="21"/>
    </row>
    <row r="859988" s="20" customFormat="1" ht="14.25" customHeight="1" x14ac:dyDescent="0.25"/>
    <row r="860004" spans="1:1" ht="14.25" customHeight="1" x14ac:dyDescent="0.3">
      <c r="A860004" s="21"/>
    </row>
    <row r="860010" spans="1:1" s="20" customFormat="1" ht="14.25" customHeight="1" x14ac:dyDescent="0.25"/>
    <row r="860026" spans="1:1" ht="14.25" customHeight="1" x14ac:dyDescent="0.3">
      <c r="A860026" s="21"/>
    </row>
    <row r="860032" spans="1:1" s="20" customFormat="1" ht="14.25" customHeight="1" x14ac:dyDescent="0.25"/>
    <row r="860048" spans="1:1" ht="14.25" customHeight="1" x14ac:dyDescent="0.3">
      <c r="A860048" s="21"/>
    </row>
    <row r="860054" s="20" customFormat="1" ht="14.25" customHeight="1" x14ac:dyDescent="0.25"/>
    <row r="860070" spans="1:1" ht="14.25" customHeight="1" x14ac:dyDescent="0.3">
      <c r="A860070" s="21"/>
    </row>
    <row r="860076" spans="1:1" s="20" customFormat="1" ht="14.25" customHeight="1" x14ac:dyDescent="0.25"/>
    <row r="860092" spans="1:1" ht="14.25" customHeight="1" x14ac:dyDescent="0.3">
      <c r="A860092" s="21"/>
    </row>
    <row r="860098" s="20" customFormat="1" ht="14.25" customHeight="1" x14ac:dyDescent="0.25"/>
    <row r="860114" spans="1:1" ht="14.25" customHeight="1" x14ac:dyDescent="0.3">
      <c r="A860114" s="21"/>
    </row>
    <row r="860120" spans="1:1" s="20" customFormat="1" ht="14.25" customHeight="1" x14ac:dyDescent="0.25"/>
    <row r="860136" spans="1:1" ht="14.25" customHeight="1" x14ac:dyDescent="0.3">
      <c r="A860136" s="21"/>
    </row>
    <row r="860142" spans="1:1" s="20" customFormat="1" ht="14.25" customHeight="1" x14ac:dyDescent="0.25"/>
    <row r="860158" spans="1:1" ht="14.25" customHeight="1" x14ac:dyDescent="0.3">
      <c r="A860158" s="21"/>
    </row>
    <row r="860164" s="20" customFormat="1" ht="14.25" customHeight="1" x14ac:dyDescent="0.25"/>
    <row r="860180" spans="1:1" ht="14.25" customHeight="1" x14ac:dyDescent="0.3">
      <c r="A860180" s="21"/>
    </row>
    <row r="860186" spans="1:1" s="20" customFormat="1" ht="14.25" customHeight="1" x14ac:dyDescent="0.25"/>
    <row r="860202" spans="1:1" ht="14.25" customHeight="1" x14ac:dyDescent="0.3">
      <c r="A860202" s="21"/>
    </row>
    <row r="860208" spans="1:1" s="20" customFormat="1" ht="14.25" customHeight="1" x14ac:dyDescent="0.25"/>
    <row r="860224" spans="1:1" ht="14.25" customHeight="1" x14ac:dyDescent="0.3">
      <c r="A860224" s="21"/>
    </row>
    <row r="860230" s="20" customFormat="1" ht="14.25" customHeight="1" x14ac:dyDescent="0.25"/>
    <row r="860246" spans="1:1" ht="14.25" customHeight="1" x14ac:dyDescent="0.3">
      <c r="A860246" s="21"/>
    </row>
    <row r="860252" spans="1:1" s="20" customFormat="1" ht="14.25" customHeight="1" x14ac:dyDescent="0.25"/>
    <row r="860268" spans="1:1" ht="14.25" customHeight="1" x14ac:dyDescent="0.3">
      <c r="A860268" s="21"/>
    </row>
    <row r="860274" s="20" customFormat="1" ht="14.25" customHeight="1" x14ac:dyDescent="0.25"/>
    <row r="860290" spans="1:1" ht="14.25" customHeight="1" x14ac:dyDescent="0.3">
      <c r="A860290" s="21"/>
    </row>
    <row r="860296" spans="1:1" s="20" customFormat="1" ht="14.25" customHeight="1" x14ac:dyDescent="0.25"/>
    <row r="860312" spans="1:1" ht="14.25" customHeight="1" x14ac:dyDescent="0.3">
      <c r="A860312" s="21"/>
    </row>
    <row r="860318" spans="1:1" s="20" customFormat="1" ht="14.25" customHeight="1" x14ac:dyDescent="0.25"/>
    <row r="860334" spans="1:1" ht="14.25" customHeight="1" x14ac:dyDescent="0.3">
      <c r="A860334" s="21"/>
    </row>
    <row r="860340" s="20" customFormat="1" ht="14.25" customHeight="1" x14ac:dyDescent="0.25"/>
    <row r="860356" spans="1:1" ht="14.25" customHeight="1" x14ac:dyDescent="0.3">
      <c r="A860356" s="21"/>
    </row>
    <row r="860362" spans="1:1" s="20" customFormat="1" ht="14.25" customHeight="1" x14ac:dyDescent="0.25"/>
    <row r="860378" spans="1:1" ht="14.25" customHeight="1" x14ac:dyDescent="0.3">
      <c r="A860378" s="21"/>
    </row>
    <row r="860384" spans="1:1" s="20" customFormat="1" ht="14.25" customHeight="1" x14ac:dyDescent="0.25"/>
    <row r="860400" spans="1:1" ht="14.25" customHeight="1" x14ac:dyDescent="0.3">
      <c r="A860400" s="21"/>
    </row>
    <row r="860406" s="20" customFormat="1" ht="14.25" customHeight="1" x14ac:dyDescent="0.25"/>
    <row r="860422" spans="1:1" ht="14.25" customHeight="1" x14ac:dyDescent="0.3">
      <c r="A860422" s="21"/>
    </row>
    <row r="860428" spans="1:1" s="20" customFormat="1" ht="14.25" customHeight="1" x14ac:dyDescent="0.25"/>
    <row r="860444" spans="1:1" ht="14.25" customHeight="1" x14ac:dyDescent="0.3">
      <c r="A860444" s="21"/>
    </row>
    <row r="860450" s="20" customFormat="1" ht="14.25" customHeight="1" x14ac:dyDescent="0.25"/>
    <row r="860466" spans="1:1" ht="14.25" customHeight="1" x14ac:dyDescent="0.3">
      <c r="A860466" s="21"/>
    </row>
    <row r="860472" spans="1:1" s="20" customFormat="1" ht="14.25" customHeight="1" x14ac:dyDescent="0.25"/>
    <row r="860488" spans="1:1" ht="14.25" customHeight="1" x14ac:dyDescent="0.3">
      <c r="A860488" s="21"/>
    </row>
    <row r="860494" spans="1:1" s="20" customFormat="1" ht="14.25" customHeight="1" x14ac:dyDescent="0.25"/>
    <row r="860510" spans="1:1" ht="14.25" customHeight="1" x14ac:dyDescent="0.3">
      <c r="A860510" s="21"/>
    </row>
    <row r="860516" s="20" customFormat="1" ht="14.25" customHeight="1" x14ac:dyDescent="0.25"/>
    <row r="860532" spans="1:1" ht="14.25" customHeight="1" x14ac:dyDescent="0.3">
      <c r="A860532" s="21"/>
    </row>
    <row r="860538" spans="1:1" s="20" customFormat="1" ht="14.25" customHeight="1" x14ac:dyDescent="0.25"/>
    <row r="860554" spans="1:1" ht="14.25" customHeight="1" x14ac:dyDescent="0.3">
      <c r="A860554" s="21"/>
    </row>
    <row r="860560" spans="1:1" s="20" customFormat="1" ht="14.25" customHeight="1" x14ac:dyDescent="0.25"/>
    <row r="860576" spans="1:1" ht="14.25" customHeight="1" x14ac:dyDescent="0.3">
      <c r="A860576" s="21"/>
    </row>
    <row r="860582" s="20" customFormat="1" ht="14.25" customHeight="1" x14ac:dyDescent="0.25"/>
    <row r="860598" spans="1:1" ht="14.25" customHeight="1" x14ac:dyDescent="0.3">
      <c r="A860598" s="21"/>
    </row>
    <row r="860604" spans="1:1" s="20" customFormat="1" ht="14.25" customHeight="1" x14ac:dyDescent="0.25"/>
    <row r="860620" spans="1:1" ht="14.25" customHeight="1" x14ac:dyDescent="0.3">
      <c r="A860620" s="21"/>
    </row>
    <row r="860626" s="20" customFormat="1" ht="14.25" customHeight="1" x14ac:dyDescent="0.25"/>
    <row r="860642" spans="1:1" ht="14.25" customHeight="1" x14ac:dyDescent="0.3">
      <c r="A860642" s="21"/>
    </row>
    <row r="860648" spans="1:1" s="20" customFormat="1" ht="14.25" customHeight="1" x14ac:dyDescent="0.25"/>
    <row r="860664" spans="1:1" ht="14.25" customHeight="1" x14ac:dyDescent="0.3">
      <c r="A860664" s="21"/>
    </row>
    <row r="860670" spans="1:1" s="20" customFormat="1" ht="14.25" customHeight="1" x14ac:dyDescent="0.25"/>
    <row r="860686" spans="1:1" ht="14.25" customHeight="1" x14ac:dyDescent="0.3">
      <c r="A860686" s="21"/>
    </row>
    <row r="860692" s="20" customFormat="1" ht="14.25" customHeight="1" x14ac:dyDescent="0.25"/>
    <row r="860708" spans="1:1" ht="14.25" customHeight="1" x14ac:dyDescent="0.3">
      <c r="A860708" s="21"/>
    </row>
    <row r="860714" spans="1:1" s="20" customFormat="1" ht="14.25" customHeight="1" x14ac:dyDescent="0.25"/>
    <row r="860730" spans="1:1" ht="14.25" customHeight="1" x14ac:dyDescent="0.3">
      <c r="A860730" s="21"/>
    </row>
    <row r="860736" spans="1:1" s="20" customFormat="1" ht="14.25" customHeight="1" x14ac:dyDescent="0.25"/>
    <row r="860752" spans="1:1" ht="14.25" customHeight="1" x14ac:dyDescent="0.3">
      <c r="A860752" s="21"/>
    </row>
    <row r="860758" s="20" customFormat="1" ht="14.25" customHeight="1" x14ac:dyDescent="0.25"/>
    <row r="860774" spans="1:1" ht="14.25" customHeight="1" x14ac:dyDescent="0.3">
      <c r="A860774" s="21"/>
    </row>
    <row r="860780" spans="1:1" s="20" customFormat="1" ht="14.25" customHeight="1" x14ac:dyDescent="0.25"/>
    <row r="860796" spans="1:1" ht="14.25" customHeight="1" x14ac:dyDescent="0.3">
      <c r="A860796" s="21"/>
    </row>
    <row r="860802" s="20" customFormat="1" ht="14.25" customHeight="1" x14ac:dyDescent="0.25"/>
    <row r="860818" spans="1:1" ht="14.25" customHeight="1" x14ac:dyDescent="0.3">
      <c r="A860818" s="21"/>
    </row>
    <row r="860824" spans="1:1" s="20" customFormat="1" ht="14.25" customHeight="1" x14ac:dyDescent="0.25"/>
    <row r="860840" spans="1:1" ht="14.25" customHeight="1" x14ac:dyDescent="0.3">
      <c r="A860840" s="21"/>
    </row>
    <row r="860846" spans="1:1" s="20" customFormat="1" ht="14.25" customHeight="1" x14ac:dyDescent="0.25"/>
    <row r="860862" spans="1:1" ht="14.25" customHeight="1" x14ac:dyDescent="0.3">
      <c r="A860862" s="21"/>
    </row>
    <row r="860868" s="20" customFormat="1" ht="14.25" customHeight="1" x14ac:dyDescent="0.25"/>
    <row r="860884" spans="1:1" ht="14.25" customHeight="1" x14ac:dyDescent="0.3">
      <c r="A860884" s="21"/>
    </row>
    <row r="860890" spans="1:1" s="20" customFormat="1" ht="14.25" customHeight="1" x14ac:dyDescent="0.25"/>
    <row r="860906" spans="1:1" ht="14.25" customHeight="1" x14ac:dyDescent="0.3">
      <c r="A860906" s="21"/>
    </row>
    <row r="860912" spans="1:1" s="20" customFormat="1" ht="14.25" customHeight="1" x14ac:dyDescent="0.25"/>
    <row r="860928" spans="1:1" ht="14.25" customHeight="1" x14ac:dyDescent="0.3">
      <c r="A860928" s="21"/>
    </row>
    <row r="860934" s="20" customFormat="1" ht="14.25" customHeight="1" x14ac:dyDescent="0.25"/>
    <row r="860950" spans="1:1" ht="14.25" customHeight="1" x14ac:dyDescent="0.3">
      <c r="A860950" s="21"/>
    </row>
    <row r="860956" spans="1:1" s="20" customFormat="1" ht="14.25" customHeight="1" x14ac:dyDescent="0.25"/>
    <row r="860972" spans="1:1" ht="14.25" customHeight="1" x14ac:dyDescent="0.3">
      <c r="A860972" s="21"/>
    </row>
    <row r="860978" s="20" customFormat="1" ht="14.25" customHeight="1" x14ac:dyDescent="0.25"/>
    <row r="860994" spans="1:1" ht="14.25" customHeight="1" x14ac:dyDescent="0.3">
      <c r="A860994" s="21"/>
    </row>
    <row r="861000" spans="1:1" s="20" customFormat="1" ht="14.25" customHeight="1" x14ac:dyDescent="0.25"/>
    <row r="861016" spans="1:1" ht="14.25" customHeight="1" x14ac:dyDescent="0.3">
      <c r="A861016" s="21"/>
    </row>
    <row r="861022" spans="1:1" s="20" customFormat="1" ht="14.25" customHeight="1" x14ac:dyDescent="0.25"/>
    <row r="861038" spans="1:1" ht="14.25" customHeight="1" x14ac:dyDescent="0.3">
      <c r="A861038" s="21"/>
    </row>
    <row r="861044" s="20" customFormat="1" ht="14.25" customHeight="1" x14ac:dyDescent="0.25"/>
    <row r="861060" spans="1:1" ht="14.25" customHeight="1" x14ac:dyDescent="0.3">
      <c r="A861060" s="21"/>
    </row>
    <row r="861066" spans="1:1" s="20" customFormat="1" ht="14.25" customHeight="1" x14ac:dyDescent="0.25"/>
    <row r="861082" spans="1:1" ht="14.25" customHeight="1" x14ac:dyDescent="0.3">
      <c r="A861082" s="21"/>
    </row>
    <row r="861088" spans="1:1" s="20" customFormat="1" ht="14.25" customHeight="1" x14ac:dyDescent="0.25"/>
    <row r="861104" spans="1:1" ht="14.25" customHeight="1" x14ac:dyDescent="0.3">
      <c r="A861104" s="21"/>
    </row>
    <row r="861110" s="20" customFormat="1" ht="14.25" customHeight="1" x14ac:dyDescent="0.25"/>
    <row r="861126" spans="1:1" ht="14.25" customHeight="1" x14ac:dyDescent="0.3">
      <c r="A861126" s="21"/>
    </row>
    <row r="861132" spans="1:1" s="20" customFormat="1" ht="14.25" customHeight="1" x14ac:dyDescent="0.25"/>
    <row r="861148" spans="1:1" ht="14.25" customHeight="1" x14ac:dyDescent="0.3">
      <c r="A861148" s="21"/>
    </row>
    <row r="861154" s="20" customFormat="1" ht="14.25" customHeight="1" x14ac:dyDescent="0.25"/>
    <row r="861170" spans="1:1" ht="14.25" customHeight="1" x14ac:dyDescent="0.3">
      <c r="A861170" s="21"/>
    </row>
    <row r="861176" spans="1:1" s="20" customFormat="1" ht="14.25" customHeight="1" x14ac:dyDescent="0.25"/>
    <row r="861192" spans="1:1" ht="14.25" customHeight="1" x14ac:dyDescent="0.3">
      <c r="A861192" s="21"/>
    </row>
    <row r="861198" spans="1:1" s="20" customFormat="1" ht="14.25" customHeight="1" x14ac:dyDescent="0.25"/>
    <row r="861214" spans="1:1" ht="14.25" customHeight="1" x14ac:dyDescent="0.3">
      <c r="A861214" s="21"/>
    </row>
    <row r="861220" s="20" customFormat="1" ht="14.25" customHeight="1" x14ac:dyDescent="0.25"/>
    <row r="861236" spans="1:1" ht="14.25" customHeight="1" x14ac:dyDescent="0.3">
      <c r="A861236" s="21"/>
    </row>
    <row r="861242" spans="1:1" s="20" customFormat="1" ht="14.25" customHeight="1" x14ac:dyDescent="0.25"/>
    <row r="861258" spans="1:1" ht="14.25" customHeight="1" x14ac:dyDescent="0.3">
      <c r="A861258" s="21"/>
    </row>
    <row r="861264" spans="1:1" s="20" customFormat="1" ht="14.25" customHeight="1" x14ac:dyDescent="0.25"/>
    <row r="861280" spans="1:1" ht="14.25" customHeight="1" x14ac:dyDescent="0.3">
      <c r="A861280" s="21"/>
    </row>
    <row r="861286" s="20" customFormat="1" ht="14.25" customHeight="1" x14ac:dyDescent="0.25"/>
    <row r="861302" spans="1:1" ht="14.25" customHeight="1" x14ac:dyDescent="0.3">
      <c r="A861302" s="21"/>
    </row>
    <row r="861308" spans="1:1" s="20" customFormat="1" ht="14.25" customHeight="1" x14ac:dyDescent="0.25"/>
    <row r="861324" spans="1:1" ht="14.25" customHeight="1" x14ac:dyDescent="0.3">
      <c r="A861324" s="21"/>
    </row>
    <row r="861330" s="20" customFormat="1" ht="14.25" customHeight="1" x14ac:dyDescent="0.25"/>
    <row r="861346" spans="1:1" ht="14.25" customHeight="1" x14ac:dyDescent="0.3">
      <c r="A861346" s="21"/>
    </row>
    <row r="861352" spans="1:1" s="20" customFormat="1" ht="14.25" customHeight="1" x14ac:dyDescent="0.25"/>
    <row r="861368" spans="1:1" ht="14.25" customHeight="1" x14ac:dyDescent="0.3">
      <c r="A861368" s="21"/>
    </row>
    <row r="861374" spans="1:1" s="20" customFormat="1" ht="14.25" customHeight="1" x14ac:dyDescent="0.25"/>
    <row r="861390" spans="1:1" ht="14.25" customHeight="1" x14ac:dyDescent="0.3">
      <c r="A861390" s="21"/>
    </row>
    <row r="861396" s="20" customFormat="1" ht="14.25" customHeight="1" x14ac:dyDescent="0.25"/>
    <row r="861412" spans="1:1" ht="14.25" customHeight="1" x14ac:dyDescent="0.3">
      <c r="A861412" s="21"/>
    </row>
    <row r="861418" spans="1:1" s="20" customFormat="1" ht="14.25" customHeight="1" x14ac:dyDescent="0.25"/>
    <row r="861434" spans="1:1" ht="14.25" customHeight="1" x14ac:dyDescent="0.3">
      <c r="A861434" s="21"/>
    </row>
    <row r="861440" spans="1:1" s="20" customFormat="1" ht="14.25" customHeight="1" x14ac:dyDescent="0.25"/>
    <row r="861456" spans="1:1" ht="14.25" customHeight="1" x14ac:dyDescent="0.3">
      <c r="A861456" s="21"/>
    </row>
    <row r="861462" s="20" customFormat="1" ht="14.25" customHeight="1" x14ac:dyDescent="0.25"/>
    <row r="861478" spans="1:1" ht="14.25" customHeight="1" x14ac:dyDescent="0.3">
      <c r="A861478" s="21"/>
    </row>
    <row r="861484" spans="1:1" s="20" customFormat="1" ht="14.25" customHeight="1" x14ac:dyDescent="0.25"/>
    <row r="861500" spans="1:1" ht="14.25" customHeight="1" x14ac:dyDescent="0.3">
      <c r="A861500" s="21"/>
    </row>
    <row r="861506" s="20" customFormat="1" ht="14.25" customHeight="1" x14ac:dyDescent="0.25"/>
    <row r="861522" spans="1:1" ht="14.25" customHeight="1" x14ac:dyDescent="0.3">
      <c r="A861522" s="21"/>
    </row>
    <row r="861528" spans="1:1" s="20" customFormat="1" ht="14.25" customHeight="1" x14ac:dyDescent="0.25"/>
    <row r="861544" spans="1:1" ht="14.25" customHeight="1" x14ac:dyDescent="0.3">
      <c r="A861544" s="21"/>
    </row>
    <row r="861550" spans="1:1" s="20" customFormat="1" ht="14.25" customHeight="1" x14ac:dyDescent="0.25"/>
    <row r="861566" spans="1:1" ht="14.25" customHeight="1" x14ac:dyDescent="0.3">
      <c r="A861566" s="21"/>
    </row>
    <row r="861572" s="20" customFormat="1" ht="14.25" customHeight="1" x14ac:dyDescent="0.25"/>
    <row r="861588" spans="1:1" ht="14.25" customHeight="1" x14ac:dyDescent="0.3">
      <c r="A861588" s="21"/>
    </row>
    <row r="861594" spans="1:1" s="20" customFormat="1" ht="14.25" customHeight="1" x14ac:dyDescent="0.25"/>
    <row r="861610" spans="1:1" ht="14.25" customHeight="1" x14ac:dyDescent="0.3">
      <c r="A861610" s="21"/>
    </row>
    <row r="861616" spans="1:1" s="20" customFormat="1" ht="14.25" customHeight="1" x14ac:dyDescent="0.25"/>
    <row r="861632" spans="1:1" ht="14.25" customHeight="1" x14ac:dyDescent="0.3">
      <c r="A861632" s="21"/>
    </row>
    <row r="861638" s="20" customFormat="1" ht="14.25" customHeight="1" x14ac:dyDescent="0.25"/>
    <row r="861654" spans="1:1" ht="14.25" customHeight="1" x14ac:dyDescent="0.3">
      <c r="A861654" s="21"/>
    </row>
    <row r="861660" spans="1:1" s="20" customFormat="1" ht="14.25" customHeight="1" x14ac:dyDescent="0.25"/>
    <row r="861676" spans="1:1" ht="14.25" customHeight="1" x14ac:dyDescent="0.3">
      <c r="A861676" s="21"/>
    </row>
    <row r="861682" s="20" customFormat="1" ht="14.25" customHeight="1" x14ac:dyDescent="0.25"/>
    <row r="861698" spans="1:1" ht="14.25" customHeight="1" x14ac:dyDescent="0.3">
      <c r="A861698" s="21"/>
    </row>
    <row r="861704" spans="1:1" s="20" customFormat="1" ht="14.25" customHeight="1" x14ac:dyDescent="0.25"/>
    <row r="861720" spans="1:1" ht="14.25" customHeight="1" x14ac:dyDescent="0.3">
      <c r="A861720" s="21"/>
    </row>
    <row r="861726" spans="1:1" s="20" customFormat="1" ht="14.25" customHeight="1" x14ac:dyDescent="0.25"/>
    <row r="861742" spans="1:1" ht="14.25" customHeight="1" x14ac:dyDescent="0.3">
      <c r="A861742" s="21"/>
    </row>
    <row r="861748" s="20" customFormat="1" ht="14.25" customHeight="1" x14ac:dyDescent="0.25"/>
    <row r="861764" spans="1:1" ht="14.25" customHeight="1" x14ac:dyDescent="0.3">
      <c r="A861764" s="21"/>
    </row>
    <row r="861770" spans="1:1" s="20" customFormat="1" ht="14.25" customHeight="1" x14ac:dyDescent="0.25"/>
    <row r="861786" spans="1:1" ht="14.25" customHeight="1" x14ac:dyDescent="0.3">
      <c r="A861786" s="21"/>
    </row>
    <row r="861792" spans="1:1" s="20" customFormat="1" ht="14.25" customHeight="1" x14ac:dyDescent="0.25"/>
    <row r="861808" spans="1:1" ht="14.25" customHeight="1" x14ac:dyDescent="0.3">
      <c r="A861808" s="21"/>
    </row>
    <row r="861814" s="20" customFormat="1" ht="14.25" customHeight="1" x14ac:dyDescent="0.25"/>
    <row r="861830" spans="1:1" ht="14.25" customHeight="1" x14ac:dyDescent="0.3">
      <c r="A861830" s="21"/>
    </row>
    <row r="861836" spans="1:1" s="20" customFormat="1" ht="14.25" customHeight="1" x14ac:dyDescent="0.25"/>
    <row r="861852" spans="1:1" ht="14.25" customHeight="1" x14ac:dyDescent="0.3">
      <c r="A861852" s="21"/>
    </row>
    <row r="861858" s="20" customFormat="1" ht="14.25" customHeight="1" x14ac:dyDescent="0.25"/>
    <row r="861874" spans="1:1" ht="14.25" customHeight="1" x14ac:dyDescent="0.3">
      <c r="A861874" s="21"/>
    </row>
    <row r="861880" spans="1:1" s="20" customFormat="1" ht="14.25" customHeight="1" x14ac:dyDescent="0.25"/>
    <row r="861896" spans="1:1" ht="14.25" customHeight="1" x14ac:dyDescent="0.3">
      <c r="A861896" s="21"/>
    </row>
    <row r="861902" spans="1:1" s="20" customFormat="1" ht="14.25" customHeight="1" x14ac:dyDescent="0.25"/>
    <row r="861918" spans="1:1" ht="14.25" customHeight="1" x14ac:dyDescent="0.3">
      <c r="A861918" s="21"/>
    </row>
    <row r="861924" s="20" customFormat="1" ht="14.25" customHeight="1" x14ac:dyDescent="0.25"/>
    <row r="861940" spans="1:1" ht="14.25" customHeight="1" x14ac:dyDescent="0.3">
      <c r="A861940" s="21"/>
    </row>
    <row r="861946" spans="1:1" s="20" customFormat="1" ht="14.25" customHeight="1" x14ac:dyDescent="0.25"/>
    <row r="861962" spans="1:1" ht="14.25" customHeight="1" x14ac:dyDescent="0.3">
      <c r="A861962" s="21"/>
    </row>
    <row r="861968" spans="1:1" s="20" customFormat="1" ht="14.25" customHeight="1" x14ac:dyDescent="0.25"/>
    <row r="861984" spans="1:1" ht="14.25" customHeight="1" x14ac:dyDescent="0.3">
      <c r="A861984" s="21"/>
    </row>
    <row r="861990" s="20" customFormat="1" ht="14.25" customHeight="1" x14ac:dyDescent="0.25"/>
    <row r="862006" spans="1:1" ht="14.25" customHeight="1" x14ac:dyDescent="0.3">
      <c r="A862006" s="21"/>
    </row>
    <row r="862012" spans="1:1" s="20" customFormat="1" ht="14.25" customHeight="1" x14ac:dyDescent="0.25"/>
    <row r="862028" spans="1:1" ht="14.25" customHeight="1" x14ac:dyDescent="0.3">
      <c r="A862028" s="21"/>
    </row>
    <row r="862034" s="20" customFormat="1" ht="14.25" customHeight="1" x14ac:dyDescent="0.25"/>
    <row r="862050" spans="1:1" ht="14.25" customHeight="1" x14ac:dyDescent="0.3">
      <c r="A862050" s="21"/>
    </row>
    <row r="862056" spans="1:1" s="20" customFormat="1" ht="14.25" customHeight="1" x14ac:dyDescent="0.25"/>
    <row r="862072" spans="1:1" ht="14.25" customHeight="1" x14ac:dyDescent="0.3">
      <c r="A862072" s="21"/>
    </row>
    <row r="862078" spans="1:1" s="20" customFormat="1" ht="14.25" customHeight="1" x14ac:dyDescent="0.25"/>
    <row r="862094" spans="1:1" ht="14.25" customHeight="1" x14ac:dyDescent="0.3">
      <c r="A862094" s="21"/>
    </row>
    <row r="862100" s="20" customFormat="1" ht="14.25" customHeight="1" x14ac:dyDescent="0.25"/>
    <row r="862116" spans="1:1" ht="14.25" customHeight="1" x14ac:dyDescent="0.3">
      <c r="A862116" s="21"/>
    </row>
    <row r="862122" spans="1:1" s="20" customFormat="1" ht="14.25" customHeight="1" x14ac:dyDescent="0.25"/>
    <row r="862138" spans="1:1" ht="14.25" customHeight="1" x14ac:dyDescent="0.3">
      <c r="A862138" s="21"/>
    </row>
    <row r="862144" spans="1:1" s="20" customFormat="1" ht="14.25" customHeight="1" x14ac:dyDescent="0.25"/>
    <row r="862160" spans="1:1" ht="14.25" customHeight="1" x14ac:dyDescent="0.3">
      <c r="A862160" s="21"/>
    </row>
    <row r="862166" s="20" customFormat="1" ht="14.25" customHeight="1" x14ac:dyDescent="0.25"/>
    <row r="862182" spans="1:1" ht="14.25" customHeight="1" x14ac:dyDescent="0.3">
      <c r="A862182" s="21"/>
    </row>
    <row r="862188" spans="1:1" s="20" customFormat="1" ht="14.25" customHeight="1" x14ac:dyDescent="0.25"/>
    <row r="862204" spans="1:1" ht="14.25" customHeight="1" x14ac:dyDescent="0.3">
      <c r="A862204" s="21"/>
    </row>
    <row r="862210" s="20" customFormat="1" ht="14.25" customHeight="1" x14ac:dyDescent="0.25"/>
    <row r="862226" spans="1:1" ht="14.25" customHeight="1" x14ac:dyDescent="0.3">
      <c r="A862226" s="21"/>
    </row>
    <row r="862232" spans="1:1" s="20" customFormat="1" ht="14.25" customHeight="1" x14ac:dyDescent="0.25"/>
    <row r="862248" spans="1:1" ht="14.25" customHeight="1" x14ac:dyDescent="0.3">
      <c r="A862248" s="21"/>
    </row>
    <row r="862254" spans="1:1" s="20" customFormat="1" ht="14.25" customHeight="1" x14ac:dyDescent="0.25"/>
    <row r="862270" spans="1:1" ht="14.25" customHeight="1" x14ac:dyDescent="0.3">
      <c r="A862270" s="21"/>
    </row>
    <row r="862276" s="20" customFormat="1" ht="14.25" customHeight="1" x14ac:dyDescent="0.25"/>
    <row r="862292" spans="1:1" ht="14.25" customHeight="1" x14ac:dyDescent="0.3">
      <c r="A862292" s="21"/>
    </row>
    <row r="862298" spans="1:1" s="20" customFormat="1" ht="14.25" customHeight="1" x14ac:dyDescent="0.25"/>
    <row r="862314" spans="1:1" ht="14.25" customHeight="1" x14ac:dyDescent="0.3">
      <c r="A862314" s="21"/>
    </row>
    <row r="862320" spans="1:1" s="20" customFormat="1" ht="14.25" customHeight="1" x14ac:dyDescent="0.25"/>
    <row r="862336" spans="1:1" ht="14.25" customHeight="1" x14ac:dyDescent="0.3">
      <c r="A862336" s="21"/>
    </row>
    <row r="862342" s="20" customFormat="1" ht="14.25" customHeight="1" x14ac:dyDescent="0.25"/>
    <row r="862358" spans="1:1" ht="14.25" customHeight="1" x14ac:dyDescent="0.3">
      <c r="A862358" s="21"/>
    </row>
    <row r="862364" spans="1:1" s="20" customFormat="1" ht="14.25" customHeight="1" x14ac:dyDescent="0.25"/>
    <row r="862380" spans="1:1" ht="14.25" customHeight="1" x14ac:dyDescent="0.3">
      <c r="A862380" s="21"/>
    </row>
    <row r="862386" s="20" customFormat="1" ht="14.25" customHeight="1" x14ac:dyDescent="0.25"/>
    <row r="862402" spans="1:1" ht="14.25" customHeight="1" x14ac:dyDescent="0.3">
      <c r="A862402" s="21"/>
    </row>
    <row r="862408" spans="1:1" s="20" customFormat="1" ht="14.25" customHeight="1" x14ac:dyDescent="0.25"/>
    <row r="862424" spans="1:1" ht="14.25" customHeight="1" x14ac:dyDescent="0.3">
      <c r="A862424" s="21"/>
    </row>
    <row r="862430" spans="1:1" s="20" customFormat="1" ht="14.25" customHeight="1" x14ac:dyDescent="0.25"/>
    <row r="862446" spans="1:1" ht="14.25" customHeight="1" x14ac:dyDescent="0.3">
      <c r="A862446" s="21"/>
    </row>
    <row r="862452" s="20" customFormat="1" ht="14.25" customHeight="1" x14ac:dyDescent="0.25"/>
    <row r="862468" spans="1:1" ht="14.25" customHeight="1" x14ac:dyDescent="0.3">
      <c r="A862468" s="21"/>
    </row>
    <row r="862474" spans="1:1" s="20" customFormat="1" ht="14.25" customHeight="1" x14ac:dyDescent="0.25"/>
    <row r="862490" spans="1:1" ht="14.25" customHeight="1" x14ac:dyDescent="0.3">
      <c r="A862490" s="21"/>
    </row>
    <row r="862496" spans="1:1" s="20" customFormat="1" ht="14.25" customHeight="1" x14ac:dyDescent="0.25"/>
    <row r="862512" spans="1:1" ht="14.25" customHeight="1" x14ac:dyDescent="0.3">
      <c r="A862512" s="21"/>
    </row>
    <row r="862518" s="20" customFormat="1" ht="14.25" customHeight="1" x14ac:dyDescent="0.25"/>
    <row r="862534" spans="1:1" ht="14.25" customHeight="1" x14ac:dyDescent="0.3">
      <c r="A862534" s="21"/>
    </row>
    <row r="862540" spans="1:1" s="20" customFormat="1" ht="14.25" customHeight="1" x14ac:dyDescent="0.25"/>
    <row r="862556" spans="1:1" ht="14.25" customHeight="1" x14ac:dyDescent="0.3">
      <c r="A862556" s="21"/>
    </row>
    <row r="862562" s="20" customFormat="1" ht="14.25" customHeight="1" x14ac:dyDescent="0.25"/>
    <row r="862578" spans="1:1" ht="14.25" customHeight="1" x14ac:dyDescent="0.3">
      <c r="A862578" s="21"/>
    </row>
    <row r="862584" spans="1:1" s="20" customFormat="1" ht="14.25" customHeight="1" x14ac:dyDescent="0.25"/>
    <row r="862600" spans="1:1" ht="14.25" customHeight="1" x14ac:dyDescent="0.3">
      <c r="A862600" s="21"/>
    </row>
    <row r="862606" spans="1:1" s="20" customFormat="1" ht="14.25" customHeight="1" x14ac:dyDescent="0.25"/>
    <row r="862622" spans="1:1" ht="14.25" customHeight="1" x14ac:dyDescent="0.3">
      <c r="A862622" s="21"/>
    </row>
    <row r="862628" s="20" customFormat="1" ht="14.25" customHeight="1" x14ac:dyDescent="0.25"/>
    <row r="862644" spans="1:1" ht="14.25" customHeight="1" x14ac:dyDescent="0.3">
      <c r="A862644" s="21"/>
    </row>
    <row r="862650" spans="1:1" s="20" customFormat="1" ht="14.25" customHeight="1" x14ac:dyDescent="0.25"/>
    <row r="862666" spans="1:1" ht="14.25" customHeight="1" x14ac:dyDescent="0.3">
      <c r="A862666" s="21"/>
    </row>
    <row r="862672" spans="1:1" s="20" customFormat="1" ht="14.25" customHeight="1" x14ac:dyDescent="0.25"/>
    <row r="862688" spans="1:1" ht="14.25" customHeight="1" x14ac:dyDescent="0.3">
      <c r="A862688" s="21"/>
    </row>
    <row r="862694" s="20" customFormat="1" ht="14.25" customHeight="1" x14ac:dyDescent="0.25"/>
    <row r="862710" spans="1:1" ht="14.25" customHeight="1" x14ac:dyDescent="0.3">
      <c r="A862710" s="21"/>
    </row>
    <row r="862716" spans="1:1" s="20" customFormat="1" ht="14.25" customHeight="1" x14ac:dyDescent="0.25"/>
    <row r="862732" spans="1:1" ht="14.25" customHeight="1" x14ac:dyDescent="0.3">
      <c r="A862732" s="21"/>
    </row>
    <row r="862738" s="20" customFormat="1" ht="14.25" customHeight="1" x14ac:dyDescent="0.25"/>
    <row r="862754" spans="1:1" ht="14.25" customHeight="1" x14ac:dyDescent="0.3">
      <c r="A862754" s="21"/>
    </row>
    <row r="862760" spans="1:1" s="20" customFormat="1" ht="14.25" customHeight="1" x14ac:dyDescent="0.25"/>
    <row r="862776" spans="1:1" ht="14.25" customHeight="1" x14ac:dyDescent="0.3">
      <c r="A862776" s="21"/>
    </row>
    <row r="862782" spans="1:1" s="20" customFormat="1" ht="14.25" customHeight="1" x14ac:dyDescent="0.25"/>
    <row r="862798" spans="1:1" ht="14.25" customHeight="1" x14ac:dyDescent="0.3">
      <c r="A862798" s="21"/>
    </row>
    <row r="862804" s="20" customFormat="1" ht="14.25" customHeight="1" x14ac:dyDescent="0.25"/>
    <row r="862820" spans="1:1" ht="14.25" customHeight="1" x14ac:dyDescent="0.3">
      <c r="A862820" s="21"/>
    </row>
    <row r="862826" spans="1:1" s="20" customFormat="1" ht="14.25" customHeight="1" x14ac:dyDescent="0.25"/>
    <row r="862842" spans="1:1" ht="14.25" customHeight="1" x14ac:dyDescent="0.3">
      <c r="A862842" s="21"/>
    </row>
    <row r="862848" spans="1:1" s="20" customFormat="1" ht="14.25" customHeight="1" x14ac:dyDescent="0.25"/>
    <row r="862864" spans="1:1" ht="14.25" customHeight="1" x14ac:dyDescent="0.3">
      <c r="A862864" s="21"/>
    </row>
    <row r="862870" s="20" customFormat="1" ht="14.25" customHeight="1" x14ac:dyDescent="0.25"/>
    <row r="862886" spans="1:1" ht="14.25" customHeight="1" x14ac:dyDescent="0.3">
      <c r="A862886" s="21"/>
    </row>
    <row r="862892" spans="1:1" s="20" customFormat="1" ht="14.25" customHeight="1" x14ac:dyDescent="0.25"/>
    <row r="862908" spans="1:1" ht="14.25" customHeight="1" x14ac:dyDescent="0.3">
      <c r="A862908" s="21"/>
    </row>
    <row r="862914" s="20" customFormat="1" ht="14.25" customHeight="1" x14ac:dyDescent="0.25"/>
    <row r="862930" spans="1:1" ht="14.25" customHeight="1" x14ac:dyDescent="0.3">
      <c r="A862930" s="21"/>
    </row>
    <row r="862936" spans="1:1" s="20" customFormat="1" ht="14.25" customHeight="1" x14ac:dyDescent="0.25"/>
    <row r="862952" spans="1:1" ht="14.25" customHeight="1" x14ac:dyDescent="0.3">
      <c r="A862952" s="21"/>
    </row>
    <row r="862958" spans="1:1" s="20" customFormat="1" ht="14.25" customHeight="1" x14ac:dyDescent="0.25"/>
    <row r="862974" spans="1:1" ht="14.25" customHeight="1" x14ac:dyDescent="0.3">
      <c r="A862974" s="21"/>
    </row>
    <row r="862980" s="20" customFormat="1" ht="14.25" customHeight="1" x14ac:dyDescent="0.25"/>
    <row r="862996" spans="1:1" ht="14.25" customHeight="1" x14ac:dyDescent="0.3">
      <c r="A862996" s="21"/>
    </row>
    <row r="863002" spans="1:1" s="20" customFormat="1" ht="14.25" customHeight="1" x14ac:dyDescent="0.25"/>
    <row r="863018" spans="1:1" ht="14.25" customHeight="1" x14ac:dyDescent="0.3">
      <c r="A863018" s="21"/>
    </row>
    <row r="863024" spans="1:1" s="20" customFormat="1" ht="14.25" customHeight="1" x14ac:dyDescent="0.25"/>
    <row r="863040" spans="1:1" ht="14.25" customHeight="1" x14ac:dyDescent="0.3">
      <c r="A863040" s="21"/>
    </row>
    <row r="863046" s="20" customFormat="1" ht="14.25" customHeight="1" x14ac:dyDescent="0.25"/>
    <row r="863062" spans="1:1" ht="14.25" customHeight="1" x14ac:dyDescent="0.3">
      <c r="A863062" s="21"/>
    </row>
    <row r="863068" spans="1:1" s="20" customFormat="1" ht="14.25" customHeight="1" x14ac:dyDescent="0.25"/>
    <row r="863084" spans="1:1" ht="14.25" customHeight="1" x14ac:dyDescent="0.3">
      <c r="A863084" s="21"/>
    </row>
    <row r="863090" s="20" customFormat="1" ht="14.25" customHeight="1" x14ac:dyDescent="0.25"/>
    <row r="863106" spans="1:1" ht="14.25" customHeight="1" x14ac:dyDescent="0.3">
      <c r="A863106" s="21"/>
    </row>
    <row r="863112" spans="1:1" s="20" customFormat="1" ht="14.25" customHeight="1" x14ac:dyDescent="0.25"/>
    <row r="863128" spans="1:1" ht="14.25" customHeight="1" x14ac:dyDescent="0.3">
      <c r="A863128" s="21"/>
    </row>
    <row r="863134" spans="1:1" s="20" customFormat="1" ht="14.25" customHeight="1" x14ac:dyDescent="0.25"/>
    <row r="863150" spans="1:1" ht="14.25" customHeight="1" x14ac:dyDescent="0.3">
      <c r="A863150" s="21"/>
    </row>
    <row r="863156" s="20" customFormat="1" ht="14.25" customHeight="1" x14ac:dyDescent="0.25"/>
    <row r="863172" spans="1:1" ht="14.25" customHeight="1" x14ac:dyDescent="0.3">
      <c r="A863172" s="21"/>
    </row>
    <row r="863178" spans="1:1" s="20" customFormat="1" ht="14.25" customHeight="1" x14ac:dyDescent="0.25"/>
    <row r="863194" spans="1:1" ht="14.25" customHeight="1" x14ac:dyDescent="0.3">
      <c r="A863194" s="21"/>
    </row>
    <row r="863200" spans="1:1" s="20" customFormat="1" ht="14.25" customHeight="1" x14ac:dyDescent="0.25"/>
    <row r="863216" spans="1:1" ht="14.25" customHeight="1" x14ac:dyDescent="0.3">
      <c r="A863216" s="21"/>
    </row>
    <row r="863222" s="20" customFormat="1" ht="14.25" customHeight="1" x14ac:dyDescent="0.25"/>
    <row r="863238" spans="1:1" ht="14.25" customHeight="1" x14ac:dyDescent="0.3">
      <c r="A863238" s="21"/>
    </row>
    <row r="863244" spans="1:1" s="20" customFormat="1" ht="14.25" customHeight="1" x14ac:dyDescent="0.25"/>
    <row r="863260" spans="1:1" ht="14.25" customHeight="1" x14ac:dyDescent="0.3">
      <c r="A863260" s="21"/>
    </row>
    <row r="863266" s="20" customFormat="1" ht="14.25" customHeight="1" x14ac:dyDescent="0.25"/>
    <row r="863282" spans="1:1" ht="14.25" customHeight="1" x14ac:dyDescent="0.3">
      <c r="A863282" s="21"/>
    </row>
    <row r="863288" spans="1:1" s="20" customFormat="1" ht="14.25" customHeight="1" x14ac:dyDescent="0.25"/>
    <row r="863304" spans="1:1" ht="14.25" customHeight="1" x14ac:dyDescent="0.3">
      <c r="A863304" s="21"/>
    </row>
    <row r="863310" spans="1:1" s="20" customFormat="1" ht="14.25" customHeight="1" x14ac:dyDescent="0.25"/>
    <row r="863326" spans="1:1" ht="14.25" customHeight="1" x14ac:dyDescent="0.3">
      <c r="A863326" s="21"/>
    </row>
    <row r="863332" s="20" customFormat="1" ht="14.25" customHeight="1" x14ac:dyDescent="0.25"/>
    <row r="863348" spans="1:1" ht="14.25" customHeight="1" x14ac:dyDescent="0.3">
      <c r="A863348" s="21"/>
    </row>
    <row r="863354" spans="1:1" s="20" customFormat="1" ht="14.25" customHeight="1" x14ac:dyDescent="0.25"/>
    <row r="863370" spans="1:1" ht="14.25" customHeight="1" x14ac:dyDescent="0.3">
      <c r="A863370" s="21"/>
    </row>
    <row r="863376" spans="1:1" s="20" customFormat="1" ht="14.25" customHeight="1" x14ac:dyDescent="0.25"/>
    <row r="863392" spans="1:1" ht="14.25" customHeight="1" x14ac:dyDescent="0.3">
      <c r="A863392" s="21"/>
    </row>
    <row r="863398" s="20" customFormat="1" ht="14.25" customHeight="1" x14ac:dyDescent="0.25"/>
    <row r="863414" spans="1:1" ht="14.25" customHeight="1" x14ac:dyDescent="0.3">
      <c r="A863414" s="21"/>
    </row>
    <row r="863420" spans="1:1" s="20" customFormat="1" ht="14.25" customHeight="1" x14ac:dyDescent="0.25"/>
    <row r="863436" spans="1:1" ht="14.25" customHeight="1" x14ac:dyDescent="0.3">
      <c r="A863436" s="21"/>
    </row>
    <row r="863442" s="20" customFormat="1" ht="14.25" customHeight="1" x14ac:dyDescent="0.25"/>
    <row r="863458" spans="1:1" ht="14.25" customHeight="1" x14ac:dyDescent="0.3">
      <c r="A863458" s="21"/>
    </row>
    <row r="863464" spans="1:1" s="20" customFormat="1" ht="14.25" customHeight="1" x14ac:dyDescent="0.25"/>
    <row r="863480" spans="1:1" ht="14.25" customHeight="1" x14ac:dyDescent="0.3">
      <c r="A863480" s="21"/>
    </row>
    <row r="863486" spans="1:1" s="20" customFormat="1" ht="14.25" customHeight="1" x14ac:dyDescent="0.25"/>
    <row r="863502" spans="1:1" ht="14.25" customHeight="1" x14ac:dyDescent="0.3">
      <c r="A863502" s="21"/>
    </row>
    <row r="863508" s="20" customFormat="1" ht="14.25" customHeight="1" x14ac:dyDescent="0.25"/>
    <row r="863524" spans="1:1" ht="14.25" customHeight="1" x14ac:dyDescent="0.3">
      <c r="A863524" s="21"/>
    </row>
    <row r="863530" spans="1:1" s="20" customFormat="1" ht="14.25" customHeight="1" x14ac:dyDescent="0.25"/>
    <row r="863546" spans="1:1" ht="14.25" customHeight="1" x14ac:dyDescent="0.3">
      <c r="A863546" s="21"/>
    </row>
    <row r="863552" spans="1:1" s="20" customFormat="1" ht="14.25" customHeight="1" x14ac:dyDescent="0.25"/>
    <row r="863568" spans="1:1" ht="14.25" customHeight="1" x14ac:dyDescent="0.3">
      <c r="A863568" s="21"/>
    </row>
    <row r="863574" s="20" customFormat="1" ht="14.25" customHeight="1" x14ac:dyDescent="0.25"/>
    <row r="863590" spans="1:1" ht="14.25" customHeight="1" x14ac:dyDescent="0.3">
      <c r="A863590" s="21"/>
    </row>
    <row r="863596" spans="1:1" s="20" customFormat="1" ht="14.25" customHeight="1" x14ac:dyDescent="0.25"/>
    <row r="863612" spans="1:1" ht="14.25" customHeight="1" x14ac:dyDescent="0.3">
      <c r="A863612" s="21"/>
    </row>
    <row r="863618" s="20" customFormat="1" ht="14.25" customHeight="1" x14ac:dyDescent="0.25"/>
    <row r="863634" spans="1:1" ht="14.25" customHeight="1" x14ac:dyDescent="0.3">
      <c r="A863634" s="21"/>
    </row>
    <row r="863640" spans="1:1" s="20" customFormat="1" ht="14.25" customHeight="1" x14ac:dyDescent="0.25"/>
    <row r="863656" spans="1:1" ht="14.25" customHeight="1" x14ac:dyDescent="0.3">
      <c r="A863656" s="21"/>
    </row>
    <row r="863662" spans="1:1" s="20" customFormat="1" ht="14.25" customHeight="1" x14ac:dyDescent="0.25"/>
    <row r="863678" spans="1:1" ht="14.25" customHeight="1" x14ac:dyDescent="0.3">
      <c r="A863678" s="21"/>
    </row>
    <row r="863684" s="20" customFormat="1" ht="14.25" customHeight="1" x14ac:dyDescent="0.25"/>
    <row r="863700" spans="1:1" ht="14.25" customHeight="1" x14ac:dyDescent="0.3">
      <c r="A863700" s="21"/>
    </row>
    <row r="863706" spans="1:1" s="20" customFormat="1" ht="14.25" customHeight="1" x14ac:dyDescent="0.25"/>
    <row r="863722" spans="1:1" ht="14.25" customHeight="1" x14ac:dyDescent="0.3">
      <c r="A863722" s="21"/>
    </row>
    <row r="863728" spans="1:1" s="20" customFormat="1" ht="14.25" customHeight="1" x14ac:dyDescent="0.25"/>
    <row r="863744" spans="1:1" ht="14.25" customHeight="1" x14ac:dyDescent="0.3">
      <c r="A863744" s="21"/>
    </row>
    <row r="863750" s="20" customFormat="1" ht="14.25" customHeight="1" x14ac:dyDescent="0.25"/>
    <row r="863766" spans="1:1" ht="14.25" customHeight="1" x14ac:dyDescent="0.3">
      <c r="A863766" s="21"/>
    </row>
    <row r="863772" spans="1:1" s="20" customFormat="1" ht="14.25" customHeight="1" x14ac:dyDescent="0.25"/>
    <row r="863788" spans="1:1" ht="14.25" customHeight="1" x14ac:dyDescent="0.3">
      <c r="A863788" s="21"/>
    </row>
    <row r="863794" s="20" customFormat="1" ht="14.25" customHeight="1" x14ac:dyDescent="0.25"/>
    <row r="863810" spans="1:1" ht="14.25" customHeight="1" x14ac:dyDescent="0.3">
      <c r="A863810" s="21"/>
    </row>
    <row r="863816" spans="1:1" s="20" customFormat="1" ht="14.25" customHeight="1" x14ac:dyDescent="0.25"/>
    <row r="863832" spans="1:1" ht="14.25" customHeight="1" x14ac:dyDescent="0.3">
      <c r="A863832" s="21"/>
    </row>
    <row r="863838" spans="1:1" s="20" customFormat="1" ht="14.25" customHeight="1" x14ac:dyDescent="0.25"/>
    <row r="863854" spans="1:1" ht="14.25" customHeight="1" x14ac:dyDescent="0.3">
      <c r="A863854" s="21"/>
    </row>
    <row r="863860" s="20" customFormat="1" ht="14.25" customHeight="1" x14ac:dyDescent="0.25"/>
    <row r="863876" spans="1:1" ht="14.25" customHeight="1" x14ac:dyDescent="0.3">
      <c r="A863876" s="21"/>
    </row>
    <row r="863882" spans="1:1" s="20" customFormat="1" ht="14.25" customHeight="1" x14ac:dyDescent="0.25"/>
    <row r="863898" spans="1:1" ht="14.25" customHeight="1" x14ac:dyDescent="0.3">
      <c r="A863898" s="21"/>
    </row>
    <row r="863904" spans="1:1" s="20" customFormat="1" ht="14.25" customHeight="1" x14ac:dyDescent="0.25"/>
    <row r="863920" spans="1:1" ht="14.25" customHeight="1" x14ac:dyDescent="0.3">
      <c r="A863920" s="21"/>
    </row>
    <row r="863926" s="20" customFormat="1" ht="14.25" customHeight="1" x14ac:dyDescent="0.25"/>
    <row r="863942" spans="1:1" ht="14.25" customHeight="1" x14ac:dyDescent="0.3">
      <c r="A863942" s="21"/>
    </row>
    <row r="863948" spans="1:1" s="20" customFormat="1" ht="14.25" customHeight="1" x14ac:dyDescent="0.25"/>
    <row r="863964" spans="1:1" ht="14.25" customHeight="1" x14ac:dyDescent="0.3">
      <c r="A863964" s="21"/>
    </row>
    <row r="863970" s="20" customFormat="1" ht="14.25" customHeight="1" x14ac:dyDescent="0.25"/>
    <row r="863986" spans="1:1" ht="14.25" customHeight="1" x14ac:dyDescent="0.3">
      <c r="A863986" s="21"/>
    </row>
    <row r="863992" spans="1:1" s="20" customFormat="1" ht="14.25" customHeight="1" x14ac:dyDescent="0.25"/>
    <row r="864008" spans="1:1" ht="14.25" customHeight="1" x14ac:dyDescent="0.3">
      <c r="A864008" s="21"/>
    </row>
    <row r="864014" spans="1:1" s="20" customFormat="1" ht="14.25" customHeight="1" x14ac:dyDescent="0.25"/>
    <row r="864030" spans="1:1" ht="14.25" customHeight="1" x14ac:dyDescent="0.3">
      <c r="A864030" s="21"/>
    </row>
    <row r="864036" s="20" customFormat="1" ht="14.25" customHeight="1" x14ac:dyDescent="0.25"/>
    <row r="864052" spans="1:1" ht="14.25" customHeight="1" x14ac:dyDescent="0.3">
      <c r="A864052" s="21"/>
    </row>
    <row r="864058" spans="1:1" s="20" customFormat="1" ht="14.25" customHeight="1" x14ac:dyDescent="0.25"/>
    <row r="864074" spans="1:1" ht="14.25" customHeight="1" x14ac:dyDescent="0.3">
      <c r="A864074" s="21"/>
    </row>
    <row r="864080" spans="1:1" s="20" customFormat="1" ht="14.25" customHeight="1" x14ac:dyDescent="0.25"/>
    <row r="864096" spans="1:1" ht="14.25" customHeight="1" x14ac:dyDescent="0.3">
      <c r="A864096" s="21"/>
    </row>
    <row r="864102" s="20" customFormat="1" ht="14.25" customHeight="1" x14ac:dyDescent="0.25"/>
    <row r="864118" spans="1:1" ht="14.25" customHeight="1" x14ac:dyDescent="0.3">
      <c r="A864118" s="21"/>
    </row>
    <row r="864124" spans="1:1" s="20" customFormat="1" ht="14.25" customHeight="1" x14ac:dyDescent="0.25"/>
    <row r="864140" spans="1:1" ht="14.25" customHeight="1" x14ac:dyDescent="0.3">
      <c r="A864140" s="21"/>
    </row>
    <row r="864146" s="20" customFormat="1" ht="14.25" customHeight="1" x14ac:dyDescent="0.25"/>
    <row r="864162" spans="1:1" ht="14.25" customHeight="1" x14ac:dyDescent="0.3">
      <c r="A864162" s="21"/>
    </row>
    <row r="864168" spans="1:1" s="20" customFormat="1" ht="14.25" customHeight="1" x14ac:dyDescent="0.25"/>
    <row r="864184" spans="1:1" ht="14.25" customHeight="1" x14ac:dyDescent="0.3">
      <c r="A864184" s="21"/>
    </row>
    <row r="864190" spans="1:1" s="20" customFormat="1" ht="14.25" customHeight="1" x14ac:dyDescent="0.25"/>
    <row r="864206" spans="1:1" ht="14.25" customHeight="1" x14ac:dyDescent="0.3">
      <c r="A864206" s="21"/>
    </row>
    <row r="864212" s="20" customFormat="1" ht="14.25" customHeight="1" x14ac:dyDescent="0.25"/>
    <row r="864228" spans="1:1" ht="14.25" customHeight="1" x14ac:dyDescent="0.3">
      <c r="A864228" s="21"/>
    </row>
    <row r="864234" spans="1:1" s="20" customFormat="1" ht="14.25" customHeight="1" x14ac:dyDescent="0.25"/>
    <row r="864250" spans="1:1" ht="14.25" customHeight="1" x14ac:dyDescent="0.3">
      <c r="A864250" s="21"/>
    </row>
    <row r="864256" spans="1:1" s="20" customFormat="1" ht="14.25" customHeight="1" x14ac:dyDescent="0.25"/>
    <row r="864272" spans="1:1" ht="14.25" customHeight="1" x14ac:dyDescent="0.3">
      <c r="A864272" s="21"/>
    </row>
    <row r="864278" s="20" customFormat="1" ht="14.25" customHeight="1" x14ac:dyDescent="0.25"/>
    <row r="864294" spans="1:1" ht="14.25" customHeight="1" x14ac:dyDescent="0.3">
      <c r="A864294" s="21"/>
    </row>
    <row r="864300" spans="1:1" s="20" customFormat="1" ht="14.25" customHeight="1" x14ac:dyDescent="0.25"/>
    <row r="864316" spans="1:1" ht="14.25" customHeight="1" x14ac:dyDescent="0.3">
      <c r="A864316" s="21"/>
    </row>
    <row r="864322" s="20" customFormat="1" ht="14.25" customHeight="1" x14ac:dyDescent="0.25"/>
    <row r="864338" spans="1:1" ht="14.25" customHeight="1" x14ac:dyDescent="0.3">
      <c r="A864338" s="21"/>
    </row>
    <row r="864344" spans="1:1" s="20" customFormat="1" ht="14.25" customHeight="1" x14ac:dyDescent="0.25"/>
    <row r="864360" spans="1:1" ht="14.25" customHeight="1" x14ac:dyDescent="0.3">
      <c r="A864360" s="21"/>
    </row>
    <row r="864366" spans="1:1" s="20" customFormat="1" ht="14.25" customHeight="1" x14ac:dyDescent="0.25"/>
    <row r="864382" spans="1:1" ht="14.25" customHeight="1" x14ac:dyDescent="0.3">
      <c r="A864382" s="21"/>
    </row>
    <row r="864388" s="20" customFormat="1" ht="14.25" customHeight="1" x14ac:dyDescent="0.25"/>
    <row r="864404" spans="1:1" ht="14.25" customHeight="1" x14ac:dyDescent="0.3">
      <c r="A864404" s="21"/>
    </row>
    <row r="864410" spans="1:1" s="20" customFormat="1" ht="14.25" customHeight="1" x14ac:dyDescent="0.25"/>
    <row r="864426" spans="1:1" ht="14.25" customHeight="1" x14ac:dyDescent="0.3">
      <c r="A864426" s="21"/>
    </row>
    <row r="864432" spans="1:1" s="20" customFormat="1" ht="14.25" customHeight="1" x14ac:dyDescent="0.25"/>
    <row r="864448" spans="1:1" ht="14.25" customHeight="1" x14ac:dyDescent="0.3">
      <c r="A864448" s="21"/>
    </row>
    <row r="864454" s="20" customFormat="1" ht="14.25" customHeight="1" x14ac:dyDescent="0.25"/>
    <row r="864470" spans="1:1" ht="14.25" customHeight="1" x14ac:dyDescent="0.3">
      <c r="A864470" s="21"/>
    </row>
    <row r="864476" spans="1:1" s="20" customFormat="1" ht="14.25" customHeight="1" x14ac:dyDescent="0.25"/>
    <row r="864492" spans="1:1" ht="14.25" customHeight="1" x14ac:dyDescent="0.3">
      <c r="A864492" s="21"/>
    </row>
    <row r="864498" s="20" customFormat="1" ht="14.25" customHeight="1" x14ac:dyDescent="0.25"/>
    <row r="864514" spans="1:1" ht="14.25" customHeight="1" x14ac:dyDescent="0.3">
      <c r="A864514" s="21"/>
    </row>
    <row r="864520" spans="1:1" s="20" customFormat="1" ht="14.25" customHeight="1" x14ac:dyDescent="0.25"/>
    <row r="864536" spans="1:1" ht="14.25" customHeight="1" x14ac:dyDescent="0.3">
      <c r="A864536" s="21"/>
    </row>
    <row r="864542" spans="1:1" s="20" customFormat="1" ht="14.25" customHeight="1" x14ac:dyDescent="0.25"/>
    <row r="864558" spans="1:1" ht="14.25" customHeight="1" x14ac:dyDescent="0.3">
      <c r="A864558" s="21"/>
    </row>
    <row r="864564" s="20" customFormat="1" ht="14.25" customHeight="1" x14ac:dyDescent="0.25"/>
    <row r="864580" spans="1:1" ht="14.25" customHeight="1" x14ac:dyDescent="0.3">
      <c r="A864580" s="21"/>
    </row>
    <row r="864586" spans="1:1" s="20" customFormat="1" ht="14.25" customHeight="1" x14ac:dyDescent="0.25"/>
    <row r="864602" spans="1:1" ht="14.25" customHeight="1" x14ac:dyDescent="0.3">
      <c r="A864602" s="21"/>
    </row>
    <row r="864608" spans="1:1" s="20" customFormat="1" ht="14.25" customHeight="1" x14ac:dyDescent="0.25"/>
    <row r="864624" spans="1:1" ht="14.25" customHeight="1" x14ac:dyDescent="0.3">
      <c r="A864624" s="21"/>
    </row>
    <row r="864630" s="20" customFormat="1" ht="14.25" customHeight="1" x14ac:dyDescent="0.25"/>
    <row r="864646" spans="1:1" ht="14.25" customHeight="1" x14ac:dyDescent="0.3">
      <c r="A864646" s="21"/>
    </row>
    <row r="864652" spans="1:1" s="20" customFormat="1" ht="14.25" customHeight="1" x14ac:dyDescent="0.25"/>
    <row r="864668" spans="1:1" ht="14.25" customHeight="1" x14ac:dyDescent="0.3">
      <c r="A864668" s="21"/>
    </row>
    <row r="864674" s="20" customFormat="1" ht="14.25" customHeight="1" x14ac:dyDescent="0.25"/>
    <row r="864690" spans="1:1" ht="14.25" customHeight="1" x14ac:dyDescent="0.3">
      <c r="A864690" s="21"/>
    </row>
    <row r="864696" spans="1:1" s="20" customFormat="1" ht="14.25" customHeight="1" x14ac:dyDescent="0.25"/>
    <row r="864712" spans="1:1" ht="14.25" customHeight="1" x14ac:dyDescent="0.3">
      <c r="A864712" s="21"/>
    </row>
    <row r="864718" spans="1:1" s="20" customFormat="1" ht="14.25" customHeight="1" x14ac:dyDescent="0.25"/>
    <row r="864734" spans="1:1" ht="14.25" customHeight="1" x14ac:dyDescent="0.3">
      <c r="A864734" s="21"/>
    </row>
    <row r="864740" s="20" customFormat="1" ht="14.25" customHeight="1" x14ac:dyDescent="0.25"/>
    <row r="864756" spans="1:1" ht="14.25" customHeight="1" x14ac:dyDescent="0.3">
      <c r="A864756" s="21"/>
    </row>
    <row r="864762" spans="1:1" s="20" customFormat="1" ht="14.25" customHeight="1" x14ac:dyDescent="0.25"/>
    <row r="864778" spans="1:1" ht="14.25" customHeight="1" x14ac:dyDescent="0.3">
      <c r="A864778" s="21"/>
    </row>
    <row r="864784" spans="1:1" s="20" customFormat="1" ht="14.25" customHeight="1" x14ac:dyDescent="0.25"/>
    <row r="864800" spans="1:1" ht="14.25" customHeight="1" x14ac:dyDescent="0.3">
      <c r="A864800" s="21"/>
    </row>
    <row r="864806" s="20" customFormat="1" ht="14.25" customHeight="1" x14ac:dyDescent="0.25"/>
    <row r="864822" spans="1:1" ht="14.25" customHeight="1" x14ac:dyDescent="0.3">
      <c r="A864822" s="21"/>
    </row>
    <row r="864828" spans="1:1" s="20" customFormat="1" ht="14.25" customHeight="1" x14ac:dyDescent="0.25"/>
    <row r="864844" spans="1:1" ht="14.25" customHeight="1" x14ac:dyDescent="0.3">
      <c r="A864844" s="21"/>
    </row>
    <row r="864850" s="20" customFormat="1" ht="14.25" customHeight="1" x14ac:dyDescent="0.25"/>
    <row r="864866" spans="1:1" ht="14.25" customHeight="1" x14ac:dyDescent="0.3">
      <c r="A864866" s="21"/>
    </row>
    <row r="864872" spans="1:1" s="20" customFormat="1" ht="14.25" customHeight="1" x14ac:dyDescent="0.25"/>
    <row r="864888" spans="1:1" ht="14.25" customHeight="1" x14ac:dyDescent="0.3">
      <c r="A864888" s="21"/>
    </row>
    <row r="864894" spans="1:1" s="20" customFormat="1" ht="14.25" customHeight="1" x14ac:dyDescent="0.25"/>
    <row r="864910" spans="1:1" ht="14.25" customHeight="1" x14ac:dyDescent="0.3">
      <c r="A864910" s="21"/>
    </row>
    <row r="864916" s="20" customFormat="1" ht="14.25" customHeight="1" x14ac:dyDescent="0.25"/>
    <row r="864932" spans="1:1" ht="14.25" customHeight="1" x14ac:dyDescent="0.3">
      <c r="A864932" s="21"/>
    </row>
    <row r="864938" spans="1:1" s="20" customFormat="1" ht="14.25" customHeight="1" x14ac:dyDescent="0.25"/>
    <row r="864954" spans="1:1" ht="14.25" customHeight="1" x14ac:dyDescent="0.3">
      <c r="A864954" s="21"/>
    </row>
    <row r="864960" spans="1:1" s="20" customFormat="1" ht="14.25" customHeight="1" x14ac:dyDescent="0.25"/>
    <row r="864976" spans="1:1" ht="14.25" customHeight="1" x14ac:dyDescent="0.3">
      <c r="A864976" s="21"/>
    </row>
    <row r="864982" s="20" customFormat="1" ht="14.25" customHeight="1" x14ac:dyDescent="0.25"/>
    <row r="864998" spans="1:1" ht="14.25" customHeight="1" x14ac:dyDescent="0.3">
      <c r="A864998" s="21"/>
    </row>
    <row r="865004" spans="1:1" s="20" customFormat="1" ht="14.25" customHeight="1" x14ac:dyDescent="0.25"/>
    <row r="865020" spans="1:1" ht="14.25" customHeight="1" x14ac:dyDescent="0.3">
      <c r="A865020" s="21"/>
    </row>
    <row r="865026" s="20" customFormat="1" ht="14.25" customHeight="1" x14ac:dyDescent="0.25"/>
    <row r="865042" spans="1:1" ht="14.25" customHeight="1" x14ac:dyDescent="0.3">
      <c r="A865042" s="21"/>
    </row>
    <row r="865048" spans="1:1" s="20" customFormat="1" ht="14.25" customHeight="1" x14ac:dyDescent="0.25"/>
    <row r="865064" spans="1:1" ht="14.25" customHeight="1" x14ac:dyDescent="0.3">
      <c r="A865064" s="21"/>
    </row>
    <row r="865070" spans="1:1" s="20" customFormat="1" ht="14.25" customHeight="1" x14ac:dyDescent="0.25"/>
    <row r="865086" spans="1:1" ht="14.25" customHeight="1" x14ac:dyDescent="0.3">
      <c r="A865086" s="21"/>
    </row>
    <row r="865092" s="20" customFormat="1" ht="14.25" customHeight="1" x14ac:dyDescent="0.25"/>
    <row r="865108" spans="1:1" ht="14.25" customHeight="1" x14ac:dyDescent="0.3">
      <c r="A865108" s="21"/>
    </row>
    <row r="865114" spans="1:1" s="20" customFormat="1" ht="14.25" customHeight="1" x14ac:dyDescent="0.25"/>
    <row r="865130" spans="1:1" ht="14.25" customHeight="1" x14ac:dyDescent="0.3">
      <c r="A865130" s="21"/>
    </row>
    <row r="865136" spans="1:1" s="20" customFormat="1" ht="14.25" customHeight="1" x14ac:dyDescent="0.25"/>
    <row r="865152" spans="1:1" ht="14.25" customHeight="1" x14ac:dyDescent="0.3">
      <c r="A865152" s="21"/>
    </row>
    <row r="865158" s="20" customFormat="1" ht="14.25" customHeight="1" x14ac:dyDescent="0.25"/>
    <row r="865174" spans="1:1" ht="14.25" customHeight="1" x14ac:dyDescent="0.3">
      <c r="A865174" s="21"/>
    </row>
    <row r="865180" spans="1:1" s="20" customFormat="1" ht="14.25" customHeight="1" x14ac:dyDescent="0.25"/>
    <row r="865196" spans="1:1" ht="14.25" customHeight="1" x14ac:dyDescent="0.3">
      <c r="A865196" s="21"/>
    </row>
    <row r="865202" s="20" customFormat="1" ht="14.25" customHeight="1" x14ac:dyDescent="0.25"/>
    <row r="865218" spans="1:1" ht="14.25" customHeight="1" x14ac:dyDescent="0.3">
      <c r="A865218" s="21"/>
    </row>
    <row r="865224" spans="1:1" s="20" customFormat="1" ht="14.25" customHeight="1" x14ac:dyDescent="0.25"/>
    <row r="865240" spans="1:1" ht="14.25" customHeight="1" x14ac:dyDescent="0.3">
      <c r="A865240" s="21"/>
    </row>
    <row r="865246" spans="1:1" s="20" customFormat="1" ht="14.25" customHeight="1" x14ac:dyDescent="0.25"/>
    <row r="865262" spans="1:1" ht="14.25" customHeight="1" x14ac:dyDescent="0.3">
      <c r="A865262" s="21"/>
    </row>
    <row r="865268" s="20" customFormat="1" ht="14.25" customHeight="1" x14ac:dyDescent="0.25"/>
    <row r="865284" spans="1:1" ht="14.25" customHeight="1" x14ac:dyDescent="0.3">
      <c r="A865284" s="21"/>
    </row>
    <row r="865290" spans="1:1" s="20" customFormat="1" ht="14.25" customHeight="1" x14ac:dyDescent="0.25"/>
    <row r="865306" spans="1:1" ht="14.25" customHeight="1" x14ac:dyDescent="0.3">
      <c r="A865306" s="21"/>
    </row>
    <row r="865312" spans="1:1" s="20" customFormat="1" ht="14.25" customHeight="1" x14ac:dyDescent="0.25"/>
    <row r="865328" spans="1:1" ht="14.25" customHeight="1" x14ac:dyDescent="0.3">
      <c r="A865328" s="21"/>
    </row>
    <row r="865334" s="20" customFormat="1" ht="14.25" customHeight="1" x14ac:dyDescent="0.25"/>
    <row r="865350" spans="1:1" ht="14.25" customHeight="1" x14ac:dyDescent="0.3">
      <c r="A865350" s="21"/>
    </row>
    <row r="865356" spans="1:1" s="20" customFormat="1" ht="14.25" customHeight="1" x14ac:dyDescent="0.25"/>
    <row r="865372" spans="1:1" ht="14.25" customHeight="1" x14ac:dyDescent="0.3">
      <c r="A865372" s="21"/>
    </row>
    <row r="865378" s="20" customFormat="1" ht="14.25" customHeight="1" x14ac:dyDescent="0.25"/>
    <row r="865394" spans="1:1" ht="14.25" customHeight="1" x14ac:dyDescent="0.3">
      <c r="A865394" s="21"/>
    </row>
    <row r="865400" spans="1:1" s="20" customFormat="1" ht="14.25" customHeight="1" x14ac:dyDescent="0.25"/>
    <row r="865416" spans="1:1" ht="14.25" customHeight="1" x14ac:dyDescent="0.3">
      <c r="A865416" s="21"/>
    </row>
    <row r="865422" spans="1:1" s="20" customFormat="1" ht="14.25" customHeight="1" x14ac:dyDescent="0.25"/>
    <row r="865438" spans="1:1" ht="14.25" customHeight="1" x14ac:dyDescent="0.3">
      <c r="A865438" s="21"/>
    </row>
    <row r="865444" s="20" customFormat="1" ht="14.25" customHeight="1" x14ac:dyDescent="0.25"/>
    <row r="865460" spans="1:1" ht="14.25" customHeight="1" x14ac:dyDescent="0.3">
      <c r="A865460" s="21"/>
    </row>
    <row r="865466" spans="1:1" s="20" customFormat="1" ht="14.25" customHeight="1" x14ac:dyDescent="0.25"/>
    <row r="865482" spans="1:1" ht="14.25" customHeight="1" x14ac:dyDescent="0.3">
      <c r="A865482" s="21"/>
    </row>
    <row r="865488" spans="1:1" s="20" customFormat="1" ht="14.25" customHeight="1" x14ac:dyDescent="0.25"/>
    <row r="865504" spans="1:1" ht="14.25" customHeight="1" x14ac:dyDescent="0.3">
      <c r="A865504" s="21"/>
    </row>
    <row r="865510" s="20" customFormat="1" ht="14.25" customHeight="1" x14ac:dyDescent="0.25"/>
    <row r="865526" spans="1:1" ht="14.25" customHeight="1" x14ac:dyDescent="0.3">
      <c r="A865526" s="21"/>
    </row>
    <row r="865532" spans="1:1" s="20" customFormat="1" ht="14.25" customHeight="1" x14ac:dyDescent="0.25"/>
    <row r="865548" spans="1:1" ht="14.25" customHeight="1" x14ac:dyDescent="0.3">
      <c r="A865548" s="21"/>
    </row>
    <row r="865554" s="20" customFormat="1" ht="14.25" customHeight="1" x14ac:dyDescent="0.25"/>
    <row r="865570" spans="1:1" ht="14.25" customHeight="1" x14ac:dyDescent="0.3">
      <c r="A865570" s="21"/>
    </row>
    <row r="865576" spans="1:1" s="20" customFormat="1" ht="14.25" customHeight="1" x14ac:dyDescent="0.25"/>
    <row r="865592" spans="1:1" ht="14.25" customHeight="1" x14ac:dyDescent="0.3">
      <c r="A865592" s="21"/>
    </row>
    <row r="865598" spans="1:1" s="20" customFormat="1" ht="14.25" customHeight="1" x14ac:dyDescent="0.25"/>
    <row r="865614" spans="1:1" ht="14.25" customHeight="1" x14ac:dyDescent="0.3">
      <c r="A865614" s="21"/>
    </row>
    <row r="865620" s="20" customFormat="1" ht="14.25" customHeight="1" x14ac:dyDescent="0.25"/>
    <row r="865636" spans="1:1" ht="14.25" customHeight="1" x14ac:dyDescent="0.3">
      <c r="A865636" s="21"/>
    </row>
    <row r="865642" spans="1:1" s="20" customFormat="1" ht="14.25" customHeight="1" x14ac:dyDescent="0.25"/>
    <row r="865658" spans="1:1" ht="14.25" customHeight="1" x14ac:dyDescent="0.3">
      <c r="A865658" s="21"/>
    </row>
    <row r="865664" spans="1:1" s="20" customFormat="1" ht="14.25" customHeight="1" x14ac:dyDescent="0.25"/>
    <row r="865680" spans="1:1" ht="14.25" customHeight="1" x14ac:dyDescent="0.3">
      <c r="A865680" s="21"/>
    </row>
    <row r="865686" s="20" customFormat="1" ht="14.25" customHeight="1" x14ac:dyDescent="0.25"/>
    <row r="865702" spans="1:1" ht="14.25" customHeight="1" x14ac:dyDescent="0.3">
      <c r="A865702" s="21"/>
    </row>
    <row r="865708" spans="1:1" s="20" customFormat="1" ht="14.25" customHeight="1" x14ac:dyDescent="0.25"/>
    <row r="865724" spans="1:1" ht="14.25" customHeight="1" x14ac:dyDescent="0.3">
      <c r="A865724" s="21"/>
    </row>
    <row r="865730" s="20" customFormat="1" ht="14.25" customHeight="1" x14ac:dyDescent="0.25"/>
    <row r="865746" spans="1:1" ht="14.25" customHeight="1" x14ac:dyDescent="0.3">
      <c r="A865746" s="21"/>
    </row>
    <row r="865752" spans="1:1" s="20" customFormat="1" ht="14.25" customHeight="1" x14ac:dyDescent="0.25"/>
    <row r="865768" spans="1:1" ht="14.25" customHeight="1" x14ac:dyDescent="0.3">
      <c r="A865768" s="21"/>
    </row>
    <row r="865774" spans="1:1" s="20" customFormat="1" ht="14.25" customHeight="1" x14ac:dyDescent="0.25"/>
    <row r="865790" spans="1:1" ht="14.25" customHeight="1" x14ac:dyDescent="0.3">
      <c r="A865790" s="21"/>
    </row>
    <row r="865796" s="20" customFormat="1" ht="14.25" customHeight="1" x14ac:dyDescent="0.25"/>
    <row r="865812" spans="1:1" ht="14.25" customHeight="1" x14ac:dyDescent="0.3">
      <c r="A865812" s="21"/>
    </row>
    <row r="865818" spans="1:1" s="20" customFormat="1" ht="14.25" customHeight="1" x14ac:dyDescent="0.25"/>
    <row r="865834" spans="1:1" ht="14.25" customHeight="1" x14ac:dyDescent="0.3">
      <c r="A865834" s="21"/>
    </row>
    <row r="865840" spans="1:1" s="20" customFormat="1" ht="14.25" customHeight="1" x14ac:dyDescent="0.25"/>
    <row r="865856" spans="1:1" ht="14.25" customHeight="1" x14ac:dyDescent="0.3">
      <c r="A865856" s="21"/>
    </row>
    <row r="865862" s="20" customFormat="1" ht="14.25" customHeight="1" x14ac:dyDescent="0.25"/>
    <row r="865878" spans="1:1" ht="14.25" customHeight="1" x14ac:dyDescent="0.3">
      <c r="A865878" s="21"/>
    </row>
    <row r="865884" spans="1:1" s="20" customFormat="1" ht="14.25" customHeight="1" x14ac:dyDescent="0.25"/>
    <row r="865900" spans="1:1" ht="14.25" customHeight="1" x14ac:dyDescent="0.3">
      <c r="A865900" s="21"/>
    </row>
    <row r="865906" s="20" customFormat="1" ht="14.25" customHeight="1" x14ac:dyDescent="0.25"/>
    <row r="865922" spans="1:1" ht="14.25" customHeight="1" x14ac:dyDescent="0.3">
      <c r="A865922" s="21"/>
    </row>
    <row r="865928" spans="1:1" s="20" customFormat="1" ht="14.25" customHeight="1" x14ac:dyDescent="0.25"/>
    <row r="865944" spans="1:1" ht="14.25" customHeight="1" x14ac:dyDescent="0.3">
      <c r="A865944" s="21"/>
    </row>
    <row r="865950" spans="1:1" s="20" customFormat="1" ht="14.25" customHeight="1" x14ac:dyDescent="0.25"/>
    <row r="865966" spans="1:1" ht="14.25" customHeight="1" x14ac:dyDescent="0.3">
      <c r="A865966" s="21"/>
    </row>
    <row r="865972" s="20" customFormat="1" ht="14.25" customHeight="1" x14ac:dyDescent="0.25"/>
    <row r="865988" spans="1:1" ht="14.25" customHeight="1" x14ac:dyDescent="0.3">
      <c r="A865988" s="21"/>
    </row>
    <row r="865994" spans="1:1" s="20" customFormat="1" ht="14.25" customHeight="1" x14ac:dyDescent="0.25"/>
    <row r="866010" spans="1:1" ht="14.25" customHeight="1" x14ac:dyDescent="0.3">
      <c r="A866010" s="21"/>
    </row>
    <row r="866016" spans="1:1" s="20" customFormat="1" ht="14.25" customHeight="1" x14ac:dyDescent="0.25"/>
    <row r="866032" spans="1:1" ht="14.25" customHeight="1" x14ac:dyDescent="0.3">
      <c r="A866032" s="21"/>
    </row>
    <row r="866038" s="20" customFormat="1" ht="14.25" customHeight="1" x14ac:dyDescent="0.25"/>
    <row r="866054" spans="1:1" ht="14.25" customHeight="1" x14ac:dyDescent="0.3">
      <c r="A866054" s="21"/>
    </row>
    <row r="866060" spans="1:1" s="20" customFormat="1" ht="14.25" customHeight="1" x14ac:dyDescent="0.25"/>
    <row r="866076" spans="1:1" ht="14.25" customHeight="1" x14ac:dyDescent="0.3">
      <c r="A866076" s="21"/>
    </row>
    <row r="866082" s="20" customFormat="1" ht="14.25" customHeight="1" x14ac:dyDescent="0.25"/>
    <row r="866098" spans="1:1" ht="14.25" customHeight="1" x14ac:dyDescent="0.3">
      <c r="A866098" s="21"/>
    </row>
    <row r="866104" spans="1:1" s="20" customFormat="1" ht="14.25" customHeight="1" x14ac:dyDescent="0.25"/>
    <row r="866120" spans="1:1" ht="14.25" customHeight="1" x14ac:dyDescent="0.3">
      <c r="A866120" s="21"/>
    </row>
    <row r="866126" spans="1:1" s="20" customFormat="1" ht="14.25" customHeight="1" x14ac:dyDescent="0.25"/>
    <row r="866142" spans="1:1" ht="14.25" customHeight="1" x14ac:dyDescent="0.3">
      <c r="A866142" s="21"/>
    </row>
    <row r="866148" s="20" customFormat="1" ht="14.25" customHeight="1" x14ac:dyDescent="0.25"/>
    <row r="866164" spans="1:1" ht="14.25" customHeight="1" x14ac:dyDescent="0.3">
      <c r="A866164" s="21"/>
    </row>
    <row r="866170" spans="1:1" s="20" customFormat="1" ht="14.25" customHeight="1" x14ac:dyDescent="0.25"/>
    <row r="866186" spans="1:1" ht="14.25" customHeight="1" x14ac:dyDescent="0.3">
      <c r="A866186" s="21"/>
    </row>
    <row r="866192" spans="1:1" s="20" customFormat="1" ht="14.25" customHeight="1" x14ac:dyDescent="0.25"/>
    <row r="866208" spans="1:1" ht="14.25" customHeight="1" x14ac:dyDescent="0.3">
      <c r="A866208" s="21"/>
    </row>
    <row r="866214" s="20" customFormat="1" ht="14.25" customHeight="1" x14ac:dyDescent="0.25"/>
    <row r="866230" spans="1:1" ht="14.25" customHeight="1" x14ac:dyDescent="0.3">
      <c r="A866230" s="21"/>
    </row>
    <row r="866236" spans="1:1" s="20" customFormat="1" ht="14.25" customHeight="1" x14ac:dyDescent="0.25"/>
    <row r="866252" spans="1:1" ht="14.25" customHeight="1" x14ac:dyDescent="0.3">
      <c r="A866252" s="21"/>
    </row>
    <row r="866258" s="20" customFormat="1" ht="14.25" customHeight="1" x14ac:dyDescent="0.25"/>
    <row r="866274" spans="1:1" ht="14.25" customHeight="1" x14ac:dyDescent="0.3">
      <c r="A866274" s="21"/>
    </row>
    <row r="866280" spans="1:1" s="20" customFormat="1" ht="14.25" customHeight="1" x14ac:dyDescent="0.25"/>
    <row r="866296" spans="1:1" ht="14.25" customHeight="1" x14ac:dyDescent="0.3">
      <c r="A866296" s="21"/>
    </row>
    <row r="866302" spans="1:1" s="20" customFormat="1" ht="14.25" customHeight="1" x14ac:dyDescent="0.25"/>
    <row r="866318" spans="1:1" ht="14.25" customHeight="1" x14ac:dyDescent="0.3">
      <c r="A866318" s="21"/>
    </row>
    <row r="866324" s="20" customFormat="1" ht="14.25" customHeight="1" x14ac:dyDescent="0.25"/>
    <row r="866340" spans="1:1" ht="14.25" customHeight="1" x14ac:dyDescent="0.3">
      <c r="A866340" s="21"/>
    </row>
    <row r="866346" spans="1:1" s="20" customFormat="1" ht="14.25" customHeight="1" x14ac:dyDescent="0.25"/>
    <row r="866362" spans="1:1" ht="14.25" customHeight="1" x14ac:dyDescent="0.3">
      <c r="A866362" s="21"/>
    </row>
    <row r="866368" spans="1:1" s="20" customFormat="1" ht="14.25" customHeight="1" x14ac:dyDescent="0.25"/>
    <row r="866384" spans="1:1" ht="14.25" customHeight="1" x14ac:dyDescent="0.3">
      <c r="A866384" s="21"/>
    </row>
    <row r="866390" s="20" customFormat="1" ht="14.25" customHeight="1" x14ac:dyDescent="0.25"/>
    <row r="866406" spans="1:1" ht="14.25" customHeight="1" x14ac:dyDescent="0.3">
      <c r="A866406" s="21"/>
    </row>
    <row r="866412" spans="1:1" s="20" customFormat="1" ht="14.25" customHeight="1" x14ac:dyDescent="0.25"/>
    <row r="866428" spans="1:1" ht="14.25" customHeight="1" x14ac:dyDescent="0.3">
      <c r="A866428" s="21"/>
    </row>
    <row r="866434" s="20" customFormat="1" ht="14.25" customHeight="1" x14ac:dyDescent="0.25"/>
    <row r="866450" spans="1:1" ht="14.25" customHeight="1" x14ac:dyDescent="0.3">
      <c r="A866450" s="21"/>
    </row>
    <row r="866456" spans="1:1" s="20" customFormat="1" ht="14.25" customHeight="1" x14ac:dyDescent="0.25"/>
    <row r="866472" spans="1:1" ht="14.25" customHeight="1" x14ac:dyDescent="0.3">
      <c r="A866472" s="21"/>
    </row>
    <row r="866478" spans="1:1" s="20" customFormat="1" ht="14.25" customHeight="1" x14ac:dyDescent="0.25"/>
    <row r="866494" spans="1:1" ht="14.25" customHeight="1" x14ac:dyDescent="0.3">
      <c r="A866494" s="21"/>
    </row>
    <row r="866500" s="20" customFormat="1" ht="14.25" customHeight="1" x14ac:dyDescent="0.25"/>
    <row r="866516" spans="1:1" ht="14.25" customHeight="1" x14ac:dyDescent="0.3">
      <c r="A866516" s="21"/>
    </row>
    <row r="866522" spans="1:1" s="20" customFormat="1" ht="14.25" customHeight="1" x14ac:dyDescent="0.25"/>
    <row r="866538" spans="1:1" ht="14.25" customHeight="1" x14ac:dyDescent="0.3">
      <c r="A866538" s="21"/>
    </row>
    <row r="866544" spans="1:1" s="20" customFormat="1" ht="14.25" customHeight="1" x14ac:dyDescent="0.25"/>
    <row r="866560" spans="1:1" ht="14.25" customHeight="1" x14ac:dyDescent="0.3">
      <c r="A866560" s="21"/>
    </row>
    <row r="866566" s="20" customFormat="1" ht="14.25" customHeight="1" x14ac:dyDescent="0.25"/>
    <row r="866582" spans="1:1" ht="14.25" customHeight="1" x14ac:dyDescent="0.3">
      <c r="A866582" s="21"/>
    </row>
    <row r="866588" spans="1:1" s="20" customFormat="1" ht="14.25" customHeight="1" x14ac:dyDescent="0.25"/>
    <row r="866604" spans="1:1" ht="14.25" customHeight="1" x14ac:dyDescent="0.3">
      <c r="A866604" s="21"/>
    </row>
    <row r="866610" s="20" customFormat="1" ht="14.25" customHeight="1" x14ac:dyDescent="0.25"/>
    <row r="866626" spans="1:1" ht="14.25" customHeight="1" x14ac:dyDescent="0.3">
      <c r="A866626" s="21"/>
    </row>
    <row r="866632" spans="1:1" s="20" customFormat="1" ht="14.25" customHeight="1" x14ac:dyDescent="0.25"/>
    <row r="866648" spans="1:1" ht="14.25" customHeight="1" x14ac:dyDescent="0.3">
      <c r="A866648" s="21"/>
    </row>
    <row r="866654" spans="1:1" s="20" customFormat="1" ht="14.25" customHeight="1" x14ac:dyDescent="0.25"/>
    <row r="866670" spans="1:1" ht="14.25" customHeight="1" x14ac:dyDescent="0.3">
      <c r="A866670" s="21"/>
    </row>
    <row r="866676" s="20" customFormat="1" ht="14.25" customHeight="1" x14ac:dyDescent="0.25"/>
    <row r="866692" spans="1:1" ht="14.25" customHeight="1" x14ac:dyDescent="0.3">
      <c r="A866692" s="21"/>
    </row>
    <row r="866698" spans="1:1" s="20" customFormat="1" ht="14.25" customHeight="1" x14ac:dyDescent="0.25"/>
    <row r="866714" spans="1:1" ht="14.25" customHeight="1" x14ac:dyDescent="0.3">
      <c r="A866714" s="21"/>
    </row>
    <row r="866720" spans="1:1" s="20" customFormat="1" ht="14.25" customHeight="1" x14ac:dyDescent="0.25"/>
    <row r="866736" spans="1:1" ht="14.25" customHeight="1" x14ac:dyDescent="0.3">
      <c r="A866736" s="21"/>
    </row>
    <row r="866742" s="20" customFormat="1" ht="14.25" customHeight="1" x14ac:dyDescent="0.25"/>
    <row r="866758" spans="1:1" ht="14.25" customHeight="1" x14ac:dyDescent="0.3">
      <c r="A866758" s="21"/>
    </row>
    <row r="866764" spans="1:1" s="20" customFormat="1" ht="14.25" customHeight="1" x14ac:dyDescent="0.25"/>
    <row r="866780" spans="1:1" ht="14.25" customHeight="1" x14ac:dyDescent="0.3">
      <c r="A866780" s="21"/>
    </row>
    <row r="866786" s="20" customFormat="1" ht="14.25" customHeight="1" x14ac:dyDescent="0.25"/>
    <row r="866802" spans="1:1" ht="14.25" customHeight="1" x14ac:dyDescent="0.3">
      <c r="A866802" s="21"/>
    </row>
    <row r="866808" spans="1:1" s="20" customFormat="1" ht="14.25" customHeight="1" x14ac:dyDescent="0.25"/>
    <row r="866824" spans="1:1" ht="14.25" customHeight="1" x14ac:dyDescent="0.3">
      <c r="A866824" s="21"/>
    </row>
    <row r="866830" spans="1:1" s="20" customFormat="1" ht="14.25" customHeight="1" x14ac:dyDescent="0.25"/>
    <row r="866846" spans="1:1" ht="14.25" customHeight="1" x14ac:dyDescent="0.3">
      <c r="A866846" s="21"/>
    </row>
    <row r="866852" s="20" customFormat="1" ht="14.25" customHeight="1" x14ac:dyDescent="0.25"/>
    <row r="866868" spans="1:1" ht="14.25" customHeight="1" x14ac:dyDescent="0.3">
      <c r="A866868" s="21"/>
    </row>
    <row r="866874" spans="1:1" s="20" customFormat="1" ht="14.25" customHeight="1" x14ac:dyDescent="0.25"/>
    <row r="866890" spans="1:1" ht="14.25" customHeight="1" x14ac:dyDescent="0.3">
      <c r="A866890" s="21"/>
    </row>
    <row r="866896" spans="1:1" s="20" customFormat="1" ht="14.25" customHeight="1" x14ac:dyDescent="0.25"/>
    <row r="866912" spans="1:1" ht="14.25" customHeight="1" x14ac:dyDescent="0.3">
      <c r="A866912" s="21"/>
    </row>
    <row r="866918" s="20" customFormat="1" ht="14.25" customHeight="1" x14ac:dyDescent="0.25"/>
    <row r="866934" spans="1:1" ht="14.25" customHeight="1" x14ac:dyDescent="0.3">
      <c r="A866934" s="21"/>
    </row>
    <row r="866940" spans="1:1" s="20" customFormat="1" ht="14.25" customHeight="1" x14ac:dyDescent="0.25"/>
    <row r="866956" spans="1:1" ht="14.25" customHeight="1" x14ac:dyDescent="0.3">
      <c r="A866956" s="21"/>
    </row>
    <row r="866962" s="20" customFormat="1" ht="14.25" customHeight="1" x14ac:dyDescent="0.25"/>
    <row r="866978" spans="1:1" ht="14.25" customHeight="1" x14ac:dyDescent="0.3">
      <c r="A866978" s="21"/>
    </row>
    <row r="866984" spans="1:1" s="20" customFormat="1" ht="14.25" customHeight="1" x14ac:dyDescent="0.25"/>
    <row r="867000" spans="1:1" ht="14.25" customHeight="1" x14ac:dyDescent="0.3">
      <c r="A867000" s="21"/>
    </row>
    <row r="867006" spans="1:1" s="20" customFormat="1" ht="14.25" customHeight="1" x14ac:dyDescent="0.25"/>
    <row r="867022" spans="1:1" ht="14.25" customHeight="1" x14ac:dyDescent="0.3">
      <c r="A867022" s="21"/>
    </row>
    <row r="867028" s="20" customFormat="1" ht="14.25" customHeight="1" x14ac:dyDescent="0.25"/>
    <row r="867044" spans="1:1" ht="14.25" customHeight="1" x14ac:dyDescent="0.3">
      <c r="A867044" s="21"/>
    </row>
    <row r="867050" spans="1:1" s="20" customFormat="1" ht="14.25" customHeight="1" x14ac:dyDescent="0.25"/>
    <row r="867066" spans="1:1" ht="14.25" customHeight="1" x14ac:dyDescent="0.3">
      <c r="A867066" s="21"/>
    </row>
    <row r="867072" spans="1:1" s="20" customFormat="1" ht="14.25" customHeight="1" x14ac:dyDescent="0.25"/>
    <row r="867088" spans="1:1" ht="14.25" customHeight="1" x14ac:dyDescent="0.3">
      <c r="A867088" s="21"/>
    </row>
    <row r="867094" s="20" customFormat="1" ht="14.25" customHeight="1" x14ac:dyDescent="0.25"/>
    <row r="867110" spans="1:1" ht="14.25" customHeight="1" x14ac:dyDescent="0.3">
      <c r="A867110" s="21"/>
    </row>
    <row r="867116" spans="1:1" s="20" customFormat="1" ht="14.25" customHeight="1" x14ac:dyDescent="0.25"/>
    <row r="867132" spans="1:1" ht="14.25" customHeight="1" x14ac:dyDescent="0.3">
      <c r="A867132" s="21"/>
    </row>
    <row r="867138" s="20" customFormat="1" ht="14.25" customHeight="1" x14ac:dyDescent="0.25"/>
    <row r="867154" spans="1:1" ht="14.25" customHeight="1" x14ac:dyDescent="0.3">
      <c r="A867154" s="21"/>
    </row>
    <row r="867160" spans="1:1" s="20" customFormat="1" ht="14.25" customHeight="1" x14ac:dyDescent="0.25"/>
    <row r="867176" spans="1:1" ht="14.25" customHeight="1" x14ac:dyDescent="0.3">
      <c r="A867176" s="21"/>
    </row>
    <row r="867182" spans="1:1" s="20" customFormat="1" ht="14.25" customHeight="1" x14ac:dyDescent="0.25"/>
    <row r="867198" spans="1:1" ht="14.25" customHeight="1" x14ac:dyDescent="0.3">
      <c r="A867198" s="21"/>
    </row>
    <row r="867204" s="20" customFormat="1" ht="14.25" customHeight="1" x14ac:dyDescent="0.25"/>
    <row r="867220" spans="1:1" ht="14.25" customHeight="1" x14ac:dyDescent="0.3">
      <c r="A867220" s="21"/>
    </row>
    <row r="867226" spans="1:1" s="20" customFormat="1" ht="14.25" customHeight="1" x14ac:dyDescent="0.25"/>
    <row r="867242" spans="1:1" ht="14.25" customHeight="1" x14ac:dyDescent="0.3">
      <c r="A867242" s="21"/>
    </row>
    <row r="867248" spans="1:1" s="20" customFormat="1" ht="14.25" customHeight="1" x14ac:dyDescent="0.25"/>
    <row r="867264" spans="1:1" ht="14.25" customHeight="1" x14ac:dyDescent="0.3">
      <c r="A867264" s="21"/>
    </row>
    <row r="867270" s="20" customFormat="1" ht="14.25" customHeight="1" x14ac:dyDescent="0.25"/>
    <row r="867286" spans="1:1" ht="14.25" customHeight="1" x14ac:dyDescent="0.3">
      <c r="A867286" s="21"/>
    </row>
    <row r="867292" spans="1:1" s="20" customFormat="1" ht="14.25" customHeight="1" x14ac:dyDescent="0.25"/>
    <row r="867308" spans="1:1" ht="14.25" customHeight="1" x14ac:dyDescent="0.3">
      <c r="A867308" s="21"/>
    </row>
    <row r="867314" s="20" customFormat="1" ht="14.25" customHeight="1" x14ac:dyDescent="0.25"/>
    <row r="867330" spans="1:1" ht="14.25" customHeight="1" x14ac:dyDescent="0.3">
      <c r="A867330" s="21"/>
    </row>
    <row r="867336" spans="1:1" s="20" customFormat="1" ht="14.25" customHeight="1" x14ac:dyDescent="0.25"/>
    <row r="867352" spans="1:1" ht="14.25" customHeight="1" x14ac:dyDescent="0.3">
      <c r="A867352" s="21"/>
    </row>
    <row r="867358" spans="1:1" s="20" customFormat="1" ht="14.25" customHeight="1" x14ac:dyDescent="0.25"/>
    <row r="867374" spans="1:1" ht="14.25" customHeight="1" x14ac:dyDescent="0.3">
      <c r="A867374" s="21"/>
    </row>
    <row r="867380" s="20" customFormat="1" ht="14.25" customHeight="1" x14ac:dyDescent="0.25"/>
    <row r="867396" spans="1:1" ht="14.25" customHeight="1" x14ac:dyDescent="0.3">
      <c r="A867396" s="21"/>
    </row>
    <row r="867402" spans="1:1" s="20" customFormat="1" ht="14.25" customHeight="1" x14ac:dyDescent="0.25"/>
    <row r="867418" spans="1:1" ht="14.25" customHeight="1" x14ac:dyDescent="0.3">
      <c r="A867418" s="21"/>
    </row>
    <row r="867424" spans="1:1" s="20" customFormat="1" ht="14.25" customHeight="1" x14ac:dyDescent="0.25"/>
    <row r="867440" spans="1:1" ht="14.25" customHeight="1" x14ac:dyDescent="0.3">
      <c r="A867440" s="21"/>
    </row>
    <row r="867446" s="20" customFormat="1" ht="14.25" customHeight="1" x14ac:dyDescent="0.25"/>
    <row r="867462" spans="1:1" ht="14.25" customHeight="1" x14ac:dyDescent="0.3">
      <c r="A867462" s="21"/>
    </row>
    <row r="867468" spans="1:1" s="20" customFormat="1" ht="14.25" customHeight="1" x14ac:dyDescent="0.25"/>
    <row r="867484" spans="1:1" ht="14.25" customHeight="1" x14ac:dyDescent="0.3">
      <c r="A867484" s="21"/>
    </row>
    <row r="867490" s="20" customFormat="1" ht="14.25" customHeight="1" x14ac:dyDescent="0.25"/>
    <row r="867506" spans="1:1" ht="14.25" customHeight="1" x14ac:dyDescent="0.3">
      <c r="A867506" s="21"/>
    </row>
    <row r="867512" spans="1:1" s="20" customFormat="1" ht="14.25" customHeight="1" x14ac:dyDescent="0.25"/>
    <row r="867528" spans="1:1" ht="14.25" customHeight="1" x14ac:dyDescent="0.3">
      <c r="A867528" s="21"/>
    </row>
    <row r="867534" spans="1:1" s="20" customFormat="1" ht="14.25" customHeight="1" x14ac:dyDescent="0.25"/>
    <row r="867550" spans="1:1" ht="14.25" customHeight="1" x14ac:dyDescent="0.3">
      <c r="A867550" s="21"/>
    </row>
    <row r="867556" s="20" customFormat="1" ht="14.25" customHeight="1" x14ac:dyDescent="0.25"/>
    <row r="867572" spans="1:1" ht="14.25" customHeight="1" x14ac:dyDescent="0.3">
      <c r="A867572" s="21"/>
    </row>
    <row r="867578" spans="1:1" s="20" customFormat="1" ht="14.25" customHeight="1" x14ac:dyDescent="0.25"/>
    <row r="867594" spans="1:1" ht="14.25" customHeight="1" x14ac:dyDescent="0.3">
      <c r="A867594" s="21"/>
    </row>
    <row r="867600" spans="1:1" s="20" customFormat="1" ht="14.25" customHeight="1" x14ac:dyDescent="0.25"/>
    <row r="867616" spans="1:1" ht="14.25" customHeight="1" x14ac:dyDescent="0.3">
      <c r="A867616" s="21"/>
    </row>
    <row r="867622" s="20" customFormat="1" ht="14.25" customHeight="1" x14ac:dyDescent="0.25"/>
    <row r="867638" spans="1:1" ht="14.25" customHeight="1" x14ac:dyDescent="0.3">
      <c r="A867638" s="21"/>
    </row>
    <row r="867644" spans="1:1" s="20" customFormat="1" ht="14.25" customHeight="1" x14ac:dyDescent="0.25"/>
    <row r="867660" spans="1:1" ht="14.25" customHeight="1" x14ac:dyDescent="0.3">
      <c r="A867660" s="21"/>
    </row>
    <row r="867666" s="20" customFormat="1" ht="14.25" customHeight="1" x14ac:dyDescent="0.25"/>
    <row r="867682" spans="1:1" ht="14.25" customHeight="1" x14ac:dyDescent="0.3">
      <c r="A867682" s="21"/>
    </row>
    <row r="867688" spans="1:1" s="20" customFormat="1" ht="14.25" customHeight="1" x14ac:dyDescent="0.25"/>
    <row r="867704" spans="1:1" ht="14.25" customHeight="1" x14ac:dyDescent="0.3">
      <c r="A867704" s="21"/>
    </row>
    <row r="867710" spans="1:1" s="20" customFormat="1" ht="14.25" customHeight="1" x14ac:dyDescent="0.25"/>
    <row r="867726" spans="1:1" ht="14.25" customHeight="1" x14ac:dyDescent="0.3">
      <c r="A867726" s="21"/>
    </row>
    <row r="867732" s="20" customFormat="1" ht="14.25" customHeight="1" x14ac:dyDescent="0.25"/>
    <row r="867748" spans="1:1" ht="14.25" customHeight="1" x14ac:dyDescent="0.3">
      <c r="A867748" s="21"/>
    </row>
    <row r="867754" spans="1:1" s="20" customFormat="1" ht="14.25" customHeight="1" x14ac:dyDescent="0.25"/>
    <row r="867770" spans="1:1" ht="14.25" customHeight="1" x14ac:dyDescent="0.3">
      <c r="A867770" s="21"/>
    </row>
    <row r="867776" spans="1:1" s="20" customFormat="1" ht="14.25" customHeight="1" x14ac:dyDescent="0.25"/>
    <row r="867792" spans="1:1" ht="14.25" customHeight="1" x14ac:dyDescent="0.3">
      <c r="A867792" s="21"/>
    </row>
    <row r="867798" s="20" customFormat="1" ht="14.25" customHeight="1" x14ac:dyDescent="0.25"/>
    <row r="867814" spans="1:1" ht="14.25" customHeight="1" x14ac:dyDescent="0.3">
      <c r="A867814" s="21"/>
    </row>
    <row r="867820" spans="1:1" s="20" customFormat="1" ht="14.25" customHeight="1" x14ac:dyDescent="0.25"/>
    <row r="867836" spans="1:1" ht="14.25" customHeight="1" x14ac:dyDescent="0.3">
      <c r="A867836" s="21"/>
    </row>
    <row r="867842" s="20" customFormat="1" ht="14.25" customHeight="1" x14ac:dyDescent="0.25"/>
    <row r="867858" spans="1:1" ht="14.25" customHeight="1" x14ac:dyDescent="0.3">
      <c r="A867858" s="21"/>
    </row>
    <row r="867864" spans="1:1" s="20" customFormat="1" ht="14.25" customHeight="1" x14ac:dyDescent="0.25"/>
    <row r="867880" spans="1:1" ht="14.25" customHeight="1" x14ac:dyDescent="0.3">
      <c r="A867880" s="21"/>
    </row>
    <row r="867886" spans="1:1" s="20" customFormat="1" ht="14.25" customHeight="1" x14ac:dyDescent="0.25"/>
    <row r="867902" spans="1:1" ht="14.25" customHeight="1" x14ac:dyDescent="0.3">
      <c r="A867902" s="21"/>
    </row>
    <row r="867908" s="20" customFormat="1" ht="14.25" customHeight="1" x14ac:dyDescent="0.25"/>
    <row r="867924" spans="1:1" ht="14.25" customHeight="1" x14ac:dyDescent="0.3">
      <c r="A867924" s="21"/>
    </row>
    <row r="867930" spans="1:1" s="20" customFormat="1" ht="14.25" customHeight="1" x14ac:dyDescent="0.25"/>
    <row r="867946" spans="1:1" ht="14.25" customHeight="1" x14ac:dyDescent="0.3">
      <c r="A867946" s="21"/>
    </row>
    <row r="867952" spans="1:1" s="20" customFormat="1" ht="14.25" customHeight="1" x14ac:dyDescent="0.25"/>
    <row r="867968" spans="1:1" ht="14.25" customHeight="1" x14ac:dyDescent="0.3">
      <c r="A867968" s="21"/>
    </row>
    <row r="867974" s="20" customFormat="1" ht="14.25" customHeight="1" x14ac:dyDescent="0.25"/>
    <row r="867990" spans="1:1" ht="14.25" customHeight="1" x14ac:dyDescent="0.3">
      <c r="A867990" s="21"/>
    </row>
    <row r="867996" spans="1:1" s="20" customFormat="1" ht="14.25" customHeight="1" x14ac:dyDescent="0.25"/>
    <row r="868012" spans="1:1" ht="14.25" customHeight="1" x14ac:dyDescent="0.3">
      <c r="A868012" s="21"/>
    </row>
    <row r="868018" s="20" customFormat="1" ht="14.25" customHeight="1" x14ac:dyDescent="0.25"/>
    <row r="868034" spans="1:1" ht="14.25" customHeight="1" x14ac:dyDescent="0.3">
      <c r="A868034" s="21"/>
    </row>
    <row r="868040" spans="1:1" s="20" customFormat="1" ht="14.25" customHeight="1" x14ac:dyDescent="0.25"/>
    <row r="868056" spans="1:1" ht="14.25" customHeight="1" x14ac:dyDescent="0.3">
      <c r="A868056" s="21"/>
    </row>
    <row r="868062" spans="1:1" s="20" customFormat="1" ht="14.25" customHeight="1" x14ac:dyDescent="0.25"/>
    <row r="868078" spans="1:1" ht="14.25" customHeight="1" x14ac:dyDescent="0.3">
      <c r="A868078" s="21"/>
    </row>
    <row r="868084" s="20" customFormat="1" ht="14.25" customHeight="1" x14ac:dyDescent="0.25"/>
    <row r="868100" spans="1:1" ht="14.25" customHeight="1" x14ac:dyDescent="0.3">
      <c r="A868100" s="21"/>
    </row>
    <row r="868106" spans="1:1" s="20" customFormat="1" ht="14.25" customHeight="1" x14ac:dyDescent="0.25"/>
    <row r="868122" spans="1:1" ht="14.25" customHeight="1" x14ac:dyDescent="0.3">
      <c r="A868122" s="21"/>
    </row>
    <row r="868128" spans="1:1" s="20" customFormat="1" ht="14.25" customHeight="1" x14ac:dyDescent="0.25"/>
    <row r="868144" spans="1:1" ht="14.25" customHeight="1" x14ac:dyDescent="0.3">
      <c r="A868144" s="21"/>
    </row>
    <row r="868150" s="20" customFormat="1" ht="14.25" customHeight="1" x14ac:dyDescent="0.25"/>
    <row r="868166" spans="1:1" ht="14.25" customHeight="1" x14ac:dyDescent="0.3">
      <c r="A868166" s="21"/>
    </row>
    <row r="868172" spans="1:1" s="20" customFormat="1" ht="14.25" customHeight="1" x14ac:dyDescent="0.25"/>
    <row r="868188" spans="1:1" ht="14.25" customHeight="1" x14ac:dyDescent="0.3">
      <c r="A868188" s="21"/>
    </row>
    <row r="868194" s="20" customFormat="1" ht="14.25" customHeight="1" x14ac:dyDescent="0.25"/>
    <row r="868210" spans="1:1" ht="14.25" customHeight="1" x14ac:dyDescent="0.3">
      <c r="A868210" s="21"/>
    </row>
    <row r="868216" spans="1:1" s="20" customFormat="1" ht="14.25" customHeight="1" x14ac:dyDescent="0.25"/>
    <row r="868232" spans="1:1" ht="14.25" customHeight="1" x14ac:dyDescent="0.3">
      <c r="A868232" s="21"/>
    </row>
    <row r="868238" spans="1:1" s="20" customFormat="1" ht="14.25" customHeight="1" x14ac:dyDescent="0.25"/>
    <row r="868254" spans="1:1" ht="14.25" customHeight="1" x14ac:dyDescent="0.3">
      <c r="A868254" s="21"/>
    </row>
    <row r="868260" s="20" customFormat="1" ht="14.25" customHeight="1" x14ac:dyDescent="0.25"/>
    <row r="868276" spans="1:1" ht="14.25" customHeight="1" x14ac:dyDescent="0.3">
      <c r="A868276" s="21"/>
    </row>
    <row r="868282" spans="1:1" s="20" customFormat="1" ht="14.25" customHeight="1" x14ac:dyDescent="0.25"/>
    <row r="868298" spans="1:1" ht="14.25" customHeight="1" x14ac:dyDescent="0.3">
      <c r="A868298" s="21"/>
    </row>
    <row r="868304" spans="1:1" s="20" customFormat="1" ht="14.25" customHeight="1" x14ac:dyDescent="0.25"/>
    <row r="868320" spans="1:1" ht="14.25" customHeight="1" x14ac:dyDescent="0.3">
      <c r="A868320" s="21"/>
    </row>
    <row r="868326" s="20" customFormat="1" ht="14.25" customHeight="1" x14ac:dyDescent="0.25"/>
    <row r="868342" spans="1:1" ht="14.25" customHeight="1" x14ac:dyDescent="0.3">
      <c r="A868342" s="21"/>
    </row>
    <row r="868348" spans="1:1" s="20" customFormat="1" ht="14.25" customHeight="1" x14ac:dyDescent="0.25"/>
    <row r="868364" spans="1:1" ht="14.25" customHeight="1" x14ac:dyDescent="0.3">
      <c r="A868364" s="21"/>
    </row>
    <row r="868370" s="20" customFormat="1" ht="14.25" customHeight="1" x14ac:dyDescent="0.25"/>
    <row r="868386" spans="1:1" ht="14.25" customHeight="1" x14ac:dyDescent="0.3">
      <c r="A868386" s="21"/>
    </row>
    <row r="868392" spans="1:1" s="20" customFormat="1" ht="14.25" customHeight="1" x14ac:dyDescent="0.25"/>
    <row r="868408" spans="1:1" ht="14.25" customHeight="1" x14ac:dyDescent="0.3">
      <c r="A868408" s="21"/>
    </row>
    <row r="868414" spans="1:1" s="20" customFormat="1" ht="14.25" customHeight="1" x14ac:dyDescent="0.25"/>
    <row r="868430" spans="1:1" ht="14.25" customHeight="1" x14ac:dyDescent="0.3">
      <c r="A868430" s="21"/>
    </row>
    <row r="868436" s="20" customFormat="1" ht="14.25" customHeight="1" x14ac:dyDescent="0.25"/>
    <row r="868452" spans="1:1" ht="14.25" customHeight="1" x14ac:dyDescent="0.3">
      <c r="A868452" s="21"/>
    </row>
    <row r="868458" spans="1:1" s="20" customFormat="1" ht="14.25" customHeight="1" x14ac:dyDescent="0.25"/>
    <row r="868474" spans="1:1" ht="14.25" customHeight="1" x14ac:dyDescent="0.3">
      <c r="A868474" s="21"/>
    </row>
    <row r="868480" spans="1:1" s="20" customFormat="1" ht="14.25" customHeight="1" x14ac:dyDescent="0.25"/>
    <row r="868496" spans="1:1" ht="14.25" customHeight="1" x14ac:dyDescent="0.3">
      <c r="A868496" s="21"/>
    </row>
    <row r="868502" s="20" customFormat="1" ht="14.25" customHeight="1" x14ac:dyDescent="0.25"/>
    <row r="868518" spans="1:1" ht="14.25" customHeight="1" x14ac:dyDescent="0.3">
      <c r="A868518" s="21"/>
    </row>
    <row r="868524" spans="1:1" s="20" customFormat="1" ht="14.25" customHeight="1" x14ac:dyDescent="0.25"/>
    <row r="868540" spans="1:1" ht="14.25" customHeight="1" x14ac:dyDescent="0.3">
      <c r="A868540" s="21"/>
    </row>
    <row r="868546" s="20" customFormat="1" ht="14.25" customHeight="1" x14ac:dyDescent="0.25"/>
    <row r="868562" spans="1:1" ht="14.25" customHeight="1" x14ac:dyDescent="0.3">
      <c r="A868562" s="21"/>
    </row>
    <row r="868568" spans="1:1" s="20" customFormat="1" ht="14.25" customHeight="1" x14ac:dyDescent="0.25"/>
    <row r="868584" spans="1:1" ht="14.25" customHeight="1" x14ac:dyDescent="0.3">
      <c r="A868584" s="21"/>
    </row>
    <row r="868590" spans="1:1" s="20" customFormat="1" ht="14.25" customHeight="1" x14ac:dyDescent="0.25"/>
    <row r="868606" spans="1:1" ht="14.25" customHeight="1" x14ac:dyDescent="0.3">
      <c r="A868606" s="21"/>
    </row>
    <row r="868612" s="20" customFormat="1" ht="14.25" customHeight="1" x14ac:dyDescent="0.25"/>
    <row r="868628" spans="1:1" ht="14.25" customHeight="1" x14ac:dyDescent="0.3">
      <c r="A868628" s="21"/>
    </row>
    <row r="868634" spans="1:1" s="20" customFormat="1" ht="14.25" customHeight="1" x14ac:dyDescent="0.25"/>
    <row r="868650" spans="1:1" ht="14.25" customHeight="1" x14ac:dyDescent="0.3">
      <c r="A868650" s="21"/>
    </row>
    <row r="868656" spans="1:1" s="20" customFormat="1" ht="14.25" customHeight="1" x14ac:dyDescent="0.25"/>
    <row r="868672" spans="1:1" ht="14.25" customHeight="1" x14ac:dyDescent="0.3">
      <c r="A868672" s="21"/>
    </row>
    <row r="868678" s="20" customFormat="1" ht="14.25" customHeight="1" x14ac:dyDescent="0.25"/>
    <row r="868694" spans="1:1" ht="14.25" customHeight="1" x14ac:dyDescent="0.3">
      <c r="A868694" s="21"/>
    </row>
    <row r="868700" spans="1:1" s="20" customFormat="1" ht="14.25" customHeight="1" x14ac:dyDescent="0.25"/>
    <row r="868716" spans="1:1" ht="14.25" customHeight="1" x14ac:dyDescent="0.3">
      <c r="A868716" s="21"/>
    </row>
    <row r="868722" s="20" customFormat="1" ht="14.25" customHeight="1" x14ac:dyDescent="0.25"/>
    <row r="868738" spans="1:1" ht="14.25" customHeight="1" x14ac:dyDescent="0.3">
      <c r="A868738" s="21"/>
    </row>
    <row r="868744" spans="1:1" s="20" customFormat="1" ht="14.25" customHeight="1" x14ac:dyDescent="0.25"/>
    <row r="868760" spans="1:1" ht="14.25" customHeight="1" x14ac:dyDescent="0.3">
      <c r="A868760" s="21"/>
    </row>
    <row r="868766" spans="1:1" s="20" customFormat="1" ht="14.25" customHeight="1" x14ac:dyDescent="0.25"/>
    <row r="868782" spans="1:1" ht="14.25" customHeight="1" x14ac:dyDescent="0.3">
      <c r="A868782" s="21"/>
    </row>
    <row r="868788" s="20" customFormat="1" ht="14.25" customHeight="1" x14ac:dyDescent="0.25"/>
    <row r="868804" spans="1:1" ht="14.25" customHeight="1" x14ac:dyDescent="0.3">
      <c r="A868804" s="21"/>
    </row>
    <row r="868810" spans="1:1" s="20" customFormat="1" ht="14.25" customHeight="1" x14ac:dyDescent="0.25"/>
    <row r="868826" spans="1:1" ht="14.25" customHeight="1" x14ac:dyDescent="0.3">
      <c r="A868826" s="21"/>
    </row>
    <row r="868832" spans="1:1" s="20" customFormat="1" ht="14.25" customHeight="1" x14ac:dyDescent="0.25"/>
    <row r="868848" spans="1:1" ht="14.25" customHeight="1" x14ac:dyDescent="0.3">
      <c r="A868848" s="21"/>
    </row>
    <row r="868854" s="20" customFormat="1" ht="14.25" customHeight="1" x14ac:dyDescent="0.25"/>
    <row r="868870" spans="1:1" ht="14.25" customHeight="1" x14ac:dyDescent="0.3">
      <c r="A868870" s="21"/>
    </row>
    <row r="868876" spans="1:1" s="20" customFormat="1" ht="14.25" customHeight="1" x14ac:dyDescent="0.25"/>
    <row r="868892" spans="1:1" ht="14.25" customHeight="1" x14ac:dyDescent="0.3">
      <c r="A868892" s="21"/>
    </row>
    <row r="868898" s="20" customFormat="1" ht="14.25" customHeight="1" x14ac:dyDescent="0.25"/>
    <row r="868914" spans="1:1" ht="14.25" customHeight="1" x14ac:dyDescent="0.3">
      <c r="A868914" s="21"/>
    </row>
    <row r="868920" spans="1:1" s="20" customFormat="1" ht="14.25" customHeight="1" x14ac:dyDescent="0.25"/>
    <row r="868936" spans="1:1" ht="14.25" customHeight="1" x14ac:dyDescent="0.3">
      <c r="A868936" s="21"/>
    </row>
    <row r="868942" spans="1:1" s="20" customFormat="1" ht="14.25" customHeight="1" x14ac:dyDescent="0.25"/>
    <row r="868958" spans="1:1" ht="14.25" customHeight="1" x14ac:dyDescent="0.3">
      <c r="A868958" s="21"/>
    </row>
    <row r="868964" s="20" customFormat="1" ht="14.25" customHeight="1" x14ac:dyDescent="0.25"/>
    <row r="868980" spans="1:1" ht="14.25" customHeight="1" x14ac:dyDescent="0.3">
      <c r="A868980" s="21"/>
    </row>
    <row r="868986" spans="1:1" s="20" customFormat="1" ht="14.25" customHeight="1" x14ac:dyDescent="0.25"/>
    <row r="869002" spans="1:1" ht="14.25" customHeight="1" x14ac:dyDescent="0.3">
      <c r="A869002" s="21"/>
    </row>
    <row r="869008" spans="1:1" s="20" customFormat="1" ht="14.25" customHeight="1" x14ac:dyDescent="0.25"/>
    <row r="869024" spans="1:1" ht="14.25" customHeight="1" x14ac:dyDescent="0.3">
      <c r="A869024" s="21"/>
    </row>
    <row r="869030" s="20" customFormat="1" ht="14.25" customHeight="1" x14ac:dyDescent="0.25"/>
    <row r="869046" spans="1:1" ht="14.25" customHeight="1" x14ac:dyDescent="0.3">
      <c r="A869046" s="21"/>
    </row>
    <row r="869052" spans="1:1" s="20" customFormat="1" ht="14.25" customHeight="1" x14ac:dyDescent="0.25"/>
    <row r="869068" spans="1:1" ht="14.25" customHeight="1" x14ac:dyDescent="0.3">
      <c r="A869068" s="21"/>
    </row>
    <row r="869074" s="20" customFormat="1" ht="14.25" customHeight="1" x14ac:dyDescent="0.25"/>
    <row r="869090" spans="1:1" ht="14.25" customHeight="1" x14ac:dyDescent="0.3">
      <c r="A869090" s="21"/>
    </row>
    <row r="869096" spans="1:1" s="20" customFormat="1" ht="14.25" customHeight="1" x14ac:dyDescent="0.25"/>
    <row r="869112" spans="1:1" ht="14.25" customHeight="1" x14ac:dyDescent="0.3">
      <c r="A869112" s="21"/>
    </row>
    <row r="869118" spans="1:1" s="20" customFormat="1" ht="14.25" customHeight="1" x14ac:dyDescent="0.25"/>
    <row r="869134" spans="1:1" ht="14.25" customHeight="1" x14ac:dyDescent="0.3">
      <c r="A869134" s="21"/>
    </row>
    <row r="869140" s="20" customFormat="1" ht="14.25" customHeight="1" x14ac:dyDescent="0.25"/>
    <row r="869156" spans="1:1" ht="14.25" customHeight="1" x14ac:dyDescent="0.3">
      <c r="A869156" s="21"/>
    </row>
    <row r="869162" spans="1:1" s="20" customFormat="1" ht="14.25" customHeight="1" x14ac:dyDescent="0.25"/>
    <row r="869178" spans="1:1" ht="14.25" customHeight="1" x14ac:dyDescent="0.3">
      <c r="A869178" s="21"/>
    </row>
    <row r="869184" spans="1:1" s="20" customFormat="1" ht="14.25" customHeight="1" x14ac:dyDescent="0.25"/>
    <row r="869200" spans="1:1" ht="14.25" customHeight="1" x14ac:dyDescent="0.3">
      <c r="A869200" s="21"/>
    </row>
    <row r="869206" s="20" customFormat="1" ht="14.25" customHeight="1" x14ac:dyDescent="0.25"/>
    <row r="869222" spans="1:1" ht="14.25" customHeight="1" x14ac:dyDescent="0.3">
      <c r="A869222" s="21"/>
    </row>
    <row r="869228" spans="1:1" s="20" customFormat="1" ht="14.25" customHeight="1" x14ac:dyDescent="0.25"/>
    <row r="869244" spans="1:1" ht="14.25" customHeight="1" x14ac:dyDescent="0.3">
      <c r="A869244" s="21"/>
    </row>
    <row r="869250" s="20" customFormat="1" ht="14.25" customHeight="1" x14ac:dyDescent="0.25"/>
    <row r="869266" spans="1:1" ht="14.25" customHeight="1" x14ac:dyDescent="0.3">
      <c r="A869266" s="21"/>
    </row>
    <row r="869272" spans="1:1" s="20" customFormat="1" ht="14.25" customHeight="1" x14ac:dyDescent="0.25"/>
    <row r="869288" spans="1:1" ht="14.25" customHeight="1" x14ac:dyDescent="0.3">
      <c r="A869288" s="21"/>
    </row>
    <row r="869294" spans="1:1" s="20" customFormat="1" ht="14.25" customHeight="1" x14ac:dyDescent="0.25"/>
    <row r="869310" spans="1:1" ht="14.25" customHeight="1" x14ac:dyDescent="0.3">
      <c r="A869310" s="21"/>
    </row>
    <row r="869316" s="20" customFormat="1" ht="14.25" customHeight="1" x14ac:dyDescent="0.25"/>
    <row r="869332" spans="1:1" ht="14.25" customHeight="1" x14ac:dyDescent="0.3">
      <c r="A869332" s="21"/>
    </row>
    <row r="869338" spans="1:1" s="20" customFormat="1" ht="14.25" customHeight="1" x14ac:dyDescent="0.25"/>
    <row r="869354" spans="1:1" ht="14.25" customHeight="1" x14ac:dyDescent="0.3">
      <c r="A869354" s="21"/>
    </row>
    <row r="869360" spans="1:1" s="20" customFormat="1" ht="14.25" customHeight="1" x14ac:dyDescent="0.25"/>
    <row r="869376" spans="1:1" ht="14.25" customHeight="1" x14ac:dyDescent="0.3">
      <c r="A869376" s="21"/>
    </row>
    <row r="869382" s="20" customFormat="1" ht="14.25" customHeight="1" x14ac:dyDescent="0.25"/>
    <row r="869398" spans="1:1" ht="14.25" customHeight="1" x14ac:dyDescent="0.3">
      <c r="A869398" s="21"/>
    </row>
    <row r="869404" spans="1:1" s="20" customFormat="1" ht="14.25" customHeight="1" x14ac:dyDescent="0.25"/>
    <row r="869420" spans="1:1" ht="14.25" customHeight="1" x14ac:dyDescent="0.3">
      <c r="A869420" s="21"/>
    </row>
    <row r="869426" s="20" customFormat="1" ht="14.25" customHeight="1" x14ac:dyDescent="0.25"/>
    <row r="869442" spans="1:1" ht="14.25" customHeight="1" x14ac:dyDescent="0.3">
      <c r="A869442" s="21"/>
    </row>
    <row r="869448" spans="1:1" s="20" customFormat="1" ht="14.25" customHeight="1" x14ac:dyDescent="0.25"/>
    <row r="869464" spans="1:1" ht="14.25" customHeight="1" x14ac:dyDescent="0.3">
      <c r="A869464" s="21"/>
    </row>
    <row r="869470" spans="1:1" s="20" customFormat="1" ht="14.25" customHeight="1" x14ac:dyDescent="0.25"/>
    <row r="869486" spans="1:1" ht="14.25" customHeight="1" x14ac:dyDescent="0.3">
      <c r="A869486" s="21"/>
    </row>
    <row r="869492" s="20" customFormat="1" ht="14.25" customHeight="1" x14ac:dyDescent="0.25"/>
    <row r="869508" spans="1:1" ht="14.25" customHeight="1" x14ac:dyDescent="0.3">
      <c r="A869508" s="21"/>
    </row>
    <row r="869514" spans="1:1" s="20" customFormat="1" ht="14.25" customHeight="1" x14ac:dyDescent="0.25"/>
    <row r="869530" spans="1:1" ht="14.25" customHeight="1" x14ac:dyDescent="0.3">
      <c r="A869530" s="21"/>
    </row>
    <row r="869536" spans="1:1" s="20" customFormat="1" ht="14.25" customHeight="1" x14ac:dyDescent="0.25"/>
    <row r="869552" spans="1:1" ht="14.25" customHeight="1" x14ac:dyDescent="0.3">
      <c r="A869552" s="21"/>
    </row>
    <row r="869558" s="20" customFormat="1" ht="14.25" customHeight="1" x14ac:dyDescent="0.25"/>
    <row r="869574" spans="1:1" ht="14.25" customHeight="1" x14ac:dyDescent="0.3">
      <c r="A869574" s="21"/>
    </row>
    <row r="869580" spans="1:1" s="20" customFormat="1" ht="14.25" customHeight="1" x14ac:dyDescent="0.25"/>
    <row r="869596" spans="1:1" ht="14.25" customHeight="1" x14ac:dyDescent="0.3">
      <c r="A869596" s="21"/>
    </row>
    <row r="869602" s="20" customFormat="1" ht="14.25" customHeight="1" x14ac:dyDescent="0.25"/>
    <row r="869618" spans="1:1" ht="14.25" customHeight="1" x14ac:dyDescent="0.3">
      <c r="A869618" s="21"/>
    </row>
    <row r="869624" spans="1:1" s="20" customFormat="1" ht="14.25" customHeight="1" x14ac:dyDescent="0.25"/>
    <row r="869640" spans="1:1" ht="14.25" customHeight="1" x14ac:dyDescent="0.3">
      <c r="A869640" s="21"/>
    </row>
    <row r="869646" spans="1:1" s="20" customFormat="1" ht="14.25" customHeight="1" x14ac:dyDescent="0.25"/>
    <row r="869662" spans="1:1" ht="14.25" customHeight="1" x14ac:dyDescent="0.3">
      <c r="A869662" s="21"/>
    </row>
    <row r="869668" s="20" customFormat="1" ht="14.25" customHeight="1" x14ac:dyDescent="0.25"/>
    <row r="869684" spans="1:1" ht="14.25" customHeight="1" x14ac:dyDescent="0.3">
      <c r="A869684" s="21"/>
    </row>
    <row r="869690" spans="1:1" s="20" customFormat="1" ht="14.25" customHeight="1" x14ac:dyDescent="0.25"/>
    <row r="869706" spans="1:1" ht="14.25" customHeight="1" x14ac:dyDescent="0.3">
      <c r="A869706" s="21"/>
    </row>
    <row r="869712" spans="1:1" s="20" customFormat="1" ht="14.25" customHeight="1" x14ac:dyDescent="0.25"/>
    <row r="869728" spans="1:1" ht="14.25" customHeight="1" x14ac:dyDescent="0.3">
      <c r="A869728" s="21"/>
    </row>
    <row r="869734" s="20" customFormat="1" ht="14.25" customHeight="1" x14ac:dyDescent="0.25"/>
    <row r="869750" spans="1:1" ht="14.25" customHeight="1" x14ac:dyDescent="0.3">
      <c r="A869750" s="21"/>
    </row>
    <row r="869756" spans="1:1" s="20" customFormat="1" ht="14.25" customHeight="1" x14ac:dyDescent="0.25"/>
    <row r="869772" spans="1:1" ht="14.25" customHeight="1" x14ac:dyDescent="0.3">
      <c r="A869772" s="21"/>
    </row>
    <row r="869778" s="20" customFormat="1" ht="14.25" customHeight="1" x14ac:dyDescent="0.25"/>
    <row r="869794" spans="1:1" ht="14.25" customHeight="1" x14ac:dyDescent="0.3">
      <c r="A869794" s="21"/>
    </row>
    <row r="869800" spans="1:1" s="20" customFormat="1" ht="14.25" customHeight="1" x14ac:dyDescent="0.25"/>
    <row r="869816" spans="1:1" ht="14.25" customHeight="1" x14ac:dyDescent="0.3">
      <c r="A869816" s="21"/>
    </row>
    <row r="869822" spans="1:1" s="20" customFormat="1" ht="14.25" customHeight="1" x14ac:dyDescent="0.25"/>
    <row r="869838" spans="1:1" ht="14.25" customHeight="1" x14ac:dyDescent="0.3">
      <c r="A869838" s="21"/>
    </row>
    <row r="869844" s="20" customFormat="1" ht="14.25" customHeight="1" x14ac:dyDescent="0.25"/>
    <row r="869860" spans="1:1" ht="14.25" customHeight="1" x14ac:dyDescent="0.3">
      <c r="A869860" s="21"/>
    </row>
    <row r="869866" spans="1:1" s="20" customFormat="1" ht="14.25" customHeight="1" x14ac:dyDescent="0.25"/>
    <row r="869882" spans="1:1" ht="14.25" customHeight="1" x14ac:dyDescent="0.3">
      <c r="A869882" s="21"/>
    </row>
    <row r="869888" spans="1:1" s="20" customFormat="1" ht="14.25" customHeight="1" x14ac:dyDescent="0.25"/>
    <row r="869904" spans="1:1" ht="14.25" customHeight="1" x14ac:dyDescent="0.3">
      <c r="A869904" s="21"/>
    </row>
    <row r="869910" s="20" customFormat="1" ht="14.25" customHeight="1" x14ac:dyDescent="0.25"/>
    <row r="869926" spans="1:1" ht="14.25" customHeight="1" x14ac:dyDescent="0.3">
      <c r="A869926" s="21"/>
    </row>
    <row r="869932" spans="1:1" s="20" customFormat="1" ht="14.25" customHeight="1" x14ac:dyDescent="0.25"/>
    <row r="869948" spans="1:1" ht="14.25" customHeight="1" x14ac:dyDescent="0.3">
      <c r="A869948" s="21"/>
    </row>
    <row r="869954" s="20" customFormat="1" ht="14.25" customHeight="1" x14ac:dyDescent="0.25"/>
    <row r="869970" spans="1:1" ht="14.25" customHeight="1" x14ac:dyDescent="0.3">
      <c r="A869970" s="21"/>
    </row>
    <row r="869976" spans="1:1" s="20" customFormat="1" ht="14.25" customHeight="1" x14ac:dyDescent="0.25"/>
    <row r="869992" spans="1:1" ht="14.25" customHeight="1" x14ac:dyDescent="0.3">
      <c r="A869992" s="21"/>
    </row>
    <row r="869998" spans="1:1" s="20" customFormat="1" ht="14.25" customHeight="1" x14ac:dyDescent="0.25"/>
    <row r="870014" spans="1:1" ht="14.25" customHeight="1" x14ac:dyDescent="0.3">
      <c r="A870014" s="21"/>
    </row>
    <row r="870020" s="20" customFormat="1" ht="14.25" customHeight="1" x14ac:dyDescent="0.25"/>
    <row r="870036" spans="1:1" ht="14.25" customHeight="1" x14ac:dyDescent="0.3">
      <c r="A870036" s="21"/>
    </row>
    <row r="870042" spans="1:1" s="20" customFormat="1" ht="14.25" customHeight="1" x14ac:dyDescent="0.25"/>
    <row r="870058" spans="1:1" ht="14.25" customHeight="1" x14ac:dyDescent="0.3">
      <c r="A870058" s="21"/>
    </row>
    <row r="870064" spans="1:1" s="20" customFormat="1" ht="14.25" customHeight="1" x14ac:dyDescent="0.25"/>
    <row r="870080" spans="1:1" ht="14.25" customHeight="1" x14ac:dyDescent="0.3">
      <c r="A870080" s="21"/>
    </row>
    <row r="870086" s="20" customFormat="1" ht="14.25" customHeight="1" x14ac:dyDescent="0.25"/>
    <row r="870102" spans="1:1" ht="14.25" customHeight="1" x14ac:dyDescent="0.3">
      <c r="A870102" s="21"/>
    </row>
    <row r="870108" spans="1:1" s="20" customFormat="1" ht="14.25" customHeight="1" x14ac:dyDescent="0.25"/>
    <row r="870124" spans="1:1" ht="14.25" customHeight="1" x14ac:dyDescent="0.3">
      <c r="A870124" s="21"/>
    </row>
    <row r="870130" s="20" customFormat="1" ht="14.25" customHeight="1" x14ac:dyDescent="0.25"/>
    <row r="870146" spans="1:1" ht="14.25" customHeight="1" x14ac:dyDescent="0.3">
      <c r="A870146" s="21"/>
    </row>
    <row r="870152" spans="1:1" s="20" customFormat="1" ht="14.25" customHeight="1" x14ac:dyDescent="0.25"/>
    <row r="870168" spans="1:1" ht="14.25" customHeight="1" x14ac:dyDescent="0.3">
      <c r="A870168" s="21"/>
    </row>
    <row r="870174" spans="1:1" s="20" customFormat="1" ht="14.25" customHeight="1" x14ac:dyDescent="0.25"/>
    <row r="870190" spans="1:1" ht="14.25" customHeight="1" x14ac:dyDescent="0.3">
      <c r="A870190" s="21"/>
    </row>
    <row r="870196" s="20" customFormat="1" ht="14.25" customHeight="1" x14ac:dyDescent="0.25"/>
    <row r="870212" spans="1:1" ht="14.25" customHeight="1" x14ac:dyDescent="0.3">
      <c r="A870212" s="21"/>
    </row>
    <row r="870218" spans="1:1" s="20" customFormat="1" ht="14.25" customHeight="1" x14ac:dyDescent="0.25"/>
    <row r="870234" spans="1:1" ht="14.25" customHeight="1" x14ac:dyDescent="0.3">
      <c r="A870234" s="21"/>
    </row>
    <row r="870240" spans="1:1" s="20" customFormat="1" ht="14.25" customHeight="1" x14ac:dyDescent="0.25"/>
    <row r="870256" spans="1:1" ht="14.25" customHeight="1" x14ac:dyDescent="0.3">
      <c r="A870256" s="21"/>
    </row>
    <row r="870262" s="20" customFormat="1" ht="14.25" customHeight="1" x14ac:dyDescent="0.25"/>
    <row r="870278" spans="1:1" ht="14.25" customHeight="1" x14ac:dyDescent="0.3">
      <c r="A870278" s="21"/>
    </row>
    <row r="870284" spans="1:1" s="20" customFormat="1" ht="14.25" customHeight="1" x14ac:dyDescent="0.25"/>
    <row r="870300" spans="1:1" ht="14.25" customHeight="1" x14ac:dyDescent="0.3">
      <c r="A870300" s="21"/>
    </row>
    <row r="870306" s="20" customFormat="1" ht="14.25" customHeight="1" x14ac:dyDescent="0.25"/>
    <row r="870322" spans="1:1" ht="14.25" customHeight="1" x14ac:dyDescent="0.3">
      <c r="A870322" s="21"/>
    </row>
    <row r="870328" spans="1:1" s="20" customFormat="1" ht="14.25" customHeight="1" x14ac:dyDescent="0.25"/>
    <row r="870344" spans="1:1" ht="14.25" customHeight="1" x14ac:dyDescent="0.3">
      <c r="A870344" s="21"/>
    </row>
    <row r="870350" spans="1:1" s="20" customFormat="1" ht="14.25" customHeight="1" x14ac:dyDescent="0.25"/>
    <row r="870366" spans="1:1" ht="14.25" customHeight="1" x14ac:dyDescent="0.3">
      <c r="A870366" s="21"/>
    </row>
    <row r="870372" s="20" customFormat="1" ht="14.25" customHeight="1" x14ac:dyDescent="0.25"/>
    <row r="870388" spans="1:1" ht="14.25" customHeight="1" x14ac:dyDescent="0.3">
      <c r="A870388" s="21"/>
    </row>
    <row r="870394" spans="1:1" s="20" customFormat="1" ht="14.25" customHeight="1" x14ac:dyDescent="0.25"/>
    <row r="870410" spans="1:1" ht="14.25" customHeight="1" x14ac:dyDescent="0.3">
      <c r="A870410" s="21"/>
    </row>
    <row r="870416" spans="1:1" s="20" customFormat="1" ht="14.25" customHeight="1" x14ac:dyDescent="0.25"/>
    <row r="870432" spans="1:1" ht="14.25" customHeight="1" x14ac:dyDescent="0.3">
      <c r="A870432" s="21"/>
    </row>
    <row r="870438" s="20" customFormat="1" ht="14.25" customHeight="1" x14ac:dyDescent="0.25"/>
    <row r="870454" spans="1:1" ht="14.25" customHeight="1" x14ac:dyDescent="0.3">
      <c r="A870454" s="21"/>
    </row>
    <row r="870460" spans="1:1" s="20" customFormat="1" ht="14.25" customHeight="1" x14ac:dyDescent="0.25"/>
    <row r="870476" spans="1:1" ht="14.25" customHeight="1" x14ac:dyDescent="0.3">
      <c r="A870476" s="21"/>
    </row>
    <row r="870482" s="20" customFormat="1" ht="14.25" customHeight="1" x14ac:dyDescent="0.25"/>
    <row r="870498" spans="1:1" ht="14.25" customHeight="1" x14ac:dyDescent="0.3">
      <c r="A870498" s="21"/>
    </row>
    <row r="870504" spans="1:1" s="20" customFormat="1" ht="14.25" customHeight="1" x14ac:dyDescent="0.25"/>
    <row r="870520" spans="1:1" ht="14.25" customHeight="1" x14ac:dyDescent="0.3">
      <c r="A870520" s="21"/>
    </row>
    <row r="870526" spans="1:1" s="20" customFormat="1" ht="14.25" customHeight="1" x14ac:dyDescent="0.25"/>
    <row r="870542" spans="1:1" ht="14.25" customHeight="1" x14ac:dyDescent="0.3">
      <c r="A870542" s="21"/>
    </row>
    <row r="870548" s="20" customFormat="1" ht="14.25" customHeight="1" x14ac:dyDescent="0.25"/>
    <row r="870564" spans="1:1" ht="14.25" customHeight="1" x14ac:dyDescent="0.3">
      <c r="A870564" s="21"/>
    </row>
    <row r="870570" spans="1:1" s="20" customFormat="1" ht="14.25" customHeight="1" x14ac:dyDescent="0.25"/>
    <row r="870586" spans="1:1" ht="14.25" customHeight="1" x14ac:dyDescent="0.3">
      <c r="A870586" s="21"/>
    </row>
    <row r="870592" spans="1:1" s="20" customFormat="1" ht="14.25" customHeight="1" x14ac:dyDescent="0.25"/>
    <row r="870608" spans="1:1" ht="14.25" customHeight="1" x14ac:dyDescent="0.3">
      <c r="A870608" s="21"/>
    </row>
    <row r="870614" s="20" customFormat="1" ht="14.25" customHeight="1" x14ac:dyDescent="0.25"/>
    <row r="870630" spans="1:1" ht="14.25" customHeight="1" x14ac:dyDescent="0.3">
      <c r="A870630" s="21"/>
    </row>
    <row r="870636" spans="1:1" s="20" customFormat="1" ht="14.25" customHeight="1" x14ac:dyDescent="0.25"/>
    <row r="870652" spans="1:1" ht="14.25" customHeight="1" x14ac:dyDescent="0.3">
      <c r="A870652" s="21"/>
    </row>
    <row r="870658" s="20" customFormat="1" ht="14.25" customHeight="1" x14ac:dyDescent="0.25"/>
    <row r="870674" spans="1:1" ht="14.25" customHeight="1" x14ac:dyDescent="0.3">
      <c r="A870674" s="21"/>
    </row>
    <row r="870680" spans="1:1" s="20" customFormat="1" ht="14.25" customHeight="1" x14ac:dyDescent="0.25"/>
    <row r="870696" spans="1:1" ht="14.25" customHeight="1" x14ac:dyDescent="0.3">
      <c r="A870696" s="21"/>
    </row>
    <row r="870702" spans="1:1" s="20" customFormat="1" ht="14.25" customHeight="1" x14ac:dyDescent="0.25"/>
    <row r="870718" spans="1:1" ht="14.25" customHeight="1" x14ac:dyDescent="0.3">
      <c r="A870718" s="21"/>
    </row>
    <row r="870724" s="20" customFormat="1" ht="14.25" customHeight="1" x14ac:dyDescent="0.25"/>
    <row r="870740" spans="1:1" ht="14.25" customHeight="1" x14ac:dyDescent="0.3">
      <c r="A870740" s="21"/>
    </row>
    <row r="870746" spans="1:1" s="20" customFormat="1" ht="14.25" customHeight="1" x14ac:dyDescent="0.25"/>
    <row r="870762" spans="1:1" ht="14.25" customHeight="1" x14ac:dyDescent="0.3">
      <c r="A870762" s="21"/>
    </row>
    <row r="870768" spans="1:1" s="20" customFormat="1" ht="14.25" customHeight="1" x14ac:dyDescent="0.25"/>
    <row r="870784" spans="1:1" ht="14.25" customHeight="1" x14ac:dyDescent="0.3">
      <c r="A870784" s="21"/>
    </row>
    <row r="870790" s="20" customFormat="1" ht="14.25" customHeight="1" x14ac:dyDescent="0.25"/>
    <row r="870806" spans="1:1" ht="14.25" customHeight="1" x14ac:dyDescent="0.3">
      <c r="A870806" s="21"/>
    </row>
    <row r="870812" spans="1:1" s="20" customFormat="1" ht="14.25" customHeight="1" x14ac:dyDescent="0.25"/>
    <row r="870828" spans="1:1" ht="14.25" customHeight="1" x14ac:dyDescent="0.3">
      <c r="A870828" s="21"/>
    </row>
    <row r="870834" s="20" customFormat="1" ht="14.25" customHeight="1" x14ac:dyDescent="0.25"/>
    <row r="870850" spans="1:1" ht="14.25" customHeight="1" x14ac:dyDescent="0.3">
      <c r="A870850" s="21"/>
    </row>
    <row r="870856" spans="1:1" s="20" customFormat="1" ht="14.25" customHeight="1" x14ac:dyDescent="0.25"/>
    <row r="870872" spans="1:1" ht="14.25" customHeight="1" x14ac:dyDescent="0.3">
      <c r="A870872" s="21"/>
    </row>
    <row r="870878" spans="1:1" s="20" customFormat="1" ht="14.25" customHeight="1" x14ac:dyDescent="0.25"/>
    <row r="870894" spans="1:1" ht="14.25" customHeight="1" x14ac:dyDescent="0.3">
      <c r="A870894" s="21"/>
    </row>
    <row r="870900" s="20" customFormat="1" ht="14.25" customHeight="1" x14ac:dyDescent="0.25"/>
    <row r="870916" spans="1:1" ht="14.25" customHeight="1" x14ac:dyDescent="0.3">
      <c r="A870916" s="21"/>
    </row>
    <row r="870922" spans="1:1" s="20" customFormat="1" ht="14.25" customHeight="1" x14ac:dyDescent="0.25"/>
    <row r="870938" spans="1:1" ht="14.25" customHeight="1" x14ac:dyDescent="0.3">
      <c r="A870938" s="21"/>
    </row>
    <row r="870944" spans="1:1" s="20" customFormat="1" ht="14.25" customHeight="1" x14ac:dyDescent="0.25"/>
    <row r="870960" spans="1:1" ht="14.25" customHeight="1" x14ac:dyDescent="0.3">
      <c r="A870960" s="21"/>
    </row>
    <row r="870966" s="20" customFormat="1" ht="14.25" customHeight="1" x14ac:dyDescent="0.25"/>
    <row r="870982" spans="1:1" ht="14.25" customHeight="1" x14ac:dyDescent="0.3">
      <c r="A870982" s="21"/>
    </row>
    <row r="870988" spans="1:1" s="20" customFormat="1" ht="14.25" customHeight="1" x14ac:dyDescent="0.25"/>
    <row r="871004" spans="1:1" ht="14.25" customHeight="1" x14ac:dyDescent="0.3">
      <c r="A871004" s="21"/>
    </row>
    <row r="871010" s="20" customFormat="1" ht="14.25" customHeight="1" x14ac:dyDescent="0.25"/>
    <row r="871026" spans="1:1" ht="14.25" customHeight="1" x14ac:dyDescent="0.3">
      <c r="A871026" s="21"/>
    </row>
    <row r="871032" spans="1:1" s="20" customFormat="1" ht="14.25" customHeight="1" x14ac:dyDescent="0.25"/>
    <row r="871048" spans="1:1" ht="14.25" customHeight="1" x14ac:dyDescent="0.3">
      <c r="A871048" s="21"/>
    </row>
    <row r="871054" spans="1:1" s="20" customFormat="1" ht="14.25" customHeight="1" x14ac:dyDescent="0.25"/>
    <row r="871070" spans="1:1" ht="14.25" customHeight="1" x14ac:dyDescent="0.3">
      <c r="A871070" s="21"/>
    </row>
    <row r="871076" s="20" customFormat="1" ht="14.25" customHeight="1" x14ac:dyDescent="0.25"/>
    <row r="871092" spans="1:1" ht="14.25" customHeight="1" x14ac:dyDescent="0.3">
      <c r="A871092" s="21"/>
    </row>
    <row r="871098" spans="1:1" s="20" customFormat="1" ht="14.25" customHeight="1" x14ac:dyDescent="0.25"/>
    <row r="871114" spans="1:1" ht="14.25" customHeight="1" x14ac:dyDescent="0.3">
      <c r="A871114" s="21"/>
    </row>
    <row r="871120" spans="1:1" s="20" customFormat="1" ht="14.25" customHeight="1" x14ac:dyDescent="0.25"/>
    <row r="871136" spans="1:1" ht="14.25" customHeight="1" x14ac:dyDescent="0.3">
      <c r="A871136" s="21"/>
    </row>
    <row r="871142" s="20" customFormat="1" ht="14.25" customHeight="1" x14ac:dyDescent="0.25"/>
    <row r="871158" spans="1:1" ht="14.25" customHeight="1" x14ac:dyDescent="0.3">
      <c r="A871158" s="21"/>
    </row>
    <row r="871164" spans="1:1" s="20" customFormat="1" ht="14.25" customHeight="1" x14ac:dyDescent="0.25"/>
    <row r="871180" spans="1:1" ht="14.25" customHeight="1" x14ac:dyDescent="0.3">
      <c r="A871180" s="21"/>
    </row>
    <row r="871186" s="20" customFormat="1" ht="14.25" customHeight="1" x14ac:dyDescent="0.25"/>
    <row r="871202" spans="1:1" ht="14.25" customHeight="1" x14ac:dyDescent="0.3">
      <c r="A871202" s="21"/>
    </row>
    <row r="871208" spans="1:1" s="20" customFormat="1" ht="14.25" customHeight="1" x14ac:dyDescent="0.25"/>
    <row r="871224" spans="1:1" ht="14.25" customHeight="1" x14ac:dyDescent="0.3">
      <c r="A871224" s="21"/>
    </row>
    <row r="871230" spans="1:1" s="20" customFormat="1" ht="14.25" customHeight="1" x14ac:dyDescent="0.25"/>
    <row r="871246" spans="1:1" ht="14.25" customHeight="1" x14ac:dyDescent="0.3">
      <c r="A871246" s="21"/>
    </row>
    <row r="871252" s="20" customFormat="1" ht="14.25" customHeight="1" x14ac:dyDescent="0.25"/>
    <row r="871268" spans="1:1" ht="14.25" customHeight="1" x14ac:dyDescent="0.3">
      <c r="A871268" s="21"/>
    </row>
    <row r="871274" spans="1:1" s="20" customFormat="1" ht="14.25" customHeight="1" x14ac:dyDescent="0.25"/>
    <row r="871290" spans="1:1" ht="14.25" customHeight="1" x14ac:dyDescent="0.3">
      <c r="A871290" s="21"/>
    </row>
    <row r="871296" spans="1:1" s="20" customFormat="1" ht="14.25" customHeight="1" x14ac:dyDescent="0.25"/>
    <row r="871312" spans="1:1" ht="14.25" customHeight="1" x14ac:dyDescent="0.3">
      <c r="A871312" s="21"/>
    </row>
    <row r="871318" s="20" customFormat="1" ht="14.25" customHeight="1" x14ac:dyDescent="0.25"/>
    <row r="871334" spans="1:1" ht="14.25" customHeight="1" x14ac:dyDescent="0.3">
      <c r="A871334" s="21"/>
    </row>
    <row r="871340" spans="1:1" s="20" customFormat="1" ht="14.25" customHeight="1" x14ac:dyDescent="0.25"/>
    <row r="871356" spans="1:1" ht="14.25" customHeight="1" x14ac:dyDescent="0.3">
      <c r="A871356" s="21"/>
    </row>
    <row r="871362" s="20" customFormat="1" ht="14.25" customHeight="1" x14ac:dyDescent="0.25"/>
    <row r="871378" spans="1:1" ht="14.25" customHeight="1" x14ac:dyDescent="0.3">
      <c r="A871378" s="21"/>
    </row>
    <row r="871384" spans="1:1" s="20" customFormat="1" ht="14.25" customHeight="1" x14ac:dyDescent="0.25"/>
    <row r="871400" spans="1:1" ht="14.25" customHeight="1" x14ac:dyDescent="0.3">
      <c r="A871400" s="21"/>
    </row>
    <row r="871406" spans="1:1" s="20" customFormat="1" ht="14.25" customHeight="1" x14ac:dyDescent="0.25"/>
    <row r="871422" spans="1:1" ht="14.25" customHeight="1" x14ac:dyDescent="0.3">
      <c r="A871422" s="21"/>
    </row>
    <row r="871428" s="20" customFormat="1" ht="14.25" customHeight="1" x14ac:dyDescent="0.25"/>
    <row r="871444" spans="1:1" ht="14.25" customHeight="1" x14ac:dyDescent="0.3">
      <c r="A871444" s="21"/>
    </row>
    <row r="871450" spans="1:1" s="20" customFormat="1" ht="14.25" customHeight="1" x14ac:dyDescent="0.25"/>
    <row r="871466" spans="1:1" ht="14.25" customHeight="1" x14ac:dyDescent="0.3">
      <c r="A871466" s="21"/>
    </row>
    <row r="871472" spans="1:1" s="20" customFormat="1" ht="14.25" customHeight="1" x14ac:dyDescent="0.25"/>
    <row r="871488" spans="1:1" ht="14.25" customHeight="1" x14ac:dyDescent="0.3">
      <c r="A871488" s="21"/>
    </row>
    <row r="871494" s="20" customFormat="1" ht="14.25" customHeight="1" x14ac:dyDescent="0.25"/>
    <row r="871510" spans="1:1" ht="14.25" customHeight="1" x14ac:dyDescent="0.3">
      <c r="A871510" s="21"/>
    </row>
    <row r="871516" spans="1:1" s="20" customFormat="1" ht="14.25" customHeight="1" x14ac:dyDescent="0.25"/>
    <row r="871532" spans="1:1" ht="14.25" customHeight="1" x14ac:dyDescent="0.3">
      <c r="A871532" s="21"/>
    </row>
    <row r="871538" s="20" customFormat="1" ht="14.25" customHeight="1" x14ac:dyDescent="0.25"/>
    <row r="871554" spans="1:1" ht="14.25" customHeight="1" x14ac:dyDescent="0.3">
      <c r="A871554" s="21"/>
    </row>
    <row r="871560" spans="1:1" s="20" customFormat="1" ht="14.25" customHeight="1" x14ac:dyDescent="0.25"/>
    <row r="871576" spans="1:1" ht="14.25" customHeight="1" x14ac:dyDescent="0.3">
      <c r="A871576" s="21"/>
    </row>
    <row r="871582" spans="1:1" s="20" customFormat="1" ht="14.25" customHeight="1" x14ac:dyDescent="0.25"/>
    <row r="871598" spans="1:1" ht="14.25" customHeight="1" x14ac:dyDescent="0.3">
      <c r="A871598" s="21"/>
    </row>
    <row r="871604" s="20" customFormat="1" ht="14.25" customHeight="1" x14ac:dyDescent="0.25"/>
    <row r="871620" spans="1:1" ht="14.25" customHeight="1" x14ac:dyDescent="0.3">
      <c r="A871620" s="21"/>
    </row>
    <row r="871626" spans="1:1" s="20" customFormat="1" ht="14.25" customHeight="1" x14ac:dyDescent="0.25"/>
    <row r="871642" spans="1:1" ht="14.25" customHeight="1" x14ac:dyDescent="0.3">
      <c r="A871642" s="21"/>
    </row>
    <row r="871648" spans="1:1" s="20" customFormat="1" ht="14.25" customHeight="1" x14ac:dyDescent="0.25"/>
    <row r="871664" spans="1:1" ht="14.25" customHeight="1" x14ac:dyDescent="0.3">
      <c r="A871664" s="21"/>
    </row>
    <row r="871670" s="20" customFormat="1" ht="14.25" customHeight="1" x14ac:dyDescent="0.25"/>
    <row r="871686" spans="1:1" ht="14.25" customHeight="1" x14ac:dyDescent="0.3">
      <c r="A871686" s="21"/>
    </row>
    <row r="871692" spans="1:1" s="20" customFormat="1" ht="14.25" customHeight="1" x14ac:dyDescent="0.25"/>
    <row r="871708" spans="1:1" ht="14.25" customHeight="1" x14ac:dyDescent="0.3">
      <c r="A871708" s="21"/>
    </row>
    <row r="871714" s="20" customFormat="1" ht="14.25" customHeight="1" x14ac:dyDescent="0.25"/>
    <row r="871730" spans="1:1" ht="14.25" customHeight="1" x14ac:dyDescent="0.3">
      <c r="A871730" s="21"/>
    </row>
    <row r="871736" spans="1:1" s="20" customFormat="1" ht="14.25" customHeight="1" x14ac:dyDescent="0.25"/>
    <row r="871752" spans="1:1" ht="14.25" customHeight="1" x14ac:dyDescent="0.3">
      <c r="A871752" s="21"/>
    </row>
    <row r="871758" spans="1:1" s="20" customFormat="1" ht="14.25" customHeight="1" x14ac:dyDescent="0.25"/>
    <row r="871774" spans="1:1" ht="14.25" customHeight="1" x14ac:dyDescent="0.3">
      <c r="A871774" s="21"/>
    </row>
    <row r="871780" s="20" customFormat="1" ht="14.25" customHeight="1" x14ac:dyDescent="0.25"/>
    <row r="871796" spans="1:1" ht="14.25" customHeight="1" x14ac:dyDescent="0.3">
      <c r="A871796" s="21"/>
    </row>
    <row r="871802" spans="1:1" s="20" customFormat="1" ht="14.25" customHeight="1" x14ac:dyDescent="0.25"/>
    <row r="871818" spans="1:1" ht="14.25" customHeight="1" x14ac:dyDescent="0.3">
      <c r="A871818" s="21"/>
    </row>
    <row r="871824" spans="1:1" s="20" customFormat="1" ht="14.25" customHeight="1" x14ac:dyDescent="0.25"/>
    <row r="871840" spans="1:1" ht="14.25" customHeight="1" x14ac:dyDescent="0.3">
      <c r="A871840" s="21"/>
    </row>
    <row r="871846" s="20" customFormat="1" ht="14.25" customHeight="1" x14ac:dyDescent="0.25"/>
    <row r="871862" spans="1:1" ht="14.25" customHeight="1" x14ac:dyDescent="0.3">
      <c r="A871862" s="21"/>
    </row>
    <row r="871868" spans="1:1" s="20" customFormat="1" ht="14.25" customHeight="1" x14ac:dyDescent="0.25"/>
    <row r="871884" spans="1:1" ht="14.25" customHeight="1" x14ac:dyDescent="0.3">
      <c r="A871884" s="21"/>
    </row>
    <row r="871890" s="20" customFormat="1" ht="14.25" customHeight="1" x14ac:dyDescent="0.25"/>
    <row r="871906" spans="1:1" ht="14.25" customHeight="1" x14ac:dyDescent="0.3">
      <c r="A871906" s="21"/>
    </row>
    <row r="871912" spans="1:1" s="20" customFormat="1" ht="14.25" customHeight="1" x14ac:dyDescent="0.25"/>
    <row r="871928" spans="1:1" ht="14.25" customHeight="1" x14ac:dyDescent="0.3">
      <c r="A871928" s="21"/>
    </row>
    <row r="871934" spans="1:1" s="20" customFormat="1" ht="14.25" customHeight="1" x14ac:dyDescent="0.25"/>
    <row r="871950" spans="1:1" ht="14.25" customHeight="1" x14ac:dyDescent="0.3">
      <c r="A871950" s="21"/>
    </row>
    <row r="871956" s="20" customFormat="1" ht="14.25" customHeight="1" x14ac:dyDescent="0.25"/>
    <row r="871972" spans="1:1" ht="14.25" customHeight="1" x14ac:dyDescent="0.3">
      <c r="A871972" s="21"/>
    </row>
    <row r="871978" spans="1:1" s="20" customFormat="1" ht="14.25" customHeight="1" x14ac:dyDescent="0.25"/>
    <row r="871994" spans="1:1" ht="14.25" customHeight="1" x14ac:dyDescent="0.3">
      <c r="A871994" s="21"/>
    </row>
    <row r="872000" spans="1:1" s="20" customFormat="1" ht="14.25" customHeight="1" x14ac:dyDescent="0.25"/>
    <row r="872016" spans="1:1" ht="14.25" customHeight="1" x14ac:dyDescent="0.3">
      <c r="A872016" s="21"/>
    </row>
    <row r="872022" s="20" customFormat="1" ht="14.25" customHeight="1" x14ac:dyDescent="0.25"/>
    <row r="872038" spans="1:1" ht="14.25" customHeight="1" x14ac:dyDescent="0.3">
      <c r="A872038" s="21"/>
    </row>
    <row r="872044" spans="1:1" s="20" customFormat="1" ht="14.25" customHeight="1" x14ac:dyDescent="0.25"/>
    <row r="872060" spans="1:1" ht="14.25" customHeight="1" x14ac:dyDescent="0.3">
      <c r="A872060" s="21"/>
    </row>
    <row r="872066" s="20" customFormat="1" ht="14.25" customHeight="1" x14ac:dyDescent="0.25"/>
    <row r="872082" spans="1:1" ht="14.25" customHeight="1" x14ac:dyDescent="0.3">
      <c r="A872082" s="21"/>
    </row>
    <row r="872088" spans="1:1" s="20" customFormat="1" ht="14.25" customHeight="1" x14ac:dyDescent="0.25"/>
    <row r="872104" spans="1:1" ht="14.25" customHeight="1" x14ac:dyDescent="0.3">
      <c r="A872104" s="21"/>
    </row>
    <row r="872110" spans="1:1" s="20" customFormat="1" ht="14.25" customHeight="1" x14ac:dyDescent="0.25"/>
    <row r="872126" spans="1:1" ht="14.25" customHeight="1" x14ac:dyDescent="0.3">
      <c r="A872126" s="21"/>
    </row>
    <row r="872132" s="20" customFormat="1" ht="14.25" customHeight="1" x14ac:dyDescent="0.25"/>
    <row r="872148" spans="1:1" ht="14.25" customHeight="1" x14ac:dyDescent="0.3">
      <c r="A872148" s="21"/>
    </row>
    <row r="872154" spans="1:1" s="20" customFormat="1" ht="14.25" customHeight="1" x14ac:dyDescent="0.25"/>
    <row r="872170" spans="1:1" ht="14.25" customHeight="1" x14ac:dyDescent="0.3">
      <c r="A872170" s="21"/>
    </row>
    <row r="872176" spans="1:1" s="20" customFormat="1" ht="14.25" customHeight="1" x14ac:dyDescent="0.25"/>
    <row r="872192" spans="1:1" ht="14.25" customHeight="1" x14ac:dyDescent="0.3">
      <c r="A872192" s="21"/>
    </row>
    <row r="872198" s="20" customFormat="1" ht="14.25" customHeight="1" x14ac:dyDescent="0.25"/>
    <row r="872214" spans="1:1" ht="14.25" customHeight="1" x14ac:dyDescent="0.3">
      <c r="A872214" s="21"/>
    </row>
    <row r="872220" spans="1:1" s="20" customFormat="1" ht="14.25" customHeight="1" x14ac:dyDescent="0.25"/>
    <row r="872236" spans="1:1" ht="14.25" customHeight="1" x14ac:dyDescent="0.3">
      <c r="A872236" s="21"/>
    </row>
    <row r="872242" s="20" customFormat="1" ht="14.25" customHeight="1" x14ac:dyDescent="0.25"/>
    <row r="872258" spans="1:1" ht="14.25" customHeight="1" x14ac:dyDescent="0.3">
      <c r="A872258" s="21"/>
    </row>
    <row r="872264" spans="1:1" s="20" customFormat="1" ht="14.25" customHeight="1" x14ac:dyDescent="0.25"/>
    <row r="872280" spans="1:1" ht="14.25" customHeight="1" x14ac:dyDescent="0.3">
      <c r="A872280" s="21"/>
    </row>
    <row r="872286" spans="1:1" s="20" customFormat="1" ht="14.25" customHeight="1" x14ac:dyDescent="0.25"/>
    <row r="872302" spans="1:1" ht="14.25" customHeight="1" x14ac:dyDescent="0.3">
      <c r="A872302" s="21"/>
    </row>
    <row r="872308" s="20" customFormat="1" ht="14.25" customHeight="1" x14ac:dyDescent="0.25"/>
    <row r="872324" spans="1:1" ht="14.25" customHeight="1" x14ac:dyDescent="0.3">
      <c r="A872324" s="21"/>
    </row>
    <row r="872330" spans="1:1" s="20" customFormat="1" ht="14.25" customHeight="1" x14ac:dyDescent="0.25"/>
    <row r="872346" spans="1:1" ht="14.25" customHeight="1" x14ac:dyDescent="0.3">
      <c r="A872346" s="21"/>
    </row>
    <row r="872352" spans="1:1" s="20" customFormat="1" ht="14.25" customHeight="1" x14ac:dyDescent="0.25"/>
    <row r="872368" spans="1:1" ht="14.25" customHeight="1" x14ac:dyDescent="0.3">
      <c r="A872368" s="21"/>
    </row>
    <row r="872374" s="20" customFormat="1" ht="14.25" customHeight="1" x14ac:dyDescent="0.25"/>
    <row r="872390" spans="1:1" ht="14.25" customHeight="1" x14ac:dyDescent="0.3">
      <c r="A872390" s="21"/>
    </row>
    <row r="872396" spans="1:1" s="20" customFormat="1" ht="14.25" customHeight="1" x14ac:dyDescent="0.25"/>
    <row r="872412" spans="1:1" ht="14.25" customHeight="1" x14ac:dyDescent="0.3">
      <c r="A872412" s="21"/>
    </row>
    <row r="872418" s="20" customFormat="1" ht="14.25" customHeight="1" x14ac:dyDescent="0.25"/>
    <row r="872434" spans="1:1" ht="14.25" customHeight="1" x14ac:dyDescent="0.3">
      <c r="A872434" s="21"/>
    </row>
    <row r="872440" spans="1:1" s="20" customFormat="1" ht="14.25" customHeight="1" x14ac:dyDescent="0.25"/>
    <row r="872456" spans="1:1" ht="14.25" customHeight="1" x14ac:dyDescent="0.3">
      <c r="A872456" s="21"/>
    </row>
    <row r="872462" spans="1:1" s="20" customFormat="1" ht="14.25" customHeight="1" x14ac:dyDescent="0.25"/>
    <row r="872478" spans="1:1" ht="14.25" customHeight="1" x14ac:dyDescent="0.3">
      <c r="A872478" s="21"/>
    </row>
    <row r="872484" s="20" customFormat="1" ht="14.25" customHeight="1" x14ac:dyDescent="0.25"/>
    <row r="872500" spans="1:1" ht="14.25" customHeight="1" x14ac:dyDescent="0.3">
      <c r="A872500" s="21"/>
    </row>
    <row r="872506" spans="1:1" s="20" customFormat="1" ht="14.25" customHeight="1" x14ac:dyDescent="0.25"/>
    <row r="872522" spans="1:1" ht="14.25" customHeight="1" x14ac:dyDescent="0.3">
      <c r="A872522" s="21"/>
    </row>
    <row r="872528" spans="1:1" s="20" customFormat="1" ht="14.25" customHeight="1" x14ac:dyDescent="0.25"/>
    <row r="872544" spans="1:1" ht="14.25" customHeight="1" x14ac:dyDescent="0.3">
      <c r="A872544" s="21"/>
    </row>
    <row r="872550" s="20" customFormat="1" ht="14.25" customHeight="1" x14ac:dyDescent="0.25"/>
    <row r="872566" spans="1:1" ht="14.25" customHeight="1" x14ac:dyDescent="0.3">
      <c r="A872566" s="21"/>
    </row>
    <row r="872572" spans="1:1" s="20" customFormat="1" ht="14.25" customHeight="1" x14ac:dyDescent="0.25"/>
    <row r="872588" spans="1:1" ht="14.25" customHeight="1" x14ac:dyDescent="0.3">
      <c r="A872588" s="21"/>
    </row>
    <row r="872594" s="20" customFormat="1" ht="14.25" customHeight="1" x14ac:dyDescent="0.25"/>
    <row r="872610" spans="1:1" ht="14.25" customHeight="1" x14ac:dyDescent="0.3">
      <c r="A872610" s="21"/>
    </row>
    <row r="872616" spans="1:1" s="20" customFormat="1" ht="14.25" customHeight="1" x14ac:dyDescent="0.25"/>
    <row r="872632" spans="1:1" ht="14.25" customHeight="1" x14ac:dyDescent="0.3">
      <c r="A872632" s="21"/>
    </row>
    <row r="872638" spans="1:1" s="20" customFormat="1" ht="14.25" customHeight="1" x14ac:dyDescent="0.25"/>
    <row r="872654" spans="1:1" ht="14.25" customHeight="1" x14ac:dyDescent="0.3">
      <c r="A872654" s="21"/>
    </row>
    <row r="872660" s="20" customFormat="1" ht="14.25" customHeight="1" x14ac:dyDescent="0.25"/>
    <row r="872676" spans="1:1" ht="14.25" customHeight="1" x14ac:dyDescent="0.3">
      <c r="A872676" s="21"/>
    </row>
    <row r="872682" spans="1:1" s="20" customFormat="1" ht="14.25" customHeight="1" x14ac:dyDescent="0.25"/>
    <row r="872698" spans="1:1" ht="14.25" customHeight="1" x14ac:dyDescent="0.3">
      <c r="A872698" s="21"/>
    </row>
    <row r="872704" spans="1:1" s="20" customFormat="1" ht="14.25" customHeight="1" x14ac:dyDescent="0.25"/>
    <row r="872720" spans="1:1" ht="14.25" customHeight="1" x14ac:dyDescent="0.3">
      <c r="A872720" s="21"/>
    </row>
    <row r="872726" s="20" customFormat="1" ht="14.25" customHeight="1" x14ac:dyDescent="0.25"/>
    <row r="872742" spans="1:1" ht="14.25" customHeight="1" x14ac:dyDescent="0.3">
      <c r="A872742" s="21"/>
    </row>
    <row r="872748" spans="1:1" s="20" customFormat="1" ht="14.25" customHeight="1" x14ac:dyDescent="0.25"/>
    <row r="872764" spans="1:1" ht="14.25" customHeight="1" x14ac:dyDescent="0.3">
      <c r="A872764" s="21"/>
    </row>
    <row r="872770" s="20" customFormat="1" ht="14.25" customHeight="1" x14ac:dyDescent="0.25"/>
    <row r="872786" spans="1:1" ht="14.25" customHeight="1" x14ac:dyDescent="0.3">
      <c r="A872786" s="21"/>
    </row>
    <row r="872792" spans="1:1" s="20" customFormat="1" ht="14.25" customHeight="1" x14ac:dyDescent="0.25"/>
    <row r="872808" spans="1:1" ht="14.25" customHeight="1" x14ac:dyDescent="0.3">
      <c r="A872808" s="21"/>
    </row>
    <row r="872814" spans="1:1" s="20" customFormat="1" ht="14.25" customHeight="1" x14ac:dyDescent="0.25"/>
    <row r="872830" spans="1:1" ht="14.25" customHeight="1" x14ac:dyDescent="0.3">
      <c r="A872830" s="21"/>
    </row>
    <row r="872836" s="20" customFormat="1" ht="14.25" customHeight="1" x14ac:dyDescent="0.25"/>
    <row r="872852" spans="1:1" ht="14.25" customHeight="1" x14ac:dyDescent="0.3">
      <c r="A872852" s="21"/>
    </row>
    <row r="872858" spans="1:1" s="20" customFormat="1" ht="14.25" customHeight="1" x14ac:dyDescent="0.25"/>
    <row r="872874" spans="1:1" ht="14.25" customHeight="1" x14ac:dyDescent="0.3">
      <c r="A872874" s="21"/>
    </row>
    <row r="872880" spans="1:1" s="20" customFormat="1" ht="14.25" customHeight="1" x14ac:dyDescent="0.25"/>
    <row r="872896" spans="1:1" ht="14.25" customHeight="1" x14ac:dyDescent="0.3">
      <c r="A872896" s="21"/>
    </row>
    <row r="872902" s="20" customFormat="1" ht="14.25" customHeight="1" x14ac:dyDescent="0.25"/>
    <row r="872918" spans="1:1" ht="14.25" customHeight="1" x14ac:dyDescent="0.3">
      <c r="A872918" s="21"/>
    </row>
    <row r="872924" spans="1:1" s="20" customFormat="1" ht="14.25" customHeight="1" x14ac:dyDescent="0.25"/>
    <row r="872940" spans="1:1" ht="14.25" customHeight="1" x14ac:dyDescent="0.3">
      <c r="A872940" s="21"/>
    </row>
    <row r="872946" s="20" customFormat="1" ht="14.25" customHeight="1" x14ac:dyDescent="0.25"/>
    <row r="872962" spans="1:1" ht="14.25" customHeight="1" x14ac:dyDescent="0.3">
      <c r="A872962" s="21"/>
    </row>
    <row r="872968" spans="1:1" s="20" customFormat="1" ht="14.25" customHeight="1" x14ac:dyDescent="0.25"/>
    <row r="872984" spans="1:1" ht="14.25" customHeight="1" x14ac:dyDescent="0.3">
      <c r="A872984" s="21"/>
    </row>
    <row r="872990" spans="1:1" s="20" customFormat="1" ht="14.25" customHeight="1" x14ac:dyDescent="0.25"/>
    <row r="873006" spans="1:1" ht="14.25" customHeight="1" x14ac:dyDescent="0.3">
      <c r="A873006" s="21"/>
    </row>
    <row r="873012" s="20" customFormat="1" ht="14.25" customHeight="1" x14ac:dyDescent="0.25"/>
    <row r="873028" spans="1:1" ht="14.25" customHeight="1" x14ac:dyDescent="0.3">
      <c r="A873028" s="21"/>
    </row>
    <row r="873034" spans="1:1" s="20" customFormat="1" ht="14.25" customHeight="1" x14ac:dyDescent="0.25"/>
    <row r="873050" spans="1:1" ht="14.25" customHeight="1" x14ac:dyDescent="0.3">
      <c r="A873050" s="21"/>
    </row>
    <row r="873056" spans="1:1" s="20" customFormat="1" ht="14.25" customHeight="1" x14ac:dyDescent="0.25"/>
    <row r="873072" spans="1:1" ht="14.25" customHeight="1" x14ac:dyDescent="0.3">
      <c r="A873072" s="21"/>
    </row>
    <row r="873078" s="20" customFormat="1" ht="14.25" customHeight="1" x14ac:dyDescent="0.25"/>
    <row r="873094" spans="1:1" ht="14.25" customHeight="1" x14ac:dyDescent="0.3">
      <c r="A873094" s="21"/>
    </row>
    <row r="873100" spans="1:1" s="20" customFormat="1" ht="14.25" customHeight="1" x14ac:dyDescent="0.25"/>
    <row r="873116" spans="1:1" ht="14.25" customHeight="1" x14ac:dyDescent="0.3">
      <c r="A873116" s="21"/>
    </row>
    <row r="873122" s="20" customFormat="1" ht="14.25" customHeight="1" x14ac:dyDescent="0.25"/>
    <row r="873138" spans="1:1" ht="14.25" customHeight="1" x14ac:dyDescent="0.3">
      <c r="A873138" s="21"/>
    </row>
    <row r="873144" spans="1:1" s="20" customFormat="1" ht="14.25" customHeight="1" x14ac:dyDescent="0.25"/>
    <row r="873160" spans="1:1" ht="14.25" customHeight="1" x14ac:dyDescent="0.3">
      <c r="A873160" s="21"/>
    </row>
    <row r="873166" spans="1:1" s="20" customFormat="1" ht="14.25" customHeight="1" x14ac:dyDescent="0.25"/>
    <row r="873182" spans="1:1" ht="14.25" customHeight="1" x14ac:dyDescent="0.3">
      <c r="A873182" s="21"/>
    </row>
    <row r="873188" s="20" customFormat="1" ht="14.25" customHeight="1" x14ac:dyDescent="0.25"/>
    <row r="873204" spans="1:1" ht="14.25" customHeight="1" x14ac:dyDescent="0.3">
      <c r="A873204" s="21"/>
    </row>
    <row r="873210" spans="1:1" s="20" customFormat="1" ht="14.25" customHeight="1" x14ac:dyDescent="0.25"/>
    <row r="873226" spans="1:1" ht="14.25" customHeight="1" x14ac:dyDescent="0.3">
      <c r="A873226" s="21"/>
    </row>
    <row r="873232" spans="1:1" s="20" customFormat="1" ht="14.25" customHeight="1" x14ac:dyDescent="0.25"/>
    <row r="873248" spans="1:1" ht="14.25" customHeight="1" x14ac:dyDescent="0.3">
      <c r="A873248" s="21"/>
    </row>
    <row r="873254" s="20" customFormat="1" ht="14.25" customHeight="1" x14ac:dyDescent="0.25"/>
    <row r="873270" spans="1:1" ht="14.25" customHeight="1" x14ac:dyDescent="0.3">
      <c r="A873270" s="21"/>
    </row>
    <row r="873276" spans="1:1" s="20" customFormat="1" ht="14.25" customHeight="1" x14ac:dyDescent="0.25"/>
    <row r="873292" spans="1:1" ht="14.25" customHeight="1" x14ac:dyDescent="0.3">
      <c r="A873292" s="21"/>
    </row>
    <row r="873298" s="20" customFormat="1" ht="14.25" customHeight="1" x14ac:dyDescent="0.25"/>
    <row r="873314" spans="1:1" ht="14.25" customHeight="1" x14ac:dyDescent="0.3">
      <c r="A873314" s="21"/>
    </row>
    <row r="873320" spans="1:1" s="20" customFormat="1" ht="14.25" customHeight="1" x14ac:dyDescent="0.25"/>
    <row r="873336" spans="1:1" ht="14.25" customHeight="1" x14ac:dyDescent="0.3">
      <c r="A873336" s="21"/>
    </row>
    <row r="873342" spans="1:1" s="20" customFormat="1" ht="14.25" customHeight="1" x14ac:dyDescent="0.25"/>
    <row r="873358" spans="1:1" ht="14.25" customHeight="1" x14ac:dyDescent="0.3">
      <c r="A873358" s="21"/>
    </row>
    <row r="873364" s="20" customFormat="1" ht="14.25" customHeight="1" x14ac:dyDescent="0.25"/>
    <row r="873380" spans="1:1" ht="14.25" customHeight="1" x14ac:dyDescent="0.3">
      <c r="A873380" s="21"/>
    </row>
    <row r="873386" spans="1:1" s="20" customFormat="1" ht="14.25" customHeight="1" x14ac:dyDescent="0.25"/>
    <row r="873402" spans="1:1" ht="14.25" customHeight="1" x14ac:dyDescent="0.3">
      <c r="A873402" s="21"/>
    </row>
    <row r="873408" spans="1:1" s="20" customFormat="1" ht="14.25" customHeight="1" x14ac:dyDescent="0.25"/>
    <row r="873424" spans="1:1" ht="14.25" customHeight="1" x14ac:dyDescent="0.3">
      <c r="A873424" s="21"/>
    </row>
    <row r="873430" s="20" customFormat="1" ht="14.25" customHeight="1" x14ac:dyDescent="0.25"/>
    <row r="873446" spans="1:1" ht="14.25" customHeight="1" x14ac:dyDescent="0.3">
      <c r="A873446" s="21"/>
    </row>
    <row r="873452" spans="1:1" s="20" customFormat="1" ht="14.25" customHeight="1" x14ac:dyDescent="0.25"/>
    <row r="873468" spans="1:1" ht="14.25" customHeight="1" x14ac:dyDescent="0.3">
      <c r="A873468" s="21"/>
    </row>
    <row r="873474" s="20" customFormat="1" ht="14.25" customHeight="1" x14ac:dyDescent="0.25"/>
    <row r="873490" spans="1:1" ht="14.25" customHeight="1" x14ac:dyDescent="0.3">
      <c r="A873490" s="21"/>
    </row>
    <row r="873496" spans="1:1" s="20" customFormat="1" ht="14.25" customHeight="1" x14ac:dyDescent="0.25"/>
    <row r="873512" spans="1:1" ht="14.25" customHeight="1" x14ac:dyDescent="0.3">
      <c r="A873512" s="21"/>
    </row>
    <row r="873518" spans="1:1" s="20" customFormat="1" ht="14.25" customHeight="1" x14ac:dyDescent="0.25"/>
    <row r="873534" spans="1:1" ht="14.25" customHeight="1" x14ac:dyDescent="0.3">
      <c r="A873534" s="21"/>
    </row>
    <row r="873540" s="20" customFormat="1" ht="14.25" customHeight="1" x14ac:dyDescent="0.25"/>
    <row r="873556" spans="1:1" ht="14.25" customHeight="1" x14ac:dyDescent="0.3">
      <c r="A873556" s="21"/>
    </row>
    <row r="873562" spans="1:1" s="20" customFormat="1" ht="14.25" customHeight="1" x14ac:dyDescent="0.25"/>
    <row r="873578" spans="1:1" ht="14.25" customHeight="1" x14ac:dyDescent="0.3">
      <c r="A873578" s="21"/>
    </row>
    <row r="873584" spans="1:1" s="20" customFormat="1" ht="14.25" customHeight="1" x14ac:dyDescent="0.25"/>
    <row r="873600" spans="1:1" ht="14.25" customHeight="1" x14ac:dyDescent="0.3">
      <c r="A873600" s="21"/>
    </row>
    <row r="873606" s="20" customFormat="1" ht="14.25" customHeight="1" x14ac:dyDescent="0.25"/>
    <row r="873622" spans="1:1" ht="14.25" customHeight="1" x14ac:dyDescent="0.3">
      <c r="A873622" s="21"/>
    </row>
    <row r="873628" spans="1:1" s="20" customFormat="1" ht="14.25" customHeight="1" x14ac:dyDescent="0.25"/>
    <row r="873644" spans="1:1" ht="14.25" customHeight="1" x14ac:dyDescent="0.3">
      <c r="A873644" s="21"/>
    </row>
    <row r="873650" s="20" customFormat="1" ht="14.25" customHeight="1" x14ac:dyDescent="0.25"/>
    <row r="873666" spans="1:1" ht="14.25" customHeight="1" x14ac:dyDescent="0.3">
      <c r="A873666" s="21"/>
    </row>
    <row r="873672" spans="1:1" s="20" customFormat="1" ht="14.25" customHeight="1" x14ac:dyDescent="0.25"/>
    <row r="873688" spans="1:1" ht="14.25" customHeight="1" x14ac:dyDescent="0.3">
      <c r="A873688" s="21"/>
    </row>
    <row r="873694" spans="1:1" s="20" customFormat="1" ht="14.25" customHeight="1" x14ac:dyDescent="0.25"/>
    <row r="873710" spans="1:1" ht="14.25" customHeight="1" x14ac:dyDescent="0.3">
      <c r="A873710" s="21"/>
    </row>
    <row r="873716" s="20" customFormat="1" ht="14.25" customHeight="1" x14ac:dyDescent="0.25"/>
    <row r="873732" spans="1:1" ht="14.25" customHeight="1" x14ac:dyDescent="0.3">
      <c r="A873732" s="21"/>
    </row>
    <row r="873738" spans="1:1" s="20" customFormat="1" ht="14.25" customHeight="1" x14ac:dyDescent="0.25"/>
    <row r="873754" spans="1:1" ht="14.25" customHeight="1" x14ac:dyDescent="0.3">
      <c r="A873754" s="21"/>
    </row>
    <row r="873760" spans="1:1" s="20" customFormat="1" ht="14.25" customHeight="1" x14ac:dyDescent="0.25"/>
    <row r="873776" spans="1:1" ht="14.25" customHeight="1" x14ac:dyDescent="0.3">
      <c r="A873776" s="21"/>
    </row>
    <row r="873782" s="20" customFormat="1" ht="14.25" customHeight="1" x14ac:dyDescent="0.25"/>
    <row r="873798" spans="1:1" ht="14.25" customHeight="1" x14ac:dyDescent="0.3">
      <c r="A873798" s="21"/>
    </row>
    <row r="873804" spans="1:1" s="20" customFormat="1" ht="14.25" customHeight="1" x14ac:dyDescent="0.25"/>
    <row r="873820" spans="1:1" ht="14.25" customHeight="1" x14ac:dyDescent="0.3">
      <c r="A873820" s="21"/>
    </row>
    <row r="873826" s="20" customFormat="1" ht="14.25" customHeight="1" x14ac:dyDescent="0.25"/>
    <row r="873842" spans="1:1" ht="14.25" customHeight="1" x14ac:dyDescent="0.3">
      <c r="A873842" s="21"/>
    </row>
    <row r="873848" spans="1:1" s="20" customFormat="1" ht="14.25" customHeight="1" x14ac:dyDescent="0.25"/>
    <row r="873864" spans="1:1" ht="14.25" customHeight="1" x14ac:dyDescent="0.3">
      <c r="A873864" s="21"/>
    </row>
    <row r="873870" spans="1:1" s="20" customFormat="1" ht="14.25" customHeight="1" x14ac:dyDescent="0.25"/>
    <row r="873886" spans="1:1" ht="14.25" customHeight="1" x14ac:dyDescent="0.3">
      <c r="A873886" s="21"/>
    </row>
    <row r="873892" s="20" customFormat="1" ht="14.25" customHeight="1" x14ac:dyDescent="0.25"/>
    <row r="873908" spans="1:1" ht="14.25" customHeight="1" x14ac:dyDescent="0.3">
      <c r="A873908" s="21"/>
    </row>
    <row r="873914" spans="1:1" s="20" customFormat="1" ht="14.25" customHeight="1" x14ac:dyDescent="0.25"/>
    <row r="873930" spans="1:1" ht="14.25" customHeight="1" x14ac:dyDescent="0.3">
      <c r="A873930" s="21"/>
    </row>
    <row r="873936" spans="1:1" s="20" customFormat="1" ht="14.25" customHeight="1" x14ac:dyDescent="0.25"/>
    <row r="873952" spans="1:1" ht="14.25" customHeight="1" x14ac:dyDescent="0.3">
      <c r="A873952" s="21"/>
    </row>
    <row r="873958" s="20" customFormat="1" ht="14.25" customHeight="1" x14ac:dyDescent="0.25"/>
    <row r="873974" spans="1:1" ht="14.25" customHeight="1" x14ac:dyDescent="0.3">
      <c r="A873974" s="21"/>
    </row>
    <row r="873980" spans="1:1" s="20" customFormat="1" ht="14.25" customHeight="1" x14ac:dyDescent="0.25"/>
    <row r="873996" spans="1:1" ht="14.25" customHeight="1" x14ac:dyDescent="0.3">
      <c r="A873996" s="21"/>
    </row>
    <row r="874002" s="20" customFormat="1" ht="14.25" customHeight="1" x14ac:dyDescent="0.25"/>
    <row r="874018" spans="1:1" ht="14.25" customHeight="1" x14ac:dyDescent="0.3">
      <c r="A874018" s="21"/>
    </row>
    <row r="874024" spans="1:1" s="20" customFormat="1" ht="14.25" customHeight="1" x14ac:dyDescent="0.25"/>
    <row r="874040" spans="1:1" ht="14.25" customHeight="1" x14ac:dyDescent="0.3">
      <c r="A874040" s="21"/>
    </row>
    <row r="874046" spans="1:1" s="20" customFormat="1" ht="14.25" customHeight="1" x14ac:dyDescent="0.25"/>
    <row r="874062" spans="1:1" ht="14.25" customHeight="1" x14ac:dyDescent="0.3">
      <c r="A874062" s="21"/>
    </row>
    <row r="874068" s="20" customFormat="1" ht="14.25" customHeight="1" x14ac:dyDescent="0.25"/>
    <row r="874084" spans="1:1" ht="14.25" customHeight="1" x14ac:dyDescent="0.3">
      <c r="A874084" s="21"/>
    </row>
    <row r="874090" spans="1:1" s="20" customFormat="1" ht="14.25" customHeight="1" x14ac:dyDescent="0.25"/>
    <row r="874106" spans="1:1" ht="14.25" customHeight="1" x14ac:dyDescent="0.3">
      <c r="A874106" s="21"/>
    </row>
    <row r="874112" spans="1:1" s="20" customFormat="1" ht="14.25" customHeight="1" x14ac:dyDescent="0.25"/>
    <row r="874128" spans="1:1" ht="14.25" customHeight="1" x14ac:dyDescent="0.3">
      <c r="A874128" s="21"/>
    </row>
    <row r="874134" s="20" customFormat="1" ht="14.25" customHeight="1" x14ac:dyDescent="0.25"/>
    <row r="874150" spans="1:1" ht="14.25" customHeight="1" x14ac:dyDescent="0.3">
      <c r="A874150" s="21"/>
    </row>
    <row r="874156" spans="1:1" s="20" customFormat="1" ht="14.25" customHeight="1" x14ac:dyDescent="0.25"/>
    <row r="874172" spans="1:1" ht="14.25" customHeight="1" x14ac:dyDescent="0.3">
      <c r="A874172" s="21"/>
    </row>
    <row r="874178" s="20" customFormat="1" ht="14.25" customHeight="1" x14ac:dyDescent="0.25"/>
    <row r="874194" spans="1:1" ht="14.25" customHeight="1" x14ac:dyDescent="0.3">
      <c r="A874194" s="21"/>
    </row>
    <row r="874200" spans="1:1" s="20" customFormat="1" ht="14.25" customHeight="1" x14ac:dyDescent="0.25"/>
    <row r="874216" spans="1:1" ht="14.25" customHeight="1" x14ac:dyDescent="0.3">
      <c r="A874216" s="21"/>
    </row>
    <row r="874222" spans="1:1" s="20" customFormat="1" ht="14.25" customHeight="1" x14ac:dyDescent="0.25"/>
    <row r="874238" spans="1:1" ht="14.25" customHeight="1" x14ac:dyDescent="0.3">
      <c r="A874238" s="21"/>
    </row>
    <row r="874244" s="20" customFormat="1" ht="14.25" customHeight="1" x14ac:dyDescent="0.25"/>
    <row r="874260" spans="1:1" ht="14.25" customHeight="1" x14ac:dyDescent="0.3">
      <c r="A874260" s="21"/>
    </row>
    <row r="874266" spans="1:1" s="20" customFormat="1" ht="14.25" customHeight="1" x14ac:dyDescent="0.25"/>
    <row r="874282" spans="1:1" ht="14.25" customHeight="1" x14ac:dyDescent="0.3">
      <c r="A874282" s="21"/>
    </row>
    <row r="874288" spans="1:1" s="20" customFormat="1" ht="14.25" customHeight="1" x14ac:dyDescent="0.25"/>
    <row r="874304" spans="1:1" ht="14.25" customHeight="1" x14ac:dyDescent="0.3">
      <c r="A874304" s="21"/>
    </row>
    <row r="874310" s="20" customFormat="1" ht="14.25" customHeight="1" x14ac:dyDescent="0.25"/>
    <row r="874326" spans="1:1" ht="14.25" customHeight="1" x14ac:dyDescent="0.3">
      <c r="A874326" s="21"/>
    </row>
    <row r="874332" spans="1:1" s="20" customFormat="1" ht="14.25" customHeight="1" x14ac:dyDescent="0.25"/>
    <row r="874348" spans="1:1" ht="14.25" customHeight="1" x14ac:dyDescent="0.3">
      <c r="A874348" s="21"/>
    </row>
    <row r="874354" s="20" customFormat="1" ht="14.25" customHeight="1" x14ac:dyDescent="0.25"/>
    <row r="874370" spans="1:1" ht="14.25" customHeight="1" x14ac:dyDescent="0.3">
      <c r="A874370" s="21"/>
    </row>
    <row r="874376" spans="1:1" s="20" customFormat="1" ht="14.25" customHeight="1" x14ac:dyDescent="0.25"/>
    <row r="874392" spans="1:1" ht="14.25" customHeight="1" x14ac:dyDescent="0.3">
      <c r="A874392" s="21"/>
    </row>
    <row r="874398" spans="1:1" s="20" customFormat="1" ht="14.25" customHeight="1" x14ac:dyDescent="0.25"/>
    <row r="874414" spans="1:1" ht="14.25" customHeight="1" x14ac:dyDescent="0.3">
      <c r="A874414" s="21"/>
    </row>
    <row r="874420" s="20" customFormat="1" ht="14.25" customHeight="1" x14ac:dyDescent="0.25"/>
    <row r="874436" spans="1:1" ht="14.25" customHeight="1" x14ac:dyDescent="0.3">
      <c r="A874436" s="21"/>
    </row>
    <row r="874442" spans="1:1" s="20" customFormat="1" ht="14.25" customHeight="1" x14ac:dyDescent="0.25"/>
    <row r="874458" spans="1:1" ht="14.25" customHeight="1" x14ac:dyDescent="0.3">
      <c r="A874458" s="21"/>
    </row>
    <row r="874464" spans="1:1" s="20" customFormat="1" ht="14.25" customHeight="1" x14ac:dyDescent="0.25"/>
    <row r="874480" spans="1:1" ht="14.25" customHeight="1" x14ac:dyDescent="0.3">
      <c r="A874480" s="21"/>
    </row>
    <row r="874486" s="20" customFormat="1" ht="14.25" customHeight="1" x14ac:dyDescent="0.25"/>
    <row r="874502" spans="1:1" ht="14.25" customHeight="1" x14ac:dyDescent="0.3">
      <c r="A874502" s="21"/>
    </row>
    <row r="874508" spans="1:1" s="20" customFormat="1" ht="14.25" customHeight="1" x14ac:dyDescent="0.25"/>
    <row r="874524" spans="1:1" ht="14.25" customHeight="1" x14ac:dyDescent="0.3">
      <c r="A874524" s="21"/>
    </row>
    <row r="874530" s="20" customFormat="1" ht="14.25" customHeight="1" x14ac:dyDescent="0.25"/>
    <row r="874546" spans="1:1" ht="14.25" customHeight="1" x14ac:dyDescent="0.3">
      <c r="A874546" s="21"/>
    </row>
    <row r="874552" spans="1:1" s="20" customFormat="1" ht="14.25" customHeight="1" x14ac:dyDescent="0.25"/>
    <row r="874568" spans="1:1" ht="14.25" customHeight="1" x14ac:dyDescent="0.3">
      <c r="A874568" s="21"/>
    </row>
    <row r="874574" spans="1:1" s="20" customFormat="1" ht="14.25" customHeight="1" x14ac:dyDescent="0.25"/>
    <row r="874590" spans="1:1" ht="14.25" customHeight="1" x14ac:dyDescent="0.3">
      <c r="A874590" s="21"/>
    </row>
    <row r="874596" s="20" customFormat="1" ht="14.25" customHeight="1" x14ac:dyDescent="0.25"/>
    <row r="874612" spans="1:1" ht="14.25" customHeight="1" x14ac:dyDescent="0.3">
      <c r="A874612" s="21"/>
    </row>
    <row r="874618" spans="1:1" s="20" customFormat="1" ht="14.25" customHeight="1" x14ac:dyDescent="0.25"/>
    <row r="874634" spans="1:1" ht="14.25" customHeight="1" x14ac:dyDescent="0.3">
      <c r="A874634" s="21"/>
    </row>
    <row r="874640" spans="1:1" s="20" customFormat="1" ht="14.25" customHeight="1" x14ac:dyDescent="0.25"/>
    <row r="874656" spans="1:1" ht="14.25" customHeight="1" x14ac:dyDescent="0.3">
      <c r="A874656" s="21"/>
    </row>
    <row r="874662" s="20" customFormat="1" ht="14.25" customHeight="1" x14ac:dyDescent="0.25"/>
    <row r="874678" spans="1:1" ht="14.25" customHeight="1" x14ac:dyDescent="0.3">
      <c r="A874678" s="21"/>
    </row>
    <row r="874684" spans="1:1" s="20" customFormat="1" ht="14.25" customHeight="1" x14ac:dyDescent="0.25"/>
    <row r="874700" spans="1:1" ht="14.25" customHeight="1" x14ac:dyDescent="0.3">
      <c r="A874700" s="21"/>
    </row>
    <row r="874706" s="20" customFormat="1" ht="14.25" customHeight="1" x14ac:dyDescent="0.25"/>
    <row r="874722" spans="1:1" ht="14.25" customHeight="1" x14ac:dyDescent="0.3">
      <c r="A874722" s="21"/>
    </row>
    <row r="874728" spans="1:1" s="20" customFormat="1" ht="14.25" customHeight="1" x14ac:dyDescent="0.25"/>
    <row r="874744" spans="1:1" ht="14.25" customHeight="1" x14ac:dyDescent="0.3">
      <c r="A874744" s="21"/>
    </row>
    <row r="874750" spans="1:1" s="20" customFormat="1" ht="14.25" customHeight="1" x14ac:dyDescent="0.25"/>
    <row r="874766" spans="1:1" ht="14.25" customHeight="1" x14ac:dyDescent="0.3">
      <c r="A874766" s="21"/>
    </row>
    <row r="874772" s="20" customFormat="1" ht="14.25" customHeight="1" x14ac:dyDescent="0.25"/>
    <row r="874788" spans="1:1" ht="14.25" customHeight="1" x14ac:dyDescent="0.3">
      <c r="A874788" s="21"/>
    </row>
    <row r="874794" spans="1:1" s="20" customFormat="1" ht="14.25" customHeight="1" x14ac:dyDescent="0.25"/>
    <row r="874810" spans="1:1" ht="14.25" customHeight="1" x14ac:dyDescent="0.3">
      <c r="A874810" s="21"/>
    </row>
    <row r="874816" spans="1:1" s="20" customFormat="1" ht="14.25" customHeight="1" x14ac:dyDescent="0.25"/>
    <row r="874832" spans="1:1" ht="14.25" customHeight="1" x14ac:dyDescent="0.3">
      <c r="A874832" s="21"/>
    </row>
    <row r="874838" s="20" customFormat="1" ht="14.25" customHeight="1" x14ac:dyDescent="0.25"/>
    <row r="874854" spans="1:1" ht="14.25" customHeight="1" x14ac:dyDescent="0.3">
      <c r="A874854" s="21"/>
    </row>
    <row r="874860" spans="1:1" s="20" customFormat="1" ht="14.25" customHeight="1" x14ac:dyDescent="0.25"/>
    <row r="874876" spans="1:1" ht="14.25" customHeight="1" x14ac:dyDescent="0.3">
      <c r="A874876" s="21"/>
    </row>
    <row r="874882" s="20" customFormat="1" ht="14.25" customHeight="1" x14ac:dyDescent="0.25"/>
    <row r="874898" spans="1:1" ht="14.25" customHeight="1" x14ac:dyDescent="0.3">
      <c r="A874898" s="21"/>
    </row>
    <row r="874904" spans="1:1" s="20" customFormat="1" ht="14.25" customHeight="1" x14ac:dyDescent="0.25"/>
    <row r="874920" spans="1:1" ht="14.25" customHeight="1" x14ac:dyDescent="0.3">
      <c r="A874920" s="21"/>
    </row>
    <row r="874926" spans="1:1" s="20" customFormat="1" ht="14.25" customHeight="1" x14ac:dyDescent="0.25"/>
    <row r="874942" spans="1:1" ht="14.25" customHeight="1" x14ac:dyDescent="0.3">
      <c r="A874942" s="21"/>
    </row>
    <row r="874948" s="20" customFormat="1" ht="14.25" customHeight="1" x14ac:dyDescent="0.25"/>
    <row r="874964" spans="1:1" ht="14.25" customHeight="1" x14ac:dyDescent="0.3">
      <c r="A874964" s="21"/>
    </row>
    <row r="874970" spans="1:1" s="20" customFormat="1" ht="14.25" customHeight="1" x14ac:dyDescent="0.25"/>
    <row r="874986" spans="1:1" ht="14.25" customHeight="1" x14ac:dyDescent="0.3">
      <c r="A874986" s="21"/>
    </row>
    <row r="874992" spans="1:1" s="20" customFormat="1" ht="14.25" customHeight="1" x14ac:dyDescent="0.25"/>
    <row r="875008" spans="1:1" ht="14.25" customHeight="1" x14ac:dyDescent="0.3">
      <c r="A875008" s="21"/>
    </row>
    <row r="875014" s="20" customFormat="1" ht="14.25" customHeight="1" x14ac:dyDescent="0.25"/>
    <row r="875030" spans="1:1" ht="14.25" customHeight="1" x14ac:dyDescent="0.3">
      <c r="A875030" s="21"/>
    </row>
    <row r="875036" spans="1:1" s="20" customFormat="1" ht="14.25" customHeight="1" x14ac:dyDescent="0.25"/>
    <row r="875052" spans="1:1" ht="14.25" customHeight="1" x14ac:dyDescent="0.3">
      <c r="A875052" s="21"/>
    </row>
    <row r="875058" s="20" customFormat="1" ht="14.25" customHeight="1" x14ac:dyDescent="0.25"/>
    <row r="875074" spans="1:1" ht="14.25" customHeight="1" x14ac:dyDescent="0.3">
      <c r="A875074" s="21"/>
    </row>
    <row r="875080" spans="1:1" s="20" customFormat="1" ht="14.25" customHeight="1" x14ac:dyDescent="0.25"/>
    <row r="875096" spans="1:1" ht="14.25" customHeight="1" x14ac:dyDescent="0.3">
      <c r="A875096" s="21"/>
    </row>
    <row r="875102" spans="1:1" s="20" customFormat="1" ht="14.25" customHeight="1" x14ac:dyDescent="0.25"/>
    <row r="875118" spans="1:1" ht="14.25" customHeight="1" x14ac:dyDescent="0.3">
      <c r="A875118" s="21"/>
    </row>
    <row r="875124" s="20" customFormat="1" ht="14.25" customHeight="1" x14ac:dyDescent="0.25"/>
    <row r="875140" spans="1:1" ht="14.25" customHeight="1" x14ac:dyDescent="0.3">
      <c r="A875140" s="21"/>
    </row>
    <row r="875146" spans="1:1" s="20" customFormat="1" ht="14.25" customHeight="1" x14ac:dyDescent="0.25"/>
    <row r="875162" spans="1:1" ht="14.25" customHeight="1" x14ac:dyDescent="0.3">
      <c r="A875162" s="21"/>
    </row>
    <row r="875168" spans="1:1" s="20" customFormat="1" ht="14.25" customHeight="1" x14ac:dyDescent="0.25"/>
    <row r="875184" spans="1:1" ht="14.25" customHeight="1" x14ac:dyDescent="0.3">
      <c r="A875184" s="21"/>
    </row>
    <row r="875190" s="20" customFormat="1" ht="14.25" customHeight="1" x14ac:dyDescent="0.25"/>
    <row r="875206" spans="1:1" ht="14.25" customHeight="1" x14ac:dyDescent="0.3">
      <c r="A875206" s="21"/>
    </row>
    <row r="875212" spans="1:1" s="20" customFormat="1" ht="14.25" customHeight="1" x14ac:dyDescent="0.25"/>
    <row r="875228" spans="1:1" ht="14.25" customHeight="1" x14ac:dyDescent="0.3">
      <c r="A875228" s="21"/>
    </row>
    <row r="875234" s="20" customFormat="1" ht="14.25" customHeight="1" x14ac:dyDescent="0.25"/>
    <row r="875250" spans="1:1" ht="14.25" customHeight="1" x14ac:dyDescent="0.3">
      <c r="A875250" s="21"/>
    </row>
    <row r="875256" spans="1:1" s="20" customFormat="1" ht="14.25" customHeight="1" x14ac:dyDescent="0.25"/>
    <row r="875272" spans="1:1" ht="14.25" customHeight="1" x14ac:dyDescent="0.3">
      <c r="A875272" s="21"/>
    </row>
    <row r="875278" spans="1:1" s="20" customFormat="1" ht="14.25" customHeight="1" x14ac:dyDescent="0.25"/>
    <row r="875294" spans="1:1" ht="14.25" customHeight="1" x14ac:dyDescent="0.3">
      <c r="A875294" s="21"/>
    </row>
    <row r="875300" s="20" customFormat="1" ht="14.25" customHeight="1" x14ac:dyDescent="0.25"/>
    <row r="875316" spans="1:1" ht="14.25" customHeight="1" x14ac:dyDescent="0.3">
      <c r="A875316" s="21"/>
    </row>
    <row r="875322" spans="1:1" s="20" customFormat="1" ht="14.25" customHeight="1" x14ac:dyDescent="0.25"/>
    <row r="875338" spans="1:1" ht="14.25" customHeight="1" x14ac:dyDescent="0.3">
      <c r="A875338" s="21"/>
    </row>
    <row r="875344" spans="1:1" s="20" customFormat="1" ht="14.25" customHeight="1" x14ac:dyDescent="0.25"/>
    <row r="875360" spans="1:1" ht="14.25" customHeight="1" x14ac:dyDescent="0.3">
      <c r="A875360" s="21"/>
    </row>
    <row r="875366" s="20" customFormat="1" ht="14.25" customHeight="1" x14ac:dyDescent="0.25"/>
    <row r="875382" spans="1:1" ht="14.25" customHeight="1" x14ac:dyDescent="0.3">
      <c r="A875382" s="21"/>
    </row>
    <row r="875388" spans="1:1" s="20" customFormat="1" ht="14.25" customHeight="1" x14ac:dyDescent="0.25"/>
    <row r="875404" spans="1:1" ht="14.25" customHeight="1" x14ac:dyDescent="0.3">
      <c r="A875404" s="21"/>
    </row>
    <row r="875410" s="20" customFormat="1" ht="14.25" customHeight="1" x14ac:dyDescent="0.25"/>
    <row r="875426" spans="1:1" ht="14.25" customHeight="1" x14ac:dyDescent="0.3">
      <c r="A875426" s="21"/>
    </row>
    <row r="875432" spans="1:1" s="20" customFormat="1" ht="14.25" customHeight="1" x14ac:dyDescent="0.25"/>
    <row r="875448" spans="1:1" ht="14.25" customHeight="1" x14ac:dyDescent="0.3">
      <c r="A875448" s="21"/>
    </row>
    <row r="875454" spans="1:1" s="20" customFormat="1" ht="14.25" customHeight="1" x14ac:dyDescent="0.25"/>
    <row r="875470" spans="1:1" ht="14.25" customHeight="1" x14ac:dyDescent="0.3">
      <c r="A875470" s="21"/>
    </row>
    <row r="875476" s="20" customFormat="1" ht="14.25" customHeight="1" x14ac:dyDescent="0.25"/>
    <row r="875492" spans="1:1" ht="14.25" customHeight="1" x14ac:dyDescent="0.3">
      <c r="A875492" s="21"/>
    </row>
    <row r="875498" spans="1:1" s="20" customFormat="1" ht="14.25" customHeight="1" x14ac:dyDescent="0.25"/>
    <row r="875514" spans="1:1" ht="14.25" customHeight="1" x14ac:dyDescent="0.3">
      <c r="A875514" s="21"/>
    </row>
    <row r="875520" spans="1:1" s="20" customFormat="1" ht="14.25" customHeight="1" x14ac:dyDescent="0.25"/>
    <row r="875536" spans="1:1" ht="14.25" customHeight="1" x14ac:dyDescent="0.3">
      <c r="A875536" s="21"/>
    </row>
    <row r="875542" s="20" customFormat="1" ht="14.25" customHeight="1" x14ac:dyDescent="0.25"/>
    <row r="875558" spans="1:1" ht="14.25" customHeight="1" x14ac:dyDescent="0.3">
      <c r="A875558" s="21"/>
    </row>
    <row r="875564" spans="1:1" s="20" customFormat="1" ht="14.25" customHeight="1" x14ac:dyDescent="0.25"/>
    <row r="875580" spans="1:1" ht="14.25" customHeight="1" x14ac:dyDescent="0.3">
      <c r="A875580" s="21"/>
    </row>
    <row r="875586" s="20" customFormat="1" ht="14.25" customHeight="1" x14ac:dyDescent="0.25"/>
    <row r="875602" spans="1:1" ht="14.25" customHeight="1" x14ac:dyDescent="0.3">
      <c r="A875602" s="21"/>
    </row>
    <row r="875608" spans="1:1" s="20" customFormat="1" ht="14.25" customHeight="1" x14ac:dyDescent="0.25"/>
    <row r="875624" spans="1:1" ht="14.25" customHeight="1" x14ac:dyDescent="0.3">
      <c r="A875624" s="21"/>
    </row>
    <row r="875630" spans="1:1" s="20" customFormat="1" ht="14.25" customHeight="1" x14ac:dyDescent="0.25"/>
    <row r="875646" spans="1:1" ht="14.25" customHeight="1" x14ac:dyDescent="0.3">
      <c r="A875646" s="21"/>
    </row>
    <row r="875652" s="20" customFormat="1" ht="14.25" customHeight="1" x14ac:dyDescent="0.25"/>
    <row r="875668" spans="1:1" ht="14.25" customHeight="1" x14ac:dyDescent="0.3">
      <c r="A875668" s="21"/>
    </row>
    <row r="875674" spans="1:1" s="20" customFormat="1" ht="14.25" customHeight="1" x14ac:dyDescent="0.25"/>
    <row r="875690" spans="1:1" ht="14.25" customHeight="1" x14ac:dyDescent="0.3">
      <c r="A875690" s="21"/>
    </row>
    <row r="875696" spans="1:1" s="20" customFormat="1" ht="14.25" customHeight="1" x14ac:dyDescent="0.25"/>
    <row r="875712" spans="1:1" ht="14.25" customHeight="1" x14ac:dyDescent="0.3">
      <c r="A875712" s="21"/>
    </row>
    <row r="875718" s="20" customFormat="1" ht="14.25" customHeight="1" x14ac:dyDescent="0.25"/>
    <row r="875734" spans="1:1" ht="14.25" customHeight="1" x14ac:dyDescent="0.3">
      <c r="A875734" s="21"/>
    </row>
    <row r="875740" spans="1:1" s="20" customFormat="1" ht="14.25" customHeight="1" x14ac:dyDescent="0.25"/>
    <row r="875756" spans="1:1" ht="14.25" customHeight="1" x14ac:dyDescent="0.3">
      <c r="A875756" s="21"/>
    </row>
    <row r="875762" s="20" customFormat="1" ht="14.25" customHeight="1" x14ac:dyDescent="0.25"/>
    <row r="875778" spans="1:1" ht="14.25" customHeight="1" x14ac:dyDescent="0.3">
      <c r="A875778" s="21"/>
    </row>
    <row r="875784" spans="1:1" s="20" customFormat="1" ht="14.25" customHeight="1" x14ac:dyDescent="0.25"/>
    <row r="875800" spans="1:1" ht="14.25" customHeight="1" x14ac:dyDescent="0.3">
      <c r="A875800" s="21"/>
    </row>
    <row r="875806" spans="1:1" s="20" customFormat="1" ht="14.25" customHeight="1" x14ac:dyDescent="0.25"/>
    <row r="875822" spans="1:1" ht="14.25" customHeight="1" x14ac:dyDescent="0.3">
      <c r="A875822" s="21"/>
    </row>
    <row r="875828" s="20" customFormat="1" ht="14.25" customHeight="1" x14ac:dyDescent="0.25"/>
    <row r="875844" spans="1:1" ht="14.25" customHeight="1" x14ac:dyDescent="0.3">
      <c r="A875844" s="21"/>
    </row>
    <row r="875850" spans="1:1" s="20" customFormat="1" ht="14.25" customHeight="1" x14ac:dyDescent="0.25"/>
    <row r="875866" spans="1:1" ht="14.25" customHeight="1" x14ac:dyDescent="0.3">
      <c r="A875866" s="21"/>
    </row>
    <row r="875872" spans="1:1" s="20" customFormat="1" ht="14.25" customHeight="1" x14ac:dyDescent="0.25"/>
    <row r="875888" spans="1:1" ht="14.25" customHeight="1" x14ac:dyDescent="0.3">
      <c r="A875888" s="21"/>
    </row>
    <row r="875894" s="20" customFormat="1" ht="14.25" customHeight="1" x14ac:dyDescent="0.25"/>
    <row r="875910" spans="1:1" ht="14.25" customHeight="1" x14ac:dyDescent="0.3">
      <c r="A875910" s="21"/>
    </row>
    <row r="875916" spans="1:1" s="20" customFormat="1" ht="14.25" customHeight="1" x14ac:dyDescent="0.25"/>
    <row r="875932" spans="1:1" ht="14.25" customHeight="1" x14ac:dyDescent="0.3">
      <c r="A875932" s="21"/>
    </row>
    <row r="875938" s="20" customFormat="1" ht="14.25" customHeight="1" x14ac:dyDescent="0.25"/>
    <row r="875954" spans="1:1" ht="14.25" customHeight="1" x14ac:dyDescent="0.3">
      <c r="A875954" s="21"/>
    </row>
    <row r="875960" spans="1:1" s="20" customFormat="1" ht="14.25" customHeight="1" x14ac:dyDescent="0.25"/>
    <row r="875976" spans="1:1" ht="14.25" customHeight="1" x14ac:dyDescent="0.3">
      <c r="A875976" s="21"/>
    </row>
    <row r="875982" spans="1:1" s="20" customFormat="1" ht="14.25" customHeight="1" x14ac:dyDescent="0.25"/>
    <row r="875998" spans="1:1" ht="14.25" customHeight="1" x14ac:dyDescent="0.3">
      <c r="A875998" s="21"/>
    </row>
    <row r="876004" s="20" customFormat="1" ht="14.25" customHeight="1" x14ac:dyDescent="0.25"/>
    <row r="876020" spans="1:1" ht="14.25" customHeight="1" x14ac:dyDescent="0.3">
      <c r="A876020" s="21"/>
    </row>
    <row r="876026" spans="1:1" s="20" customFormat="1" ht="14.25" customHeight="1" x14ac:dyDescent="0.25"/>
    <row r="876042" spans="1:1" ht="14.25" customHeight="1" x14ac:dyDescent="0.3">
      <c r="A876042" s="21"/>
    </row>
    <row r="876048" spans="1:1" s="20" customFormat="1" ht="14.25" customHeight="1" x14ac:dyDescent="0.25"/>
    <row r="876064" spans="1:1" ht="14.25" customHeight="1" x14ac:dyDescent="0.3">
      <c r="A876064" s="21"/>
    </row>
    <row r="876070" s="20" customFormat="1" ht="14.25" customHeight="1" x14ac:dyDescent="0.25"/>
    <row r="876086" spans="1:1" ht="14.25" customHeight="1" x14ac:dyDescent="0.3">
      <c r="A876086" s="21"/>
    </row>
    <row r="876092" spans="1:1" s="20" customFormat="1" ht="14.25" customHeight="1" x14ac:dyDescent="0.25"/>
    <row r="876108" spans="1:1" ht="14.25" customHeight="1" x14ac:dyDescent="0.3">
      <c r="A876108" s="21"/>
    </row>
    <row r="876114" s="20" customFormat="1" ht="14.25" customHeight="1" x14ac:dyDescent="0.25"/>
    <row r="876130" spans="1:1" ht="14.25" customHeight="1" x14ac:dyDescent="0.3">
      <c r="A876130" s="21"/>
    </row>
    <row r="876136" spans="1:1" s="20" customFormat="1" ht="14.25" customHeight="1" x14ac:dyDescent="0.25"/>
    <row r="876152" spans="1:1" ht="14.25" customHeight="1" x14ac:dyDescent="0.3">
      <c r="A876152" s="21"/>
    </row>
    <row r="876158" spans="1:1" s="20" customFormat="1" ht="14.25" customHeight="1" x14ac:dyDescent="0.25"/>
    <row r="876174" spans="1:1" ht="14.25" customHeight="1" x14ac:dyDescent="0.3">
      <c r="A876174" s="21"/>
    </row>
    <row r="876180" s="20" customFormat="1" ht="14.25" customHeight="1" x14ac:dyDescent="0.25"/>
    <row r="876196" spans="1:1" ht="14.25" customHeight="1" x14ac:dyDescent="0.3">
      <c r="A876196" s="21"/>
    </row>
    <row r="876202" spans="1:1" s="20" customFormat="1" ht="14.25" customHeight="1" x14ac:dyDescent="0.25"/>
    <row r="876218" spans="1:1" ht="14.25" customHeight="1" x14ac:dyDescent="0.3">
      <c r="A876218" s="21"/>
    </row>
    <row r="876224" spans="1:1" s="20" customFormat="1" ht="14.25" customHeight="1" x14ac:dyDescent="0.25"/>
    <row r="876240" spans="1:1" ht="14.25" customHeight="1" x14ac:dyDescent="0.3">
      <c r="A876240" s="21"/>
    </row>
    <row r="876246" s="20" customFormat="1" ht="14.25" customHeight="1" x14ac:dyDescent="0.25"/>
    <row r="876262" spans="1:1" ht="14.25" customHeight="1" x14ac:dyDescent="0.3">
      <c r="A876262" s="21"/>
    </row>
    <row r="876268" spans="1:1" s="20" customFormat="1" ht="14.25" customHeight="1" x14ac:dyDescent="0.25"/>
    <row r="876284" spans="1:1" ht="14.25" customHeight="1" x14ac:dyDescent="0.3">
      <c r="A876284" s="21"/>
    </row>
    <row r="876290" s="20" customFormat="1" ht="14.25" customHeight="1" x14ac:dyDescent="0.25"/>
    <row r="876306" spans="1:1" ht="14.25" customHeight="1" x14ac:dyDescent="0.3">
      <c r="A876306" s="21"/>
    </row>
    <row r="876312" spans="1:1" s="20" customFormat="1" ht="14.25" customHeight="1" x14ac:dyDescent="0.25"/>
    <row r="876328" spans="1:1" ht="14.25" customHeight="1" x14ac:dyDescent="0.3">
      <c r="A876328" s="21"/>
    </row>
    <row r="876334" spans="1:1" s="20" customFormat="1" ht="14.25" customHeight="1" x14ac:dyDescent="0.25"/>
    <row r="876350" spans="1:1" ht="14.25" customHeight="1" x14ac:dyDescent="0.3">
      <c r="A876350" s="21"/>
    </row>
    <row r="876356" s="20" customFormat="1" ht="14.25" customHeight="1" x14ac:dyDescent="0.25"/>
    <row r="876372" spans="1:1" ht="14.25" customHeight="1" x14ac:dyDescent="0.3">
      <c r="A876372" s="21"/>
    </row>
    <row r="876378" spans="1:1" s="20" customFormat="1" ht="14.25" customHeight="1" x14ac:dyDescent="0.25"/>
    <row r="876394" spans="1:1" ht="14.25" customHeight="1" x14ac:dyDescent="0.3">
      <c r="A876394" s="21"/>
    </row>
    <row r="876400" spans="1:1" s="20" customFormat="1" ht="14.25" customHeight="1" x14ac:dyDescent="0.25"/>
    <row r="876416" spans="1:1" ht="14.25" customHeight="1" x14ac:dyDescent="0.3">
      <c r="A876416" s="21"/>
    </row>
    <row r="876422" s="20" customFormat="1" ht="14.25" customHeight="1" x14ac:dyDescent="0.25"/>
    <row r="876438" spans="1:1" ht="14.25" customHeight="1" x14ac:dyDescent="0.3">
      <c r="A876438" s="21"/>
    </row>
    <row r="876444" spans="1:1" s="20" customFormat="1" ht="14.25" customHeight="1" x14ac:dyDescent="0.25"/>
    <row r="876460" spans="1:1" ht="14.25" customHeight="1" x14ac:dyDescent="0.3">
      <c r="A876460" s="21"/>
    </row>
    <row r="876466" s="20" customFormat="1" ht="14.25" customHeight="1" x14ac:dyDescent="0.25"/>
    <row r="876482" spans="1:1" ht="14.25" customHeight="1" x14ac:dyDescent="0.3">
      <c r="A876482" s="21"/>
    </row>
    <row r="876488" spans="1:1" s="20" customFormat="1" ht="14.25" customHeight="1" x14ac:dyDescent="0.25"/>
    <row r="876504" spans="1:1" ht="14.25" customHeight="1" x14ac:dyDescent="0.3">
      <c r="A876504" s="21"/>
    </row>
    <row r="876510" spans="1:1" s="20" customFormat="1" ht="14.25" customHeight="1" x14ac:dyDescent="0.25"/>
    <row r="876526" spans="1:1" ht="14.25" customHeight="1" x14ac:dyDescent="0.3">
      <c r="A876526" s="21"/>
    </row>
    <row r="876532" s="20" customFormat="1" ht="14.25" customHeight="1" x14ac:dyDescent="0.25"/>
    <row r="876548" spans="1:1" ht="14.25" customHeight="1" x14ac:dyDescent="0.3">
      <c r="A876548" s="21"/>
    </row>
    <row r="876554" spans="1:1" s="20" customFormat="1" ht="14.25" customHeight="1" x14ac:dyDescent="0.25"/>
    <row r="876570" spans="1:1" ht="14.25" customHeight="1" x14ac:dyDescent="0.3">
      <c r="A876570" s="21"/>
    </row>
    <row r="876576" spans="1:1" s="20" customFormat="1" ht="14.25" customHeight="1" x14ac:dyDescent="0.25"/>
    <row r="876592" spans="1:1" ht="14.25" customHeight="1" x14ac:dyDescent="0.3">
      <c r="A876592" s="21"/>
    </row>
    <row r="876598" s="20" customFormat="1" ht="14.25" customHeight="1" x14ac:dyDescent="0.25"/>
    <row r="876614" spans="1:1" ht="14.25" customHeight="1" x14ac:dyDescent="0.3">
      <c r="A876614" s="21"/>
    </row>
    <row r="876620" spans="1:1" s="20" customFormat="1" ht="14.25" customHeight="1" x14ac:dyDescent="0.25"/>
    <row r="876636" spans="1:1" ht="14.25" customHeight="1" x14ac:dyDescent="0.3">
      <c r="A876636" s="21"/>
    </row>
    <row r="876642" s="20" customFormat="1" ht="14.25" customHeight="1" x14ac:dyDescent="0.25"/>
    <row r="876658" spans="1:1" ht="14.25" customHeight="1" x14ac:dyDescent="0.3">
      <c r="A876658" s="21"/>
    </row>
    <row r="876664" spans="1:1" s="20" customFormat="1" ht="14.25" customHeight="1" x14ac:dyDescent="0.25"/>
    <row r="876680" spans="1:1" ht="14.25" customHeight="1" x14ac:dyDescent="0.3">
      <c r="A876680" s="21"/>
    </row>
    <row r="876686" spans="1:1" s="20" customFormat="1" ht="14.25" customHeight="1" x14ac:dyDescent="0.25"/>
    <row r="876702" spans="1:1" ht="14.25" customHeight="1" x14ac:dyDescent="0.3">
      <c r="A876702" s="21"/>
    </row>
    <row r="876708" s="20" customFormat="1" ht="14.25" customHeight="1" x14ac:dyDescent="0.25"/>
    <row r="876724" spans="1:1" ht="14.25" customHeight="1" x14ac:dyDescent="0.3">
      <c r="A876724" s="21"/>
    </row>
    <row r="876730" spans="1:1" s="20" customFormat="1" ht="14.25" customHeight="1" x14ac:dyDescent="0.25"/>
    <row r="876746" spans="1:1" ht="14.25" customHeight="1" x14ac:dyDescent="0.3">
      <c r="A876746" s="21"/>
    </row>
    <row r="876752" spans="1:1" s="20" customFormat="1" ht="14.25" customHeight="1" x14ac:dyDescent="0.25"/>
    <row r="876768" spans="1:1" ht="14.25" customHeight="1" x14ac:dyDescent="0.3">
      <c r="A876768" s="21"/>
    </row>
    <row r="876774" s="20" customFormat="1" ht="14.25" customHeight="1" x14ac:dyDescent="0.25"/>
    <row r="876790" spans="1:1" ht="14.25" customHeight="1" x14ac:dyDescent="0.3">
      <c r="A876790" s="21"/>
    </row>
    <row r="876796" spans="1:1" s="20" customFormat="1" ht="14.25" customHeight="1" x14ac:dyDescent="0.25"/>
    <row r="876812" spans="1:1" ht="14.25" customHeight="1" x14ac:dyDescent="0.3">
      <c r="A876812" s="21"/>
    </row>
    <row r="876818" s="20" customFormat="1" ht="14.25" customHeight="1" x14ac:dyDescent="0.25"/>
    <row r="876834" spans="1:1" ht="14.25" customHeight="1" x14ac:dyDescent="0.3">
      <c r="A876834" s="21"/>
    </row>
    <row r="876840" spans="1:1" s="20" customFormat="1" ht="14.25" customHeight="1" x14ac:dyDescent="0.25"/>
    <row r="876856" spans="1:1" ht="14.25" customHeight="1" x14ac:dyDescent="0.3">
      <c r="A876856" s="21"/>
    </row>
    <row r="876862" spans="1:1" s="20" customFormat="1" ht="14.25" customHeight="1" x14ac:dyDescent="0.25"/>
    <row r="876878" spans="1:1" ht="14.25" customHeight="1" x14ac:dyDescent="0.3">
      <c r="A876878" s="21"/>
    </row>
    <row r="876884" s="20" customFormat="1" ht="14.25" customHeight="1" x14ac:dyDescent="0.25"/>
    <row r="876900" spans="1:1" ht="14.25" customHeight="1" x14ac:dyDescent="0.3">
      <c r="A876900" s="21"/>
    </row>
    <row r="876906" spans="1:1" s="20" customFormat="1" ht="14.25" customHeight="1" x14ac:dyDescent="0.25"/>
    <row r="876922" spans="1:1" ht="14.25" customHeight="1" x14ac:dyDescent="0.3">
      <c r="A876922" s="21"/>
    </row>
    <row r="876928" spans="1:1" s="20" customFormat="1" ht="14.25" customHeight="1" x14ac:dyDescent="0.25"/>
    <row r="876944" spans="1:1" ht="14.25" customHeight="1" x14ac:dyDescent="0.3">
      <c r="A876944" s="21"/>
    </row>
    <row r="876950" s="20" customFormat="1" ht="14.25" customHeight="1" x14ac:dyDescent="0.25"/>
    <row r="876966" spans="1:1" ht="14.25" customHeight="1" x14ac:dyDescent="0.3">
      <c r="A876966" s="21"/>
    </row>
    <row r="876972" spans="1:1" s="20" customFormat="1" ht="14.25" customHeight="1" x14ac:dyDescent="0.25"/>
    <row r="876988" spans="1:1" ht="14.25" customHeight="1" x14ac:dyDescent="0.3">
      <c r="A876988" s="21"/>
    </row>
    <row r="876994" s="20" customFormat="1" ht="14.25" customHeight="1" x14ac:dyDescent="0.25"/>
    <row r="877010" spans="1:1" ht="14.25" customHeight="1" x14ac:dyDescent="0.3">
      <c r="A877010" s="21"/>
    </row>
    <row r="877016" spans="1:1" s="20" customFormat="1" ht="14.25" customHeight="1" x14ac:dyDescent="0.25"/>
    <row r="877032" spans="1:1" ht="14.25" customHeight="1" x14ac:dyDescent="0.3">
      <c r="A877032" s="21"/>
    </row>
    <row r="877038" spans="1:1" s="20" customFormat="1" ht="14.25" customHeight="1" x14ac:dyDescent="0.25"/>
    <row r="877054" spans="1:1" ht="14.25" customHeight="1" x14ac:dyDescent="0.3">
      <c r="A877054" s="21"/>
    </row>
    <row r="877060" s="20" customFormat="1" ht="14.25" customHeight="1" x14ac:dyDescent="0.25"/>
    <row r="877076" spans="1:1" ht="14.25" customHeight="1" x14ac:dyDescent="0.3">
      <c r="A877076" s="21"/>
    </row>
    <row r="877082" spans="1:1" s="20" customFormat="1" ht="14.25" customHeight="1" x14ac:dyDescent="0.25"/>
    <row r="877098" spans="1:1" ht="14.25" customHeight="1" x14ac:dyDescent="0.3">
      <c r="A877098" s="21"/>
    </row>
    <row r="877104" spans="1:1" s="20" customFormat="1" ht="14.25" customHeight="1" x14ac:dyDescent="0.25"/>
    <row r="877120" spans="1:1" ht="14.25" customHeight="1" x14ac:dyDescent="0.3">
      <c r="A877120" s="21"/>
    </row>
    <row r="877126" s="20" customFormat="1" ht="14.25" customHeight="1" x14ac:dyDescent="0.25"/>
    <row r="877142" spans="1:1" ht="14.25" customHeight="1" x14ac:dyDescent="0.3">
      <c r="A877142" s="21"/>
    </row>
    <row r="877148" spans="1:1" s="20" customFormat="1" ht="14.25" customHeight="1" x14ac:dyDescent="0.25"/>
    <row r="877164" spans="1:1" ht="14.25" customHeight="1" x14ac:dyDescent="0.3">
      <c r="A877164" s="21"/>
    </row>
    <row r="877170" s="20" customFormat="1" ht="14.25" customHeight="1" x14ac:dyDescent="0.25"/>
    <row r="877186" spans="1:1" ht="14.25" customHeight="1" x14ac:dyDescent="0.3">
      <c r="A877186" s="21"/>
    </row>
    <row r="877192" spans="1:1" s="20" customFormat="1" ht="14.25" customHeight="1" x14ac:dyDescent="0.25"/>
    <row r="877208" spans="1:1" ht="14.25" customHeight="1" x14ac:dyDescent="0.3">
      <c r="A877208" s="21"/>
    </row>
    <row r="877214" spans="1:1" s="20" customFormat="1" ht="14.25" customHeight="1" x14ac:dyDescent="0.25"/>
    <row r="877230" spans="1:1" ht="14.25" customHeight="1" x14ac:dyDescent="0.3">
      <c r="A877230" s="21"/>
    </row>
    <row r="877236" s="20" customFormat="1" ht="14.25" customHeight="1" x14ac:dyDescent="0.25"/>
    <row r="877252" spans="1:1" ht="14.25" customHeight="1" x14ac:dyDescent="0.3">
      <c r="A877252" s="21"/>
    </row>
    <row r="877258" spans="1:1" s="20" customFormat="1" ht="14.25" customHeight="1" x14ac:dyDescent="0.25"/>
    <row r="877274" spans="1:1" ht="14.25" customHeight="1" x14ac:dyDescent="0.3">
      <c r="A877274" s="21"/>
    </row>
    <row r="877280" spans="1:1" s="20" customFormat="1" ht="14.25" customHeight="1" x14ac:dyDescent="0.25"/>
    <row r="877296" spans="1:1" ht="14.25" customHeight="1" x14ac:dyDescent="0.3">
      <c r="A877296" s="21"/>
    </row>
    <row r="877302" s="20" customFormat="1" ht="14.25" customHeight="1" x14ac:dyDescent="0.25"/>
    <row r="877318" spans="1:1" ht="14.25" customHeight="1" x14ac:dyDescent="0.3">
      <c r="A877318" s="21"/>
    </row>
    <row r="877324" spans="1:1" s="20" customFormat="1" ht="14.25" customHeight="1" x14ac:dyDescent="0.25"/>
    <row r="877340" spans="1:1" ht="14.25" customHeight="1" x14ac:dyDescent="0.3">
      <c r="A877340" s="21"/>
    </row>
    <row r="877346" s="20" customFormat="1" ht="14.25" customHeight="1" x14ac:dyDescent="0.25"/>
    <row r="877362" spans="1:1" ht="14.25" customHeight="1" x14ac:dyDescent="0.3">
      <c r="A877362" s="21"/>
    </row>
    <row r="877368" spans="1:1" s="20" customFormat="1" ht="14.25" customHeight="1" x14ac:dyDescent="0.25"/>
    <row r="877384" spans="1:1" ht="14.25" customHeight="1" x14ac:dyDescent="0.3">
      <c r="A877384" s="21"/>
    </row>
    <row r="877390" spans="1:1" s="20" customFormat="1" ht="14.25" customHeight="1" x14ac:dyDescent="0.25"/>
    <row r="877406" spans="1:1" ht="14.25" customHeight="1" x14ac:dyDescent="0.3">
      <c r="A877406" s="21"/>
    </row>
    <row r="877412" s="20" customFormat="1" ht="14.25" customHeight="1" x14ac:dyDescent="0.25"/>
    <row r="877428" spans="1:1" ht="14.25" customHeight="1" x14ac:dyDescent="0.3">
      <c r="A877428" s="21"/>
    </row>
    <row r="877434" spans="1:1" s="20" customFormat="1" ht="14.25" customHeight="1" x14ac:dyDescent="0.25"/>
    <row r="877450" spans="1:1" ht="14.25" customHeight="1" x14ac:dyDescent="0.3">
      <c r="A877450" s="21"/>
    </row>
    <row r="877456" spans="1:1" s="20" customFormat="1" ht="14.25" customHeight="1" x14ac:dyDescent="0.25"/>
    <row r="877472" spans="1:1" ht="14.25" customHeight="1" x14ac:dyDescent="0.3">
      <c r="A877472" s="21"/>
    </row>
    <row r="877478" s="20" customFormat="1" ht="14.25" customHeight="1" x14ac:dyDescent="0.25"/>
    <row r="877494" spans="1:1" ht="14.25" customHeight="1" x14ac:dyDescent="0.3">
      <c r="A877494" s="21"/>
    </row>
    <row r="877500" spans="1:1" s="20" customFormat="1" ht="14.25" customHeight="1" x14ac:dyDescent="0.25"/>
    <row r="877516" spans="1:1" ht="14.25" customHeight="1" x14ac:dyDescent="0.3">
      <c r="A877516" s="21"/>
    </row>
    <row r="877522" s="20" customFormat="1" ht="14.25" customHeight="1" x14ac:dyDescent="0.25"/>
    <row r="877538" spans="1:1" ht="14.25" customHeight="1" x14ac:dyDescent="0.3">
      <c r="A877538" s="21"/>
    </row>
    <row r="877544" spans="1:1" s="20" customFormat="1" ht="14.25" customHeight="1" x14ac:dyDescent="0.25"/>
    <row r="877560" spans="1:1" ht="14.25" customHeight="1" x14ac:dyDescent="0.3">
      <c r="A877560" s="21"/>
    </row>
    <row r="877566" spans="1:1" s="20" customFormat="1" ht="14.25" customHeight="1" x14ac:dyDescent="0.25"/>
    <row r="877582" spans="1:1" ht="14.25" customHeight="1" x14ac:dyDescent="0.3">
      <c r="A877582" s="21"/>
    </row>
    <row r="877588" s="20" customFormat="1" ht="14.25" customHeight="1" x14ac:dyDescent="0.25"/>
    <row r="877604" spans="1:1" ht="14.25" customHeight="1" x14ac:dyDescent="0.3">
      <c r="A877604" s="21"/>
    </row>
    <row r="877610" spans="1:1" s="20" customFormat="1" ht="14.25" customHeight="1" x14ac:dyDescent="0.25"/>
    <row r="877626" spans="1:1" ht="14.25" customHeight="1" x14ac:dyDescent="0.3">
      <c r="A877626" s="21"/>
    </row>
    <row r="877632" spans="1:1" s="20" customFormat="1" ht="14.25" customHeight="1" x14ac:dyDescent="0.25"/>
    <row r="877648" spans="1:1" ht="14.25" customHeight="1" x14ac:dyDescent="0.3">
      <c r="A877648" s="21"/>
    </row>
    <row r="877654" s="20" customFormat="1" ht="14.25" customHeight="1" x14ac:dyDescent="0.25"/>
    <row r="877670" spans="1:1" ht="14.25" customHeight="1" x14ac:dyDescent="0.3">
      <c r="A877670" s="21"/>
    </row>
    <row r="877676" spans="1:1" s="20" customFormat="1" ht="14.25" customHeight="1" x14ac:dyDescent="0.25"/>
    <row r="877692" spans="1:1" ht="14.25" customHeight="1" x14ac:dyDescent="0.3">
      <c r="A877692" s="21"/>
    </row>
    <row r="877698" s="20" customFormat="1" ht="14.25" customHeight="1" x14ac:dyDescent="0.25"/>
    <row r="877714" spans="1:1" ht="14.25" customHeight="1" x14ac:dyDescent="0.3">
      <c r="A877714" s="21"/>
    </row>
    <row r="877720" spans="1:1" s="20" customFormat="1" ht="14.25" customHeight="1" x14ac:dyDescent="0.25"/>
    <row r="877736" spans="1:1" ht="14.25" customHeight="1" x14ac:dyDescent="0.3">
      <c r="A877736" s="21"/>
    </row>
    <row r="877742" spans="1:1" s="20" customFormat="1" ht="14.25" customHeight="1" x14ac:dyDescent="0.25"/>
    <row r="877758" spans="1:1" ht="14.25" customHeight="1" x14ac:dyDescent="0.3">
      <c r="A877758" s="21"/>
    </row>
    <row r="877764" s="20" customFormat="1" ht="14.25" customHeight="1" x14ac:dyDescent="0.25"/>
    <row r="877780" spans="1:1" ht="14.25" customHeight="1" x14ac:dyDescent="0.3">
      <c r="A877780" s="21"/>
    </row>
    <row r="877786" spans="1:1" s="20" customFormat="1" ht="14.25" customHeight="1" x14ac:dyDescent="0.25"/>
    <row r="877802" spans="1:1" ht="14.25" customHeight="1" x14ac:dyDescent="0.3">
      <c r="A877802" s="21"/>
    </row>
    <row r="877808" spans="1:1" s="20" customFormat="1" ht="14.25" customHeight="1" x14ac:dyDescent="0.25"/>
    <row r="877824" spans="1:1" ht="14.25" customHeight="1" x14ac:dyDescent="0.3">
      <c r="A877824" s="21"/>
    </row>
    <row r="877830" s="20" customFormat="1" ht="14.25" customHeight="1" x14ac:dyDescent="0.25"/>
    <row r="877846" spans="1:1" ht="14.25" customHeight="1" x14ac:dyDescent="0.3">
      <c r="A877846" s="21"/>
    </row>
    <row r="877852" spans="1:1" s="20" customFormat="1" ht="14.25" customHeight="1" x14ac:dyDescent="0.25"/>
    <row r="877868" spans="1:1" ht="14.25" customHeight="1" x14ac:dyDescent="0.3">
      <c r="A877868" s="21"/>
    </row>
    <row r="877874" s="20" customFormat="1" ht="14.25" customHeight="1" x14ac:dyDescent="0.25"/>
    <row r="877890" spans="1:1" ht="14.25" customHeight="1" x14ac:dyDescent="0.3">
      <c r="A877890" s="21"/>
    </row>
    <row r="877896" spans="1:1" s="20" customFormat="1" ht="14.25" customHeight="1" x14ac:dyDescent="0.25"/>
    <row r="877912" spans="1:1" ht="14.25" customHeight="1" x14ac:dyDescent="0.3">
      <c r="A877912" s="21"/>
    </row>
    <row r="877918" spans="1:1" s="20" customFormat="1" ht="14.25" customHeight="1" x14ac:dyDescent="0.25"/>
    <row r="877934" spans="1:1" ht="14.25" customHeight="1" x14ac:dyDescent="0.3">
      <c r="A877934" s="21"/>
    </row>
    <row r="877940" s="20" customFormat="1" ht="14.25" customHeight="1" x14ac:dyDescent="0.25"/>
    <row r="877956" spans="1:1" ht="14.25" customHeight="1" x14ac:dyDescent="0.3">
      <c r="A877956" s="21"/>
    </row>
    <row r="877962" spans="1:1" s="20" customFormat="1" ht="14.25" customHeight="1" x14ac:dyDescent="0.25"/>
    <row r="877978" spans="1:1" ht="14.25" customHeight="1" x14ac:dyDescent="0.3">
      <c r="A877978" s="21"/>
    </row>
    <row r="877984" spans="1:1" s="20" customFormat="1" ht="14.25" customHeight="1" x14ac:dyDescent="0.25"/>
    <row r="878000" spans="1:1" ht="14.25" customHeight="1" x14ac:dyDescent="0.3">
      <c r="A878000" s="21"/>
    </row>
    <row r="878006" s="20" customFormat="1" ht="14.25" customHeight="1" x14ac:dyDescent="0.25"/>
    <row r="878022" spans="1:1" ht="14.25" customHeight="1" x14ac:dyDescent="0.3">
      <c r="A878022" s="21"/>
    </row>
    <row r="878028" spans="1:1" s="20" customFormat="1" ht="14.25" customHeight="1" x14ac:dyDescent="0.25"/>
    <row r="878044" spans="1:1" ht="14.25" customHeight="1" x14ac:dyDescent="0.3">
      <c r="A878044" s="21"/>
    </row>
    <row r="878050" s="20" customFormat="1" ht="14.25" customHeight="1" x14ac:dyDescent="0.25"/>
    <row r="878066" spans="1:1" ht="14.25" customHeight="1" x14ac:dyDescent="0.3">
      <c r="A878066" s="21"/>
    </row>
    <row r="878072" spans="1:1" s="20" customFormat="1" ht="14.25" customHeight="1" x14ac:dyDescent="0.25"/>
    <row r="878088" spans="1:1" ht="14.25" customHeight="1" x14ac:dyDescent="0.3">
      <c r="A878088" s="21"/>
    </row>
    <row r="878094" spans="1:1" s="20" customFormat="1" ht="14.25" customHeight="1" x14ac:dyDescent="0.25"/>
    <row r="878110" spans="1:1" ht="14.25" customHeight="1" x14ac:dyDescent="0.3">
      <c r="A878110" s="21"/>
    </row>
    <row r="878116" s="20" customFormat="1" ht="14.25" customHeight="1" x14ac:dyDescent="0.25"/>
    <row r="878132" spans="1:1" ht="14.25" customHeight="1" x14ac:dyDescent="0.3">
      <c r="A878132" s="21"/>
    </row>
    <row r="878138" spans="1:1" s="20" customFormat="1" ht="14.25" customHeight="1" x14ac:dyDescent="0.25"/>
    <row r="878154" spans="1:1" ht="14.25" customHeight="1" x14ac:dyDescent="0.3">
      <c r="A878154" s="21"/>
    </row>
    <row r="878160" spans="1:1" s="20" customFormat="1" ht="14.25" customHeight="1" x14ac:dyDescent="0.25"/>
    <row r="878176" spans="1:1" ht="14.25" customHeight="1" x14ac:dyDescent="0.3">
      <c r="A878176" s="21"/>
    </row>
    <row r="878182" s="20" customFormat="1" ht="14.25" customHeight="1" x14ac:dyDescent="0.25"/>
    <row r="878198" spans="1:1" ht="14.25" customHeight="1" x14ac:dyDescent="0.3">
      <c r="A878198" s="21"/>
    </row>
    <row r="878204" spans="1:1" s="20" customFormat="1" ht="14.25" customHeight="1" x14ac:dyDescent="0.25"/>
    <row r="878220" spans="1:1" ht="14.25" customHeight="1" x14ac:dyDescent="0.3">
      <c r="A878220" s="21"/>
    </row>
    <row r="878226" s="20" customFormat="1" ht="14.25" customHeight="1" x14ac:dyDescent="0.25"/>
    <row r="878242" spans="1:1" ht="14.25" customHeight="1" x14ac:dyDescent="0.3">
      <c r="A878242" s="21"/>
    </row>
    <row r="878248" spans="1:1" s="20" customFormat="1" ht="14.25" customHeight="1" x14ac:dyDescent="0.25"/>
    <row r="878264" spans="1:1" ht="14.25" customHeight="1" x14ac:dyDescent="0.3">
      <c r="A878264" s="21"/>
    </row>
    <row r="878270" spans="1:1" s="20" customFormat="1" ht="14.25" customHeight="1" x14ac:dyDescent="0.25"/>
    <row r="878286" spans="1:1" ht="14.25" customHeight="1" x14ac:dyDescent="0.3">
      <c r="A878286" s="21"/>
    </row>
    <row r="878292" s="20" customFormat="1" ht="14.25" customHeight="1" x14ac:dyDescent="0.25"/>
    <row r="878308" spans="1:1" ht="14.25" customHeight="1" x14ac:dyDescent="0.3">
      <c r="A878308" s="21"/>
    </row>
    <row r="878314" spans="1:1" s="20" customFormat="1" ht="14.25" customHeight="1" x14ac:dyDescent="0.25"/>
    <row r="878330" spans="1:1" ht="14.25" customHeight="1" x14ac:dyDescent="0.3">
      <c r="A878330" s="21"/>
    </row>
    <row r="878336" spans="1:1" s="20" customFormat="1" ht="14.25" customHeight="1" x14ac:dyDescent="0.25"/>
    <row r="878352" spans="1:1" ht="14.25" customHeight="1" x14ac:dyDescent="0.3">
      <c r="A878352" s="21"/>
    </row>
    <row r="878358" s="20" customFormat="1" ht="14.25" customHeight="1" x14ac:dyDescent="0.25"/>
    <row r="878374" spans="1:1" ht="14.25" customHeight="1" x14ac:dyDescent="0.3">
      <c r="A878374" s="21"/>
    </row>
    <row r="878380" spans="1:1" s="20" customFormat="1" ht="14.25" customHeight="1" x14ac:dyDescent="0.25"/>
    <row r="878396" spans="1:1" ht="14.25" customHeight="1" x14ac:dyDescent="0.3">
      <c r="A878396" s="21"/>
    </row>
    <row r="878402" s="20" customFormat="1" ht="14.25" customHeight="1" x14ac:dyDescent="0.25"/>
    <row r="878418" spans="1:1" ht="14.25" customHeight="1" x14ac:dyDescent="0.3">
      <c r="A878418" s="21"/>
    </row>
    <row r="878424" spans="1:1" s="20" customFormat="1" ht="14.25" customHeight="1" x14ac:dyDescent="0.25"/>
    <row r="878440" spans="1:1" ht="14.25" customHeight="1" x14ac:dyDescent="0.3">
      <c r="A878440" s="21"/>
    </row>
    <row r="878446" spans="1:1" s="20" customFormat="1" ht="14.25" customHeight="1" x14ac:dyDescent="0.25"/>
    <row r="878462" spans="1:1" ht="14.25" customHeight="1" x14ac:dyDescent="0.3">
      <c r="A878462" s="21"/>
    </row>
    <row r="878468" s="20" customFormat="1" ht="14.25" customHeight="1" x14ac:dyDescent="0.25"/>
    <row r="878484" spans="1:1" ht="14.25" customHeight="1" x14ac:dyDescent="0.3">
      <c r="A878484" s="21"/>
    </row>
    <row r="878490" spans="1:1" s="20" customFormat="1" ht="14.25" customHeight="1" x14ac:dyDescent="0.25"/>
    <row r="878506" spans="1:1" ht="14.25" customHeight="1" x14ac:dyDescent="0.3">
      <c r="A878506" s="21"/>
    </row>
    <row r="878512" spans="1:1" s="20" customFormat="1" ht="14.25" customHeight="1" x14ac:dyDescent="0.25"/>
    <row r="878528" spans="1:1" ht="14.25" customHeight="1" x14ac:dyDescent="0.3">
      <c r="A878528" s="21"/>
    </row>
    <row r="878534" s="20" customFormat="1" ht="14.25" customHeight="1" x14ac:dyDescent="0.25"/>
    <row r="878550" spans="1:1" ht="14.25" customHeight="1" x14ac:dyDescent="0.3">
      <c r="A878550" s="21"/>
    </row>
    <row r="878556" spans="1:1" s="20" customFormat="1" ht="14.25" customHeight="1" x14ac:dyDescent="0.25"/>
    <row r="878572" spans="1:1" ht="14.25" customHeight="1" x14ac:dyDescent="0.3">
      <c r="A878572" s="21"/>
    </row>
    <row r="878578" s="20" customFormat="1" ht="14.25" customHeight="1" x14ac:dyDescent="0.25"/>
    <row r="878594" spans="1:1" ht="14.25" customHeight="1" x14ac:dyDescent="0.3">
      <c r="A878594" s="21"/>
    </row>
    <row r="878600" spans="1:1" s="20" customFormat="1" ht="14.25" customHeight="1" x14ac:dyDescent="0.25"/>
    <row r="878616" spans="1:1" ht="14.25" customHeight="1" x14ac:dyDescent="0.3">
      <c r="A878616" s="21"/>
    </row>
    <row r="878622" spans="1:1" s="20" customFormat="1" ht="14.25" customHeight="1" x14ac:dyDescent="0.25"/>
    <row r="878638" spans="1:1" ht="14.25" customHeight="1" x14ac:dyDescent="0.3">
      <c r="A878638" s="21"/>
    </row>
    <row r="878644" s="20" customFormat="1" ht="14.25" customHeight="1" x14ac:dyDescent="0.25"/>
    <row r="878660" spans="1:1" ht="14.25" customHeight="1" x14ac:dyDescent="0.3">
      <c r="A878660" s="21"/>
    </row>
    <row r="878666" spans="1:1" s="20" customFormat="1" ht="14.25" customHeight="1" x14ac:dyDescent="0.25"/>
    <row r="878682" spans="1:1" ht="14.25" customHeight="1" x14ac:dyDescent="0.3">
      <c r="A878682" s="21"/>
    </row>
    <row r="878688" spans="1:1" s="20" customFormat="1" ht="14.25" customHeight="1" x14ac:dyDescent="0.25"/>
    <row r="878704" spans="1:1" ht="14.25" customHeight="1" x14ac:dyDescent="0.3">
      <c r="A878704" s="21"/>
    </row>
    <row r="878710" s="20" customFormat="1" ht="14.25" customHeight="1" x14ac:dyDescent="0.25"/>
    <row r="878726" spans="1:1" ht="14.25" customHeight="1" x14ac:dyDescent="0.3">
      <c r="A878726" s="21"/>
    </row>
    <row r="878732" spans="1:1" s="20" customFormat="1" ht="14.25" customHeight="1" x14ac:dyDescent="0.25"/>
    <row r="878748" spans="1:1" ht="14.25" customHeight="1" x14ac:dyDescent="0.3">
      <c r="A878748" s="21"/>
    </row>
    <row r="878754" s="20" customFormat="1" ht="14.25" customHeight="1" x14ac:dyDescent="0.25"/>
    <row r="878770" spans="1:1" ht="14.25" customHeight="1" x14ac:dyDescent="0.3">
      <c r="A878770" s="21"/>
    </row>
    <row r="878776" spans="1:1" s="20" customFormat="1" ht="14.25" customHeight="1" x14ac:dyDescent="0.25"/>
    <row r="878792" spans="1:1" ht="14.25" customHeight="1" x14ac:dyDescent="0.3">
      <c r="A878792" s="21"/>
    </row>
    <row r="878798" spans="1:1" s="20" customFormat="1" ht="14.25" customHeight="1" x14ac:dyDescent="0.25"/>
    <row r="878814" spans="1:1" ht="14.25" customHeight="1" x14ac:dyDescent="0.3">
      <c r="A878814" s="21"/>
    </row>
    <row r="878820" s="20" customFormat="1" ht="14.25" customHeight="1" x14ac:dyDescent="0.25"/>
    <row r="878836" spans="1:1" ht="14.25" customHeight="1" x14ac:dyDescent="0.3">
      <c r="A878836" s="21"/>
    </row>
    <row r="878842" spans="1:1" s="20" customFormat="1" ht="14.25" customHeight="1" x14ac:dyDescent="0.25"/>
    <row r="878858" spans="1:1" ht="14.25" customHeight="1" x14ac:dyDescent="0.3">
      <c r="A878858" s="21"/>
    </row>
    <row r="878864" spans="1:1" s="20" customFormat="1" ht="14.25" customHeight="1" x14ac:dyDescent="0.25"/>
    <row r="878880" spans="1:1" ht="14.25" customHeight="1" x14ac:dyDescent="0.3">
      <c r="A878880" s="21"/>
    </row>
    <row r="878886" s="20" customFormat="1" ht="14.25" customHeight="1" x14ac:dyDescent="0.25"/>
    <row r="878902" spans="1:1" ht="14.25" customHeight="1" x14ac:dyDescent="0.3">
      <c r="A878902" s="21"/>
    </row>
    <row r="878908" spans="1:1" s="20" customFormat="1" ht="14.25" customHeight="1" x14ac:dyDescent="0.25"/>
    <row r="878924" spans="1:1" ht="14.25" customHeight="1" x14ac:dyDescent="0.3">
      <c r="A878924" s="21"/>
    </row>
    <row r="878930" s="20" customFormat="1" ht="14.25" customHeight="1" x14ac:dyDescent="0.25"/>
    <row r="878946" spans="1:1" ht="14.25" customHeight="1" x14ac:dyDescent="0.3">
      <c r="A878946" s="21"/>
    </row>
    <row r="878952" spans="1:1" s="20" customFormat="1" ht="14.25" customHeight="1" x14ac:dyDescent="0.25"/>
    <row r="878968" spans="1:1" ht="14.25" customHeight="1" x14ac:dyDescent="0.3">
      <c r="A878968" s="21"/>
    </row>
    <row r="878974" spans="1:1" s="20" customFormat="1" ht="14.25" customHeight="1" x14ac:dyDescent="0.25"/>
    <row r="878990" spans="1:1" ht="14.25" customHeight="1" x14ac:dyDescent="0.3">
      <c r="A878990" s="21"/>
    </row>
    <row r="878996" s="20" customFormat="1" ht="14.25" customHeight="1" x14ac:dyDescent="0.25"/>
    <row r="879012" spans="1:1" ht="14.25" customHeight="1" x14ac:dyDescent="0.3">
      <c r="A879012" s="21"/>
    </row>
    <row r="879018" spans="1:1" s="20" customFormat="1" ht="14.25" customHeight="1" x14ac:dyDescent="0.25"/>
    <row r="879034" spans="1:1" ht="14.25" customHeight="1" x14ac:dyDescent="0.3">
      <c r="A879034" s="21"/>
    </row>
    <row r="879040" spans="1:1" s="20" customFormat="1" ht="14.25" customHeight="1" x14ac:dyDescent="0.25"/>
    <row r="879056" spans="1:1" ht="14.25" customHeight="1" x14ac:dyDescent="0.3">
      <c r="A879056" s="21"/>
    </row>
    <row r="879062" s="20" customFormat="1" ht="14.25" customHeight="1" x14ac:dyDescent="0.25"/>
    <row r="879078" spans="1:1" ht="14.25" customHeight="1" x14ac:dyDescent="0.3">
      <c r="A879078" s="21"/>
    </row>
    <row r="879084" spans="1:1" s="20" customFormat="1" ht="14.25" customHeight="1" x14ac:dyDescent="0.25"/>
    <row r="879100" spans="1:1" ht="14.25" customHeight="1" x14ac:dyDescent="0.3">
      <c r="A879100" s="21"/>
    </row>
    <row r="879106" s="20" customFormat="1" ht="14.25" customHeight="1" x14ac:dyDescent="0.25"/>
    <row r="879122" spans="1:1" ht="14.25" customHeight="1" x14ac:dyDescent="0.3">
      <c r="A879122" s="21"/>
    </row>
    <row r="879128" spans="1:1" s="20" customFormat="1" ht="14.25" customHeight="1" x14ac:dyDescent="0.25"/>
    <row r="879144" spans="1:1" ht="14.25" customHeight="1" x14ac:dyDescent="0.3">
      <c r="A879144" s="21"/>
    </row>
    <row r="879150" spans="1:1" s="20" customFormat="1" ht="14.25" customHeight="1" x14ac:dyDescent="0.25"/>
    <row r="879166" spans="1:1" ht="14.25" customHeight="1" x14ac:dyDescent="0.3">
      <c r="A879166" s="21"/>
    </row>
    <row r="879172" s="20" customFormat="1" ht="14.25" customHeight="1" x14ac:dyDescent="0.25"/>
    <row r="879188" spans="1:1" ht="14.25" customHeight="1" x14ac:dyDescent="0.3">
      <c r="A879188" s="21"/>
    </row>
    <row r="879194" spans="1:1" s="20" customFormat="1" ht="14.25" customHeight="1" x14ac:dyDescent="0.25"/>
    <row r="879210" spans="1:1" ht="14.25" customHeight="1" x14ac:dyDescent="0.3">
      <c r="A879210" s="21"/>
    </row>
    <row r="879216" spans="1:1" s="20" customFormat="1" ht="14.25" customHeight="1" x14ac:dyDescent="0.25"/>
    <row r="879232" spans="1:1" ht="14.25" customHeight="1" x14ac:dyDescent="0.3">
      <c r="A879232" s="21"/>
    </row>
    <row r="879238" s="20" customFormat="1" ht="14.25" customHeight="1" x14ac:dyDescent="0.25"/>
    <row r="879254" spans="1:1" ht="14.25" customHeight="1" x14ac:dyDescent="0.3">
      <c r="A879254" s="21"/>
    </row>
    <row r="879260" spans="1:1" s="20" customFormat="1" ht="14.25" customHeight="1" x14ac:dyDescent="0.25"/>
    <row r="879276" spans="1:1" ht="14.25" customHeight="1" x14ac:dyDescent="0.3">
      <c r="A879276" s="21"/>
    </row>
    <row r="879282" s="20" customFormat="1" ht="14.25" customHeight="1" x14ac:dyDescent="0.25"/>
    <row r="879298" spans="1:1" ht="14.25" customHeight="1" x14ac:dyDescent="0.3">
      <c r="A879298" s="21"/>
    </row>
    <row r="879304" spans="1:1" s="20" customFormat="1" ht="14.25" customHeight="1" x14ac:dyDescent="0.25"/>
    <row r="879320" spans="1:1" ht="14.25" customHeight="1" x14ac:dyDescent="0.3">
      <c r="A879320" s="21"/>
    </row>
    <row r="879326" spans="1:1" s="20" customFormat="1" ht="14.25" customHeight="1" x14ac:dyDescent="0.25"/>
    <row r="879342" spans="1:1" ht="14.25" customHeight="1" x14ac:dyDescent="0.3">
      <c r="A879342" s="21"/>
    </row>
    <row r="879348" s="20" customFormat="1" ht="14.25" customHeight="1" x14ac:dyDescent="0.25"/>
    <row r="879364" spans="1:1" ht="14.25" customHeight="1" x14ac:dyDescent="0.3">
      <c r="A879364" s="21"/>
    </row>
    <row r="879370" spans="1:1" s="20" customFormat="1" ht="14.25" customHeight="1" x14ac:dyDescent="0.25"/>
    <row r="879386" spans="1:1" ht="14.25" customHeight="1" x14ac:dyDescent="0.3">
      <c r="A879386" s="21"/>
    </row>
    <row r="879392" spans="1:1" s="20" customFormat="1" ht="14.25" customHeight="1" x14ac:dyDescent="0.25"/>
    <row r="879408" spans="1:1" ht="14.25" customHeight="1" x14ac:dyDescent="0.3">
      <c r="A879408" s="21"/>
    </row>
    <row r="879414" s="20" customFormat="1" ht="14.25" customHeight="1" x14ac:dyDescent="0.25"/>
    <row r="879430" spans="1:1" ht="14.25" customHeight="1" x14ac:dyDescent="0.3">
      <c r="A879430" s="21"/>
    </row>
    <row r="879436" spans="1:1" s="20" customFormat="1" ht="14.25" customHeight="1" x14ac:dyDescent="0.25"/>
    <row r="879452" spans="1:1" ht="14.25" customHeight="1" x14ac:dyDescent="0.3">
      <c r="A879452" s="21"/>
    </row>
    <row r="879458" s="20" customFormat="1" ht="14.25" customHeight="1" x14ac:dyDescent="0.25"/>
    <row r="879474" spans="1:1" ht="14.25" customHeight="1" x14ac:dyDescent="0.3">
      <c r="A879474" s="21"/>
    </row>
    <row r="879480" spans="1:1" s="20" customFormat="1" ht="14.25" customHeight="1" x14ac:dyDescent="0.25"/>
    <row r="879496" spans="1:1" ht="14.25" customHeight="1" x14ac:dyDescent="0.3">
      <c r="A879496" s="21"/>
    </row>
    <row r="879502" spans="1:1" s="20" customFormat="1" ht="14.25" customHeight="1" x14ac:dyDescent="0.25"/>
    <row r="879518" spans="1:1" ht="14.25" customHeight="1" x14ac:dyDescent="0.3">
      <c r="A879518" s="21"/>
    </row>
    <row r="879524" s="20" customFormat="1" ht="14.25" customHeight="1" x14ac:dyDescent="0.25"/>
    <row r="879540" spans="1:1" ht="14.25" customHeight="1" x14ac:dyDescent="0.3">
      <c r="A879540" s="21"/>
    </row>
    <row r="879546" spans="1:1" s="20" customFormat="1" ht="14.25" customHeight="1" x14ac:dyDescent="0.25"/>
    <row r="879562" spans="1:1" ht="14.25" customHeight="1" x14ac:dyDescent="0.3">
      <c r="A879562" s="21"/>
    </row>
    <row r="879568" spans="1:1" s="20" customFormat="1" ht="14.25" customHeight="1" x14ac:dyDescent="0.25"/>
    <row r="879584" spans="1:1" ht="14.25" customHeight="1" x14ac:dyDescent="0.3">
      <c r="A879584" s="21"/>
    </row>
    <row r="879590" s="20" customFormat="1" ht="14.25" customHeight="1" x14ac:dyDescent="0.25"/>
    <row r="879606" spans="1:1" ht="14.25" customHeight="1" x14ac:dyDescent="0.3">
      <c r="A879606" s="21"/>
    </row>
    <row r="879612" spans="1:1" s="20" customFormat="1" ht="14.25" customHeight="1" x14ac:dyDescent="0.25"/>
    <row r="879628" spans="1:1" ht="14.25" customHeight="1" x14ac:dyDescent="0.3">
      <c r="A879628" s="21"/>
    </row>
    <row r="879634" s="20" customFormat="1" ht="14.25" customHeight="1" x14ac:dyDescent="0.25"/>
    <row r="879650" spans="1:1" ht="14.25" customHeight="1" x14ac:dyDescent="0.3">
      <c r="A879650" s="21"/>
    </row>
    <row r="879656" spans="1:1" s="20" customFormat="1" ht="14.25" customHeight="1" x14ac:dyDescent="0.25"/>
    <row r="879672" spans="1:1" ht="14.25" customHeight="1" x14ac:dyDescent="0.3">
      <c r="A879672" s="21"/>
    </row>
    <row r="879678" spans="1:1" s="20" customFormat="1" ht="14.25" customHeight="1" x14ac:dyDescent="0.25"/>
    <row r="879694" spans="1:1" ht="14.25" customHeight="1" x14ac:dyDescent="0.3">
      <c r="A879694" s="21"/>
    </row>
    <row r="879700" s="20" customFormat="1" ht="14.25" customHeight="1" x14ac:dyDescent="0.25"/>
    <row r="879716" spans="1:1" ht="14.25" customHeight="1" x14ac:dyDescent="0.3">
      <c r="A879716" s="21"/>
    </row>
    <row r="879722" spans="1:1" s="20" customFormat="1" ht="14.25" customHeight="1" x14ac:dyDescent="0.25"/>
    <row r="879738" spans="1:1" ht="14.25" customHeight="1" x14ac:dyDescent="0.3">
      <c r="A879738" s="21"/>
    </row>
    <row r="879744" spans="1:1" s="20" customFormat="1" ht="14.25" customHeight="1" x14ac:dyDescent="0.25"/>
    <row r="879760" spans="1:1" ht="14.25" customHeight="1" x14ac:dyDescent="0.3">
      <c r="A879760" s="21"/>
    </row>
    <row r="879766" s="20" customFormat="1" ht="14.25" customHeight="1" x14ac:dyDescent="0.25"/>
    <row r="879782" spans="1:1" ht="14.25" customHeight="1" x14ac:dyDescent="0.3">
      <c r="A879782" s="21"/>
    </row>
    <row r="879788" spans="1:1" s="20" customFormat="1" ht="14.25" customHeight="1" x14ac:dyDescent="0.25"/>
    <row r="879804" spans="1:1" ht="14.25" customHeight="1" x14ac:dyDescent="0.3">
      <c r="A879804" s="21"/>
    </row>
    <row r="879810" s="20" customFormat="1" ht="14.25" customHeight="1" x14ac:dyDescent="0.25"/>
    <row r="879826" spans="1:1" ht="14.25" customHeight="1" x14ac:dyDescent="0.3">
      <c r="A879826" s="21"/>
    </row>
    <row r="879832" spans="1:1" s="20" customFormat="1" ht="14.25" customHeight="1" x14ac:dyDescent="0.25"/>
    <row r="879848" spans="1:1" ht="14.25" customHeight="1" x14ac:dyDescent="0.3">
      <c r="A879848" s="21"/>
    </row>
    <row r="879854" spans="1:1" s="20" customFormat="1" ht="14.25" customHeight="1" x14ac:dyDescent="0.25"/>
    <row r="879870" spans="1:1" ht="14.25" customHeight="1" x14ac:dyDescent="0.3">
      <c r="A879870" s="21"/>
    </row>
    <row r="879876" s="20" customFormat="1" ht="14.25" customHeight="1" x14ac:dyDescent="0.25"/>
    <row r="879892" spans="1:1" ht="14.25" customHeight="1" x14ac:dyDescent="0.3">
      <c r="A879892" s="21"/>
    </row>
    <row r="879898" spans="1:1" s="20" customFormat="1" ht="14.25" customHeight="1" x14ac:dyDescent="0.25"/>
    <row r="879914" spans="1:1" ht="14.25" customHeight="1" x14ac:dyDescent="0.3">
      <c r="A879914" s="21"/>
    </row>
    <row r="879920" spans="1:1" s="20" customFormat="1" ht="14.25" customHeight="1" x14ac:dyDescent="0.25"/>
    <row r="879936" spans="1:1" ht="14.25" customHeight="1" x14ac:dyDescent="0.3">
      <c r="A879936" s="21"/>
    </row>
    <row r="879942" s="20" customFormat="1" ht="14.25" customHeight="1" x14ac:dyDescent="0.25"/>
    <row r="879958" spans="1:1" ht="14.25" customHeight="1" x14ac:dyDescent="0.3">
      <c r="A879958" s="21"/>
    </row>
    <row r="879964" spans="1:1" s="20" customFormat="1" ht="14.25" customHeight="1" x14ac:dyDescent="0.25"/>
    <row r="879980" spans="1:1" ht="14.25" customHeight="1" x14ac:dyDescent="0.3">
      <c r="A879980" s="21"/>
    </row>
    <row r="879986" s="20" customFormat="1" ht="14.25" customHeight="1" x14ac:dyDescent="0.25"/>
    <row r="880002" spans="1:1" ht="14.25" customHeight="1" x14ac:dyDescent="0.3">
      <c r="A880002" s="21"/>
    </row>
    <row r="880008" spans="1:1" s="20" customFormat="1" ht="14.25" customHeight="1" x14ac:dyDescent="0.25"/>
    <row r="880024" spans="1:1" ht="14.25" customHeight="1" x14ac:dyDescent="0.3">
      <c r="A880024" s="21"/>
    </row>
    <row r="880030" spans="1:1" s="20" customFormat="1" ht="14.25" customHeight="1" x14ac:dyDescent="0.25"/>
    <row r="880046" spans="1:1" ht="14.25" customHeight="1" x14ac:dyDescent="0.3">
      <c r="A880046" s="21"/>
    </row>
    <row r="880052" s="20" customFormat="1" ht="14.25" customHeight="1" x14ac:dyDescent="0.25"/>
    <row r="880068" spans="1:1" ht="14.25" customHeight="1" x14ac:dyDescent="0.3">
      <c r="A880068" s="21"/>
    </row>
    <row r="880074" spans="1:1" s="20" customFormat="1" ht="14.25" customHeight="1" x14ac:dyDescent="0.25"/>
    <row r="880090" spans="1:1" ht="14.25" customHeight="1" x14ac:dyDescent="0.3">
      <c r="A880090" s="21"/>
    </row>
    <row r="880096" spans="1:1" s="20" customFormat="1" ht="14.25" customHeight="1" x14ac:dyDescent="0.25"/>
    <row r="880112" spans="1:1" ht="14.25" customHeight="1" x14ac:dyDescent="0.3">
      <c r="A880112" s="21"/>
    </row>
    <row r="880118" s="20" customFormat="1" ht="14.25" customHeight="1" x14ac:dyDescent="0.25"/>
    <row r="880134" spans="1:1" ht="14.25" customHeight="1" x14ac:dyDescent="0.3">
      <c r="A880134" s="21"/>
    </row>
    <row r="880140" spans="1:1" s="20" customFormat="1" ht="14.25" customHeight="1" x14ac:dyDescent="0.25"/>
    <row r="880156" spans="1:1" ht="14.25" customHeight="1" x14ac:dyDescent="0.3">
      <c r="A880156" s="21"/>
    </row>
    <row r="880162" s="20" customFormat="1" ht="14.25" customHeight="1" x14ac:dyDescent="0.25"/>
    <row r="880178" spans="1:1" ht="14.25" customHeight="1" x14ac:dyDescent="0.3">
      <c r="A880178" s="21"/>
    </row>
    <row r="880184" spans="1:1" s="20" customFormat="1" ht="14.25" customHeight="1" x14ac:dyDescent="0.25"/>
    <row r="880200" spans="1:1" ht="14.25" customHeight="1" x14ac:dyDescent="0.3">
      <c r="A880200" s="21"/>
    </row>
    <row r="880206" spans="1:1" s="20" customFormat="1" ht="14.25" customHeight="1" x14ac:dyDescent="0.25"/>
    <row r="880222" spans="1:1" ht="14.25" customHeight="1" x14ac:dyDescent="0.3">
      <c r="A880222" s="21"/>
    </row>
    <row r="880228" s="20" customFormat="1" ht="14.25" customHeight="1" x14ac:dyDescent="0.25"/>
    <row r="880244" spans="1:1" ht="14.25" customHeight="1" x14ac:dyDescent="0.3">
      <c r="A880244" s="21"/>
    </row>
    <row r="880250" spans="1:1" s="20" customFormat="1" ht="14.25" customHeight="1" x14ac:dyDescent="0.25"/>
    <row r="880266" spans="1:1" ht="14.25" customHeight="1" x14ac:dyDescent="0.3">
      <c r="A880266" s="21"/>
    </row>
    <row r="880272" spans="1:1" s="20" customFormat="1" ht="14.25" customHeight="1" x14ac:dyDescent="0.25"/>
    <row r="880288" spans="1:1" ht="14.25" customHeight="1" x14ac:dyDescent="0.3">
      <c r="A880288" s="21"/>
    </row>
    <row r="880294" s="20" customFormat="1" ht="14.25" customHeight="1" x14ac:dyDescent="0.25"/>
    <row r="880310" spans="1:1" ht="14.25" customHeight="1" x14ac:dyDescent="0.3">
      <c r="A880310" s="21"/>
    </row>
    <row r="880316" spans="1:1" s="20" customFormat="1" ht="14.25" customHeight="1" x14ac:dyDescent="0.25"/>
    <row r="880332" spans="1:1" ht="14.25" customHeight="1" x14ac:dyDescent="0.3">
      <c r="A880332" s="21"/>
    </row>
    <row r="880338" s="20" customFormat="1" ht="14.25" customHeight="1" x14ac:dyDescent="0.25"/>
    <row r="880354" spans="1:1" ht="14.25" customHeight="1" x14ac:dyDescent="0.3">
      <c r="A880354" s="21"/>
    </row>
    <row r="880360" spans="1:1" s="20" customFormat="1" ht="14.25" customHeight="1" x14ac:dyDescent="0.25"/>
    <row r="880376" spans="1:1" ht="14.25" customHeight="1" x14ac:dyDescent="0.3">
      <c r="A880376" s="21"/>
    </row>
    <row r="880382" spans="1:1" s="20" customFormat="1" ht="14.25" customHeight="1" x14ac:dyDescent="0.25"/>
    <row r="880398" spans="1:1" ht="14.25" customHeight="1" x14ac:dyDescent="0.3">
      <c r="A880398" s="21"/>
    </row>
    <row r="880404" s="20" customFormat="1" ht="14.25" customHeight="1" x14ac:dyDescent="0.25"/>
    <row r="880420" spans="1:1" ht="14.25" customHeight="1" x14ac:dyDescent="0.3">
      <c r="A880420" s="21"/>
    </row>
    <row r="880426" spans="1:1" s="20" customFormat="1" ht="14.25" customHeight="1" x14ac:dyDescent="0.25"/>
    <row r="880442" spans="1:1" ht="14.25" customHeight="1" x14ac:dyDescent="0.3">
      <c r="A880442" s="21"/>
    </row>
    <row r="880448" spans="1:1" s="20" customFormat="1" ht="14.25" customHeight="1" x14ac:dyDescent="0.25"/>
    <row r="880464" spans="1:1" ht="14.25" customHeight="1" x14ac:dyDescent="0.3">
      <c r="A880464" s="21"/>
    </row>
    <row r="880470" s="20" customFormat="1" ht="14.25" customHeight="1" x14ac:dyDescent="0.25"/>
    <row r="880486" spans="1:1" ht="14.25" customHeight="1" x14ac:dyDescent="0.3">
      <c r="A880486" s="21"/>
    </row>
    <row r="880492" spans="1:1" s="20" customFormat="1" ht="14.25" customHeight="1" x14ac:dyDescent="0.25"/>
    <row r="880508" spans="1:1" ht="14.25" customHeight="1" x14ac:dyDescent="0.3">
      <c r="A880508" s="21"/>
    </row>
    <row r="880514" s="20" customFormat="1" ht="14.25" customHeight="1" x14ac:dyDescent="0.25"/>
    <row r="880530" spans="1:1" ht="14.25" customHeight="1" x14ac:dyDescent="0.3">
      <c r="A880530" s="21"/>
    </row>
    <row r="880536" spans="1:1" s="20" customFormat="1" ht="14.25" customHeight="1" x14ac:dyDescent="0.25"/>
    <row r="880552" spans="1:1" ht="14.25" customHeight="1" x14ac:dyDescent="0.3">
      <c r="A880552" s="21"/>
    </row>
    <row r="880558" spans="1:1" s="20" customFormat="1" ht="14.25" customHeight="1" x14ac:dyDescent="0.25"/>
    <row r="880574" spans="1:1" ht="14.25" customHeight="1" x14ac:dyDescent="0.3">
      <c r="A880574" s="21"/>
    </row>
    <row r="880580" s="20" customFormat="1" ht="14.25" customHeight="1" x14ac:dyDescent="0.25"/>
    <row r="880596" spans="1:1" ht="14.25" customHeight="1" x14ac:dyDescent="0.3">
      <c r="A880596" s="21"/>
    </row>
    <row r="880602" spans="1:1" s="20" customFormat="1" ht="14.25" customHeight="1" x14ac:dyDescent="0.25"/>
    <row r="880618" spans="1:1" ht="14.25" customHeight="1" x14ac:dyDescent="0.3">
      <c r="A880618" s="21"/>
    </row>
    <row r="880624" spans="1:1" s="20" customFormat="1" ht="14.25" customHeight="1" x14ac:dyDescent="0.25"/>
    <row r="880640" spans="1:1" ht="14.25" customHeight="1" x14ac:dyDescent="0.3">
      <c r="A880640" s="21"/>
    </row>
    <row r="880646" s="20" customFormat="1" ht="14.25" customHeight="1" x14ac:dyDescent="0.25"/>
    <row r="880662" spans="1:1" ht="14.25" customHeight="1" x14ac:dyDescent="0.3">
      <c r="A880662" s="21"/>
    </row>
    <row r="880668" spans="1:1" s="20" customFormat="1" ht="14.25" customHeight="1" x14ac:dyDescent="0.25"/>
    <row r="880684" spans="1:1" ht="14.25" customHeight="1" x14ac:dyDescent="0.3">
      <c r="A880684" s="21"/>
    </row>
    <row r="880690" s="20" customFormat="1" ht="14.25" customHeight="1" x14ac:dyDescent="0.25"/>
    <row r="880706" spans="1:1" ht="14.25" customHeight="1" x14ac:dyDescent="0.3">
      <c r="A880706" s="21"/>
    </row>
    <row r="880712" spans="1:1" s="20" customFormat="1" ht="14.25" customHeight="1" x14ac:dyDescent="0.25"/>
    <row r="880728" spans="1:1" ht="14.25" customHeight="1" x14ac:dyDescent="0.3">
      <c r="A880728" s="21"/>
    </row>
    <row r="880734" spans="1:1" s="20" customFormat="1" ht="14.25" customHeight="1" x14ac:dyDescent="0.25"/>
    <row r="880750" spans="1:1" ht="14.25" customHeight="1" x14ac:dyDescent="0.3">
      <c r="A880750" s="21"/>
    </row>
    <row r="880756" s="20" customFormat="1" ht="14.25" customHeight="1" x14ac:dyDescent="0.25"/>
    <row r="880772" spans="1:1" ht="14.25" customHeight="1" x14ac:dyDescent="0.3">
      <c r="A880772" s="21"/>
    </row>
    <row r="880778" spans="1:1" s="20" customFormat="1" ht="14.25" customHeight="1" x14ac:dyDescent="0.25"/>
    <row r="880794" spans="1:1" ht="14.25" customHeight="1" x14ac:dyDescent="0.3">
      <c r="A880794" s="21"/>
    </row>
    <row r="880800" spans="1:1" s="20" customFormat="1" ht="14.25" customHeight="1" x14ac:dyDescent="0.25"/>
    <row r="880816" spans="1:1" ht="14.25" customHeight="1" x14ac:dyDescent="0.3">
      <c r="A880816" s="21"/>
    </row>
    <row r="880822" s="20" customFormat="1" ht="14.25" customHeight="1" x14ac:dyDescent="0.25"/>
    <row r="880838" spans="1:1" ht="14.25" customHeight="1" x14ac:dyDescent="0.3">
      <c r="A880838" s="21"/>
    </row>
    <row r="880844" spans="1:1" s="20" customFormat="1" ht="14.25" customHeight="1" x14ac:dyDescent="0.25"/>
    <row r="880860" spans="1:1" ht="14.25" customHeight="1" x14ac:dyDescent="0.3">
      <c r="A880860" s="21"/>
    </row>
    <row r="880866" s="20" customFormat="1" ht="14.25" customHeight="1" x14ac:dyDescent="0.25"/>
    <row r="880882" spans="1:1" ht="14.25" customHeight="1" x14ac:dyDescent="0.3">
      <c r="A880882" s="21"/>
    </row>
    <row r="880888" spans="1:1" s="20" customFormat="1" ht="14.25" customHeight="1" x14ac:dyDescent="0.25"/>
    <row r="880904" spans="1:1" ht="14.25" customHeight="1" x14ac:dyDescent="0.3">
      <c r="A880904" s="21"/>
    </row>
    <row r="880910" spans="1:1" s="20" customFormat="1" ht="14.25" customHeight="1" x14ac:dyDescent="0.25"/>
    <row r="880926" spans="1:1" ht="14.25" customHeight="1" x14ac:dyDescent="0.3">
      <c r="A880926" s="21"/>
    </row>
    <row r="880932" s="20" customFormat="1" ht="14.25" customHeight="1" x14ac:dyDescent="0.25"/>
    <row r="880948" spans="1:1" ht="14.25" customHeight="1" x14ac:dyDescent="0.3">
      <c r="A880948" s="21"/>
    </row>
    <row r="880954" spans="1:1" s="20" customFormat="1" ht="14.25" customHeight="1" x14ac:dyDescent="0.25"/>
    <row r="880970" spans="1:1" ht="14.25" customHeight="1" x14ac:dyDescent="0.3">
      <c r="A880970" s="21"/>
    </row>
    <row r="880976" spans="1:1" s="20" customFormat="1" ht="14.25" customHeight="1" x14ac:dyDescent="0.25"/>
    <row r="880992" spans="1:1" ht="14.25" customHeight="1" x14ac:dyDescent="0.3">
      <c r="A880992" s="21"/>
    </row>
    <row r="880998" s="20" customFormat="1" ht="14.25" customHeight="1" x14ac:dyDescent="0.25"/>
    <row r="881014" spans="1:1" ht="14.25" customHeight="1" x14ac:dyDescent="0.3">
      <c r="A881014" s="21"/>
    </row>
    <row r="881020" spans="1:1" s="20" customFormat="1" ht="14.25" customHeight="1" x14ac:dyDescent="0.25"/>
    <row r="881036" spans="1:1" ht="14.25" customHeight="1" x14ac:dyDescent="0.3">
      <c r="A881036" s="21"/>
    </row>
    <row r="881042" s="20" customFormat="1" ht="14.25" customHeight="1" x14ac:dyDescent="0.25"/>
    <row r="881058" spans="1:1" ht="14.25" customHeight="1" x14ac:dyDescent="0.3">
      <c r="A881058" s="21"/>
    </row>
    <row r="881064" spans="1:1" s="20" customFormat="1" ht="14.25" customHeight="1" x14ac:dyDescent="0.25"/>
    <row r="881080" spans="1:1" ht="14.25" customHeight="1" x14ac:dyDescent="0.3">
      <c r="A881080" s="21"/>
    </row>
    <row r="881086" spans="1:1" s="20" customFormat="1" ht="14.25" customHeight="1" x14ac:dyDescent="0.25"/>
    <row r="881102" spans="1:1" ht="14.25" customHeight="1" x14ac:dyDescent="0.3">
      <c r="A881102" s="21"/>
    </row>
    <row r="881108" s="20" customFormat="1" ht="14.25" customHeight="1" x14ac:dyDescent="0.25"/>
    <row r="881124" spans="1:1" ht="14.25" customHeight="1" x14ac:dyDescent="0.3">
      <c r="A881124" s="21"/>
    </row>
    <row r="881130" spans="1:1" s="20" customFormat="1" ht="14.25" customHeight="1" x14ac:dyDescent="0.25"/>
    <row r="881146" spans="1:1" ht="14.25" customHeight="1" x14ac:dyDescent="0.3">
      <c r="A881146" s="21"/>
    </row>
    <row r="881152" spans="1:1" s="20" customFormat="1" ht="14.25" customHeight="1" x14ac:dyDescent="0.25"/>
    <row r="881168" spans="1:1" ht="14.25" customHeight="1" x14ac:dyDescent="0.3">
      <c r="A881168" s="21"/>
    </row>
    <row r="881174" s="20" customFormat="1" ht="14.25" customHeight="1" x14ac:dyDescent="0.25"/>
    <row r="881190" spans="1:1" ht="14.25" customHeight="1" x14ac:dyDescent="0.3">
      <c r="A881190" s="21"/>
    </row>
    <row r="881196" spans="1:1" s="20" customFormat="1" ht="14.25" customHeight="1" x14ac:dyDescent="0.25"/>
    <row r="881212" spans="1:1" ht="14.25" customHeight="1" x14ac:dyDescent="0.3">
      <c r="A881212" s="21"/>
    </row>
    <row r="881218" s="20" customFormat="1" ht="14.25" customHeight="1" x14ac:dyDescent="0.25"/>
    <row r="881234" spans="1:1" ht="14.25" customHeight="1" x14ac:dyDescent="0.3">
      <c r="A881234" s="21"/>
    </row>
    <row r="881240" spans="1:1" s="20" customFormat="1" ht="14.25" customHeight="1" x14ac:dyDescent="0.25"/>
    <row r="881256" spans="1:1" ht="14.25" customHeight="1" x14ac:dyDescent="0.3">
      <c r="A881256" s="21"/>
    </row>
    <row r="881262" spans="1:1" s="20" customFormat="1" ht="14.25" customHeight="1" x14ac:dyDescent="0.25"/>
    <row r="881278" spans="1:1" ht="14.25" customHeight="1" x14ac:dyDescent="0.3">
      <c r="A881278" s="21"/>
    </row>
    <row r="881284" s="20" customFormat="1" ht="14.25" customHeight="1" x14ac:dyDescent="0.25"/>
    <row r="881300" spans="1:1" ht="14.25" customHeight="1" x14ac:dyDescent="0.3">
      <c r="A881300" s="21"/>
    </row>
    <row r="881306" spans="1:1" s="20" customFormat="1" ht="14.25" customHeight="1" x14ac:dyDescent="0.25"/>
    <row r="881322" spans="1:1" ht="14.25" customHeight="1" x14ac:dyDescent="0.3">
      <c r="A881322" s="21"/>
    </row>
    <row r="881328" spans="1:1" s="20" customFormat="1" ht="14.25" customHeight="1" x14ac:dyDescent="0.25"/>
    <row r="881344" spans="1:1" ht="14.25" customHeight="1" x14ac:dyDescent="0.3">
      <c r="A881344" s="21"/>
    </row>
    <row r="881350" s="20" customFormat="1" ht="14.25" customHeight="1" x14ac:dyDescent="0.25"/>
    <row r="881366" spans="1:1" ht="14.25" customHeight="1" x14ac:dyDescent="0.3">
      <c r="A881366" s="21"/>
    </row>
    <row r="881372" spans="1:1" s="20" customFormat="1" ht="14.25" customHeight="1" x14ac:dyDescent="0.25"/>
    <row r="881388" spans="1:1" ht="14.25" customHeight="1" x14ac:dyDescent="0.3">
      <c r="A881388" s="21"/>
    </row>
    <row r="881394" s="20" customFormat="1" ht="14.25" customHeight="1" x14ac:dyDescent="0.25"/>
    <row r="881410" spans="1:1" ht="14.25" customHeight="1" x14ac:dyDescent="0.3">
      <c r="A881410" s="21"/>
    </row>
    <row r="881416" spans="1:1" s="20" customFormat="1" ht="14.25" customHeight="1" x14ac:dyDescent="0.25"/>
    <row r="881432" spans="1:1" ht="14.25" customHeight="1" x14ac:dyDescent="0.3">
      <c r="A881432" s="21"/>
    </row>
    <row r="881438" spans="1:1" s="20" customFormat="1" ht="14.25" customHeight="1" x14ac:dyDescent="0.25"/>
    <row r="881454" spans="1:1" ht="14.25" customHeight="1" x14ac:dyDescent="0.3">
      <c r="A881454" s="21"/>
    </row>
    <row r="881460" s="20" customFormat="1" ht="14.25" customHeight="1" x14ac:dyDescent="0.25"/>
    <row r="881476" spans="1:1" ht="14.25" customHeight="1" x14ac:dyDescent="0.3">
      <c r="A881476" s="21"/>
    </row>
    <row r="881482" spans="1:1" s="20" customFormat="1" ht="14.25" customHeight="1" x14ac:dyDescent="0.25"/>
    <row r="881498" spans="1:1" ht="14.25" customHeight="1" x14ac:dyDescent="0.3">
      <c r="A881498" s="21"/>
    </row>
    <row r="881504" spans="1:1" s="20" customFormat="1" ht="14.25" customHeight="1" x14ac:dyDescent="0.25"/>
    <row r="881520" spans="1:1" ht="14.25" customHeight="1" x14ac:dyDescent="0.3">
      <c r="A881520" s="21"/>
    </row>
    <row r="881526" s="20" customFormat="1" ht="14.25" customHeight="1" x14ac:dyDescent="0.25"/>
    <row r="881542" spans="1:1" ht="14.25" customHeight="1" x14ac:dyDescent="0.3">
      <c r="A881542" s="21"/>
    </row>
    <row r="881548" spans="1:1" s="20" customFormat="1" ht="14.25" customHeight="1" x14ac:dyDescent="0.25"/>
    <row r="881564" spans="1:1" ht="14.25" customHeight="1" x14ac:dyDescent="0.3">
      <c r="A881564" s="21"/>
    </row>
    <row r="881570" s="20" customFormat="1" ht="14.25" customHeight="1" x14ac:dyDescent="0.25"/>
    <row r="881586" spans="1:1" ht="14.25" customHeight="1" x14ac:dyDescent="0.3">
      <c r="A881586" s="21"/>
    </row>
    <row r="881592" spans="1:1" s="20" customFormat="1" ht="14.25" customHeight="1" x14ac:dyDescent="0.25"/>
    <row r="881608" spans="1:1" ht="14.25" customHeight="1" x14ac:dyDescent="0.3">
      <c r="A881608" s="21"/>
    </row>
    <row r="881614" spans="1:1" s="20" customFormat="1" ht="14.25" customHeight="1" x14ac:dyDescent="0.25"/>
    <row r="881630" spans="1:1" ht="14.25" customHeight="1" x14ac:dyDescent="0.3">
      <c r="A881630" s="21"/>
    </row>
    <row r="881636" s="20" customFormat="1" ht="14.25" customHeight="1" x14ac:dyDescent="0.25"/>
    <row r="881652" spans="1:1" ht="14.25" customHeight="1" x14ac:dyDescent="0.3">
      <c r="A881652" s="21"/>
    </row>
    <row r="881658" spans="1:1" s="20" customFormat="1" ht="14.25" customHeight="1" x14ac:dyDescent="0.25"/>
    <row r="881674" spans="1:1" ht="14.25" customHeight="1" x14ac:dyDescent="0.3">
      <c r="A881674" s="21"/>
    </row>
    <row r="881680" spans="1:1" s="20" customFormat="1" ht="14.25" customHeight="1" x14ac:dyDescent="0.25"/>
    <row r="881696" spans="1:1" ht="14.25" customHeight="1" x14ac:dyDescent="0.3">
      <c r="A881696" s="21"/>
    </row>
    <row r="881702" s="20" customFormat="1" ht="14.25" customHeight="1" x14ac:dyDescent="0.25"/>
    <row r="881718" spans="1:1" ht="14.25" customHeight="1" x14ac:dyDescent="0.3">
      <c r="A881718" s="21"/>
    </row>
    <row r="881724" spans="1:1" s="20" customFormat="1" ht="14.25" customHeight="1" x14ac:dyDescent="0.25"/>
    <row r="881740" spans="1:1" ht="14.25" customHeight="1" x14ac:dyDescent="0.3">
      <c r="A881740" s="21"/>
    </row>
    <row r="881746" s="20" customFormat="1" ht="14.25" customHeight="1" x14ac:dyDescent="0.25"/>
    <row r="881762" spans="1:1" ht="14.25" customHeight="1" x14ac:dyDescent="0.3">
      <c r="A881762" s="21"/>
    </row>
    <row r="881768" spans="1:1" s="20" customFormat="1" ht="14.25" customHeight="1" x14ac:dyDescent="0.25"/>
    <row r="881784" spans="1:1" ht="14.25" customHeight="1" x14ac:dyDescent="0.3">
      <c r="A881784" s="21"/>
    </row>
    <row r="881790" spans="1:1" s="20" customFormat="1" ht="14.25" customHeight="1" x14ac:dyDescent="0.25"/>
    <row r="881806" spans="1:1" ht="14.25" customHeight="1" x14ac:dyDescent="0.3">
      <c r="A881806" s="21"/>
    </row>
    <row r="881812" s="20" customFormat="1" ht="14.25" customHeight="1" x14ac:dyDescent="0.25"/>
    <row r="881828" spans="1:1" ht="14.25" customHeight="1" x14ac:dyDescent="0.3">
      <c r="A881828" s="21"/>
    </row>
    <row r="881834" spans="1:1" s="20" customFormat="1" ht="14.25" customHeight="1" x14ac:dyDescent="0.25"/>
    <row r="881850" spans="1:1" ht="14.25" customHeight="1" x14ac:dyDescent="0.3">
      <c r="A881850" s="21"/>
    </row>
    <row r="881856" spans="1:1" s="20" customFormat="1" ht="14.25" customHeight="1" x14ac:dyDescent="0.25"/>
    <row r="881872" spans="1:1" ht="14.25" customHeight="1" x14ac:dyDescent="0.3">
      <c r="A881872" s="21"/>
    </row>
    <row r="881878" s="20" customFormat="1" ht="14.25" customHeight="1" x14ac:dyDescent="0.25"/>
    <row r="881894" spans="1:1" ht="14.25" customHeight="1" x14ac:dyDescent="0.3">
      <c r="A881894" s="21"/>
    </row>
    <row r="881900" spans="1:1" s="20" customFormat="1" ht="14.25" customHeight="1" x14ac:dyDescent="0.25"/>
    <row r="881916" spans="1:1" ht="14.25" customHeight="1" x14ac:dyDescent="0.3">
      <c r="A881916" s="21"/>
    </row>
    <row r="881922" s="20" customFormat="1" ht="14.25" customHeight="1" x14ac:dyDescent="0.25"/>
    <row r="881938" spans="1:1" ht="14.25" customHeight="1" x14ac:dyDescent="0.3">
      <c r="A881938" s="21"/>
    </row>
    <row r="881944" spans="1:1" s="20" customFormat="1" ht="14.25" customHeight="1" x14ac:dyDescent="0.25"/>
    <row r="881960" spans="1:1" ht="14.25" customHeight="1" x14ac:dyDescent="0.3">
      <c r="A881960" s="21"/>
    </row>
    <row r="881966" spans="1:1" s="20" customFormat="1" ht="14.25" customHeight="1" x14ac:dyDescent="0.25"/>
    <row r="881982" spans="1:1" ht="14.25" customHeight="1" x14ac:dyDescent="0.3">
      <c r="A881982" s="21"/>
    </row>
    <row r="881988" s="20" customFormat="1" ht="14.25" customHeight="1" x14ac:dyDescent="0.25"/>
    <row r="882004" spans="1:1" ht="14.25" customHeight="1" x14ac:dyDescent="0.3">
      <c r="A882004" s="21"/>
    </row>
    <row r="882010" spans="1:1" s="20" customFormat="1" ht="14.25" customHeight="1" x14ac:dyDescent="0.25"/>
    <row r="882026" spans="1:1" ht="14.25" customHeight="1" x14ac:dyDescent="0.3">
      <c r="A882026" s="21"/>
    </row>
    <row r="882032" spans="1:1" s="20" customFormat="1" ht="14.25" customHeight="1" x14ac:dyDescent="0.25"/>
    <row r="882048" spans="1:1" ht="14.25" customHeight="1" x14ac:dyDescent="0.3">
      <c r="A882048" s="21"/>
    </row>
    <row r="882054" s="20" customFormat="1" ht="14.25" customHeight="1" x14ac:dyDescent="0.25"/>
    <row r="882070" spans="1:1" ht="14.25" customHeight="1" x14ac:dyDescent="0.3">
      <c r="A882070" s="21"/>
    </row>
    <row r="882076" spans="1:1" s="20" customFormat="1" ht="14.25" customHeight="1" x14ac:dyDescent="0.25"/>
    <row r="882092" spans="1:1" ht="14.25" customHeight="1" x14ac:dyDescent="0.3">
      <c r="A882092" s="21"/>
    </row>
    <row r="882098" s="20" customFormat="1" ht="14.25" customHeight="1" x14ac:dyDescent="0.25"/>
    <row r="882114" spans="1:1" ht="14.25" customHeight="1" x14ac:dyDescent="0.3">
      <c r="A882114" s="21"/>
    </row>
    <row r="882120" spans="1:1" s="20" customFormat="1" ht="14.25" customHeight="1" x14ac:dyDescent="0.25"/>
    <row r="882136" spans="1:1" ht="14.25" customHeight="1" x14ac:dyDescent="0.3">
      <c r="A882136" s="21"/>
    </row>
    <row r="882142" spans="1:1" s="20" customFormat="1" ht="14.25" customHeight="1" x14ac:dyDescent="0.25"/>
    <row r="882158" spans="1:1" ht="14.25" customHeight="1" x14ac:dyDescent="0.3">
      <c r="A882158" s="21"/>
    </row>
    <row r="882164" s="20" customFormat="1" ht="14.25" customHeight="1" x14ac:dyDescent="0.25"/>
    <row r="882180" spans="1:1" ht="14.25" customHeight="1" x14ac:dyDescent="0.3">
      <c r="A882180" s="21"/>
    </row>
    <row r="882186" spans="1:1" s="20" customFormat="1" ht="14.25" customHeight="1" x14ac:dyDescent="0.25"/>
    <row r="882202" spans="1:1" ht="14.25" customHeight="1" x14ac:dyDescent="0.3">
      <c r="A882202" s="21"/>
    </row>
    <row r="882208" spans="1:1" s="20" customFormat="1" ht="14.25" customHeight="1" x14ac:dyDescent="0.25"/>
    <row r="882224" spans="1:1" ht="14.25" customHeight="1" x14ac:dyDescent="0.3">
      <c r="A882224" s="21"/>
    </row>
    <row r="882230" s="20" customFormat="1" ht="14.25" customHeight="1" x14ac:dyDescent="0.25"/>
    <row r="882246" spans="1:1" ht="14.25" customHeight="1" x14ac:dyDescent="0.3">
      <c r="A882246" s="21"/>
    </row>
    <row r="882252" spans="1:1" s="20" customFormat="1" ht="14.25" customHeight="1" x14ac:dyDescent="0.25"/>
    <row r="882268" spans="1:1" ht="14.25" customHeight="1" x14ac:dyDescent="0.3">
      <c r="A882268" s="21"/>
    </row>
    <row r="882274" s="20" customFormat="1" ht="14.25" customHeight="1" x14ac:dyDescent="0.25"/>
    <row r="882290" spans="1:1" ht="14.25" customHeight="1" x14ac:dyDescent="0.3">
      <c r="A882290" s="21"/>
    </row>
    <row r="882296" spans="1:1" s="20" customFormat="1" ht="14.25" customHeight="1" x14ac:dyDescent="0.25"/>
    <row r="882312" spans="1:1" ht="14.25" customHeight="1" x14ac:dyDescent="0.3">
      <c r="A882312" s="21"/>
    </row>
    <row r="882318" spans="1:1" s="20" customFormat="1" ht="14.25" customHeight="1" x14ac:dyDescent="0.25"/>
    <row r="882334" spans="1:1" ht="14.25" customHeight="1" x14ac:dyDescent="0.3">
      <c r="A882334" s="21"/>
    </row>
    <row r="882340" s="20" customFormat="1" ht="14.25" customHeight="1" x14ac:dyDescent="0.25"/>
    <row r="882356" spans="1:1" ht="14.25" customHeight="1" x14ac:dyDescent="0.3">
      <c r="A882356" s="21"/>
    </row>
    <row r="882362" spans="1:1" s="20" customFormat="1" ht="14.25" customHeight="1" x14ac:dyDescent="0.25"/>
    <row r="882378" spans="1:1" ht="14.25" customHeight="1" x14ac:dyDescent="0.3">
      <c r="A882378" s="21"/>
    </row>
    <row r="882384" spans="1:1" s="20" customFormat="1" ht="14.25" customHeight="1" x14ac:dyDescent="0.25"/>
    <row r="882400" spans="1:1" ht="14.25" customHeight="1" x14ac:dyDescent="0.3">
      <c r="A882400" s="21"/>
    </row>
    <row r="882406" s="20" customFormat="1" ht="14.25" customHeight="1" x14ac:dyDescent="0.25"/>
    <row r="882422" spans="1:1" ht="14.25" customHeight="1" x14ac:dyDescent="0.3">
      <c r="A882422" s="21"/>
    </row>
    <row r="882428" spans="1:1" s="20" customFormat="1" ht="14.25" customHeight="1" x14ac:dyDescent="0.25"/>
    <row r="882444" spans="1:1" ht="14.25" customHeight="1" x14ac:dyDescent="0.3">
      <c r="A882444" s="21"/>
    </row>
    <row r="882450" s="20" customFormat="1" ht="14.25" customHeight="1" x14ac:dyDescent="0.25"/>
    <row r="882466" spans="1:1" ht="14.25" customHeight="1" x14ac:dyDescent="0.3">
      <c r="A882466" s="21"/>
    </row>
    <row r="882472" spans="1:1" s="20" customFormat="1" ht="14.25" customHeight="1" x14ac:dyDescent="0.25"/>
    <row r="882488" spans="1:1" ht="14.25" customHeight="1" x14ac:dyDescent="0.3">
      <c r="A882488" s="21"/>
    </row>
    <row r="882494" spans="1:1" s="20" customFormat="1" ht="14.25" customHeight="1" x14ac:dyDescent="0.25"/>
    <row r="882510" spans="1:1" ht="14.25" customHeight="1" x14ac:dyDescent="0.3">
      <c r="A882510" s="21"/>
    </row>
    <row r="882516" s="20" customFormat="1" ht="14.25" customHeight="1" x14ac:dyDescent="0.25"/>
    <row r="882532" spans="1:1" ht="14.25" customHeight="1" x14ac:dyDescent="0.3">
      <c r="A882532" s="21"/>
    </row>
    <row r="882538" spans="1:1" s="20" customFormat="1" ht="14.25" customHeight="1" x14ac:dyDescent="0.25"/>
    <row r="882554" spans="1:1" ht="14.25" customHeight="1" x14ac:dyDescent="0.3">
      <c r="A882554" s="21"/>
    </row>
    <row r="882560" spans="1:1" s="20" customFormat="1" ht="14.25" customHeight="1" x14ac:dyDescent="0.25"/>
    <row r="882576" spans="1:1" ht="14.25" customHeight="1" x14ac:dyDescent="0.3">
      <c r="A882576" s="21"/>
    </row>
    <row r="882582" s="20" customFormat="1" ht="14.25" customHeight="1" x14ac:dyDescent="0.25"/>
    <row r="882598" spans="1:1" ht="14.25" customHeight="1" x14ac:dyDescent="0.3">
      <c r="A882598" s="21"/>
    </row>
    <row r="882604" spans="1:1" s="20" customFormat="1" ht="14.25" customHeight="1" x14ac:dyDescent="0.25"/>
    <row r="882620" spans="1:1" ht="14.25" customHeight="1" x14ac:dyDescent="0.3">
      <c r="A882620" s="21"/>
    </row>
    <row r="882626" s="20" customFormat="1" ht="14.25" customHeight="1" x14ac:dyDescent="0.25"/>
    <row r="882642" spans="1:1" ht="14.25" customHeight="1" x14ac:dyDescent="0.3">
      <c r="A882642" s="21"/>
    </row>
    <row r="882648" spans="1:1" s="20" customFormat="1" ht="14.25" customHeight="1" x14ac:dyDescent="0.25"/>
    <row r="882664" spans="1:1" ht="14.25" customHeight="1" x14ac:dyDescent="0.3">
      <c r="A882664" s="21"/>
    </row>
    <row r="882670" spans="1:1" s="20" customFormat="1" ht="14.25" customHeight="1" x14ac:dyDescent="0.25"/>
    <row r="882686" spans="1:1" ht="14.25" customHeight="1" x14ac:dyDescent="0.3">
      <c r="A882686" s="21"/>
    </row>
    <row r="882692" s="20" customFormat="1" ht="14.25" customHeight="1" x14ac:dyDescent="0.25"/>
    <row r="882708" spans="1:1" ht="14.25" customHeight="1" x14ac:dyDescent="0.3">
      <c r="A882708" s="21"/>
    </row>
    <row r="882714" spans="1:1" s="20" customFormat="1" ht="14.25" customHeight="1" x14ac:dyDescent="0.25"/>
    <row r="882730" spans="1:1" ht="14.25" customHeight="1" x14ac:dyDescent="0.3">
      <c r="A882730" s="21"/>
    </row>
    <row r="882736" spans="1:1" s="20" customFormat="1" ht="14.25" customHeight="1" x14ac:dyDescent="0.25"/>
    <row r="882752" spans="1:1" ht="14.25" customHeight="1" x14ac:dyDescent="0.3">
      <c r="A882752" s="21"/>
    </row>
    <row r="882758" s="20" customFormat="1" ht="14.25" customHeight="1" x14ac:dyDescent="0.25"/>
    <row r="882774" spans="1:1" ht="14.25" customHeight="1" x14ac:dyDescent="0.3">
      <c r="A882774" s="21"/>
    </row>
    <row r="882780" spans="1:1" s="20" customFormat="1" ht="14.25" customHeight="1" x14ac:dyDescent="0.25"/>
    <row r="882796" spans="1:1" ht="14.25" customHeight="1" x14ac:dyDescent="0.3">
      <c r="A882796" s="21"/>
    </row>
    <row r="882802" s="20" customFormat="1" ht="14.25" customHeight="1" x14ac:dyDescent="0.25"/>
    <row r="882818" spans="1:1" ht="14.25" customHeight="1" x14ac:dyDescent="0.3">
      <c r="A882818" s="21"/>
    </row>
    <row r="882824" spans="1:1" s="20" customFormat="1" ht="14.25" customHeight="1" x14ac:dyDescent="0.25"/>
    <row r="882840" spans="1:1" ht="14.25" customHeight="1" x14ac:dyDescent="0.3">
      <c r="A882840" s="21"/>
    </row>
    <row r="882846" spans="1:1" s="20" customFormat="1" ht="14.25" customHeight="1" x14ac:dyDescent="0.25"/>
    <row r="882862" spans="1:1" ht="14.25" customHeight="1" x14ac:dyDescent="0.3">
      <c r="A882862" s="21"/>
    </row>
    <row r="882868" s="20" customFormat="1" ht="14.25" customHeight="1" x14ac:dyDescent="0.25"/>
    <row r="882884" spans="1:1" ht="14.25" customHeight="1" x14ac:dyDescent="0.3">
      <c r="A882884" s="21"/>
    </row>
    <row r="882890" spans="1:1" s="20" customFormat="1" ht="14.25" customHeight="1" x14ac:dyDescent="0.25"/>
    <row r="882906" spans="1:1" ht="14.25" customHeight="1" x14ac:dyDescent="0.3">
      <c r="A882906" s="21"/>
    </row>
    <row r="882912" spans="1:1" s="20" customFormat="1" ht="14.25" customHeight="1" x14ac:dyDescent="0.25"/>
    <row r="882928" spans="1:1" ht="14.25" customHeight="1" x14ac:dyDescent="0.3">
      <c r="A882928" s="21"/>
    </row>
    <row r="882934" s="20" customFormat="1" ht="14.25" customHeight="1" x14ac:dyDescent="0.25"/>
    <row r="882950" spans="1:1" ht="14.25" customHeight="1" x14ac:dyDescent="0.3">
      <c r="A882950" s="21"/>
    </row>
    <row r="882956" spans="1:1" s="20" customFormat="1" ht="14.25" customHeight="1" x14ac:dyDescent="0.25"/>
    <row r="882972" spans="1:1" ht="14.25" customHeight="1" x14ac:dyDescent="0.3">
      <c r="A882972" s="21"/>
    </row>
    <row r="882978" s="20" customFormat="1" ht="14.25" customHeight="1" x14ac:dyDescent="0.25"/>
    <row r="882994" spans="1:1" ht="14.25" customHeight="1" x14ac:dyDescent="0.3">
      <c r="A882994" s="21"/>
    </row>
    <row r="883000" spans="1:1" s="20" customFormat="1" ht="14.25" customHeight="1" x14ac:dyDescent="0.25"/>
    <row r="883016" spans="1:1" ht="14.25" customHeight="1" x14ac:dyDescent="0.3">
      <c r="A883016" s="21"/>
    </row>
    <row r="883022" spans="1:1" s="20" customFormat="1" ht="14.25" customHeight="1" x14ac:dyDescent="0.25"/>
    <row r="883038" spans="1:1" ht="14.25" customHeight="1" x14ac:dyDescent="0.3">
      <c r="A883038" s="21"/>
    </row>
    <row r="883044" s="20" customFormat="1" ht="14.25" customHeight="1" x14ac:dyDescent="0.25"/>
    <row r="883060" spans="1:1" ht="14.25" customHeight="1" x14ac:dyDescent="0.3">
      <c r="A883060" s="21"/>
    </row>
    <row r="883066" spans="1:1" s="20" customFormat="1" ht="14.25" customHeight="1" x14ac:dyDescent="0.25"/>
    <row r="883082" spans="1:1" ht="14.25" customHeight="1" x14ac:dyDescent="0.3">
      <c r="A883082" s="21"/>
    </row>
    <row r="883088" spans="1:1" s="20" customFormat="1" ht="14.25" customHeight="1" x14ac:dyDescent="0.25"/>
    <row r="883104" spans="1:1" ht="14.25" customHeight="1" x14ac:dyDescent="0.3">
      <c r="A883104" s="21"/>
    </row>
    <row r="883110" s="20" customFormat="1" ht="14.25" customHeight="1" x14ac:dyDescent="0.25"/>
    <row r="883126" spans="1:1" ht="14.25" customHeight="1" x14ac:dyDescent="0.3">
      <c r="A883126" s="21"/>
    </row>
    <row r="883132" spans="1:1" s="20" customFormat="1" ht="14.25" customHeight="1" x14ac:dyDescent="0.25"/>
    <row r="883148" spans="1:1" ht="14.25" customHeight="1" x14ac:dyDescent="0.3">
      <c r="A883148" s="21"/>
    </row>
    <row r="883154" s="20" customFormat="1" ht="14.25" customHeight="1" x14ac:dyDescent="0.25"/>
    <row r="883170" spans="1:1" ht="14.25" customHeight="1" x14ac:dyDescent="0.3">
      <c r="A883170" s="21"/>
    </row>
    <row r="883176" spans="1:1" s="20" customFormat="1" ht="14.25" customHeight="1" x14ac:dyDescent="0.25"/>
    <row r="883192" spans="1:1" ht="14.25" customHeight="1" x14ac:dyDescent="0.3">
      <c r="A883192" s="21"/>
    </row>
    <row r="883198" spans="1:1" s="20" customFormat="1" ht="14.25" customHeight="1" x14ac:dyDescent="0.25"/>
    <row r="883214" spans="1:1" ht="14.25" customHeight="1" x14ac:dyDescent="0.3">
      <c r="A883214" s="21"/>
    </row>
    <row r="883220" s="20" customFormat="1" ht="14.25" customHeight="1" x14ac:dyDescent="0.25"/>
    <row r="883236" spans="1:1" ht="14.25" customHeight="1" x14ac:dyDescent="0.3">
      <c r="A883236" s="21"/>
    </row>
    <row r="883242" spans="1:1" s="20" customFormat="1" ht="14.25" customHeight="1" x14ac:dyDescent="0.25"/>
    <row r="883258" spans="1:1" ht="14.25" customHeight="1" x14ac:dyDescent="0.3">
      <c r="A883258" s="21"/>
    </row>
    <row r="883264" spans="1:1" s="20" customFormat="1" ht="14.25" customHeight="1" x14ac:dyDescent="0.25"/>
    <row r="883280" spans="1:1" ht="14.25" customHeight="1" x14ac:dyDescent="0.3">
      <c r="A883280" s="21"/>
    </row>
    <row r="883286" s="20" customFormat="1" ht="14.25" customHeight="1" x14ac:dyDescent="0.25"/>
    <row r="883302" spans="1:1" ht="14.25" customHeight="1" x14ac:dyDescent="0.3">
      <c r="A883302" s="21"/>
    </row>
    <row r="883308" spans="1:1" s="20" customFormat="1" ht="14.25" customHeight="1" x14ac:dyDescent="0.25"/>
    <row r="883324" spans="1:1" ht="14.25" customHeight="1" x14ac:dyDescent="0.3">
      <c r="A883324" s="21"/>
    </row>
    <row r="883330" s="20" customFormat="1" ht="14.25" customHeight="1" x14ac:dyDescent="0.25"/>
    <row r="883346" spans="1:1" ht="14.25" customHeight="1" x14ac:dyDescent="0.3">
      <c r="A883346" s="21"/>
    </row>
    <row r="883352" spans="1:1" s="20" customFormat="1" ht="14.25" customHeight="1" x14ac:dyDescent="0.25"/>
    <row r="883368" spans="1:1" ht="14.25" customHeight="1" x14ac:dyDescent="0.3">
      <c r="A883368" s="21"/>
    </row>
    <row r="883374" spans="1:1" s="20" customFormat="1" ht="14.25" customHeight="1" x14ac:dyDescent="0.25"/>
    <row r="883390" spans="1:1" ht="14.25" customHeight="1" x14ac:dyDescent="0.3">
      <c r="A883390" s="21"/>
    </row>
    <row r="883396" s="20" customFormat="1" ht="14.25" customHeight="1" x14ac:dyDescent="0.25"/>
    <row r="883412" spans="1:1" ht="14.25" customHeight="1" x14ac:dyDescent="0.3">
      <c r="A883412" s="21"/>
    </row>
    <row r="883418" spans="1:1" s="20" customFormat="1" ht="14.25" customHeight="1" x14ac:dyDescent="0.25"/>
    <row r="883434" spans="1:1" ht="14.25" customHeight="1" x14ac:dyDescent="0.3">
      <c r="A883434" s="21"/>
    </row>
    <row r="883440" spans="1:1" s="20" customFormat="1" ht="14.25" customHeight="1" x14ac:dyDescent="0.25"/>
    <row r="883456" spans="1:1" ht="14.25" customHeight="1" x14ac:dyDescent="0.3">
      <c r="A883456" s="21"/>
    </row>
    <row r="883462" s="20" customFormat="1" ht="14.25" customHeight="1" x14ac:dyDescent="0.25"/>
    <row r="883478" spans="1:1" ht="14.25" customHeight="1" x14ac:dyDescent="0.3">
      <c r="A883478" s="21"/>
    </row>
    <row r="883484" spans="1:1" s="20" customFormat="1" ht="14.25" customHeight="1" x14ac:dyDescent="0.25"/>
    <row r="883500" spans="1:1" ht="14.25" customHeight="1" x14ac:dyDescent="0.3">
      <c r="A883500" s="21"/>
    </row>
    <row r="883506" s="20" customFormat="1" ht="14.25" customHeight="1" x14ac:dyDescent="0.25"/>
    <row r="883522" spans="1:1" ht="14.25" customHeight="1" x14ac:dyDescent="0.3">
      <c r="A883522" s="21"/>
    </row>
    <row r="883528" spans="1:1" s="20" customFormat="1" ht="14.25" customHeight="1" x14ac:dyDescent="0.25"/>
    <row r="883544" spans="1:1" ht="14.25" customHeight="1" x14ac:dyDescent="0.3">
      <c r="A883544" s="21"/>
    </row>
    <row r="883550" spans="1:1" s="20" customFormat="1" ht="14.25" customHeight="1" x14ac:dyDescent="0.25"/>
    <row r="883566" spans="1:1" ht="14.25" customHeight="1" x14ac:dyDescent="0.3">
      <c r="A883566" s="21"/>
    </row>
    <row r="883572" s="20" customFormat="1" ht="14.25" customHeight="1" x14ac:dyDescent="0.25"/>
    <row r="883588" spans="1:1" ht="14.25" customHeight="1" x14ac:dyDescent="0.3">
      <c r="A883588" s="21"/>
    </row>
    <row r="883594" spans="1:1" s="20" customFormat="1" ht="14.25" customHeight="1" x14ac:dyDescent="0.25"/>
    <row r="883610" spans="1:1" ht="14.25" customHeight="1" x14ac:dyDescent="0.3">
      <c r="A883610" s="21"/>
    </row>
    <row r="883616" spans="1:1" s="20" customFormat="1" ht="14.25" customHeight="1" x14ac:dyDescent="0.25"/>
    <row r="883632" spans="1:1" ht="14.25" customHeight="1" x14ac:dyDescent="0.3">
      <c r="A883632" s="21"/>
    </row>
    <row r="883638" s="20" customFormat="1" ht="14.25" customHeight="1" x14ac:dyDescent="0.25"/>
    <row r="883654" spans="1:1" ht="14.25" customHeight="1" x14ac:dyDescent="0.3">
      <c r="A883654" s="21"/>
    </row>
    <row r="883660" spans="1:1" s="20" customFormat="1" ht="14.25" customHeight="1" x14ac:dyDescent="0.25"/>
    <row r="883676" spans="1:1" ht="14.25" customHeight="1" x14ac:dyDescent="0.3">
      <c r="A883676" s="21"/>
    </row>
    <row r="883682" s="20" customFormat="1" ht="14.25" customHeight="1" x14ac:dyDescent="0.25"/>
    <row r="883698" spans="1:1" ht="14.25" customHeight="1" x14ac:dyDescent="0.3">
      <c r="A883698" s="21"/>
    </row>
    <row r="883704" spans="1:1" s="20" customFormat="1" ht="14.25" customHeight="1" x14ac:dyDescent="0.25"/>
    <row r="883720" spans="1:1" ht="14.25" customHeight="1" x14ac:dyDescent="0.3">
      <c r="A883720" s="21"/>
    </row>
    <row r="883726" spans="1:1" s="20" customFormat="1" ht="14.25" customHeight="1" x14ac:dyDescent="0.25"/>
    <row r="883742" spans="1:1" ht="14.25" customHeight="1" x14ac:dyDescent="0.3">
      <c r="A883742" s="21"/>
    </row>
    <row r="883748" s="20" customFormat="1" ht="14.25" customHeight="1" x14ac:dyDescent="0.25"/>
    <row r="883764" spans="1:1" ht="14.25" customHeight="1" x14ac:dyDescent="0.3">
      <c r="A883764" s="21"/>
    </row>
    <row r="883770" spans="1:1" s="20" customFormat="1" ht="14.25" customHeight="1" x14ac:dyDescent="0.25"/>
    <row r="883786" spans="1:1" ht="14.25" customHeight="1" x14ac:dyDescent="0.3">
      <c r="A883786" s="21"/>
    </row>
    <row r="883792" spans="1:1" s="20" customFormat="1" ht="14.25" customHeight="1" x14ac:dyDescent="0.25"/>
    <row r="883808" spans="1:1" ht="14.25" customHeight="1" x14ac:dyDescent="0.3">
      <c r="A883808" s="21"/>
    </row>
    <row r="883814" s="20" customFormat="1" ht="14.25" customHeight="1" x14ac:dyDescent="0.25"/>
    <row r="883830" spans="1:1" ht="14.25" customHeight="1" x14ac:dyDescent="0.3">
      <c r="A883830" s="21"/>
    </row>
    <row r="883836" spans="1:1" s="20" customFormat="1" ht="14.25" customHeight="1" x14ac:dyDescent="0.25"/>
    <row r="883852" spans="1:1" ht="14.25" customHeight="1" x14ac:dyDescent="0.3">
      <c r="A883852" s="21"/>
    </row>
    <row r="883858" s="20" customFormat="1" ht="14.25" customHeight="1" x14ac:dyDescent="0.25"/>
    <row r="883874" spans="1:1" ht="14.25" customHeight="1" x14ac:dyDescent="0.3">
      <c r="A883874" s="21"/>
    </row>
    <row r="883880" spans="1:1" s="20" customFormat="1" ht="14.25" customHeight="1" x14ac:dyDescent="0.25"/>
    <row r="883896" spans="1:1" ht="14.25" customHeight="1" x14ac:dyDescent="0.3">
      <c r="A883896" s="21"/>
    </row>
    <row r="883902" spans="1:1" s="20" customFormat="1" ht="14.25" customHeight="1" x14ac:dyDescent="0.25"/>
    <row r="883918" spans="1:1" ht="14.25" customHeight="1" x14ac:dyDescent="0.3">
      <c r="A883918" s="21"/>
    </row>
    <row r="883924" s="20" customFormat="1" ht="14.25" customHeight="1" x14ac:dyDescent="0.25"/>
    <row r="883940" spans="1:1" ht="14.25" customHeight="1" x14ac:dyDescent="0.3">
      <c r="A883940" s="21"/>
    </row>
    <row r="883946" spans="1:1" s="20" customFormat="1" ht="14.25" customHeight="1" x14ac:dyDescent="0.25"/>
    <row r="883962" spans="1:1" ht="14.25" customHeight="1" x14ac:dyDescent="0.3">
      <c r="A883962" s="21"/>
    </row>
    <row r="883968" spans="1:1" s="20" customFormat="1" ht="14.25" customHeight="1" x14ac:dyDescent="0.25"/>
    <row r="883984" spans="1:1" ht="14.25" customHeight="1" x14ac:dyDescent="0.3">
      <c r="A883984" s="21"/>
    </row>
    <row r="883990" s="20" customFormat="1" ht="14.25" customHeight="1" x14ac:dyDescent="0.25"/>
    <row r="884006" spans="1:1" ht="14.25" customHeight="1" x14ac:dyDescent="0.3">
      <c r="A884006" s="21"/>
    </row>
    <row r="884012" spans="1:1" s="20" customFormat="1" ht="14.25" customHeight="1" x14ac:dyDescent="0.25"/>
    <row r="884028" spans="1:1" ht="14.25" customHeight="1" x14ac:dyDescent="0.3">
      <c r="A884028" s="21"/>
    </row>
    <row r="884034" s="20" customFormat="1" ht="14.25" customHeight="1" x14ac:dyDescent="0.25"/>
    <row r="884050" spans="1:1" ht="14.25" customHeight="1" x14ac:dyDescent="0.3">
      <c r="A884050" s="21"/>
    </row>
    <row r="884056" spans="1:1" s="20" customFormat="1" ht="14.25" customHeight="1" x14ac:dyDescent="0.25"/>
    <row r="884072" spans="1:1" ht="14.25" customHeight="1" x14ac:dyDescent="0.3">
      <c r="A884072" s="21"/>
    </row>
    <row r="884078" spans="1:1" s="20" customFormat="1" ht="14.25" customHeight="1" x14ac:dyDescent="0.25"/>
    <row r="884094" spans="1:1" ht="14.25" customHeight="1" x14ac:dyDescent="0.3">
      <c r="A884094" s="21"/>
    </row>
    <row r="884100" s="20" customFormat="1" ht="14.25" customHeight="1" x14ac:dyDescent="0.25"/>
    <row r="884116" spans="1:1" ht="14.25" customHeight="1" x14ac:dyDescent="0.3">
      <c r="A884116" s="21"/>
    </row>
    <row r="884122" spans="1:1" s="20" customFormat="1" ht="14.25" customHeight="1" x14ac:dyDescent="0.25"/>
    <row r="884138" spans="1:1" ht="14.25" customHeight="1" x14ac:dyDescent="0.3">
      <c r="A884138" s="21"/>
    </row>
    <row r="884144" spans="1:1" s="20" customFormat="1" ht="14.25" customHeight="1" x14ac:dyDescent="0.25"/>
    <row r="884160" spans="1:1" ht="14.25" customHeight="1" x14ac:dyDescent="0.3">
      <c r="A884160" s="21"/>
    </row>
    <row r="884166" s="20" customFormat="1" ht="14.25" customHeight="1" x14ac:dyDescent="0.25"/>
    <row r="884182" spans="1:1" ht="14.25" customHeight="1" x14ac:dyDescent="0.3">
      <c r="A884182" s="21"/>
    </row>
    <row r="884188" spans="1:1" s="20" customFormat="1" ht="14.25" customHeight="1" x14ac:dyDescent="0.25"/>
    <row r="884204" spans="1:1" ht="14.25" customHeight="1" x14ac:dyDescent="0.3">
      <c r="A884204" s="21"/>
    </row>
    <row r="884210" s="20" customFormat="1" ht="14.25" customHeight="1" x14ac:dyDescent="0.25"/>
    <row r="884226" spans="1:1" ht="14.25" customHeight="1" x14ac:dyDescent="0.3">
      <c r="A884226" s="21"/>
    </row>
    <row r="884232" spans="1:1" s="20" customFormat="1" ht="14.25" customHeight="1" x14ac:dyDescent="0.25"/>
    <row r="884248" spans="1:1" ht="14.25" customHeight="1" x14ac:dyDescent="0.3">
      <c r="A884248" s="21"/>
    </row>
    <row r="884254" spans="1:1" s="20" customFormat="1" ht="14.25" customHeight="1" x14ac:dyDescent="0.25"/>
    <row r="884270" spans="1:1" ht="14.25" customHeight="1" x14ac:dyDescent="0.3">
      <c r="A884270" s="21"/>
    </row>
    <row r="884276" s="20" customFormat="1" ht="14.25" customHeight="1" x14ac:dyDescent="0.25"/>
    <row r="884292" spans="1:1" ht="14.25" customHeight="1" x14ac:dyDescent="0.3">
      <c r="A884292" s="21"/>
    </row>
    <row r="884298" spans="1:1" s="20" customFormat="1" ht="14.25" customHeight="1" x14ac:dyDescent="0.25"/>
    <row r="884314" spans="1:1" ht="14.25" customHeight="1" x14ac:dyDescent="0.3">
      <c r="A884314" s="21"/>
    </row>
    <row r="884320" spans="1:1" s="20" customFormat="1" ht="14.25" customHeight="1" x14ac:dyDescent="0.25"/>
    <row r="884336" spans="1:1" ht="14.25" customHeight="1" x14ac:dyDescent="0.3">
      <c r="A884336" s="21"/>
    </row>
    <row r="884342" s="20" customFormat="1" ht="14.25" customHeight="1" x14ac:dyDescent="0.25"/>
    <row r="884358" spans="1:1" ht="14.25" customHeight="1" x14ac:dyDescent="0.3">
      <c r="A884358" s="21"/>
    </row>
    <row r="884364" spans="1:1" s="20" customFormat="1" ht="14.25" customHeight="1" x14ac:dyDescent="0.25"/>
    <row r="884380" spans="1:1" ht="14.25" customHeight="1" x14ac:dyDescent="0.3">
      <c r="A884380" s="21"/>
    </row>
    <row r="884386" s="20" customFormat="1" ht="14.25" customHeight="1" x14ac:dyDescent="0.25"/>
    <row r="884402" spans="1:1" ht="14.25" customHeight="1" x14ac:dyDescent="0.3">
      <c r="A884402" s="21"/>
    </row>
    <row r="884408" spans="1:1" s="20" customFormat="1" ht="14.25" customHeight="1" x14ac:dyDescent="0.25"/>
    <row r="884424" spans="1:1" ht="14.25" customHeight="1" x14ac:dyDescent="0.3">
      <c r="A884424" s="21"/>
    </row>
    <row r="884430" spans="1:1" s="20" customFormat="1" ht="14.25" customHeight="1" x14ac:dyDescent="0.25"/>
    <row r="884446" spans="1:1" ht="14.25" customHeight="1" x14ac:dyDescent="0.3">
      <c r="A884446" s="21"/>
    </row>
    <row r="884452" s="20" customFormat="1" ht="14.25" customHeight="1" x14ac:dyDescent="0.25"/>
    <row r="884468" spans="1:1" ht="14.25" customHeight="1" x14ac:dyDescent="0.3">
      <c r="A884468" s="21"/>
    </row>
    <row r="884474" spans="1:1" s="20" customFormat="1" ht="14.25" customHeight="1" x14ac:dyDescent="0.25"/>
    <row r="884490" spans="1:1" ht="14.25" customHeight="1" x14ac:dyDescent="0.3">
      <c r="A884490" s="21"/>
    </row>
    <row r="884496" spans="1:1" s="20" customFormat="1" ht="14.25" customHeight="1" x14ac:dyDescent="0.25"/>
    <row r="884512" spans="1:1" ht="14.25" customHeight="1" x14ac:dyDescent="0.3">
      <c r="A884512" s="21"/>
    </row>
    <row r="884518" s="20" customFormat="1" ht="14.25" customHeight="1" x14ac:dyDescent="0.25"/>
    <row r="884534" spans="1:1" ht="14.25" customHeight="1" x14ac:dyDescent="0.3">
      <c r="A884534" s="21"/>
    </row>
    <row r="884540" spans="1:1" s="20" customFormat="1" ht="14.25" customHeight="1" x14ac:dyDescent="0.25"/>
    <row r="884556" spans="1:1" ht="14.25" customHeight="1" x14ac:dyDescent="0.3">
      <c r="A884556" s="21"/>
    </row>
    <row r="884562" s="20" customFormat="1" ht="14.25" customHeight="1" x14ac:dyDescent="0.25"/>
    <row r="884578" spans="1:1" ht="14.25" customHeight="1" x14ac:dyDescent="0.3">
      <c r="A884578" s="21"/>
    </row>
    <row r="884584" spans="1:1" s="20" customFormat="1" ht="14.25" customHeight="1" x14ac:dyDescent="0.25"/>
    <row r="884600" spans="1:1" ht="14.25" customHeight="1" x14ac:dyDescent="0.3">
      <c r="A884600" s="21"/>
    </row>
    <row r="884606" spans="1:1" s="20" customFormat="1" ht="14.25" customHeight="1" x14ac:dyDescent="0.25"/>
    <row r="884622" spans="1:1" ht="14.25" customHeight="1" x14ac:dyDescent="0.3">
      <c r="A884622" s="21"/>
    </row>
    <row r="884628" s="20" customFormat="1" ht="14.25" customHeight="1" x14ac:dyDescent="0.25"/>
    <row r="884644" spans="1:1" ht="14.25" customHeight="1" x14ac:dyDescent="0.3">
      <c r="A884644" s="21"/>
    </row>
    <row r="884650" spans="1:1" s="20" customFormat="1" ht="14.25" customHeight="1" x14ac:dyDescent="0.25"/>
    <row r="884666" spans="1:1" ht="14.25" customHeight="1" x14ac:dyDescent="0.3">
      <c r="A884666" s="21"/>
    </row>
    <row r="884672" spans="1:1" s="20" customFormat="1" ht="14.25" customHeight="1" x14ac:dyDescent="0.25"/>
    <row r="884688" spans="1:1" ht="14.25" customHeight="1" x14ac:dyDescent="0.3">
      <c r="A884688" s="21"/>
    </row>
    <row r="884694" s="20" customFormat="1" ht="14.25" customHeight="1" x14ac:dyDescent="0.25"/>
    <row r="884710" spans="1:1" ht="14.25" customHeight="1" x14ac:dyDescent="0.3">
      <c r="A884710" s="21"/>
    </row>
    <row r="884716" spans="1:1" s="20" customFormat="1" ht="14.25" customHeight="1" x14ac:dyDescent="0.25"/>
    <row r="884732" spans="1:1" ht="14.25" customHeight="1" x14ac:dyDescent="0.3">
      <c r="A884732" s="21"/>
    </row>
    <row r="884738" s="20" customFormat="1" ht="14.25" customHeight="1" x14ac:dyDescent="0.25"/>
    <row r="884754" spans="1:1" ht="14.25" customHeight="1" x14ac:dyDescent="0.3">
      <c r="A884754" s="21"/>
    </row>
    <row r="884760" spans="1:1" s="20" customFormat="1" ht="14.25" customHeight="1" x14ac:dyDescent="0.25"/>
    <row r="884776" spans="1:1" ht="14.25" customHeight="1" x14ac:dyDescent="0.3">
      <c r="A884776" s="21"/>
    </row>
    <row r="884782" spans="1:1" s="20" customFormat="1" ht="14.25" customHeight="1" x14ac:dyDescent="0.25"/>
    <row r="884798" spans="1:1" ht="14.25" customHeight="1" x14ac:dyDescent="0.3">
      <c r="A884798" s="21"/>
    </row>
    <row r="884804" s="20" customFormat="1" ht="14.25" customHeight="1" x14ac:dyDescent="0.25"/>
    <row r="884820" spans="1:1" ht="14.25" customHeight="1" x14ac:dyDescent="0.3">
      <c r="A884820" s="21"/>
    </row>
    <row r="884826" spans="1:1" s="20" customFormat="1" ht="14.25" customHeight="1" x14ac:dyDescent="0.25"/>
    <row r="884842" spans="1:1" ht="14.25" customHeight="1" x14ac:dyDescent="0.3">
      <c r="A884842" s="21"/>
    </row>
    <row r="884848" spans="1:1" s="20" customFormat="1" ht="14.25" customHeight="1" x14ac:dyDescent="0.25"/>
    <row r="884864" spans="1:1" ht="14.25" customHeight="1" x14ac:dyDescent="0.3">
      <c r="A884864" s="21"/>
    </row>
    <row r="884870" s="20" customFormat="1" ht="14.25" customHeight="1" x14ac:dyDescent="0.25"/>
    <row r="884886" spans="1:1" ht="14.25" customHeight="1" x14ac:dyDescent="0.3">
      <c r="A884886" s="21"/>
    </row>
    <row r="884892" spans="1:1" s="20" customFormat="1" ht="14.25" customHeight="1" x14ac:dyDescent="0.25"/>
    <row r="884908" spans="1:1" ht="14.25" customHeight="1" x14ac:dyDescent="0.3">
      <c r="A884908" s="21"/>
    </row>
    <row r="884914" s="20" customFormat="1" ht="14.25" customHeight="1" x14ac:dyDescent="0.25"/>
    <row r="884930" spans="1:1" ht="14.25" customHeight="1" x14ac:dyDescent="0.3">
      <c r="A884930" s="21"/>
    </row>
    <row r="884936" spans="1:1" s="20" customFormat="1" ht="14.25" customHeight="1" x14ac:dyDescent="0.25"/>
    <row r="884952" spans="1:1" ht="14.25" customHeight="1" x14ac:dyDescent="0.3">
      <c r="A884952" s="21"/>
    </row>
    <row r="884958" spans="1:1" s="20" customFormat="1" ht="14.25" customHeight="1" x14ac:dyDescent="0.25"/>
    <row r="884974" spans="1:1" ht="14.25" customHeight="1" x14ac:dyDescent="0.3">
      <c r="A884974" s="21"/>
    </row>
    <row r="884980" s="20" customFormat="1" ht="14.25" customHeight="1" x14ac:dyDescent="0.25"/>
    <row r="884996" spans="1:1" ht="14.25" customHeight="1" x14ac:dyDescent="0.3">
      <c r="A884996" s="21"/>
    </row>
    <row r="885002" spans="1:1" s="20" customFormat="1" ht="14.25" customHeight="1" x14ac:dyDescent="0.25"/>
    <row r="885018" spans="1:1" ht="14.25" customHeight="1" x14ac:dyDescent="0.3">
      <c r="A885018" s="21"/>
    </row>
    <row r="885024" spans="1:1" s="20" customFormat="1" ht="14.25" customHeight="1" x14ac:dyDescent="0.25"/>
    <row r="885040" spans="1:1" ht="14.25" customHeight="1" x14ac:dyDescent="0.3">
      <c r="A885040" s="21"/>
    </row>
    <row r="885046" s="20" customFormat="1" ht="14.25" customHeight="1" x14ac:dyDescent="0.25"/>
    <row r="885062" spans="1:1" ht="14.25" customHeight="1" x14ac:dyDescent="0.3">
      <c r="A885062" s="21"/>
    </row>
    <row r="885068" spans="1:1" s="20" customFormat="1" ht="14.25" customHeight="1" x14ac:dyDescent="0.25"/>
    <row r="885084" spans="1:1" ht="14.25" customHeight="1" x14ac:dyDescent="0.3">
      <c r="A885084" s="21"/>
    </row>
    <row r="885090" s="20" customFormat="1" ht="14.25" customHeight="1" x14ac:dyDescent="0.25"/>
    <row r="885106" spans="1:1" ht="14.25" customHeight="1" x14ac:dyDescent="0.3">
      <c r="A885106" s="21"/>
    </row>
    <row r="885112" spans="1:1" s="20" customFormat="1" ht="14.25" customHeight="1" x14ac:dyDescent="0.25"/>
    <row r="885128" spans="1:1" ht="14.25" customHeight="1" x14ac:dyDescent="0.3">
      <c r="A885128" s="21"/>
    </row>
    <row r="885134" spans="1:1" s="20" customFormat="1" ht="14.25" customHeight="1" x14ac:dyDescent="0.25"/>
    <row r="885150" spans="1:1" ht="14.25" customHeight="1" x14ac:dyDescent="0.3">
      <c r="A885150" s="21"/>
    </row>
    <row r="885156" s="20" customFormat="1" ht="14.25" customHeight="1" x14ac:dyDescent="0.25"/>
    <row r="885172" spans="1:1" ht="14.25" customHeight="1" x14ac:dyDescent="0.3">
      <c r="A885172" s="21"/>
    </row>
    <row r="885178" spans="1:1" s="20" customFormat="1" ht="14.25" customHeight="1" x14ac:dyDescent="0.25"/>
    <row r="885194" spans="1:1" ht="14.25" customHeight="1" x14ac:dyDescent="0.3">
      <c r="A885194" s="21"/>
    </row>
    <row r="885200" spans="1:1" s="20" customFormat="1" ht="14.25" customHeight="1" x14ac:dyDescent="0.25"/>
    <row r="885216" spans="1:1" ht="14.25" customHeight="1" x14ac:dyDescent="0.3">
      <c r="A885216" s="21"/>
    </row>
    <row r="885222" s="20" customFormat="1" ht="14.25" customHeight="1" x14ac:dyDescent="0.25"/>
    <row r="885238" spans="1:1" ht="14.25" customHeight="1" x14ac:dyDescent="0.3">
      <c r="A885238" s="21"/>
    </row>
    <row r="885244" spans="1:1" s="20" customFormat="1" ht="14.25" customHeight="1" x14ac:dyDescent="0.25"/>
    <row r="885260" spans="1:1" ht="14.25" customHeight="1" x14ac:dyDescent="0.3">
      <c r="A885260" s="21"/>
    </row>
    <row r="885266" s="20" customFormat="1" ht="14.25" customHeight="1" x14ac:dyDescent="0.25"/>
    <row r="885282" spans="1:1" ht="14.25" customHeight="1" x14ac:dyDescent="0.3">
      <c r="A885282" s="21"/>
    </row>
    <row r="885288" spans="1:1" s="20" customFormat="1" ht="14.25" customHeight="1" x14ac:dyDescent="0.25"/>
    <row r="885304" spans="1:1" ht="14.25" customHeight="1" x14ac:dyDescent="0.3">
      <c r="A885304" s="21"/>
    </row>
    <row r="885310" spans="1:1" s="20" customFormat="1" ht="14.25" customHeight="1" x14ac:dyDescent="0.25"/>
    <row r="885326" spans="1:1" ht="14.25" customHeight="1" x14ac:dyDescent="0.3">
      <c r="A885326" s="21"/>
    </row>
    <row r="885332" s="20" customFormat="1" ht="14.25" customHeight="1" x14ac:dyDescent="0.25"/>
    <row r="885348" spans="1:1" ht="14.25" customHeight="1" x14ac:dyDescent="0.3">
      <c r="A885348" s="21"/>
    </row>
    <row r="885354" spans="1:1" s="20" customFormat="1" ht="14.25" customHeight="1" x14ac:dyDescent="0.25"/>
    <row r="885370" spans="1:1" ht="14.25" customHeight="1" x14ac:dyDescent="0.3">
      <c r="A885370" s="21"/>
    </row>
    <row r="885376" spans="1:1" s="20" customFormat="1" ht="14.25" customHeight="1" x14ac:dyDescent="0.25"/>
    <row r="885392" spans="1:1" ht="14.25" customHeight="1" x14ac:dyDescent="0.3">
      <c r="A885392" s="21"/>
    </row>
    <row r="885398" s="20" customFormat="1" ht="14.25" customHeight="1" x14ac:dyDescent="0.25"/>
    <row r="885414" spans="1:1" ht="14.25" customHeight="1" x14ac:dyDescent="0.3">
      <c r="A885414" s="21"/>
    </row>
    <row r="885420" spans="1:1" s="20" customFormat="1" ht="14.25" customHeight="1" x14ac:dyDescent="0.25"/>
    <row r="885436" spans="1:1" ht="14.25" customHeight="1" x14ac:dyDescent="0.3">
      <c r="A885436" s="21"/>
    </row>
    <row r="885442" s="20" customFormat="1" ht="14.25" customHeight="1" x14ac:dyDescent="0.25"/>
    <row r="885458" spans="1:1" ht="14.25" customHeight="1" x14ac:dyDescent="0.3">
      <c r="A885458" s="21"/>
    </row>
    <row r="885464" spans="1:1" s="20" customFormat="1" ht="14.25" customHeight="1" x14ac:dyDescent="0.25"/>
    <row r="885480" spans="1:1" ht="14.25" customHeight="1" x14ac:dyDescent="0.3">
      <c r="A885480" s="21"/>
    </row>
    <row r="885486" spans="1:1" s="20" customFormat="1" ht="14.25" customHeight="1" x14ac:dyDescent="0.25"/>
    <row r="885502" spans="1:1" ht="14.25" customHeight="1" x14ac:dyDescent="0.3">
      <c r="A885502" s="21"/>
    </row>
    <row r="885508" s="20" customFormat="1" ht="14.25" customHeight="1" x14ac:dyDescent="0.25"/>
    <row r="885524" spans="1:1" ht="14.25" customHeight="1" x14ac:dyDescent="0.3">
      <c r="A885524" s="21"/>
    </row>
    <row r="885530" spans="1:1" s="20" customFormat="1" ht="14.25" customHeight="1" x14ac:dyDescent="0.25"/>
    <row r="885546" spans="1:1" ht="14.25" customHeight="1" x14ac:dyDescent="0.3">
      <c r="A885546" s="21"/>
    </row>
    <row r="885552" spans="1:1" s="20" customFormat="1" ht="14.25" customHeight="1" x14ac:dyDescent="0.25"/>
    <row r="885568" spans="1:1" ht="14.25" customHeight="1" x14ac:dyDescent="0.3">
      <c r="A885568" s="21"/>
    </row>
    <row r="885574" s="20" customFormat="1" ht="14.25" customHeight="1" x14ac:dyDescent="0.25"/>
    <row r="885590" spans="1:1" ht="14.25" customHeight="1" x14ac:dyDescent="0.3">
      <c r="A885590" s="21"/>
    </row>
    <row r="885596" spans="1:1" s="20" customFormat="1" ht="14.25" customHeight="1" x14ac:dyDescent="0.25"/>
    <row r="885612" spans="1:1" ht="14.25" customHeight="1" x14ac:dyDescent="0.3">
      <c r="A885612" s="21"/>
    </row>
    <row r="885618" s="20" customFormat="1" ht="14.25" customHeight="1" x14ac:dyDescent="0.25"/>
    <row r="885634" spans="1:1" ht="14.25" customHeight="1" x14ac:dyDescent="0.3">
      <c r="A885634" s="21"/>
    </row>
    <row r="885640" spans="1:1" s="20" customFormat="1" ht="14.25" customHeight="1" x14ac:dyDescent="0.25"/>
    <row r="885656" spans="1:1" ht="14.25" customHeight="1" x14ac:dyDescent="0.3">
      <c r="A885656" s="21"/>
    </row>
    <row r="885662" spans="1:1" s="20" customFormat="1" ht="14.25" customHeight="1" x14ac:dyDescent="0.25"/>
    <row r="885678" spans="1:1" ht="14.25" customHeight="1" x14ac:dyDescent="0.3">
      <c r="A885678" s="21"/>
    </row>
    <row r="885684" s="20" customFormat="1" ht="14.25" customHeight="1" x14ac:dyDescent="0.25"/>
    <row r="885700" spans="1:1" ht="14.25" customHeight="1" x14ac:dyDescent="0.3">
      <c r="A885700" s="21"/>
    </row>
    <row r="885706" spans="1:1" s="20" customFormat="1" ht="14.25" customHeight="1" x14ac:dyDescent="0.25"/>
    <row r="885722" spans="1:1" ht="14.25" customHeight="1" x14ac:dyDescent="0.3">
      <c r="A885722" s="21"/>
    </row>
    <row r="885728" spans="1:1" s="20" customFormat="1" ht="14.25" customHeight="1" x14ac:dyDescent="0.25"/>
    <row r="885744" spans="1:1" ht="14.25" customHeight="1" x14ac:dyDescent="0.3">
      <c r="A885744" s="21"/>
    </row>
    <row r="885750" s="20" customFormat="1" ht="14.25" customHeight="1" x14ac:dyDescent="0.25"/>
    <row r="885766" spans="1:1" ht="14.25" customHeight="1" x14ac:dyDescent="0.3">
      <c r="A885766" s="21"/>
    </row>
    <row r="885772" spans="1:1" s="20" customFormat="1" ht="14.25" customHeight="1" x14ac:dyDescent="0.25"/>
    <row r="885788" spans="1:1" ht="14.25" customHeight="1" x14ac:dyDescent="0.3">
      <c r="A885788" s="21"/>
    </row>
    <row r="885794" s="20" customFormat="1" ht="14.25" customHeight="1" x14ac:dyDescent="0.25"/>
    <row r="885810" spans="1:1" ht="14.25" customHeight="1" x14ac:dyDescent="0.3">
      <c r="A885810" s="21"/>
    </row>
    <row r="885816" spans="1:1" s="20" customFormat="1" ht="14.25" customHeight="1" x14ac:dyDescent="0.25"/>
    <row r="885832" spans="1:1" ht="14.25" customHeight="1" x14ac:dyDescent="0.3">
      <c r="A885832" s="21"/>
    </row>
    <row r="885838" spans="1:1" s="20" customFormat="1" ht="14.25" customHeight="1" x14ac:dyDescent="0.25"/>
    <row r="885854" spans="1:1" ht="14.25" customHeight="1" x14ac:dyDescent="0.3">
      <c r="A885854" s="21"/>
    </row>
    <row r="885860" s="20" customFormat="1" ht="14.25" customHeight="1" x14ac:dyDescent="0.25"/>
    <row r="885876" spans="1:1" ht="14.25" customHeight="1" x14ac:dyDescent="0.3">
      <c r="A885876" s="21"/>
    </row>
    <row r="885882" spans="1:1" s="20" customFormat="1" ht="14.25" customHeight="1" x14ac:dyDescent="0.25"/>
    <row r="885898" spans="1:1" ht="14.25" customHeight="1" x14ac:dyDescent="0.3">
      <c r="A885898" s="21"/>
    </row>
    <row r="885904" spans="1:1" s="20" customFormat="1" ht="14.25" customHeight="1" x14ac:dyDescent="0.25"/>
    <row r="885920" spans="1:1" ht="14.25" customHeight="1" x14ac:dyDescent="0.3">
      <c r="A885920" s="21"/>
    </row>
    <row r="885926" s="20" customFormat="1" ht="14.25" customHeight="1" x14ac:dyDescent="0.25"/>
    <row r="885942" spans="1:1" ht="14.25" customHeight="1" x14ac:dyDescent="0.3">
      <c r="A885942" s="21"/>
    </row>
    <row r="885948" spans="1:1" s="20" customFormat="1" ht="14.25" customHeight="1" x14ac:dyDescent="0.25"/>
    <row r="885964" spans="1:1" ht="14.25" customHeight="1" x14ac:dyDescent="0.3">
      <c r="A885964" s="21"/>
    </row>
    <row r="885970" s="20" customFormat="1" ht="14.25" customHeight="1" x14ac:dyDescent="0.25"/>
    <row r="885986" spans="1:1" ht="14.25" customHeight="1" x14ac:dyDescent="0.3">
      <c r="A885986" s="21"/>
    </row>
    <row r="885992" spans="1:1" s="20" customFormat="1" ht="14.25" customHeight="1" x14ac:dyDescent="0.25"/>
    <row r="886008" spans="1:1" ht="14.25" customHeight="1" x14ac:dyDescent="0.3">
      <c r="A886008" s="21"/>
    </row>
    <row r="886014" spans="1:1" s="20" customFormat="1" ht="14.25" customHeight="1" x14ac:dyDescent="0.25"/>
    <row r="886030" spans="1:1" ht="14.25" customHeight="1" x14ac:dyDescent="0.3">
      <c r="A886030" s="21"/>
    </row>
    <row r="886036" s="20" customFormat="1" ht="14.25" customHeight="1" x14ac:dyDescent="0.25"/>
    <row r="886052" spans="1:1" ht="14.25" customHeight="1" x14ac:dyDescent="0.3">
      <c r="A886052" s="21"/>
    </row>
    <row r="886058" spans="1:1" s="20" customFormat="1" ht="14.25" customHeight="1" x14ac:dyDescent="0.25"/>
    <row r="886074" spans="1:1" ht="14.25" customHeight="1" x14ac:dyDescent="0.3">
      <c r="A886074" s="21"/>
    </row>
    <row r="886080" spans="1:1" s="20" customFormat="1" ht="14.25" customHeight="1" x14ac:dyDescent="0.25"/>
    <row r="886096" spans="1:1" ht="14.25" customHeight="1" x14ac:dyDescent="0.3">
      <c r="A886096" s="21"/>
    </row>
    <row r="886102" s="20" customFormat="1" ht="14.25" customHeight="1" x14ac:dyDescent="0.25"/>
    <row r="886118" spans="1:1" ht="14.25" customHeight="1" x14ac:dyDescent="0.3">
      <c r="A886118" s="21"/>
    </row>
    <row r="886124" spans="1:1" s="20" customFormat="1" ht="14.25" customHeight="1" x14ac:dyDescent="0.25"/>
    <row r="886140" spans="1:1" ht="14.25" customHeight="1" x14ac:dyDescent="0.3">
      <c r="A886140" s="21"/>
    </row>
    <row r="886146" s="20" customFormat="1" ht="14.25" customHeight="1" x14ac:dyDescent="0.25"/>
    <row r="886162" spans="1:1" ht="14.25" customHeight="1" x14ac:dyDescent="0.3">
      <c r="A886162" s="21"/>
    </row>
    <row r="886168" spans="1:1" s="20" customFormat="1" ht="14.25" customHeight="1" x14ac:dyDescent="0.25"/>
    <row r="886184" spans="1:1" ht="14.25" customHeight="1" x14ac:dyDescent="0.3">
      <c r="A886184" s="21"/>
    </row>
    <row r="886190" spans="1:1" s="20" customFormat="1" ht="14.25" customHeight="1" x14ac:dyDescent="0.25"/>
    <row r="886206" spans="1:1" ht="14.25" customHeight="1" x14ac:dyDescent="0.3">
      <c r="A886206" s="21"/>
    </row>
    <row r="886212" s="20" customFormat="1" ht="14.25" customHeight="1" x14ac:dyDescent="0.25"/>
    <row r="886228" spans="1:1" ht="14.25" customHeight="1" x14ac:dyDescent="0.3">
      <c r="A886228" s="21"/>
    </row>
    <row r="886234" spans="1:1" s="20" customFormat="1" ht="14.25" customHeight="1" x14ac:dyDescent="0.25"/>
    <row r="886250" spans="1:1" ht="14.25" customHeight="1" x14ac:dyDescent="0.3">
      <c r="A886250" s="21"/>
    </row>
    <row r="886256" spans="1:1" s="20" customFormat="1" ht="14.25" customHeight="1" x14ac:dyDescent="0.25"/>
    <row r="886272" spans="1:1" ht="14.25" customHeight="1" x14ac:dyDescent="0.3">
      <c r="A886272" s="21"/>
    </row>
    <row r="886278" s="20" customFormat="1" ht="14.25" customHeight="1" x14ac:dyDescent="0.25"/>
    <row r="886294" spans="1:1" ht="14.25" customHeight="1" x14ac:dyDescent="0.3">
      <c r="A886294" s="21"/>
    </row>
    <row r="886300" spans="1:1" s="20" customFormat="1" ht="14.25" customHeight="1" x14ac:dyDescent="0.25"/>
    <row r="886316" spans="1:1" ht="14.25" customHeight="1" x14ac:dyDescent="0.3">
      <c r="A886316" s="21"/>
    </row>
    <row r="886322" s="20" customFormat="1" ht="14.25" customHeight="1" x14ac:dyDescent="0.25"/>
    <row r="886338" spans="1:1" ht="14.25" customHeight="1" x14ac:dyDescent="0.3">
      <c r="A886338" s="21"/>
    </row>
    <row r="886344" spans="1:1" s="20" customFormat="1" ht="14.25" customHeight="1" x14ac:dyDescent="0.25"/>
    <row r="886360" spans="1:1" ht="14.25" customHeight="1" x14ac:dyDescent="0.3">
      <c r="A886360" s="21"/>
    </row>
    <row r="886366" spans="1:1" s="20" customFormat="1" ht="14.25" customHeight="1" x14ac:dyDescent="0.25"/>
    <row r="886382" spans="1:1" ht="14.25" customHeight="1" x14ac:dyDescent="0.3">
      <c r="A886382" s="21"/>
    </row>
    <row r="886388" s="20" customFormat="1" ht="14.25" customHeight="1" x14ac:dyDescent="0.25"/>
    <row r="886404" spans="1:1" ht="14.25" customHeight="1" x14ac:dyDescent="0.3">
      <c r="A886404" s="21"/>
    </row>
    <row r="886410" spans="1:1" s="20" customFormat="1" ht="14.25" customHeight="1" x14ac:dyDescent="0.25"/>
    <row r="886426" spans="1:1" ht="14.25" customHeight="1" x14ac:dyDescent="0.3">
      <c r="A886426" s="21"/>
    </row>
    <row r="886432" spans="1:1" s="20" customFormat="1" ht="14.25" customHeight="1" x14ac:dyDescent="0.25"/>
    <row r="886448" spans="1:1" ht="14.25" customHeight="1" x14ac:dyDescent="0.3">
      <c r="A886448" s="21"/>
    </row>
    <row r="886454" s="20" customFormat="1" ht="14.25" customHeight="1" x14ac:dyDescent="0.25"/>
    <row r="886470" spans="1:1" ht="14.25" customHeight="1" x14ac:dyDescent="0.3">
      <c r="A886470" s="21"/>
    </row>
    <row r="886476" spans="1:1" s="20" customFormat="1" ht="14.25" customHeight="1" x14ac:dyDescent="0.25"/>
    <row r="886492" spans="1:1" ht="14.25" customHeight="1" x14ac:dyDescent="0.3">
      <c r="A886492" s="21"/>
    </row>
    <row r="886498" s="20" customFormat="1" ht="14.25" customHeight="1" x14ac:dyDescent="0.25"/>
    <row r="886514" spans="1:1" ht="14.25" customHeight="1" x14ac:dyDescent="0.3">
      <c r="A886514" s="21"/>
    </row>
    <row r="886520" spans="1:1" s="20" customFormat="1" ht="14.25" customHeight="1" x14ac:dyDescent="0.25"/>
    <row r="886536" spans="1:1" ht="14.25" customHeight="1" x14ac:dyDescent="0.3">
      <c r="A886536" s="21"/>
    </row>
    <row r="886542" spans="1:1" s="20" customFormat="1" ht="14.25" customHeight="1" x14ac:dyDescent="0.25"/>
    <row r="886558" spans="1:1" ht="14.25" customHeight="1" x14ac:dyDescent="0.3">
      <c r="A886558" s="21"/>
    </row>
    <row r="886564" s="20" customFormat="1" ht="14.25" customHeight="1" x14ac:dyDescent="0.25"/>
    <row r="886580" spans="1:1" ht="14.25" customHeight="1" x14ac:dyDescent="0.3">
      <c r="A886580" s="21"/>
    </row>
    <row r="886586" spans="1:1" s="20" customFormat="1" ht="14.25" customHeight="1" x14ac:dyDescent="0.25"/>
    <row r="886602" spans="1:1" ht="14.25" customHeight="1" x14ac:dyDescent="0.3">
      <c r="A886602" s="21"/>
    </row>
    <row r="886608" spans="1:1" s="20" customFormat="1" ht="14.25" customHeight="1" x14ac:dyDescent="0.25"/>
    <row r="886624" spans="1:1" ht="14.25" customHeight="1" x14ac:dyDescent="0.3">
      <c r="A886624" s="21"/>
    </row>
    <row r="886630" s="20" customFormat="1" ht="14.25" customHeight="1" x14ac:dyDescent="0.25"/>
    <row r="886646" spans="1:1" ht="14.25" customHeight="1" x14ac:dyDescent="0.3">
      <c r="A886646" s="21"/>
    </row>
    <row r="886652" spans="1:1" s="20" customFormat="1" ht="14.25" customHeight="1" x14ac:dyDescent="0.25"/>
    <row r="886668" spans="1:1" ht="14.25" customHeight="1" x14ac:dyDescent="0.3">
      <c r="A886668" s="21"/>
    </row>
    <row r="886674" s="20" customFormat="1" ht="14.25" customHeight="1" x14ac:dyDescent="0.25"/>
    <row r="886690" spans="1:1" ht="14.25" customHeight="1" x14ac:dyDescent="0.3">
      <c r="A886690" s="21"/>
    </row>
    <row r="886696" spans="1:1" s="20" customFormat="1" ht="14.25" customHeight="1" x14ac:dyDescent="0.25"/>
    <row r="886712" spans="1:1" ht="14.25" customHeight="1" x14ac:dyDescent="0.3">
      <c r="A886712" s="21"/>
    </row>
    <row r="886718" spans="1:1" s="20" customFormat="1" ht="14.25" customHeight="1" x14ac:dyDescent="0.25"/>
    <row r="886734" spans="1:1" ht="14.25" customHeight="1" x14ac:dyDescent="0.3">
      <c r="A886734" s="21"/>
    </row>
    <row r="886740" s="20" customFormat="1" ht="14.25" customHeight="1" x14ac:dyDescent="0.25"/>
    <row r="886756" spans="1:1" ht="14.25" customHeight="1" x14ac:dyDescent="0.3">
      <c r="A886756" s="21"/>
    </row>
    <row r="886762" spans="1:1" s="20" customFormat="1" ht="14.25" customHeight="1" x14ac:dyDescent="0.25"/>
    <row r="886778" spans="1:1" ht="14.25" customHeight="1" x14ac:dyDescent="0.3">
      <c r="A886778" s="21"/>
    </row>
    <row r="886784" spans="1:1" s="20" customFormat="1" ht="14.25" customHeight="1" x14ac:dyDescent="0.25"/>
    <row r="886800" spans="1:1" ht="14.25" customHeight="1" x14ac:dyDescent="0.3">
      <c r="A886800" s="21"/>
    </row>
    <row r="886806" s="20" customFormat="1" ht="14.25" customHeight="1" x14ac:dyDescent="0.25"/>
    <row r="886822" spans="1:1" ht="14.25" customHeight="1" x14ac:dyDescent="0.3">
      <c r="A886822" s="21"/>
    </row>
    <row r="886828" spans="1:1" s="20" customFormat="1" ht="14.25" customHeight="1" x14ac:dyDescent="0.25"/>
    <row r="886844" spans="1:1" ht="14.25" customHeight="1" x14ac:dyDescent="0.3">
      <c r="A886844" s="21"/>
    </row>
    <row r="886850" s="20" customFormat="1" ht="14.25" customHeight="1" x14ac:dyDescent="0.25"/>
    <row r="886866" spans="1:1" ht="14.25" customHeight="1" x14ac:dyDescent="0.3">
      <c r="A886866" s="21"/>
    </row>
    <row r="886872" spans="1:1" s="20" customFormat="1" ht="14.25" customHeight="1" x14ac:dyDescent="0.25"/>
    <row r="886888" spans="1:1" ht="14.25" customHeight="1" x14ac:dyDescent="0.3">
      <c r="A886888" s="21"/>
    </row>
    <row r="886894" spans="1:1" s="20" customFormat="1" ht="14.25" customHeight="1" x14ac:dyDescent="0.25"/>
    <row r="886910" spans="1:1" ht="14.25" customHeight="1" x14ac:dyDescent="0.3">
      <c r="A886910" s="21"/>
    </row>
    <row r="886916" s="20" customFormat="1" ht="14.25" customHeight="1" x14ac:dyDescent="0.25"/>
    <row r="886932" spans="1:1" ht="14.25" customHeight="1" x14ac:dyDescent="0.3">
      <c r="A886932" s="21"/>
    </row>
    <row r="886938" spans="1:1" s="20" customFormat="1" ht="14.25" customHeight="1" x14ac:dyDescent="0.25"/>
    <row r="886954" spans="1:1" ht="14.25" customHeight="1" x14ac:dyDescent="0.3">
      <c r="A886954" s="21"/>
    </row>
    <row r="886960" spans="1:1" s="20" customFormat="1" ht="14.25" customHeight="1" x14ac:dyDescent="0.25"/>
    <row r="886976" spans="1:1" ht="14.25" customHeight="1" x14ac:dyDescent="0.3">
      <c r="A886976" s="21"/>
    </row>
    <row r="886982" s="20" customFormat="1" ht="14.25" customHeight="1" x14ac:dyDescent="0.25"/>
    <row r="886998" spans="1:1" ht="14.25" customHeight="1" x14ac:dyDescent="0.3">
      <c r="A886998" s="21"/>
    </row>
    <row r="887004" spans="1:1" s="20" customFormat="1" ht="14.25" customHeight="1" x14ac:dyDescent="0.25"/>
    <row r="887020" spans="1:1" ht="14.25" customHeight="1" x14ac:dyDescent="0.3">
      <c r="A887020" s="21"/>
    </row>
    <row r="887026" s="20" customFormat="1" ht="14.25" customHeight="1" x14ac:dyDescent="0.25"/>
    <row r="887042" spans="1:1" ht="14.25" customHeight="1" x14ac:dyDescent="0.3">
      <c r="A887042" s="21"/>
    </row>
    <row r="887048" spans="1:1" s="20" customFormat="1" ht="14.25" customHeight="1" x14ac:dyDescent="0.25"/>
    <row r="887064" spans="1:1" ht="14.25" customHeight="1" x14ac:dyDescent="0.3">
      <c r="A887064" s="21"/>
    </row>
    <row r="887070" spans="1:1" s="20" customFormat="1" ht="14.25" customHeight="1" x14ac:dyDescent="0.25"/>
    <row r="887086" spans="1:1" ht="14.25" customHeight="1" x14ac:dyDescent="0.3">
      <c r="A887086" s="21"/>
    </row>
    <row r="887092" s="20" customFormat="1" ht="14.25" customHeight="1" x14ac:dyDescent="0.25"/>
    <row r="887108" spans="1:1" ht="14.25" customHeight="1" x14ac:dyDescent="0.3">
      <c r="A887108" s="21"/>
    </row>
    <row r="887114" spans="1:1" s="20" customFormat="1" ht="14.25" customHeight="1" x14ac:dyDescent="0.25"/>
    <row r="887130" spans="1:1" ht="14.25" customHeight="1" x14ac:dyDescent="0.3">
      <c r="A887130" s="21"/>
    </row>
    <row r="887136" spans="1:1" s="20" customFormat="1" ht="14.25" customHeight="1" x14ac:dyDescent="0.25"/>
    <row r="887152" spans="1:1" ht="14.25" customHeight="1" x14ac:dyDescent="0.3">
      <c r="A887152" s="21"/>
    </row>
    <row r="887158" s="20" customFormat="1" ht="14.25" customHeight="1" x14ac:dyDescent="0.25"/>
    <row r="887174" spans="1:1" ht="14.25" customHeight="1" x14ac:dyDescent="0.3">
      <c r="A887174" s="21"/>
    </row>
    <row r="887180" spans="1:1" s="20" customFormat="1" ht="14.25" customHeight="1" x14ac:dyDescent="0.25"/>
    <row r="887196" spans="1:1" ht="14.25" customHeight="1" x14ac:dyDescent="0.3">
      <c r="A887196" s="21"/>
    </row>
    <row r="887202" s="20" customFormat="1" ht="14.25" customHeight="1" x14ac:dyDescent="0.25"/>
    <row r="887218" spans="1:1" ht="14.25" customHeight="1" x14ac:dyDescent="0.3">
      <c r="A887218" s="21"/>
    </row>
    <row r="887224" spans="1:1" s="20" customFormat="1" ht="14.25" customHeight="1" x14ac:dyDescent="0.25"/>
    <row r="887240" spans="1:1" ht="14.25" customHeight="1" x14ac:dyDescent="0.3">
      <c r="A887240" s="21"/>
    </row>
    <row r="887246" spans="1:1" s="20" customFormat="1" ht="14.25" customHeight="1" x14ac:dyDescent="0.25"/>
    <row r="887262" spans="1:1" ht="14.25" customHeight="1" x14ac:dyDescent="0.3">
      <c r="A887262" s="21"/>
    </row>
    <row r="887268" s="20" customFormat="1" ht="14.25" customHeight="1" x14ac:dyDescent="0.25"/>
    <row r="887284" spans="1:1" ht="14.25" customHeight="1" x14ac:dyDescent="0.3">
      <c r="A887284" s="21"/>
    </row>
    <row r="887290" spans="1:1" s="20" customFormat="1" ht="14.25" customHeight="1" x14ac:dyDescent="0.25"/>
    <row r="887306" spans="1:1" ht="14.25" customHeight="1" x14ac:dyDescent="0.3">
      <c r="A887306" s="21"/>
    </row>
    <row r="887312" spans="1:1" s="20" customFormat="1" ht="14.25" customHeight="1" x14ac:dyDescent="0.25"/>
    <row r="887328" spans="1:1" ht="14.25" customHeight="1" x14ac:dyDescent="0.3">
      <c r="A887328" s="21"/>
    </row>
    <row r="887334" s="20" customFormat="1" ht="14.25" customHeight="1" x14ac:dyDescent="0.25"/>
    <row r="887350" spans="1:1" ht="14.25" customHeight="1" x14ac:dyDescent="0.3">
      <c r="A887350" s="21"/>
    </row>
    <row r="887356" spans="1:1" s="20" customFormat="1" ht="14.25" customHeight="1" x14ac:dyDescent="0.25"/>
    <row r="887372" spans="1:1" ht="14.25" customHeight="1" x14ac:dyDescent="0.3">
      <c r="A887372" s="21"/>
    </row>
    <row r="887378" s="20" customFormat="1" ht="14.25" customHeight="1" x14ac:dyDescent="0.25"/>
    <row r="887394" spans="1:1" ht="14.25" customHeight="1" x14ac:dyDescent="0.3">
      <c r="A887394" s="21"/>
    </row>
    <row r="887400" spans="1:1" s="20" customFormat="1" ht="14.25" customHeight="1" x14ac:dyDescent="0.25"/>
    <row r="887416" spans="1:1" ht="14.25" customHeight="1" x14ac:dyDescent="0.3">
      <c r="A887416" s="21"/>
    </row>
    <row r="887422" spans="1:1" s="20" customFormat="1" ht="14.25" customHeight="1" x14ac:dyDescent="0.25"/>
    <row r="887438" spans="1:1" ht="14.25" customHeight="1" x14ac:dyDescent="0.3">
      <c r="A887438" s="21"/>
    </row>
    <row r="887444" s="20" customFormat="1" ht="14.25" customHeight="1" x14ac:dyDescent="0.25"/>
    <row r="887460" spans="1:1" ht="14.25" customHeight="1" x14ac:dyDescent="0.3">
      <c r="A887460" s="21"/>
    </row>
    <row r="887466" spans="1:1" s="20" customFormat="1" ht="14.25" customHeight="1" x14ac:dyDescent="0.25"/>
    <row r="887482" spans="1:1" ht="14.25" customHeight="1" x14ac:dyDescent="0.3">
      <c r="A887482" s="21"/>
    </row>
    <row r="887488" spans="1:1" s="20" customFormat="1" ht="14.25" customHeight="1" x14ac:dyDescent="0.25"/>
    <row r="887504" spans="1:1" ht="14.25" customHeight="1" x14ac:dyDescent="0.3">
      <c r="A887504" s="21"/>
    </row>
    <row r="887510" s="20" customFormat="1" ht="14.25" customHeight="1" x14ac:dyDescent="0.25"/>
    <row r="887526" spans="1:1" ht="14.25" customHeight="1" x14ac:dyDescent="0.3">
      <c r="A887526" s="21"/>
    </row>
    <row r="887532" spans="1:1" s="20" customFormat="1" ht="14.25" customHeight="1" x14ac:dyDescent="0.25"/>
    <row r="887548" spans="1:1" ht="14.25" customHeight="1" x14ac:dyDescent="0.3">
      <c r="A887548" s="21"/>
    </row>
    <row r="887554" s="20" customFormat="1" ht="14.25" customHeight="1" x14ac:dyDescent="0.25"/>
    <row r="887570" spans="1:1" ht="14.25" customHeight="1" x14ac:dyDescent="0.3">
      <c r="A887570" s="21"/>
    </row>
    <row r="887576" spans="1:1" s="20" customFormat="1" ht="14.25" customHeight="1" x14ac:dyDescent="0.25"/>
    <row r="887592" spans="1:1" ht="14.25" customHeight="1" x14ac:dyDescent="0.3">
      <c r="A887592" s="21"/>
    </row>
    <row r="887598" spans="1:1" s="20" customFormat="1" ht="14.25" customHeight="1" x14ac:dyDescent="0.25"/>
    <row r="887614" spans="1:1" ht="14.25" customHeight="1" x14ac:dyDescent="0.3">
      <c r="A887614" s="21"/>
    </row>
    <row r="887620" s="20" customFormat="1" ht="14.25" customHeight="1" x14ac:dyDescent="0.25"/>
    <row r="887636" spans="1:1" ht="14.25" customHeight="1" x14ac:dyDescent="0.3">
      <c r="A887636" s="21"/>
    </row>
    <row r="887642" spans="1:1" s="20" customFormat="1" ht="14.25" customHeight="1" x14ac:dyDescent="0.25"/>
    <row r="887658" spans="1:1" ht="14.25" customHeight="1" x14ac:dyDescent="0.3">
      <c r="A887658" s="21"/>
    </row>
    <row r="887664" spans="1:1" s="20" customFormat="1" ht="14.25" customHeight="1" x14ac:dyDescent="0.25"/>
    <row r="887680" spans="1:1" ht="14.25" customHeight="1" x14ac:dyDescent="0.3">
      <c r="A887680" s="21"/>
    </row>
    <row r="887686" s="20" customFormat="1" ht="14.25" customHeight="1" x14ac:dyDescent="0.25"/>
    <row r="887702" spans="1:1" ht="14.25" customHeight="1" x14ac:dyDescent="0.3">
      <c r="A887702" s="21"/>
    </row>
    <row r="887708" spans="1:1" s="20" customFormat="1" ht="14.25" customHeight="1" x14ac:dyDescent="0.25"/>
    <row r="887724" spans="1:1" ht="14.25" customHeight="1" x14ac:dyDescent="0.3">
      <c r="A887724" s="21"/>
    </row>
    <row r="887730" s="20" customFormat="1" ht="14.25" customHeight="1" x14ac:dyDescent="0.25"/>
    <row r="887746" spans="1:1" ht="14.25" customHeight="1" x14ac:dyDescent="0.3">
      <c r="A887746" s="21"/>
    </row>
    <row r="887752" spans="1:1" s="20" customFormat="1" ht="14.25" customHeight="1" x14ac:dyDescent="0.25"/>
    <row r="887768" spans="1:1" ht="14.25" customHeight="1" x14ac:dyDescent="0.3">
      <c r="A887768" s="21"/>
    </row>
    <row r="887774" spans="1:1" s="20" customFormat="1" ht="14.25" customHeight="1" x14ac:dyDescent="0.25"/>
    <row r="887790" spans="1:1" ht="14.25" customHeight="1" x14ac:dyDescent="0.3">
      <c r="A887790" s="21"/>
    </row>
    <row r="887796" s="20" customFormat="1" ht="14.25" customHeight="1" x14ac:dyDescent="0.25"/>
    <row r="887812" spans="1:1" ht="14.25" customHeight="1" x14ac:dyDescent="0.3">
      <c r="A887812" s="21"/>
    </row>
    <row r="887818" spans="1:1" s="20" customFormat="1" ht="14.25" customHeight="1" x14ac:dyDescent="0.25"/>
    <row r="887834" spans="1:1" ht="14.25" customHeight="1" x14ac:dyDescent="0.3">
      <c r="A887834" s="21"/>
    </row>
    <row r="887840" spans="1:1" s="20" customFormat="1" ht="14.25" customHeight="1" x14ac:dyDescent="0.25"/>
    <row r="887856" spans="1:1" ht="14.25" customHeight="1" x14ac:dyDescent="0.3">
      <c r="A887856" s="21"/>
    </row>
    <row r="887862" s="20" customFormat="1" ht="14.25" customHeight="1" x14ac:dyDescent="0.25"/>
    <row r="887878" spans="1:1" ht="14.25" customHeight="1" x14ac:dyDescent="0.3">
      <c r="A887878" s="21"/>
    </row>
    <row r="887884" spans="1:1" s="20" customFormat="1" ht="14.25" customHeight="1" x14ac:dyDescent="0.25"/>
    <row r="887900" spans="1:1" ht="14.25" customHeight="1" x14ac:dyDescent="0.3">
      <c r="A887900" s="21"/>
    </row>
    <row r="887906" s="20" customFormat="1" ht="14.25" customHeight="1" x14ac:dyDescent="0.25"/>
    <row r="887922" spans="1:1" ht="14.25" customHeight="1" x14ac:dyDescent="0.3">
      <c r="A887922" s="21"/>
    </row>
    <row r="887928" spans="1:1" s="20" customFormat="1" ht="14.25" customHeight="1" x14ac:dyDescent="0.25"/>
    <row r="887944" spans="1:1" ht="14.25" customHeight="1" x14ac:dyDescent="0.3">
      <c r="A887944" s="21"/>
    </row>
    <row r="887950" spans="1:1" s="20" customFormat="1" ht="14.25" customHeight="1" x14ac:dyDescent="0.25"/>
    <row r="887966" spans="1:1" ht="14.25" customHeight="1" x14ac:dyDescent="0.3">
      <c r="A887966" s="21"/>
    </row>
    <row r="887972" s="20" customFormat="1" ht="14.25" customHeight="1" x14ac:dyDescent="0.25"/>
    <row r="887988" spans="1:1" ht="14.25" customHeight="1" x14ac:dyDescent="0.3">
      <c r="A887988" s="21"/>
    </row>
    <row r="887994" spans="1:1" s="20" customFormat="1" ht="14.25" customHeight="1" x14ac:dyDescent="0.25"/>
    <row r="888010" spans="1:1" ht="14.25" customHeight="1" x14ac:dyDescent="0.3">
      <c r="A888010" s="21"/>
    </row>
    <row r="888016" spans="1:1" s="20" customFormat="1" ht="14.25" customHeight="1" x14ac:dyDescent="0.25"/>
    <row r="888032" spans="1:1" ht="14.25" customHeight="1" x14ac:dyDescent="0.3">
      <c r="A888032" s="21"/>
    </row>
    <row r="888038" s="20" customFormat="1" ht="14.25" customHeight="1" x14ac:dyDescent="0.25"/>
    <row r="888054" spans="1:1" ht="14.25" customHeight="1" x14ac:dyDescent="0.3">
      <c r="A888054" s="21"/>
    </row>
    <row r="888060" spans="1:1" s="20" customFormat="1" ht="14.25" customHeight="1" x14ac:dyDescent="0.25"/>
    <row r="888076" spans="1:1" ht="14.25" customHeight="1" x14ac:dyDescent="0.3">
      <c r="A888076" s="21"/>
    </row>
    <row r="888082" s="20" customFormat="1" ht="14.25" customHeight="1" x14ac:dyDescent="0.25"/>
    <row r="888098" spans="1:1" ht="14.25" customHeight="1" x14ac:dyDescent="0.3">
      <c r="A888098" s="21"/>
    </row>
    <row r="888104" spans="1:1" s="20" customFormat="1" ht="14.25" customHeight="1" x14ac:dyDescent="0.25"/>
    <row r="888120" spans="1:1" ht="14.25" customHeight="1" x14ac:dyDescent="0.3">
      <c r="A888120" s="21"/>
    </row>
    <row r="888126" spans="1:1" s="20" customFormat="1" ht="14.25" customHeight="1" x14ac:dyDescent="0.25"/>
    <row r="888142" spans="1:1" ht="14.25" customHeight="1" x14ac:dyDescent="0.3">
      <c r="A888142" s="21"/>
    </row>
    <row r="888148" s="20" customFormat="1" ht="14.25" customHeight="1" x14ac:dyDescent="0.25"/>
    <row r="888164" spans="1:1" ht="14.25" customHeight="1" x14ac:dyDescent="0.3">
      <c r="A888164" s="21"/>
    </row>
    <row r="888170" spans="1:1" s="20" customFormat="1" ht="14.25" customHeight="1" x14ac:dyDescent="0.25"/>
    <row r="888186" spans="1:1" ht="14.25" customHeight="1" x14ac:dyDescent="0.3">
      <c r="A888186" s="21"/>
    </row>
    <row r="888192" spans="1:1" s="20" customFormat="1" ht="14.25" customHeight="1" x14ac:dyDescent="0.25"/>
    <row r="888208" spans="1:1" ht="14.25" customHeight="1" x14ac:dyDescent="0.3">
      <c r="A888208" s="21"/>
    </row>
    <row r="888214" s="20" customFormat="1" ht="14.25" customHeight="1" x14ac:dyDescent="0.25"/>
    <row r="888230" spans="1:1" ht="14.25" customHeight="1" x14ac:dyDescent="0.3">
      <c r="A888230" s="21"/>
    </row>
    <row r="888236" spans="1:1" s="20" customFormat="1" ht="14.25" customHeight="1" x14ac:dyDescent="0.25"/>
    <row r="888252" spans="1:1" ht="14.25" customHeight="1" x14ac:dyDescent="0.3">
      <c r="A888252" s="21"/>
    </row>
    <row r="888258" s="20" customFormat="1" ht="14.25" customHeight="1" x14ac:dyDescent="0.25"/>
    <row r="888274" spans="1:1" ht="14.25" customHeight="1" x14ac:dyDescent="0.3">
      <c r="A888274" s="21"/>
    </row>
    <row r="888280" spans="1:1" s="20" customFormat="1" ht="14.25" customHeight="1" x14ac:dyDescent="0.25"/>
    <row r="888296" spans="1:1" ht="14.25" customHeight="1" x14ac:dyDescent="0.3">
      <c r="A888296" s="21"/>
    </row>
    <row r="888302" spans="1:1" s="20" customFormat="1" ht="14.25" customHeight="1" x14ac:dyDescent="0.25"/>
    <row r="888318" spans="1:1" ht="14.25" customHeight="1" x14ac:dyDescent="0.3">
      <c r="A888318" s="21"/>
    </row>
    <row r="888324" s="20" customFormat="1" ht="14.25" customHeight="1" x14ac:dyDescent="0.25"/>
    <row r="888340" spans="1:1" ht="14.25" customHeight="1" x14ac:dyDescent="0.3">
      <c r="A888340" s="21"/>
    </row>
    <row r="888346" spans="1:1" s="20" customFormat="1" ht="14.25" customHeight="1" x14ac:dyDescent="0.25"/>
    <row r="888362" spans="1:1" ht="14.25" customHeight="1" x14ac:dyDescent="0.3">
      <c r="A888362" s="21"/>
    </row>
    <row r="888368" spans="1:1" s="20" customFormat="1" ht="14.25" customHeight="1" x14ac:dyDescent="0.25"/>
    <row r="888384" spans="1:1" ht="14.25" customHeight="1" x14ac:dyDescent="0.3">
      <c r="A888384" s="21"/>
    </row>
    <row r="888390" s="20" customFormat="1" ht="14.25" customHeight="1" x14ac:dyDescent="0.25"/>
    <row r="888406" spans="1:1" ht="14.25" customHeight="1" x14ac:dyDescent="0.3">
      <c r="A888406" s="21"/>
    </row>
    <row r="888412" spans="1:1" s="20" customFormat="1" ht="14.25" customHeight="1" x14ac:dyDescent="0.25"/>
    <row r="888428" spans="1:1" ht="14.25" customHeight="1" x14ac:dyDescent="0.3">
      <c r="A888428" s="21"/>
    </row>
    <row r="888434" s="20" customFormat="1" ht="14.25" customHeight="1" x14ac:dyDescent="0.25"/>
    <row r="888450" spans="1:1" ht="14.25" customHeight="1" x14ac:dyDescent="0.3">
      <c r="A888450" s="21"/>
    </row>
    <row r="888456" spans="1:1" s="20" customFormat="1" ht="14.25" customHeight="1" x14ac:dyDescent="0.25"/>
    <row r="888472" spans="1:1" ht="14.25" customHeight="1" x14ac:dyDescent="0.3">
      <c r="A888472" s="21"/>
    </row>
    <row r="888478" spans="1:1" s="20" customFormat="1" ht="14.25" customHeight="1" x14ac:dyDescent="0.25"/>
    <row r="888494" spans="1:1" ht="14.25" customHeight="1" x14ac:dyDescent="0.3">
      <c r="A888494" s="21"/>
    </row>
    <row r="888500" s="20" customFormat="1" ht="14.25" customHeight="1" x14ac:dyDescent="0.25"/>
    <row r="888516" spans="1:1" ht="14.25" customHeight="1" x14ac:dyDescent="0.3">
      <c r="A888516" s="21"/>
    </row>
    <row r="888522" spans="1:1" s="20" customFormat="1" ht="14.25" customHeight="1" x14ac:dyDescent="0.25"/>
    <row r="888538" spans="1:1" ht="14.25" customHeight="1" x14ac:dyDescent="0.3">
      <c r="A888538" s="21"/>
    </row>
    <row r="888544" spans="1:1" s="20" customFormat="1" ht="14.25" customHeight="1" x14ac:dyDescent="0.25"/>
    <row r="888560" spans="1:1" ht="14.25" customHeight="1" x14ac:dyDescent="0.3">
      <c r="A888560" s="21"/>
    </row>
    <row r="888566" s="20" customFormat="1" ht="14.25" customHeight="1" x14ac:dyDescent="0.25"/>
    <row r="888582" spans="1:1" ht="14.25" customHeight="1" x14ac:dyDescent="0.3">
      <c r="A888582" s="21"/>
    </row>
    <row r="888588" spans="1:1" s="20" customFormat="1" ht="14.25" customHeight="1" x14ac:dyDescent="0.25"/>
    <row r="888604" spans="1:1" ht="14.25" customHeight="1" x14ac:dyDescent="0.3">
      <c r="A888604" s="21"/>
    </row>
    <row r="888610" s="20" customFormat="1" ht="14.25" customHeight="1" x14ac:dyDescent="0.25"/>
    <row r="888626" spans="1:1" ht="14.25" customHeight="1" x14ac:dyDescent="0.3">
      <c r="A888626" s="21"/>
    </row>
    <row r="888632" spans="1:1" s="20" customFormat="1" ht="14.25" customHeight="1" x14ac:dyDescent="0.25"/>
    <row r="888648" spans="1:1" ht="14.25" customHeight="1" x14ac:dyDescent="0.3">
      <c r="A888648" s="21"/>
    </row>
    <row r="888654" spans="1:1" s="20" customFormat="1" ht="14.25" customHeight="1" x14ac:dyDescent="0.25"/>
    <row r="888670" spans="1:1" ht="14.25" customHeight="1" x14ac:dyDescent="0.3">
      <c r="A888670" s="21"/>
    </row>
    <row r="888676" s="20" customFormat="1" ht="14.25" customHeight="1" x14ac:dyDescent="0.25"/>
    <row r="888692" spans="1:1" ht="14.25" customHeight="1" x14ac:dyDescent="0.3">
      <c r="A888692" s="21"/>
    </row>
    <row r="888698" spans="1:1" s="20" customFormat="1" ht="14.25" customHeight="1" x14ac:dyDescent="0.25"/>
    <row r="888714" spans="1:1" ht="14.25" customHeight="1" x14ac:dyDescent="0.3">
      <c r="A888714" s="21"/>
    </row>
    <row r="888720" spans="1:1" s="20" customFormat="1" ht="14.25" customHeight="1" x14ac:dyDescent="0.25"/>
    <row r="888736" spans="1:1" ht="14.25" customHeight="1" x14ac:dyDescent="0.3">
      <c r="A888736" s="21"/>
    </row>
    <row r="888742" s="20" customFormat="1" ht="14.25" customHeight="1" x14ac:dyDescent="0.25"/>
    <row r="888758" spans="1:1" ht="14.25" customHeight="1" x14ac:dyDescent="0.3">
      <c r="A888758" s="21"/>
    </row>
    <row r="888764" spans="1:1" s="20" customFormat="1" ht="14.25" customHeight="1" x14ac:dyDescent="0.25"/>
    <row r="888780" spans="1:1" ht="14.25" customHeight="1" x14ac:dyDescent="0.3">
      <c r="A888780" s="21"/>
    </row>
    <row r="888786" s="20" customFormat="1" ht="14.25" customHeight="1" x14ac:dyDescent="0.25"/>
    <row r="888802" spans="1:1" ht="14.25" customHeight="1" x14ac:dyDescent="0.3">
      <c r="A888802" s="21"/>
    </row>
    <row r="888808" spans="1:1" s="20" customFormat="1" ht="14.25" customHeight="1" x14ac:dyDescent="0.25"/>
    <row r="888824" spans="1:1" ht="14.25" customHeight="1" x14ac:dyDescent="0.3">
      <c r="A888824" s="21"/>
    </row>
    <row r="888830" spans="1:1" s="20" customFormat="1" ht="14.25" customHeight="1" x14ac:dyDescent="0.25"/>
    <row r="888846" spans="1:1" ht="14.25" customHeight="1" x14ac:dyDescent="0.3">
      <c r="A888846" s="21"/>
    </row>
    <row r="888852" s="20" customFormat="1" ht="14.25" customHeight="1" x14ac:dyDescent="0.25"/>
    <row r="888868" spans="1:1" ht="14.25" customHeight="1" x14ac:dyDescent="0.3">
      <c r="A888868" s="21"/>
    </row>
    <row r="888874" spans="1:1" s="20" customFormat="1" ht="14.25" customHeight="1" x14ac:dyDescent="0.25"/>
    <row r="888890" spans="1:1" ht="14.25" customHeight="1" x14ac:dyDescent="0.3">
      <c r="A888890" s="21"/>
    </row>
    <row r="888896" spans="1:1" s="20" customFormat="1" ht="14.25" customHeight="1" x14ac:dyDescent="0.25"/>
    <row r="888912" spans="1:1" ht="14.25" customHeight="1" x14ac:dyDescent="0.3">
      <c r="A888912" s="21"/>
    </row>
    <row r="888918" s="20" customFormat="1" ht="14.25" customHeight="1" x14ac:dyDescent="0.25"/>
    <row r="888934" spans="1:1" ht="14.25" customHeight="1" x14ac:dyDescent="0.3">
      <c r="A888934" s="21"/>
    </row>
    <row r="888940" spans="1:1" s="20" customFormat="1" ht="14.25" customHeight="1" x14ac:dyDescent="0.25"/>
    <row r="888956" spans="1:1" ht="14.25" customHeight="1" x14ac:dyDescent="0.3">
      <c r="A888956" s="21"/>
    </row>
    <row r="888962" s="20" customFormat="1" ht="14.25" customHeight="1" x14ac:dyDescent="0.25"/>
    <row r="888978" spans="1:1" ht="14.25" customHeight="1" x14ac:dyDescent="0.3">
      <c r="A888978" s="21"/>
    </row>
    <row r="888984" spans="1:1" s="20" customFormat="1" ht="14.25" customHeight="1" x14ac:dyDescent="0.25"/>
    <row r="889000" spans="1:1" ht="14.25" customHeight="1" x14ac:dyDescent="0.3">
      <c r="A889000" s="21"/>
    </row>
    <row r="889006" spans="1:1" s="20" customFormat="1" ht="14.25" customHeight="1" x14ac:dyDescent="0.25"/>
    <row r="889022" spans="1:1" ht="14.25" customHeight="1" x14ac:dyDescent="0.3">
      <c r="A889022" s="21"/>
    </row>
    <row r="889028" s="20" customFormat="1" ht="14.25" customHeight="1" x14ac:dyDescent="0.25"/>
    <row r="889044" spans="1:1" ht="14.25" customHeight="1" x14ac:dyDescent="0.3">
      <c r="A889044" s="21"/>
    </row>
    <row r="889050" spans="1:1" s="20" customFormat="1" ht="14.25" customHeight="1" x14ac:dyDescent="0.25"/>
    <row r="889066" spans="1:1" ht="14.25" customHeight="1" x14ac:dyDescent="0.3">
      <c r="A889066" s="21"/>
    </row>
    <row r="889072" spans="1:1" s="20" customFormat="1" ht="14.25" customHeight="1" x14ac:dyDescent="0.25"/>
    <row r="889088" spans="1:1" ht="14.25" customHeight="1" x14ac:dyDescent="0.3">
      <c r="A889088" s="21"/>
    </row>
    <row r="889094" s="20" customFormat="1" ht="14.25" customHeight="1" x14ac:dyDescent="0.25"/>
    <row r="889110" spans="1:1" ht="14.25" customHeight="1" x14ac:dyDescent="0.3">
      <c r="A889110" s="21"/>
    </row>
    <row r="889116" spans="1:1" s="20" customFormat="1" ht="14.25" customHeight="1" x14ac:dyDescent="0.25"/>
    <row r="889132" spans="1:1" ht="14.25" customHeight="1" x14ac:dyDescent="0.3">
      <c r="A889132" s="21"/>
    </row>
    <row r="889138" s="20" customFormat="1" ht="14.25" customHeight="1" x14ac:dyDescent="0.25"/>
    <row r="889154" spans="1:1" ht="14.25" customHeight="1" x14ac:dyDescent="0.3">
      <c r="A889154" s="21"/>
    </row>
    <row r="889160" spans="1:1" s="20" customFormat="1" ht="14.25" customHeight="1" x14ac:dyDescent="0.25"/>
    <row r="889176" spans="1:1" ht="14.25" customHeight="1" x14ac:dyDescent="0.3">
      <c r="A889176" s="21"/>
    </row>
    <row r="889182" spans="1:1" s="20" customFormat="1" ht="14.25" customHeight="1" x14ac:dyDescent="0.25"/>
    <row r="889198" spans="1:1" ht="14.25" customHeight="1" x14ac:dyDescent="0.3">
      <c r="A889198" s="21"/>
    </row>
    <row r="889204" s="20" customFormat="1" ht="14.25" customHeight="1" x14ac:dyDescent="0.25"/>
    <row r="889220" spans="1:1" ht="14.25" customHeight="1" x14ac:dyDescent="0.3">
      <c r="A889220" s="21"/>
    </row>
    <row r="889226" spans="1:1" s="20" customFormat="1" ht="14.25" customHeight="1" x14ac:dyDescent="0.25"/>
    <row r="889242" spans="1:1" ht="14.25" customHeight="1" x14ac:dyDescent="0.3">
      <c r="A889242" s="21"/>
    </row>
    <row r="889248" spans="1:1" s="20" customFormat="1" ht="14.25" customHeight="1" x14ac:dyDescent="0.25"/>
    <row r="889264" spans="1:1" ht="14.25" customHeight="1" x14ac:dyDescent="0.3">
      <c r="A889264" s="21"/>
    </row>
    <row r="889270" s="20" customFormat="1" ht="14.25" customHeight="1" x14ac:dyDescent="0.25"/>
    <row r="889286" spans="1:1" ht="14.25" customHeight="1" x14ac:dyDescent="0.3">
      <c r="A889286" s="21"/>
    </row>
    <row r="889292" spans="1:1" s="20" customFormat="1" ht="14.25" customHeight="1" x14ac:dyDescent="0.25"/>
    <row r="889308" spans="1:1" ht="14.25" customHeight="1" x14ac:dyDescent="0.3">
      <c r="A889308" s="21"/>
    </row>
    <row r="889314" s="20" customFormat="1" ht="14.25" customHeight="1" x14ac:dyDescent="0.25"/>
    <row r="889330" spans="1:1" ht="14.25" customHeight="1" x14ac:dyDescent="0.3">
      <c r="A889330" s="21"/>
    </row>
    <row r="889336" spans="1:1" s="20" customFormat="1" ht="14.25" customHeight="1" x14ac:dyDescent="0.25"/>
    <row r="889352" spans="1:1" ht="14.25" customHeight="1" x14ac:dyDescent="0.3">
      <c r="A889352" s="21"/>
    </row>
    <row r="889358" spans="1:1" s="20" customFormat="1" ht="14.25" customHeight="1" x14ac:dyDescent="0.25"/>
    <row r="889374" spans="1:1" ht="14.25" customHeight="1" x14ac:dyDescent="0.3">
      <c r="A889374" s="21"/>
    </row>
    <row r="889380" s="20" customFormat="1" ht="14.25" customHeight="1" x14ac:dyDescent="0.25"/>
    <row r="889396" spans="1:1" ht="14.25" customHeight="1" x14ac:dyDescent="0.3">
      <c r="A889396" s="21"/>
    </row>
    <row r="889402" spans="1:1" s="20" customFormat="1" ht="14.25" customHeight="1" x14ac:dyDescent="0.25"/>
    <row r="889418" spans="1:1" ht="14.25" customHeight="1" x14ac:dyDescent="0.3">
      <c r="A889418" s="21"/>
    </row>
    <row r="889424" spans="1:1" s="20" customFormat="1" ht="14.25" customHeight="1" x14ac:dyDescent="0.25"/>
    <row r="889440" spans="1:1" ht="14.25" customHeight="1" x14ac:dyDescent="0.3">
      <c r="A889440" s="21"/>
    </row>
    <row r="889446" s="20" customFormat="1" ht="14.25" customHeight="1" x14ac:dyDescent="0.25"/>
    <row r="889462" spans="1:1" ht="14.25" customHeight="1" x14ac:dyDescent="0.3">
      <c r="A889462" s="21"/>
    </row>
    <row r="889468" spans="1:1" s="20" customFormat="1" ht="14.25" customHeight="1" x14ac:dyDescent="0.25"/>
    <row r="889484" spans="1:1" ht="14.25" customHeight="1" x14ac:dyDescent="0.3">
      <c r="A889484" s="21"/>
    </row>
    <row r="889490" s="20" customFormat="1" ht="14.25" customHeight="1" x14ac:dyDescent="0.25"/>
    <row r="889506" spans="1:1" ht="14.25" customHeight="1" x14ac:dyDescent="0.3">
      <c r="A889506" s="21"/>
    </row>
    <row r="889512" spans="1:1" s="20" customFormat="1" ht="14.25" customHeight="1" x14ac:dyDescent="0.25"/>
    <row r="889528" spans="1:1" ht="14.25" customHeight="1" x14ac:dyDescent="0.3">
      <c r="A889528" s="21"/>
    </row>
    <row r="889534" spans="1:1" s="20" customFormat="1" ht="14.25" customHeight="1" x14ac:dyDescent="0.25"/>
    <row r="889550" spans="1:1" ht="14.25" customHeight="1" x14ac:dyDescent="0.3">
      <c r="A889550" s="21"/>
    </row>
    <row r="889556" s="20" customFormat="1" ht="14.25" customHeight="1" x14ac:dyDescent="0.25"/>
    <row r="889572" spans="1:1" ht="14.25" customHeight="1" x14ac:dyDescent="0.3">
      <c r="A889572" s="21"/>
    </row>
    <row r="889578" spans="1:1" s="20" customFormat="1" ht="14.25" customHeight="1" x14ac:dyDescent="0.25"/>
    <row r="889594" spans="1:1" ht="14.25" customHeight="1" x14ac:dyDescent="0.3">
      <c r="A889594" s="21"/>
    </row>
    <row r="889600" spans="1:1" s="20" customFormat="1" ht="14.25" customHeight="1" x14ac:dyDescent="0.25"/>
    <row r="889616" spans="1:1" ht="14.25" customHeight="1" x14ac:dyDescent="0.3">
      <c r="A889616" s="21"/>
    </row>
    <row r="889622" s="20" customFormat="1" ht="14.25" customHeight="1" x14ac:dyDescent="0.25"/>
    <row r="889638" spans="1:1" ht="14.25" customHeight="1" x14ac:dyDescent="0.3">
      <c r="A889638" s="21"/>
    </row>
    <row r="889644" spans="1:1" s="20" customFormat="1" ht="14.25" customHeight="1" x14ac:dyDescent="0.25"/>
    <row r="889660" spans="1:1" ht="14.25" customHeight="1" x14ac:dyDescent="0.3">
      <c r="A889660" s="21"/>
    </row>
    <row r="889666" s="20" customFormat="1" ht="14.25" customHeight="1" x14ac:dyDescent="0.25"/>
    <row r="889682" spans="1:1" ht="14.25" customHeight="1" x14ac:dyDescent="0.3">
      <c r="A889682" s="21"/>
    </row>
    <row r="889688" spans="1:1" s="20" customFormat="1" ht="14.25" customHeight="1" x14ac:dyDescent="0.25"/>
    <row r="889704" spans="1:1" ht="14.25" customHeight="1" x14ac:dyDescent="0.3">
      <c r="A889704" s="21"/>
    </row>
    <row r="889710" spans="1:1" s="20" customFormat="1" ht="14.25" customHeight="1" x14ac:dyDescent="0.25"/>
    <row r="889726" spans="1:1" ht="14.25" customHeight="1" x14ac:dyDescent="0.3">
      <c r="A889726" s="21"/>
    </row>
    <row r="889732" s="20" customFormat="1" ht="14.25" customHeight="1" x14ac:dyDescent="0.25"/>
    <row r="889748" spans="1:1" ht="14.25" customHeight="1" x14ac:dyDescent="0.3">
      <c r="A889748" s="21"/>
    </row>
    <row r="889754" spans="1:1" s="20" customFormat="1" ht="14.25" customHeight="1" x14ac:dyDescent="0.25"/>
    <row r="889770" spans="1:1" ht="14.25" customHeight="1" x14ac:dyDescent="0.3">
      <c r="A889770" s="21"/>
    </row>
    <row r="889776" spans="1:1" s="20" customFormat="1" ht="14.25" customHeight="1" x14ac:dyDescent="0.25"/>
    <row r="889792" spans="1:1" ht="14.25" customHeight="1" x14ac:dyDescent="0.3">
      <c r="A889792" s="21"/>
    </row>
    <row r="889798" s="20" customFormat="1" ht="14.25" customHeight="1" x14ac:dyDescent="0.25"/>
    <row r="889814" spans="1:1" ht="14.25" customHeight="1" x14ac:dyDescent="0.3">
      <c r="A889814" s="21"/>
    </row>
    <row r="889820" spans="1:1" s="20" customFormat="1" ht="14.25" customHeight="1" x14ac:dyDescent="0.25"/>
    <row r="889836" spans="1:1" ht="14.25" customHeight="1" x14ac:dyDescent="0.3">
      <c r="A889836" s="21"/>
    </row>
    <row r="889842" s="20" customFormat="1" ht="14.25" customHeight="1" x14ac:dyDescent="0.25"/>
    <row r="889858" spans="1:1" ht="14.25" customHeight="1" x14ac:dyDescent="0.3">
      <c r="A889858" s="21"/>
    </row>
    <row r="889864" spans="1:1" s="20" customFormat="1" ht="14.25" customHeight="1" x14ac:dyDescent="0.25"/>
    <row r="889880" spans="1:1" ht="14.25" customHeight="1" x14ac:dyDescent="0.3">
      <c r="A889880" s="21"/>
    </row>
    <row r="889886" spans="1:1" s="20" customFormat="1" ht="14.25" customHeight="1" x14ac:dyDescent="0.25"/>
    <row r="889902" spans="1:1" ht="14.25" customHeight="1" x14ac:dyDescent="0.3">
      <c r="A889902" s="21"/>
    </row>
    <row r="889908" s="20" customFormat="1" ht="14.25" customHeight="1" x14ac:dyDescent="0.25"/>
    <row r="889924" spans="1:1" ht="14.25" customHeight="1" x14ac:dyDescent="0.3">
      <c r="A889924" s="21"/>
    </row>
    <row r="889930" spans="1:1" s="20" customFormat="1" ht="14.25" customHeight="1" x14ac:dyDescent="0.25"/>
    <row r="889946" spans="1:1" ht="14.25" customHeight="1" x14ac:dyDescent="0.3">
      <c r="A889946" s="21"/>
    </row>
    <row r="889952" spans="1:1" s="20" customFormat="1" ht="14.25" customHeight="1" x14ac:dyDescent="0.25"/>
    <row r="889968" spans="1:1" ht="14.25" customHeight="1" x14ac:dyDescent="0.3">
      <c r="A889968" s="21"/>
    </row>
    <row r="889974" s="20" customFormat="1" ht="14.25" customHeight="1" x14ac:dyDescent="0.25"/>
    <row r="889990" spans="1:1" ht="14.25" customHeight="1" x14ac:dyDescent="0.3">
      <c r="A889990" s="21"/>
    </row>
    <row r="889996" spans="1:1" s="20" customFormat="1" ht="14.25" customHeight="1" x14ac:dyDescent="0.25"/>
    <row r="890012" spans="1:1" ht="14.25" customHeight="1" x14ac:dyDescent="0.3">
      <c r="A890012" s="21"/>
    </row>
    <row r="890018" s="20" customFormat="1" ht="14.25" customHeight="1" x14ac:dyDescent="0.25"/>
    <row r="890034" spans="1:1" ht="14.25" customHeight="1" x14ac:dyDescent="0.3">
      <c r="A890034" s="21"/>
    </row>
    <row r="890040" spans="1:1" s="20" customFormat="1" ht="14.25" customHeight="1" x14ac:dyDescent="0.25"/>
    <row r="890056" spans="1:1" ht="14.25" customHeight="1" x14ac:dyDescent="0.3">
      <c r="A890056" s="21"/>
    </row>
    <row r="890062" spans="1:1" s="20" customFormat="1" ht="14.25" customHeight="1" x14ac:dyDescent="0.25"/>
    <row r="890078" spans="1:1" ht="14.25" customHeight="1" x14ac:dyDescent="0.3">
      <c r="A890078" s="21"/>
    </row>
    <row r="890084" s="20" customFormat="1" ht="14.25" customHeight="1" x14ac:dyDescent="0.25"/>
    <row r="890100" spans="1:1" ht="14.25" customHeight="1" x14ac:dyDescent="0.3">
      <c r="A890100" s="21"/>
    </row>
    <row r="890106" spans="1:1" s="20" customFormat="1" ht="14.25" customHeight="1" x14ac:dyDescent="0.25"/>
    <row r="890122" spans="1:1" ht="14.25" customHeight="1" x14ac:dyDescent="0.3">
      <c r="A890122" s="21"/>
    </row>
    <row r="890128" spans="1:1" s="20" customFormat="1" ht="14.25" customHeight="1" x14ac:dyDescent="0.25"/>
    <row r="890144" spans="1:1" ht="14.25" customHeight="1" x14ac:dyDescent="0.3">
      <c r="A890144" s="21"/>
    </row>
    <row r="890150" s="20" customFormat="1" ht="14.25" customHeight="1" x14ac:dyDescent="0.25"/>
    <row r="890166" spans="1:1" ht="14.25" customHeight="1" x14ac:dyDescent="0.3">
      <c r="A890166" s="21"/>
    </row>
    <row r="890172" spans="1:1" s="20" customFormat="1" ht="14.25" customHeight="1" x14ac:dyDescent="0.25"/>
    <row r="890188" spans="1:1" ht="14.25" customHeight="1" x14ac:dyDescent="0.3">
      <c r="A890188" s="21"/>
    </row>
    <row r="890194" s="20" customFormat="1" ht="14.25" customHeight="1" x14ac:dyDescent="0.25"/>
    <row r="890210" spans="1:1" ht="14.25" customHeight="1" x14ac:dyDescent="0.3">
      <c r="A890210" s="21"/>
    </row>
    <row r="890216" spans="1:1" s="20" customFormat="1" ht="14.25" customHeight="1" x14ac:dyDescent="0.25"/>
    <row r="890232" spans="1:1" ht="14.25" customHeight="1" x14ac:dyDescent="0.3">
      <c r="A890232" s="21"/>
    </row>
    <row r="890238" spans="1:1" s="20" customFormat="1" ht="14.25" customHeight="1" x14ac:dyDescent="0.25"/>
    <row r="890254" spans="1:1" ht="14.25" customHeight="1" x14ac:dyDescent="0.3">
      <c r="A890254" s="21"/>
    </row>
    <row r="890260" s="20" customFormat="1" ht="14.25" customHeight="1" x14ac:dyDescent="0.25"/>
    <row r="890276" spans="1:1" ht="14.25" customHeight="1" x14ac:dyDescent="0.3">
      <c r="A890276" s="21"/>
    </row>
    <row r="890282" spans="1:1" s="20" customFormat="1" ht="14.25" customHeight="1" x14ac:dyDescent="0.25"/>
    <row r="890298" spans="1:1" ht="14.25" customHeight="1" x14ac:dyDescent="0.3">
      <c r="A890298" s="21"/>
    </row>
    <row r="890304" spans="1:1" s="20" customFormat="1" ht="14.25" customHeight="1" x14ac:dyDescent="0.25"/>
    <row r="890320" spans="1:1" ht="14.25" customHeight="1" x14ac:dyDescent="0.3">
      <c r="A890320" s="21"/>
    </row>
    <row r="890326" s="20" customFormat="1" ht="14.25" customHeight="1" x14ac:dyDescent="0.25"/>
    <row r="890342" spans="1:1" ht="14.25" customHeight="1" x14ac:dyDescent="0.3">
      <c r="A890342" s="21"/>
    </row>
    <row r="890348" spans="1:1" s="20" customFormat="1" ht="14.25" customHeight="1" x14ac:dyDescent="0.25"/>
    <row r="890364" spans="1:1" ht="14.25" customHeight="1" x14ac:dyDescent="0.3">
      <c r="A890364" s="21"/>
    </row>
    <row r="890370" s="20" customFormat="1" ht="14.25" customHeight="1" x14ac:dyDescent="0.25"/>
    <row r="890386" spans="1:1" ht="14.25" customHeight="1" x14ac:dyDescent="0.3">
      <c r="A890386" s="21"/>
    </row>
    <row r="890392" spans="1:1" s="20" customFormat="1" ht="14.25" customHeight="1" x14ac:dyDescent="0.25"/>
    <row r="890408" spans="1:1" ht="14.25" customHeight="1" x14ac:dyDescent="0.3">
      <c r="A890408" s="21"/>
    </row>
    <row r="890414" spans="1:1" s="20" customFormat="1" ht="14.25" customHeight="1" x14ac:dyDescent="0.25"/>
    <row r="890430" spans="1:1" ht="14.25" customHeight="1" x14ac:dyDescent="0.3">
      <c r="A890430" s="21"/>
    </row>
    <row r="890436" s="20" customFormat="1" ht="14.25" customHeight="1" x14ac:dyDescent="0.25"/>
    <row r="890452" spans="1:1" ht="14.25" customHeight="1" x14ac:dyDescent="0.3">
      <c r="A890452" s="21"/>
    </row>
    <row r="890458" spans="1:1" s="20" customFormat="1" ht="14.25" customHeight="1" x14ac:dyDescent="0.25"/>
    <row r="890474" spans="1:1" ht="14.25" customHeight="1" x14ac:dyDescent="0.3">
      <c r="A890474" s="21"/>
    </row>
    <row r="890480" spans="1:1" s="20" customFormat="1" ht="14.25" customHeight="1" x14ac:dyDescent="0.25"/>
    <row r="890496" spans="1:1" ht="14.25" customHeight="1" x14ac:dyDescent="0.3">
      <c r="A890496" s="21"/>
    </row>
    <row r="890502" s="20" customFormat="1" ht="14.25" customHeight="1" x14ac:dyDescent="0.25"/>
    <row r="890518" spans="1:1" ht="14.25" customHeight="1" x14ac:dyDescent="0.3">
      <c r="A890518" s="21"/>
    </row>
    <row r="890524" spans="1:1" s="20" customFormat="1" ht="14.25" customHeight="1" x14ac:dyDescent="0.25"/>
    <row r="890540" spans="1:1" ht="14.25" customHeight="1" x14ac:dyDescent="0.3">
      <c r="A890540" s="21"/>
    </row>
    <row r="890546" s="20" customFormat="1" ht="14.25" customHeight="1" x14ac:dyDescent="0.25"/>
    <row r="890562" spans="1:1" ht="14.25" customHeight="1" x14ac:dyDescent="0.3">
      <c r="A890562" s="21"/>
    </row>
    <row r="890568" spans="1:1" s="20" customFormat="1" ht="14.25" customHeight="1" x14ac:dyDescent="0.25"/>
    <row r="890584" spans="1:1" ht="14.25" customHeight="1" x14ac:dyDescent="0.3">
      <c r="A890584" s="21"/>
    </row>
    <row r="890590" spans="1:1" s="20" customFormat="1" ht="14.25" customHeight="1" x14ac:dyDescent="0.25"/>
    <row r="890606" spans="1:1" ht="14.25" customHeight="1" x14ac:dyDescent="0.3">
      <c r="A890606" s="21"/>
    </row>
    <row r="890612" s="20" customFormat="1" ht="14.25" customHeight="1" x14ac:dyDescent="0.25"/>
    <row r="890628" spans="1:1" ht="14.25" customHeight="1" x14ac:dyDescent="0.3">
      <c r="A890628" s="21"/>
    </row>
    <row r="890634" spans="1:1" s="20" customFormat="1" ht="14.25" customHeight="1" x14ac:dyDescent="0.25"/>
    <row r="890650" spans="1:1" ht="14.25" customHeight="1" x14ac:dyDescent="0.3">
      <c r="A890650" s="21"/>
    </row>
    <row r="890656" spans="1:1" s="20" customFormat="1" ht="14.25" customHeight="1" x14ac:dyDescent="0.25"/>
    <row r="890672" spans="1:1" ht="14.25" customHeight="1" x14ac:dyDescent="0.3">
      <c r="A890672" s="21"/>
    </row>
    <row r="890678" s="20" customFormat="1" ht="14.25" customHeight="1" x14ac:dyDescent="0.25"/>
    <row r="890694" spans="1:1" ht="14.25" customHeight="1" x14ac:dyDescent="0.3">
      <c r="A890694" s="21"/>
    </row>
    <row r="890700" spans="1:1" s="20" customFormat="1" ht="14.25" customHeight="1" x14ac:dyDescent="0.25"/>
    <row r="890716" spans="1:1" ht="14.25" customHeight="1" x14ac:dyDescent="0.3">
      <c r="A890716" s="21"/>
    </row>
    <row r="890722" s="20" customFormat="1" ht="14.25" customHeight="1" x14ac:dyDescent="0.25"/>
    <row r="890738" spans="1:1" ht="14.25" customHeight="1" x14ac:dyDescent="0.3">
      <c r="A890738" s="21"/>
    </row>
    <row r="890744" spans="1:1" s="20" customFormat="1" ht="14.25" customHeight="1" x14ac:dyDescent="0.25"/>
    <row r="890760" spans="1:1" ht="14.25" customHeight="1" x14ac:dyDescent="0.3">
      <c r="A890760" s="21"/>
    </row>
    <row r="890766" spans="1:1" s="20" customFormat="1" ht="14.25" customHeight="1" x14ac:dyDescent="0.25"/>
    <row r="890782" spans="1:1" ht="14.25" customHeight="1" x14ac:dyDescent="0.3">
      <c r="A890782" s="21"/>
    </row>
    <row r="890788" s="20" customFormat="1" ht="14.25" customHeight="1" x14ac:dyDescent="0.25"/>
    <row r="890804" spans="1:1" ht="14.25" customHeight="1" x14ac:dyDescent="0.3">
      <c r="A890804" s="21"/>
    </row>
    <row r="890810" spans="1:1" s="20" customFormat="1" ht="14.25" customHeight="1" x14ac:dyDescent="0.25"/>
    <row r="890826" spans="1:1" ht="14.25" customHeight="1" x14ac:dyDescent="0.3">
      <c r="A890826" s="21"/>
    </row>
    <row r="890832" spans="1:1" s="20" customFormat="1" ht="14.25" customHeight="1" x14ac:dyDescent="0.25"/>
    <row r="890848" spans="1:1" ht="14.25" customHeight="1" x14ac:dyDescent="0.3">
      <c r="A890848" s="21"/>
    </row>
    <row r="890854" s="20" customFormat="1" ht="14.25" customHeight="1" x14ac:dyDescent="0.25"/>
    <row r="890870" spans="1:1" ht="14.25" customHeight="1" x14ac:dyDescent="0.3">
      <c r="A890870" s="21"/>
    </row>
    <row r="890876" spans="1:1" s="20" customFormat="1" ht="14.25" customHeight="1" x14ac:dyDescent="0.25"/>
    <row r="890892" spans="1:1" ht="14.25" customHeight="1" x14ac:dyDescent="0.3">
      <c r="A890892" s="21"/>
    </row>
    <row r="890898" s="20" customFormat="1" ht="14.25" customHeight="1" x14ac:dyDescent="0.25"/>
    <row r="890914" spans="1:1" ht="14.25" customHeight="1" x14ac:dyDescent="0.3">
      <c r="A890914" s="21"/>
    </row>
    <row r="890920" spans="1:1" s="20" customFormat="1" ht="14.25" customHeight="1" x14ac:dyDescent="0.25"/>
    <row r="890936" spans="1:1" ht="14.25" customHeight="1" x14ac:dyDescent="0.3">
      <c r="A890936" s="21"/>
    </row>
    <row r="890942" spans="1:1" s="20" customFormat="1" ht="14.25" customHeight="1" x14ac:dyDescent="0.25"/>
    <row r="890958" spans="1:1" ht="14.25" customHeight="1" x14ac:dyDescent="0.3">
      <c r="A890958" s="21"/>
    </row>
    <row r="890964" s="20" customFormat="1" ht="14.25" customHeight="1" x14ac:dyDescent="0.25"/>
    <row r="890980" spans="1:1" ht="14.25" customHeight="1" x14ac:dyDescent="0.3">
      <c r="A890980" s="21"/>
    </row>
    <row r="890986" spans="1:1" s="20" customFormat="1" ht="14.25" customHeight="1" x14ac:dyDescent="0.25"/>
    <row r="891002" spans="1:1" ht="14.25" customHeight="1" x14ac:dyDescent="0.3">
      <c r="A891002" s="21"/>
    </row>
    <row r="891008" spans="1:1" s="20" customFormat="1" ht="14.25" customHeight="1" x14ac:dyDescent="0.25"/>
    <row r="891024" spans="1:1" ht="14.25" customHeight="1" x14ac:dyDescent="0.3">
      <c r="A891024" s="21"/>
    </row>
    <row r="891030" s="20" customFormat="1" ht="14.25" customHeight="1" x14ac:dyDescent="0.25"/>
    <row r="891046" spans="1:1" ht="14.25" customHeight="1" x14ac:dyDescent="0.3">
      <c r="A891046" s="21"/>
    </row>
    <row r="891052" spans="1:1" s="20" customFormat="1" ht="14.25" customHeight="1" x14ac:dyDescent="0.25"/>
    <row r="891068" spans="1:1" ht="14.25" customHeight="1" x14ac:dyDescent="0.3">
      <c r="A891068" s="21"/>
    </row>
    <row r="891074" s="20" customFormat="1" ht="14.25" customHeight="1" x14ac:dyDescent="0.25"/>
    <row r="891090" spans="1:1" ht="14.25" customHeight="1" x14ac:dyDescent="0.3">
      <c r="A891090" s="21"/>
    </row>
    <row r="891096" spans="1:1" s="20" customFormat="1" ht="14.25" customHeight="1" x14ac:dyDescent="0.25"/>
    <row r="891112" spans="1:1" ht="14.25" customHeight="1" x14ac:dyDescent="0.3">
      <c r="A891112" s="21"/>
    </row>
    <row r="891118" spans="1:1" s="20" customFormat="1" ht="14.25" customHeight="1" x14ac:dyDescent="0.25"/>
    <row r="891134" spans="1:1" ht="14.25" customHeight="1" x14ac:dyDescent="0.3">
      <c r="A891134" s="21"/>
    </row>
    <row r="891140" s="20" customFormat="1" ht="14.25" customHeight="1" x14ac:dyDescent="0.25"/>
    <row r="891156" spans="1:1" ht="14.25" customHeight="1" x14ac:dyDescent="0.3">
      <c r="A891156" s="21"/>
    </row>
    <row r="891162" spans="1:1" s="20" customFormat="1" ht="14.25" customHeight="1" x14ac:dyDescent="0.25"/>
    <row r="891178" spans="1:1" ht="14.25" customHeight="1" x14ac:dyDescent="0.3">
      <c r="A891178" s="21"/>
    </row>
    <row r="891184" spans="1:1" s="20" customFormat="1" ht="14.25" customHeight="1" x14ac:dyDescent="0.25"/>
    <row r="891200" spans="1:1" ht="14.25" customHeight="1" x14ac:dyDescent="0.3">
      <c r="A891200" s="21"/>
    </row>
    <row r="891206" s="20" customFormat="1" ht="14.25" customHeight="1" x14ac:dyDescent="0.25"/>
    <row r="891222" spans="1:1" ht="14.25" customHeight="1" x14ac:dyDescent="0.3">
      <c r="A891222" s="21"/>
    </row>
    <row r="891228" spans="1:1" s="20" customFormat="1" ht="14.25" customHeight="1" x14ac:dyDescent="0.25"/>
    <row r="891244" spans="1:1" ht="14.25" customHeight="1" x14ac:dyDescent="0.3">
      <c r="A891244" s="21"/>
    </row>
    <row r="891250" s="20" customFormat="1" ht="14.25" customHeight="1" x14ac:dyDescent="0.25"/>
    <row r="891266" spans="1:1" ht="14.25" customHeight="1" x14ac:dyDescent="0.3">
      <c r="A891266" s="21"/>
    </row>
    <row r="891272" spans="1:1" s="20" customFormat="1" ht="14.25" customHeight="1" x14ac:dyDescent="0.25"/>
    <row r="891288" spans="1:1" ht="14.25" customHeight="1" x14ac:dyDescent="0.3">
      <c r="A891288" s="21"/>
    </row>
    <row r="891294" spans="1:1" s="20" customFormat="1" ht="14.25" customHeight="1" x14ac:dyDescent="0.25"/>
    <row r="891310" spans="1:1" ht="14.25" customHeight="1" x14ac:dyDescent="0.3">
      <c r="A891310" s="21"/>
    </row>
    <row r="891316" s="20" customFormat="1" ht="14.25" customHeight="1" x14ac:dyDescent="0.25"/>
    <row r="891332" spans="1:1" ht="14.25" customHeight="1" x14ac:dyDescent="0.3">
      <c r="A891332" s="21"/>
    </row>
    <row r="891338" spans="1:1" s="20" customFormat="1" ht="14.25" customHeight="1" x14ac:dyDescent="0.25"/>
    <row r="891354" spans="1:1" ht="14.25" customHeight="1" x14ac:dyDescent="0.3">
      <c r="A891354" s="21"/>
    </row>
    <row r="891360" spans="1:1" s="20" customFormat="1" ht="14.25" customHeight="1" x14ac:dyDescent="0.25"/>
    <row r="891376" spans="1:1" ht="14.25" customHeight="1" x14ac:dyDescent="0.3">
      <c r="A891376" s="21"/>
    </row>
    <row r="891382" s="20" customFormat="1" ht="14.25" customHeight="1" x14ac:dyDescent="0.25"/>
    <row r="891398" spans="1:1" ht="14.25" customHeight="1" x14ac:dyDescent="0.3">
      <c r="A891398" s="21"/>
    </row>
    <row r="891404" spans="1:1" s="20" customFormat="1" ht="14.25" customHeight="1" x14ac:dyDescent="0.25"/>
    <row r="891420" spans="1:1" ht="14.25" customHeight="1" x14ac:dyDescent="0.3">
      <c r="A891420" s="21"/>
    </row>
    <row r="891426" s="20" customFormat="1" ht="14.25" customHeight="1" x14ac:dyDescent="0.25"/>
    <row r="891442" spans="1:1" ht="14.25" customHeight="1" x14ac:dyDescent="0.3">
      <c r="A891442" s="21"/>
    </row>
    <row r="891448" spans="1:1" s="20" customFormat="1" ht="14.25" customHeight="1" x14ac:dyDescent="0.25"/>
    <row r="891464" spans="1:1" ht="14.25" customHeight="1" x14ac:dyDescent="0.3">
      <c r="A891464" s="21"/>
    </row>
    <row r="891470" spans="1:1" s="20" customFormat="1" ht="14.25" customHeight="1" x14ac:dyDescent="0.25"/>
    <row r="891486" spans="1:1" ht="14.25" customHeight="1" x14ac:dyDescent="0.3">
      <c r="A891486" s="21"/>
    </row>
    <row r="891492" s="20" customFormat="1" ht="14.25" customHeight="1" x14ac:dyDescent="0.25"/>
    <row r="891508" spans="1:1" ht="14.25" customHeight="1" x14ac:dyDescent="0.3">
      <c r="A891508" s="21"/>
    </row>
    <row r="891514" spans="1:1" s="20" customFormat="1" ht="14.25" customHeight="1" x14ac:dyDescent="0.25"/>
    <row r="891530" spans="1:1" ht="14.25" customHeight="1" x14ac:dyDescent="0.3">
      <c r="A891530" s="21"/>
    </row>
    <row r="891536" spans="1:1" s="20" customFormat="1" ht="14.25" customHeight="1" x14ac:dyDescent="0.25"/>
    <row r="891552" spans="1:1" ht="14.25" customHeight="1" x14ac:dyDescent="0.3">
      <c r="A891552" s="21"/>
    </row>
    <row r="891558" s="20" customFormat="1" ht="14.25" customHeight="1" x14ac:dyDescent="0.25"/>
    <row r="891574" spans="1:1" ht="14.25" customHeight="1" x14ac:dyDescent="0.3">
      <c r="A891574" s="21"/>
    </row>
    <row r="891580" spans="1:1" s="20" customFormat="1" ht="14.25" customHeight="1" x14ac:dyDescent="0.25"/>
    <row r="891596" spans="1:1" ht="14.25" customHeight="1" x14ac:dyDescent="0.3">
      <c r="A891596" s="21"/>
    </row>
    <row r="891602" s="20" customFormat="1" ht="14.25" customHeight="1" x14ac:dyDescent="0.25"/>
    <row r="891618" spans="1:1" ht="14.25" customHeight="1" x14ac:dyDescent="0.3">
      <c r="A891618" s="21"/>
    </row>
    <row r="891624" spans="1:1" s="20" customFormat="1" ht="14.25" customHeight="1" x14ac:dyDescent="0.25"/>
    <row r="891640" spans="1:1" ht="14.25" customHeight="1" x14ac:dyDescent="0.3">
      <c r="A891640" s="21"/>
    </row>
    <row r="891646" spans="1:1" s="20" customFormat="1" ht="14.25" customHeight="1" x14ac:dyDescent="0.25"/>
    <row r="891662" spans="1:1" ht="14.25" customHeight="1" x14ac:dyDescent="0.3">
      <c r="A891662" s="21"/>
    </row>
    <row r="891668" s="20" customFormat="1" ht="14.25" customHeight="1" x14ac:dyDescent="0.25"/>
    <row r="891684" spans="1:1" ht="14.25" customHeight="1" x14ac:dyDescent="0.3">
      <c r="A891684" s="21"/>
    </row>
    <row r="891690" spans="1:1" s="20" customFormat="1" ht="14.25" customHeight="1" x14ac:dyDescent="0.25"/>
    <row r="891706" spans="1:1" ht="14.25" customHeight="1" x14ac:dyDescent="0.3">
      <c r="A891706" s="21"/>
    </row>
    <row r="891712" spans="1:1" s="20" customFormat="1" ht="14.25" customHeight="1" x14ac:dyDescent="0.25"/>
    <row r="891728" spans="1:1" ht="14.25" customHeight="1" x14ac:dyDescent="0.3">
      <c r="A891728" s="21"/>
    </row>
    <row r="891734" s="20" customFormat="1" ht="14.25" customHeight="1" x14ac:dyDescent="0.25"/>
    <row r="891750" spans="1:1" ht="14.25" customHeight="1" x14ac:dyDescent="0.3">
      <c r="A891750" s="21"/>
    </row>
    <row r="891756" spans="1:1" s="20" customFormat="1" ht="14.25" customHeight="1" x14ac:dyDescent="0.25"/>
    <row r="891772" spans="1:1" ht="14.25" customHeight="1" x14ac:dyDescent="0.3">
      <c r="A891772" s="21"/>
    </row>
    <row r="891778" s="20" customFormat="1" ht="14.25" customHeight="1" x14ac:dyDescent="0.25"/>
    <row r="891794" spans="1:1" ht="14.25" customHeight="1" x14ac:dyDescent="0.3">
      <c r="A891794" s="21"/>
    </row>
    <row r="891800" spans="1:1" s="20" customFormat="1" ht="14.25" customHeight="1" x14ac:dyDescent="0.25"/>
    <row r="891816" spans="1:1" ht="14.25" customHeight="1" x14ac:dyDescent="0.3">
      <c r="A891816" s="21"/>
    </row>
    <row r="891822" spans="1:1" s="20" customFormat="1" ht="14.25" customHeight="1" x14ac:dyDescent="0.25"/>
    <row r="891838" spans="1:1" ht="14.25" customHeight="1" x14ac:dyDescent="0.3">
      <c r="A891838" s="21"/>
    </row>
    <row r="891844" s="20" customFormat="1" ht="14.25" customHeight="1" x14ac:dyDescent="0.25"/>
    <row r="891860" spans="1:1" ht="14.25" customHeight="1" x14ac:dyDescent="0.3">
      <c r="A891860" s="21"/>
    </row>
    <row r="891866" spans="1:1" s="20" customFormat="1" ht="14.25" customHeight="1" x14ac:dyDescent="0.25"/>
    <row r="891882" spans="1:1" ht="14.25" customHeight="1" x14ac:dyDescent="0.3">
      <c r="A891882" s="21"/>
    </row>
    <row r="891888" spans="1:1" s="20" customFormat="1" ht="14.25" customHeight="1" x14ac:dyDescent="0.25"/>
    <row r="891904" spans="1:1" ht="14.25" customHeight="1" x14ac:dyDescent="0.3">
      <c r="A891904" s="21"/>
    </row>
    <row r="891910" s="20" customFormat="1" ht="14.25" customHeight="1" x14ac:dyDescent="0.25"/>
    <row r="891926" spans="1:1" ht="14.25" customHeight="1" x14ac:dyDescent="0.3">
      <c r="A891926" s="21"/>
    </row>
    <row r="891932" spans="1:1" s="20" customFormat="1" ht="14.25" customHeight="1" x14ac:dyDescent="0.25"/>
    <row r="891948" spans="1:1" ht="14.25" customHeight="1" x14ac:dyDescent="0.3">
      <c r="A891948" s="21"/>
    </row>
    <row r="891954" s="20" customFormat="1" ht="14.25" customHeight="1" x14ac:dyDescent="0.25"/>
    <row r="891970" spans="1:1" ht="14.25" customHeight="1" x14ac:dyDescent="0.3">
      <c r="A891970" s="21"/>
    </row>
    <row r="891976" spans="1:1" s="20" customFormat="1" ht="14.25" customHeight="1" x14ac:dyDescent="0.25"/>
    <row r="891992" spans="1:1" ht="14.25" customHeight="1" x14ac:dyDescent="0.3">
      <c r="A891992" s="21"/>
    </row>
    <row r="891998" spans="1:1" s="20" customFormat="1" ht="14.25" customHeight="1" x14ac:dyDescent="0.25"/>
    <row r="892014" spans="1:1" ht="14.25" customHeight="1" x14ac:dyDescent="0.3">
      <c r="A892014" s="21"/>
    </row>
    <row r="892020" s="20" customFormat="1" ht="14.25" customHeight="1" x14ac:dyDescent="0.25"/>
    <row r="892036" spans="1:1" ht="14.25" customHeight="1" x14ac:dyDescent="0.3">
      <c r="A892036" s="21"/>
    </row>
    <row r="892042" spans="1:1" s="20" customFormat="1" ht="14.25" customHeight="1" x14ac:dyDescent="0.25"/>
    <row r="892058" spans="1:1" ht="14.25" customHeight="1" x14ac:dyDescent="0.3">
      <c r="A892058" s="21"/>
    </row>
    <row r="892064" spans="1:1" s="20" customFormat="1" ht="14.25" customHeight="1" x14ac:dyDescent="0.25"/>
    <row r="892080" spans="1:1" ht="14.25" customHeight="1" x14ac:dyDescent="0.3">
      <c r="A892080" s="21"/>
    </row>
    <row r="892086" s="20" customFormat="1" ht="14.25" customHeight="1" x14ac:dyDescent="0.25"/>
    <row r="892102" spans="1:1" ht="14.25" customHeight="1" x14ac:dyDescent="0.3">
      <c r="A892102" s="21"/>
    </row>
    <row r="892108" spans="1:1" s="20" customFormat="1" ht="14.25" customHeight="1" x14ac:dyDescent="0.25"/>
    <row r="892124" spans="1:1" ht="14.25" customHeight="1" x14ac:dyDescent="0.3">
      <c r="A892124" s="21"/>
    </row>
    <row r="892130" s="20" customFormat="1" ht="14.25" customHeight="1" x14ac:dyDescent="0.25"/>
    <row r="892146" spans="1:1" ht="14.25" customHeight="1" x14ac:dyDescent="0.3">
      <c r="A892146" s="21"/>
    </row>
    <row r="892152" spans="1:1" s="20" customFormat="1" ht="14.25" customHeight="1" x14ac:dyDescent="0.25"/>
    <row r="892168" spans="1:1" ht="14.25" customHeight="1" x14ac:dyDescent="0.3">
      <c r="A892168" s="21"/>
    </row>
    <row r="892174" spans="1:1" s="20" customFormat="1" ht="14.25" customHeight="1" x14ac:dyDescent="0.25"/>
    <row r="892190" spans="1:1" ht="14.25" customHeight="1" x14ac:dyDescent="0.3">
      <c r="A892190" s="21"/>
    </row>
    <row r="892196" s="20" customFormat="1" ht="14.25" customHeight="1" x14ac:dyDescent="0.25"/>
    <row r="892212" spans="1:1" ht="14.25" customHeight="1" x14ac:dyDescent="0.3">
      <c r="A892212" s="21"/>
    </row>
    <row r="892218" spans="1:1" s="20" customFormat="1" ht="14.25" customHeight="1" x14ac:dyDescent="0.25"/>
    <row r="892234" spans="1:1" ht="14.25" customHeight="1" x14ac:dyDescent="0.3">
      <c r="A892234" s="21"/>
    </row>
    <row r="892240" spans="1:1" s="20" customFormat="1" ht="14.25" customHeight="1" x14ac:dyDescent="0.25"/>
    <row r="892256" spans="1:1" ht="14.25" customHeight="1" x14ac:dyDescent="0.3">
      <c r="A892256" s="21"/>
    </row>
    <row r="892262" s="20" customFormat="1" ht="14.25" customHeight="1" x14ac:dyDescent="0.25"/>
    <row r="892278" spans="1:1" ht="14.25" customHeight="1" x14ac:dyDescent="0.3">
      <c r="A892278" s="21"/>
    </row>
    <row r="892284" spans="1:1" s="20" customFormat="1" ht="14.25" customHeight="1" x14ac:dyDescent="0.25"/>
    <row r="892300" spans="1:1" ht="14.25" customHeight="1" x14ac:dyDescent="0.3">
      <c r="A892300" s="21"/>
    </row>
    <row r="892306" s="20" customFormat="1" ht="14.25" customHeight="1" x14ac:dyDescent="0.25"/>
    <row r="892322" spans="1:1" ht="14.25" customHeight="1" x14ac:dyDescent="0.3">
      <c r="A892322" s="21"/>
    </row>
    <row r="892328" spans="1:1" s="20" customFormat="1" ht="14.25" customHeight="1" x14ac:dyDescent="0.25"/>
    <row r="892344" spans="1:1" ht="14.25" customHeight="1" x14ac:dyDescent="0.3">
      <c r="A892344" s="21"/>
    </row>
    <row r="892350" spans="1:1" s="20" customFormat="1" ht="14.25" customHeight="1" x14ac:dyDescent="0.25"/>
    <row r="892366" spans="1:1" ht="14.25" customHeight="1" x14ac:dyDescent="0.3">
      <c r="A892366" s="21"/>
    </row>
    <row r="892372" s="20" customFormat="1" ht="14.25" customHeight="1" x14ac:dyDescent="0.25"/>
    <row r="892388" spans="1:1" ht="14.25" customHeight="1" x14ac:dyDescent="0.3">
      <c r="A892388" s="21"/>
    </row>
    <row r="892394" spans="1:1" s="20" customFormat="1" ht="14.25" customHeight="1" x14ac:dyDescent="0.25"/>
    <row r="892410" spans="1:1" ht="14.25" customHeight="1" x14ac:dyDescent="0.3">
      <c r="A892410" s="21"/>
    </row>
    <row r="892416" spans="1:1" s="20" customFormat="1" ht="14.25" customHeight="1" x14ac:dyDescent="0.25"/>
    <row r="892432" spans="1:1" ht="14.25" customHeight="1" x14ac:dyDescent="0.3">
      <c r="A892432" s="21"/>
    </row>
    <row r="892438" s="20" customFormat="1" ht="14.25" customHeight="1" x14ac:dyDescent="0.25"/>
    <row r="892454" spans="1:1" ht="14.25" customHeight="1" x14ac:dyDescent="0.3">
      <c r="A892454" s="21"/>
    </row>
    <row r="892460" spans="1:1" s="20" customFormat="1" ht="14.25" customHeight="1" x14ac:dyDescent="0.25"/>
    <row r="892476" spans="1:1" ht="14.25" customHeight="1" x14ac:dyDescent="0.3">
      <c r="A892476" s="21"/>
    </row>
    <row r="892482" s="20" customFormat="1" ht="14.25" customHeight="1" x14ac:dyDescent="0.25"/>
    <row r="892498" spans="1:1" ht="14.25" customHeight="1" x14ac:dyDescent="0.3">
      <c r="A892498" s="21"/>
    </row>
    <row r="892504" spans="1:1" s="20" customFormat="1" ht="14.25" customHeight="1" x14ac:dyDescent="0.25"/>
    <row r="892520" spans="1:1" ht="14.25" customHeight="1" x14ac:dyDescent="0.3">
      <c r="A892520" s="21"/>
    </row>
    <row r="892526" spans="1:1" s="20" customFormat="1" ht="14.25" customHeight="1" x14ac:dyDescent="0.25"/>
    <row r="892542" spans="1:1" ht="14.25" customHeight="1" x14ac:dyDescent="0.3">
      <c r="A892542" s="21"/>
    </row>
    <row r="892548" s="20" customFormat="1" ht="14.25" customHeight="1" x14ac:dyDescent="0.25"/>
    <row r="892564" spans="1:1" ht="14.25" customHeight="1" x14ac:dyDescent="0.3">
      <c r="A892564" s="21"/>
    </row>
    <row r="892570" spans="1:1" s="20" customFormat="1" ht="14.25" customHeight="1" x14ac:dyDescent="0.25"/>
    <row r="892586" spans="1:1" ht="14.25" customHeight="1" x14ac:dyDescent="0.3">
      <c r="A892586" s="21"/>
    </row>
    <row r="892592" spans="1:1" s="20" customFormat="1" ht="14.25" customHeight="1" x14ac:dyDescent="0.25"/>
    <row r="892608" spans="1:1" ht="14.25" customHeight="1" x14ac:dyDescent="0.3">
      <c r="A892608" s="21"/>
    </row>
    <row r="892614" s="20" customFormat="1" ht="14.25" customHeight="1" x14ac:dyDescent="0.25"/>
    <row r="892630" spans="1:1" ht="14.25" customHeight="1" x14ac:dyDescent="0.3">
      <c r="A892630" s="21"/>
    </row>
    <row r="892636" spans="1:1" s="20" customFormat="1" ht="14.25" customHeight="1" x14ac:dyDescent="0.25"/>
    <row r="892652" spans="1:1" ht="14.25" customHeight="1" x14ac:dyDescent="0.3">
      <c r="A892652" s="21"/>
    </row>
    <row r="892658" s="20" customFormat="1" ht="14.25" customHeight="1" x14ac:dyDescent="0.25"/>
    <row r="892674" spans="1:1" ht="14.25" customHeight="1" x14ac:dyDescent="0.3">
      <c r="A892674" s="21"/>
    </row>
    <row r="892680" spans="1:1" s="20" customFormat="1" ht="14.25" customHeight="1" x14ac:dyDescent="0.25"/>
    <row r="892696" spans="1:1" ht="14.25" customHeight="1" x14ac:dyDescent="0.3">
      <c r="A892696" s="21"/>
    </row>
    <row r="892702" spans="1:1" s="20" customFormat="1" ht="14.25" customHeight="1" x14ac:dyDescent="0.25"/>
    <row r="892718" spans="1:1" ht="14.25" customHeight="1" x14ac:dyDescent="0.3">
      <c r="A892718" s="21"/>
    </row>
    <row r="892724" s="20" customFormat="1" ht="14.25" customHeight="1" x14ac:dyDescent="0.25"/>
    <row r="892740" spans="1:1" ht="14.25" customHeight="1" x14ac:dyDescent="0.3">
      <c r="A892740" s="21"/>
    </row>
    <row r="892746" spans="1:1" s="20" customFormat="1" ht="14.25" customHeight="1" x14ac:dyDescent="0.25"/>
    <row r="892762" spans="1:1" ht="14.25" customHeight="1" x14ac:dyDescent="0.3">
      <c r="A892762" s="21"/>
    </row>
    <row r="892768" spans="1:1" s="20" customFormat="1" ht="14.25" customHeight="1" x14ac:dyDescent="0.25"/>
    <row r="892784" spans="1:1" ht="14.25" customHeight="1" x14ac:dyDescent="0.3">
      <c r="A892784" s="21"/>
    </row>
    <row r="892790" s="20" customFormat="1" ht="14.25" customHeight="1" x14ac:dyDescent="0.25"/>
    <row r="892806" spans="1:1" ht="14.25" customHeight="1" x14ac:dyDescent="0.3">
      <c r="A892806" s="21"/>
    </row>
    <row r="892812" spans="1:1" s="20" customFormat="1" ht="14.25" customHeight="1" x14ac:dyDescent="0.25"/>
    <row r="892828" spans="1:1" ht="14.25" customHeight="1" x14ac:dyDescent="0.3">
      <c r="A892828" s="21"/>
    </row>
    <row r="892834" s="20" customFormat="1" ht="14.25" customHeight="1" x14ac:dyDescent="0.25"/>
    <row r="892850" spans="1:1" ht="14.25" customHeight="1" x14ac:dyDescent="0.3">
      <c r="A892850" s="21"/>
    </row>
    <row r="892856" spans="1:1" s="20" customFormat="1" ht="14.25" customHeight="1" x14ac:dyDescent="0.25"/>
    <row r="892872" spans="1:1" ht="14.25" customHeight="1" x14ac:dyDescent="0.3">
      <c r="A892872" s="21"/>
    </row>
    <row r="892878" spans="1:1" s="20" customFormat="1" ht="14.25" customHeight="1" x14ac:dyDescent="0.25"/>
    <row r="892894" spans="1:1" ht="14.25" customHeight="1" x14ac:dyDescent="0.3">
      <c r="A892894" s="21"/>
    </row>
    <row r="892900" s="20" customFormat="1" ht="14.25" customHeight="1" x14ac:dyDescent="0.25"/>
    <row r="892916" spans="1:1" ht="14.25" customHeight="1" x14ac:dyDescent="0.3">
      <c r="A892916" s="21"/>
    </row>
    <row r="892922" spans="1:1" s="20" customFormat="1" ht="14.25" customHeight="1" x14ac:dyDescent="0.25"/>
    <row r="892938" spans="1:1" ht="14.25" customHeight="1" x14ac:dyDescent="0.3">
      <c r="A892938" s="21"/>
    </row>
    <row r="892944" spans="1:1" s="20" customFormat="1" ht="14.25" customHeight="1" x14ac:dyDescent="0.25"/>
    <row r="892960" spans="1:1" ht="14.25" customHeight="1" x14ac:dyDescent="0.3">
      <c r="A892960" s="21"/>
    </row>
    <row r="892966" s="20" customFormat="1" ht="14.25" customHeight="1" x14ac:dyDescent="0.25"/>
    <row r="892982" spans="1:1" ht="14.25" customHeight="1" x14ac:dyDescent="0.3">
      <c r="A892982" s="21"/>
    </row>
    <row r="892988" spans="1:1" s="20" customFormat="1" ht="14.25" customHeight="1" x14ac:dyDescent="0.25"/>
    <row r="893004" spans="1:1" ht="14.25" customHeight="1" x14ac:dyDescent="0.3">
      <c r="A893004" s="21"/>
    </row>
    <row r="893010" s="20" customFormat="1" ht="14.25" customHeight="1" x14ac:dyDescent="0.25"/>
    <row r="893026" spans="1:1" ht="14.25" customHeight="1" x14ac:dyDescent="0.3">
      <c r="A893026" s="21"/>
    </row>
    <row r="893032" spans="1:1" s="20" customFormat="1" ht="14.25" customHeight="1" x14ac:dyDescent="0.25"/>
    <row r="893048" spans="1:1" ht="14.25" customHeight="1" x14ac:dyDescent="0.3">
      <c r="A893048" s="21"/>
    </row>
    <row r="893054" spans="1:1" s="20" customFormat="1" ht="14.25" customHeight="1" x14ac:dyDescent="0.25"/>
    <row r="893070" spans="1:1" ht="14.25" customHeight="1" x14ac:dyDescent="0.3">
      <c r="A893070" s="21"/>
    </row>
    <row r="893076" s="20" customFormat="1" ht="14.25" customHeight="1" x14ac:dyDescent="0.25"/>
    <row r="893092" spans="1:1" ht="14.25" customHeight="1" x14ac:dyDescent="0.3">
      <c r="A893092" s="21"/>
    </row>
    <row r="893098" spans="1:1" s="20" customFormat="1" ht="14.25" customHeight="1" x14ac:dyDescent="0.25"/>
    <row r="893114" spans="1:1" ht="14.25" customHeight="1" x14ac:dyDescent="0.3">
      <c r="A893114" s="21"/>
    </row>
    <row r="893120" spans="1:1" s="20" customFormat="1" ht="14.25" customHeight="1" x14ac:dyDescent="0.25"/>
    <row r="893136" spans="1:1" ht="14.25" customHeight="1" x14ac:dyDescent="0.3">
      <c r="A893136" s="21"/>
    </row>
    <row r="893142" s="20" customFormat="1" ht="14.25" customHeight="1" x14ac:dyDescent="0.25"/>
    <row r="893158" spans="1:1" ht="14.25" customHeight="1" x14ac:dyDescent="0.3">
      <c r="A893158" s="21"/>
    </row>
    <row r="893164" spans="1:1" s="20" customFormat="1" ht="14.25" customHeight="1" x14ac:dyDescent="0.25"/>
    <row r="893180" spans="1:1" ht="14.25" customHeight="1" x14ac:dyDescent="0.3">
      <c r="A893180" s="21"/>
    </row>
    <row r="893186" s="20" customFormat="1" ht="14.25" customHeight="1" x14ac:dyDescent="0.25"/>
    <row r="893202" spans="1:1" ht="14.25" customHeight="1" x14ac:dyDescent="0.3">
      <c r="A893202" s="21"/>
    </row>
    <row r="893208" spans="1:1" s="20" customFormat="1" ht="14.25" customHeight="1" x14ac:dyDescent="0.25"/>
    <row r="893224" spans="1:1" ht="14.25" customHeight="1" x14ac:dyDescent="0.3">
      <c r="A893224" s="21"/>
    </row>
    <row r="893230" spans="1:1" s="20" customFormat="1" ht="14.25" customHeight="1" x14ac:dyDescent="0.25"/>
    <row r="893246" spans="1:1" ht="14.25" customHeight="1" x14ac:dyDescent="0.3">
      <c r="A893246" s="21"/>
    </row>
    <row r="893252" s="20" customFormat="1" ht="14.25" customHeight="1" x14ac:dyDescent="0.25"/>
    <row r="893268" spans="1:1" ht="14.25" customHeight="1" x14ac:dyDescent="0.3">
      <c r="A893268" s="21"/>
    </row>
    <row r="893274" spans="1:1" s="20" customFormat="1" ht="14.25" customHeight="1" x14ac:dyDescent="0.25"/>
    <row r="893290" spans="1:1" ht="14.25" customHeight="1" x14ac:dyDescent="0.3">
      <c r="A893290" s="21"/>
    </row>
    <row r="893296" spans="1:1" s="20" customFormat="1" ht="14.25" customHeight="1" x14ac:dyDescent="0.25"/>
    <row r="893312" spans="1:1" ht="14.25" customHeight="1" x14ac:dyDescent="0.3">
      <c r="A893312" s="21"/>
    </row>
    <row r="893318" s="20" customFormat="1" ht="14.25" customHeight="1" x14ac:dyDescent="0.25"/>
    <row r="893334" spans="1:1" ht="14.25" customHeight="1" x14ac:dyDescent="0.3">
      <c r="A893334" s="21"/>
    </row>
    <row r="893340" spans="1:1" s="20" customFormat="1" ht="14.25" customHeight="1" x14ac:dyDescent="0.25"/>
    <row r="893356" spans="1:1" ht="14.25" customHeight="1" x14ac:dyDescent="0.3">
      <c r="A893356" s="21"/>
    </row>
    <row r="893362" s="20" customFormat="1" ht="14.25" customHeight="1" x14ac:dyDescent="0.25"/>
    <row r="893378" spans="1:1" ht="14.25" customHeight="1" x14ac:dyDescent="0.3">
      <c r="A893378" s="21"/>
    </row>
    <row r="893384" spans="1:1" s="20" customFormat="1" ht="14.25" customHeight="1" x14ac:dyDescent="0.25"/>
    <row r="893400" spans="1:1" ht="14.25" customHeight="1" x14ac:dyDescent="0.3">
      <c r="A893400" s="21"/>
    </row>
    <row r="893406" spans="1:1" s="20" customFormat="1" ht="14.25" customHeight="1" x14ac:dyDescent="0.25"/>
    <row r="893422" spans="1:1" ht="14.25" customHeight="1" x14ac:dyDescent="0.3">
      <c r="A893422" s="21"/>
    </row>
    <row r="893428" s="20" customFormat="1" ht="14.25" customHeight="1" x14ac:dyDescent="0.25"/>
    <row r="893444" spans="1:1" ht="14.25" customHeight="1" x14ac:dyDescent="0.3">
      <c r="A893444" s="21"/>
    </row>
    <row r="893450" spans="1:1" s="20" customFormat="1" ht="14.25" customHeight="1" x14ac:dyDescent="0.25"/>
    <row r="893466" spans="1:1" ht="14.25" customHeight="1" x14ac:dyDescent="0.3">
      <c r="A893466" s="21"/>
    </row>
    <row r="893472" spans="1:1" s="20" customFormat="1" ht="14.25" customHeight="1" x14ac:dyDescent="0.25"/>
    <row r="893488" spans="1:1" ht="14.25" customHeight="1" x14ac:dyDescent="0.3">
      <c r="A893488" s="21"/>
    </row>
    <row r="893494" s="20" customFormat="1" ht="14.25" customHeight="1" x14ac:dyDescent="0.25"/>
    <row r="893510" spans="1:1" ht="14.25" customHeight="1" x14ac:dyDescent="0.3">
      <c r="A893510" s="21"/>
    </row>
    <row r="893516" spans="1:1" s="20" customFormat="1" ht="14.25" customHeight="1" x14ac:dyDescent="0.25"/>
    <row r="893532" spans="1:1" ht="14.25" customHeight="1" x14ac:dyDescent="0.3">
      <c r="A893532" s="21"/>
    </row>
    <row r="893538" s="20" customFormat="1" ht="14.25" customHeight="1" x14ac:dyDescent="0.25"/>
    <row r="893554" spans="1:1" ht="14.25" customHeight="1" x14ac:dyDescent="0.3">
      <c r="A893554" s="21"/>
    </row>
    <row r="893560" spans="1:1" s="20" customFormat="1" ht="14.25" customHeight="1" x14ac:dyDescent="0.25"/>
    <row r="893576" spans="1:1" ht="14.25" customHeight="1" x14ac:dyDescent="0.3">
      <c r="A893576" s="21"/>
    </row>
    <row r="893582" spans="1:1" s="20" customFormat="1" ht="14.25" customHeight="1" x14ac:dyDescent="0.25"/>
    <row r="893598" spans="1:1" ht="14.25" customHeight="1" x14ac:dyDescent="0.3">
      <c r="A893598" s="21"/>
    </row>
    <row r="893604" s="20" customFormat="1" ht="14.25" customHeight="1" x14ac:dyDescent="0.25"/>
    <row r="893620" spans="1:1" ht="14.25" customHeight="1" x14ac:dyDescent="0.3">
      <c r="A893620" s="21"/>
    </row>
    <row r="893626" spans="1:1" s="20" customFormat="1" ht="14.25" customHeight="1" x14ac:dyDescent="0.25"/>
    <row r="893642" spans="1:1" ht="14.25" customHeight="1" x14ac:dyDescent="0.3">
      <c r="A893642" s="21"/>
    </row>
    <row r="893648" spans="1:1" s="20" customFormat="1" ht="14.25" customHeight="1" x14ac:dyDescent="0.25"/>
    <row r="893664" spans="1:1" ht="14.25" customHeight="1" x14ac:dyDescent="0.3">
      <c r="A893664" s="21"/>
    </row>
    <row r="893670" s="20" customFormat="1" ht="14.25" customHeight="1" x14ac:dyDescent="0.25"/>
    <row r="893686" spans="1:1" ht="14.25" customHeight="1" x14ac:dyDescent="0.3">
      <c r="A893686" s="21"/>
    </row>
    <row r="893692" spans="1:1" s="20" customFormat="1" ht="14.25" customHeight="1" x14ac:dyDescent="0.25"/>
    <row r="893708" spans="1:1" ht="14.25" customHeight="1" x14ac:dyDescent="0.3">
      <c r="A893708" s="21"/>
    </row>
    <row r="893714" s="20" customFormat="1" ht="14.25" customHeight="1" x14ac:dyDescent="0.25"/>
    <row r="893730" spans="1:1" ht="14.25" customHeight="1" x14ac:dyDescent="0.3">
      <c r="A893730" s="21"/>
    </row>
    <row r="893736" spans="1:1" s="20" customFormat="1" ht="14.25" customHeight="1" x14ac:dyDescent="0.25"/>
    <row r="893752" spans="1:1" ht="14.25" customHeight="1" x14ac:dyDescent="0.3">
      <c r="A893752" s="21"/>
    </row>
    <row r="893758" spans="1:1" s="20" customFormat="1" ht="14.25" customHeight="1" x14ac:dyDescent="0.25"/>
    <row r="893774" spans="1:1" ht="14.25" customHeight="1" x14ac:dyDescent="0.3">
      <c r="A893774" s="21"/>
    </row>
    <row r="893780" s="20" customFormat="1" ht="14.25" customHeight="1" x14ac:dyDescent="0.25"/>
    <row r="893796" spans="1:1" ht="14.25" customHeight="1" x14ac:dyDescent="0.3">
      <c r="A893796" s="21"/>
    </row>
    <row r="893802" spans="1:1" s="20" customFormat="1" ht="14.25" customHeight="1" x14ac:dyDescent="0.25"/>
    <row r="893818" spans="1:1" ht="14.25" customHeight="1" x14ac:dyDescent="0.3">
      <c r="A893818" s="21"/>
    </row>
    <row r="893824" spans="1:1" s="20" customFormat="1" ht="14.25" customHeight="1" x14ac:dyDescent="0.25"/>
    <row r="893840" spans="1:1" ht="14.25" customHeight="1" x14ac:dyDescent="0.3">
      <c r="A893840" s="21"/>
    </row>
    <row r="893846" s="20" customFormat="1" ht="14.25" customHeight="1" x14ac:dyDescent="0.25"/>
    <row r="893862" spans="1:1" ht="14.25" customHeight="1" x14ac:dyDescent="0.3">
      <c r="A893862" s="21"/>
    </row>
    <row r="893868" spans="1:1" s="20" customFormat="1" ht="14.25" customHeight="1" x14ac:dyDescent="0.25"/>
    <row r="893884" spans="1:1" ht="14.25" customHeight="1" x14ac:dyDescent="0.3">
      <c r="A893884" s="21"/>
    </row>
    <row r="893890" s="20" customFormat="1" ht="14.25" customHeight="1" x14ac:dyDescent="0.25"/>
    <row r="893906" spans="1:1" ht="14.25" customHeight="1" x14ac:dyDescent="0.3">
      <c r="A893906" s="21"/>
    </row>
    <row r="893912" spans="1:1" s="20" customFormat="1" ht="14.25" customHeight="1" x14ac:dyDescent="0.25"/>
    <row r="893928" spans="1:1" ht="14.25" customHeight="1" x14ac:dyDescent="0.3">
      <c r="A893928" s="21"/>
    </row>
    <row r="893934" spans="1:1" s="20" customFormat="1" ht="14.25" customHeight="1" x14ac:dyDescent="0.25"/>
    <row r="893950" spans="1:1" ht="14.25" customHeight="1" x14ac:dyDescent="0.3">
      <c r="A893950" s="21"/>
    </row>
    <row r="893956" s="20" customFormat="1" ht="14.25" customHeight="1" x14ac:dyDescent="0.25"/>
    <row r="893972" spans="1:1" ht="14.25" customHeight="1" x14ac:dyDescent="0.3">
      <c r="A893972" s="21"/>
    </row>
    <row r="893978" spans="1:1" s="20" customFormat="1" ht="14.25" customHeight="1" x14ac:dyDescent="0.25"/>
    <row r="893994" spans="1:1" ht="14.25" customHeight="1" x14ac:dyDescent="0.3">
      <c r="A893994" s="21"/>
    </row>
    <row r="894000" spans="1:1" s="20" customFormat="1" ht="14.25" customHeight="1" x14ac:dyDescent="0.25"/>
    <row r="894016" spans="1:1" ht="14.25" customHeight="1" x14ac:dyDescent="0.3">
      <c r="A894016" s="21"/>
    </row>
    <row r="894022" s="20" customFormat="1" ht="14.25" customHeight="1" x14ac:dyDescent="0.25"/>
    <row r="894038" spans="1:1" ht="14.25" customHeight="1" x14ac:dyDescent="0.3">
      <c r="A894038" s="21"/>
    </row>
    <row r="894044" spans="1:1" s="20" customFormat="1" ht="14.25" customHeight="1" x14ac:dyDescent="0.25"/>
    <row r="894060" spans="1:1" ht="14.25" customHeight="1" x14ac:dyDescent="0.3">
      <c r="A894060" s="21"/>
    </row>
    <row r="894066" s="20" customFormat="1" ht="14.25" customHeight="1" x14ac:dyDescent="0.25"/>
    <row r="894082" spans="1:1" ht="14.25" customHeight="1" x14ac:dyDescent="0.3">
      <c r="A894082" s="21"/>
    </row>
    <row r="894088" spans="1:1" s="20" customFormat="1" ht="14.25" customHeight="1" x14ac:dyDescent="0.25"/>
    <row r="894104" spans="1:1" ht="14.25" customHeight="1" x14ac:dyDescent="0.3">
      <c r="A894104" s="21"/>
    </row>
    <row r="894110" spans="1:1" s="20" customFormat="1" ht="14.25" customHeight="1" x14ac:dyDescent="0.25"/>
    <row r="894126" spans="1:1" ht="14.25" customHeight="1" x14ac:dyDescent="0.3">
      <c r="A894126" s="21"/>
    </row>
    <row r="894132" s="20" customFormat="1" ht="14.25" customHeight="1" x14ac:dyDescent="0.25"/>
    <row r="894148" spans="1:1" ht="14.25" customHeight="1" x14ac:dyDescent="0.3">
      <c r="A894148" s="21"/>
    </row>
    <row r="894154" spans="1:1" s="20" customFormat="1" ht="14.25" customHeight="1" x14ac:dyDescent="0.25"/>
    <row r="894170" spans="1:1" ht="14.25" customHeight="1" x14ac:dyDescent="0.3">
      <c r="A894170" s="21"/>
    </row>
    <row r="894176" spans="1:1" s="20" customFormat="1" ht="14.25" customHeight="1" x14ac:dyDescent="0.25"/>
    <row r="894192" spans="1:1" ht="14.25" customHeight="1" x14ac:dyDescent="0.3">
      <c r="A894192" s="21"/>
    </row>
    <row r="894198" s="20" customFormat="1" ht="14.25" customHeight="1" x14ac:dyDescent="0.25"/>
    <row r="894214" spans="1:1" ht="14.25" customHeight="1" x14ac:dyDescent="0.3">
      <c r="A894214" s="21"/>
    </row>
    <row r="894220" spans="1:1" s="20" customFormat="1" ht="14.25" customHeight="1" x14ac:dyDescent="0.25"/>
    <row r="894236" spans="1:1" ht="14.25" customHeight="1" x14ac:dyDescent="0.3">
      <c r="A894236" s="21"/>
    </row>
    <row r="894242" s="20" customFormat="1" ht="14.25" customHeight="1" x14ac:dyDescent="0.25"/>
    <row r="894258" spans="1:1" ht="14.25" customHeight="1" x14ac:dyDescent="0.3">
      <c r="A894258" s="21"/>
    </row>
    <row r="894264" spans="1:1" s="20" customFormat="1" ht="14.25" customHeight="1" x14ac:dyDescent="0.25"/>
    <row r="894280" spans="1:1" ht="14.25" customHeight="1" x14ac:dyDescent="0.3">
      <c r="A894280" s="21"/>
    </row>
    <row r="894286" spans="1:1" s="20" customFormat="1" ht="14.25" customHeight="1" x14ac:dyDescent="0.25"/>
    <row r="894302" spans="1:1" ht="14.25" customHeight="1" x14ac:dyDescent="0.3">
      <c r="A894302" s="21"/>
    </row>
    <row r="894308" s="20" customFormat="1" ht="14.25" customHeight="1" x14ac:dyDescent="0.25"/>
    <row r="894324" spans="1:1" ht="14.25" customHeight="1" x14ac:dyDescent="0.3">
      <c r="A894324" s="21"/>
    </row>
    <row r="894330" spans="1:1" s="20" customFormat="1" ht="14.25" customHeight="1" x14ac:dyDescent="0.25"/>
    <row r="894346" spans="1:1" ht="14.25" customHeight="1" x14ac:dyDescent="0.3">
      <c r="A894346" s="21"/>
    </row>
    <row r="894352" spans="1:1" s="20" customFormat="1" ht="14.25" customHeight="1" x14ac:dyDescent="0.25"/>
    <row r="894368" spans="1:1" ht="14.25" customHeight="1" x14ac:dyDescent="0.3">
      <c r="A894368" s="21"/>
    </row>
    <row r="894374" s="20" customFormat="1" ht="14.25" customHeight="1" x14ac:dyDescent="0.25"/>
    <row r="894390" spans="1:1" ht="14.25" customHeight="1" x14ac:dyDescent="0.3">
      <c r="A894390" s="21"/>
    </row>
    <row r="894396" spans="1:1" s="20" customFormat="1" ht="14.25" customHeight="1" x14ac:dyDescent="0.25"/>
    <row r="894412" spans="1:1" ht="14.25" customHeight="1" x14ac:dyDescent="0.3">
      <c r="A894412" s="21"/>
    </row>
    <row r="894418" s="20" customFormat="1" ht="14.25" customHeight="1" x14ac:dyDescent="0.25"/>
    <row r="894434" spans="1:1" ht="14.25" customHeight="1" x14ac:dyDescent="0.3">
      <c r="A894434" s="21"/>
    </row>
    <row r="894440" spans="1:1" s="20" customFormat="1" ht="14.25" customHeight="1" x14ac:dyDescent="0.25"/>
    <row r="894456" spans="1:1" ht="14.25" customHeight="1" x14ac:dyDescent="0.3">
      <c r="A894456" s="21"/>
    </row>
    <row r="894462" spans="1:1" s="20" customFormat="1" ht="14.25" customHeight="1" x14ac:dyDescent="0.25"/>
    <row r="894478" spans="1:1" ht="14.25" customHeight="1" x14ac:dyDescent="0.3">
      <c r="A894478" s="21"/>
    </row>
    <row r="894484" s="20" customFormat="1" ht="14.25" customHeight="1" x14ac:dyDescent="0.25"/>
    <row r="894500" spans="1:1" ht="14.25" customHeight="1" x14ac:dyDescent="0.3">
      <c r="A894500" s="21"/>
    </row>
    <row r="894506" spans="1:1" s="20" customFormat="1" ht="14.25" customHeight="1" x14ac:dyDescent="0.25"/>
    <row r="894522" spans="1:1" ht="14.25" customHeight="1" x14ac:dyDescent="0.3">
      <c r="A894522" s="21"/>
    </row>
    <row r="894528" spans="1:1" s="20" customFormat="1" ht="14.25" customHeight="1" x14ac:dyDescent="0.25"/>
    <row r="894544" spans="1:1" ht="14.25" customHeight="1" x14ac:dyDescent="0.3">
      <c r="A894544" s="21"/>
    </row>
    <row r="894550" s="20" customFormat="1" ht="14.25" customHeight="1" x14ac:dyDescent="0.25"/>
    <row r="894566" spans="1:1" ht="14.25" customHeight="1" x14ac:dyDescent="0.3">
      <c r="A894566" s="21"/>
    </row>
    <row r="894572" spans="1:1" s="20" customFormat="1" ht="14.25" customHeight="1" x14ac:dyDescent="0.25"/>
    <row r="894588" spans="1:1" ht="14.25" customHeight="1" x14ac:dyDescent="0.3">
      <c r="A894588" s="21"/>
    </row>
    <row r="894594" s="20" customFormat="1" ht="14.25" customHeight="1" x14ac:dyDescent="0.25"/>
    <row r="894610" spans="1:1" ht="14.25" customHeight="1" x14ac:dyDescent="0.3">
      <c r="A894610" s="21"/>
    </row>
    <row r="894616" spans="1:1" s="20" customFormat="1" ht="14.25" customHeight="1" x14ac:dyDescent="0.25"/>
    <row r="894632" spans="1:1" ht="14.25" customHeight="1" x14ac:dyDescent="0.3">
      <c r="A894632" s="21"/>
    </row>
    <row r="894638" spans="1:1" s="20" customFormat="1" ht="14.25" customHeight="1" x14ac:dyDescent="0.25"/>
    <row r="894654" spans="1:1" ht="14.25" customHeight="1" x14ac:dyDescent="0.3">
      <c r="A894654" s="21"/>
    </row>
    <row r="894660" s="20" customFormat="1" ht="14.25" customHeight="1" x14ac:dyDescent="0.25"/>
    <row r="894676" spans="1:1" ht="14.25" customHeight="1" x14ac:dyDescent="0.3">
      <c r="A894676" s="21"/>
    </row>
    <row r="894682" spans="1:1" s="20" customFormat="1" ht="14.25" customHeight="1" x14ac:dyDescent="0.25"/>
    <row r="894698" spans="1:1" ht="14.25" customHeight="1" x14ac:dyDescent="0.3">
      <c r="A894698" s="21"/>
    </row>
    <row r="894704" spans="1:1" s="20" customFormat="1" ht="14.25" customHeight="1" x14ac:dyDescent="0.25"/>
    <row r="894720" spans="1:1" ht="14.25" customHeight="1" x14ac:dyDescent="0.3">
      <c r="A894720" s="21"/>
    </row>
    <row r="894726" s="20" customFormat="1" ht="14.25" customHeight="1" x14ac:dyDescent="0.25"/>
    <row r="894742" spans="1:1" ht="14.25" customHeight="1" x14ac:dyDescent="0.3">
      <c r="A894742" s="21"/>
    </row>
    <row r="894748" spans="1:1" s="20" customFormat="1" ht="14.25" customHeight="1" x14ac:dyDescent="0.25"/>
    <row r="894764" spans="1:1" ht="14.25" customHeight="1" x14ac:dyDescent="0.3">
      <c r="A894764" s="21"/>
    </row>
    <row r="894770" s="20" customFormat="1" ht="14.25" customHeight="1" x14ac:dyDescent="0.25"/>
    <row r="894786" spans="1:1" ht="14.25" customHeight="1" x14ac:dyDescent="0.3">
      <c r="A894786" s="21"/>
    </row>
    <row r="894792" spans="1:1" s="20" customFormat="1" ht="14.25" customHeight="1" x14ac:dyDescent="0.25"/>
    <row r="894808" spans="1:1" ht="14.25" customHeight="1" x14ac:dyDescent="0.3">
      <c r="A894808" s="21"/>
    </row>
    <row r="894814" spans="1:1" s="20" customFormat="1" ht="14.25" customHeight="1" x14ac:dyDescent="0.25"/>
    <row r="894830" spans="1:1" ht="14.25" customHeight="1" x14ac:dyDescent="0.3">
      <c r="A894830" s="21"/>
    </row>
    <row r="894836" s="20" customFormat="1" ht="14.25" customHeight="1" x14ac:dyDescent="0.25"/>
    <row r="894852" spans="1:1" ht="14.25" customHeight="1" x14ac:dyDescent="0.3">
      <c r="A894852" s="21"/>
    </row>
    <row r="894858" spans="1:1" s="20" customFormat="1" ht="14.25" customHeight="1" x14ac:dyDescent="0.25"/>
    <row r="894874" spans="1:1" ht="14.25" customHeight="1" x14ac:dyDescent="0.3">
      <c r="A894874" s="21"/>
    </row>
    <row r="894880" spans="1:1" s="20" customFormat="1" ht="14.25" customHeight="1" x14ac:dyDescent="0.25"/>
    <row r="894896" spans="1:1" ht="14.25" customHeight="1" x14ac:dyDescent="0.3">
      <c r="A894896" s="21"/>
    </row>
    <row r="894902" s="20" customFormat="1" ht="14.25" customHeight="1" x14ac:dyDescent="0.25"/>
    <row r="894918" spans="1:1" ht="14.25" customHeight="1" x14ac:dyDescent="0.3">
      <c r="A894918" s="21"/>
    </row>
    <row r="894924" spans="1:1" s="20" customFormat="1" ht="14.25" customHeight="1" x14ac:dyDescent="0.25"/>
    <row r="894940" spans="1:1" ht="14.25" customHeight="1" x14ac:dyDescent="0.3">
      <c r="A894940" s="21"/>
    </row>
    <row r="894946" s="20" customFormat="1" ht="14.25" customHeight="1" x14ac:dyDescent="0.25"/>
    <row r="894962" spans="1:1" ht="14.25" customHeight="1" x14ac:dyDescent="0.3">
      <c r="A894962" s="21"/>
    </row>
    <row r="894968" spans="1:1" s="20" customFormat="1" ht="14.25" customHeight="1" x14ac:dyDescent="0.25"/>
    <row r="894984" spans="1:1" ht="14.25" customHeight="1" x14ac:dyDescent="0.3">
      <c r="A894984" s="21"/>
    </row>
    <row r="894990" spans="1:1" s="20" customFormat="1" ht="14.25" customHeight="1" x14ac:dyDescent="0.25"/>
    <row r="895006" spans="1:1" ht="14.25" customHeight="1" x14ac:dyDescent="0.3">
      <c r="A895006" s="21"/>
    </row>
    <row r="895012" s="20" customFormat="1" ht="14.25" customHeight="1" x14ac:dyDescent="0.25"/>
    <row r="895028" spans="1:1" ht="14.25" customHeight="1" x14ac:dyDescent="0.3">
      <c r="A895028" s="21"/>
    </row>
    <row r="895034" spans="1:1" s="20" customFormat="1" ht="14.25" customHeight="1" x14ac:dyDescent="0.25"/>
    <row r="895050" spans="1:1" ht="14.25" customHeight="1" x14ac:dyDescent="0.3">
      <c r="A895050" s="21"/>
    </row>
    <row r="895056" spans="1:1" s="20" customFormat="1" ht="14.25" customHeight="1" x14ac:dyDescent="0.25"/>
    <row r="895072" spans="1:1" ht="14.25" customHeight="1" x14ac:dyDescent="0.3">
      <c r="A895072" s="21"/>
    </row>
    <row r="895078" s="20" customFormat="1" ht="14.25" customHeight="1" x14ac:dyDescent="0.25"/>
    <row r="895094" spans="1:1" ht="14.25" customHeight="1" x14ac:dyDescent="0.3">
      <c r="A895094" s="21"/>
    </row>
    <row r="895100" spans="1:1" s="20" customFormat="1" ht="14.25" customHeight="1" x14ac:dyDescent="0.25"/>
    <row r="895116" spans="1:1" ht="14.25" customHeight="1" x14ac:dyDescent="0.3">
      <c r="A895116" s="21"/>
    </row>
    <row r="895122" s="20" customFormat="1" ht="14.25" customHeight="1" x14ac:dyDescent="0.25"/>
    <row r="895138" spans="1:1" ht="14.25" customHeight="1" x14ac:dyDescent="0.3">
      <c r="A895138" s="21"/>
    </row>
    <row r="895144" spans="1:1" s="20" customFormat="1" ht="14.25" customHeight="1" x14ac:dyDescent="0.25"/>
    <row r="895160" spans="1:1" ht="14.25" customHeight="1" x14ac:dyDescent="0.3">
      <c r="A895160" s="21"/>
    </row>
    <row r="895166" spans="1:1" s="20" customFormat="1" ht="14.25" customHeight="1" x14ac:dyDescent="0.25"/>
    <row r="895182" spans="1:1" ht="14.25" customHeight="1" x14ac:dyDescent="0.3">
      <c r="A895182" s="21"/>
    </row>
    <row r="895188" s="20" customFormat="1" ht="14.25" customHeight="1" x14ac:dyDescent="0.25"/>
    <row r="895204" spans="1:1" ht="14.25" customHeight="1" x14ac:dyDescent="0.3">
      <c r="A895204" s="21"/>
    </row>
    <row r="895210" spans="1:1" s="20" customFormat="1" ht="14.25" customHeight="1" x14ac:dyDescent="0.25"/>
    <row r="895226" spans="1:1" ht="14.25" customHeight="1" x14ac:dyDescent="0.3">
      <c r="A895226" s="21"/>
    </row>
    <row r="895232" spans="1:1" s="20" customFormat="1" ht="14.25" customHeight="1" x14ac:dyDescent="0.25"/>
    <row r="895248" spans="1:1" ht="14.25" customHeight="1" x14ac:dyDescent="0.3">
      <c r="A895248" s="21"/>
    </row>
    <row r="895254" s="20" customFormat="1" ht="14.25" customHeight="1" x14ac:dyDescent="0.25"/>
    <row r="895270" spans="1:1" ht="14.25" customHeight="1" x14ac:dyDescent="0.3">
      <c r="A895270" s="21"/>
    </row>
    <row r="895276" spans="1:1" s="20" customFormat="1" ht="14.25" customHeight="1" x14ac:dyDescent="0.25"/>
    <row r="895292" spans="1:1" ht="14.25" customHeight="1" x14ac:dyDescent="0.3">
      <c r="A895292" s="21"/>
    </row>
    <row r="895298" s="20" customFormat="1" ht="14.25" customHeight="1" x14ac:dyDescent="0.25"/>
    <row r="895314" spans="1:1" ht="14.25" customHeight="1" x14ac:dyDescent="0.3">
      <c r="A895314" s="21"/>
    </row>
    <row r="895320" spans="1:1" s="20" customFormat="1" ht="14.25" customHeight="1" x14ac:dyDescent="0.25"/>
    <row r="895336" spans="1:1" ht="14.25" customHeight="1" x14ac:dyDescent="0.3">
      <c r="A895336" s="21"/>
    </row>
    <row r="895342" spans="1:1" s="20" customFormat="1" ht="14.25" customHeight="1" x14ac:dyDescent="0.25"/>
    <row r="895358" spans="1:1" ht="14.25" customHeight="1" x14ac:dyDescent="0.3">
      <c r="A895358" s="21"/>
    </row>
    <row r="895364" s="20" customFormat="1" ht="14.25" customHeight="1" x14ac:dyDescent="0.25"/>
    <row r="895380" spans="1:1" ht="14.25" customHeight="1" x14ac:dyDescent="0.3">
      <c r="A895380" s="21"/>
    </row>
    <row r="895386" spans="1:1" s="20" customFormat="1" ht="14.25" customHeight="1" x14ac:dyDescent="0.25"/>
    <row r="895402" spans="1:1" ht="14.25" customHeight="1" x14ac:dyDescent="0.3">
      <c r="A895402" s="21"/>
    </row>
    <row r="895408" spans="1:1" s="20" customFormat="1" ht="14.25" customHeight="1" x14ac:dyDescent="0.25"/>
    <row r="895424" spans="1:1" ht="14.25" customHeight="1" x14ac:dyDescent="0.3">
      <c r="A895424" s="21"/>
    </row>
    <row r="895430" s="20" customFormat="1" ht="14.25" customHeight="1" x14ac:dyDescent="0.25"/>
    <row r="895446" spans="1:1" ht="14.25" customHeight="1" x14ac:dyDescent="0.3">
      <c r="A895446" s="21"/>
    </row>
    <row r="895452" spans="1:1" s="20" customFormat="1" ht="14.25" customHeight="1" x14ac:dyDescent="0.25"/>
    <row r="895468" spans="1:1" ht="14.25" customHeight="1" x14ac:dyDescent="0.3">
      <c r="A895468" s="21"/>
    </row>
    <row r="895474" s="20" customFormat="1" ht="14.25" customHeight="1" x14ac:dyDescent="0.25"/>
    <row r="895490" spans="1:1" ht="14.25" customHeight="1" x14ac:dyDescent="0.3">
      <c r="A895490" s="21"/>
    </row>
    <row r="895496" spans="1:1" s="20" customFormat="1" ht="14.25" customHeight="1" x14ac:dyDescent="0.25"/>
    <row r="895512" spans="1:1" ht="14.25" customHeight="1" x14ac:dyDescent="0.3">
      <c r="A895512" s="21"/>
    </row>
    <row r="895518" spans="1:1" s="20" customFormat="1" ht="14.25" customHeight="1" x14ac:dyDescent="0.25"/>
    <row r="895534" spans="1:1" ht="14.25" customHeight="1" x14ac:dyDescent="0.3">
      <c r="A895534" s="21"/>
    </row>
    <row r="895540" s="20" customFormat="1" ht="14.25" customHeight="1" x14ac:dyDescent="0.25"/>
    <row r="895556" spans="1:1" ht="14.25" customHeight="1" x14ac:dyDescent="0.3">
      <c r="A895556" s="21"/>
    </row>
    <row r="895562" spans="1:1" s="20" customFormat="1" ht="14.25" customHeight="1" x14ac:dyDescent="0.25"/>
    <row r="895578" spans="1:1" ht="14.25" customHeight="1" x14ac:dyDescent="0.3">
      <c r="A895578" s="21"/>
    </row>
    <row r="895584" spans="1:1" s="20" customFormat="1" ht="14.25" customHeight="1" x14ac:dyDescent="0.25"/>
    <row r="895600" spans="1:1" ht="14.25" customHeight="1" x14ac:dyDescent="0.3">
      <c r="A895600" s="21"/>
    </row>
    <row r="895606" s="20" customFormat="1" ht="14.25" customHeight="1" x14ac:dyDescent="0.25"/>
    <row r="895622" spans="1:1" ht="14.25" customHeight="1" x14ac:dyDescent="0.3">
      <c r="A895622" s="21"/>
    </row>
    <row r="895628" spans="1:1" s="20" customFormat="1" ht="14.25" customHeight="1" x14ac:dyDescent="0.25"/>
    <row r="895644" spans="1:1" ht="14.25" customHeight="1" x14ac:dyDescent="0.3">
      <c r="A895644" s="21"/>
    </row>
    <row r="895650" s="20" customFormat="1" ht="14.25" customHeight="1" x14ac:dyDescent="0.25"/>
    <row r="895666" spans="1:1" ht="14.25" customHeight="1" x14ac:dyDescent="0.3">
      <c r="A895666" s="21"/>
    </row>
    <row r="895672" spans="1:1" s="20" customFormat="1" ht="14.25" customHeight="1" x14ac:dyDescent="0.25"/>
    <row r="895688" spans="1:1" ht="14.25" customHeight="1" x14ac:dyDescent="0.3">
      <c r="A895688" s="21"/>
    </row>
    <row r="895694" spans="1:1" s="20" customFormat="1" ht="14.25" customHeight="1" x14ac:dyDescent="0.25"/>
    <row r="895710" spans="1:1" ht="14.25" customHeight="1" x14ac:dyDescent="0.3">
      <c r="A895710" s="21"/>
    </row>
    <row r="895716" s="20" customFormat="1" ht="14.25" customHeight="1" x14ac:dyDescent="0.25"/>
    <row r="895732" spans="1:1" ht="14.25" customHeight="1" x14ac:dyDescent="0.3">
      <c r="A895732" s="21"/>
    </row>
    <row r="895738" spans="1:1" s="20" customFormat="1" ht="14.25" customHeight="1" x14ac:dyDescent="0.25"/>
    <row r="895754" spans="1:1" ht="14.25" customHeight="1" x14ac:dyDescent="0.3">
      <c r="A895754" s="21"/>
    </row>
    <row r="895760" spans="1:1" s="20" customFormat="1" ht="14.25" customHeight="1" x14ac:dyDescent="0.25"/>
    <row r="895776" spans="1:1" ht="14.25" customHeight="1" x14ac:dyDescent="0.3">
      <c r="A895776" s="21"/>
    </row>
    <row r="895782" s="20" customFormat="1" ht="14.25" customHeight="1" x14ac:dyDescent="0.25"/>
    <row r="895798" spans="1:1" ht="14.25" customHeight="1" x14ac:dyDescent="0.3">
      <c r="A895798" s="21"/>
    </row>
    <row r="895804" spans="1:1" s="20" customFormat="1" ht="14.25" customHeight="1" x14ac:dyDescent="0.25"/>
    <row r="895820" spans="1:1" ht="14.25" customHeight="1" x14ac:dyDescent="0.3">
      <c r="A895820" s="21"/>
    </row>
    <row r="895826" s="20" customFormat="1" ht="14.25" customHeight="1" x14ac:dyDescent="0.25"/>
    <row r="895842" spans="1:1" ht="14.25" customHeight="1" x14ac:dyDescent="0.3">
      <c r="A895842" s="21"/>
    </row>
    <row r="895848" spans="1:1" s="20" customFormat="1" ht="14.25" customHeight="1" x14ac:dyDescent="0.25"/>
    <row r="895864" spans="1:1" ht="14.25" customHeight="1" x14ac:dyDescent="0.3">
      <c r="A895864" s="21"/>
    </row>
    <row r="895870" spans="1:1" s="20" customFormat="1" ht="14.25" customHeight="1" x14ac:dyDescent="0.25"/>
    <row r="895886" spans="1:1" ht="14.25" customHeight="1" x14ac:dyDescent="0.3">
      <c r="A895886" s="21"/>
    </row>
    <row r="895892" s="20" customFormat="1" ht="14.25" customHeight="1" x14ac:dyDescent="0.25"/>
    <row r="895908" spans="1:1" ht="14.25" customHeight="1" x14ac:dyDescent="0.3">
      <c r="A895908" s="21"/>
    </row>
    <row r="895914" spans="1:1" s="20" customFormat="1" ht="14.25" customHeight="1" x14ac:dyDescent="0.25"/>
    <row r="895930" spans="1:1" ht="14.25" customHeight="1" x14ac:dyDescent="0.3">
      <c r="A895930" s="21"/>
    </row>
    <row r="895936" spans="1:1" s="20" customFormat="1" ht="14.25" customHeight="1" x14ac:dyDescent="0.25"/>
    <row r="895952" spans="1:1" ht="14.25" customHeight="1" x14ac:dyDescent="0.3">
      <c r="A895952" s="21"/>
    </row>
    <row r="895958" s="20" customFormat="1" ht="14.25" customHeight="1" x14ac:dyDescent="0.25"/>
    <row r="895974" spans="1:1" ht="14.25" customHeight="1" x14ac:dyDescent="0.3">
      <c r="A895974" s="21"/>
    </row>
    <row r="895980" spans="1:1" s="20" customFormat="1" ht="14.25" customHeight="1" x14ac:dyDescent="0.25"/>
    <row r="895996" spans="1:1" ht="14.25" customHeight="1" x14ac:dyDescent="0.3">
      <c r="A895996" s="21"/>
    </row>
    <row r="896002" s="20" customFormat="1" ht="14.25" customHeight="1" x14ac:dyDescent="0.25"/>
    <row r="896018" spans="1:1" ht="14.25" customHeight="1" x14ac:dyDescent="0.3">
      <c r="A896018" s="21"/>
    </row>
    <row r="896024" spans="1:1" s="20" customFormat="1" ht="14.25" customHeight="1" x14ac:dyDescent="0.25"/>
    <row r="896040" spans="1:1" ht="14.25" customHeight="1" x14ac:dyDescent="0.3">
      <c r="A896040" s="21"/>
    </row>
    <row r="896046" spans="1:1" s="20" customFormat="1" ht="14.25" customHeight="1" x14ac:dyDescent="0.25"/>
    <row r="896062" spans="1:1" ht="14.25" customHeight="1" x14ac:dyDescent="0.3">
      <c r="A896062" s="21"/>
    </row>
    <row r="896068" s="20" customFormat="1" ht="14.25" customHeight="1" x14ac:dyDescent="0.25"/>
    <row r="896084" spans="1:1" ht="14.25" customHeight="1" x14ac:dyDescent="0.3">
      <c r="A896084" s="21"/>
    </row>
    <row r="896090" spans="1:1" s="20" customFormat="1" ht="14.25" customHeight="1" x14ac:dyDescent="0.25"/>
    <row r="896106" spans="1:1" ht="14.25" customHeight="1" x14ac:dyDescent="0.3">
      <c r="A896106" s="21"/>
    </row>
    <row r="896112" spans="1:1" s="20" customFormat="1" ht="14.25" customHeight="1" x14ac:dyDescent="0.25"/>
    <row r="896128" spans="1:1" ht="14.25" customHeight="1" x14ac:dyDescent="0.3">
      <c r="A896128" s="21"/>
    </row>
    <row r="896134" s="20" customFormat="1" ht="14.25" customHeight="1" x14ac:dyDescent="0.25"/>
    <row r="896150" spans="1:1" ht="14.25" customHeight="1" x14ac:dyDescent="0.3">
      <c r="A896150" s="21"/>
    </row>
    <row r="896156" spans="1:1" s="20" customFormat="1" ht="14.25" customHeight="1" x14ac:dyDescent="0.25"/>
    <row r="896172" spans="1:1" ht="14.25" customHeight="1" x14ac:dyDescent="0.3">
      <c r="A896172" s="21"/>
    </row>
    <row r="896178" s="20" customFormat="1" ht="14.25" customHeight="1" x14ac:dyDescent="0.25"/>
    <row r="896194" spans="1:1" ht="14.25" customHeight="1" x14ac:dyDescent="0.3">
      <c r="A896194" s="21"/>
    </row>
    <row r="896200" spans="1:1" s="20" customFormat="1" ht="14.25" customHeight="1" x14ac:dyDescent="0.25"/>
    <row r="896216" spans="1:1" ht="14.25" customHeight="1" x14ac:dyDescent="0.3">
      <c r="A896216" s="21"/>
    </row>
    <row r="896222" spans="1:1" s="20" customFormat="1" ht="14.25" customHeight="1" x14ac:dyDescent="0.25"/>
    <row r="896238" spans="1:1" ht="14.25" customHeight="1" x14ac:dyDescent="0.3">
      <c r="A896238" s="21"/>
    </row>
    <row r="896244" s="20" customFormat="1" ht="14.25" customHeight="1" x14ac:dyDescent="0.25"/>
    <row r="896260" spans="1:1" ht="14.25" customHeight="1" x14ac:dyDescent="0.3">
      <c r="A896260" s="21"/>
    </row>
    <row r="896266" spans="1:1" s="20" customFormat="1" ht="14.25" customHeight="1" x14ac:dyDescent="0.25"/>
    <row r="896282" spans="1:1" ht="14.25" customHeight="1" x14ac:dyDescent="0.3">
      <c r="A896282" s="21"/>
    </row>
    <row r="896288" spans="1:1" s="20" customFormat="1" ht="14.25" customHeight="1" x14ac:dyDescent="0.25"/>
    <row r="896304" spans="1:1" ht="14.25" customHeight="1" x14ac:dyDescent="0.3">
      <c r="A896304" s="21"/>
    </row>
    <row r="896310" s="20" customFormat="1" ht="14.25" customHeight="1" x14ac:dyDescent="0.25"/>
    <row r="896326" spans="1:1" ht="14.25" customHeight="1" x14ac:dyDescent="0.3">
      <c r="A896326" s="21"/>
    </row>
    <row r="896332" spans="1:1" s="20" customFormat="1" ht="14.25" customHeight="1" x14ac:dyDescent="0.25"/>
    <row r="896348" spans="1:1" ht="14.25" customHeight="1" x14ac:dyDescent="0.3">
      <c r="A896348" s="21"/>
    </row>
    <row r="896354" s="20" customFormat="1" ht="14.25" customHeight="1" x14ac:dyDescent="0.25"/>
    <row r="896370" spans="1:1" ht="14.25" customHeight="1" x14ac:dyDescent="0.3">
      <c r="A896370" s="21"/>
    </row>
    <row r="896376" spans="1:1" s="20" customFormat="1" ht="14.25" customHeight="1" x14ac:dyDescent="0.25"/>
    <row r="896392" spans="1:1" ht="14.25" customHeight="1" x14ac:dyDescent="0.3">
      <c r="A896392" s="21"/>
    </row>
    <row r="896398" spans="1:1" s="20" customFormat="1" ht="14.25" customHeight="1" x14ac:dyDescent="0.25"/>
    <row r="896414" spans="1:1" ht="14.25" customHeight="1" x14ac:dyDescent="0.3">
      <c r="A896414" s="21"/>
    </row>
    <row r="896420" s="20" customFormat="1" ht="14.25" customHeight="1" x14ac:dyDescent="0.25"/>
    <row r="896436" spans="1:1" ht="14.25" customHeight="1" x14ac:dyDescent="0.3">
      <c r="A896436" s="21"/>
    </row>
    <row r="896442" spans="1:1" s="20" customFormat="1" ht="14.25" customHeight="1" x14ac:dyDescent="0.25"/>
    <row r="896458" spans="1:1" ht="14.25" customHeight="1" x14ac:dyDescent="0.3">
      <c r="A896458" s="21"/>
    </row>
    <row r="896464" spans="1:1" s="20" customFormat="1" ht="14.25" customHeight="1" x14ac:dyDescent="0.25"/>
    <row r="896480" spans="1:1" ht="14.25" customHeight="1" x14ac:dyDescent="0.3">
      <c r="A896480" s="21"/>
    </row>
    <row r="896486" s="20" customFormat="1" ht="14.25" customHeight="1" x14ac:dyDescent="0.25"/>
    <row r="896502" spans="1:1" ht="14.25" customHeight="1" x14ac:dyDescent="0.3">
      <c r="A896502" s="21"/>
    </row>
    <row r="896508" spans="1:1" s="20" customFormat="1" ht="14.25" customHeight="1" x14ac:dyDescent="0.25"/>
    <row r="896524" spans="1:1" ht="14.25" customHeight="1" x14ac:dyDescent="0.3">
      <c r="A896524" s="21"/>
    </row>
    <row r="896530" s="20" customFormat="1" ht="14.25" customHeight="1" x14ac:dyDescent="0.25"/>
    <row r="896546" spans="1:1" ht="14.25" customHeight="1" x14ac:dyDescent="0.3">
      <c r="A896546" s="21"/>
    </row>
    <row r="896552" spans="1:1" s="20" customFormat="1" ht="14.25" customHeight="1" x14ac:dyDescent="0.25"/>
    <row r="896568" spans="1:1" ht="14.25" customHeight="1" x14ac:dyDescent="0.3">
      <c r="A896568" s="21"/>
    </row>
    <row r="896574" spans="1:1" s="20" customFormat="1" ht="14.25" customHeight="1" x14ac:dyDescent="0.25"/>
    <row r="896590" spans="1:1" ht="14.25" customHeight="1" x14ac:dyDescent="0.3">
      <c r="A896590" s="21"/>
    </row>
    <row r="896596" s="20" customFormat="1" ht="14.25" customHeight="1" x14ac:dyDescent="0.25"/>
    <row r="896612" spans="1:1" ht="14.25" customHeight="1" x14ac:dyDescent="0.3">
      <c r="A896612" s="21"/>
    </row>
    <row r="896618" spans="1:1" s="20" customFormat="1" ht="14.25" customHeight="1" x14ac:dyDescent="0.25"/>
    <row r="896634" spans="1:1" ht="14.25" customHeight="1" x14ac:dyDescent="0.3">
      <c r="A896634" s="21"/>
    </row>
    <row r="896640" spans="1:1" s="20" customFormat="1" ht="14.25" customHeight="1" x14ac:dyDescent="0.25"/>
    <row r="896656" spans="1:1" ht="14.25" customHeight="1" x14ac:dyDescent="0.3">
      <c r="A896656" s="21"/>
    </row>
    <row r="896662" s="20" customFormat="1" ht="14.25" customHeight="1" x14ac:dyDescent="0.25"/>
    <row r="896678" spans="1:1" ht="14.25" customHeight="1" x14ac:dyDescent="0.3">
      <c r="A896678" s="21"/>
    </row>
    <row r="896684" spans="1:1" s="20" customFormat="1" ht="14.25" customHeight="1" x14ac:dyDescent="0.25"/>
    <row r="896700" spans="1:1" ht="14.25" customHeight="1" x14ac:dyDescent="0.3">
      <c r="A896700" s="21"/>
    </row>
    <row r="896706" s="20" customFormat="1" ht="14.25" customHeight="1" x14ac:dyDescent="0.25"/>
    <row r="896722" spans="1:1" ht="14.25" customHeight="1" x14ac:dyDescent="0.3">
      <c r="A896722" s="21"/>
    </row>
    <row r="896728" spans="1:1" s="20" customFormat="1" ht="14.25" customHeight="1" x14ac:dyDescent="0.25"/>
    <row r="896744" spans="1:1" ht="14.25" customHeight="1" x14ac:dyDescent="0.3">
      <c r="A896744" s="21"/>
    </row>
    <row r="896750" spans="1:1" s="20" customFormat="1" ht="14.25" customHeight="1" x14ac:dyDescent="0.25"/>
    <row r="896766" spans="1:1" ht="14.25" customHeight="1" x14ac:dyDescent="0.3">
      <c r="A896766" s="21"/>
    </row>
    <row r="896772" s="20" customFormat="1" ht="14.25" customHeight="1" x14ac:dyDescent="0.25"/>
    <row r="896788" spans="1:1" ht="14.25" customHeight="1" x14ac:dyDescent="0.3">
      <c r="A896788" s="21"/>
    </row>
    <row r="896794" spans="1:1" s="20" customFormat="1" ht="14.25" customHeight="1" x14ac:dyDescent="0.25"/>
    <row r="896810" spans="1:1" ht="14.25" customHeight="1" x14ac:dyDescent="0.3">
      <c r="A896810" s="21"/>
    </row>
    <row r="896816" spans="1:1" s="20" customFormat="1" ht="14.25" customHeight="1" x14ac:dyDescent="0.25"/>
    <row r="896832" spans="1:1" ht="14.25" customHeight="1" x14ac:dyDescent="0.3">
      <c r="A896832" s="21"/>
    </row>
    <row r="896838" s="20" customFormat="1" ht="14.25" customHeight="1" x14ac:dyDescent="0.25"/>
    <row r="896854" spans="1:1" ht="14.25" customHeight="1" x14ac:dyDescent="0.3">
      <c r="A896854" s="21"/>
    </row>
    <row r="896860" spans="1:1" s="20" customFormat="1" ht="14.25" customHeight="1" x14ac:dyDescent="0.25"/>
    <row r="896876" spans="1:1" ht="14.25" customHeight="1" x14ac:dyDescent="0.3">
      <c r="A896876" s="21"/>
    </row>
    <row r="896882" s="20" customFormat="1" ht="14.25" customHeight="1" x14ac:dyDescent="0.25"/>
    <row r="896898" spans="1:1" ht="14.25" customHeight="1" x14ac:dyDescent="0.3">
      <c r="A896898" s="21"/>
    </row>
    <row r="896904" spans="1:1" s="20" customFormat="1" ht="14.25" customHeight="1" x14ac:dyDescent="0.25"/>
    <row r="896920" spans="1:1" ht="14.25" customHeight="1" x14ac:dyDescent="0.3">
      <c r="A896920" s="21"/>
    </row>
    <row r="896926" spans="1:1" s="20" customFormat="1" ht="14.25" customHeight="1" x14ac:dyDescent="0.25"/>
    <row r="896942" spans="1:1" ht="14.25" customHeight="1" x14ac:dyDescent="0.3">
      <c r="A896942" s="21"/>
    </row>
    <row r="896948" s="20" customFormat="1" ht="14.25" customHeight="1" x14ac:dyDescent="0.25"/>
    <row r="896964" spans="1:1" ht="14.25" customHeight="1" x14ac:dyDescent="0.3">
      <c r="A896964" s="21"/>
    </row>
    <row r="896970" spans="1:1" s="20" customFormat="1" ht="14.25" customHeight="1" x14ac:dyDescent="0.25"/>
    <row r="896986" spans="1:1" ht="14.25" customHeight="1" x14ac:dyDescent="0.3">
      <c r="A896986" s="21"/>
    </row>
    <row r="896992" spans="1:1" s="20" customFormat="1" ht="14.25" customHeight="1" x14ac:dyDescent="0.25"/>
    <row r="897008" spans="1:1" ht="14.25" customHeight="1" x14ac:dyDescent="0.3">
      <c r="A897008" s="21"/>
    </row>
    <row r="897014" s="20" customFormat="1" ht="14.25" customHeight="1" x14ac:dyDescent="0.25"/>
    <row r="897030" spans="1:1" ht="14.25" customHeight="1" x14ac:dyDescent="0.3">
      <c r="A897030" s="21"/>
    </row>
    <row r="897036" spans="1:1" s="20" customFormat="1" ht="14.25" customHeight="1" x14ac:dyDescent="0.25"/>
    <row r="897052" spans="1:1" ht="14.25" customHeight="1" x14ac:dyDescent="0.3">
      <c r="A897052" s="21"/>
    </row>
    <row r="897058" s="20" customFormat="1" ht="14.25" customHeight="1" x14ac:dyDescent="0.25"/>
    <row r="897074" spans="1:1" ht="14.25" customHeight="1" x14ac:dyDescent="0.3">
      <c r="A897074" s="21"/>
    </row>
    <row r="897080" spans="1:1" s="20" customFormat="1" ht="14.25" customHeight="1" x14ac:dyDescent="0.25"/>
    <row r="897096" spans="1:1" ht="14.25" customHeight="1" x14ac:dyDescent="0.3">
      <c r="A897096" s="21"/>
    </row>
    <row r="897102" spans="1:1" s="20" customFormat="1" ht="14.25" customHeight="1" x14ac:dyDescent="0.25"/>
    <row r="897118" spans="1:1" ht="14.25" customHeight="1" x14ac:dyDescent="0.3">
      <c r="A897118" s="21"/>
    </row>
    <row r="897124" s="20" customFormat="1" ht="14.25" customHeight="1" x14ac:dyDescent="0.25"/>
    <row r="897140" spans="1:1" ht="14.25" customHeight="1" x14ac:dyDescent="0.3">
      <c r="A897140" s="21"/>
    </row>
    <row r="897146" spans="1:1" s="20" customFormat="1" ht="14.25" customHeight="1" x14ac:dyDescent="0.25"/>
    <row r="897162" spans="1:1" ht="14.25" customHeight="1" x14ac:dyDescent="0.3">
      <c r="A897162" s="21"/>
    </row>
    <row r="897168" spans="1:1" s="20" customFormat="1" ht="14.25" customHeight="1" x14ac:dyDescent="0.25"/>
    <row r="897184" spans="1:1" ht="14.25" customHeight="1" x14ac:dyDescent="0.3">
      <c r="A897184" s="21"/>
    </row>
    <row r="897190" s="20" customFormat="1" ht="14.25" customHeight="1" x14ac:dyDescent="0.25"/>
    <row r="897206" spans="1:1" ht="14.25" customHeight="1" x14ac:dyDescent="0.3">
      <c r="A897206" s="21"/>
    </row>
    <row r="897212" spans="1:1" s="20" customFormat="1" ht="14.25" customHeight="1" x14ac:dyDescent="0.25"/>
    <row r="897228" spans="1:1" ht="14.25" customHeight="1" x14ac:dyDescent="0.3">
      <c r="A897228" s="21"/>
    </row>
    <row r="897234" s="20" customFormat="1" ht="14.25" customHeight="1" x14ac:dyDescent="0.25"/>
    <row r="897250" spans="1:1" ht="14.25" customHeight="1" x14ac:dyDescent="0.3">
      <c r="A897250" s="21"/>
    </row>
    <row r="897256" spans="1:1" s="20" customFormat="1" ht="14.25" customHeight="1" x14ac:dyDescent="0.25"/>
    <row r="897272" spans="1:1" ht="14.25" customHeight="1" x14ac:dyDescent="0.3">
      <c r="A897272" s="21"/>
    </row>
    <row r="897278" spans="1:1" s="20" customFormat="1" ht="14.25" customHeight="1" x14ac:dyDescent="0.25"/>
    <row r="897294" spans="1:1" ht="14.25" customHeight="1" x14ac:dyDescent="0.3">
      <c r="A897294" s="21"/>
    </row>
    <row r="897300" s="20" customFormat="1" ht="14.25" customHeight="1" x14ac:dyDescent="0.25"/>
    <row r="897316" spans="1:1" ht="14.25" customHeight="1" x14ac:dyDescent="0.3">
      <c r="A897316" s="21"/>
    </row>
    <row r="897322" spans="1:1" s="20" customFormat="1" ht="14.25" customHeight="1" x14ac:dyDescent="0.25"/>
    <row r="897338" spans="1:1" ht="14.25" customHeight="1" x14ac:dyDescent="0.3">
      <c r="A897338" s="21"/>
    </row>
    <row r="897344" spans="1:1" s="20" customFormat="1" ht="14.25" customHeight="1" x14ac:dyDescent="0.25"/>
    <row r="897360" spans="1:1" ht="14.25" customHeight="1" x14ac:dyDescent="0.3">
      <c r="A897360" s="21"/>
    </row>
    <row r="897366" s="20" customFormat="1" ht="14.25" customHeight="1" x14ac:dyDescent="0.25"/>
    <row r="897382" spans="1:1" ht="14.25" customHeight="1" x14ac:dyDescent="0.3">
      <c r="A897382" s="21"/>
    </row>
    <row r="897388" spans="1:1" s="20" customFormat="1" ht="14.25" customHeight="1" x14ac:dyDescent="0.25"/>
    <row r="897404" spans="1:1" ht="14.25" customHeight="1" x14ac:dyDescent="0.3">
      <c r="A897404" s="21"/>
    </row>
    <row r="897410" s="20" customFormat="1" ht="14.25" customHeight="1" x14ac:dyDescent="0.25"/>
    <row r="897426" spans="1:1" ht="14.25" customHeight="1" x14ac:dyDescent="0.3">
      <c r="A897426" s="21"/>
    </row>
    <row r="897432" spans="1:1" s="20" customFormat="1" ht="14.25" customHeight="1" x14ac:dyDescent="0.25"/>
    <row r="897448" spans="1:1" ht="14.25" customHeight="1" x14ac:dyDescent="0.3">
      <c r="A897448" s="21"/>
    </row>
    <row r="897454" spans="1:1" s="20" customFormat="1" ht="14.25" customHeight="1" x14ac:dyDescent="0.25"/>
    <row r="897470" spans="1:1" ht="14.25" customHeight="1" x14ac:dyDescent="0.3">
      <c r="A897470" s="21"/>
    </row>
    <row r="897476" s="20" customFormat="1" ht="14.25" customHeight="1" x14ac:dyDescent="0.25"/>
    <row r="897492" spans="1:1" ht="14.25" customHeight="1" x14ac:dyDescent="0.3">
      <c r="A897492" s="21"/>
    </row>
    <row r="897498" spans="1:1" s="20" customFormat="1" ht="14.25" customHeight="1" x14ac:dyDescent="0.25"/>
    <row r="897514" spans="1:1" ht="14.25" customHeight="1" x14ac:dyDescent="0.3">
      <c r="A897514" s="21"/>
    </row>
    <row r="897520" spans="1:1" s="20" customFormat="1" ht="14.25" customHeight="1" x14ac:dyDescent="0.25"/>
    <row r="897536" spans="1:1" ht="14.25" customHeight="1" x14ac:dyDescent="0.3">
      <c r="A897536" s="21"/>
    </row>
    <row r="897542" s="20" customFormat="1" ht="14.25" customHeight="1" x14ac:dyDescent="0.25"/>
    <row r="897558" spans="1:1" ht="14.25" customHeight="1" x14ac:dyDescent="0.3">
      <c r="A897558" s="21"/>
    </row>
    <row r="897564" spans="1:1" s="20" customFormat="1" ht="14.25" customHeight="1" x14ac:dyDescent="0.25"/>
    <row r="897580" spans="1:1" ht="14.25" customHeight="1" x14ac:dyDescent="0.3">
      <c r="A897580" s="21"/>
    </row>
    <row r="897586" s="20" customFormat="1" ht="14.25" customHeight="1" x14ac:dyDescent="0.25"/>
    <row r="897602" spans="1:1" ht="14.25" customHeight="1" x14ac:dyDescent="0.3">
      <c r="A897602" s="21"/>
    </row>
    <row r="897608" spans="1:1" s="20" customFormat="1" ht="14.25" customHeight="1" x14ac:dyDescent="0.25"/>
    <row r="897624" spans="1:1" ht="14.25" customHeight="1" x14ac:dyDescent="0.3">
      <c r="A897624" s="21"/>
    </row>
    <row r="897630" spans="1:1" s="20" customFormat="1" ht="14.25" customHeight="1" x14ac:dyDescent="0.25"/>
    <row r="897646" spans="1:1" ht="14.25" customHeight="1" x14ac:dyDescent="0.3">
      <c r="A897646" s="21"/>
    </row>
    <row r="897652" s="20" customFormat="1" ht="14.25" customHeight="1" x14ac:dyDescent="0.25"/>
    <row r="897668" spans="1:1" ht="14.25" customHeight="1" x14ac:dyDescent="0.3">
      <c r="A897668" s="21"/>
    </row>
    <row r="897674" spans="1:1" s="20" customFormat="1" ht="14.25" customHeight="1" x14ac:dyDescent="0.25"/>
    <row r="897690" spans="1:1" ht="14.25" customHeight="1" x14ac:dyDescent="0.3">
      <c r="A897690" s="21"/>
    </row>
    <row r="897696" spans="1:1" s="20" customFormat="1" ht="14.25" customHeight="1" x14ac:dyDescent="0.25"/>
    <row r="897712" spans="1:1" ht="14.25" customHeight="1" x14ac:dyDescent="0.3">
      <c r="A897712" s="21"/>
    </row>
    <row r="897718" s="20" customFormat="1" ht="14.25" customHeight="1" x14ac:dyDescent="0.25"/>
    <row r="897734" spans="1:1" ht="14.25" customHeight="1" x14ac:dyDescent="0.3">
      <c r="A897734" s="21"/>
    </row>
    <row r="897740" spans="1:1" s="20" customFormat="1" ht="14.25" customHeight="1" x14ac:dyDescent="0.25"/>
    <row r="897756" spans="1:1" ht="14.25" customHeight="1" x14ac:dyDescent="0.3">
      <c r="A897756" s="21"/>
    </row>
    <row r="897762" s="20" customFormat="1" ht="14.25" customHeight="1" x14ac:dyDescent="0.25"/>
    <row r="897778" spans="1:1" ht="14.25" customHeight="1" x14ac:dyDescent="0.3">
      <c r="A897778" s="21"/>
    </row>
    <row r="897784" spans="1:1" s="20" customFormat="1" ht="14.25" customHeight="1" x14ac:dyDescent="0.25"/>
    <row r="897800" spans="1:1" ht="14.25" customHeight="1" x14ac:dyDescent="0.3">
      <c r="A897800" s="21"/>
    </row>
    <row r="897806" spans="1:1" s="20" customFormat="1" ht="14.25" customHeight="1" x14ac:dyDescent="0.25"/>
    <row r="897822" spans="1:1" ht="14.25" customHeight="1" x14ac:dyDescent="0.3">
      <c r="A897822" s="21"/>
    </row>
    <row r="897828" s="20" customFormat="1" ht="14.25" customHeight="1" x14ac:dyDescent="0.25"/>
    <row r="897844" spans="1:1" ht="14.25" customHeight="1" x14ac:dyDescent="0.3">
      <c r="A897844" s="21"/>
    </row>
    <row r="897850" spans="1:1" s="20" customFormat="1" ht="14.25" customHeight="1" x14ac:dyDescent="0.25"/>
    <row r="897866" spans="1:1" ht="14.25" customHeight="1" x14ac:dyDescent="0.3">
      <c r="A897866" s="21"/>
    </row>
    <row r="897872" spans="1:1" s="20" customFormat="1" ht="14.25" customHeight="1" x14ac:dyDescent="0.25"/>
    <row r="897888" spans="1:1" ht="14.25" customHeight="1" x14ac:dyDescent="0.3">
      <c r="A897888" s="21"/>
    </row>
    <row r="897894" s="20" customFormat="1" ht="14.25" customHeight="1" x14ac:dyDescent="0.25"/>
    <row r="897910" spans="1:1" ht="14.25" customHeight="1" x14ac:dyDescent="0.3">
      <c r="A897910" s="21"/>
    </row>
    <row r="897916" spans="1:1" s="20" customFormat="1" ht="14.25" customHeight="1" x14ac:dyDescent="0.25"/>
    <row r="897932" spans="1:1" ht="14.25" customHeight="1" x14ac:dyDescent="0.3">
      <c r="A897932" s="21"/>
    </row>
    <row r="897938" s="20" customFormat="1" ht="14.25" customHeight="1" x14ac:dyDescent="0.25"/>
    <row r="897954" spans="1:1" ht="14.25" customHeight="1" x14ac:dyDescent="0.3">
      <c r="A897954" s="21"/>
    </row>
    <row r="897960" spans="1:1" s="20" customFormat="1" ht="14.25" customHeight="1" x14ac:dyDescent="0.25"/>
    <row r="897976" spans="1:1" ht="14.25" customHeight="1" x14ac:dyDescent="0.3">
      <c r="A897976" s="21"/>
    </row>
    <row r="897982" spans="1:1" s="20" customFormat="1" ht="14.25" customHeight="1" x14ac:dyDescent="0.25"/>
    <row r="897998" spans="1:1" ht="14.25" customHeight="1" x14ac:dyDescent="0.3">
      <c r="A897998" s="21"/>
    </row>
    <row r="898004" s="20" customFormat="1" ht="14.25" customHeight="1" x14ac:dyDescent="0.25"/>
    <row r="898020" spans="1:1" ht="14.25" customHeight="1" x14ac:dyDescent="0.3">
      <c r="A898020" s="21"/>
    </row>
    <row r="898026" spans="1:1" s="20" customFormat="1" ht="14.25" customHeight="1" x14ac:dyDescent="0.25"/>
    <row r="898042" spans="1:1" ht="14.25" customHeight="1" x14ac:dyDescent="0.3">
      <c r="A898042" s="21"/>
    </row>
    <row r="898048" spans="1:1" s="20" customFormat="1" ht="14.25" customHeight="1" x14ac:dyDescent="0.25"/>
    <row r="898064" spans="1:1" ht="14.25" customHeight="1" x14ac:dyDescent="0.3">
      <c r="A898064" s="21"/>
    </row>
    <row r="898070" s="20" customFormat="1" ht="14.25" customHeight="1" x14ac:dyDescent="0.25"/>
    <row r="898086" spans="1:1" ht="14.25" customHeight="1" x14ac:dyDescent="0.3">
      <c r="A898086" s="21"/>
    </row>
    <row r="898092" spans="1:1" s="20" customFormat="1" ht="14.25" customHeight="1" x14ac:dyDescent="0.25"/>
    <row r="898108" spans="1:1" ht="14.25" customHeight="1" x14ac:dyDescent="0.3">
      <c r="A898108" s="21"/>
    </row>
    <row r="898114" s="20" customFormat="1" ht="14.25" customHeight="1" x14ac:dyDescent="0.25"/>
    <row r="898130" spans="1:1" ht="14.25" customHeight="1" x14ac:dyDescent="0.3">
      <c r="A898130" s="21"/>
    </row>
    <row r="898136" spans="1:1" s="20" customFormat="1" ht="14.25" customHeight="1" x14ac:dyDescent="0.25"/>
    <row r="898152" spans="1:1" ht="14.25" customHeight="1" x14ac:dyDescent="0.3">
      <c r="A898152" s="21"/>
    </row>
    <row r="898158" spans="1:1" s="20" customFormat="1" ht="14.25" customHeight="1" x14ac:dyDescent="0.25"/>
    <row r="898174" spans="1:1" ht="14.25" customHeight="1" x14ac:dyDescent="0.3">
      <c r="A898174" s="21"/>
    </row>
    <row r="898180" s="20" customFormat="1" ht="14.25" customHeight="1" x14ac:dyDescent="0.25"/>
    <row r="898196" spans="1:1" ht="14.25" customHeight="1" x14ac:dyDescent="0.3">
      <c r="A898196" s="21"/>
    </row>
    <row r="898202" spans="1:1" s="20" customFormat="1" ht="14.25" customHeight="1" x14ac:dyDescent="0.25"/>
    <row r="898218" spans="1:1" ht="14.25" customHeight="1" x14ac:dyDescent="0.3">
      <c r="A898218" s="21"/>
    </row>
    <row r="898224" spans="1:1" s="20" customFormat="1" ht="14.25" customHeight="1" x14ac:dyDescent="0.25"/>
    <row r="898240" spans="1:1" ht="14.25" customHeight="1" x14ac:dyDescent="0.3">
      <c r="A898240" s="21"/>
    </row>
    <row r="898246" s="20" customFormat="1" ht="14.25" customHeight="1" x14ac:dyDescent="0.25"/>
    <row r="898262" spans="1:1" ht="14.25" customHeight="1" x14ac:dyDescent="0.3">
      <c r="A898262" s="21"/>
    </row>
    <row r="898268" spans="1:1" s="20" customFormat="1" ht="14.25" customHeight="1" x14ac:dyDescent="0.25"/>
    <row r="898284" spans="1:1" ht="14.25" customHeight="1" x14ac:dyDescent="0.3">
      <c r="A898284" s="21"/>
    </row>
    <row r="898290" s="20" customFormat="1" ht="14.25" customHeight="1" x14ac:dyDescent="0.25"/>
    <row r="898306" spans="1:1" ht="14.25" customHeight="1" x14ac:dyDescent="0.3">
      <c r="A898306" s="21"/>
    </row>
    <row r="898312" spans="1:1" s="20" customFormat="1" ht="14.25" customHeight="1" x14ac:dyDescent="0.25"/>
    <row r="898328" spans="1:1" ht="14.25" customHeight="1" x14ac:dyDescent="0.3">
      <c r="A898328" s="21"/>
    </row>
    <row r="898334" spans="1:1" s="20" customFormat="1" ht="14.25" customHeight="1" x14ac:dyDescent="0.25"/>
    <row r="898350" spans="1:1" ht="14.25" customHeight="1" x14ac:dyDescent="0.3">
      <c r="A898350" s="21"/>
    </row>
    <row r="898356" s="20" customFormat="1" ht="14.25" customHeight="1" x14ac:dyDescent="0.25"/>
    <row r="898372" spans="1:1" ht="14.25" customHeight="1" x14ac:dyDescent="0.3">
      <c r="A898372" s="21"/>
    </row>
    <row r="898378" spans="1:1" s="20" customFormat="1" ht="14.25" customHeight="1" x14ac:dyDescent="0.25"/>
    <row r="898394" spans="1:1" ht="14.25" customHeight="1" x14ac:dyDescent="0.3">
      <c r="A898394" s="21"/>
    </row>
    <row r="898400" spans="1:1" s="20" customFormat="1" ht="14.25" customHeight="1" x14ac:dyDescent="0.25"/>
    <row r="898416" spans="1:1" ht="14.25" customHeight="1" x14ac:dyDescent="0.3">
      <c r="A898416" s="21"/>
    </row>
    <row r="898422" s="20" customFormat="1" ht="14.25" customHeight="1" x14ac:dyDescent="0.25"/>
    <row r="898438" spans="1:1" ht="14.25" customHeight="1" x14ac:dyDescent="0.3">
      <c r="A898438" s="21"/>
    </row>
    <row r="898444" spans="1:1" s="20" customFormat="1" ht="14.25" customHeight="1" x14ac:dyDescent="0.25"/>
    <row r="898460" spans="1:1" ht="14.25" customHeight="1" x14ac:dyDescent="0.3">
      <c r="A898460" s="21"/>
    </row>
    <row r="898466" s="20" customFormat="1" ht="14.25" customHeight="1" x14ac:dyDescent="0.25"/>
    <row r="898482" spans="1:1" ht="14.25" customHeight="1" x14ac:dyDescent="0.3">
      <c r="A898482" s="21"/>
    </row>
    <row r="898488" spans="1:1" s="20" customFormat="1" ht="14.25" customHeight="1" x14ac:dyDescent="0.25"/>
    <row r="898504" spans="1:1" ht="14.25" customHeight="1" x14ac:dyDescent="0.3">
      <c r="A898504" s="21"/>
    </row>
    <row r="898510" spans="1:1" s="20" customFormat="1" ht="14.25" customHeight="1" x14ac:dyDescent="0.25"/>
    <row r="898526" spans="1:1" ht="14.25" customHeight="1" x14ac:dyDescent="0.3">
      <c r="A898526" s="21"/>
    </row>
    <row r="898532" s="20" customFormat="1" ht="14.25" customHeight="1" x14ac:dyDescent="0.25"/>
    <row r="898548" spans="1:1" ht="14.25" customHeight="1" x14ac:dyDescent="0.3">
      <c r="A898548" s="21"/>
    </row>
    <row r="898554" spans="1:1" s="20" customFormat="1" ht="14.25" customHeight="1" x14ac:dyDescent="0.25"/>
    <row r="898570" spans="1:1" ht="14.25" customHeight="1" x14ac:dyDescent="0.3">
      <c r="A898570" s="21"/>
    </row>
    <row r="898576" spans="1:1" s="20" customFormat="1" ht="14.25" customHeight="1" x14ac:dyDescent="0.25"/>
    <row r="898592" spans="1:1" ht="14.25" customHeight="1" x14ac:dyDescent="0.3">
      <c r="A898592" s="21"/>
    </row>
    <row r="898598" s="20" customFormat="1" ht="14.25" customHeight="1" x14ac:dyDescent="0.25"/>
    <row r="898614" spans="1:1" ht="14.25" customHeight="1" x14ac:dyDescent="0.3">
      <c r="A898614" s="21"/>
    </row>
    <row r="898620" spans="1:1" s="20" customFormat="1" ht="14.25" customHeight="1" x14ac:dyDescent="0.25"/>
    <row r="898636" spans="1:1" ht="14.25" customHeight="1" x14ac:dyDescent="0.3">
      <c r="A898636" s="21"/>
    </row>
    <row r="898642" s="20" customFormat="1" ht="14.25" customHeight="1" x14ac:dyDescent="0.25"/>
    <row r="898658" spans="1:1" ht="14.25" customHeight="1" x14ac:dyDescent="0.3">
      <c r="A898658" s="21"/>
    </row>
    <row r="898664" spans="1:1" s="20" customFormat="1" ht="14.25" customHeight="1" x14ac:dyDescent="0.25"/>
    <row r="898680" spans="1:1" ht="14.25" customHeight="1" x14ac:dyDescent="0.3">
      <c r="A898680" s="21"/>
    </row>
    <row r="898686" spans="1:1" s="20" customFormat="1" ht="14.25" customHeight="1" x14ac:dyDescent="0.25"/>
    <row r="898702" spans="1:1" ht="14.25" customHeight="1" x14ac:dyDescent="0.3">
      <c r="A898702" s="21"/>
    </row>
    <row r="898708" s="20" customFormat="1" ht="14.25" customHeight="1" x14ac:dyDescent="0.25"/>
    <row r="898724" spans="1:1" ht="14.25" customHeight="1" x14ac:dyDescent="0.3">
      <c r="A898724" s="21"/>
    </row>
    <row r="898730" spans="1:1" s="20" customFormat="1" ht="14.25" customHeight="1" x14ac:dyDescent="0.25"/>
    <row r="898746" spans="1:1" ht="14.25" customHeight="1" x14ac:dyDescent="0.3">
      <c r="A898746" s="21"/>
    </row>
    <row r="898752" spans="1:1" s="20" customFormat="1" ht="14.25" customHeight="1" x14ac:dyDescent="0.25"/>
    <row r="898768" spans="1:1" ht="14.25" customHeight="1" x14ac:dyDescent="0.3">
      <c r="A898768" s="21"/>
    </row>
    <row r="898774" s="20" customFormat="1" ht="14.25" customHeight="1" x14ac:dyDescent="0.25"/>
    <row r="898790" spans="1:1" ht="14.25" customHeight="1" x14ac:dyDescent="0.3">
      <c r="A898790" s="21"/>
    </row>
    <row r="898796" spans="1:1" s="20" customFormat="1" ht="14.25" customHeight="1" x14ac:dyDescent="0.25"/>
    <row r="898812" spans="1:1" ht="14.25" customHeight="1" x14ac:dyDescent="0.3">
      <c r="A898812" s="21"/>
    </row>
    <row r="898818" s="20" customFormat="1" ht="14.25" customHeight="1" x14ac:dyDescent="0.25"/>
    <row r="898834" spans="1:1" ht="14.25" customHeight="1" x14ac:dyDescent="0.3">
      <c r="A898834" s="21"/>
    </row>
    <row r="898840" spans="1:1" s="20" customFormat="1" ht="14.25" customHeight="1" x14ac:dyDescent="0.25"/>
    <row r="898856" spans="1:1" ht="14.25" customHeight="1" x14ac:dyDescent="0.3">
      <c r="A898856" s="21"/>
    </row>
    <row r="898862" spans="1:1" s="20" customFormat="1" ht="14.25" customHeight="1" x14ac:dyDescent="0.25"/>
    <row r="898878" spans="1:1" ht="14.25" customHeight="1" x14ac:dyDescent="0.3">
      <c r="A898878" s="21"/>
    </row>
    <row r="898884" s="20" customFormat="1" ht="14.25" customHeight="1" x14ac:dyDescent="0.25"/>
    <row r="898900" spans="1:1" ht="14.25" customHeight="1" x14ac:dyDescent="0.3">
      <c r="A898900" s="21"/>
    </row>
    <row r="898906" spans="1:1" s="20" customFormat="1" ht="14.25" customHeight="1" x14ac:dyDescent="0.25"/>
    <row r="898922" spans="1:1" ht="14.25" customHeight="1" x14ac:dyDescent="0.3">
      <c r="A898922" s="21"/>
    </row>
    <row r="898928" spans="1:1" s="20" customFormat="1" ht="14.25" customHeight="1" x14ac:dyDescent="0.25"/>
    <row r="898944" spans="1:1" ht="14.25" customHeight="1" x14ac:dyDescent="0.3">
      <c r="A898944" s="21"/>
    </row>
    <row r="898950" s="20" customFormat="1" ht="14.25" customHeight="1" x14ac:dyDescent="0.25"/>
    <row r="898966" spans="1:1" ht="14.25" customHeight="1" x14ac:dyDescent="0.3">
      <c r="A898966" s="21"/>
    </row>
    <row r="898972" spans="1:1" s="20" customFormat="1" ht="14.25" customHeight="1" x14ac:dyDescent="0.25"/>
    <row r="898988" spans="1:1" ht="14.25" customHeight="1" x14ac:dyDescent="0.3">
      <c r="A898988" s="21"/>
    </row>
    <row r="898994" s="20" customFormat="1" ht="14.25" customHeight="1" x14ac:dyDescent="0.25"/>
    <row r="899010" spans="1:1" ht="14.25" customHeight="1" x14ac:dyDescent="0.3">
      <c r="A899010" s="21"/>
    </row>
    <row r="899016" spans="1:1" s="20" customFormat="1" ht="14.25" customHeight="1" x14ac:dyDescent="0.25"/>
    <row r="899032" spans="1:1" ht="14.25" customHeight="1" x14ac:dyDescent="0.3">
      <c r="A899032" s="21"/>
    </row>
    <row r="899038" spans="1:1" s="20" customFormat="1" ht="14.25" customHeight="1" x14ac:dyDescent="0.25"/>
    <row r="899054" spans="1:1" ht="14.25" customHeight="1" x14ac:dyDescent="0.3">
      <c r="A899054" s="21"/>
    </row>
    <row r="899060" s="20" customFormat="1" ht="14.25" customHeight="1" x14ac:dyDescent="0.25"/>
    <row r="899076" spans="1:1" ht="14.25" customHeight="1" x14ac:dyDescent="0.3">
      <c r="A899076" s="21"/>
    </row>
    <row r="899082" spans="1:1" s="20" customFormat="1" ht="14.25" customHeight="1" x14ac:dyDescent="0.25"/>
    <row r="899098" spans="1:1" ht="14.25" customHeight="1" x14ac:dyDescent="0.3">
      <c r="A899098" s="21"/>
    </row>
    <row r="899104" spans="1:1" s="20" customFormat="1" ht="14.25" customHeight="1" x14ac:dyDescent="0.25"/>
    <row r="899120" spans="1:1" ht="14.25" customHeight="1" x14ac:dyDescent="0.3">
      <c r="A899120" s="21"/>
    </row>
    <row r="899126" s="20" customFormat="1" ht="14.25" customHeight="1" x14ac:dyDescent="0.25"/>
    <row r="899142" spans="1:1" ht="14.25" customHeight="1" x14ac:dyDescent="0.3">
      <c r="A899142" s="21"/>
    </row>
    <row r="899148" spans="1:1" s="20" customFormat="1" ht="14.25" customHeight="1" x14ac:dyDescent="0.25"/>
    <row r="899164" spans="1:1" ht="14.25" customHeight="1" x14ac:dyDescent="0.3">
      <c r="A899164" s="21"/>
    </row>
    <row r="899170" s="20" customFormat="1" ht="14.25" customHeight="1" x14ac:dyDescent="0.25"/>
    <row r="899186" spans="1:1" ht="14.25" customHeight="1" x14ac:dyDescent="0.3">
      <c r="A899186" s="21"/>
    </row>
    <row r="899192" spans="1:1" s="20" customFormat="1" ht="14.25" customHeight="1" x14ac:dyDescent="0.25"/>
    <row r="899208" spans="1:1" ht="14.25" customHeight="1" x14ac:dyDescent="0.3">
      <c r="A899208" s="21"/>
    </row>
    <row r="899214" spans="1:1" s="20" customFormat="1" ht="14.25" customHeight="1" x14ac:dyDescent="0.25"/>
    <row r="899230" spans="1:1" ht="14.25" customHeight="1" x14ac:dyDescent="0.3">
      <c r="A899230" s="21"/>
    </row>
    <row r="899236" s="20" customFormat="1" ht="14.25" customHeight="1" x14ac:dyDescent="0.25"/>
    <row r="899252" spans="1:1" ht="14.25" customHeight="1" x14ac:dyDescent="0.3">
      <c r="A899252" s="21"/>
    </row>
    <row r="899258" spans="1:1" s="20" customFormat="1" ht="14.25" customHeight="1" x14ac:dyDescent="0.25"/>
    <row r="899274" spans="1:1" ht="14.25" customHeight="1" x14ac:dyDescent="0.3">
      <c r="A899274" s="21"/>
    </row>
    <row r="899280" spans="1:1" s="20" customFormat="1" ht="14.25" customHeight="1" x14ac:dyDescent="0.25"/>
    <row r="899296" spans="1:1" ht="14.25" customHeight="1" x14ac:dyDescent="0.3">
      <c r="A899296" s="21"/>
    </row>
    <row r="899302" s="20" customFormat="1" ht="14.25" customHeight="1" x14ac:dyDescent="0.25"/>
    <row r="899318" spans="1:1" ht="14.25" customHeight="1" x14ac:dyDescent="0.3">
      <c r="A899318" s="21"/>
    </row>
    <row r="899324" spans="1:1" s="20" customFormat="1" ht="14.25" customHeight="1" x14ac:dyDescent="0.25"/>
    <row r="899340" spans="1:1" ht="14.25" customHeight="1" x14ac:dyDescent="0.3">
      <c r="A899340" s="21"/>
    </row>
    <row r="899346" s="20" customFormat="1" ht="14.25" customHeight="1" x14ac:dyDescent="0.25"/>
    <row r="899362" spans="1:1" ht="14.25" customHeight="1" x14ac:dyDescent="0.3">
      <c r="A899362" s="21"/>
    </row>
    <row r="899368" spans="1:1" s="20" customFormat="1" ht="14.25" customHeight="1" x14ac:dyDescent="0.25"/>
    <row r="899384" spans="1:1" ht="14.25" customHeight="1" x14ac:dyDescent="0.3">
      <c r="A899384" s="21"/>
    </row>
    <row r="899390" spans="1:1" s="20" customFormat="1" ht="14.25" customHeight="1" x14ac:dyDescent="0.25"/>
    <row r="899406" spans="1:1" ht="14.25" customHeight="1" x14ac:dyDescent="0.3">
      <c r="A899406" s="21"/>
    </row>
    <row r="899412" s="20" customFormat="1" ht="14.25" customHeight="1" x14ac:dyDescent="0.25"/>
    <row r="899428" spans="1:1" ht="14.25" customHeight="1" x14ac:dyDescent="0.3">
      <c r="A899428" s="21"/>
    </row>
    <row r="899434" spans="1:1" s="20" customFormat="1" ht="14.25" customHeight="1" x14ac:dyDescent="0.25"/>
    <row r="899450" spans="1:1" ht="14.25" customHeight="1" x14ac:dyDescent="0.3">
      <c r="A899450" s="21"/>
    </row>
    <row r="899456" spans="1:1" s="20" customFormat="1" ht="14.25" customHeight="1" x14ac:dyDescent="0.25"/>
    <row r="899472" spans="1:1" ht="14.25" customHeight="1" x14ac:dyDescent="0.3">
      <c r="A899472" s="21"/>
    </row>
    <row r="899478" s="20" customFormat="1" ht="14.25" customHeight="1" x14ac:dyDescent="0.25"/>
    <row r="899494" spans="1:1" ht="14.25" customHeight="1" x14ac:dyDescent="0.3">
      <c r="A899494" s="21"/>
    </row>
    <row r="899500" spans="1:1" s="20" customFormat="1" ht="14.25" customHeight="1" x14ac:dyDescent="0.25"/>
    <row r="899516" spans="1:1" ht="14.25" customHeight="1" x14ac:dyDescent="0.3">
      <c r="A899516" s="21"/>
    </row>
    <row r="899522" s="20" customFormat="1" ht="14.25" customHeight="1" x14ac:dyDescent="0.25"/>
    <row r="899538" spans="1:1" ht="14.25" customHeight="1" x14ac:dyDescent="0.3">
      <c r="A899538" s="21"/>
    </row>
    <row r="899544" spans="1:1" s="20" customFormat="1" ht="14.25" customHeight="1" x14ac:dyDescent="0.25"/>
    <row r="899560" spans="1:1" ht="14.25" customHeight="1" x14ac:dyDescent="0.3">
      <c r="A899560" s="21"/>
    </row>
    <row r="899566" spans="1:1" s="20" customFormat="1" ht="14.25" customHeight="1" x14ac:dyDescent="0.25"/>
    <row r="899582" spans="1:1" ht="14.25" customHeight="1" x14ac:dyDescent="0.3">
      <c r="A899582" s="21"/>
    </row>
    <row r="899588" s="20" customFormat="1" ht="14.25" customHeight="1" x14ac:dyDescent="0.25"/>
    <row r="899604" spans="1:1" ht="14.25" customHeight="1" x14ac:dyDescent="0.3">
      <c r="A899604" s="21"/>
    </row>
    <row r="899610" spans="1:1" s="20" customFormat="1" ht="14.25" customHeight="1" x14ac:dyDescent="0.25"/>
    <row r="899626" spans="1:1" ht="14.25" customHeight="1" x14ac:dyDescent="0.3">
      <c r="A899626" s="21"/>
    </row>
    <row r="899632" spans="1:1" s="20" customFormat="1" ht="14.25" customHeight="1" x14ac:dyDescent="0.25"/>
    <row r="899648" spans="1:1" ht="14.25" customHeight="1" x14ac:dyDescent="0.3">
      <c r="A899648" s="21"/>
    </row>
    <row r="899654" s="20" customFormat="1" ht="14.25" customHeight="1" x14ac:dyDescent="0.25"/>
    <row r="899670" spans="1:1" ht="14.25" customHeight="1" x14ac:dyDescent="0.3">
      <c r="A899670" s="21"/>
    </row>
    <row r="899676" spans="1:1" s="20" customFormat="1" ht="14.25" customHeight="1" x14ac:dyDescent="0.25"/>
    <row r="899692" spans="1:1" ht="14.25" customHeight="1" x14ac:dyDescent="0.3">
      <c r="A899692" s="21"/>
    </row>
    <row r="899698" s="20" customFormat="1" ht="14.25" customHeight="1" x14ac:dyDescent="0.25"/>
    <row r="899714" spans="1:1" ht="14.25" customHeight="1" x14ac:dyDescent="0.3">
      <c r="A899714" s="21"/>
    </row>
    <row r="899720" spans="1:1" s="20" customFormat="1" ht="14.25" customHeight="1" x14ac:dyDescent="0.25"/>
    <row r="899736" spans="1:1" ht="14.25" customHeight="1" x14ac:dyDescent="0.3">
      <c r="A899736" s="21"/>
    </row>
    <row r="899742" spans="1:1" s="20" customFormat="1" ht="14.25" customHeight="1" x14ac:dyDescent="0.25"/>
    <row r="899758" spans="1:1" ht="14.25" customHeight="1" x14ac:dyDescent="0.3">
      <c r="A899758" s="21"/>
    </row>
    <row r="899764" s="20" customFormat="1" ht="14.25" customHeight="1" x14ac:dyDescent="0.25"/>
    <row r="899780" spans="1:1" ht="14.25" customHeight="1" x14ac:dyDescent="0.3">
      <c r="A899780" s="21"/>
    </row>
    <row r="899786" spans="1:1" s="20" customFormat="1" ht="14.25" customHeight="1" x14ac:dyDescent="0.25"/>
    <row r="899802" spans="1:1" ht="14.25" customHeight="1" x14ac:dyDescent="0.3">
      <c r="A899802" s="21"/>
    </row>
    <row r="899808" spans="1:1" s="20" customFormat="1" ht="14.25" customHeight="1" x14ac:dyDescent="0.25"/>
    <row r="899824" spans="1:1" ht="14.25" customHeight="1" x14ac:dyDescent="0.3">
      <c r="A899824" s="21"/>
    </row>
    <row r="899830" s="20" customFormat="1" ht="14.25" customHeight="1" x14ac:dyDescent="0.25"/>
    <row r="899846" spans="1:1" ht="14.25" customHeight="1" x14ac:dyDescent="0.3">
      <c r="A899846" s="21"/>
    </row>
    <row r="899852" spans="1:1" s="20" customFormat="1" ht="14.25" customHeight="1" x14ac:dyDescent="0.25"/>
    <row r="899868" spans="1:1" ht="14.25" customHeight="1" x14ac:dyDescent="0.3">
      <c r="A899868" s="21"/>
    </row>
    <row r="899874" s="20" customFormat="1" ht="14.25" customHeight="1" x14ac:dyDescent="0.25"/>
    <row r="899890" spans="1:1" ht="14.25" customHeight="1" x14ac:dyDescent="0.3">
      <c r="A899890" s="21"/>
    </row>
    <row r="899896" spans="1:1" s="20" customFormat="1" ht="14.25" customHeight="1" x14ac:dyDescent="0.25"/>
    <row r="899912" spans="1:1" ht="14.25" customHeight="1" x14ac:dyDescent="0.3">
      <c r="A899912" s="21"/>
    </row>
    <row r="899918" spans="1:1" s="20" customFormat="1" ht="14.25" customHeight="1" x14ac:dyDescent="0.25"/>
    <row r="899934" spans="1:1" ht="14.25" customHeight="1" x14ac:dyDescent="0.3">
      <c r="A899934" s="21"/>
    </row>
    <row r="899940" s="20" customFormat="1" ht="14.25" customHeight="1" x14ac:dyDescent="0.25"/>
    <row r="899956" spans="1:1" ht="14.25" customHeight="1" x14ac:dyDescent="0.3">
      <c r="A899956" s="21"/>
    </row>
    <row r="899962" spans="1:1" s="20" customFormat="1" ht="14.25" customHeight="1" x14ac:dyDescent="0.25"/>
    <row r="899978" spans="1:1" ht="14.25" customHeight="1" x14ac:dyDescent="0.3">
      <c r="A899978" s="21"/>
    </row>
    <row r="899984" spans="1:1" s="20" customFormat="1" ht="14.25" customHeight="1" x14ac:dyDescent="0.25"/>
    <row r="900000" spans="1:1" ht="14.25" customHeight="1" x14ac:dyDescent="0.3">
      <c r="A900000" s="21"/>
    </row>
    <row r="900006" s="20" customFormat="1" ht="14.25" customHeight="1" x14ac:dyDescent="0.25"/>
    <row r="900022" spans="1:1" ht="14.25" customHeight="1" x14ac:dyDescent="0.3">
      <c r="A900022" s="21"/>
    </row>
    <row r="900028" spans="1:1" s="20" customFormat="1" ht="14.25" customHeight="1" x14ac:dyDescent="0.25"/>
    <row r="900044" spans="1:1" ht="14.25" customHeight="1" x14ac:dyDescent="0.3">
      <c r="A900044" s="21"/>
    </row>
    <row r="900050" s="20" customFormat="1" ht="14.25" customHeight="1" x14ac:dyDescent="0.25"/>
    <row r="900066" spans="1:1" ht="14.25" customHeight="1" x14ac:dyDescent="0.3">
      <c r="A900066" s="21"/>
    </row>
    <row r="900072" spans="1:1" s="20" customFormat="1" ht="14.25" customHeight="1" x14ac:dyDescent="0.25"/>
    <row r="900088" spans="1:1" ht="14.25" customHeight="1" x14ac:dyDescent="0.3">
      <c r="A900088" s="21"/>
    </row>
    <row r="900094" spans="1:1" s="20" customFormat="1" ht="14.25" customHeight="1" x14ac:dyDescent="0.25"/>
    <row r="900110" spans="1:1" ht="14.25" customHeight="1" x14ac:dyDescent="0.3">
      <c r="A900110" s="21"/>
    </row>
    <row r="900116" s="20" customFormat="1" ht="14.25" customHeight="1" x14ac:dyDescent="0.25"/>
    <row r="900132" spans="1:1" ht="14.25" customHeight="1" x14ac:dyDescent="0.3">
      <c r="A900132" s="21"/>
    </row>
    <row r="900138" spans="1:1" s="20" customFormat="1" ht="14.25" customHeight="1" x14ac:dyDescent="0.25"/>
    <row r="900154" spans="1:1" ht="14.25" customHeight="1" x14ac:dyDescent="0.3">
      <c r="A900154" s="21"/>
    </row>
    <row r="900160" spans="1:1" s="20" customFormat="1" ht="14.25" customHeight="1" x14ac:dyDescent="0.25"/>
    <row r="900176" spans="1:1" ht="14.25" customHeight="1" x14ac:dyDescent="0.3">
      <c r="A900176" s="21"/>
    </row>
    <row r="900182" s="20" customFormat="1" ht="14.25" customHeight="1" x14ac:dyDescent="0.25"/>
    <row r="900198" spans="1:1" ht="14.25" customHeight="1" x14ac:dyDescent="0.3">
      <c r="A900198" s="21"/>
    </row>
    <row r="900204" spans="1:1" s="20" customFormat="1" ht="14.25" customHeight="1" x14ac:dyDescent="0.25"/>
    <row r="900220" spans="1:1" ht="14.25" customHeight="1" x14ac:dyDescent="0.3">
      <c r="A900220" s="21"/>
    </row>
    <row r="900226" s="20" customFormat="1" ht="14.25" customHeight="1" x14ac:dyDescent="0.25"/>
    <row r="900242" spans="1:1" ht="14.25" customHeight="1" x14ac:dyDescent="0.3">
      <c r="A900242" s="21"/>
    </row>
    <row r="900248" spans="1:1" s="20" customFormat="1" ht="14.25" customHeight="1" x14ac:dyDescent="0.25"/>
    <row r="900264" spans="1:1" ht="14.25" customHeight="1" x14ac:dyDescent="0.3">
      <c r="A900264" s="21"/>
    </row>
    <row r="900270" spans="1:1" s="20" customFormat="1" ht="14.25" customHeight="1" x14ac:dyDescent="0.25"/>
    <row r="900286" spans="1:1" ht="14.25" customHeight="1" x14ac:dyDescent="0.3">
      <c r="A900286" s="21"/>
    </row>
    <row r="900292" s="20" customFormat="1" ht="14.25" customHeight="1" x14ac:dyDescent="0.25"/>
    <row r="900308" spans="1:1" ht="14.25" customHeight="1" x14ac:dyDescent="0.3">
      <c r="A900308" s="21"/>
    </row>
    <row r="900314" spans="1:1" s="20" customFormat="1" ht="14.25" customHeight="1" x14ac:dyDescent="0.25"/>
    <row r="900330" spans="1:1" ht="14.25" customHeight="1" x14ac:dyDescent="0.3">
      <c r="A900330" s="21"/>
    </row>
    <row r="900336" spans="1:1" s="20" customFormat="1" ht="14.25" customHeight="1" x14ac:dyDescent="0.25"/>
    <row r="900352" spans="1:1" ht="14.25" customHeight="1" x14ac:dyDescent="0.3">
      <c r="A900352" s="21"/>
    </row>
    <row r="900358" s="20" customFormat="1" ht="14.25" customHeight="1" x14ac:dyDescent="0.25"/>
    <row r="900374" spans="1:1" ht="14.25" customHeight="1" x14ac:dyDescent="0.3">
      <c r="A900374" s="21"/>
    </row>
    <row r="900380" spans="1:1" s="20" customFormat="1" ht="14.25" customHeight="1" x14ac:dyDescent="0.25"/>
    <row r="900396" spans="1:1" ht="14.25" customHeight="1" x14ac:dyDescent="0.3">
      <c r="A900396" s="21"/>
    </row>
    <row r="900402" s="20" customFormat="1" ht="14.25" customHeight="1" x14ac:dyDescent="0.25"/>
    <row r="900418" spans="1:1" ht="14.25" customHeight="1" x14ac:dyDescent="0.3">
      <c r="A900418" s="21"/>
    </row>
    <row r="900424" spans="1:1" s="20" customFormat="1" ht="14.25" customHeight="1" x14ac:dyDescent="0.25"/>
    <row r="900440" spans="1:1" ht="14.25" customHeight="1" x14ac:dyDescent="0.3">
      <c r="A900440" s="21"/>
    </row>
    <row r="900446" spans="1:1" s="20" customFormat="1" ht="14.25" customHeight="1" x14ac:dyDescent="0.25"/>
    <row r="900462" spans="1:1" ht="14.25" customHeight="1" x14ac:dyDescent="0.3">
      <c r="A900462" s="21"/>
    </row>
    <row r="900468" s="20" customFormat="1" ht="14.25" customHeight="1" x14ac:dyDescent="0.25"/>
    <row r="900484" spans="1:1" ht="14.25" customHeight="1" x14ac:dyDescent="0.3">
      <c r="A900484" s="21"/>
    </row>
    <row r="900490" spans="1:1" s="20" customFormat="1" ht="14.25" customHeight="1" x14ac:dyDescent="0.25"/>
    <row r="900506" spans="1:1" ht="14.25" customHeight="1" x14ac:dyDescent="0.3">
      <c r="A900506" s="21"/>
    </row>
    <row r="900512" spans="1:1" s="20" customFormat="1" ht="14.25" customHeight="1" x14ac:dyDescent="0.25"/>
    <row r="900528" spans="1:1" ht="14.25" customHeight="1" x14ac:dyDescent="0.3">
      <c r="A900528" s="21"/>
    </row>
    <row r="900534" s="20" customFormat="1" ht="14.25" customHeight="1" x14ac:dyDescent="0.25"/>
    <row r="900550" spans="1:1" ht="14.25" customHeight="1" x14ac:dyDescent="0.3">
      <c r="A900550" s="21"/>
    </row>
    <row r="900556" spans="1:1" s="20" customFormat="1" ht="14.25" customHeight="1" x14ac:dyDescent="0.25"/>
    <row r="900572" spans="1:1" ht="14.25" customHeight="1" x14ac:dyDescent="0.3">
      <c r="A900572" s="21"/>
    </row>
    <row r="900578" s="20" customFormat="1" ht="14.25" customHeight="1" x14ac:dyDescent="0.25"/>
    <row r="900594" spans="1:1" ht="14.25" customHeight="1" x14ac:dyDescent="0.3">
      <c r="A900594" s="21"/>
    </row>
    <row r="900600" spans="1:1" s="20" customFormat="1" ht="14.25" customHeight="1" x14ac:dyDescent="0.25"/>
    <row r="900616" spans="1:1" ht="14.25" customHeight="1" x14ac:dyDescent="0.3">
      <c r="A900616" s="21"/>
    </row>
    <row r="900622" spans="1:1" s="20" customFormat="1" ht="14.25" customHeight="1" x14ac:dyDescent="0.25"/>
    <row r="900638" spans="1:1" ht="14.25" customHeight="1" x14ac:dyDescent="0.3">
      <c r="A900638" s="21"/>
    </row>
    <row r="900644" s="20" customFormat="1" ht="14.25" customHeight="1" x14ac:dyDescent="0.25"/>
    <row r="900660" spans="1:1" ht="14.25" customHeight="1" x14ac:dyDescent="0.3">
      <c r="A900660" s="21"/>
    </row>
    <row r="900666" spans="1:1" s="20" customFormat="1" ht="14.25" customHeight="1" x14ac:dyDescent="0.25"/>
    <row r="900682" spans="1:1" ht="14.25" customHeight="1" x14ac:dyDescent="0.3">
      <c r="A900682" s="21"/>
    </row>
    <row r="900688" spans="1:1" s="20" customFormat="1" ht="14.25" customHeight="1" x14ac:dyDescent="0.25"/>
    <row r="900704" spans="1:1" ht="14.25" customHeight="1" x14ac:dyDescent="0.3">
      <c r="A900704" s="21"/>
    </row>
    <row r="900710" s="20" customFormat="1" ht="14.25" customHeight="1" x14ac:dyDescent="0.25"/>
    <row r="900726" spans="1:1" ht="14.25" customHeight="1" x14ac:dyDescent="0.3">
      <c r="A900726" s="21"/>
    </row>
    <row r="900732" spans="1:1" s="20" customFormat="1" ht="14.25" customHeight="1" x14ac:dyDescent="0.25"/>
    <row r="900748" spans="1:1" ht="14.25" customHeight="1" x14ac:dyDescent="0.3">
      <c r="A900748" s="21"/>
    </row>
    <row r="900754" s="20" customFormat="1" ht="14.25" customHeight="1" x14ac:dyDescent="0.25"/>
    <row r="900770" spans="1:1" ht="14.25" customHeight="1" x14ac:dyDescent="0.3">
      <c r="A900770" s="21"/>
    </row>
    <row r="900776" spans="1:1" s="20" customFormat="1" ht="14.25" customHeight="1" x14ac:dyDescent="0.25"/>
    <row r="900792" spans="1:1" ht="14.25" customHeight="1" x14ac:dyDescent="0.3">
      <c r="A900792" s="21"/>
    </row>
    <row r="900798" spans="1:1" s="20" customFormat="1" ht="14.25" customHeight="1" x14ac:dyDescent="0.25"/>
    <row r="900814" spans="1:1" ht="14.25" customHeight="1" x14ac:dyDescent="0.3">
      <c r="A900814" s="21"/>
    </row>
    <row r="900820" s="20" customFormat="1" ht="14.25" customHeight="1" x14ac:dyDescent="0.25"/>
    <row r="900836" spans="1:1" ht="14.25" customHeight="1" x14ac:dyDescent="0.3">
      <c r="A900836" s="21"/>
    </row>
    <row r="900842" spans="1:1" s="20" customFormat="1" ht="14.25" customHeight="1" x14ac:dyDescent="0.25"/>
    <row r="900858" spans="1:1" ht="14.25" customHeight="1" x14ac:dyDescent="0.3">
      <c r="A900858" s="21"/>
    </row>
    <row r="900864" spans="1:1" s="20" customFormat="1" ht="14.25" customHeight="1" x14ac:dyDescent="0.25"/>
    <row r="900880" spans="1:1" ht="14.25" customHeight="1" x14ac:dyDescent="0.3">
      <c r="A900880" s="21"/>
    </row>
    <row r="900886" s="20" customFormat="1" ht="14.25" customHeight="1" x14ac:dyDescent="0.25"/>
    <row r="900902" spans="1:1" ht="14.25" customHeight="1" x14ac:dyDescent="0.3">
      <c r="A900902" s="21"/>
    </row>
    <row r="900908" spans="1:1" s="20" customFormat="1" ht="14.25" customHeight="1" x14ac:dyDescent="0.25"/>
    <row r="900924" spans="1:1" ht="14.25" customHeight="1" x14ac:dyDescent="0.3">
      <c r="A900924" s="21"/>
    </row>
    <row r="900930" s="20" customFormat="1" ht="14.25" customHeight="1" x14ac:dyDescent="0.25"/>
    <row r="900946" spans="1:1" ht="14.25" customHeight="1" x14ac:dyDescent="0.3">
      <c r="A900946" s="21"/>
    </row>
    <row r="900952" spans="1:1" s="20" customFormat="1" ht="14.25" customHeight="1" x14ac:dyDescent="0.25"/>
    <row r="900968" spans="1:1" ht="14.25" customHeight="1" x14ac:dyDescent="0.3">
      <c r="A900968" s="21"/>
    </row>
    <row r="900974" spans="1:1" s="20" customFormat="1" ht="14.25" customHeight="1" x14ac:dyDescent="0.25"/>
    <row r="900990" spans="1:1" ht="14.25" customHeight="1" x14ac:dyDescent="0.3">
      <c r="A900990" s="21"/>
    </row>
    <row r="900996" s="20" customFormat="1" ht="14.25" customHeight="1" x14ac:dyDescent="0.25"/>
    <row r="901012" spans="1:1" ht="14.25" customHeight="1" x14ac:dyDescent="0.3">
      <c r="A901012" s="21"/>
    </row>
    <row r="901018" spans="1:1" s="20" customFormat="1" ht="14.25" customHeight="1" x14ac:dyDescent="0.25"/>
    <row r="901034" spans="1:1" ht="14.25" customHeight="1" x14ac:dyDescent="0.3">
      <c r="A901034" s="21"/>
    </row>
    <row r="901040" spans="1:1" s="20" customFormat="1" ht="14.25" customHeight="1" x14ac:dyDescent="0.25"/>
    <row r="901056" spans="1:1" ht="14.25" customHeight="1" x14ac:dyDescent="0.3">
      <c r="A901056" s="21"/>
    </row>
    <row r="901062" s="20" customFormat="1" ht="14.25" customHeight="1" x14ac:dyDescent="0.25"/>
    <row r="901078" spans="1:1" ht="14.25" customHeight="1" x14ac:dyDescent="0.3">
      <c r="A901078" s="21"/>
    </row>
    <row r="901084" spans="1:1" s="20" customFormat="1" ht="14.25" customHeight="1" x14ac:dyDescent="0.25"/>
    <row r="901100" spans="1:1" ht="14.25" customHeight="1" x14ac:dyDescent="0.3">
      <c r="A901100" s="21"/>
    </row>
    <row r="901106" s="20" customFormat="1" ht="14.25" customHeight="1" x14ac:dyDescent="0.25"/>
    <row r="901122" spans="1:1" ht="14.25" customHeight="1" x14ac:dyDescent="0.3">
      <c r="A901122" s="21"/>
    </row>
    <row r="901128" spans="1:1" s="20" customFormat="1" ht="14.25" customHeight="1" x14ac:dyDescent="0.25"/>
    <row r="901144" spans="1:1" ht="14.25" customHeight="1" x14ac:dyDescent="0.3">
      <c r="A901144" s="21"/>
    </row>
    <row r="901150" spans="1:1" s="20" customFormat="1" ht="14.25" customHeight="1" x14ac:dyDescent="0.25"/>
    <row r="901166" spans="1:1" ht="14.25" customHeight="1" x14ac:dyDescent="0.3">
      <c r="A901166" s="21"/>
    </row>
    <row r="901172" s="20" customFormat="1" ht="14.25" customHeight="1" x14ac:dyDescent="0.25"/>
    <row r="901188" spans="1:1" ht="14.25" customHeight="1" x14ac:dyDescent="0.3">
      <c r="A901188" s="21"/>
    </row>
    <row r="901194" spans="1:1" s="20" customFormat="1" ht="14.25" customHeight="1" x14ac:dyDescent="0.25"/>
    <row r="901210" spans="1:1" ht="14.25" customHeight="1" x14ac:dyDescent="0.3">
      <c r="A901210" s="21"/>
    </row>
    <row r="901216" spans="1:1" s="20" customFormat="1" ht="14.25" customHeight="1" x14ac:dyDescent="0.25"/>
    <row r="901232" spans="1:1" ht="14.25" customHeight="1" x14ac:dyDescent="0.3">
      <c r="A901232" s="21"/>
    </row>
    <row r="901238" s="20" customFormat="1" ht="14.25" customHeight="1" x14ac:dyDescent="0.25"/>
    <row r="901254" spans="1:1" ht="14.25" customHeight="1" x14ac:dyDescent="0.3">
      <c r="A901254" s="21"/>
    </row>
    <row r="901260" spans="1:1" s="20" customFormat="1" ht="14.25" customHeight="1" x14ac:dyDescent="0.25"/>
    <row r="901276" spans="1:1" ht="14.25" customHeight="1" x14ac:dyDescent="0.3">
      <c r="A901276" s="21"/>
    </row>
    <row r="901282" s="20" customFormat="1" ht="14.25" customHeight="1" x14ac:dyDescent="0.25"/>
    <row r="901298" spans="1:1" ht="14.25" customHeight="1" x14ac:dyDescent="0.3">
      <c r="A901298" s="21"/>
    </row>
    <row r="901304" spans="1:1" s="20" customFormat="1" ht="14.25" customHeight="1" x14ac:dyDescent="0.25"/>
    <row r="901320" spans="1:1" ht="14.25" customHeight="1" x14ac:dyDescent="0.3">
      <c r="A901320" s="21"/>
    </row>
    <row r="901326" spans="1:1" s="20" customFormat="1" ht="14.25" customHeight="1" x14ac:dyDescent="0.25"/>
    <row r="901342" spans="1:1" ht="14.25" customHeight="1" x14ac:dyDescent="0.3">
      <c r="A901342" s="21"/>
    </row>
    <row r="901348" s="20" customFormat="1" ht="14.25" customHeight="1" x14ac:dyDescent="0.25"/>
    <row r="901364" spans="1:1" ht="14.25" customHeight="1" x14ac:dyDescent="0.3">
      <c r="A901364" s="21"/>
    </row>
    <row r="901370" spans="1:1" s="20" customFormat="1" ht="14.25" customHeight="1" x14ac:dyDescent="0.25"/>
    <row r="901386" spans="1:1" ht="14.25" customHeight="1" x14ac:dyDescent="0.3">
      <c r="A901386" s="21"/>
    </row>
    <row r="901392" spans="1:1" s="20" customFormat="1" ht="14.25" customHeight="1" x14ac:dyDescent="0.25"/>
    <row r="901408" spans="1:1" ht="14.25" customHeight="1" x14ac:dyDescent="0.3">
      <c r="A901408" s="21"/>
    </row>
    <row r="901414" s="20" customFormat="1" ht="14.25" customHeight="1" x14ac:dyDescent="0.25"/>
    <row r="901430" spans="1:1" ht="14.25" customHeight="1" x14ac:dyDescent="0.3">
      <c r="A901430" s="21"/>
    </row>
    <row r="901436" spans="1:1" s="20" customFormat="1" ht="14.25" customHeight="1" x14ac:dyDescent="0.25"/>
    <row r="901452" spans="1:1" ht="14.25" customHeight="1" x14ac:dyDescent="0.3">
      <c r="A901452" s="21"/>
    </row>
    <row r="901458" s="20" customFormat="1" ht="14.25" customHeight="1" x14ac:dyDescent="0.25"/>
    <row r="901474" spans="1:1" ht="14.25" customHeight="1" x14ac:dyDescent="0.3">
      <c r="A901474" s="21"/>
    </row>
    <row r="901480" spans="1:1" s="20" customFormat="1" ht="14.25" customHeight="1" x14ac:dyDescent="0.25"/>
    <row r="901496" spans="1:1" ht="14.25" customHeight="1" x14ac:dyDescent="0.3">
      <c r="A901496" s="21"/>
    </row>
    <row r="901502" spans="1:1" s="20" customFormat="1" ht="14.25" customHeight="1" x14ac:dyDescent="0.25"/>
    <row r="901518" spans="1:1" ht="14.25" customHeight="1" x14ac:dyDescent="0.3">
      <c r="A901518" s="21"/>
    </row>
    <row r="901524" s="20" customFormat="1" ht="14.25" customHeight="1" x14ac:dyDescent="0.25"/>
    <row r="901540" spans="1:1" ht="14.25" customHeight="1" x14ac:dyDescent="0.3">
      <c r="A901540" s="21"/>
    </row>
    <row r="901546" spans="1:1" s="20" customFormat="1" ht="14.25" customHeight="1" x14ac:dyDescent="0.25"/>
    <row r="901562" spans="1:1" ht="14.25" customHeight="1" x14ac:dyDescent="0.3">
      <c r="A901562" s="21"/>
    </row>
    <row r="901568" spans="1:1" s="20" customFormat="1" ht="14.25" customHeight="1" x14ac:dyDescent="0.25"/>
    <row r="901584" spans="1:1" ht="14.25" customHeight="1" x14ac:dyDescent="0.3">
      <c r="A901584" s="21"/>
    </row>
    <row r="901590" s="20" customFormat="1" ht="14.25" customHeight="1" x14ac:dyDescent="0.25"/>
    <row r="901606" spans="1:1" ht="14.25" customHeight="1" x14ac:dyDescent="0.3">
      <c r="A901606" s="21"/>
    </row>
    <row r="901612" spans="1:1" s="20" customFormat="1" ht="14.25" customHeight="1" x14ac:dyDescent="0.25"/>
    <row r="901628" spans="1:1" ht="14.25" customHeight="1" x14ac:dyDescent="0.3">
      <c r="A901628" s="21"/>
    </row>
    <row r="901634" s="20" customFormat="1" ht="14.25" customHeight="1" x14ac:dyDescent="0.25"/>
    <row r="901650" spans="1:1" ht="14.25" customHeight="1" x14ac:dyDescent="0.3">
      <c r="A901650" s="21"/>
    </row>
    <row r="901656" spans="1:1" s="20" customFormat="1" ht="14.25" customHeight="1" x14ac:dyDescent="0.25"/>
    <row r="901672" spans="1:1" ht="14.25" customHeight="1" x14ac:dyDescent="0.3">
      <c r="A901672" s="21"/>
    </row>
    <row r="901678" spans="1:1" s="20" customFormat="1" ht="14.25" customHeight="1" x14ac:dyDescent="0.25"/>
    <row r="901694" spans="1:1" ht="14.25" customHeight="1" x14ac:dyDescent="0.3">
      <c r="A901694" s="21"/>
    </row>
    <row r="901700" s="20" customFormat="1" ht="14.25" customHeight="1" x14ac:dyDescent="0.25"/>
    <row r="901716" spans="1:1" ht="14.25" customHeight="1" x14ac:dyDescent="0.3">
      <c r="A901716" s="21"/>
    </row>
    <row r="901722" spans="1:1" s="20" customFormat="1" ht="14.25" customHeight="1" x14ac:dyDescent="0.25"/>
    <row r="901738" spans="1:1" ht="14.25" customHeight="1" x14ac:dyDescent="0.3">
      <c r="A901738" s="21"/>
    </row>
    <row r="901744" spans="1:1" s="20" customFormat="1" ht="14.25" customHeight="1" x14ac:dyDescent="0.25"/>
    <row r="901760" spans="1:1" ht="14.25" customHeight="1" x14ac:dyDescent="0.3">
      <c r="A901760" s="21"/>
    </row>
    <row r="901766" s="20" customFormat="1" ht="14.25" customHeight="1" x14ac:dyDescent="0.25"/>
    <row r="901782" spans="1:1" ht="14.25" customHeight="1" x14ac:dyDescent="0.3">
      <c r="A901782" s="21"/>
    </row>
    <row r="901788" spans="1:1" s="20" customFormat="1" ht="14.25" customHeight="1" x14ac:dyDescent="0.25"/>
    <row r="901804" spans="1:1" ht="14.25" customHeight="1" x14ac:dyDescent="0.3">
      <c r="A901804" s="21"/>
    </row>
    <row r="901810" s="20" customFormat="1" ht="14.25" customHeight="1" x14ac:dyDescent="0.25"/>
    <row r="901826" spans="1:1" ht="14.25" customHeight="1" x14ac:dyDescent="0.3">
      <c r="A901826" s="21"/>
    </row>
    <row r="901832" spans="1:1" s="20" customFormat="1" ht="14.25" customHeight="1" x14ac:dyDescent="0.25"/>
    <row r="901848" spans="1:1" ht="14.25" customHeight="1" x14ac:dyDescent="0.3">
      <c r="A901848" s="21"/>
    </row>
    <row r="901854" spans="1:1" s="20" customFormat="1" ht="14.25" customHeight="1" x14ac:dyDescent="0.25"/>
    <row r="901870" spans="1:1" ht="14.25" customHeight="1" x14ac:dyDescent="0.3">
      <c r="A901870" s="21"/>
    </row>
    <row r="901876" s="20" customFormat="1" ht="14.25" customHeight="1" x14ac:dyDescent="0.25"/>
    <row r="901892" spans="1:1" ht="14.25" customHeight="1" x14ac:dyDescent="0.3">
      <c r="A901892" s="21"/>
    </row>
    <row r="901898" spans="1:1" s="20" customFormat="1" ht="14.25" customHeight="1" x14ac:dyDescent="0.25"/>
    <row r="901914" spans="1:1" ht="14.25" customHeight="1" x14ac:dyDescent="0.3">
      <c r="A901914" s="21"/>
    </row>
    <row r="901920" spans="1:1" s="20" customFormat="1" ht="14.25" customHeight="1" x14ac:dyDescent="0.25"/>
    <row r="901936" spans="1:1" ht="14.25" customHeight="1" x14ac:dyDescent="0.3">
      <c r="A901936" s="21"/>
    </row>
    <row r="901942" s="20" customFormat="1" ht="14.25" customHeight="1" x14ac:dyDescent="0.25"/>
    <row r="901958" spans="1:1" ht="14.25" customHeight="1" x14ac:dyDescent="0.3">
      <c r="A901958" s="21"/>
    </row>
    <row r="901964" spans="1:1" s="20" customFormat="1" ht="14.25" customHeight="1" x14ac:dyDescent="0.25"/>
    <row r="901980" spans="1:1" ht="14.25" customHeight="1" x14ac:dyDescent="0.3">
      <c r="A901980" s="21"/>
    </row>
    <row r="901986" s="20" customFormat="1" ht="14.25" customHeight="1" x14ac:dyDescent="0.25"/>
    <row r="902002" spans="1:1" ht="14.25" customHeight="1" x14ac:dyDescent="0.3">
      <c r="A902002" s="21"/>
    </row>
    <row r="902008" spans="1:1" s="20" customFormat="1" ht="14.25" customHeight="1" x14ac:dyDescent="0.25"/>
    <row r="902024" spans="1:1" ht="14.25" customHeight="1" x14ac:dyDescent="0.3">
      <c r="A902024" s="21"/>
    </row>
    <row r="902030" spans="1:1" s="20" customFormat="1" ht="14.25" customHeight="1" x14ac:dyDescent="0.25"/>
    <row r="902046" spans="1:1" ht="14.25" customHeight="1" x14ac:dyDescent="0.3">
      <c r="A902046" s="21"/>
    </row>
    <row r="902052" s="20" customFormat="1" ht="14.25" customHeight="1" x14ac:dyDescent="0.25"/>
    <row r="902068" spans="1:1" ht="14.25" customHeight="1" x14ac:dyDescent="0.3">
      <c r="A902068" s="21"/>
    </row>
    <row r="902074" spans="1:1" s="20" customFormat="1" ht="14.25" customHeight="1" x14ac:dyDescent="0.25"/>
    <row r="902090" spans="1:1" ht="14.25" customHeight="1" x14ac:dyDescent="0.3">
      <c r="A902090" s="21"/>
    </row>
    <row r="902096" spans="1:1" s="20" customFormat="1" ht="14.25" customHeight="1" x14ac:dyDescent="0.25"/>
    <row r="902112" spans="1:1" ht="14.25" customHeight="1" x14ac:dyDescent="0.3">
      <c r="A902112" s="21"/>
    </row>
    <row r="902118" s="20" customFormat="1" ht="14.25" customHeight="1" x14ac:dyDescent="0.25"/>
    <row r="902134" spans="1:1" ht="14.25" customHeight="1" x14ac:dyDescent="0.3">
      <c r="A902134" s="21"/>
    </row>
    <row r="902140" spans="1:1" s="20" customFormat="1" ht="14.25" customHeight="1" x14ac:dyDescent="0.25"/>
    <row r="902156" spans="1:1" ht="14.25" customHeight="1" x14ac:dyDescent="0.3">
      <c r="A902156" s="21"/>
    </row>
    <row r="902162" s="20" customFormat="1" ht="14.25" customHeight="1" x14ac:dyDescent="0.25"/>
    <row r="902178" spans="1:1" ht="14.25" customHeight="1" x14ac:dyDescent="0.3">
      <c r="A902178" s="21"/>
    </row>
    <row r="902184" spans="1:1" s="20" customFormat="1" ht="14.25" customHeight="1" x14ac:dyDescent="0.25"/>
    <row r="902200" spans="1:1" ht="14.25" customHeight="1" x14ac:dyDescent="0.3">
      <c r="A902200" s="21"/>
    </row>
    <row r="902206" spans="1:1" s="20" customFormat="1" ht="14.25" customHeight="1" x14ac:dyDescent="0.25"/>
    <row r="902222" spans="1:1" ht="14.25" customHeight="1" x14ac:dyDescent="0.3">
      <c r="A902222" s="21"/>
    </row>
    <row r="902228" s="20" customFormat="1" ht="14.25" customHeight="1" x14ac:dyDescent="0.25"/>
    <row r="902244" spans="1:1" ht="14.25" customHeight="1" x14ac:dyDescent="0.3">
      <c r="A902244" s="21"/>
    </row>
    <row r="902250" spans="1:1" s="20" customFormat="1" ht="14.25" customHeight="1" x14ac:dyDescent="0.25"/>
    <row r="902266" spans="1:1" ht="14.25" customHeight="1" x14ac:dyDescent="0.3">
      <c r="A902266" s="21"/>
    </row>
    <row r="902272" spans="1:1" s="20" customFormat="1" ht="14.25" customHeight="1" x14ac:dyDescent="0.25"/>
    <row r="902288" spans="1:1" ht="14.25" customHeight="1" x14ac:dyDescent="0.3">
      <c r="A902288" s="21"/>
    </row>
    <row r="902294" s="20" customFormat="1" ht="14.25" customHeight="1" x14ac:dyDescent="0.25"/>
    <row r="902310" spans="1:1" ht="14.25" customHeight="1" x14ac:dyDescent="0.3">
      <c r="A902310" s="21"/>
    </row>
    <row r="902316" spans="1:1" s="20" customFormat="1" ht="14.25" customHeight="1" x14ac:dyDescent="0.25"/>
    <row r="902332" spans="1:1" ht="14.25" customHeight="1" x14ac:dyDescent="0.3">
      <c r="A902332" s="21"/>
    </row>
    <row r="902338" s="20" customFormat="1" ht="14.25" customHeight="1" x14ac:dyDescent="0.25"/>
    <row r="902354" spans="1:1" ht="14.25" customHeight="1" x14ac:dyDescent="0.3">
      <c r="A902354" s="21"/>
    </row>
    <row r="902360" spans="1:1" s="20" customFormat="1" ht="14.25" customHeight="1" x14ac:dyDescent="0.25"/>
    <row r="902376" spans="1:1" ht="14.25" customHeight="1" x14ac:dyDescent="0.3">
      <c r="A902376" s="21"/>
    </row>
    <row r="902382" spans="1:1" s="20" customFormat="1" ht="14.25" customHeight="1" x14ac:dyDescent="0.25"/>
    <row r="902398" spans="1:1" ht="14.25" customHeight="1" x14ac:dyDescent="0.3">
      <c r="A902398" s="21"/>
    </row>
    <row r="902404" s="20" customFormat="1" ht="14.25" customHeight="1" x14ac:dyDescent="0.25"/>
    <row r="902420" spans="1:1" ht="14.25" customHeight="1" x14ac:dyDescent="0.3">
      <c r="A902420" s="21"/>
    </row>
    <row r="902426" spans="1:1" s="20" customFormat="1" ht="14.25" customHeight="1" x14ac:dyDescent="0.25"/>
    <row r="902442" spans="1:1" ht="14.25" customHeight="1" x14ac:dyDescent="0.3">
      <c r="A902442" s="21"/>
    </row>
    <row r="902448" spans="1:1" s="20" customFormat="1" ht="14.25" customHeight="1" x14ac:dyDescent="0.25"/>
    <row r="902464" spans="1:1" ht="14.25" customHeight="1" x14ac:dyDescent="0.3">
      <c r="A902464" s="21"/>
    </row>
    <row r="902470" s="20" customFormat="1" ht="14.25" customHeight="1" x14ac:dyDescent="0.25"/>
    <row r="902486" spans="1:1" ht="14.25" customHeight="1" x14ac:dyDescent="0.3">
      <c r="A902486" s="21"/>
    </row>
    <row r="902492" spans="1:1" s="20" customFormat="1" ht="14.25" customHeight="1" x14ac:dyDescent="0.25"/>
    <row r="902508" spans="1:1" ht="14.25" customHeight="1" x14ac:dyDescent="0.3">
      <c r="A902508" s="21"/>
    </row>
    <row r="902514" s="20" customFormat="1" ht="14.25" customHeight="1" x14ac:dyDescent="0.25"/>
    <row r="902530" spans="1:1" ht="14.25" customHeight="1" x14ac:dyDescent="0.3">
      <c r="A902530" s="21"/>
    </row>
    <row r="902536" spans="1:1" s="20" customFormat="1" ht="14.25" customHeight="1" x14ac:dyDescent="0.25"/>
    <row r="902552" spans="1:1" ht="14.25" customHeight="1" x14ac:dyDescent="0.3">
      <c r="A902552" s="21"/>
    </row>
    <row r="902558" spans="1:1" s="20" customFormat="1" ht="14.25" customHeight="1" x14ac:dyDescent="0.25"/>
    <row r="902574" spans="1:1" ht="14.25" customHeight="1" x14ac:dyDescent="0.3">
      <c r="A902574" s="21"/>
    </row>
    <row r="902580" s="20" customFormat="1" ht="14.25" customHeight="1" x14ac:dyDescent="0.25"/>
    <row r="902596" spans="1:1" ht="14.25" customHeight="1" x14ac:dyDescent="0.3">
      <c r="A902596" s="21"/>
    </row>
    <row r="902602" spans="1:1" s="20" customFormat="1" ht="14.25" customHeight="1" x14ac:dyDescent="0.25"/>
    <row r="902618" spans="1:1" ht="14.25" customHeight="1" x14ac:dyDescent="0.3">
      <c r="A902618" s="21"/>
    </row>
    <row r="902624" spans="1:1" s="20" customFormat="1" ht="14.25" customHeight="1" x14ac:dyDescent="0.25"/>
    <row r="902640" spans="1:1" ht="14.25" customHeight="1" x14ac:dyDescent="0.3">
      <c r="A902640" s="21"/>
    </row>
    <row r="902646" s="20" customFormat="1" ht="14.25" customHeight="1" x14ac:dyDescent="0.25"/>
    <row r="902662" spans="1:1" ht="14.25" customHeight="1" x14ac:dyDescent="0.3">
      <c r="A902662" s="21"/>
    </row>
    <row r="902668" spans="1:1" s="20" customFormat="1" ht="14.25" customHeight="1" x14ac:dyDescent="0.25"/>
    <row r="902684" spans="1:1" ht="14.25" customHeight="1" x14ac:dyDescent="0.3">
      <c r="A902684" s="21"/>
    </row>
    <row r="902690" s="20" customFormat="1" ht="14.25" customHeight="1" x14ac:dyDescent="0.25"/>
    <row r="902706" spans="1:1" ht="14.25" customHeight="1" x14ac:dyDescent="0.3">
      <c r="A902706" s="21"/>
    </row>
    <row r="902712" spans="1:1" s="20" customFormat="1" ht="14.25" customHeight="1" x14ac:dyDescent="0.25"/>
    <row r="902728" spans="1:1" ht="14.25" customHeight="1" x14ac:dyDescent="0.3">
      <c r="A902728" s="21"/>
    </row>
    <row r="902734" spans="1:1" s="20" customFormat="1" ht="14.25" customHeight="1" x14ac:dyDescent="0.25"/>
    <row r="902750" spans="1:1" ht="14.25" customHeight="1" x14ac:dyDescent="0.3">
      <c r="A902750" s="21"/>
    </row>
    <row r="902756" s="20" customFormat="1" ht="14.25" customHeight="1" x14ac:dyDescent="0.25"/>
    <row r="902772" spans="1:1" ht="14.25" customHeight="1" x14ac:dyDescent="0.3">
      <c r="A902772" s="21"/>
    </row>
    <row r="902778" spans="1:1" s="20" customFormat="1" ht="14.25" customHeight="1" x14ac:dyDescent="0.25"/>
    <row r="902794" spans="1:1" ht="14.25" customHeight="1" x14ac:dyDescent="0.3">
      <c r="A902794" s="21"/>
    </row>
    <row r="902800" spans="1:1" s="20" customFormat="1" ht="14.25" customHeight="1" x14ac:dyDescent="0.25"/>
    <row r="902816" spans="1:1" ht="14.25" customHeight="1" x14ac:dyDescent="0.3">
      <c r="A902816" s="21"/>
    </row>
    <row r="902822" s="20" customFormat="1" ht="14.25" customHeight="1" x14ac:dyDescent="0.25"/>
    <row r="902838" spans="1:1" ht="14.25" customHeight="1" x14ac:dyDescent="0.3">
      <c r="A902838" s="21"/>
    </row>
    <row r="902844" spans="1:1" s="20" customFormat="1" ht="14.25" customHeight="1" x14ac:dyDescent="0.25"/>
    <row r="902860" spans="1:1" ht="14.25" customHeight="1" x14ac:dyDescent="0.3">
      <c r="A902860" s="21"/>
    </row>
    <row r="902866" s="20" customFormat="1" ht="14.25" customHeight="1" x14ac:dyDescent="0.25"/>
    <row r="902882" spans="1:1" ht="14.25" customHeight="1" x14ac:dyDescent="0.3">
      <c r="A902882" s="21"/>
    </row>
    <row r="902888" spans="1:1" s="20" customFormat="1" ht="14.25" customHeight="1" x14ac:dyDescent="0.25"/>
    <row r="902904" spans="1:1" ht="14.25" customHeight="1" x14ac:dyDescent="0.3">
      <c r="A902904" s="21"/>
    </row>
    <row r="902910" spans="1:1" s="20" customFormat="1" ht="14.25" customHeight="1" x14ac:dyDescent="0.25"/>
    <row r="902926" spans="1:1" ht="14.25" customHeight="1" x14ac:dyDescent="0.3">
      <c r="A902926" s="21"/>
    </row>
    <row r="902932" s="20" customFormat="1" ht="14.25" customHeight="1" x14ac:dyDescent="0.25"/>
    <row r="902948" spans="1:1" ht="14.25" customHeight="1" x14ac:dyDescent="0.3">
      <c r="A902948" s="21"/>
    </row>
    <row r="902954" spans="1:1" s="20" customFormat="1" ht="14.25" customHeight="1" x14ac:dyDescent="0.25"/>
    <row r="902970" spans="1:1" ht="14.25" customHeight="1" x14ac:dyDescent="0.3">
      <c r="A902970" s="21"/>
    </row>
    <row r="902976" spans="1:1" s="20" customFormat="1" ht="14.25" customHeight="1" x14ac:dyDescent="0.25"/>
    <row r="902992" spans="1:1" ht="14.25" customHeight="1" x14ac:dyDescent="0.3">
      <c r="A902992" s="21"/>
    </row>
    <row r="902998" s="20" customFormat="1" ht="14.25" customHeight="1" x14ac:dyDescent="0.25"/>
    <row r="903014" spans="1:1" ht="14.25" customHeight="1" x14ac:dyDescent="0.3">
      <c r="A903014" s="21"/>
    </row>
    <row r="903020" spans="1:1" s="20" customFormat="1" ht="14.25" customHeight="1" x14ac:dyDescent="0.25"/>
    <row r="903036" spans="1:1" ht="14.25" customHeight="1" x14ac:dyDescent="0.3">
      <c r="A903036" s="21"/>
    </row>
    <row r="903042" s="20" customFormat="1" ht="14.25" customHeight="1" x14ac:dyDescent="0.25"/>
    <row r="903058" spans="1:1" ht="14.25" customHeight="1" x14ac:dyDescent="0.3">
      <c r="A903058" s="21"/>
    </row>
    <row r="903064" spans="1:1" s="20" customFormat="1" ht="14.25" customHeight="1" x14ac:dyDescent="0.25"/>
    <row r="903080" spans="1:1" ht="14.25" customHeight="1" x14ac:dyDescent="0.3">
      <c r="A903080" s="21"/>
    </row>
    <row r="903086" spans="1:1" s="20" customFormat="1" ht="14.25" customHeight="1" x14ac:dyDescent="0.25"/>
    <row r="903102" spans="1:1" ht="14.25" customHeight="1" x14ac:dyDescent="0.3">
      <c r="A903102" s="21"/>
    </row>
    <row r="903108" s="20" customFormat="1" ht="14.25" customHeight="1" x14ac:dyDescent="0.25"/>
    <row r="903124" spans="1:1" ht="14.25" customHeight="1" x14ac:dyDescent="0.3">
      <c r="A903124" s="21"/>
    </row>
    <row r="903130" spans="1:1" s="20" customFormat="1" ht="14.25" customHeight="1" x14ac:dyDescent="0.25"/>
    <row r="903146" spans="1:1" ht="14.25" customHeight="1" x14ac:dyDescent="0.3">
      <c r="A903146" s="21"/>
    </row>
    <row r="903152" spans="1:1" s="20" customFormat="1" ht="14.25" customHeight="1" x14ac:dyDescent="0.25"/>
    <row r="903168" spans="1:1" ht="14.25" customHeight="1" x14ac:dyDescent="0.3">
      <c r="A903168" s="21"/>
    </row>
    <row r="903174" s="20" customFormat="1" ht="14.25" customHeight="1" x14ac:dyDescent="0.25"/>
    <row r="903190" spans="1:1" ht="14.25" customHeight="1" x14ac:dyDescent="0.3">
      <c r="A903190" s="21"/>
    </row>
    <row r="903196" spans="1:1" s="20" customFormat="1" ht="14.25" customHeight="1" x14ac:dyDescent="0.25"/>
    <row r="903212" spans="1:1" ht="14.25" customHeight="1" x14ac:dyDescent="0.3">
      <c r="A903212" s="21"/>
    </row>
    <row r="903218" s="20" customFormat="1" ht="14.25" customHeight="1" x14ac:dyDescent="0.25"/>
    <row r="903234" spans="1:1" ht="14.25" customHeight="1" x14ac:dyDescent="0.3">
      <c r="A903234" s="21"/>
    </row>
    <row r="903240" spans="1:1" s="20" customFormat="1" ht="14.25" customHeight="1" x14ac:dyDescent="0.25"/>
    <row r="903256" spans="1:1" ht="14.25" customHeight="1" x14ac:dyDescent="0.3">
      <c r="A903256" s="21"/>
    </row>
    <row r="903262" spans="1:1" s="20" customFormat="1" ht="14.25" customHeight="1" x14ac:dyDescent="0.25"/>
    <row r="903278" spans="1:1" ht="14.25" customHeight="1" x14ac:dyDescent="0.3">
      <c r="A903278" s="21"/>
    </row>
    <row r="903284" s="20" customFormat="1" ht="14.25" customHeight="1" x14ac:dyDescent="0.25"/>
    <row r="903300" spans="1:1" ht="14.25" customHeight="1" x14ac:dyDescent="0.3">
      <c r="A903300" s="21"/>
    </row>
    <row r="903306" spans="1:1" s="20" customFormat="1" ht="14.25" customHeight="1" x14ac:dyDescent="0.25"/>
    <row r="903322" spans="1:1" ht="14.25" customHeight="1" x14ac:dyDescent="0.3">
      <c r="A903322" s="21"/>
    </row>
    <row r="903328" spans="1:1" s="20" customFormat="1" ht="14.25" customHeight="1" x14ac:dyDescent="0.25"/>
    <row r="903344" spans="1:1" ht="14.25" customHeight="1" x14ac:dyDescent="0.3">
      <c r="A903344" s="21"/>
    </row>
    <row r="903350" s="20" customFormat="1" ht="14.25" customHeight="1" x14ac:dyDescent="0.25"/>
    <row r="903366" spans="1:1" ht="14.25" customHeight="1" x14ac:dyDescent="0.3">
      <c r="A903366" s="21"/>
    </row>
    <row r="903372" spans="1:1" s="20" customFormat="1" ht="14.25" customHeight="1" x14ac:dyDescent="0.25"/>
    <row r="903388" spans="1:1" ht="14.25" customHeight="1" x14ac:dyDescent="0.3">
      <c r="A903388" s="21"/>
    </row>
    <row r="903394" s="20" customFormat="1" ht="14.25" customHeight="1" x14ac:dyDescent="0.25"/>
    <row r="903410" spans="1:1" ht="14.25" customHeight="1" x14ac:dyDescent="0.3">
      <c r="A903410" s="21"/>
    </row>
    <row r="903416" spans="1:1" s="20" customFormat="1" ht="14.25" customHeight="1" x14ac:dyDescent="0.25"/>
    <row r="903432" spans="1:1" ht="14.25" customHeight="1" x14ac:dyDescent="0.3">
      <c r="A903432" s="21"/>
    </row>
    <row r="903438" spans="1:1" s="20" customFormat="1" ht="14.25" customHeight="1" x14ac:dyDescent="0.25"/>
    <row r="903454" spans="1:1" ht="14.25" customHeight="1" x14ac:dyDescent="0.3">
      <c r="A903454" s="21"/>
    </row>
    <row r="903460" s="20" customFormat="1" ht="14.25" customHeight="1" x14ac:dyDescent="0.25"/>
    <row r="903476" spans="1:1" ht="14.25" customHeight="1" x14ac:dyDescent="0.3">
      <c r="A903476" s="21"/>
    </row>
    <row r="903482" spans="1:1" s="20" customFormat="1" ht="14.25" customHeight="1" x14ac:dyDescent="0.25"/>
    <row r="903498" spans="1:1" ht="14.25" customHeight="1" x14ac:dyDescent="0.3">
      <c r="A903498" s="21"/>
    </row>
    <row r="903504" spans="1:1" s="20" customFormat="1" ht="14.25" customHeight="1" x14ac:dyDescent="0.25"/>
    <row r="903520" spans="1:1" ht="14.25" customHeight="1" x14ac:dyDescent="0.3">
      <c r="A903520" s="21"/>
    </row>
    <row r="903526" s="20" customFormat="1" ht="14.25" customHeight="1" x14ac:dyDescent="0.25"/>
    <row r="903542" spans="1:1" ht="14.25" customHeight="1" x14ac:dyDescent="0.3">
      <c r="A903542" s="21"/>
    </row>
    <row r="903548" spans="1:1" s="20" customFormat="1" ht="14.25" customHeight="1" x14ac:dyDescent="0.25"/>
    <row r="903564" spans="1:1" ht="14.25" customHeight="1" x14ac:dyDescent="0.3">
      <c r="A903564" s="21"/>
    </row>
    <row r="903570" s="20" customFormat="1" ht="14.25" customHeight="1" x14ac:dyDescent="0.25"/>
    <row r="903586" spans="1:1" ht="14.25" customHeight="1" x14ac:dyDescent="0.3">
      <c r="A903586" s="21"/>
    </row>
    <row r="903592" spans="1:1" s="20" customFormat="1" ht="14.25" customHeight="1" x14ac:dyDescent="0.25"/>
    <row r="903608" spans="1:1" ht="14.25" customHeight="1" x14ac:dyDescent="0.3">
      <c r="A903608" s="21"/>
    </row>
    <row r="903614" spans="1:1" s="20" customFormat="1" ht="14.25" customHeight="1" x14ac:dyDescent="0.25"/>
    <row r="903630" spans="1:1" ht="14.25" customHeight="1" x14ac:dyDescent="0.3">
      <c r="A903630" s="21"/>
    </row>
    <row r="903636" s="20" customFormat="1" ht="14.25" customHeight="1" x14ac:dyDescent="0.25"/>
    <row r="903652" spans="1:1" ht="14.25" customHeight="1" x14ac:dyDescent="0.3">
      <c r="A903652" s="21"/>
    </row>
    <row r="903658" spans="1:1" s="20" customFormat="1" ht="14.25" customHeight="1" x14ac:dyDescent="0.25"/>
    <row r="903674" spans="1:1" ht="14.25" customHeight="1" x14ac:dyDescent="0.3">
      <c r="A903674" s="21"/>
    </row>
    <row r="903680" spans="1:1" s="20" customFormat="1" ht="14.25" customHeight="1" x14ac:dyDescent="0.25"/>
    <row r="903696" spans="1:1" ht="14.25" customHeight="1" x14ac:dyDescent="0.3">
      <c r="A903696" s="21"/>
    </row>
    <row r="903702" s="20" customFormat="1" ht="14.25" customHeight="1" x14ac:dyDescent="0.25"/>
    <row r="903718" spans="1:1" ht="14.25" customHeight="1" x14ac:dyDescent="0.3">
      <c r="A903718" s="21"/>
    </row>
    <row r="903724" spans="1:1" s="20" customFormat="1" ht="14.25" customHeight="1" x14ac:dyDescent="0.25"/>
    <row r="903740" spans="1:1" ht="14.25" customHeight="1" x14ac:dyDescent="0.3">
      <c r="A903740" s="21"/>
    </row>
    <row r="903746" s="20" customFormat="1" ht="14.25" customHeight="1" x14ac:dyDescent="0.25"/>
    <row r="903762" spans="1:1" ht="14.25" customHeight="1" x14ac:dyDescent="0.3">
      <c r="A903762" s="21"/>
    </row>
    <row r="903768" spans="1:1" s="20" customFormat="1" ht="14.25" customHeight="1" x14ac:dyDescent="0.25"/>
    <row r="903784" spans="1:1" ht="14.25" customHeight="1" x14ac:dyDescent="0.3">
      <c r="A903784" s="21"/>
    </row>
    <row r="903790" spans="1:1" s="20" customFormat="1" ht="14.25" customHeight="1" x14ac:dyDescent="0.25"/>
    <row r="903806" spans="1:1" ht="14.25" customHeight="1" x14ac:dyDescent="0.3">
      <c r="A903806" s="21"/>
    </row>
    <row r="903812" s="20" customFormat="1" ht="14.25" customHeight="1" x14ac:dyDescent="0.25"/>
    <row r="903828" spans="1:1" ht="14.25" customHeight="1" x14ac:dyDescent="0.3">
      <c r="A903828" s="21"/>
    </row>
    <row r="903834" spans="1:1" s="20" customFormat="1" ht="14.25" customHeight="1" x14ac:dyDescent="0.25"/>
    <row r="903850" spans="1:1" ht="14.25" customHeight="1" x14ac:dyDescent="0.3">
      <c r="A903850" s="21"/>
    </row>
    <row r="903856" spans="1:1" s="20" customFormat="1" ht="14.25" customHeight="1" x14ac:dyDescent="0.25"/>
    <row r="903872" spans="1:1" ht="14.25" customHeight="1" x14ac:dyDescent="0.3">
      <c r="A903872" s="21"/>
    </row>
    <row r="903878" s="20" customFormat="1" ht="14.25" customHeight="1" x14ac:dyDescent="0.25"/>
    <row r="903894" spans="1:1" ht="14.25" customHeight="1" x14ac:dyDescent="0.3">
      <c r="A903894" s="21"/>
    </row>
    <row r="903900" spans="1:1" s="20" customFormat="1" ht="14.25" customHeight="1" x14ac:dyDescent="0.25"/>
    <row r="903916" spans="1:1" ht="14.25" customHeight="1" x14ac:dyDescent="0.3">
      <c r="A903916" s="21"/>
    </row>
    <row r="903922" s="20" customFormat="1" ht="14.25" customHeight="1" x14ac:dyDescent="0.25"/>
    <row r="903938" spans="1:1" ht="14.25" customHeight="1" x14ac:dyDescent="0.3">
      <c r="A903938" s="21"/>
    </row>
    <row r="903944" spans="1:1" s="20" customFormat="1" ht="14.25" customHeight="1" x14ac:dyDescent="0.25"/>
    <row r="903960" spans="1:1" ht="14.25" customHeight="1" x14ac:dyDescent="0.3">
      <c r="A903960" s="21"/>
    </row>
    <row r="903966" spans="1:1" s="20" customFormat="1" ht="14.25" customHeight="1" x14ac:dyDescent="0.25"/>
    <row r="903982" spans="1:1" ht="14.25" customHeight="1" x14ac:dyDescent="0.3">
      <c r="A903982" s="21"/>
    </row>
    <row r="903988" s="20" customFormat="1" ht="14.25" customHeight="1" x14ac:dyDescent="0.25"/>
    <row r="904004" spans="1:1" ht="14.25" customHeight="1" x14ac:dyDescent="0.3">
      <c r="A904004" s="21"/>
    </row>
    <row r="904010" spans="1:1" s="20" customFormat="1" ht="14.25" customHeight="1" x14ac:dyDescent="0.25"/>
    <row r="904026" spans="1:1" ht="14.25" customHeight="1" x14ac:dyDescent="0.3">
      <c r="A904026" s="21"/>
    </row>
    <row r="904032" spans="1:1" s="20" customFormat="1" ht="14.25" customHeight="1" x14ac:dyDescent="0.25"/>
    <row r="904048" spans="1:1" ht="14.25" customHeight="1" x14ac:dyDescent="0.3">
      <c r="A904048" s="21"/>
    </row>
    <row r="904054" s="20" customFormat="1" ht="14.25" customHeight="1" x14ac:dyDescent="0.25"/>
    <row r="904070" spans="1:1" ht="14.25" customHeight="1" x14ac:dyDescent="0.3">
      <c r="A904070" s="21"/>
    </row>
    <row r="904076" spans="1:1" s="20" customFormat="1" ht="14.25" customHeight="1" x14ac:dyDescent="0.25"/>
    <row r="904092" spans="1:1" ht="14.25" customHeight="1" x14ac:dyDescent="0.3">
      <c r="A904092" s="21"/>
    </row>
    <row r="904098" s="20" customFormat="1" ht="14.25" customHeight="1" x14ac:dyDescent="0.25"/>
    <row r="904114" spans="1:1" ht="14.25" customHeight="1" x14ac:dyDescent="0.3">
      <c r="A904114" s="21"/>
    </row>
    <row r="904120" spans="1:1" s="20" customFormat="1" ht="14.25" customHeight="1" x14ac:dyDescent="0.25"/>
    <row r="904136" spans="1:1" ht="14.25" customHeight="1" x14ac:dyDescent="0.3">
      <c r="A904136" s="21"/>
    </row>
    <row r="904142" spans="1:1" s="20" customFormat="1" ht="14.25" customHeight="1" x14ac:dyDescent="0.25"/>
    <row r="904158" spans="1:1" ht="14.25" customHeight="1" x14ac:dyDescent="0.3">
      <c r="A904158" s="21"/>
    </row>
    <row r="904164" s="20" customFormat="1" ht="14.25" customHeight="1" x14ac:dyDescent="0.25"/>
    <row r="904180" spans="1:1" ht="14.25" customHeight="1" x14ac:dyDescent="0.3">
      <c r="A904180" s="21"/>
    </row>
    <row r="904186" spans="1:1" s="20" customFormat="1" ht="14.25" customHeight="1" x14ac:dyDescent="0.25"/>
    <row r="904202" spans="1:1" ht="14.25" customHeight="1" x14ac:dyDescent="0.3">
      <c r="A904202" s="21"/>
    </row>
    <row r="904208" spans="1:1" s="20" customFormat="1" ht="14.25" customHeight="1" x14ac:dyDescent="0.25"/>
    <row r="904224" spans="1:1" ht="14.25" customHeight="1" x14ac:dyDescent="0.3">
      <c r="A904224" s="21"/>
    </row>
    <row r="904230" s="20" customFormat="1" ht="14.25" customHeight="1" x14ac:dyDescent="0.25"/>
    <row r="904246" spans="1:1" ht="14.25" customHeight="1" x14ac:dyDescent="0.3">
      <c r="A904246" s="21"/>
    </row>
    <row r="904252" spans="1:1" s="20" customFormat="1" ht="14.25" customHeight="1" x14ac:dyDescent="0.25"/>
    <row r="904268" spans="1:1" ht="14.25" customHeight="1" x14ac:dyDescent="0.3">
      <c r="A904268" s="21"/>
    </row>
    <row r="904274" s="20" customFormat="1" ht="14.25" customHeight="1" x14ac:dyDescent="0.25"/>
    <row r="904290" spans="1:1" ht="14.25" customHeight="1" x14ac:dyDescent="0.3">
      <c r="A904290" s="21"/>
    </row>
    <row r="904296" spans="1:1" s="20" customFormat="1" ht="14.25" customHeight="1" x14ac:dyDescent="0.25"/>
    <row r="904312" spans="1:1" ht="14.25" customHeight="1" x14ac:dyDescent="0.3">
      <c r="A904312" s="21"/>
    </row>
    <row r="904318" spans="1:1" s="20" customFormat="1" ht="14.25" customHeight="1" x14ac:dyDescent="0.25"/>
    <row r="904334" spans="1:1" ht="14.25" customHeight="1" x14ac:dyDescent="0.3">
      <c r="A904334" s="21"/>
    </row>
    <row r="904340" s="20" customFormat="1" ht="14.25" customHeight="1" x14ac:dyDescent="0.25"/>
    <row r="904356" spans="1:1" ht="14.25" customHeight="1" x14ac:dyDescent="0.3">
      <c r="A904356" s="21"/>
    </row>
    <row r="904362" spans="1:1" s="20" customFormat="1" ht="14.25" customHeight="1" x14ac:dyDescent="0.25"/>
    <row r="904378" spans="1:1" ht="14.25" customHeight="1" x14ac:dyDescent="0.3">
      <c r="A904378" s="21"/>
    </row>
    <row r="904384" spans="1:1" s="20" customFormat="1" ht="14.25" customHeight="1" x14ac:dyDescent="0.25"/>
    <row r="904400" spans="1:1" ht="14.25" customHeight="1" x14ac:dyDescent="0.3">
      <c r="A904400" s="21"/>
    </row>
    <row r="904406" s="20" customFormat="1" ht="14.25" customHeight="1" x14ac:dyDescent="0.25"/>
    <row r="904422" spans="1:1" ht="14.25" customHeight="1" x14ac:dyDescent="0.3">
      <c r="A904422" s="21"/>
    </row>
    <row r="904428" spans="1:1" s="20" customFormat="1" ht="14.25" customHeight="1" x14ac:dyDescent="0.25"/>
    <row r="904444" spans="1:1" ht="14.25" customHeight="1" x14ac:dyDescent="0.3">
      <c r="A904444" s="21"/>
    </row>
    <row r="904450" s="20" customFormat="1" ht="14.25" customHeight="1" x14ac:dyDescent="0.25"/>
    <row r="904466" spans="1:1" ht="14.25" customHeight="1" x14ac:dyDescent="0.3">
      <c r="A904466" s="21"/>
    </row>
    <row r="904472" spans="1:1" s="20" customFormat="1" ht="14.25" customHeight="1" x14ac:dyDescent="0.25"/>
    <row r="904488" spans="1:1" ht="14.25" customHeight="1" x14ac:dyDescent="0.3">
      <c r="A904488" s="21"/>
    </row>
    <row r="904494" spans="1:1" s="20" customFormat="1" ht="14.25" customHeight="1" x14ac:dyDescent="0.25"/>
    <row r="904510" spans="1:1" ht="14.25" customHeight="1" x14ac:dyDescent="0.3">
      <c r="A904510" s="21"/>
    </row>
    <row r="904516" s="20" customFormat="1" ht="14.25" customHeight="1" x14ac:dyDescent="0.25"/>
    <row r="904532" spans="1:1" ht="14.25" customHeight="1" x14ac:dyDescent="0.3">
      <c r="A904532" s="21"/>
    </row>
    <row r="904538" spans="1:1" s="20" customFormat="1" ht="14.25" customHeight="1" x14ac:dyDescent="0.25"/>
    <row r="904554" spans="1:1" ht="14.25" customHeight="1" x14ac:dyDescent="0.3">
      <c r="A904554" s="21"/>
    </row>
    <row r="904560" spans="1:1" s="20" customFormat="1" ht="14.25" customHeight="1" x14ac:dyDescent="0.25"/>
    <row r="904576" spans="1:1" ht="14.25" customHeight="1" x14ac:dyDescent="0.3">
      <c r="A904576" s="21"/>
    </row>
    <row r="904582" s="20" customFormat="1" ht="14.25" customHeight="1" x14ac:dyDescent="0.25"/>
    <row r="904598" spans="1:1" ht="14.25" customHeight="1" x14ac:dyDescent="0.3">
      <c r="A904598" s="21"/>
    </row>
    <row r="904604" spans="1:1" s="20" customFormat="1" ht="14.25" customHeight="1" x14ac:dyDescent="0.25"/>
    <row r="904620" spans="1:1" ht="14.25" customHeight="1" x14ac:dyDescent="0.3">
      <c r="A904620" s="21"/>
    </row>
    <row r="904626" s="20" customFormat="1" ht="14.25" customHeight="1" x14ac:dyDescent="0.25"/>
    <row r="904642" spans="1:1" ht="14.25" customHeight="1" x14ac:dyDescent="0.3">
      <c r="A904642" s="21"/>
    </row>
    <row r="904648" spans="1:1" s="20" customFormat="1" ht="14.25" customHeight="1" x14ac:dyDescent="0.25"/>
    <row r="904664" spans="1:1" ht="14.25" customHeight="1" x14ac:dyDescent="0.3">
      <c r="A904664" s="21"/>
    </row>
    <row r="904670" spans="1:1" s="20" customFormat="1" ht="14.25" customHeight="1" x14ac:dyDescent="0.25"/>
    <row r="904686" spans="1:1" ht="14.25" customHeight="1" x14ac:dyDescent="0.3">
      <c r="A904686" s="21"/>
    </row>
    <row r="904692" s="20" customFormat="1" ht="14.25" customHeight="1" x14ac:dyDescent="0.25"/>
    <row r="904708" spans="1:1" ht="14.25" customHeight="1" x14ac:dyDescent="0.3">
      <c r="A904708" s="21"/>
    </row>
    <row r="904714" spans="1:1" s="20" customFormat="1" ht="14.25" customHeight="1" x14ac:dyDescent="0.25"/>
    <row r="904730" spans="1:1" ht="14.25" customHeight="1" x14ac:dyDescent="0.3">
      <c r="A904730" s="21"/>
    </row>
    <row r="904736" spans="1:1" s="20" customFormat="1" ht="14.25" customHeight="1" x14ac:dyDescent="0.25"/>
    <row r="904752" spans="1:1" ht="14.25" customHeight="1" x14ac:dyDescent="0.3">
      <c r="A904752" s="21"/>
    </row>
    <row r="904758" s="20" customFormat="1" ht="14.25" customHeight="1" x14ac:dyDescent="0.25"/>
    <row r="904774" spans="1:1" ht="14.25" customHeight="1" x14ac:dyDescent="0.3">
      <c r="A904774" s="21"/>
    </row>
    <row r="904780" spans="1:1" s="20" customFormat="1" ht="14.25" customHeight="1" x14ac:dyDescent="0.25"/>
    <row r="904796" spans="1:1" ht="14.25" customHeight="1" x14ac:dyDescent="0.3">
      <c r="A904796" s="21"/>
    </row>
    <row r="904802" s="20" customFormat="1" ht="14.25" customHeight="1" x14ac:dyDescent="0.25"/>
    <row r="904818" spans="1:1" ht="14.25" customHeight="1" x14ac:dyDescent="0.3">
      <c r="A904818" s="21"/>
    </row>
    <row r="904824" spans="1:1" s="20" customFormat="1" ht="14.25" customHeight="1" x14ac:dyDescent="0.25"/>
    <row r="904840" spans="1:1" ht="14.25" customHeight="1" x14ac:dyDescent="0.3">
      <c r="A904840" s="21"/>
    </row>
    <row r="904846" spans="1:1" s="20" customFormat="1" ht="14.25" customHeight="1" x14ac:dyDescent="0.25"/>
    <row r="904862" spans="1:1" ht="14.25" customHeight="1" x14ac:dyDescent="0.3">
      <c r="A904862" s="21"/>
    </row>
    <row r="904868" s="20" customFormat="1" ht="14.25" customHeight="1" x14ac:dyDescent="0.25"/>
    <row r="904884" spans="1:1" ht="14.25" customHeight="1" x14ac:dyDescent="0.3">
      <c r="A904884" s="21"/>
    </row>
    <row r="904890" spans="1:1" s="20" customFormat="1" ht="14.25" customHeight="1" x14ac:dyDescent="0.25"/>
    <row r="904906" spans="1:1" ht="14.25" customHeight="1" x14ac:dyDescent="0.3">
      <c r="A904906" s="21"/>
    </row>
    <row r="904912" spans="1:1" s="20" customFormat="1" ht="14.25" customHeight="1" x14ac:dyDescent="0.25"/>
    <row r="904928" spans="1:1" ht="14.25" customHeight="1" x14ac:dyDescent="0.3">
      <c r="A904928" s="21"/>
    </row>
    <row r="904934" s="20" customFormat="1" ht="14.25" customHeight="1" x14ac:dyDescent="0.25"/>
    <row r="904950" spans="1:1" ht="14.25" customHeight="1" x14ac:dyDescent="0.3">
      <c r="A904950" s="21"/>
    </row>
    <row r="904956" spans="1:1" s="20" customFormat="1" ht="14.25" customHeight="1" x14ac:dyDescent="0.25"/>
    <row r="904972" spans="1:1" ht="14.25" customHeight="1" x14ac:dyDescent="0.3">
      <c r="A904972" s="21"/>
    </row>
    <row r="904978" s="20" customFormat="1" ht="14.25" customHeight="1" x14ac:dyDescent="0.25"/>
    <row r="904994" spans="1:1" ht="14.25" customHeight="1" x14ac:dyDescent="0.3">
      <c r="A904994" s="21"/>
    </row>
    <row r="905000" spans="1:1" s="20" customFormat="1" ht="14.25" customHeight="1" x14ac:dyDescent="0.25"/>
    <row r="905016" spans="1:1" ht="14.25" customHeight="1" x14ac:dyDescent="0.3">
      <c r="A905016" s="21"/>
    </row>
    <row r="905022" spans="1:1" s="20" customFormat="1" ht="14.25" customHeight="1" x14ac:dyDescent="0.25"/>
    <row r="905038" spans="1:1" ht="14.25" customHeight="1" x14ac:dyDescent="0.3">
      <c r="A905038" s="21"/>
    </row>
    <row r="905044" s="20" customFormat="1" ht="14.25" customHeight="1" x14ac:dyDescent="0.25"/>
    <row r="905060" spans="1:1" ht="14.25" customHeight="1" x14ac:dyDescent="0.3">
      <c r="A905060" s="21"/>
    </row>
    <row r="905066" spans="1:1" s="20" customFormat="1" ht="14.25" customHeight="1" x14ac:dyDescent="0.25"/>
    <row r="905082" spans="1:1" ht="14.25" customHeight="1" x14ac:dyDescent="0.3">
      <c r="A905082" s="21"/>
    </row>
    <row r="905088" spans="1:1" s="20" customFormat="1" ht="14.25" customHeight="1" x14ac:dyDescent="0.25"/>
    <row r="905104" spans="1:1" ht="14.25" customHeight="1" x14ac:dyDescent="0.3">
      <c r="A905104" s="21"/>
    </row>
    <row r="905110" s="20" customFormat="1" ht="14.25" customHeight="1" x14ac:dyDescent="0.25"/>
    <row r="905126" spans="1:1" ht="14.25" customHeight="1" x14ac:dyDescent="0.3">
      <c r="A905126" s="21"/>
    </row>
    <row r="905132" spans="1:1" s="20" customFormat="1" ht="14.25" customHeight="1" x14ac:dyDescent="0.25"/>
    <row r="905148" spans="1:1" ht="14.25" customHeight="1" x14ac:dyDescent="0.3">
      <c r="A905148" s="21"/>
    </row>
    <row r="905154" s="20" customFormat="1" ht="14.25" customHeight="1" x14ac:dyDescent="0.25"/>
    <row r="905170" spans="1:1" ht="14.25" customHeight="1" x14ac:dyDescent="0.3">
      <c r="A905170" s="21"/>
    </row>
    <row r="905176" spans="1:1" s="20" customFormat="1" ht="14.25" customHeight="1" x14ac:dyDescent="0.25"/>
    <row r="905192" spans="1:1" ht="14.25" customHeight="1" x14ac:dyDescent="0.3">
      <c r="A905192" s="21"/>
    </row>
    <row r="905198" spans="1:1" s="20" customFormat="1" ht="14.25" customHeight="1" x14ac:dyDescent="0.25"/>
    <row r="905214" spans="1:1" ht="14.25" customHeight="1" x14ac:dyDescent="0.3">
      <c r="A905214" s="21"/>
    </row>
    <row r="905220" s="20" customFormat="1" ht="14.25" customHeight="1" x14ac:dyDescent="0.25"/>
    <row r="905236" spans="1:1" ht="14.25" customHeight="1" x14ac:dyDescent="0.3">
      <c r="A905236" s="21"/>
    </row>
    <row r="905242" spans="1:1" s="20" customFormat="1" ht="14.25" customHeight="1" x14ac:dyDescent="0.25"/>
    <row r="905258" spans="1:1" ht="14.25" customHeight="1" x14ac:dyDescent="0.3">
      <c r="A905258" s="21"/>
    </row>
    <row r="905264" spans="1:1" s="20" customFormat="1" ht="14.25" customHeight="1" x14ac:dyDescent="0.25"/>
    <row r="905280" spans="1:1" ht="14.25" customHeight="1" x14ac:dyDescent="0.3">
      <c r="A905280" s="21"/>
    </row>
    <row r="905286" s="20" customFormat="1" ht="14.25" customHeight="1" x14ac:dyDescent="0.25"/>
    <row r="905302" spans="1:1" ht="14.25" customHeight="1" x14ac:dyDescent="0.3">
      <c r="A905302" s="21"/>
    </row>
    <row r="905308" spans="1:1" s="20" customFormat="1" ht="14.25" customHeight="1" x14ac:dyDescent="0.25"/>
    <row r="905324" spans="1:1" ht="14.25" customHeight="1" x14ac:dyDescent="0.3">
      <c r="A905324" s="21"/>
    </row>
    <row r="905330" s="20" customFormat="1" ht="14.25" customHeight="1" x14ac:dyDescent="0.25"/>
    <row r="905346" spans="1:1" ht="14.25" customHeight="1" x14ac:dyDescent="0.3">
      <c r="A905346" s="21"/>
    </row>
    <row r="905352" spans="1:1" s="20" customFormat="1" ht="14.25" customHeight="1" x14ac:dyDescent="0.25"/>
    <row r="905368" spans="1:1" ht="14.25" customHeight="1" x14ac:dyDescent="0.3">
      <c r="A905368" s="21"/>
    </row>
    <row r="905374" spans="1:1" s="20" customFormat="1" ht="14.25" customHeight="1" x14ac:dyDescent="0.25"/>
    <row r="905390" spans="1:1" ht="14.25" customHeight="1" x14ac:dyDescent="0.3">
      <c r="A905390" s="21"/>
    </row>
    <row r="905396" s="20" customFormat="1" ht="14.25" customHeight="1" x14ac:dyDescent="0.25"/>
    <row r="905412" spans="1:1" ht="14.25" customHeight="1" x14ac:dyDescent="0.3">
      <c r="A905412" s="21"/>
    </row>
    <row r="905418" spans="1:1" s="20" customFormat="1" ht="14.25" customHeight="1" x14ac:dyDescent="0.25"/>
    <row r="905434" spans="1:1" ht="14.25" customHeight="1" x14ac:dyDescent="0.3">
      <c r="A905434" s="21"/>
    </row>
    <row r="905440" spans="1:1" s="20" customFormat="1" ht="14.25" customHeight="1" x14ac:dyDescent="0.25"/>
    <row r="905456" spans="1:1" ht="14.25" customHeight="1" x14ac:dyDescent="0.3">
      <c r="A905456" s="21"/>
    </row>
    <row r="905462" s="20" customFormat="1" ht="14.25" customHeight="1" x14ac:dyDescent="0.25"/>
    <row r="905478" spans="1:1" ht="14.25" customHeight="1" x14ac:dyDescent="0.3">
      <c r="A905478" s="21"/>
    </row>
    <row r="905484" spans="1:1" s="20" customFormat="1" ht="14.25" customHeight="1" x14ac:dyDescent="0.25"/>
    <row r="905500" spans="1:1" ht="14.25" customHeight="1" x14ac:dyDescent="0.3">
      <c r="A905500" s="21"/>
    </row>
    <row r="905506" s="20" customFormat="1" ht="14.25" customHeight="1" x14ac:dyDescent="0.25"/>
    <row r="905522" spans="1:1" ht="14.25" customHeight="1" x14ac:dyDescent="0.3">
      <c r="A905522" s="21"/>
    </row>
    <row r="905528" spans="1:1" s="20" customFormat="1" ht="14.25" customHeight="1" x14ac:dyDescent="0.25"/>
    <row r="905544" spans="1:1" ht="14.25" customHeight="1" x14ac:dyDescent="0.3">
      <c r="A905544" s="21"/>
    </row>
    <row r="905550" spans="1:1" s="20" customFormat="1" ht="14.25" customHeight="1" x14ac:dyDescent="0.25"/>
    <row r="905566" spans="1:1" ht="14.25" customHeight="1" x14ac:dyDescent="0.3">
      <c r="A905566" s="21"/>
    </row>
    <row r="905572" s="20" customFormat="1" ht="14.25" customHeight="1" x14ac:dyDescent="0.25"/>
    <row r="905588" spans="1:1" ht="14.25" customHeight="1" x14ac:dyDescent="0.3">
      <c r="A905588" s="21"/>
    </row>
    <row r="905594" spans="1:1" s="20" customFormat="1" ht="14.25" customHeight="1" x14ac:dyDescent="0.25"/>
    <row r="905610" spans="1:1" ht="14.25" customHeight="1" x14ac:dyDescent="0.3">
      <c r="A905610" s="21"/>
    </row>
    <row r="905616" spans="1:1" s="20" customFormat="1" ht="14.25" customHeight="1" x14ac:dyDescent="0.25"/>
    <row r="905632" spans="1:1" ht="14.25" customHeight="1" x14ac:dyDescent="0.3">
      <c r="A905632" s="21"/>
    </row>
    <row r="905638" s="20" customFormat="1" ht="14.25" customHeight="1" x14ac:dyDescent="0.25"/>
    <row r="905654" spans="1:1" ht="14.25" customHeight="1" x14ac:dyDescent="0.3">
      <c r="A905654" s="21"/>
    </row>
    <row r="905660" spans="1:1" s="20" customFormat="1" ht="14.25" customHeight="1" x14ac:dyDescent="0.25"/>
    <row r="905676" spans="1:1" ht="14.25" customHeight="1" x14ac:dyDescent="0.3">
      <c r="A905676" s="21"/>
    </row>
    <row r="905682" s="20" customFormat="1" ht="14.25" customHeight="1" x14ac:dyDescent="0.25"/>
    <row r="905698" spans="1:1" ht="14.25" customHeight="1" x14ac:dyDescent="0.3">
      <c r="A905698" s="21"/>
    </row>
    <row r="905704" spans="1:1" s="20" customFormat="1" ht="14.25" customHeight="1" x14ac:dyDescent="0.25"/>
    <row r="905720" spans="1:1" ht="14.25" customHeight="1" x14ac:dyDescent="0.3">
      <c r="A905720" s="21"/>
    </row>
    <row r="905726" spans="1:1" s="20" customFormat="1" ht="14.25" customHeight="1" x14ac:dyDescent="0.25"/>
    <row r="905742" spans="1:1" ht="14.25" customHeight="1" x14ac:dyDescent="0.3">
      <c r="A905742" s="21"/>
    </row>
    <row r="905748" s="20" customFormat="1" ht="14.25" customHeight="1" x14ac:dyDescent="0.25"/>
    <row r="905764" spans="1:1" ht="14.25" customHeight="1" x14ac:dyDescent="0.3">
      <c r="A905764" s="21"/>
    </row>
    <row r="905770" spans="1:1" s="20" customFormat="1" ht="14.25" customHeight="1" x14ac:dyDescent="0.25"/>
    <row r="905786" spans="1:1" ht="14.25" customHeight="1" x14ac:dyDescent="0.3">
      <c r="A905786" s="21"/>
    </row>
    <row r="905792" spans="1:1" s="20" customFormat="1" ht="14.25" customHeight="1" x14ac:dyDescent="0.25"/>
    <row r="905808" spans="1:1" ht="14.25" customHeight="1" x14ac:dyDescent="0.3">
      <c r="A905808" s="21"/>
    </row>
    <row r="905814" s="20" customFormat="1" ht="14.25" customHeight="1" x14ac:dyDescent="0.25"/>
    <row r="905830" spans="1:1" ht="14.25" customHeight="1" x14ac:dyDescent="0.3">
      <c r="A905830" s="21"/>
    </row>
    <row r="905836" spans="1:1" s="20" customFormat="1" ht="14.25" customHeight="1" x14ac:dyDescent="0.25"/>
    <row r="905852" spans="1:1" ht="14.25" customHeight="1" x14ac:dyDescent="0.3">
      <c r="A905852" s="21"/>
    </row>
    <row r="905858" s="20" customFormat="1" ht="14.25" customHeight="1" x14ac:dyDescent="0.25"/>
    <row r="905874" spans="1:1" ht="14.25" customHeight="1" x14ac:dyDescent="0.3">
      <c r="A905874" s="21"/>
    </row>
    <row r="905880" spans="1:1" s="20" customFormat="1" ht="14.25" customHeight="1" x14ac:dyDescent="0.25"/>
    <row r="905896" spans="1:1" ht="14.25" customHeight="1" x14ac:dyDescent="0.3">
      <c r="A905896" s="21"/>
    </row>
    <row r="905902" spans="1:1" s="20" customFormat="1" ht="14.25" customHeight="1" x14ac:dyDescent="0.25"/>
    <row r="905918" spans="1:1" ht="14.25" customHeight="1" x14ac:dyDescent="0.3">
      <c r="A905918" s="21"/>
    </row>
    <row r="905924" s="20" customFormat="1" ht="14.25" customHeight="1" x14ac:dyDescent="0.25"/>
    <row r="905940" spans="1:1" ht="14.25" customHeight="1" x14ac:dyDescent="0.3">
      <c r="A905940" s="21"/>
    </row>
    <row r="905946" spans="1:1" s="20" customFormat="1" ht="14.25" customHeight="1" x14ac:dyDescent="0.25"/>
    <row r="905962" spans="1:1" ht="14.25" customHeight="1" x14ac:dyDescent="0.3">
      <c r="A905962" s="21"/>
    </row>
    <row r="905968" spans="1:1" s="20" customFormat="1" ht="14.25" customHeight="1" x14ac:dyDescent="0.25"/>
    <row r="905984" spans="1:1" ht="14.25" customHeight="1" x14ac:dyDescent="0.3">
      <c r="A905984" s="21"/>
    </row>
    <row r="905990" s="20" customFormat="1" ht="14.25" customHeight="1" x14ac:dyDescent="0.25"/>
    <row r="906006" spans="1:1" ht="14.25" customHeight="1" x14ac:dyDescent="0.3">
      <c r="A906006" s="21"/>
    </row>
    <row r="906012" spans="1:1" s="20" customFormat="1" ht="14.25" customHeight="1" x14ac:dyDescent="0.25"/>
    <row r="906028" spans="1:1" ht="14.25" customHeight="1" x14ac:dyDescent="0.3">
      <c r="A906028" s="21"/>
    </row>
    <row r="906034" s="20" customFormat="1" ht="14.25" customHeight="1" x14ac:dyDescent="0.25"/>
    <row r="906050" spans="1:1" ht="14.25" customHeight="1" x14ac:dyDescent="0.3">
      <c r="A906050" s="21"/>
    </row>
    <row r="906056" spans="1:1" s="20" customFormat="1" ht="14.25" customHeight="1" x14ac:dyDescent="0.25"/>
    <row r="906072" spans="1:1" ht="14.25" customHeight="1" x14ac:dyDescent="0.3">
      <c r="A906072" s="21"/>
    </row>
    <row r="906078" spans="1:1" s="20" customFormat="1" ht="14.25" customHeight="1" x14ac:dyDescent="0.25"/>
    <row r="906094" spans="1:1" ht="14.25" customHeight="1" x14ac:dyDescent="0.3">
      <c r="A906094" s="21"/>
    </row>
    <row r="906100" s="20" customFormat="1" ht="14.25" customHeight="1" x14ac:dyDescent="0.25"/>
    <row r="906116" spans="1:1" ht="14.25" customHeight="1" x14ac:dyDescent="0.3">
      <c r="A906116" s="21"/>
    </row>
    <row r="906122" spans="1:1" s="20" customFormat="1" ht="14.25" customHeight="1" x14ac:dyDescent="0.25"/>
    <row r="906138" spans="1:1" ht="14.25" customHeight="1" x14ac:dyDescent="0.3">
      <c r="A906138" s="21"/>
    </row>
    <row r="906144" spans="1:1" s="20" customFormat="1" ht="14.25" customHeight="1" x14ac:dyDescent="0.25"/>
    <row r="906160" spans="1:1" ht="14.25" customHeight="1" x14ac:dyDescent="0.3">
      <c r="A906160" s="21"/>
    </row>
    <row r="906166" s="20" customFormat="1" ht="14.25" customHeight="1" x14ac:dyDescent="0.25"/>
    <row r="906182" spans="1:1" ht="14.25" customHeight="1" x14ac:dyDescent="0.3">
      <c r="A906182" s="21"/>
    </row>
    <row r="906188" spans="1:1" s="20" customFormat="1" ht="14.25" customHeight="1" x14ac:dyDescent="0.25"/>
    <row r="906204" spans="1:1" ht="14.25" customHeight="1" x14ac:dyDescent="0.3">
      <c r="A906204" s="21"/>
    </row>
    <row r="906210" s="20" customFormat="1" ht="14.25" customHeight="1" x14ac:dyDescent="0.25"/>
    <row r="906226" spans="1:1" ht="14.25" customHeight="1" x14ac:dyDescent="0.3">
      <c r="A906226" s="21"/>
    </row>
    <row r="906232" spans="1:1" s="20" customFormat="1" ht="14.25" customHeight="1" x14ac:dyDescent="0.25"/>
    <row r="906248" spans="1:1" ht="14.25" customHeight="1" x14ac:dyDescent="0.3">
      <c r="A906248" s="21"/>
    </row>
    <row r="906254" spans="1:1" s="20" customFormat="1" ht="14.25" customHeight="1" x14ac:dyDescent="0.25"/>
    <row r="906270" spans="1:1" ht="14.25" customHeight="1" x14ac:dyDescent="0.3">
      <c r="A906270" s="21"/>
    </row>
    <row r="906276" s="20" customFormat="1" ht="14.25" customHeight="1" x14ac:dyDescent="0.25"/>
    <row r="906292" spans="1:1" ht="14.25" customHeight="1" x14ac:dyDescent="0.3">
      <c r="A906292" s="21"/>
    </row>
    <row r="906298" spans="1:1" s="20" customFormat="1" ht="14.25" customHeight="1" x14ac:dyDescent="0.25"/>
    <row r="906314" spans="1:1" ht="14.25" customHeight="1" x14ac:dyDescent="0.3">
      <c r="A906314" s="21"/>
    </row>
    <row r="906320" spans="1:1" s="20" customFormat="1" ht="14.25" customHeight="1" x14ac:dyDescent="0.25"/>
    <row r="906336" spans="1:1" ht="14.25" customHeight="1" x14ac:dyDescent="0.3">
      <c r="A906336" s="21"/>
    </row>
    <row r="906342" s="20" customFormat="1" ht="14.25" customHeight="1" x14ac:dyDescent="0.25"/>
    <row r="906358" spans="1:1" ht="14.25" customHeight="1" x14ac:dyDescent="0.3">
      <c r="A906358" s="21"/>
    </row>
    <row r="906364" spans="1:1" s="20" customFormat="1" ht="14.25" customHeight="1" x14ac:dyDescent="0.25"/>
    <row r="906380" spans="1:1" ht="14.25" customHeight="1" x14ac:dyDescent="0.3">
      <c r="A906380" s="21"/>
    </row>
    <row r="906386" s="20" customFormat="1" ht="14.25" customHeight="1" x14ac:dyDescent="0.25"/>
    <row r="906402" spans="1:1" ht="14.25" customHeight="1" x14ac:dyDescent="0.3">
      <c r="A906402" s="21"/>
    </row>
    <row r="906408" spans="1:1" s="20" customFormat="1" ht="14.25" customHeight="1" x14ac:dyDescent="0.25"/>
    <row r="906424" spans="1:1" ht="14.25" customHeight="1" x14ac:dyDescent="0.3">
      <c r="A906424" s="21"/>
    </row>
    <row r="906430" spans="1:1" s="20" customFormat="1" ht="14.25" customHeight="1" x14ac:dyDescent="0.25"/>
    <row r="906446" spans="1:1" ht="14.25" customHeight="1" x14ac:dyDescent="0.3">
      <c r="A906446" s="21"/>
    </row>
    <row r="906452" s="20" customFormat="1" ht="14.25" customHeight="1" x14ac:dyDescent="0.25"/>
    <row r="906468" spans="1:1" ht="14.25" customHeight="1" x14ac:dyDescent="0.3">
      <c r="A906468" s="21"/>
    </row>
    <row r="906474" spans="1:1" s="20" customFormat="1" ht="14.25" customHeight="1" x14ac:dyDescent="0.25"/>
    <row r="906490" spans="1:1" ht="14.25" customHeight="1" x14ac:dyDescent="0.3">
      <c r="A906490" s="21"/>
    </row>
    <row r="906496" spans="1:1" s="20" customFormat="1" ht="14.25" customHeight="1" x14ac:dyDescent="0.25"/>
    <row r="906512" spans="1:1" ht="14.25" customHeight="1" x14ac:dyDescent="0.3">
      <c r="A906512" s="21"/>
    </row>
    <row r="906518" s="20" customFormat="1" ht="14.25" customHeight="1" x14ac:dyDescent="0.25"/>
    <row r="906534" spans="1:1" ht="14.25" customHeight="1" x14ac:dyDescent="0.3">
      <c r="A906534" s="21"/>
    </row>
    <row r="906540" spans="1:1" s="20" customFormat="1" ht="14.25" customHeight="1" x14ac:dyDescent="0.25"/>
    <row r="906556" spans="1:1" ht="14.25" customHeight="1" x14ac:dyDescent="0.3">
      <c r="A906556" s="21"/>
    </row>
    <row r="906562" s="20" customFormat="1" ht="14.25" customHeight="1" x14ac:dyDescent="0.25"/>
    <row r="906578" spans="1:1" ht="14.25" customHeight="1" x14ac:dyDescent="0.3">
      <c r="A906578" s="21"/>
    </row>
    <row r="906584" spans="1:1" s="20" customFormat="1" ht="14.25" customHeight="1" x14ac:dyDescent="0.25"/>
    <row r="906600" spans="1:1" ht="14.25" customHeight="1" x14ac:dyDescent="0.3">
      <c r="A906600" s="21"/>
    </row>
    <row r="906606" spans="1:1" s="20" customFormat="1" ht="14.25" customHeight="1" x14ac:dyDescent="0.25"/>
    <row r="906622" spans="1:1" ht="14.25" customHeight="1" x14ac:dyDescent="0.3">
      <c r="A906622" s="21"/>
    </row>
    <row r="906628" s="20" customFormat="1" ht="14.25" customHeight="1" x14ac:dyDescent="0.25"/>
    <row r="906644" spans="1:1" ht="14.25" customHeight="1" x14ac:dyDescent="0.3">
      <c r="A906644" s="21"/>
    </row>
    <row r="906650" spans="1:1" s="20" customFormat="1" ht="14.25" customHeight="1" x14ac:dyDescent="0.25"/>
    <row r="906666" spans="1:1" ht="14.25" customHeight="1" x14ac:dyDescent="0.3">
      <c r="A906666" s="21"/>
    </row>
    <row r="906672" spans="1:1" s="20" customFormat="1" ht="14.25" customHeight="1" x14ac:dyDescent="0.25"/>
    <row r="906688" spans="1:1" ht="14.25" customHeight="1" x14ac:dyDescent="0.3">
      <c r="A906688" s="21"/>
    </row>
    <row r="906694" s="20" customFormat="1" ht="14.25" customHeight="1" x14ac:dyDescent="0.25"/>
    <row r="906710" spans="1:1" ht="14.25" customHeight="1" x14ac:dyDescent="0.3">
      <c r="A906710" s="21"/>
    </row>
    <row r="906716" spans="1:1" s="20" customFormat="1" ht="14.25" customHeight="1" x14ac:dyDescent="0.25"/>
    <row r="906732" spans="1:1" ht="14.25" customHeight="1" x14ac:dyDescent="0.3">
      <c r="A906732" s="21"/>
    </row>
    <row r="906738" s="20" customFormat="1" ht="14.25" customHeight="1" x14ac:dyDescent="0.25"/>
    <row r="906754" spans="1:1" ht="14.25" customHeight="1" x14ac:dyDescent="0.3">
      <c r="A906754" s="21"/>
    </row>
    <row r="906760" spans="1:1" s="20" customFormat="1" ht="14.25" customHeight="1" x14ac:dyDescent="0.25"/>
    <row r="906776" spans="1:1" ht="14.25" customHeight="1" x14ac:dyDescent="0.3">
      <c r="A906776" s="21"/>
    </row>
    <row r="906782" spans="1:1" s="20" customFormat="1" ht="14.25" customHeight="1" x14ac:dyDescent="0.25"/>
    <row r="906798" spans="1:1" ht="14.25" customHeight="1" x14ac:dyDescent="0.3">
      <c r="A906798" s="21"/>
    </row>
    <row r="906804" s="20" customFormat="1" ht="14.25" customHeight="1" x14ac:dyDescent="0.25"/>
    <row r="906820" spans="1:1" ht="14.25" customHeight="1" x14ac:dyDescent="0.3">
      <c r="A906820" s="21"/>
    </row>
    <row r="906826" spans="1:1" s="20" customFormat="1" ht="14.25" customHeight="1" x14ac:dyDescent="0.25"/>
    <row r="906842" spans="1:1" ht="14.25" customHeight="1" x14ac:dyDescent="0.3">
      <c r="A906842" s="21"/>
    </row>
    <row r="906848" spans="1:1" s="20" customFormat="1" ht="14.25" customHeight="1" x14ac:dyDescent="0.25"/>
    <row r="906864" spans="1:1" ht="14.25" customHeight="1" x14ac:dyDescent="0.3">
      <c r="A906864" s="21"/>
    </row>
    <row r="906870" s="20" customFormat="1" ht="14.25" customHeight="1" x14ac:dyDescent="0.25"/>
    <row r="906886" spans="1:1" ht="14.25" customHeight="1" x14ac:dyDescent="0.3">
      <c r="A906886" s="21"/>
    </row>
    <row r="906892" spans="1:1" s="20" customFormat="1" ht="14.25" customHeight="1" x14ac:dyDescent="0.25"/>
    <row r="906908" spans="1:1" ht="14.25" customHeight="1" x14ac:dyDescent="0.3">
      <c r="A906908" s="21"/>
    </row>
    <row r="906914" s="20" customFormat="1" ht="14.25" customHeight="1" x14ac:dyDescent="0.25"/>
    <row r="906930" spans="1:1" ht="14.25" customHeight="1" x14ac:dyDescent="0.3">
      <c r="A906930" s="21"/>
    </row>
    <row r="906936" spans="1:1" s="20" customFormat="1" ht="14.25" customHeight="1" x14ac:dyDescent="0.25"/>
    <row r="906952" spans="1:1" ht="14.25" customHeight="1" x14ac:dyDescent="0.3">
      <c r="A906952" s="21"/>
    </row>
    <row r="906958" spans="1:1" s="20" customFormat="1" ht="14.25" customHeight="1" x14ac:dyDescent="0.25"/>
    <row r="906974" spans="1:1" ht="14.25" customHeight="1" x14ac:dyDescent="0.3">
      <c r="A906974" s="21"/>
    </row>
    <row r="906980" s="20" customFormat="1" ht="14.25" customHeight="1" x14ac:dyDescent="0.25"/>
    <row r="906996" spans="1:1" ht="14.25" customHeight="1" x14ac:dyDescent="0.3">
      <c r="A906996" s="21"/>
    </row>
    <row r="907002" spans="1:1" s="20" customFormat="1" ht="14.25" customHeight="1" x14ac:dyDescent="0.25"/>
    <row r="907018" spans="1:1" ht="14.25" customHeight="1" x14ac:dyDescent="0.3">
      <c r="A907018" s="21"/>
    </row>
    <row r="907024" spans="1:1" s="20" customFormat="1" ht="14.25" customHeight="1" x14ac:dyDescent="0.25"/>
    <row r="907040" spans="1:1" ht="14.25" customHeight="1" x14ac:dyDescent="0.3">
      <c r="A907040" s="21"/>
    </row>
    <row r="907046" s="20" customFormat="1" ht="14.25" customHeight="1" x14ac:dyDescent="0.25"/>
    <row r="907062" spans="1:1" ht="14.25" customHeight="1" x14ac:dyDescent="0.3">
      <c r="A907062" s="21"/>
    </row>
    <row r="907068" spans="1:1" s="20" customFormat="1" ht="14.25" customHeight="1" x14ac:dyDescent="0.25"/>
    <row r="907084" spans="1:1" ht="14.25" customHeight="1" x14ac:dyDescent="0.3">
      <c r="A907084" s="21"/>
    </row>
    <row r="907090" s="20" customFormat="1" ht="14.25" customHeight="1" x14ac:dyDescent="0.25"/>
    <row r="907106" spans="1:1" ht="14.25" customHeight="1" x14ac:dyDescent="0.3">
      <c r="A907106" s="21"/>
    </row>
    <row r="907112" spans="1:1" s="20" customFormat="1" ht="14.25" customHeight="1" x14ac:dyDescent="0.25"/>
    <row r="907128" spans="1:1" ht="14.25" customHeight="1" x14ac:dyDescent="0.3">
      <c r="A907128" s="21"/>
    </row>
    <row r="907134" spans="1:1" s="20" customFormat="1" ht="14.25" customHeight="1" x14ac:dyDescent="0.25"/>
    <row r="907150" spans="1:1" ht="14.25" customHeight="1" x14ac:dyDescent="0.3">
      <c r="A907150" s="21"/>
    </row>
    <row r="907156" s="20" customFormat="1" ht="14.25" customHeight="1" x14ac:dyDescent="0.25"/>
    <row r="907172" spans="1:1" ht="14.25" customHeight="1" x14ac:dyDescent="0.3">
      <c r="A907172" s="21"/>
    </row>
    <row r="907178" spans="1:1" s="20" customFormat="1" ht="14.25" customHeight="1" x14ac:dyDescent="0.25"/>
    <row r="907194" spans="1:1" ht="14.25" customHeight="1" x14ac:dyDescent="0.3">
      <c r="A907194" s="21"/>
    </row>
    <row r="907200" spans="1:1" s="20" customFormat="1" ht="14.25" customHeight="1" x14ac:dyDescent="0.25"/>
    <row r="907216" spans="1:1" ht="14.25" customHeight="1" x14ac:dyDescent="0.3">
      <c r="A907216" s="21"/>
    </row>
    <row r="907222" s="20" customFormat="1" ht="14.25" customHeight="1" x14ac:dyDescent="0.25"/>
    <row r="907238" spans="1:1" ht="14.25" customHeight="1" x14ac:dyDescent="0.3">
      <c r="A907238" s="21"/>
    </row>
    <row r="907244" spans="1:1" s="20" customFormat="1" ht="14.25" customHeight="1" x14ac:dyDescent="0.25"/>
    <row r="907260" spans="1:1" ht="14.25" customHeight="1" x14ac:dyDescent="0.3">
      <c r="A907260" s="21"/>
    </row>
    <row r="907266" s="20" customFormat="1" ht="14.25" customHeight="1" x14ac:dyDescent="0.25"/>
    <row r="907282" spans="1:1" ht="14.25" customHeight="1" x14ac:dyDescent="0.3">
      <c r="A907282" s="21"/>
    </row>
    <row r="907288" spans="1:1" s="20" customFormat="1" ht="14.25" customHeight="1" x14ac:dyDescent="0.25"/>
    <row r="907304" spans="1:1" ht="14.25" customHeight="1" x14ac:dyDescent="0.3">
      <c r="A907304" s="21"/>
    </row>
    <row r="907310" spans="1:1" s="20" customFormat="1" ht="14.25" customHeight="1" x14ac:dyDescent="0.25"/>
    <row r="907326" spans="1:1" ht="14.25" customHeight="1" x14ac:dyDescent="0.3">
      <c r="A907326" s="21"/>
    </row>
    <row r="907332" s="20" customFormat="1" ht="14.25" customHeight="1" x14ac:dyDescent="0.25"/>
    <row r="907348" spans="1:1" ht="14.25" customHeight="1" x14ac:dyDescent="0.3">
      <c r="A907348" s="21"/>
    </row>
    <row r="907354" spans="1:1" s="20" customFormat="1" ht="14.25" customHeight="1" x14ac:dyDescent="0.25"/>
    <row r="907370" spans="1:1" ht="14.25" customHeight="1" x14ac:dyDescent="0.3">
      <c r="A907370" s="21"/>
    </row>
    <row r="907376" spans="1:1" s="20" customFormat="1" ht="14.25" customHeight="1" x14ac:dyDescent="0.25"/>
    <row r="907392" spans="1:1" ht="14.25" customHeight="1" x14ac:dyDescent="0.3">
      <c r="A907392" s="21"/>
    </row>
    <row r="907398" s="20" customFormat="1" ht="14.25" customHeight="1" x14ac:dyDescent="0.25"/>
    <row r="907414" spans="1:1" ht="14.25" customHeight="1" x14ac:dyDescent="0.3">
      <c r="A907414" s="21"/>
    </row>
    <row r="907420" spans="1:1" s="20" customFormat="1" ht="14.25" customHeight="1" x14ac:dyDescent="0.25"/>
    <row r="907436" spans="1:1" ht="14.25" customHeight="1" x14ac:dyDescent="0.3">
      <c r="A907436" s="21"/>
    </row>
    <row r="907442" s="20" customFormat="1" ht="14.25" customHeight="1" x14ac:dyDescent="0.25"/>
    <row r="907458" spans="1:1" ht="14.25" customHeight="1" x14ac:dyDescent="0.3">
      <c r="A907458" s="21"/>
    </row>
    <row r="907464" spans="1:1" s="20" customFormat="1" ht="14.25" customHeight="1" x14ac:dyDescent="0.25"/>
    <row r="907480" spans="1:1" ht="14.25" customHeight="1" x14ac:dyDescent="0.3">
      <c r="A907480" s="21"/>
    </row>
    <row r="907486" spans="1:1" s="20" customFormat="1" ht="14.25" customHeight="1" x14ac:dyDescent="0.25"/>
    <row r="907502" spans="1:1" ht="14.25" customHeight="1" x14ac:dyDescent="0.3">
      <c r="A907502" s="21"/>
    </row>
    <row r="907508" s="20" customFormat="1" ht="14.25" customHeight="1" x14ac:dyDescent="0.25"/>
    <row r="907524" spans="1:1" ht="14.25" customHeight="1" x14ac:dyDescent="0.3">
      <c r="A907524" s="21"/>
    </row>
    <row r="907530" spans="1:1" s="20" customFormat="1" ht="14.25" customHeight="1" x14ac:dyDescent="0.25"/>
    <row r="907546" spans="1:1" ht="14.25" customHeight="1" x14ac:dyDescent="0.3">
      <c r="A907546" s="21"/>
    </row>
    <row r="907552" spans="1:1" s="20" customFormat="1" ht="14.25" customHeight="1" x14ac:dyDescent="0.25"/>
    <row r="907568" spans="1:1" ht="14.25" customHeight="1" x14ac:dyDescent="0.3">
      <c r="A907568" s="21"/>
    </row>
    <row r="907574" s="20" customFormat="1" ht="14.25" customHeight="1" x14ac:dyDescent="0.25"/>
    <row r="907590" spans="1:1" ht="14.25" customHeight="1" x14ac:dyDescent="0.3">
      <c r="A907590" s="21"/>
    </row>
    <row r="907596" spans="1:1" s="20" customFormat="1" ht="14.25" customHeight="1" x14ac:dyDescent="0.25"/>
    <row r="907612" spans="1:1" ht="14.25" customHeight="1" x14ac:dyDescent="0.3">
      <c r="A907612" s="21"/>
    </row>
    <row r="907618" s="20" customFormat="1" ht="14.25" customHeight="1" x14ac:dyDescent="0.25"/>
    <row r="907634" spans="1:1" ht="14.25" customHeight="1" x14ac:dyDescent="0.3">
      <c r="A907634" s="21"/>
    </row>
    <row r="907640" spans="1:1" s="20" customFormat="1" ht="14.25" customHeight="1" x14ac:dyDescent="0.25"/>
    <row r="907656" spans="1:1" ht="14.25" customHeight="1" x14ac:dyDescent="0.3">
      <c r="A907656" s="21"/>
    </row>
    <row r="907662" spans="1:1" s="20" customFormat="1" ht="14.25" customHeight="1" x14ac:dyDescent="0.25"/>
    <row r="907678" spans="1:1" ht="14.25" customHeight="1" x14ac:dyDescent="0.3">
      <c r="A907678" s="21"/>
    </row>
    <row r="907684" s="20" customFormat="1" ht="14.25" customHeight="1" x14ac:dyDescent="0.25"/>
    <row r="907700" spans="1:1" ht="14.25" customHeight="1" x14ac:dyDescent="0.3">
      <c r="A907700" s="21"/>
    </row>
    <row r="907706" spans="1:1" s="20" customFormat="1" ht="14.25" customHeight="1" x14ac:dyDescent="0.25"/>
    <row r="907722" spans="1:1" ht="14.25" customHeight="1" x14ac:dyDescent="0.3">
      <c r="A907722" s="21"/>
    </row>
    <row r="907728" spans="1:1" s="20" customFormat="1" ht="14.25" customHeight="1" x14ac:dyDescent="0.25"/>
    <row r="907744" spans="1:1" ht="14.25" customHeight="1" x14ac:dyDescent="0.3">
      <c r="A907744" s="21"/>
    </row>
    <row r="907750" s="20" customFormat="1" ht="14.25" customHeight="1" x14ac:dyDescent="0.25"/>
    <row r="907766" spans="1:1" ht="14.25" customHeight="1" x14ac:dyDescent="0.3">
      <c r="A907766" s="21"/>
    </row>
    <row r="907772" spans="1:1" s="20" customFormat="1" ht="14.25" customHeight="1" x14ac:dyDescent="0.25"/>
    <row r="907788" spans="1:1" ht="14.25" customHeight="1" x14ac:dyDescent="0.3">
      <c r="A907788" s="21"/>
    </row>
    <row r="907794" s="20" customFormat="1" ht="14.25" customHeight="1" x14ac:dyDescent="0.25"/>
    <row r="907810" spans="1:1" ht="14.25" customHeight="1" x14ac:dyDescent="0.3">
      <c r="A907810" s="21"/>
    </row>
    <row r="907816" spans="1:1" s="20" customFormat="1" ht="14.25" customHeight="1" x14ac:dyDescent="0.25"/>
    <row r="907832" spans="1:1" ht="14.25" customHeight="1" x14ac:dyDescent="0.3">
      <c r="A907832" s="21"/>
    </row>
    <row r="907838" spans="1:1" s="20" customFormat="1" ht="14.25" customHeight="1" x14ac:dyDescent="0.25"/>
    <row r="907854" spans="1:1" ht="14.25" customHeight="1" x14ac:dyDescent="0.3">
      <c r="A907854" s="21"/>
    </row>
    <row r="907860" s="20" customFormat="1" ht="14.25" customHeight="1" x14ac:dyDescent="0.25"/>
    <row r="907876" spans="1:1" ht="14.25" customHeight="1" x14ac:dyDescent="0.3">
      <c r="A907876" s="21"/>
    </row>
    <row r="907882" spans="1:1" s="20" customFormat="1" ht="14.25" customHeight="1" x14ac:dyDescent="0.25"/>
    <row r="907898" spans="1:1" ht="14.25" customHeight="1" x14ac:dyDescent="0.3">
      <c r="A907898" s="21"/>
    </row>
    <row r="907904" spans="1:1" s="20" customFormat="1" ht="14.25" customHeight="1" x14ac:dyDescent="0.25"/>
    <row r="907920" spans="1:1" ht="14.25" customHeight="1" x14ac:dyDescent="0.3">
      <c r="A907920" s="21"/>
    </row>
    <row r="907926" s="20" customFormat="1" ht="14.25" customHeight="1" x14ac:dyDescent="0.25"/>
    <row r="907942" spans="1:1" ht="14.25" customHeight="1" x14ac:dyDescent="0.3">
      <c r="A907942" s="21"/>
    </row>
    <row r="907948" spans="1:1" s="20" customFormat="1" ht="14.25" customHeight="1" x14ac:dyDescent="0.25"/>
    <row r="907964" spans="1:1" ht="14.25" customHeight="1" x14ac:dyDescent="0.3">
      <c r="A907964" s="21"/>
    </row>
    <row r="907970" s="20" customFormat="1" ht="14.25" customHeight="1" x14ac:dyDescent="0.25"/>
    <row r="907986" spans="1:1" ht="14.25" customHeight="1" x14ac:dyDescent="0.3">
      <c r="A907986" s="21"/>
    </row>
    <row r="907992" spans="1:1" s="20" customFormat="1" ht="14.25" customHeight="1" x14ac:dyDescent="0.25"/>
    <row r="908008" spans="1:1" ht="14.25" customHeight="1" x14ac:dyDescent="0.3">
      <c r="A908008" s="21"/>
    </row>
    <row r="908014" spans="1:1" s="20" customFormat="1" ht="14.25" customHeight="1" x14ac:dyDescent="0.25"/>
    <row r="908030" spans="1:1" ht="14.25" customHeight="1" x14ac:dyDescent="0.3">
      <c r="A908030" s="21"/>
    </row>
    <row r="908036" s="20" customFormat="1" ht="14.25" customHeight="1" x14ac:dyDescent="0.25"/>
    <row r="908052" spans="1:1" ht="14.25" customHeight="1" x14ac:dyDescent="0.3">
      <c r="A908052" s="21"/>
    </row>
    <row r="908058" spans="1:1" s="20" customFormat="1" ht="14.25" customHeight="1" x14ac:dyDescent="0.25"/>
    <row r="908074" spans="1:1" ht="14.25" customHeight="1" x14ac:dyDescent="0.3">
      <c r="A908074" s="21"/>
    </row>
    <row r="908080" spans="1:1" s="20" customFormat="1" ht="14.25" customHeight="1" x14ac:dyDescent="0.25"/>
    <row r="908096" spans="1:1" ht="14.25" customHeight="1" x14ac:dyDescent="0.3">
      <c r="A908096" s="21"/>
    </row>
    <row r="908102" s="20" customFormat="1" ht="14.25" customHeight="1" x14ac:dyDescent="0.25"/>
    <row r="908118" spans="1:1" ht="14.25" customHeight="1" x14ac:dyDescent="0.3">
      <c r="A908118" s="21"/>
    </row>
    <row r="908124" spans="1:1" s="20" customFormat="1" ht="14.25" customHeight="1" x14ac:dyDescent="0.25"/>
    <row r="908140" spans="1:1" ht="14.25" customHeight="1" x14ac:dyDescent="0.3">
      <c r="A908140" s="21"/>
    </row>
    <row r="908146" s="20" customFormat="1" ht="14.25" customHeight="1" x14ac:dyDescent="0.25"/>
    <row r="908162" spans="1:1" ht="14.25" customHeight="1" x14ac:dyDescent="0.3">
      <c r="A908162" s="21"/>
    </row>
    <row r="908168" spans="1:1" s="20" customFormat="1" ht="14.25" customHeight="1" x14ac:dyDescent="0.25"/>
    <row r="908184" spans="1:1" ht="14.25" customHeight="1" x14ac:dyDescent="0.3">
      <c r="A908184" s="21"/>
    </row>
    <row r="908190" spans="1:1" s="20" customFormat="1" ht="14.25" customHeight="1" x14ac:dyDescent="0.25"/>
    <row r="908206" spans="1:1" ht="14.25" customHeight="1" x14ac:dyDescent="0.3">
      <c r="A908206" s="21"/>
    </row>
    <row r="908212" s="20" customFormat="1" ht="14.25" customHeight="1" x14ac:dyDescent="0.25"/>
    <row r="908228" spans="1:1" ht="14.25" customHeight="1" x14ac:dyDescent="0.3">
      <c r="A908228" s="21"/>
    </row>
    <row r="908234" spans="1:1" s="20" customFormat="1" ht="14.25" customHeight="1" x14ac:dyDescent="0.25"/>
    <row r="908250" spans="1:1" ht="14.25" customHeight="1" x14ac:dyDescent="0.3">
      <c r="A908250" s="21"/>
    </row>
    <row r="908256" spans="1:1" s="20" customFormat="1" ht="14.25" customHeight="1" x14ac:dyDescent="0.25"/>
    <row r="908272" spans="1:1" ht="14.25" customHeight="1" x14ac:dyDescent="0.3">
      <c r="A908272" s="21"/>
    </row>
    <row r="908278" s="20" customFormat="1" ht="14.25" customHeight="1" x14ac:dyDescent="0.25"/>
    <row r="908294" spans="1:1" ht="14.25" customHeight="1" x14ac:dyDescent="0.3">
      <c r="A908294" s="21"/>
    </row>
    <row r="908300" spans="1:1" s="20" customFormat="1" ht="14.25" customHeight="1" x14ac:dyDescent="0.25"/>
    <row r="908316" spans="1:1" ht="14.25" customHeight="1" x14ac:dyDescent="0.3">
      <c r="A908316" s="21"/>
    </row>
    <row r="908322" s="20" customFormat="1" ht="14.25" customHeight="1" x14ac:dyDescent="0.25"/>
    <row r="908338" spans="1:1" ht="14.25" customHeight="1" x14ac:dyDescent="0.3">
      <c r="A908338" s="21"/>
    </row>
    <row r="908344" spans="1:1" s="20" customFormat="1" ht="14.25" customHeight="1" x14ac:dyDescent="0.25"/>
    <row r="908360" spans="1:1" ht="14.25" customHeight="1" x14ac:dyDescent="0.3">
      <c r="A908360" s="21"/>
    </row>
    <row r="908366" spans="1:1" s="20" customFormat="1" ht="14.25" customHeight="1" x14ac:dyDescent="0.25"/>
    <row r="908382" spans="1:1" ht="14.25" customHeight="1" x14ac:dyDescent="0.3">
      <c r="A908382" s="21"/>
    </row>
    <row r="908388" s="20" customFormat="1" ht="14.25" customHeight="1" x14ac:dyDescent="0.25"/>
    <row r="908404" spans="1:1" ht="14.25" customHeight="1" x14ac:dyDescent="0.3">
      <c r="A908404" s="21"/>
    </row>
    <row r="908410" spans="1:1" s="20" customFormat="1" ht="14.25" customHeight="1" x14ac:dyDescent="0.25"/>
    <row r="908426" spans="1:1" ht="14.25" customHeight="1" x14ac:dyDescent="0.3">
      <c r="A908426" s="21"/>
    </row>
    <row r="908432" spans="1:1" s="20" customFormat="1" ht="14.25" customHeight="1" x14ac:dyDescent="0.25"/>
    <row r="908448" spans="1:1" ht="14.25" customHeight="1" x14ac:dyDescent="0.3">
      <c r="A908448" s="21"/>
    </row>
    <row r="908454" s="20" customFormat="1" ht="14.25" customHeight="1" x14ac:dyDescent="0.25"/>
    <row r="908470" spans="1:1" ht="14.25" customHeight="1" x14ac:dyDescent="0.3">
      <c r="A908470" s="21"/>
    </row>
    <row r="908476" spans="1:1" s="20" customFormat="1" ht="14.25" customHeight="1" x14ac:dyDescent="0.25"/>
    <row r="908492" spans="1:1" ht="14.25" customHeight="1" x14ac:dyDescent="0.3">
      <c r="A908492" s="21"/>
    </row>
    <row r="908498" s="20" customFormat="1" ht="14.25" customHeight="1" x14ac:dyDescent="0.25"/>
    <row r="908514" spans="1:1" ht="14.25" customHeight="1" x14ac:dyDescent="0.3">
      <c r="A908514" s="21"/>
    </row>
    <row r="908520" spans="1:1" s="20" customFormat="1" ht="14.25" customHeight="1" x14ac:dyDescent="0.25"/>
    <row r="908536" spans="1:1" ht="14.25" customHeight="1" x14ac:dyDescent="0.3">
      <c r="A908536" s="21"/>
    </row>
    <row r="908542" spans="1:1" s="20" customFormat="1" ht="14.25" customHeight="1" x14ac:dyDescent="0.25"/>
    <row r="908558" spans="1:1" ht="14.25" customHeight="1" x14ac:dyDescent="0.3">
      <c r="A908558" s="21"/>
    </row>
    <row r="908564" s="20" customFormat="1" ht="14.25" customHeight="1" x14ac:dyDescent="0.25"/>
    <row r="908580" spans="1:1" ht="14.25" customHeight="1" x14ac:dyDescent="0.3">
      <c r="A908580" s="21"/>
    </row>
    <row r="908586" spans="1:1" s="20" customFormat="1" ht="14.25" customHeight="1" x14ac:dyDescent="0.25"/>
    <row r="908602" spans="1:1" ht="14.25" customHeight="1" x14ac:dyDescent="0.3">
      <c r="A908602" s="21"/>
    </row>
    <row r="908608" spans="1:1" s="20" customFormat="1" ht="14.25" customHeight="1" x14ac:dyDescent="0.25"/>
    <row r="908624" spans="1:1" ht="14.25" customHeight="1" x14ac:dyDescent="0.3">
      <c r="A908624" s="21"/>
    </row>
    <row r="908630" s="20" customFormat="1" ht="14.25" customHeight="1" x14ac:dyDescent="0.25"/>
    <row r="908646" spans="1:1" ht="14.25" customHeight="1" x14ac:dyDescent="0.3">
      <c r="A908646" s="21"/>
    </row>
    <row r="908652" spans="1:1" s="20" customFormat="1" ht="14.25" customHeight="1" x14ac:dyDescent="0.25"/>
    <row r="908668" spans="1:1" ht="14.25" customHeight="1" x14ac:dyDescent="0.3">
      <c r="A908668" s="21"/>
    </row>
    <row r="908674" s="20" customFormat="1" ht="14.25" customHeight="1" x14ac:dyDescent="0.25"/>
    <row r="908690" spans="1:1" ht="14.25" customHeight="1" x14ac:dyDescent="0.3">
      <c r="A908690" s="21"/>
    </row>
    <row r="908696" spans="1:1" s="20" customFormat="1" ht="14.25" customHeight="1" x14ac:dyDescent="0.25"/>
    <row r="908712" spans="1:1" ht="14.25" customHeight="1" x14ac:dyDescent="0.3">
      <c r="A908712" s="21"/>
    </row>
    <row r="908718" spans="1:1" s="20" customFormat="1" ht="14.25" customHeight="1" x14ac:dyDescent="0.25"/>
    <row r="908734" spans="1:1" ht="14.25" customHeight="1" x14ac:dyDescent="0.3">
      <c r="A908734" s="21"/>
    </row>
    <row r="908740" s="20" customFormat="1" ht="14.25" customHeight="1" x14ac:dyDescent="0.25"/>
    <row r="908756" spans="1:1" ht="14.25" customHeight="1" x14ac:dyDescent="0.3">
      <c r="A908756" s="21"/>
    </row>
    <row r="908762" spans="1:1" s="20" customFormat="1" ht="14.25" customHeight="1" x14ac:dyDescent="0.25"/>
    <row r="908778" spans="1:1" ht="14.25" customHeight="1" x14ac:dyDescent="0.3">
      <c r="A908778" s="21"/>
    </row>
    <row r="908784" spans="1:1" s="20" customFormat="1" ht="14.25" customHeight="1" x14ac:dyDescent="0.25"/>
    <row r="908800" spans="1:1" ht="14.25" customHeight="1" x14ac:dyDescent="0.3">
      <c r="A908800" s="21"/>
    </row>
    <row r="908806" s="20" customFormat="1" ht="14.25" customHeight="1" x14ac:dyDescent="0.25"/>
    <row r="908822" spans="1:1" ht="14.25" customHeight="1" x14ac:dyDescent="0.3">
      <c r="A908822" s="21"/>
    </row>
    <row r="908828" spans="1:1" s="20" customFormat="1" ht="14.25" customHeight="1" x14ac:dyDescent="0.25"/>
    <row r="908844" spans="1:1" ht="14.25" customHeight="1" x14ac:dyDescent="0.3">
      <c r="A908844" s="21"/>
    </row>
    <row r="908850" s="20" customFormat="1" ht="14.25" customHeight="1" x14ac:dyDescent="0.25"/>
    <row r="908866" spans="1:1" ht="14.25" customHeight="1" x14ac:dyDescent="0.3">
      <c r="A908866" s="21"/>
    </row>
    <row r="908872" spans="1:1" s="20" customFormat="1" ht="14.25" customHeight="1" x14ac:dyDescent="0.25"/>
    <row r="908888" spans="1:1" ht="14.25" customHeight="1" x14ac:dyDescent="0.3">
      <c r="A908888" s="21"/>
    </row>
    <row r="908894" spans="1:1" s="20" customFormat="1" ht="14.25" customHeight="1" x14ac:dyDescent="0.25"/>
    <row r="908910" spans="1:1" ht="14.25" customHeight="1" x14ac:dyDescent="0.3">
      <c r="A908910" s="21"/>
    </row>
    <row r="908916" s="20" customFormat="1" ht="14.25" customHeight="1" x14ac:dyDescent="0.25"/>
    <row r="908932" spans="1:1" ht="14.25" customHeight="1" x14ac:dyDescent="0.3">
      <c r="A908932" s="21"/>
    </row>
    <row r="908938" spans="1:1" s="20" customFormat="1" ht="14.25" customHeight="1" x14ac:dyDescent="0.25"/>
    <row r="908954" spans="1:1" ht="14.25" customHeight="1" x14ac:dyDescent="0.3">
      <c r="A908954" s="21"/>
    </row>
    <row r="908960" spans="1:1" s="20" customFormat="1" ht="14.25" customHeight="1" x14ac:dyDescent="0.25"/>
    <row r="908976" spans="1:1" ht="14.25" customHeight="1" x14ac:dyDescent="0.3">
      <c r="A908976" s="21"/>
    </row>
    <row r="908982" s="20" customFormat="1" ht="14.25" customHeight="1" x14ac:dyDescent="0.25"/>
    <row r="908998" spans="1:1" ht="14.25" customHeight="1" x14ac:dyDescent="0.3">
      <c r="A908998" s="21"/>
    </row>
    <row r="909004" spans="1:1" s="20" customFormat="1" ht="14.25" customHeight="1" x14ac:dyDescent="0.25"/>
    <row r="909020" spans="1:1" ht="14.25" customHeight="1" x14ac:dyDescent="0.3">
      <c r="A909020" s="21"/>
    </row>
    <row r="909026" s="20" customFormat="1" ht="14.25" customHeight="1" x14ac:dyDescent="0.25"/>
    <row r="909042" spans="1:1" ht="14.25" customHeight="1" x14ac:dyDescent="0.3">
      <c r="A909042" s="21"/>
    </row>
    <row r="909048" spans="1:1" s="20" customFormat="1" ht="14.25" customHeight="1" x14ac:dyDescent="0.25"/>
    <row r="909064" spans="1:1" ht="14.25" customHeight="1" x14ac:dyDescent="0.3">
      <c r="A909064" s="21"/>
    </row>
    <row r="909070" spans="1:1" s="20" customFormat="1" ht="14.25" customHeight="1" x14ac:dyDescent="0.25"/>
    <row r="909086" spans="1:1" ht="14.25" customHeight="1" x14ac:dyDescent="0.3">
      <c r="A909086" s="21"/>
    </row>
    <row r="909092" s="20" customFormat="1" ht="14.25" customHeight="1" x14ac:dyDescent="0.25"/>
    <row r="909108" spans="1:1" ht="14.25" customHeight="1" x14ac:dyDescent="0.3">
      <c r="A909108" s="21"/>
    </row>
    <row r="909114" spans="1:1" s="20" customFormat="1" ht="14.25" customHeight="1" x14ac:dyDescent="0.25"/>
    <row r="909130" spans="1:1" ht="14.25" customHeight="1" x14ac:dyDescent="0.3">
      <c r="A909130" s="21"/>
    </row>
    <row r="909136" spans="1:1" s="20" customFormat="1" ht="14.25" customHeight="1" x14ac:dyDescent="0.25"/>
    <row r="909152" spans="1:1" ht="14.25" customHeight="1" x14ac:dyDescent="0.3">
      <c r="A909152" s="21"/>
    </row>
    <row r="909158" s="20" customFormat="1" ht="14.25" customHeight="1" x14ac:dyDescent="0.25"/>
    <row r="909174" spans="1:1" ht="14.25" customHeight="1" x14ac:dyDescent="0.3">
      <c r="A909174" s="21"/>
    </row>
    <row r="909180" spans="1:1" s="20" customFormat="1" ht="14.25" customHeight="1" x14ac:dyDescent="0.25"/>
    <row r="909196" spans="1:1" ht="14.25" customHeight="1" x14ac:dyDescent="0.3">
      <c r="A909196" s="21"/>
    </row>
    <row r="909202" s="20" customFormat="1" ht="14.25" customHeight="1" x14ac:dyDescent="0.25"/>
    <row r="909218" spans="1:1" ht="14.25" customHeight="1" x14ac:dyDescent="0.3">
      <c r="A909218" s="21"/>
    </row>
    <row r="909224" spans="1:1" s="20" customFormat="1" ht="14.25" customHeight="1" x14ac:dyDescent="0.25"/>
    <row r="909240" spans="1:1" ht="14.25" customHeight="1" x14ac:dyDescent="0.3">
      <c r="A909240" s="21"/>
    </row>
    <row r="909246" spans="1:1" s="20" customFormat="1" ht="14.25" customHeight="1" x14ac:dyDescent="0.25"/>
    <row r="909262" spans="1:1" ht="14.25" customHeight="1" x14ac:dyDescent="0.3">
      <c r="A909262" s="21"/>
    </row>
    <row r="909268" s="20" customFormat="1" ht="14.25" customHeight="1" x14ac:dyDescent="0.25"/>
    <row r="909284" spans="1:1" ht="14.25" customHeight="1" x14ac:dyDescent="0.3">
      <c r="A909284" s="21"/>
    </row>
    <row r="909290" spans="1:1" s="20" customFormat="1" ht="14.25" customHeight="1" x14ac:dyDescent="0.25"/>
    <row r="909306" spans="1:1" ht="14.25" customHeight="1" x14ac:dyDescent="0.3">
      <c r="A909306" s="21"/>
    </row>
    <row r="909312" spans="1:1" s="20" customFormat="1" ht="14.25" customHeight="1" x14ac:dyDescent="0.25"/>
    <row r="909328" spans="1:1" ht="14.25" customHeight="1" x14ac:dyDescent="0.3">
      <c r="A909328" s="21"/>
    </row>
    <row r="909334" s="20" customFormat="1" ht="14.25" customHeight="1" x14ac:dyDescent="0.25"/>
    <row r="909350" spans="1:1" ht="14.25" customHeight="1" x14ac:dyDescent="0.3">
      <c r="A909350" s="21"/>
    </row>
    <row r="909356" spans="1:1" s="20" customFormat="1" ht="14.25" customHeight="1" x14ac:dyDescent="0.25"/>
    <row r="909372" spans="1:1" ht="14.25" customHeight="1" x14ac:dyDescent="0.3">
      <c r="A909372" s="21"/>
    </row>
    <row r="909378" s="20" customFormat="1" ht="14.25" customHeight="1" x14ac:dyDescent="0.25"/>
    <row r="909394" spans="1:1" ht="14.25" customHeight="1" x14ac:dyDescent="0.3">
      <c r="A909394" s="21"/>
    </row>
    <row r="909400" spans="1:1" s="20" customFormat="1" ht="14.25" customHeight="1" x14ac:dyDescent="0.25"/>
    <row r="909416" spans="1:1" ht="14.25" customHeight="1" x14ac:dyDescent="0.3">
      <c r="A909416" s="21"/>
    </row>
    <row r="909422" spans="1:1" s="20" customFormat="1" ht="14.25" customHeight="1" x14ac:dyDescent="0.25"/>
    <row r="909438" spans="1:1" ht="14.25" customHeight="1" x14ac:dyDescent="0.3">
      <c r="A909438" s="21"/>
    </row>
    <row r="909444" s="20" customFormat="1" ht="14.25" customHeight="1" x14ac:dyDescent="0.25"/>
    <row r="909460" spans="1:1" ht="14.25" customHeight="1" x14ac:dyDescent="0.3">
      <c r="A909460" s="21"/>
    </row>
    <row r="909466" spans="1:1" s="20" customFormat="1" ht="14.25" customHeight="1" x14ac:dyDescent="0.25"/>
    <row r="909482" spans="1:1" ht="14.25" customHeight="1" x14ac:dyDescent="0.3">
      <c r="A909482" s="21"/>
    </row>
    <row r="909488" spans="1:1" s="20" customFormat="1" ht="14.25" customHeight="1" x14ac:dyDescent="0.25"/>
    <row r="909504" spans="1:1" ht="14.25" customHeight="1" x14ac:dyDescent="0.3">
      <c r="A909504" s="21"/>
    </row>
    <row r="909510" s="20" customFormat="1" ht="14.25" customHeight="1" x14ac:dyDescent="0.25"/>
    <row r="909526" spans="1:1" ht="14.25" customHeight="1" x14ac:dyDescent="0.3">
      <c r="A909526" s="21"/>
    </row>
    <row r="909532" spans="1:1" s="20" customFormat="1" ht="14.25" customHeight="1" x14ac:dyDescent="0.25"/>
    <row r="909548" spans="1:1" ht="14.25" customHeight="1" x14ac:dyDescent="0.3">
      <c r="A909548" s="21"/>
    </row>
    <row r="909554" s="20" customFormat="1" ht="14.25" customHeight="1" x14ac:dyDescent="0.25"/>
    <row r="909570" spans="1:1" ht="14.25" customHeight="1" x14ac:dyDescent="0.3">
      <c r="A909570" s="21"/>
    </row>
    <row r="909576" spans="1:1" s="20" customFormat="1" ht="14.25" customHeight="1" x14ac:dyDescent="0.25"/>
    <row r="909592" spans="1:1" ht="14.25" customHeight="1" x14ac:dyDescent="0.3">
      <c r="A909592" s="21"/>
    </row>
    <row r="909598" spans="1:1" s="20" customFormat="1" ht="14.25" customHeight="1" x14ac:dyDescent="0.25"/>
    <row r="909614" spans="1:1" ht="14.25" customHeight="1" x14ac:dyDescent="0.3">
      <c r="A909614" s="21"/>
    </row>
    <row r="909620" s="20" customFormat="1" ht="14.25" customHeight="1" x14ac:dyDescent="0.25"/>
    <row r="909636" spans="1:1" ht="14.25" customHeight="1" x14ac:dyDescent="0.3">
      <c r="A909636" s="21"/>
    </row>
    <row r="909642" spans="1:1" s="20" customFormat="1" ht="14.25" customHeight="1" x14ac:dyDescent="0.25"/>
    <row r="909658" spans="1:1" ht="14.25" customHeight="1" x14ac:dyDescent="0.3">
      <c r="A909658" s="21"/>
    </row>
    <row r="909664" spans="1:1" s="20" customFormat="1" ht="14.25" customHeight="1" x14ac:dyDescent="0.25"/>
    <row r="909680" spans="1:1" ht="14.25" customHeight="1" x14ac:dyDescent="0.3">
      <c r="A909680" s="21"/>
    </row>
    <row r="909686" s="20" customFormat="1" ht="14.25" customHeight="1" x14ac:dyDescent="0.25"/>
    <row r="909702" spans="1:1" ht="14.25" customHeight="1" x14ac:dyDescent="0.3">
      <c r="A909702" s="21"/>
    </row>
    <row r="909708" spans="1:1" s="20" customFormat="1" ht="14.25" customHeight="1" x14ac:dyDescent="0.25"/>
    <row r="909724" spans="1:1" ht="14.25" customHeight="1" x14ac:dyDescent="0.3">
      <c r="A909724" s="21"/>
    </row>
    <row r="909730" s="20" customFormat="1" ht="14.25" customHeight="1" x14ac:dyDescent="0.25"/>
    <row r="909746" spans="1:1" ht="14.25" customHeight="1" x14ac:dyDescent="0.3">
      <c r="A909746" s="21"/>
    </row>
    <row r="909752" spans="1:1" s="20" customFormat="1" ht="14.25" customHeight="1" x14ac:dyDescent="0.25"/>
    <row r="909768" spans="1:1" ht="14.25" customHeight="1" x14ac:dyDescent="0.3">
      <c r="A909768" s="21"/>
    </row>
    <row r="909774" spans="1:1" s="20" customFormat="1" ht="14.25" customHeight="1" x14ac:dyDescent="0.25"/>
    <row r="909790" spans="1:1" ht="14.25" customHeight="1" x14ac:dyDescent="0.3">
      <c r="A909790" s="21"/>
    </row>
    <row r="909796" s="20" customFormat="1" ht="14.25" customHeight="1" x14ac:dyDescent="0.25"/>
    <row r="909812" spans="1:1" ht="14.25" customHeight="1" x14ac:dyDescent="0.3">
      <c r="A909812" s="21"/>
    </row>
    <row r="909818" spans="1:1" s="20" customFormat="1" ht="14.25" customHeight="1" x14ac:dyDescent="0.25"/>
    <row r="909834" spans="1:1" ht="14.25" customHeight="1" x14ac:dyDescent="0.3">
      <c r="A909834" s="21"/>
    </row>
    <row r="909840" spans="1:1" s="20" customFormat="1" ht="14.25" customHeight="1" x14ac:dyDescent="0.25"/>
    <row r="909856" spans="1:1" ht="14.25" customHeight="1" x14ac:dyDescent="0.3">
      <c r="A909856" s="21"/>
    </row>
    <row r="909862" s="20" customFormat="1" ht="14.25" customHeight="1" x14ac:dyDescent="0.25"/>
    <row r="909878" spans="1:1" ht="14.25" customHeight="1" x14ac:dyDescent="0.3">
      <c r="A909878" s="21"/>
    </row>
    <row r="909884" spans="1:1" s="20" customFormat="1" ht="14.25" customHeight="1" x14ac:dyDescent="0.25"/>
    <row r="909900" spans="1:1" ht="14.25" customHeight="1" x14ac:dyDescent="0.3">
      <c r="A909900" s="21"/>
    </row>
    <row r="909906" s="20" customFormat="1" ht="14.25" customHeight="1" x14ac:dyDescent="0.25"/>
    <row r="909922" spans="1:1" ht="14.25" customHeight="1" x14ac:dyDescent="0.3">
      <c r="A909922" s="21"/>
    </row>
    <row r="909928" spans="1:1" s="20" customFormat="1" ht="14.25" customHeight="1" x14ac:dyDescent="0.25"/>
    <row r="909944" spans="1:1" ht="14.25" customHeight="1" x14ac:dyDescent="0.3">
      <c r="A909944" s="21"/>
    </row>
    <row r="909950" spans="1:1" s="20" customFormat="1" ht="14.25" customHeight="1" x14ac:dyDescent="0.25"/>
    <row r="909966" spans="1:1" ht="14.25" customHeight="1" x14ac:dyDescent="0.3">
      <c r="A909966" s="21"/>
    </row>
    <row r="909972" s="20" customFormat="1" ht="14.25" customHeight="1" x14ac:dyDescent="0.25"/>
    <row r="909988" spans="1:1" ht="14.25" customHeight="1" x14ac:dyDescent="0.3">
      <c r="A909988" s="21"/>
    </row>
    <row r="909994" spans="1:1" s="20" customFormat="1" ht="14.25" customHeight="1" x14ac:dyDescent="0.25"/>
    <row r="910010" spans="1:1" ht="14.25" customHeight="1" x14ac:dyDescent="0.3">
      <c r="A910010" s="21"/>
    </row>
    <row r="910016" spans="1:1" s="20" customFormat="1" ht="14.25" customHeight="1" x14ac:dyDescent="0.25"/>
    <row r="910032" spans="1:1" ht="14.25" customHeight="1" x14ac:dyDescent="0.3">
      <c r="A910032" s="21"/>
    </row>
    <row r="910038" s="20" customFormat="1" ht="14.25" customHeight="1" x14ac:dyDescent="0.25"/>
    <row r="910054" spans="1:1" ht="14.25" customHeight="1" x14ac:dyDescent="0.3">
      <c r="A910054" s="21"/>
    </row>
    <row r="910060" spans="1:1" s="20" customFormat="1" ht="14.25" customHeight="1" x14ac:dyDescent="0.25"/>
    <row r="910076" spans="1:1" ht="14.25" customHeight="1" x14ac:dyDescent="0.3">
      <c r="A910076" s="21"/>
    </row>
    <row r="910082" s="20" customFormat="1" ht="14.25" customHeight="1" x14ac:dyDescent="0.25"/>
    <row r="910098" spans="1:1" ht="14.25" customHeight="1" x14ac:dyDescent="0.3">
      <c r="A910098" s="21"/>
    </row>
    <row r="910104" spans="1:1" s="20" customFormat="1" ht="14.25" customHeight="1" x14ac:dyDescent="0.25"/>
    <row r="910120" spans="1:1" ht="14.25" customHeight="1" x14ac:dyDescent="0.3">
      <c r="A910120" s="21"/>
    </row>
    <row r="910126" spans="1:1" s="20" customFormat="1" ht="14.25" customHeight="1" x14ac:dyDescent="0.25"/>
    <row r="910142" spans="1:1" ht="14.25" customHeight="1" x14ac:dyDescent="0.3">
      <c r="A910142" s="21"/>
    </row>
    <row r="910148" s="20" customFormat="1" ht="14.25" customHeight="1" x14ac:dyDescent="0.25"/>
    <row r="910164" spans="1:1" ht="14.25" customHeight="1" x14ac:dyDescent="0.3">
      <c r="A910164" s="21"/>
    </row>
    <row r="910170" spans="1:1" s="20" customFormat="1" ht="14.25" customHeight="1" x14ac:dyDescent="0.25"/>
    <row r="910186" spans="1:1" ht="14.25" customHeight="1" x14ac:dyDescent="0.3">
      <c r="A910186" s="21"/>
    </row>
    <row r="910192" spans="1:1" s="20" customFormat="1" ht="14.25" customHeight="1" x14ac:dyDescent="0.25"/>
    <row r="910208" spans="1:1" ht="14.25" customHeight="1" x14ac:dyDescent="0.3">
      <c r="A910208" s="21"/>
    </row>
    <row r="910214" s="20" customFormat="1" ht="14.25" customHeight="1" x14ac:dyDescent="0.25"/>
    <row r="910230" spans="1:1" ht="14.25" customHeight="1" x14ac:dyDescent="0.3">
      <c r="A910230" s="21"/>
    </row>
    <row r="910236" spans="1:1" s="20" customFormat="1" ht="14.25" customHeight="1" x14ac:dyDescent="0.25"/>
    <row r="910252" spans="1:1" ht="14.25" customHeight="1" x14ac:dyDescent="0.3">
      <c r="A910252" s="21"/>
    </row>
    <row r="910258" s="20" customFormat="1" ht="14.25" customHeight="1" x14ac:dyDescent="0.25"/>
    <row r="910274" spans="1:1" ht="14.25" customHeight="1" x14ac:dyDescent="0.3">
      <c r="A910274" s="21"/>
    </row>
    <row r="910280" spans="1:1" s="20" customFormat="1" ht="14.25" customHeight="1" x14ac:dyDescent="0.25"/>
    <row r="910296" spans="1:1" ht="14.25" customHeight="1" x14ac:dyDescent="0.3">
      <c r="A910296" s="21"/>
    </row>
    <row r="910302" spans="1:1" s="20" customFormat="1" ht="14.25" customHeight="1" x14ac:dyDescent="0.25"/>
    <row r="910318" spans="1:1" ht="14.25" customHeight="1" x14ac:dyDescent="0.3">
      <c r="A910318" s="21"/>
    </row>
    <row r="910324" s="20" customFormat="1" ht="14.25" customHeight="1" x14ac:dyDescent="0.25"/>
    <row r="910340" spans="1:1" ht="14.25" customHeight="1" x14ac:dyDescent="0.3">
      <c r="A910340" s="21"/>
    </row>
    <row r="910346" spans="1:1" s="20" customFormat="1" ht="14.25" customHeight="1" x14ac:dyDescent="0.25"/>
    <row r="910362" spans="1:1" ht="14.25" customHeight="1" x14ac:dyDescent="0.3">
      <c r="A910362" s="21"/>
    </row>
    <row r="910368" spans="1:1" s="20" customFormat="1" ht="14.25" customHeight="1" x14ac:dyDescent="0.25"/>
    <row r="910384" spans="1:1" ht="14.25" customHeight="1" x14ac:dyDescent="0.3">
      <c r="A910384" s="21"/>
    </row>
    <row r="910390" s="20" customFormat="1" ht="14.25" customHeight="1" x14ac:dyDescent="0.25"/>
    <row r="910406" spans="1:1" ht="14.25" customHeight="1" x14ac:dyDescent="0.3">
      <c r="A910406" s="21"/>
    </row>
    <row r="910412" spans="1:1" s="20" customFormat="1" ht="14.25" customHeight="1" x14ac:dyDescent="0.25"/>
    <row r="910428" spans="1:1" ht="14.25" customHeight="1" x14ac:dyDescent="0.3">
      <c r="A910428" s="21"/>
    </row>
    <row r="910434" s="20" customFormat="1" ht="14.25" customHeight="1" x14ac:dyDescent="0.25"/>
    <row r="910450" spans="1:1" ht="14.25" customHeight="1" x14ac:dyDescent="0.3">
      <c r="A910450" s="21"/>
    </row>
    <row r="910456" spans="1:1" s="20" customFormat="1" ht="14.25" customHeight="1" x14ac:dyDescent="0.25"/>
    <row r="910472" spans="1:1" ht="14.25" customHeight="1" x14ac:dyDescent="0.3">
      <c r="A910472" s="21"/>
    </row>
    <row r="910478" spans="1:1" s="20" customFormat="1" ht="14.25" customHeight="1" x14ac:dyDescent="0.25"/>
    <row r="910494" spans="1:1" ht="14.25" customHeight="1" x14ac:dyDescent="0.3">
      <c r="A910494" s="21"/>
    </row>
    <row r="910500" s="20" customFormat="1" ht="14.25" customHeight="1" x14ac:dyDescent="0.25"/>
    <row r="910516" spans="1:1" ht="14.25" customHeight="1" x14ac:dyDescent="0.3">
      <c r="A910516" s="21"/>
    </row>
    <row r="910522" spans="1:1" s="20" customFormat="1" ht="14.25" customHeight="1" x14ac:dyDescent="0.25"/>
    <row r="910538" spans="1:1" ht="14.25" customHeight="1" x14ac:dyDescent="0.3">
      <c r="A910538" s="21"/>
    </row>
    <row r="910544" spans="1:1" s="20" customFormat="1" ht="14.25" customHeight="1" x14ac:dyDescent="0.25"/>
    <row r="910560" spans="1:1" ht="14.25" customHeight="1" x14ac:dyDescent="0.3">
      <c r="A910560" s="21"/>
    </row>
    <row r="910566" s="20" customFormat="1" ht="14.25" customHeight="1" x14ac:dyDescent="0.25"/>
    <row r="910582" spans="1:1" ht="14.25" customHeight="1" x14ac:dyDescent="0.3">
      <c r="A910582" s="21"/>
    </row>
    <row r="910588" spans="1:1" s="20" customFormat="1" ht="14.25" customHeight="1" x14ac:dyDescent="0.25"/>
    <row r="910604" spans="1:1" ht="14.25" customHeight="1" x14ac:dyDescent="0.3">
      <c r="A910604" s="21"/>
    </row>
    <row r="910610" s="20" customFormat="1" ht="14.25" customHeight="1" x14ac:dyDescent="0.25"/>
    <row r="910626" spans="1:1" ht="14.25" customHeight="1" x14ac:dyDescent="0.3">
      <c r="A910626" s="21"/>
    </row>
    <row r="910632" spans="1:1" s="20" customFormat="1" ht="14.25" customHeight="1" x14ac:dyDescent="0.25"/>
    <row r="910648" spans="1:1" ht="14.25" customHeight="1" x14ac:dyDescent="0.3">
      <c r="A910648" s="21"/>
    </row>
    <row r="910654" spans="1:1" s="20" customFormat="1" ht="14.25" customHeight="1" x14ac:dyDescent="0.25"/>
    <row r="910670" spans="1:1" ht="14.25" customHeight="1" x14ac:dyDescent="0.3">
      <c r="A910670" s="21"/>
    </row>
    <row r="910676" s="20" customFormat="1" ht="14.25" customHeight="1" x14ac:dyDescent="0.25"/>
    <row r="910692" spans="1:1" ht="14.25" customHeight="1" x14ac:dyDescent="0.3">
      <c r="A910692" s="21"/>
    </row>
    <row r="910698" spans="1:1" s="20" customFormat="1" ht="14.25" customHeight="1" x14ac:dyDescent="0.25"/>
    <row r="910714" spans="1:1" ht="14.25" customHeight="1" x14ac:dyDescent="0.3">
      <c r="A910714" s="21"/>
    </row>
    <row r="910720" spans="1:1" s="20" customFormat="1" ht="14.25" customHeight="1" x14ac:dyDescent="0.25"/>
    <row r="910736" spans="1:1" ht="14.25" customHeight="1" x14ac:dyDescent="0.3">
      <c r="A910736" s="21"/>
    </row>
    <row r="910742" s="20" customFormat="1" ht="14.25" customHeight="1" x14ac:dyDescent="0.25"/>
    <row r="910758" spans="1:1" ht="14.25" customHeight="1" x14ac:dyDescent="0.3">
      <c r="A910758" s="21"/>
    </row>
    <row r="910764" spans="1:1" s="20" customFormat="1" ht="14.25" customHeight="1" x14ac:dyDescent="0.25"/>
    <row r="910780" spans="1:1" ht="14.25" customHeight="1" x14ac:dyDescent="0.3">
      <c r="A910780" s="21"/>
    </row>
    <row r="910786" s="20" customFormat="1" ht="14.25" customHeight="1" x14ac:dyDescent="0.25"/>
    <row r="910802" spans="1:1" ht="14.25" customHeight="1" x14ac:dyDescent="0.3">
      <c r="A910802" s="21"/>
    </row>
    <row r="910808" spans="1:1" s="20" customFormat="1" ht="14.25" customHeight="1" x14ac:dyDescent="0.25"/>
    <row r="910824" spans="1:1" ht="14.25" customHeight="1" x14ac:dyDescent="0.3">
      <c r="A910824" s="21"/>
    </row>
    <row r="910830" spans="1:1" s="20" customFormat="1" ht="14.25" customHeight="1" x14ac:dyDescent="0.25"/>
    <row r="910846" spans="1:1" ht="14.25" customHeight="1" x14ac:dyDescent="0.3">
      <c r="A910846" s="21"/>
    </row>
    <row r="910852" s="20" customFormat="1" ht="14.25" customHeight="1" x14ac:dyDescent="0.25"/>
    <row r="910868" spans="1:1" ht="14.25" customHeight="1" x14ac:dyDescent="0.3">
      <c r="A910868" s="21"/>
    </row>
    <row r="910874" spans="1:1" s="20" customFormat="1" ht="14.25" customHeight="1" x14ac:dyDescent="0.25"/>
    <row r="910890" spans="1:1" ht="14.25" customHeight="1" x14ac:dyDescent="0.3">
      <c r="A910890" s="21"/>
    </row>
    <row r="910896" spans="1:1" s="20" customFormat="1" ht="14.25" customHeight="1" x14ac:dyDescent="0.25"/>
    <row r="910912" spans="1:1" ht="14.25" customHeight="1" x14ac:dyDescent="0.3">
      <c r="A910912" s="21"/>
    </row>
    <row r="910918" s="20" customFormat="1" ht="14.25" customHeight="1" x14ac:dyDescent="0.25"/>
    <row r="910934" spans="1:1" ht="14.25" customHeight="1" x14ac:dyDescent="0.3">
      <c r="A910934" s="21"/>
    </row>
    <row r="910940" spans="1:1" s="20" customFormat="1" ht="14.25" customHeight="1" x14ac:dyDescent="0.25"/>
    <row r="910956" spans="1:1" ht="14.25" customHeight="1" x14ac:dyDescent="0.3">
      <c r="A910956" s="21"/>
    </row>
    <row r="910962" s="20" customFormat="1" ht="14.25" customHeight="1" x14ac:dyDescent="0.25"/>
    <row r="910978" spans="1:1" ht="14.25" customHeight="1" x14ac:dyDescent="0.3">
      <c r="A910978" s="21"/>
    </row>
    <row r="910984" spans="1:1" s="20" customFormat="1" ht="14.25" customHeight="1" x14ac:dyDescent="0.25"/>
    <row r="911000" spans="1:1" ht="14.25" customHeight="1" x14ac:dyDescent="0.3">
      <c r="A911000" s="21"/>
    </row>
    <row r="911006" spans="1:1" s="20" customFormat="1" ht="14.25" customHeight="1" x14ac:dyDescent="0.25"/>
    <row r="911022" spans="1:1" ht="14.25" customHeight="1" x14ac:dyDescent="0.3">
      <c r="A911022" s="21"/>
    </row>
    <row r="911028" s="20" customFormat="1" ht="14.25" customHeight="1" x14ac:dyDescent="0.25"/>
    <row r="911044" spans="1:1" ht="14.25" customHeight="1" x14ac:dyDescent="0.3">
      <c r="A911044" s="21"/>
    </row>
    <row r="911050" spans="1:1" s="20" customFormat="1" ht="14.25" customHeight="1" x14ac:dyDescent="0.25"/>
    <row r="911066" spans="1:1" ht="14.25" customHeight="1" x14ac:dyDescent="0.3">
      <c r="A911066" s="21"/>
    </row>
    <row r="911072" spans="1:1" s="20" customFormat="1" ht="14.25" customHeight="1" x14ac:dyDescent="0.25"/>
    <row r="911088" spans="1:1" ht="14.25" customHeight="1" x14ac:dyDescent="0.3">
      <c r="A911088" s="21"/>
    </row>
    <row r="911094" s="20" customFormat="1" ht="14.25" customHeight="1" x14ac:dyDescent="0.25"/>
    <row r="911110" spans="1:1" ht="14.25" customHeight="1" x14ac:dyDescent="0.3">
      <c r="A911110" s="21"/>
    </row>
    <row r="911116" spans="1:1" s="20" customFormat="1" ht="14.25" customHeight="1" x14ac:dyDescent="0.25"/>
    <row r="911132" spans="1:1" ht="14.25" customHeight="1" x14ac:dyDescent="0.3">
      <c r="A911132" s="21"/>
    </row>
    <row r="911138" s="20" customFormat="1" ht="14.25" customHeight="1" x14ac:dyDescent="0.25"/>
    <row r="911154" spans="1:1" ht="14.25" customHeight="1" x14ac:dyDescent="0.3">
      <c r="A911154" s="21"/>
    </row>
    <row r="911160" spans="1:1" s="20" customFormat="1" ht="14.25" customHeight="1" x14ac:dyDescent="0.25"/>
    <row r="911176" spans="1:1" ht="14.25" customHeight="1" x14ac:dyDescent="0.3">
      <c r="A911176" s="21"/>
    </row>
    <row r="911182" spans="1:1" s="20" customFormat="1" ht="14.25" customHeight="1" x14ac:dyDescent="0.25"/>
    <row r="911198" spans="1:1" ht="14.25" customHeight="1" x14ac:dyDescent="0.3">
      <c r="A911198" s="21"/>
    </row>
    <row r="911204" s="20" customFormat="1" ht="14.25" customHeight="1" x14ac:dyDescent="0.25"/>
    <row r="911220" spans="1:1" ht="14.25" customHeight="1" x14ac:dyDescent="0.3">
      <c r="A911220" s="21"/>
    </row>
    <row r="911226" spans="1:1" s="20" customFormat="1" ht="14.25" customHeight="1" x14ac:dyDescent="0.25"/>
    <row r="911242" spans="1:1" ht="14.25" customHeight="1" x14ac:dyDescent="0.3">
      <c r="A911242" s="21"/>
    </row>
    <row r="911248" spans="1:1" s="20" customFormat="1" ht="14.25" customHeight="1" x14ac:dyDescent="0.25"/>
    <row r="911264" spans="1:1" ht="14.25" customHeight="1" x14ac:dyDescent="0.3">
      <c r="A911264" s="21"/>
    </row>
    <row r="911270" s="20" customFormat="1" ht="14.25" customHeight="1" x14ac:dyDescent="0.25"/>
    <row r="911286" spans="1:1" ht="14.25" customHeight="1" x14ac:dyDescent="0.3">
      <c r="A911286" s="21"/>
    </row>
    <row r="911292" spans="1:1" s="20" customFormat="1" ht="14.25" customHeight="1" x14ac:dyDescent="0.25"/>
    <row r="911308" spans="1:1" ht="14.25" customHeight="1" x14ac:dyDescent="0.3">
      <c r="A911308" s="21"/>
    </row>
    <row r="911314" s="20" customFormat="1" ht="14.25" customHeight="1" x14ac:dyDescent="0.25"/>
    <row r="911330" spans="1:1" ht="14.25" customHeight="1" x14ac:dyDescent="0.3">
      <c r="A911330" s="21"/>
    </row>
    <row r="911336" spans="1:1" s="20" customFormat="1" ht="14.25" customHeight="1" x14ac:dyDescent="0.25"/>
    <row r="911352" spans="1:1" ht="14.25" customHeight="1" x14ac:dyDescent="0.3">
      <c r="A911352" s="21"/>
    </row>
    <row r="911358" spans="1:1" s="20" customFormat="1" ht="14.25" customHeight="1" x14ac:dyDescent="0.25"/>
    <row r="911374" spans="1:1" ht="14.25" customHeight="1" x14ac:dyDescent="0.3">
      <c r="A911374" s="21"/>
    </row>
    <row r="911380" s="20" customFormat="1" ht="14.25" customHeight="1" x14ac:dyDescent="0.25"/>
    <row r="911396" spans="1:1" ht="14.25" customHeight="1" x14ac:dyDescent="0.3">
      <c r="A911396" s="21"/>
    </row>
    <row r="911402" spans="1:1" s="20" customFormat="1" ht="14.25" customHeight="1" x14ac:dyDescent="0.25"/>
    <row r="911418" spans="1:1" ht="14.25" customHeight="1" x14ac:dyDescent="0.3">
      <c r="A911418" s="21"/>
    </row>
    <row r="911424" spans="1:1" s="20" customFormat="1" ht="14.25" customHeight="1" x14ac:dyDescent="0.25"/>
    <row r="911440" spans="1:1" ht="14.25" customHeight="1" x14ac:dyDescent="0.3">
      <c r="A911440" s="21"/>
    </row>
    <row r="911446" s="20" customFormat="1" ht="14.25" customHeight="1" x14ac:dyDescent="0.25"/>
    <row r="911462" spans="1:1" ht="14.25" customHeight="1" x14ac:dyDescent="0.3">
      <c r="A911462" s="21"/>
    </row>
    <row r="911468" spans="1:1" s="20" customFormat="1" ht="14.25" customHeight="1" x14ac:dyDescent="0.25"/>
    <row r="911484" spans="1:1" ht="14.25" customHeight="1" x14ac:dyDescent="0.3">
      <c r="A911484" s="21"/>
    </row>
    <row r="911490" s="20" customFormat="1" ht="14.25" customHeight="1" x14ac:dyDescent="0.25"/>
    <row r="911506" spans="1:1" ht="14.25" customHeight="1" x14ac:dyDescent="0.3">
      <c r="A911506" s="21"/>
    </row>
    <row r="911512" spans="1:1" s="20" customFormat="1" ht="14.25" customHeight="1" x14ac:dyDescent="0.25"/>
    <row r="911528" spans="1:1" ht="14.25" customHeight="1" x14ac:dyDescent="0.3">
      <c r="A911528" s="21"/>
    </row>
    <row r="911534" spans="1:1" s="20" customFormat="1" ht="14.25" customHeight="1" x14ac:dyDescent="0.25"/>
    <row r="911550" spans="1:1" ht="14.25" customHeight="1" x14ac:dyDescent="0.3">
      <c r="A911550" s="21"/>
    </row>
    <row r="911556" s="20" customFormat="1" ht="14.25" customHeight="1" x14ac:dyDescent="0.25"/>
    <row r="911572" spans="1:1" ht="14.25" customHeight="1" x14ac:dyDescent="0.3">
      <c r="A911572" s="21"/>
    </row>
    <row r="911578" spans="1:1" s="20" customFormat="1" ht="14.25" customHeight="1" x14ac:dyDescent="0.25"/>
    <row r="911594" spans="1:1" ht="14.25" customHeight="1" x14ac:dyDescent="0.3">
      <c r="A911594" s="21"/>
    </row>
    <row r="911600" spans="1:1" s="20" customFormat="1" ht="14.25" customHeight="1" x14ac:dyDescent="0.25"/>
    <row r="911616" spans="1:1" ht="14.25" customHeight="1" x14ac:dyDescent="0.3">
      <c r="A911616" s="21"/>
    </row>
    <row r="911622" s="20" customFormat="1" ht="14.25" customHeight="1" x14ac:dyDescent="0.25"/>
    <row r="911638" spans="1:1" ht="14.25" customHeight="1" x14ac:dyDescent="0.3">
      <c r="A911638" s="21"/>
    </row>
    <row r="911644" spans="1:1" s="20" customFormat="1" ht="14.25" customHeight="1" x14ac:dyDescent="0.25"/>
    <row r="911660" spans="1:1" ht="14.25" customHeight="1" x14ac:dyDescent="0.3">
      <c r="A911660" s="21"/>
    </row>
    <row r="911666" s="20" customFormat="1" ht="14.25" customHeight="1" x14ac:dyDescent="0.25"/>
    <row r="911682" spans="1:1" ht="14.25" customHeight="1" x14ac:dyDescent="0.3">
      <c r="A911682" s="21"/>
    </row>
    <row r="911688" spans="1:1" s="20" customFormat="1" ht="14.25" customHeight="1" x14ac:dyDescent="0.25"/>
    <row r="911704" spans="1:1" ht="14.25" customHeight="1" x14ac:dyDescent="0.3">
      <c r="A911704" s="21"/>
    </row>
    <row r="911710" spans="1:1" s="20" customFormat="1" ht="14.25" customHeight="1" x14ac:dyDescent="0.25"/>
    <row r="911726" spans="1:1" ht="14.25" customHeight="1" x14ac:dyDescent="0.3">
      <c r="A911726" s="21"/>
    </row>
    <row r="911732" s="20" customFormat="1" ht="14.25" customHeight="1" x14ac:dyDescent="0.25"/>
    <row r="911748" spans="1:1" ht="14.25" customHeight="1" x14ac:dyDescent="0.3">
      <c r="A911748" s="21"/>
    </row>
    <row r="911754" spans="1:1" s="20" customFormat="1" ht="14.25" customHeight="1" x14ac:dyDescent="0.25"/>
    <row r="911770" spans="1:1" ht="14.25" customHeight="1" x14ac:dyDescent="0.3">
      <c r="A911770" s="21"/>
    </row>
    <row r="911776" spans="1:1" s="20" customFormat="1" ht="14.25" customHeight="1" x14ac:dyDescent="0.25"/>
    <row r="911792" spans="1:1" ht="14.25" customHeight="1" x14ac:dyDescent="0.3">
      <c r="A911792" s="21"/>
    </row>
    <row r="911798" s="20" customFormat="1" ht="14.25" customHeight="1" x14ac:dyDescent="0.25"/>
    <row r="911814" spans="1:1" ht="14.25" customHeight="1" x14ac:dyDescent="0.3">
      <c r="A911814" s="21"/>
    </row>
    <row r="911820" spans="1:1" s="20" customFormat="1" ht="14.25" customHeight="1" x14ac:dyDescent="0.25"/>
    <row r="911836" spans="1:1" ht="14.25" customHeight="1" x14ac:dyDescent="0.3">
      <c r="A911836" s="21"/>
    </row>
    <row r="911842" s="20" customFormat="1" ht="14.25" customHeight="1" x14ac:dyDescent="0.25"/>
    <row r="911858" spans="1:1" ht="14.25" customHeight="1" x14ac:dyDescent="0.3">
      <c r="A911858" s="21"/>
    </row>
    <row r="911864" spans="1:1" s="20" customFormat="1" ht="14.25" customHeight="1" x14ac:dyDescent="0.25"/>
    <row r="911880" spans="1:1" ht="14.25" customHeight="1" x14ac:dyDescent="0.3">
      <c r="A911880" s="21"/>
    </row>
    <row r="911886" spans="1:1" s="20" customFormat="1" ht="14.25" customHeight="1" x14ac:dyDescent="0.25"/>
    <row r="911902" spans="1:1" ht="14.25" customHeight="1" x14ac:dyDescent="0.3">
      <c r="A911902" s="21"/>
    </row>
    <row r="911908" s="20" customFormat="1" ht="14.25" customHeight="1" x14ac:dyDescent="0.25"/>
    <row r="911924" spans="1:1" ht="14.25" customHeight="1" x14ac:dyDescent="0.3">
      <c r="A911924" s="21"/>
    </row>
    <row r="911930" spans="1:1" s="20" customFormat="1" ht="14.25" customHeight="1" x14ac:dyDescent="0.25"/>
    <row r="911946" spans="1:1" ht="14.25" customHeight="1" x14ac:dyDescent="0.3">
      <c r="A911946" s="21"/>
    </row>
    <row r="911952" spans="1:1" s="20" customFormat="1" ht="14.25" customHeight="1" x14ac:dyDescent="0.25"/>
    <row r="911968" spans="1:1" ht="14.25" customHeight="1" x14ac:dyDescent="0.3">
      <c r="A911968" s="21"/>
    </row>
    <row r="911974" s="20" customFormat="1" ht="14.25" customHeight="1" x14ac:dyDescent="0.25"/>
    <row r="911990" spans="1:1" ht="14.25" customHeight="1" x14ac:dyDescent="0.3">
      <c r="A911990" s="21"/>
    </row>
    <row r="911996" spans="1:1" s="20" customFormat="1" ht="14.25" customHeight="1" x14ac:dyDescent="0.25"/>
    <row r="912012" spans="1:1" ht="14.25" customHeight="1" x14ac:dyDescent="0.3">
      <c r="A912012" s="21"/>
    </row>
    <row r="912018" s="20" customFormat="1" ht="14.25" customHeight="1" x14ac:dyDescent="0.25"/>
    <row r="912034" spans="1:1" ht="14.25" customHeight="1" x14ac:dyDescent="0.3">
      <c r="A912034" s="21"/>
    </row>
    <row r="912040" spans="1:1" s="20" customFormat="1" ht="14.25" customHeight="1" x14ac:dyDescent="0.25"/>
    <row r="912056" spans="1:1" ht="14.25" customHeight="1" x14ac:dyDescent="0.3">
      <c r="A912056" s="21"/>
    </row>
    <row r="912062" spans="1:1" s="20" customFormat="1" ht="14.25" customHeight="1" x14ac:dyDescent="0.25"/>
    <row r="912078" spans="1:1" ht="14.25" customHeight="1" x14ac:dyDescent="0.3">
      <c r="A912078" s="21"/>
    </row>
    <row r="912084" s="20" customFormat="1" ht="14.25" customHeight="1" x14ac:dyDescent="0.25"/>
    <row r="912100" spans="1:1" ht="14.25" customHeight="1" x14ac:dyDescent="0.3">
      <c r="A912100" s="21"/>
    </row>
    <row r="912106" spans="1:1" s="20" customFormat="1" ht="14.25" customHeight="1" x14ac:dyDescent="0.25"/>
    <row r="912122" spans="1:1" ht="14.25" customHeight="1" x14ac:dyDescent="0.3">
      <c r="A912122" s="21"/>
    </row>
    <row r="912128" spans="1:1" s="20" customFormat="1" ht="14.25" customHeight="1" x14ac:dyDescent="0.25"/>
    <row r="912144" spans="1:1" ht="14.25" customHeight="1" x14ac:dyDescent="0.3">
      <c r="A912144" s="21"/>
    </row>
    <row r="912150" s="20" customFormat="1" ht="14.25" customHeight="1" x14ac:dyDescent="0.25"/>
    <row r="912166" spans="1:1" ht="14.25" customHeight="1" x14ac:dyDescent="0.3">
      <c r="A912166" s="21"/>
    </row>
    <row r="912172" spans="1:1" s="20" customFormat="1" ht="14.25" customHeight="1" x14ac:dyDescent="0.25"/>
    <row r="912188" spans="1:1" ht="14.25" customHeight="1" x14ac:dyDescent="0.3">
      <c r="A912188" s="21"/>
    </row>
    <row r="912194" s="20" customFormat="1" ht="14.25" customHeight="1" x14ac:dyDescent="0.25"/>
    <row r="912210" spans="1:1" ht="14.25" customHeight="1" x14ac:dyDescent="0.3">
      <c r="A912210" s="21"/>
    </row>
    <row r="912216" spans="1:1" s="20" customFormat="1" ht="14.25" customHeight="1" x14ac:dyDescent="0.25"/>
    <row r="912232" spans="1:1" ht="14.25" customHeight="1" x14ac:dyDescent="0.3">
      <c r="A912232" s="21"/>
    </row>
    <row r="912238" spans="1:1" s="20" customFormat="1" ht="14.25" customHeight="1" x14ac:dyDescent="0.25"/>
    <row r="912254" spans="1:1" ht="14.25" customHeight="1" x14ac:dyDescent="0.3">
      <c r="A912254" s="21"/>
    </row>
    <row r="912260" s="20" customFormat="1" ht="14.25" customHeight="1" x14ac:dyDescent="0.25"/>
    <row r="912276" spans="1:1" ht="14.25" customHeight="1" x14ac:dyDescent="0.3">
      <c r="A912276" s="21"/>
    </row>
    <row r="912282" spans="1:1" s="20" customFormat="1" ht="14.25" customHeight="1" x14ac:dyDescent="0.25"/>
    <row r="912298" spans="1:1" ht="14.25" customHeight="1" x14ac:dyDescent="0.3">
      <c r="A912298" s="21"/>
    </row>
    <row r="912304" spans="1:1" s="20" customFormat="1" ht="14.25" customHeight="1" x14ac:dyDescent="0.25"/>
    <row r="912320" spans="1:1" ht="14.25" customHeight="1" x14ac:dyDescent="0.3">
      <c r="A912320" s="21"/>
    </row>
    <row r="912326" s="20" customFormat="1" ht="14.25" customHeight="1" x14ac:dyDescent="0.25"/>
    <row r="912342" spans="1:1" ht="14.25" customHeight="1" x14ac:dyDescent="0.3">
      <c r="A912342" s="21"/>
    </row>
    <row r="912348" spans="1:1" s="20" customFormat="1" ht="14.25" customHeight="1" x14ac:dyDescent="0.25"/>
    <row r="912364" spans="1:1" ht="14.25" customHeight="1" x14ac:dyDescent="0.3">
      <c r="A912364" s="21"/>
    </row>
    <row r="912370" s="20" customFormat="1" ht="14.25" customHeight="1" x14ac:dyDescent="0.25"/>
    <row r="912386" spans="1:1" ht="14.25" customHeight="1" x14ac:dyDescent="0.3">
      <c r="A912386" s="21"/>
    </row>
    <row r="912392" spans="1:1" s="20" customFormat="1" ht="14.25" customHeight="1" x14ac:dyDescent="0.25"/>
    <row r="912408" spans="1:1" ht="14.25" customHeight="1" x14ac:dyDescent="0.3">
      <c r="A912408" s="21"/>
    </row>
    <row r="912414" spans="1:1" s="20" customFormat="1" ht="14.25" customHeight="1" x14ac:dyDescent="0.25"/>
    <row r="912430" spans="1:1" ht="14.25" customHeight="1" x14ac:dyDescent="0.3">
      <c r="A912430" s="21"/>
    </row>
    <row r="912436" s="20" customFormat="1" ht="14.25" customHeight="1" x14ac:dyDescent="0.25"/>
    <row r="912452" spans="1:1" ht="14.25" customHeight="1" x14ac:dyDescent="0.3">
      <c r="A912452" s="21"/>
    </row>
    <row r="912458" spans="1:1" s="20" customFormat="1" ht="14.25" customHeight="1" x14ac:dyDescent="0.25"/>
    <row r="912474" spans="1:1" ht="14.25" customHeight="1" x14ac:dyDescent="0.3">
      <c r="A912474" s="21"/>
    </row>
    <row r="912480" spans="1:1" s="20" customFormat="1" ht="14.25" customHeight="1" x14ac:dyDescent="0.25"/>
    <row r="912496" spans="1:1" ht="14.25" customHeight="1" x14ac:dyDescent="0.3">
      <c r="A912496" s="21"/>
    </row>
    <row r="912502" s="20" customFormat="1" ht="14.25" customHeight="1" x14ac:dyDescent="0.25"/>
    <row r="912518" spans="1:1" ht="14.25" customHeight="1" x14ac:dyDescent="0.3">
      <c r="A912518" s="21"/>
    </row>
    <row r="912524" spans="1:1" s="20" customFormat="1" ht="14.25" customHeight="1" x14ac:dyDescent="0.25"/>
    <row r="912540" spans="1:1" ht="14.25" customHeight="1" x14ac:dyDescent="0.3">
      <c r="A912540" s="21"/>
    </row>
    <row r="912546" s="20" customFormat="1" ht="14.25" customHeight="1" x14ac:dyDescent="0.25"/>
    <row r="912562" spans="1:1" ht="14.25" customHeight="1" x14ac:dyDescent="0.3">
      <c r="A912562" s="21"/>
    </row>
    <row r="912568" spans="1:1" s="20" customFormat="1" ht="14.25" customHeight="1" x14ac:dyDescent="0.25"/>
    <row r="912584" spans="1:1" ht="14.25" customHeight="1" x14ac:dyDescent="0.3">
      <c r="A912584" s="21"/>
    </row>
    <row r="912590" spans="1:1" s="20" customFormat="1" ht="14.25" customHeight="1" x14ac:dyDescent="0.25"/>
    <row r="912606" spans="1:1" ht="14.25" customHeight="1" x14ac:dyDescent="0.3">
      <c r="A912606" s="21"/>
    </row>
    <row r="912612" s="20" customFormat="1" ht="14.25" customHeight="1" x14ac:dyDescent="0.25"/>
    <row r="912628" spans="1:1" ht="14.25" customHeight="1" x14ac:dyDescent="0.3">
      <c r="A912628" s="21"/>
    </row>
    <row r="912634" spans="1:1" s="20" customFormat="1" ht="14.25" customHeight="1" x14ac:dyDescent="0.25"/>
    <row r="912650" spans="1:1" ht="14.25" customHeight="1" x14ac:dyDescent="0.3">
      <c r="A912650" s="21"/>
    </row>
    <row r="912656" spans="1:1" s="20" customFormat="1" ht="14.25" customHeight="1" x14ac:dyDescent="0.25"/>
    <row r="912672" spans="1:1" ht="14.25" customHeight="1" x14ac:dyDescent="0.3">
      <c r="A912672" s="21"/>
    </row>
    <row r="912678" s="20" customFormat="1" ht="14.25" customHeight="1" x14ac:dyDescent="0.25"/>
    <row r="912694" spans="1:1" ht="14.25" customHeight="1" x14ac:dyDescent="0.3">
      <c r="A912694" s="21"/>
    </row>
    <row r="912700" spans="1:1" s="20" customFormat="1" ht="14.25" customHeight="1" x14ac:dyDescent="0.25"/>
    <row r="912716" spans="1:1" ht="14.25" customHeight="1" x14ac:dyDescent="0.3">
      <c r="A912716" s="21"/>
    </row>
    <row r="912722" s="20" customFormat="1" ht="14.25" customHeight="1" x14ac:dyDescent="0.25"/>
    <row r="912738" spans="1:1" ht="14.25" customHeight="1" x14ac:dyDescent="0.3">
      <c r="A912738" s="21"/>
    </row>
    <row r="912744" spans="1:1" s="20" customFormat="1" ht="14.25" customHeight="1" x14ac:dyDescent="0.25"/>
    <row r="912760" spans="1:1" ht="14.25" customHeight="1" x14ac:dyDescent="0.3">
      <c r="A912760" s="21"/>
    </row>
    <row r="912766" spans="1:1" s="20" customFormat="1" ht="14.25" customHeight="1" x14ac:dyDescent="0.25"/>
    <row r="912782" spans="1:1" ht="14.25" customHeight="1" x14ac:dyDescent="0.3">
      <c r="A912782" s="21"/>
    </row>
    <row r="912788" s="20" customFormat="1" ht="14.25" customHeight="1" x14ac:dyDescent="0.25"/>
    <row r="912804" spans="1:1" ht="14.25" customHeight="1" x14ac:dyDescent="0.3">
      <c r="A912804" s="21"/>
    </row>
    <row r="912810" spans="1:1" s="20" customFormat="1" ht="14.25" customHeight="1" x14ac:dyDescent="0.25"/>
    <row r="912826" spans="1:1" ht="14.25" customHeight="1" x14ac:dyDescent="0.3">
      <c r="A912826" s="21"/>
    </row>
    <row r="912832" spans="1:1" s="20" customFormat="1" ht="14.25" customHeight="1" x14ac:dyDescent="0.25"/>
    <row r="912848" spans="1:1" ht="14.25" customHeight="1" x14ac:dyDescent="0.3">
      <c r="A912848" s="21"/>
    </row>
    <row r="912854" s="20" customFormat="1" ht="14.25" customHeight="1" x14ac:dyDescent="0.25"/>
    <row r="912870" spans="1:1" ht="14.25" customHeight="1" x14ac:dyDescent="0.3">
      <c r="A912870" s="21"/>
    </row>
    <row r="912876" spans="1:1" s="20" customFormat="1" ht="14.25" customHeight="1" x14ac:dyDescent="0.25"/>
    <row r="912892" spans="1:1" ht="14.25" customHeight="1" x14ac:dyDescent="0.3">
      <c r="A912892" s="21"/>
    </row>
    <row r="912898" s="20" customFormat="1" ht="14.25" customHeight="1" x14ac:dyDescent="0.25"/>
    <row r="912914" spans="1:1" ht="14.25" customHeight="1" x14ac:dyDescent="0.3">
      <c r="A912914" s="21"/>
    </row>
    <row r="912920" spans="1:1" s="20" customFormat="1" ht="14.25" customHeight="1" x14ac:dyDescent="0.25"/>
    <row r="912936" spans="1:1" ht="14.25" customHeight="1" x14ac:dyDescent="0.3">
      <c r="A912936" s="21"/>
    </row>
    <row r="912942" spans="1:1" s="20" customFormat="1" ht="14.25" customHeight="1" x14ac:dyDescent="0.25"/>
    <row r="912958" spans="1:1" ht="14.25" customHeight="1" x14ac:dyDescent="0.3">
      <c r="A912958" s="21"/>
    </row>
    <row r="912964" s="20" customFormat="1" ht="14.25" customHeight="1" x14ac:dyDescent="0.25"/>
    <row r="912980" spans="1:1" ht="14.25" customHeight="1" x14ac:dyDescent="0.3">
      <c r="A912980" s="21"/>
    </row>
    <row r="912986" spans="1:1" s="20" customFormat="1" ht="14.25" customHeight="1" x14ac:dyDescent="0.25"/>
    <row r="913002" spans="1:1" ht="14.25" customHeight="1" x14ac:dyDescent="0.3">
      <c r="A913002" s="21"/>
    </row>
    <row r="913008" spans="1:1" s="20" customFormat="1" ht="14.25" customHeight="1" x14ac:dyDescent="0.25"/>
    <row r="913024" spans="1:1" ht="14.25" customHeight="1" x14ac:dyDescent="0.3">
      <c r="A913024" s="21"/>
    </row>
    <row r="913030" s="20" customFormat="1" ht="14.25" customHeight="1" x14ac:dyDescent="0.25"/>
    <row r="913046" spans="1:1" ht="14.25" customHeight="1" x14ac:dyDescent="0.3">
      <c r="A913046" s="21"/>
    </row>
    <row r="913052" spans="1:1" s="20" customFormat="1" ht="14.25" customHeight="1" x14ac:dyDescent="0.25"/>
    <row r="913068" spans="1:1" ht="14.25" customHeight="1" x14ac:dyDescent="0.3">
      <c r="A913068" s="21"/>
    </row>
    <row r="913074" s="20" customFormat="1" ht="14.25" customHeight="1" x14ac:dyDescent="0.25"/>
    <row r="913090" spans="1:1" ht="14.25" customHeight="1" x14ac:dyDescent="0.3">
      <c r="A913090" s="21"/>
    </row>
    <row r="913096" spans="1:1" s="20" customFormat="1" ht="14.25" customHeight="1" x14ac:dyDescent="0.25"/>
    <row r="913112" spans="1:1" ht="14.25" customHeight="1" x14ac:dyDescent="0.3">
      <c r="A913112" s="21"/>
    </row>
    <row r="913118" spans="1:1" s="20" customFormat="1" ht="14.25" customHeight="1" x14ac:dyDescent="0.25"/>
    <row r="913134" spans="1:1" ht="14.25" customHeight="1" x14ac:dyDescent="0.3">
      <c r="A913134" s="21"/>
    </row>
    <row r="913140" s="20" customFormat="1" ht="14.25" customHeight="1" x14ac:dyDescent="0.25"/>
    <row r="913156" spans="1:1" ht="14.25" customHeight="1" x14ac:dyDescent="0.3">
      <c r="A913156" s="21"/>
    </row>
    <row r="913162" spans="1:1" s="20" customFormat="1" ht="14.25" customHeight="1" x14ac:dyDescent="0.25"/>
    <row r="913178" spans="1:1" ht="14.25" customHeight="1" x14ac:dyDescent="0.3">
      <c r="A913178" s="21"/>
    </row>
    <row r="913184" spans="1:1" s="20" customFormat="1" ht="14.25" customHeight="1" x14ac:dyDescent="0.25"/>
    <row r="913200" spans="1:1" ht="14.25" customHeight="1" x14ac:dyDescent="0.3">
      <c r="A913200" s="21"/>
    </row>
    <row r="913206" s="20" customFormat="1" ht="14.25" customHeight="1" x14ac:dyDescent="0.25"/>
    <row r="913222" spans="1:1" ht="14.25" customHeight="1" x14ac:dyDescent="0.3">
      <c r="A913222" s="21"/>
    </row>
    <row r="913228" spans="1:1" s="20" customFormat="1" ht="14.25" customHeight="1" x14ac:dyDescent="0.25"/>
    <row r="913244" spans="1:1" ht="14.25" customHeight="1" x14ac:dyDescent="0.3">
      <c r="A913244" s="21"/>
    </row>
    <row r="913250" s="20" customFormat="1" ht="14.25" customHeight="1" x14ac:dyDescent="0.25"/>
    <row r="913266" spans="1:1" ht="14.25" customHeight="1" x14ac:dyDescent="0.3">
      <c r="A913266" s="21"/>
    </row>
    <row r="913272" spans="1:1" s="20" customFormat="1" ht="14.25" customHeight="1" x14ac:dyDescent="0.25"/>
    <row r="913288" spans="1:1" ht="14.25" customHeight="1" x14ac:dyDescent="0.3">
      <c r="A913288" s="21"/>
    </row>
    <row r="913294" spans="1:1" s="20" customFormat="1" ht="14.25" customHeight="1" x14ac:dyDescent="0.25"/>
    <row r="913310" spans="1:1" ht="14.25" customHeight="1" x14ac:dyDescent="0.3">
      <c r="A913310" s="21"/>
    </row>
    <row r="913316" s="20" customFormat="1" ht="14.25" customHeight="1" x14ac:dyDescent="0.25"/>
    <row r="913332" spans="1:1" ht="14.25" customHeight="1" x14ac:dyDescent="0.3">
      <c r="A913332" s="21"/>
    </row>
    <row r="913338" spans="1:1" s="20" customFormat="1" ht="14.25" customHeight="1" x14ac:dyDescent="0.25"/>
    <row r="913354" spans="1:1" ht="14.25" customHeight="1" x14ac:dyDescent="0.3">
      <c r="A913354" s="21"/>
    </row>
    <row r="913360" spans="1:1" s="20" customFormat="1" ht="14.25" customHeight="1" x14ac:dyDescent="0.25"/>
    <row r="913376" spans="1:1" ht="14.25" customHeight="1" x14ac:dyDescent="0.3">
      <c r="A913376" s="21"/>
    </row>
    <row r="913382" s="20" customFormat="1" ht="14.25" customHeight="1" x14ac:dyDescent="0.25"/>
    <row r="913398" spans="1:1" ht="14.25" customHeight="1" x14ac:dyDescent="0.3">
      <c r="A913398" s="21"/>
    </row>
    <row r="913404" spans="1:1" s="20" customFormat="1" ht="14.25" customHeight="1" x14ac:dyDescent="0.25"/>
    <row r="913420" spans="1:1" ht="14.25" customHeight="1" x14ac:dyDescent="0.3">
      <c r="A913420" s="21"/>
    </row>
    <row r="913426" s="20" customFormat="1" ht="14.25" customHeight="1" x14ac:dyDescent="0.25"/>
    <row r="913442" spans="1:1" ht="14.25" customHeight="1" x14ac:dyDescent="0.3">
      <c r="A913442" s="21"/>
    </row>
    <row r="913448" spans="1:1" s="20" customFormat="1" ht="14.25" customHeight="1" x14ac:dyDescent="0.25"/>
    <row r="913464" spans="1:1" ht="14.25" customHeight="1" x14ac:dyDescent="0.3">
      <c r="A913464" s="21"/>
    </row>
    <row r="913470" spans="1:1" s="20" customFormat="1" ht="14.25" customHeight="1" x14ac:dyDescent="0.25"/>
    <row r="913486" spans="1:1" ht="14.25" customHeight="1" x14ac:dyDescent="0.3">
      <c r="A913486" s="21"/>
    </row>
    <row r="913492" s="20" customFormat="1" ht="14.25" customHeight="1" x14ac:dyDescent="0.25"/>
    <row r="913508" spans="1:1" ht="14.25" customHeight="1" x14ac:dyDescent="0.3">
      <c r="A913508" s="21"/>
    </row>
    <row r="913514" spans="1:1" s="20" customFormat="1" ht="14.25" customHeight="1" x14ac:dyDescent="0.25"/>
    <row r="913530" spans="1:1" ht="14.25" customHeight="1" x14ac:dyDescent="0.3">
      <c r="A913530" s="21"/>
    </row>
    <row r="913536" spans="1:1" s="20" customFormat="1" ht="14.25" customHeight="1" x14ac:dyDescent="0.25"/>
    <row r="913552" spans="1:1" ht="14.25" customHeight="1" x14ac:dyDescent="0.3">
      <c r="A913552" s="21"/>
    </row>
    <row r="913558" s="20" customFormat="1" ht="14.25" customHeight="1" x14ac:dyDescent="0.25"/>
    <row r="913574" spans="1:1" ht="14.25" customHeight="1" x14ac:dyDescent="0.3">
      <c r="A913574" s="21"/>
    </row>
    <row r="913580" spans="1:1" s="20" customFormat="1" ht="14.25" customHeight="1" x14ac:dyDescent="0.25"/>
    <row r="913596" spans="1:1" ht="14.25" customHeight="1" x14ac:dyDescent="0.3">
      <c r="A913596" s="21"/>
    </row>
    <row r="913602" s="20" customFormat="1" ht="14.25" customHeight="1" x14ac:dyDescent="0.25"/>
    <row r="913618" spans="1:1" ht="14.25" customHeight="1" x14ac:dyDescent="0.3">
      <c r="A913618" s="21"/>
    </row>
    <row r="913624" spans="1:1" s="20" customFormat="1" ht="14.25" customHeight="1" x14ac:dyDescent="0.25"/>
    <row r="913640" spans="1:1" ht="14.25" customHeight="1" x14ac:dyDescent="0.3">
      <c r="A913640" s="21"/>
    </row>
    <row r="913646" spans="1:1" s="20" customFormat="1" ht="14.25" customHeight="1" x14ac:dyDescent="0.25"/>
    <row r="913662" spans="1:1" ht="14.25" customHeight="1" x14ac:dyDescent="0.3">
      <c r="A913662" s="21"/>
    </row>
    <row r="913668" s="20" customFormat="1" ht="14.25" customHeight="1" x14ac:dyDescent="0.25"/>
    <row r="913684" spans="1:1" ht="14.25" customHeight="1" x14ac:dyDescent="0.3">
      <c r="A913684" s="21"/>
    </row>
    <row r="913690" spans="1:1" s="20" customFormat="1" ht="14.25" customHeight="1" x14ac:dyDescent="0.25"/>
    <row r="913706" spans="1:1" ht="14.25" customHeight="1" x14ac:dyDescent="0.3">
      <c r="A913706" s="21"/>
    </row>
    <row r="913712" spans="1:1" s="20" customFormat="1" ht="14.25" customHeight="1" x14ac:dyDescent="0.25"/>
    <row r="913728" spans="1:1" ht="14.25" customHeight="1" x14ac:dyDescent="0.3">
      <c r="A913728" s="21"/>
    </row>
    <row r="913734" s="20" customFormat="1" ht="14.25" customHeight="1" x14ac:dyDescent="0.25"/>
    <row r="913750" spans="1:1" ht="14.25" customHeight="1" x14ac:dyDescent="0.3">
      <c r="A913750" s="21"/>
    </row>
    <row r="913756" spans="1:1" s="20" customFormat="1" ht="14.25" customHeight="1" x14ac:dyDescent="0.25"/>
    <row r="913772" spans="1:1" ht="14.25" customHeight="1" x14ac:dyDescent="0.3">
      <c r="A913772" s="21"/>
    </row>
    <row r="913778" s="20" customFormat="1" ht="14.25" customHeight="1" x14ac:dyDescent="0.25"/>
    <row r="913794" spans="1:1" ht="14.25" customHeight="1" x14ac:dyDescent="0.3">
      <c r="A913794" s="21"/>
    </row>
    <row r="913800" spans="1:1" s="20" customFormat="1" ht="14.25" customHeight="1" x14ac:dyDescent="0.25"/>
    <row r="913816" spans="1:1" ht="14.25" customHeight="1" x14ac:dyDescent="0.3">
      <c r="A913816" s="21"/>
    </row>
    <row r="913822" spans="1:1" s="20" customFormat="1" ht="14.25" customHeight="1" x14ac:dyDescent="0.25"/>
    <row r="913838" spans="1:1" ht="14.25" customHeight="1" x14ac:dyDescent="0.3">
      <c r="A913838" s="21"/>
    </row>
    <row r="913844" s="20" customFormat="1" ht="14.25" customHeight="1" x14ac:dyDescent="0.25"/>
    <row r="913860" spans="1:1" ht="14.25" customHeight="1" x14ac:dyDescent="0.3">
      <c r="A913860" s="21"/>
    </row>
    <row r="913866" spans="1:1" s="20" customFormat="1" ht="14.25" customHeight="1" x14ac:dyDescent="0.25"/>
    <row r="913882" spans="1:1" ht="14.25" customHeight="1" x14ac:dyDescent="0.3">
      <c r="A913882" s="21"/>
    </row>
    <row r="913888" spans="1:1" s="20" customFormat="1" ht="14.25" customHeight="1" x14ac:dyDescent="0.25"/>
    <row r="913904" spans="1:1" ht="14.25" customHeight="1" x14ac:dyDescent="0.3">
      <c r="A913904" s="21"/>
    </row>
    <row r="913910" s="20" customFormat="1" ht="14.25" customHeight="1" x14ac:dyDescent="0.25"/>
    <row r="913926" spans="1:1" ht="14.25" customHeight="1" x14ac:dyDescent="0.3">
      <c r="A913926" s="21"/>
    </row>
    <row r="913932" spans="1:1" s="20" customFormat="1" ht="14.25" customHeight="1" x14ac:dyDescent="0.25"/>
    <row r="913948" spans="1:1" ht="14.25" customHeight="1" x14ac:dyDescent="0.3">
      <c r="A913948" s="21"/>
    </row>
    <row r="913954" s="20" customFormat="1" ht="14.25" customHeight="1" x14ac:dyDescent="0.25"/>
    <row r="913970" spans="1:1" ht="14.25" customHeight="1" x14ac:dyDescent="0.3">
      <c r="A913970" s="21"/>
    </row>
    <row r="913976" spans="1:1" s="20" customFormat="1" ht="14.25" customHeight="1" x14ac:dyDescent="0.25"/>
    <row r="913992" spans="1:1" ht="14.25" customHeight="1" x14ac:dyDescent="0.3">
      <c r="A913992" s="21"/>
    </row>
    <row r="913998" spans="1:1" s="20" customFormat="1" ht="14.25" customHeight="1" x14ac:dyDescent="0.25"/>
    <row r="914014" spans="1:1" ht="14.25" customHeight="1" x14ac:dyDescent="0.3">
      <c r="A914014" s="21"/>
    </row>
    <row r="914020" s="20" customFormat="1" ht="14.25" customHeight="1" x14ac:dyDescent="0.25"/>
    <row r="914036" spans="1:1" ht="14.25" customHeight="1" x14ac:dyDescent="0.3">
      <c r="A914036" s="21"/>
    </row>
    <row r="914042" spans="1:1" s="20" customFormat="1" ht="14.25" customHeight="1" x14ac:dyDescent="0.25"/>
    <row r="914058" spans="1:1" ht="14.25" customHeight="1" x14ac:dyDescent="0.3">
      <c r="A914058" s="21"/>
    </row>
    <row r="914064" spans="1:1" s="20" customFormat="1" ht="14.25" customHeight="1" x14ac:dyDescent="0.25"/>
    <row r="914080" spans="1:1" ht="14.25" customHeight="1" x14ac:dyDescent="0.3">
      <c r="A914080" s="21"/>
    </row>
    <row r="914086" s="20" customFormat="1" ht="14.25" customHeight="1" x14ac:dyDescent="0.25"/>
    <row r="914102" spans="1:1" ht="14.25" customHeight="1" x14ac:dyDescent="0.3">
      <c r="A914102" s="21"/>
    </row>
    <row r="914108" spans="1:1" s="20" customFormat="1" ht="14.25" customHeight="1" x14ac:dyDescent="0.25"/>
    <row r="914124" spans="1:1" ht="14.25" customHeight="1" x14ac:dyDescent="0.3">
      <c r="A914124" s="21"/>
    </row>
    <row r="914130" s="20" customFormat="1" ht="14.25" customHeight="1" x14ac:dyDescent="0.25"/>
    <row r="914146" spans="1:1" ht="14.25" customHeight="1" x14ac:dyDescent="0.3">
      <c r="A914146" s="21"/>
    </row>
    <row r="914152" spans="1:1" s="20" customFormat="1" ht="14.25" customHeight="1" x14ac:dyDescent="0.25"/>
    <row r="914168" spans="1:1" ht="14.25" customHeight="1" x14ac:dyDescent="0.3">
      <c r="A914168" s="21"/>
    </row>
    <row r="914174" spans="1:1" s="20" customFormat="1" ht="14.25" customHeight="1" x14ac:dyDescent="0.25"/>
    <row r="914190" spans="1:1" ht="14.25" customHeight="1" x14ac:dyDescent="0.3">
      <c r="A914190" s="21"/>
    </row>
    <row r="914196" s="20" customFormat="1" ht="14.25" customHeight="1" x14ac:dyDescent="0.25"/>
    <row r="914212" spans="1:1" ht="14.25" customHeight="1" x14ac:dyDescent="0.3">
      <c r="A914212" s="21"/>
    </row>
    <row r="914218" spans="1:1" s="20" customFormat="1" ht="14.25" customHeight="1" x14ac:dyDescent="0.25"/>
    <row r="914234" spans="1:1" ht="14.25" customHeight="1" x14ac:dyDescent="0.3">
      <c r="A914234" s="21"/>
    </row>
    <row r="914240" spans="1:1" s="20" customFormat="1" ht="14.25" customHeight="1" x14ac:dyDescent="0.25"/>
    <row r="914256" spans="1:1" ht="14.25" customHeight="1" x14ac:dyDescent="0.3">
      <c r="A914256" s="21"/>
    </row>
    <row r="914262" s="20" customFormat="1" ht="14.25" customHeight="1" x14ac:dyDescent="0.25"/>
    <row r="914278" spans="1:1" ht="14.25" customHeight="1" x14ac:dyDescent="0.3">
      <c r="A914278" s="21"/>
    </row>
    <row r="914284" spans="1:1" s="20" customFormat="1" ht="14.25" customHeight="1" x14ac:dyDescent="0.25"/>
    <row r="914300" spans="1:1" ht="14.25" customHeight="1" x14ac:dyDescent="0.3">
      <c r="A914300" s="21"/>
    </row>
    <row r="914306" s="20" customFormat="1" ht="14.25" customHeight="1" x14ac:dyDescent="0.25"/>
    <row r="914322" spans="1:1" ht="14.25" customHeight="1" x14ac:dyDescent="0.3">
      <c r="A914322" s="21"/>
    </row>
    <row r="914328" spans="1:1" s="20" customFormat="1" ht="14.25" customHeight="1" x14ac:dyDescent="0.25"/>
    <row r="914344" spans="1:1" ht="14.25" customHeight="1" x14ac:dyDescent="0.3">
      <c r="A914344" s="21"/>
    </row>
    <row r="914350" spans="1:1" s="20" customFormat="1" ht="14.25" customHeight="1" x14ac:dyDescent="0.25"/>
    <row r="914366" spans="1:1" ht="14.25" customHeight="1" x14ac:dyDescent="0.3">
      <c r="A914366" s="21"/>
    </row>
    <row r="914372" s="20" customFormat="1" ht="14.25" customHeight="1" x14ac:dyDescent="0.25"/>
    <row r="914388" spans="1:1" ht="14.25" customHeight="1" x14ac:dyDescent="0.3">
      <c r="A914388" s="21"/>
    </row>
    <row r="914394" spans="1:1" s="20" customFormat="1" ht="14.25" customHeight="1" x14ac:dyDescent="0.25"/>
    <row r="914410" spans="1:1" ht="14.25" customHeight="1" x14ac:dyDescent="0.3">
      <c r="A914410" s="21"/>
    </row>
    <row r="914416" spans="1:1" s="20" customFormat="1" ht="14.25" customHeight="1" x14ac:dyDescent="0.25"/>
    <row r="914432" spans="1:1" ht="14.25" customHeight="1" x14ac:dyDescent="0.3">
      <c r="A914432" s="21"/>
    </row>
    <row r="914438" s="20" customFormat="1" ht="14.25" customHeight="1" x14ac:dyDescent="0.25"/>
    <row r="914454" spans="1:1" ht="14.25" customHeight="1" x14ac:dyDescent="0.3">
      <c r="A914454" s="21"/>
    </row>
    <row r="914460" spans="1:1" s="20" customFormat="1" ht="14.25" customHeight="1" x14ac:dyDescent="0.25"/>
    <row r="914476" spans="1:1" ht="14.25" customHeight="1" x14ac:dyDescent="0.3">
      <c r="A914476" s="21"/>
    </row>
    <row r="914482" s="20" customFormat="1" ht="14.25" customHeight="1" x14ac:dyDescent="0.25"/>
    <row r="914498" spans="1:1" ht="14.25" customHeight="1" x14ac:dyDescent="0.3">
      <c r="A914498" s="21"/>
    </row>
    <row r="914504" spans="1:1" s="20" customFormat="1" ht="14.25" customHeight="1" x14ac:dyDescent="0.25"/>
    <row r="914520" spans="1:1" ht="14.25" customHeight="1" x14ac:dyDescent="0.3">
      <c r="A914520" s="21"/>
    </row>
    <row r="914526" spans="1:1" s="20" customFormat="1" ht="14.25" customHeight="1" x14ac:dyDescent="0.25"/>
    <row r="914542" spans="1:1" ht="14.25" customHeight="1" x14ac:dyDescent="0.3">
      <c r="A914542" s="21"/>
    </row>
    <row r="914548" s="20" customFormat="1" ht="14.25" customHeight="1" x14ac:dyDescent="0.25"/>
    <row r="914564" spans="1:1" ht="14.25" customHeight="1" x14ac:dyDescent="0.3">
      <c r="A914564" s="21"/>
    </row>
    <row r="914570" spans="1:1" s="20" customFormat="1" ht="14.25" customHeight="1" x14ac:dyDescent="0.25"/>
    <row r="914586" spans="1:1" ht="14.25" customHeight="1" x14ac:dyDescent="0.3">
      <c r="A914586" s="21"/>
    </row>
    <row r="914592" spans="1:1" s="20" customFormat="1" ht="14.25" customHeight="1" x14ac:dyDescent="0.25"/>
    <row r="914608" spans="1:1" ht="14.25" customHeight="1" x14ac:dyDescent="0.3">
      <c r="A914608" s="21"/>
    </row>
    <row r="914614" s="20" customFormat="1" ht="14.25" customHeight="1" x14ac:dyDescent="0.25"/>
    <row r="914630" spans="1:1" ht="14.25" customHeight="1" x14ac:dyDescent="0.3">
      <c r="A914630" s="21"/>
    </row>
    <row r="914636" spans="1:1" s="20" customFormat="1" ht="14.25" customHeight="1" x14ac:dyDescent="0.25"/>
    <row r="914652" spans="1:1" ht="14.25" customHeight="1" x14ac:dyDescent="0.3">
      <c r="A914652" s="21"/>
    </row>
    <row r="914658" s="20" customFormat="1" ht="14.25" customHeight="1" x14ac:dyDescent="0.25"/>
    <row r="914674" spans="1:1" ht="14.25" customHeight="1" x14ac:dyDescent="0.3">
      <c r="A914674" s="21"/>
    </row>
    <row r="914680" spans="1:1" s="20" customFormat="1" ht="14.25" customHeight="1" x14ac:dyDescent="0.25"/>
    <row r="914696" spans="1:1" ht="14.25" customHeight="1" x14ac:dyDescent="0.3">
      <c r="A914696" s="21"/>
    </row>
    <row r="914702" spans="1:1" s="20" customFormat="1" ht="14.25" customHeight="1" x14ac:dyDescent="0.25"/>
    <row r="914718" spans="1:1" ht="14.25" customHeight="1" x14ac:dyDescent="0.3">
      <c r="A914718" s="21"/>
    </row>
    <row r="914724" s="20" customFormat="1" ht="14.25" customHeight="1" x14ac:dyDescent="0.25"/>
    <row r="914740" spans="1:1" ht="14.25" customHeight="1" x14ac:dyDescent="0.3">
      <c r="A914740" s="21"/>
    </row>
    <row r="914746" spans="1:1" s="20" customFormat="1" ht="14.25" customHeight="1" x14ac:dyDescent="0.25"/>
    <row r="914762" spans="1:1" ht="14.25" customHeight="1" x14ac:dyDescent="0.3">
      <c r="A914762" s="21"/>
    </row>
    <row r="914768" spans="1:1" s="20" customFormat="1" ht="14.25" customHeight="1" x14ac:dyDescent="0.25"/>
    <row r="914784" spans="1:1" ht="14.25" customHeight="1" x14ac:dyDescent="0.3">
      <c r="A914784" s="21"/>
    </row>
    <row r="914790" s="20" customFormat="1" ht="14.25" customHeight="1" x14ac:dyDescent="0.25"/>
    <row r="914806" spans="1:1" ht="14.25" customHeight="1" x14ac:dyDescent="0.3">
      <c r="A914806" s="21"/>
    </row>
    <row r="914812" spans="1:1" s="20" customFormat="1" ht="14.25" customHeight="1" x14ac:dyDescent="0.25"/>
    <row r="914828" spans="1:1" ht="14.25" customHeight="1" x14ac:dyDescent="0.3">
      <c r="A914828" s="21"/>
    </row>
    <row r="914834" s="20" customFormat="1" ht="14.25" customHeight="1" x14ac:dyDescent="0.25"/>
    <row r="914850" spans="1:1" ht="14.25" customHeight="1" x14ac:dyDescent="0.3">
      <c r="A914850" s="21"/>
    </row>
    <row r="914856" spans="1:1" s="20" customFormat="1" ht="14.25" customHeight="1" x14ac:dyDescent="0.25"/>
    <row r="914872" spans="1:1" ht="14.25" customHeight="1" x14ac:dyDescent="0.3">
      <c r="A914872" s="21"/>
    </row>
    <row r="914878" spans="1:1" s="20" customFormat="1" ht="14.25" customHeight="1" x14ac:dyDescent="0.25"/>
    <row r="914894" spans="1:1" ht="14.25" customHeight="1" x14ac:dyDescent="0.3">
      <c r="A914894" s="21"/>
    </row>
    <row r="914900" s="20" customFormat="1" ht="14.25" customHeight="1" x14ac:dyDescent="0.25"/>
    <row r="914916" spans="1:1" ht="14.25" customHeight="1" x14ac:dyDescent="0.3">
      <c r="A914916" s="21"/>
    </row>
    <row r="914922" spans="1:1" s="20" customFormat="1" ht="14.25" customHeight="1" x14ac:dyDescent="0.25"/>
    <row r="914938" spans="1:1" ht="14.25" customHeight="1" x14ac:dyDescent="0.3">
      <c r="A914938" s="21"/>
    </row>
    <row r="914944" spans="1:1" s="20" customFormat="1" ht="14.25" customHeight="1" x14ac:dyDescent="0.25"/>
    <row r="914960" spans="1:1" ht="14.25" customHeight="1" x14ac:dyDescent="0.3">
      <c r="A914960" s="21"/>
    </row>
    <row r="914966" s="20" customFormat="1" ht="14.25" customHeight="1" x14ac:dyDescent="0.25"/>
    <row r="914982" spans="1:1" ht="14.25" customHeight="1" x14ac:dyDescent="0.3">
      <c r="A914982" s="21"/>
    </row>
    <row r="914988" spans="1:1" s="20" customFormat="1" ht="14.25" customHeight="1" x14ac:dyDescent="0.25"/>
    <row r="915004" spans="1:1" ht="14.25" customHeight="1" x14ac:dyDescent="0.3">
      <c r="A915004" s="21"/>
    </row>
    <row r="915010" s="20" customFormat="1" ht="14.25" customHeight="1" x14ac:dyDescent="0.25"/>
    <row r="915026" spans="1:1" ht="14.25" customHeight="1" x14ac:dyDescent="0.3">
      <c r="A915026" s="21"/>
    </row>
    <row r="915032" spans="1:1" s="20" customFormat="1" ht="14.25" customHeight="1" x14ac:dyDescent="0.25"/>
    <row r="915048" spans="1:1" ht="14.25" customHeight="1" x14ac:dyDescent="0.3">
      <c r="A915048" s="21"/>
    </row>
    <row r="915054" spans="1:1" s="20" customFormat="1" ht="14.25" customHeight="1" x14ac:dyDescent="0.25"/>
    <row r="915070" spans="1:1" ht="14.25" customHeight="1" x14ac:dyDescent="0.3">
      <c r="A915070" s="21"/>
    </row>
    <row r="915076" s="20" customFormat="1" ht="14.25" customHeight="1" x14ac:dyDescent="0.25"/>
    <row r="915092" spans="1:1" ht="14.25" customHeight="1" x14ac:dyDescent="0.3">
      <c r="A915092" s="21"/>
    </row>
    <row r="915098" spans="1:1" s="20" customFormat="1" ht="14.25" customHeight="1" x14ac:dyDescent="0.25"/>
    <row r="915114" spans="1:1" ht="14.25" customHeight="1" x14ac:dyDescent="0.3">
      <c r="A915114" s="21"/>
    </row>
    <row r="915120" spans="1:1" s="20" customFormat="1" ht="14.25" customHeight="1" x14ac:dyDescent="0.25"/>
    <row r="915136" spans="1:1" ht="14.25" customHeight="1" x14ac:dyDescent="0.3">
      <c r="A915136" s="21"/>
    </row>
    <row r="915142" s="20" customFormat="1" ht="14.25" customHeight="1" x14ac:dyDescent="0.25"/>
    <row r="915158" spans="1:1" ht="14.25" customHeight="1" x14ac:dyDescent="0.3">
      <c r="A915158" s="21"/>
    </row>
    <row r="915164" spans="1:1" s="20" customFormat="1" ht="14.25" customHeight="1" x14ac:dyDescent="0.25"/>
    <row r="915180" spans="1:1" ht="14.25" customHeight="1" x14ac:dyDescent="0.3">
      <c r="A915180" s="21"/>
    </row>
    <row r="915186" s="20" customFormat="1" ht="14.25" customHeight="1" x14ac:dyDescent="0.25"/>
    <row r="915202" spans="1:1" ht="14.25" customHeight="1" x14ac:dyDescent="0.3">
      <c r="A915202" s="21"/>
    </row>
    <row r="915208" spans="1:1" s="20" customFormat="1" ht="14.25" customHeight="1" x14ac:dyDescent="0.25"/>
    <row r="915224" spans="1:1" ht="14.25" customHeight="1" x14ac:dyDescent="0.3">
      <c r="A915224" s="21"/>
    </row>
    <row r="915230" spans="1:1" s="20" customFormat="1" ht="14.25" customHeight="1" x14ac:dyDescent="0.25"/>
    <row r="915246" spans="1:1" ht="14.25" customHeight="1" x14ac:dyDescent="0.3">
      <c r="A915246" s="21"/>
    </row>
    <row r="915252" s="20" customFormat="1" ht="14.25" customHeight="1" x14ac:dyDescent="0.25"/>
    <row r="915268" spans="1:1" ht="14.25" customHeight="1" x14ac:dyDescent="0.3">
      <c r="A915268" s="21"/>
    </row>
    <row r="915274" spans="1:1" s="20" customFormat="1" ht="14.25" customHeight="1" x14ac:dyDescent="0.25"/>
    <row r="915290" spans="1:1" ht="14.25" customHeight="1" x14ac:dyDescent="0.3">
      <c r="A915290" s="21"/>
    </row>
    <row r="915296" spans="1:1" s="20" customFormat="1" ht="14.25" customHeight="1" x14ac:dyDescent="0.25"/>
    <row r="915312" spans="1:1" ht="14.25" customHeight="1" x14ac:dyDescent="0.3">
      <c r="A915312" s="21"/>
    </row>
    <row r="915318" s="20" customFormat="1" ht="14.25" customHeight="1" x14ac:dyDescent="0.25"/>
    <row r="915334" spans="1:1" ht="14.25" customHeight="1" x14ac:dyDescent="0.3">
      <c r="A915334" s="21"/>
    </row>
    <row r="915340" spans="1:1" s="20" customFormat="1" ht="14.25" customHeight="1" x14ac:dyDescent="0.25"/>
    <row r="915356" spans="1:1" ht="14.25" customHeight="1" x14ac:dyDescent="0.3">
      <c r="A915356" s="21"/>
    </row>
    <row r="915362" s="20" customFormat="1" ht="14.25" customHeight="1" x14ac:dyDescent="0.25"/>
    <row r="915378" spans="1:1" ht="14.25" customHeight="1" x14ac:dyDescent="0.3">
      <c r="A915378" s="21"/>
    </row>
    <row r="915384" spans="1:1" s="20" customFormat="1" ht="14.25" customHeight="1" x14ac:dyDescent="0.25"/>
    <row r="915400" spans="1:1" ht="14.25" customHeight="1" x14ac:dyDescent="0.3">
      <c r="A915400" s="21"/>
    </row>
    <row r="915406" spans="1:1" s="20" customFormat="1" ht="14.25" customHeight="1" x14ac:dyDescent="0.25"/>
    <row r="915422" spans="1:1" ht="14.25" customHeight="1" x14ac:dyDescent="0.3">
      <c r="A915422" s="21"/>
    </row>
    <row r="915428" s="20" customFormat="1" ht="14.25" customHeight="1" x14ac:dyDescent="0.25"/>
    <row r="915444" spans="1:1" ht="14.25" customHeight="1" x14ac:dyDescent="0.3">
      <c r="A915444" s="21"/>
    </row>
    <row r="915450" spans="1:1" s="20" customFormat="1" ht="14.25" customHeight="1" x14ac:dyDescent="0.25"/>
    <row r="915466" spans="1:1" ht="14.25" customHeight="1" x14ac:dyDescent="0.3">
      <c r="A915466" s="21"/>
    </row>
    <row r="915472" spans="1:1" s="20" customFormat="1" ht="14.25" customHeight="1" x14ac:dyDescent="0.25"/>
    <row r="915488" spans="1:1" ht="14.25" customHeight="1" x14ac:dyDescent="0.3">
      <c r="A915488" s="21"/>
    </row>
    <row r="915494" s="20" customFormat="1" ht="14.25" customHeight="1" x14ac:dyDescent="0.25"/>
    <row r="915510" spans="1:1" ht="14.25" customHeight="1" x14ac:dyDescent="0.3">
      <c r="A915510" s="21"/>
    </row>
    <row r="915516" spans="1:1" s="20" customFormat="1" ht="14.25" customHeight="1" x14ac:dyDescent="0.25"/>
    <row r="915532" spans="1:1" ht="14.25" customHeight="1" x14ac:dyDescent="0.3">
      <c r="A915532" s="21"/>
    </row>
    <row r="915538" s="20" customFormat="1" ht="14.25" customHeight="1" x14ac:dyDescent="0.25"/>
    <row r="915554" spans="1:1" ht="14.25" customHeight="1" x14ac:dyDescent="0.3">
      <c r="A915554" s="21"/>
    </row>
    <row r="915560" spans="1:1" s="20" customFormat="1" ht="14.25" customHeight="1" x14ac:dyDescent="0.25"/>
    <row r="915576" spans="1:1" ht="14.25" customHeight="1" x14ac:dyDescent="0.3">
      <c r="A915576" s="21"/>
    </row>
    <row r="915582" spans="1:1" s="20" customFormat="1" ht="14.25" customHeight="1" x14ac:dyDescent="0.25"/>
    <row r="915598" spans="1:1" ht="14.25" customHeight="1" x14ac:dyDescent="0.3">
      <c r="A915598" s="21"/>
    </row>
    <row r="915604" s="20" customFormat="1" ht="14.25" customHeight="1" x14ac:dyDescent="0.25"/>
    <row r="915620" spans="1:1" ht="14.25" customHeight="1" x14ac:dyDescent="0.3">
      <c r="A915620" s="21"/>
    </row>
    <row r="915626" spans="1:1" s="20" customFormat="1" ht="14.25" customHeight="1" x14ac:dyDescent="0.25"/>
    <row r="915642" spans="1:1" ht="14.25" customHeight="1" x14ac:dyDescent="0.3">
      <c r="A915642" s="21"/>
    </row>
    <row r="915648" spans="1:1" s="20" customFormat="1" ht="14.25" customHeight="1" x14ac:dyDescent="0.25"/>
    <row r="915664" spans="1:1" ht="14.25" customHeight="1" x14ac:dyDescent="0.3">
      <c r="A915664" s="21"/>
    </row>
    <row r="915670" s="20" customFormat="1" ht="14.25" customHeight="1" x14ac:dyDescent="0.25"/>
    <row r="915686" spans="1:1" ht="14.25" customHeight="1" x14ac:dyDescent="0.3">
      <c r="A915686" s="21"/>
    </row>
    <row r="915692" spans="1:1" s="20" customFormat="1" ht="14.25" customHeight="1" x14ac:dyDescent="0.25"/>
    <row r="915708" spans="1:1" ht="14.25" customHeight="1" x14ac:dyDescent="0.3">
      <c r="A915708" s="21"/>
    </row>
    <row r="915714" s="20" customFormat="1" ht="14.25" customHeight="1" x14ac:dyDescent="0.25"/>
    <row r="915730" spans="1:1" ht="14.25" customHeight="1" x14ac:dyDescent="0.3">
      <c r="A915730" s="21"/>
    </row>
    <row r="915736" spans="1:1" s="20" customFormat="1" ht="14.25" customHeight="1" x14ac:dyDescent="0.25"/>
    <row r="915752" spans="1:1" ht="14.25" customHeight="1" x14ac:dyDescent="0.3">
      <c r="A915752" s="21"/>
    </row>
    <row r="915758" spans="1:1" s="20" customFormat="1" ht="14.25" customHeight="1" x14ac:dyDescent="0.25"/>
    <row r="915774" spans="1:1" ht="14.25" customHeight="1" x14ac:dyDescent="0.3">
      <c r="A915774" s="21"/>
    </row>
    <row r="915780" s="20" customFormat="1" ht="14.25" customHeight="1" x14ac:dyDescent="0.25"/>
    <row r="915796" spans="1:1" ht="14.25" customHeight="1" x14ac:dyDescent="0.3">
      <c r="A915796" s="21"/>
    </row>
    <row r="915802" spans="1:1" s="20" customFormat="1" ht="14.25" customHeight="1" x14ac:dyDescent="0.25"/>
    <row r="915818" spans="1:1" ht="14.25" customHeight="1" x14ac:dyDescent="0.3">
      <c r="A915818" s="21"/>
    </row>
    <row r="915824" spans="1:1" s="20" customFormat="1" ht="14.25" customHeight="1" x14ac:dyDescent="0.25"/>
    <row r="915840" spans="1:1" ht="14.25" customHeight="1" x14ac:dyDescent="0.3">
      <c r="A915840" s="21"/>
    </row>
    <row r="915846" s="20" customFormat="1" ht="14.25" customHeight="1" x14ac:dyDescent="0.25"/>
    <row r="915862" spans="1:1" ht="14.25" customHeight="1" x14ac:dyDescent="0.3">
      <c r="A915862" s="21"/>
    </row>
    <row r="915868" spans="1:1" s="20" customFormat="1" ht="14.25" customHeight="1" x14ac:dyDescent="0.25"/>
    <row r="915884" spans="1:1" ht="14.25" customHeight="1" x14ac:dyDescent="0.3">
      <c r="A915884" s="21"/>
    </row>
    <row r="915890" s="20" customFormat="1" ht="14.25" customHeight="1" x14ac:dyDescent="0.25"/>
    <row r="915906" spans="1:1" ht="14.25" customHeight="1" x14ac:dyDescent="0.3">
      <c r="A915906" s="21"/>
    </row>
    <row r="915912" spans="1:1" s="20" customFormat="1" ht="14.25" customHeight="1" x14ac:dyDescent="0.25"/>
    <row r="915928" spans="1:1" ht="14.25" customHeight="1" x14ac:dyDescent="0.3">
      <c r="A915928" s="21"/>
    </row>
    <row r="915934" spans="1:1" s="20" customFormat="1" ht="14.25" customHeight="1" x14ac:dyDescent="0.25"/>
    <row r="915950" spans="1:1" ht="14.25" customHeight="1" x14ac:dyDescent="0.3">
      <c r="A915950" s="21"/>
    </row>
    <row r="915956" s="20" customFormat="1" ht="14.25" customHeight="1" x14ac:dyDescent="0.25"/>
    <row r="915972" spans="1:1" ht="14.25" customHeight="1" x14ac:dyDescent="0.3">
      <c r="A915972" s="21"/>
    </row>
    <row r="915978" spans="1:1" s="20" customFormat="1" ht="14.25" customHeight="1" x14ac:dyDescent="0.25"/>
    <row r="915994" spans="1:1" ht="14.25" customHeight="1" x14ac:dyDescent="0.3">
      <c r="A915994" s="21"/>
    </row>
    <row r="916000" spans="1:1" s="20" customFormat="1" ht="14.25" customHeight="1" x14ac:dyDescent="0.25"/>
    <row r="916016" spans="1:1" ht="14.25" customHeight="1" x14ac:dyDescent="0.3">
      <c r="A916016" s="21"/>
    </row>
    <row r="916022" s="20" customFormat="1" ht="14.25" customHeight="1" x14ac:dyDescent="0.25"/>
    <row r="916038" spans="1:1" ht="14.25" customHeight="1" x14ac:dyDescent="0.3">
      <c r="A916038" s="21"/>
    </row>
    <row r="916044" spans="1:1" s="20" customFormat="1" ht="14.25" customHeight="1" x14ac:dyDescent="0.25"/>
    <row r="916060" spans="1:1" ht="14.25" customHeight="1" x14ac:dyDescent="0.3">
      <c r="A916060" s="21"/>
    </row>
    <row r="916066" s="20" customFormat="1" ht="14.25" customHeight="1" x14ac:dyDescent="0.25"/>
    <row r="916082" spans="1:1" ht="14.25" customHeight="1" x14ac:dyDescent="0.3">
      <c r="A916082" s="21"/>
    </row>
    <row r="916088" spans="1:1" s="20" customFormat="1" ht="14.25" customHeight="1" x14ac:dyDescent="0.25"/>
    <row r="916104" spans="1:1" ht="14.25" customHeight="1" x14ac:dyDescent="0.3">
      <c r="A916104" s="21"/>
    </row>
    <row r="916110" spans="1:1" s="20" customFormat="1" ht="14.25" customHeight="1" x14ac:dyDescent="0.25"/>
    <row r="916126" spans="1:1" ht="14.25" customHeight="1" x14ac:dyDescent="0.3">
      <c r="A916126" s="21"/>
    </row>
    <row r="916132" s="20" customFormat="1" ht="14.25" customHeight="1" x14ac:dyDescent="0.25"/>
    <row r="916148" spans="1:1" ht="14.25" customHeight="1" x14ac:dyDescent="0.3">
      <c r="A916148" s="21"/>
    </row>
    <row r="916154" spans="1:1" s="20" customFormat="1" ht="14.25" customHeight="1" x14ac:dyDescent="0.25"/>
    <row r="916170" spans="1:1" ht="14.25" customHeight="1" x14ac:dyDescent="0.3">
      <c r="A916170" s="21"/>
    </row>
    <row r="916176" spans="1:1" s="20" customFormat="1" ht="14.25" customHeight="1" x14ac:dyDescent="0.25"/>
    <row r="916192" spans="1:1" ht="14.25" customHeight="1" x14ac:dyDescent="0.3">
      <c r="A916192" s="21"/>
    </row>
    <row r="916198" s="20" customFormat="1" ht="14.25" customHeight="1" x14ac:dyDescent="0.25"/>
    <row r="916214" spans="1:1" ht="14.25" customHeight="1" x14ac:dyDescent="0.3">
      <c r="A916214" s="21"/>
    </row>
    <row r="916220" spans="1:1" s="20" customFormat="1" ht="14.25" customHeight="1" x14ac:dyDescent="0.25"/>
    <row r="916236" spans="1:1" ht="14.25" customHeight="1" x14ac:dyDescent="0.3">
      <c r="A916236" s="21"/>
    </row>
    <row r="916242" s="20" customFormat="1" ht="14.25" customHeight="1" x14ac:dyDescent="0.25"/>
    <row r="916258" spans="1:1" ht="14.25" customHeight="1" x14ac:dyDescent="0.3">
      <c r="A916258" s="21"/>
    </row>
    <row r="916264" spans="1:1" s="20" customFormat="1" ht="14.25" customHeight="1" x14ac:dyDescent="0.25"/>
    <row r="916280" spans="1:1" ht="14.25" customHeight="1" x14ac:dyDescent="0.3">
      <c r="A916280" s="21"/>
    </row>
    <row r="916286" spans="1:1" s="20" customFormat="1" ht="14.25" customHeight="1" x14ac:dyDescent="0.25"/>
    <row r="916302" spans="1:1" ht="14.25" customHeight="1" x14ac:dyDescent="0.3">
      <c r="A916302" s="21"/>
    </row>
    <row r="916308" s="20" customFormat="1" ht="14.25" customHeight="1" x14ac:dyDescent="0.25"/>
    <row r="916324" spans="1:1" ht="14.25" customHeight="1" x14ac:dyDescent="0.3">
      <c r="A916324" s="21"/>
    </row>
    <row r="916330" spans="1:1" s="20" customFormat="1" ht="14.25" customHeight="1" x14ac:dyDescent="0.25"/>
    <row r="916346" spans="1:1" ht="14.25" customHeight="1" x14ac:dyDescent="0.3">
      <c r="A916346" s="21"/>
    </row>
    <row r="916352" spans="1:1" s="20" customFormat="1" ht="14.25" customHeight="1" x14ac:dyDescent="0.25"/>
    <row r="916368" spans="1:1" ht="14.25" customHeight="1" x14ac:dyDescent="0.3">
      <c r="A916368" s="21"/>
    </row>
    <row r="916374" s="20" customFormat="1" ht="14.25" customHeight="1" x14ac:dyDescent="0.25"/>
    <row r="916390" spans="1:1" ht="14.25" customHeight="1" x14ac:dyDescent="0.3">
      <c r="A916390" s="21"/>
    </row>
    <row r="916396" spans="1:1" s="20" customFormat="1" ht="14.25" customHeight="1" x14ac:dyDescent="0.25"/>
    <row r="916412" spans="1:1" ht="14.25" customHeight="1" x14ac:dyDescent="0.3">
      <c r="A916412" s="21"/>
    </row>
    <row r="916418" s="20" customFormat="1" ht="14.25" customHeight="1" x14ac:dyDescent="0.25"/>
    <row r="916434" spans="1:1" ht="14.25" customHeight="1" x14ac:dyDescent="0.3">
      <c r="A916434" s="21"/>
    </row>
    <row r="916440" spans="1:1" s="20" customFormat="1" ht="14.25" customHeight="1" x14ac:dyDescent="0.25"/>
    <row r="916456" spans="1:1" ht="14.25" customHeight="1" x14ac:dyDescent="0.3">
      <c r="A916456" s="21"/>
    </row>
    <row r="916462" spans="1:1" s="20" customFormat="1" ht="14.25" customHeight="1" x14ac:dyDescent="0.25"/>
    <row r="916478" spans="1:1" ht="14.25" customHeight="1" x14ac:dyDescent="0.3">
      <c r="A916478" s="21"/>
    </row>
    <row r="916484" s="20" customFormat="1" ht="14.25" customHeight="1" x14ac:dyDescent="0.25"/>
    <row r="916500" spans="1:1" ht="14.25" customHeight="1" x14ac:dyDescent="0.3">
      <c r="A916500" s="21"/>
    </row>
    <row r="916506" spans="1:1" s="20" customFormat="1" ht="14.25" customHeight="1" x14ac:dyDescent="0.25"/>
    <row r="916522" spans="1:1" ht="14.25" customHeight="1" x14ac:dyDescent="0.3">
      <c r="A916522" s="21"/>
    </row>
    <row r="916528" spans="1:1" s="20" customFormat="1" ht="14.25" customHeight="1" x14ac:dyDescent="0.25"/>
    <row r="916544" spans="1:1" ht="14.25" customHeight="1" x14ac:dyDescent="0.3">
      <c r="A916544" s="21"/>
    </row>
    <row r="916550" s="20" customFormat="1" ht="14.25" customHeight="1" x14ac:dyDescent="0.25"/>
    <row r="916566" spans="1:1" ht="14.25" customHeight="1" x14ac:dyDescent="0.3">
      <c r="A916566" s="21"/>
    </row>
    <row r="916572" spans="1:1" s="20" customFormat="1" ht="14.25" customHeight="1" x14ac:dyDescent="0.25"/>
    <row r="916588" spans="1:1" ht="14.25" customHeight="1" x14ac:dyDescent="0.3">
      <c r="A916588" s="21"/>
    </row>
    <row r="916594" s="20" customFormat="1" ht="14.25" customHeight="1" x14ac:dyDescent="0.25"/>
    <row r="916610" spans="1:1" ht="14.25" customHeight="1" x14ac:dyDescent="0.3">
      <c r="A916610" s="21"/>
    </row>
    <row r="916616" spans="1:1" s="20" customFormat="1" ht="14.25" customHeight="1" x14ac:dyDescent="0.25"/>
    <row r="916632" spans="1:1" ht="14.25" customHeight="1" x14ac:dyDescent="0.3">
      <c r="A916632" s="21"/>
    </row>
    <row r="916638" spans="1:1" s="20" customFormat="1" ht="14.25" customHeight="1" x14ac:dyDescent="0.25"/>
    <row r="916654" spans="1:1" ht="14.25" customHeight="1" x14ac:dyDescent="0.3">
      <c r="A916654" s="21"/>
    </row>
    <row r="916660" s="20" customFormat="1" ht="14.25" customHeight="1" x14ac:dyDescent="0.25"/>
    <row r="916676" spans="1:1" ht="14.25" customHeight="1" x14ac:dyDescent="0.3">
      <c r="A916676" s="21"/>
    </row>
    <row r="916682" spans="1:1" s="20" customFormat="1" ht="14.25" customHeight="1" x14ac:dyDescent="0.25"/>
    <row r="916698" spans="1:1" ht="14.25" customHeight="1" x14ac:dyDescent="0.3">
      <c r="A916698" s="21"/>
    </row>
    <row r="916704" spans="1:1" s="20" customFormat="1" ht="14.25" customHeight="1" x14ac:dyDescent="0.25"/>
    <row r="916720" spans="1:1" ht="14.25" customHeight="1" x14ac:dyDescent="0.3">
      <c r="A916720" s="21"/>
    </row>
    <row r="916726" s="20" customFormat="1" ht="14.25" customHeight="1" x14ac:dyDescent="0.25"/>
    <row r="916742" spans="1:1" ht="14.25" customHeight="1" x14ac:dyDescent="0.3">
      <c r="A916742" s="21"/>
    </row>
    <row r="916748" spans="1:1" s="20" customFormat="1" ht="14.25" customHeight="1" x14ac:dyDescent="0.25"/>
    <row r="916764" spans="1:1" ht="14.25" customHeight="1" x14ac:dyDescent="0.3">
      <c r="A916764" s="21"/>
    </row>
    <row r="916770" s="20" customFormat="1" ht="14.25" customHeight="1" x14ac:dyDescent="0.25"/>
    <row r="916786" spans="1:1" ht="14.25" customHeight="1" x14ac:dyDescent="0.3">
      <c r="A916786" s="21"/>
    </row>
    <row r="916792" spans="1:1" s="20" customFormat="1" ht="14.25" customHeight="1" x14ac:dyDescent="0.25"/>
    <row r="916808" spans="1:1" ht="14.25" customHeight="1" x14ac:dyDescent="0.3">
      <c r="A916808" s="21"/>
    </row>
    <row r="916814" spans="1:1" s="20" customFormat="1" ht="14.25" customHeight="1" x14ac:dyDescent="0.25"/>
    <row r="916830" spans="1:1" ht="14.25" customHeight="1" x14ac:dyDescent="0.3">
      <c r="A916830" s="21"/>
    </row>
    <row r="916836" s="20" customFormat="1" ht="14.25" customHeight="1" x14ac:dyDescent="0.25"/>
    <row r="916852" spans="1:1" ht="14.25" customHeight="1" x14ac:dyDescent="0.3">
      <c r="A916852" s="21"/>
    </row>
    <row r="916858" spans="1:1" s="20" customFormat="1" ht="14.25" customHeight="1" x14ac:dyDescent="0.25"/>
    <row r="916874" spans="1:1" ht="14.25" customHeight="1" x14ac:dyDescent="0.3">
      <c r="A916874" s="21"/>
    </row>
    <row r="916880" spans="1:1" s="20" customFormat="1" ht="14.25" customHeight="1" x14ac:dyDescent="0.25"/>
    <row r="916896" spans="1:1" ht="14.25" customHeight="1" x14ac:dyDescent="0.3">
      <c r="A916896" s="21"/>
    </row>
    <row r="916902" s="20" customFormat="1" ht="14.25" customHeight="1" x14ac:dyDescent="0.25"/>
    <row r="916918" spans="1:1" ht="14.25" customHeight="1" x14ac:dyDescent="0.3">
      <c r="A916918" s="21"/>
    </row>
    <row r="916924" spans="1:1" s="20" customFormat="1" ht="14.25" customHeight="1" x14ac:dyDescent="0.25"/>
    <row r="916940" spans="1:1" ht="14.25" customHeight="1" x14ac:dyDescent="0.3">
      <c r="A916940" s="21"/>
    </row>
    <row r="916946" s="20" customFormat="1" ht="14.25" customHeight="1" x14ac:dyDescent="0.25"/>
    <row r="916962" spans="1:1" ht="14.25" customHeight="1" x14ac:dyDescent="0.3">
      <c r="A916962" s="21"/>
    </row>
    <row r="916968" spans="1:1" s="20" customFormat="1" ht="14.25" customHeight="1" x14ac:dyDescent="0.25"/>
    <row r="916984" spans="1:1" ht="14.25" customHeight="1" x14ac:dyDescent="0.3">
      <c r="A916984" s="21"/>
    </row>
    <row r="916990" spans="1:1" s="20" customFormat="1" ht="14.25" customHeight="1" x14ac:dyDescent="0.25"/>
    <row r="917006" spans="1:1" ht="14.25" customHeight="1" x14ac:dyDescent="0.3">
      <c r="A917006" s="21"/>
    </row>
    <row r="917012" s="20" customFormat="1" ht="14.25" customHeight="1" x14ac:dyDescent="0.25"/>
    <row r="917028" spans="1:1" ht="14.25" customHeight="1" x14ac:dyDescent="0.3">
      <c r="A917028" s="21"/>
    </row>
    <row r="917034" spans="1:1" s="20" customFormat="1" ht="14.25" customHeight="1" x14ac:dyDescent="0.25"/>
    <row r="917050" spans="1:1" ht="14.25" customHeight="1" x14ac:dyDescent="0.3">
      <c r="A917050" s="21"/>
    </row>
    <row r="917056" spans="1:1" s="20" customFormat="1" ht="14.25" customHeight="1" x14ac:dyDescent="0.25"/>
    <row r="917072" spans="1:1" ht="14.25" customHeight="1" x14ac:dyDescent="0.3">
      <c r="A917072" s="21"/>
    </row>
    <row r="917078" s="20" customFormat="1" ht="14.25" customHeight="1" x14ac:dyDescent="0.25"/>
    <row r="917094" spans="1:1" ht="14.25" customHeight="1" x14ac:dyDescent="0.3">
      <c r="A917094" s="21"/>
    </row>
    <row r="917100" spans="1:1" s="20" customFormat="1" ht="14.25" customHeight="1" x14ac:dyDescent="0.25"/>
    <row r="917116" spans="1:1" ht="14.25" customHeight="1" x14ac:dyDescent="0.3">
      <c r="A917116" s="21"/>
    </row>
    <row r="917122" s="20" customFormat="1" ht="14.25" customHeight="1" x14ac:dyDescent="0.25"/>
    <row r="917138" spans="1:1" ht="14.25" customHeight="1" x14ac:dyDescent="0.3">
      <c r="A917138" s="21"/>
    </row>
    <row r="917144" spans="1:1" s="20" customFormat="1" ht="14.25" customHeight="1" x14ac:dyDescent="0.25"/>
    <row r="917160" spans="1:1" ht="14.25" customHeight="1" x14ac:dyDescent="0.3">
      <c r="A917160" s="21"/>
    </row>
    <row r="917166" spans="1:1" s="20" customFormat="1" ht="14.25" customHeight="1" x14ac:dyDescent="0.25"/>
    <row r="917182" spans="1:1" ht="14.25" customHeight="1" x14ac:dyDescent="0.3">
      <c r="A917182" s="21"/>
    </row>
    <row r="917188" s="20" customFormat="1" ht="14.25" customHeight="1" x14ac:dyDescent="0.25"/>
    <row r="917204" spans="1:1" ht="14.25" customHeight="1" x14ac:dyDescent="0.3">
      <c r="A917204" s="21"/>
    </row>
    <row r="917210" spans="1:1" s="20" customFormat="1" ht="14.25" customHeight="1" x14ac:dyDescent="0.25"/>
    <row r="917226" spans="1:1" ht="14.25" customHeight="1" x14ac:dyDescent="0.3">
      <c r="A917226" s="21"/>
    </row>
    <row r="917232" spans="1:1" s="20" customFormat="1" ht="14.25" customHeight="1" x14ac:dyDescent="0.25"/>
    <row r="917248" spans="1:1" ht="14.25" customHeight="1" x14ac:dyDescent="0.3">
      <c r="A917248" s="21"/>
    </row>
    <row r="917254" s="20" customFormat="1" ht="14.25" customHeight="1" x14ac:dyDescent="0.25"/>
    <row r="917270" spans="1:1" ht="14.25" customHeight="1" x14ac:dyDescent="0.3">
      <c r="A917270" s="21"/>
    </row>
    <row r="917276" spans="1:1" s="20" customFormat="1" ht="14.25" customHeight="1" x14ac:dyDescent="0.25"/>
    <row r="917292" spans="1:1" ht="14.25" customHeight="1" x14ac:dyDescent="0.3">
      <c r="A917292" s="21"/>
    </row>
    <row r="917298" s="20" customFormat="1" ht="14.25" customHeight="1" x14ac:dyDescent="0.25"/>
    <row r="917314" spans="1:1" ht="14.25" customHeight="1" x14ac:dyDescent="0.3">
      <c r="A917314" s="21"/>
    </row>
    <row r="917320" spans="1:1" s="20" customFormat="1" ht="14.25" customHeight="1" x14ac:dyDescent="0.25"/>
    <row r="917336" spans="1:1" ht="14.25" customHeight="1" x14ac:dyDescent="0.3">
      <c r="A917336" s="21"/>
    </row>
    <row r="917342" spans="1:1" s="20" customFormat="1" ht="14.25" customHeight="1" x14ac:dyDescent="0.25"/>
    <row r="917358" spans="1:1" ht="14.25" customHeight="1" x14ac:dyDescent="0.3">
      <c r="A917358" s="21"/>
    </row>
    <row r="917364" s="20" customFormat="1" ht="14.25" customHeight="1" x14ac:dyDescent="0.25"/>
    <row r="917380" spans="1:1" ht="14.25" customHeight="1" x14ac:dyDescent="0.3">
      <c r="A917380" s="21"/>
    </row>
    <row r="917386" spans="1:1" s="20" customFormat="1" ht="14.25" customHeight="1" x14ac:dyDescent="0.25"/>
    <row r="917402" spans="1:1" ht="14.25" customHeight="1" x14ac:dyDescent="0.3">
      <c r="A917402" s="21"/>
    </row>
    <row r="917408" spans="1:1" s="20" customFormat="1" ht="14.25" customHeight="1" x14ac:dyDescent="0.25"/>
    <row r="917424" spans="1:1" ht="14.25" customHeight="1" x14ac:dyDescent="0.3">
      <c r="A917424" s="21"/>
    </row>
    <row r="917430" s="20" customFormat="1" ht="14.25" customHeight="1" x14ac:dyDescent="0.25"/>
    <row r="917446" spans="1:1" ht="14.25" customHeight="1" x14ac:dyDescent="0.3">
      <c r="A917446" s="21"/>
    </row>
    <row r="917452" spans="1:1" s="20" customFormat="1" ht="14.25" customHeight="1" x14ac:dyDescent="0.25"/>
    <row r="917468" spans="1:1" ht="14.25" customHeight="1" x14ac:dyDescent="0.3">
      <c r="A917468" s="21"/>
    </row>
    <row r="917474" s="20" customFormat="1" ht="14.25" customHeight="1" x14ac:dyDescent="0.25"/>
    <row r="917490" spans="1:1" ht="14.25" customHeight="1" x14ac:dyDescent="0.3">
      <c r="A917490" s="21"/>
    </row>
    <row r="917496" spans="1:1" s="20" customFormat="1" ht="14.25" customHeight="1" x14ac:dyDescent="0.25"/>
    <row r="917512" spans="1:1" ht="14.25" customHeight="1" x14ac:dyDescent="0.3">
      <c r="A917512" s="21"/>
    </row>
    <row r="917518" spans="1:1" s="20" customFormat="1" ht="14.25" customHeight="1" x14ac:dyDescent="0.25"/>
    <row r="917534" spans="1:1" ht="14.25" customHeight="1" x14ac:dyDescent="0.3">
      <c r="A917534" s="21"/>
    </row>
    <row r="917540" s="20" customFormat="1" ht="14.25" customHeight="1" x14ac:dyDescent="0.25"/>
    <row r="917556" spans="1:1" ht="14.25" customHeight="1" x14ac:dyDescent="0.3">
      <c r="A917556" s="21"/>
    </row>
    <row r="917562" spans="1:1" s="20" customFormat="1" ht="14.25" customHeight="1" x14ac:dyDescent="0.25"/>
    <row r="917578" spans="1:1" ht="14.25" customHeight="1" x14ac:dyDescent="0.3">
      <c r="A917578" s="21"/>
    </row>
    <row r="917584" spans="1:1" s="20" customFormat="1" ht="14.25" customHeight="1" x14ac:dyDescent="0.25"/>
    <row r="917600" spans="1:1" ht="14.25" customHeight="1" x14ac:dyDescent="0.3">
      <c r="A917600" s="21"/>
    </row>
    <row r="917606" s="20" customFormat="1" ht="14.25" customHeight="1" x14ac:dyDescent="0.25"/>
    <row r="917622" spans="1:1" ht="14.25" customHeight="1" x14ac:dyDescent="0.3">
      <c r="A917622" s="21"/>
    </row>
    <row r="917628" spans="1:1" s="20" customFormat="1" ht="14.25" customHeight="1" x14ac:dyDescent="0.25"/>
    <row r="917644" spans="1:1" ht="14.25" customHeight="1" x14ac:dyDescent="0.3">
      <c r="A917644" s="21"/>
    </row>
    <row r="917650" s="20" customFormat="1" ht="14.25" customHeight="1" x14ac:dyDescent="0.25"/>
    <row r="917666" spans="1:1" ht="14.25" customHeight="1" x14ac:dyDescent="0.3">
      <c r="A917666" s="21"/>
    </row>
    <row r="917672" spans="1:1" s="20" customFormat="1" ht="14.25" customHeight="1" x14ac:dyDescent="0.25"/>
    <row r="917688" spans="1:1" ht="14.25" customHeight="1" x14ac:dyDescent="0.3">
      <c r="A917688" s="21"/>
    </row>
    <row r="917694" spans="1:1" s="20" customFormat="1" ht="14.25" customHeight="1" x14ac:dyDescent="0.25"/>
    <row r="917710" spans="1:1" ht="14.25" customHeight="1" x14ac:dyDescent="0.3">
      <c r="A917710" s="21"/>
    </row>
    <row r="917716" s="20" customFormat="1" ht="14.25" customHeight="1" x14ac:dyDescent="0.25"/>
    <row r="917732" spans="1:1" ht="14.25" customHeight="1" x14ac:dyDescent="0.3">
      <c r="A917732" s="21"/>
    </row>
    <row r="917738" spans="1:1" s="20" customFormat="1" ht="14.25" customHeight="1" x14ac:dyDescent="0.25"/>
    <row r="917754" spans="1:1" ht="14.25" customHeight="1" x14ac:dyDescent="0.3">
      <c r="A917754" s="21"/>
    </row>
    <row r="917760" spans="1:1" s="20" customFormat="1" ht="14.25" customHeight="1" x14ac:dyDescent="0.25"/>
    <row r="917776" spans="1:1" ht="14.25" customHeight="1" x14ac:dyDescent="0.3">
      <c r="A917776" s="21"/>
    </row>
    <row r="917782" s="20" customFormat="1" ht="14.25" customHeight="1" x14ac:dyDescent="0.25"/>
    <row r="917798" spans="1:1" ht="14.25" customHeight="1" x14ac:dyDescent="0.3">
      <c r="A917798" s="21"/>
    </row>
    <row r="917804" spans="1:1" s="20" customFormat="1" ht="14.25" customHeight="1" x14ac:dyDescent="0.25"/>
    <row r="917820" spans="1:1" ht="14.25" customHeight="1" x14ac:dyDescent="0.3">
      <c r="A917820" s="21"/>
    </row>
    <row r="917826" s="20" customFormat="1" ht="14.25" customHeight="1" x14ac:dyDescent="0.25"/>
    <row r="917842" spans="1:1" ht="14.25" customHeight="1" x14ac:dyDescent="0.3">
      <c r="A917842" s="21"/>
    </row>
    <row r="917848" spans="1:1" s="20" customFormat="1" ht="14.25" customHeight="1" x14ac:dyDescent="0.25"/>
    <row r="917864" spans="1:1" ht="14.25" customHeight="1" x14ac:dyDescent="0.3">
      <c r="A917864" s="21"/>
    </row>
    <row r="917870" spans="1:1" s="20" customFormat="1" ht="14.25" customHeight="1" x14ac:dyDescent="0.25"/>
    <row r="917886" spans="1:1" ht="14.25" customHeight="1" x14ac:dyDescent="0.3">
      <c r="A917886" s="21"/>
    </row>
    <row r="917892" s="20" customFormat="1" ht="14.25" customHeight="1" x14ac:dyDescent="0.25"/>
    <row r="917908" spans="1:1" ht="14.25" customHeight="1" x14ac:dyDescent="0.3">
      <c r="A917908" s="21"/>
    </row>
    <row r="917914" spans="1:1" s="20" customFormat="1" ht="14.25" customHeight="1" x14ac:dyDescent="0.25"/>
    <row r="917930" spans="1:1" ht="14.25" customHeight="1" x14ac:dyDescent="0.3">
      <c r="A917930" s="21"/>
    </row>
    <row r="917936" spans="1:1" s="20" customFormat="1" ht="14.25" customHeight="1" x14ac:dyDescent="0.25"/>
    <row r="917952" spans="1:1" ht="14.25" customHeight="1" x14ac:dyDescent="0.3">
      <c r="A917952" s="21"/>
    </row>
    <row r="917958" s="20" customFormat="1" ht="14.25" customHeight="1" x14ac:dyDescent="0.25"/>
    <row r="917974" spans="1:1" ht="14.25" customHeight="1" x14ac:dyDescent="0.3">
      <c r="A917974" s="21"/>
    </row>
    <row r="917980" spans="1:1" s="20" customFormat="1" ht="14.25" customHeight="1" x14ac:dyDescent="0.25"/>
    <row r="917996" spans="1:1" ht="14.25" customHeight="1" x14ac:dyDescent="0.3">
      <c r="A917996" s="21"/>
    </row>
    <row r="918002" s="20" customFormat="1" ht="14.25" customHeight="1" x14ac:dyDescent="0.25"/>
    <row r="918018" spans="1:1" ht="14.25" customHeight="1" x14ac:dyDescent="0.3">
      <c r="A918018" s="21"/>
    </row>
    <row r="918024" spans="1:1" s="20" customFormat="1" ht="14.25" customHeight="1" x14ac:dyDescent="0.25"/>
    <row r="918040" spans="1:1" ht="14.25" customHeight="1" x14ac:dyDescent="0.3">
      <c r="A918040" s="21"/>
    </row>
    <row r="918046" spans="1:1" s="20" customFormat="1" ht="14.25" customHeight="1" x14ac:dyDescent="0.25"/>
    <row r="918062" spans="1:1" ht="14.25" customHeight="1" x14ac:dyDescent="0.3">
      <c r="A918062" s="21"/>
    </row>
    <row r="918068" s="20" customFormat="1" ht="14.25" customHeight="1" x14ac:dyDescent="0.25"/>
    <row r="918084" spans="1:1" ht="14.25" customHeight="1" x14ac:dyDescent="0.3">
      <c r="A918084" s="21"/>
    </row>
    <row r="918090" spans="1:1" s="20" customFormat="1" ht="14.25" customHeight="1" x14ac:dyDescent="0.25"/>
    <row r="918106" spans="1:1" ht="14.25" customHeight="1" x14ac:dyDescent="0.3">
      <c r="A918106" s="21"/>
    </row>
    <row r="918112" spans="1:1" s="20" customFormat="1" ht="14.25" customHeight="1" x14ac:dyDescent="0.25"/>
    <row r="918128" spans="1:1" ht="14.25" customHeight="1" x14ac:dyDescent="0.3">
      <c r="A918128" s="21"/>
    </row>
    <row r="918134" s="20" customFormat="1" ht="14.25" customHeight="1" x14ac:dyDescent="0.25"/>
    <row r="918150" spans="1:1" ht="14.25" customHeight="1" x14ac:dyDescent="0.3">
      <c r="A918150" s="21"/>
    </row>
    <row r="918156" spans="1:1" s="20" customFormat="1" ht="14.25" customHeight="1" x14ac:dyDescent="0.25"/>
    <row r="918172" spans="1:1" ht="14.25" customHeight="1" x14ac:dyDescent="0.3">
      <c r="A918172" s="21"/>
    </row>
    <row r="918178" s="20" customFormat="1" ht="14.25" customHeight="1" x14ac:dyDescent="0.25"/>
    <row r="918194" spans="1:1" ht="14.25" customHeight="1" x14ac:dyDescent="0.3">
      <c r="A918194" s="21"/>
    </row>
    <row r="918200" spans="1:1" s="20" customFormat="1" ht="14.25" customHeight="1" x14ac:dyDescent="0.25"/>
    <row r="918216" spans="1:1" ht="14.25" customHeight="1" x14ac:dyDescent="0.3">
      <c r="A918216" s="21"/>
    </row>
    <row r="918222" spans="1:1" s="20" customFormat="1" ht="14.25" customHeight="1" x14ac:dyDescent="0.25"/>
    <row r="918238" spans="1:1" ht="14.25" customHeight="1" x14ac:dyDescent="0.3">
      <c r="A918238" s="21"/>
    </row>
    <row r="918244" s="20" customFormat="1" ht="14.25" customHeight="1" x14ac:dyDescent="0.25"/>
    <row r="918260" spans="1:1" ht="14.25" customHeight="1" x14ac:dyDescent="0.3">
      <c r="A918260" s="21"/>
    </row>
    <row r="918266" spans="1:1" s="20" customFormat="1" ht="14.25" customHeight="1" x14ac:dyDescent="0.25"/>
    <row r="918282" spans="1:1" ht="14.25" customHeight="1" x14ac:dyDescent="0.3">
      <c r="A918282" s="21"/>
    </row>
    <row r="918288" spans="1:1" s="20" customFormat="1" ht="14.25" customHeight="1" x14ac:dyDescent="0.25"/>
    <row r="918304" spans="1:1" ht="14.25" customHeight="1" x14ac:dyDescent="0.3">
      <c r="A918304" s="21"/>
    </row>
    <row r="918310" s="20" customFormat="1" ht="14.25" customHeight="1" x14ac:dyDescent="0.25"/>
    <row r="918326" spans="1:1" ht="14.25" customHeight="1" x14ac:dyDescent="0.3">
      <c r="A918326" s="21"/>
    </row>
    <row r="918332" spans="1:1" s="20" customFormat="1" ht="14.25" customHeight="1" x14ac:dyDescent="0.25"/>
    <row r="918348" spans="1:1" ht="14.25" customHeight="1" x14ac:dyDescent="0.3">
      <c r="A918348" s="21"/>
    </row>
    <row r="918354" s="20" customFormat="1" ht="14.25" customHeight="1" x14ac:dyDescent="0.25"/>
    <row r="918370" spans="1:1" ht="14.25" customHeight="1" x14ac:dyDescent="0.3">
      <c r="A918370" s="21"/>
    </row>
    <row r="918376" spans="1:1" s="20" customFormat="1" ht="14.25" customHeight="1" x14ac:dyDescent="0.25"/>
    <row r="918392" spans="1:1" ht="14.25" customHeight="1" x14ac:dyDescent="0.3">
      <c r="A918392" s="21"/>
    </row>
    <row r="918398" spans="1:1" s="20" customFormat="1" ht="14.25" customHeight="1" x14ac:dyDescent="0.25"/>
    <row r="918414" spans="1:1" ht="14.25" customHeight="1" x14ac:dyDescent="0.3">
      <c r="A918414" s="21"/>
    </row>
    <row r="918420" s="20" customFormat="1" ht="14.25" customHeight="1" x14ac:dyDescent="0.25"/>
    <row r="918436" spans="1:1" ht="14.25" customHeight="1" x14ac:dyDescent="0.3">
      <c r="A918436" s="21"/>
    </row>
    <row r="918442" spans="1:1" s="20" customFormat="1" ht="14.25" customHeight="1" x14ac:dyDescent="0.25"/>
    <row r="918458" spans="1:1" ht="14.25" customHeight="1" x14ac:dyDescent="0.3">
      <c r="A918458" s="21"/>
    </row>
    <row r="918464" spans="1:1" s="20" customFormat="1" ht="14.25" customHeight="1" x14ac:dyDescent="0.25"/>
    <row r="918480" spans="1:1" ht="14.25" customHeight="1" x14ac:dyDescent="0.3">
      <c r="A918480" s="21"/>
    </row>
    <row r="918486" s="20" customFormat="1" ht="14.25" customHeight="1" x14ac:dyDescent="0.25"/>
    <row r="918502" spans="1:1" ht="14.25" customHeight="1" x14ac:dyDescent="0.3">
      <c r="A918502" s="21"/>
    </row>
    <row r="918508" spans="1:1" s="20" customFormat="1" ht="14.25" customHeight="1" x14ac:dyDescent="0.25"/>
    <row r="918524" spans="1:1" ht="14.25" customHeight="1" x14ac:dyDescent="0.3">
      <c r="A918524" s="21"/>
    </row>
    <row r="918530" s="20" customFormat="1" ht="14.25" customHeight="1" x14ac:dyDescent="0.25"/>
    <row r="918546" spans="1:1" ht="14.25" customHeight="1" x14ac:dyDescent="0.3">
      <c r="A918546" s="21"/>
    </row>
    <row r="918552" spans="1:1" s="20" customFormat="1" ht="14.25" customHeight="1" x14ac:dyDescent="0.25"/>
    <row r="918568" spans="1:1" ht="14.25" customHeight="1" x14ac:dyDescent="0.3">
      <c r="A918568" s="21"/>
    </row>
    <row r="918574" spans="1:1" s="20" customFormat="1" ht="14.25" customHeight="1" x14ac:dyDescent="0.25"/>
    <row r="918590" spans="1:1" ht="14.25" customHeight="1" x14ac:dyDescent="0.3">
      <c r="A918590" s="21"/>
    </row>
    <row r="918596" s="20" customFormat="1" ht="14.25" customHeight="1" x14ac:dyDescent="0.25"/>
    <row r="918612" spans="1:1" ht="14.25" customHeight="1" x14ac:dyDescent="0.3">
      <c r="A918612" s="21"/>
    </row>
    <row r="918618" spans="1:1" s="20" customFormat="1" ht="14.25" customHeight="1" x14ac:dyDescent="0.25"/>
    <row r="918634" spans="1:1" ht="14.25" customHeight="1" x14ac:dyDescent="0.3">
      <c r="A918634" s="21"/>
    </row>
    <row r="918640" spans="1:1" s="20" customFormat="1" ht="14.25" customHeight="1" x14ac:dyDescent="0.25"/>
    <row r="918656" spans="1:1" ht="14.25" customHeight="1" x14ac:dyDescent="0.3">
      <c r="A918656" s="21"/>
    </row>
    <row r="918662" s="20" customFormat="1" ht="14.25" customHeight="1" x14ac:dyDescent="0.25"/>
    <row r="918678" spans="1:1" ht="14.25" customHeight="1" x14ac:dyDescent="0.3">
      <c r="A918678" s="21"/>
    </row>
    <row r="918684" spans="1:1" s="20" customFormat="1" ht="14.25" customHeight="1" x14ac:dyDescent="0.25"/>
    <row r="918700" spans="1:1" ht="14.25" customHeight="1" x14ac:dyDescent="0.3">
      <c r="A918700" s="21"/>
    </row>
    <row r="918706" s="20" customFormat="1" ht="14.25" customHeight="1" x14ac:dyDescent="0.25"/>
    <row r="918722" spans="1:1" ht="14.25" customHeight="1" x14ac:dyDescent="0.3">
      <c r="A918722" s="21"/>
    </row>
    <row r="918728" spans="1:1" s="20" customFormat="1" ht="14.25" customHeight="1" x14ac:dyDescent="0.25"/>
    <row r="918744" spans="1:1" ht="14.25" customHeight="1" x14ac:dyDescent="0.3">
      <c r="A918744" s="21"/>
    </row>
    <row r="918750" spans="1:1" s="20" customFormat="1" ht="14.25" customHeight="1" x14ac:dyDescent="0.25"/>
    <row r="918766" spans="1:1" ht="14.25" customHeight="1" x14ac:dyDescent="0.3">
      <c r="A918766" s="21"/>
    </row>
    <row r="918772" s="20" customFormat="1" ht="14.25" customHeight="1" x14ac:dyDescent="0.25"/>
    <row r="918788" spans="1:1" ht="14.25" customHeight="1" x14ac:dyDescent="0.3">
      <c r="A918788" s="21"/>
    </row>
    <row r="918794" spans="1:1" s="20" customFormat="1" ht="14.25" customHeight="1" x14ac:dyDescent="0.25"/>
    <row r="918810" spans="1:1" ht="14.25" customHeight="1" x14ac:dyDescent="0.3">
      <c r="A918810" s="21"/>
    </row>
    <row r="918816" spans="1:1" s="20" customFormat="1" ht="14.25" customHeight="1" x14ac:dyDescent="0.25"/>
    <row r="918832" spans="1:1" ht="14.25" customHeight="1" x14ac:dyDescent="0.3">
      <c r="A918832" s="21"/>
    </row>
    <row r="918838" s="20" customFormat="1" ht="14.25" customHeight="1" x14ac:dyDescent="0.25"/>
    <row r="918854" spans="1:1" ht="14.25" customHeight="1" x14ac:dyDescent="0.3">
      <c r="A918854" s="21"/>
    </row>
    <row r="918860" spans="1:1" s="20" customFormat="1" ht="14.25" customHeight="1" x14ac:dyDescent="0.25"/>
    <row r="918876" spans="1:1" ht="14.25" customHeight="1" x14ac:dyDescent="0.3">
      <c r="A918876" s="21"/>
    </row>
    <row r="918882" s="20" customFormat="1" ht="14.25" customHeight="1" x14ac:dyDescent="0.25"/>
    <row r="918898" spans="1:1" ht="14.25" customHeight="1" x14ac:dyDescent="0.3">
      <c r="A918898" s="21"/>
    </row>
    <row r="918904" spans="1:1" s="20" customFormat="1" ht="14.25" customHeight="1" x14ac:dyDescent="0.25"/>
    <row r="918920" spans="1:1" ht="14.25" customHeight="1" x14ac:dyDescent="0.3">
      <c r="A918920" s="21"/>
    </row>
    <row r="918926" spans="1:1" s="20" customFormat="1" ht="14.25" customHeight="1" x14ac:dyDescent="0.25"/>
    <row r="918942" spans="1:1" ht="14.25" customHeight="1" x14ac:dyDescent="0.3">
      <c r="A918942" s="21"/>
    </row>
    <row r="918948" s="20" customFormat="1" ht="14.25" customHeight="1" x14ac:dyDescent="0.25"/>
    <row r="918964" spans="1:1" ht="14.25" customHeight="1" x14ac:dyDescent="0.3">
      <c r="A918964" s="21"/>
    </row>
    <row r="918970" spans="1:1" s="20" customFormat="1" ht="14.25" customHeight="1" x14ac:dyDescent="0.25"/>
    <row r="918986" spans="1:1" ht="14.25" customHeight="1" x14ac:dyDescent="0.3">
      <c r="A918986" s="21"/>
    </row>
    <row r="918992" spans="1:1" s="20" customFormat="1" ht="14.25" customHeight="1" x14ac:dyDescent="0.25"/>
    <row r="919008" spans="1:1" ht="14.25" customHeight="1" x14ac:dyDescent="0.3">
      <c r="A919008" s="21"/>
    </row>
    <row r="919014" s="20" customFormat="1" ht="14.25" customHeight="1" x14ac:dyDescent="0.25"/>
    <row r="919030" spans="1:1" ht="14.25" customHeight="1" x14ac:dyDescent="0.3">
      <c r="A919030" s="21"/>
    </row>
    <row r="919036" spans="1:1" s="20" customFormat="1" ht="14.25" customHeight="1" x14ac:dyDescent="0.25"/>
    <row r="919052" spans="1:1" ht="14.25" customHeight="1" x14ac:dyDescent="0.3">
      <c r="A919052" s="21"/>
    </row>
    <row r="919058" s="20" customFormat="1" ht="14.25" customHeight="1" x14ac:dyDescent="0.25"/>
    <row r="919074" spans="1:1" ht="14.25" customHeight="1" x14ac:dyDescent="0.3">
      <c r="A919074" s="21"/>
    </row>
    <row r="919080" spans="1:1" s="20" customFormat="1" ht="14.25" customHeight="1" x14ac:dyDescent="0.25"/>
    <row r="919096" spans="1:1" ht="14.25" customHeight="1" x14ac:dyDescent="0.3">
      <c r="A919096" s="21"/>
    </row>
    <row r="919102" spans="1:1" s="20" customFormat="1" ht="14.25" customHeight="1" x14ac:dyDescent="0.25"/>
    <row r="919118" spans="1:1" ht="14.25" customHeight="1" x14ac:dyDescent="0.3">
      <c r="A919118" s="21"/>
    </row>
    <row r="919124" s="20" customFormat="1" ht="14.25" customHeight="1" x14ac:dyDescent="0.25"/>
    <row r="919140" spans="1:1" ht="14.25" customHeight="1" x14ac:dyDescent="0.3">
      <c r="A919140" s="21"/>
    </row>
    <row r="919146" spans="1:1" s="20" customFormat="1" ht="14.25" customHeight="1" x14ac:dyDescent="0.25"/>
    <row r="919162" spans="1:1" ht="14.25" customHeight="1" x14ac:dyDescent="0.3">
      <c r="A919162" s="21"/>
    </row>
    <row r="919168" spans="1:1" s="20" customFormat="1" ht="14.25" customHeight="1" x14ac:dyDescent="0.25"/>
    <row r="919184" spans="1:1" ht="14.25" customHeight="1" x14ac:dyDescent="0.3">
      <c r="A919184" s="21"/>
    </row>
    <row r="919190" s="20" customFormat="1" ht="14.25" customHeight="1" x14ac:dyDescent="0.25"/>
    <row r="919206" spans="1:1" ht="14.25" customHeight="1" x14ac:dyDescent="0.3">
      <c r="A919206" s="21"/>
    </row>
    <row r="919212" spans="1:1" s="20" customFormat="1" ht="14.25" customHeight="1" x14ac:dyDescent="0.25"/>
    <row r="919228" spans="1:1" ht="14.25" customHeight="1" x14ac:dyDescent="0.3">
      <c r="A919228" s="21"/>
    </row>
    <row r="919234" s="20" customFormat="1" ht="14.25" customHeight="1" x14ac:dyDescent="0.25"/>
    <row r="919250" spans="1:1" ht="14.25" customHeight="1" x14ac:dyDescent="0.3">
      <c r="A919250" s="21"/>
    </row>
    <row r="919256" spans="1:1" s="20" customFormat="1" ht="14.25" customHeight="1" x14ac:dyDescent="0.25"/>
    <row r="919272" spans="1:1" ht="14.25" customHeight="1" x14ac:dyDescent="0.3">
      <c r="A919272" s="21"/>
    </row>
    <row r="919278" spans="1:1" s="20" customFormat="1" ht="14.25" customHeight="1" x14ac:dyDescent="0.25"/>
    <row r="919294" spans="1:1" ht="14.25" customHeight="1" x14ac:dyDescent="0.3">
      <c r="A919294" s="21"/>
    </row>
    <row r="919300" s="20" customFormat="1" ht="14.25" customHeight="1" x14ac:dyDescent="0.25"/>
    <row r="919316" spans="1:1" ht="14.25" customHeight="1" x14ac:dyDescent="0.3">
      <c r="A919316" s="21"/>
    </row>
    <row r="919322" spans="1:1" s="20" customFormat="1" ht="14.25" customHeight="1" x14ac:dyDescent="0.25"/>
    <row r="919338" spans="1:1" ht="14.25" customHeight="1" x14ac:dyDescent="0.3">
      <c r="A919338" s="21"/>
    </row>
    <row r="919344" spans="1:1" s="20" customFormat="1" ht="14.25" customHeight="1" x14ac:dyDescent="0.25"/>
    <row r="919360" spans="1:1" ht="14.25" customHeight="1" x14ac:dyDescent="0.3">
      <c r="A919360" s="21"/>
    </row>
    <row r="919366" s="20" customFormat="1" ht="14.25" customHeight="1" x14ac:dyDescent="0.25"/>
    <row r="919382" spans="1:1" ht="14.25" customHeight="1" x14ac:dyDescent="0.3">
      <c r="A919382" s="21"/>
    </row>
    <row r="919388" spans="1:1" s="20" customFormat="1" ht="14.25" customHeight="1" x14ac:dyDescent="0.25"/>
    <row r="919404" spans="1:1" ht="14.25" customHeight="1" x14ac:dyDescent="0.3">
      <c r="A919404" s="21"/>
    </row>
    <row r="919410" s="20" customFormat="1" ht="14.25" customHeight="1" x14ac:dyDescent="0.25"/>
    <row r="919426" spans="1:1" ht="14.25" customHeight="1" x14ac:dyDescent="0.3">
      <c r="A919426" s="21"/>
    </row>
    <row r="919432" spans="1:1" s="20" customFormat="1" ht="14.25" customHeight="1" x14ac:dyDescent="0.25"/>
    <row r="919448" spans="1:1" ht="14.25" customHeight="1" x14ac:dyDescent="0.3">
      <c r="A919448" s="21"/>
    </row>
    <row r="919454" spans="1:1" s="20" customFormat="1" ht="14.25" customHeight="1" x14ac:dyDescent="0.25"/>
    <row r="919470" spans="1:1" ht="14.25" customHeight="1" x14ac:dyDescent="0.3">
      <c r="A919470" s="21"/>
    </row>
    <row r="919476" s="20" customFormat="1" ht="14.25" customHeight="1" x14ac:dyDescent="0.25"/>
    <row r="919492" spans="1:1" ht="14.25" customHeight="1" x14ac:dyDescent="0.3">
      <c r="A919492" s="21"/>
    </row>
    <row r="919498" spans="1:1" s="20" customFormat="1" ht="14.25" customHeight="1" x14ac:dyDescent="0.25"/>
    <row r="919514" spans="1:1" ht="14.25" customHeight="1" x14ac:dyDescent="0.3">
      <c r="A919514" s="21"/>
    </row>
    <row r="919520" spans="1:1" s="20" customFormat="1" ht="14.25" customHeight="1" x14ac:dyDescent="0.25"/>
    <row r="919536" spans="1:1" ht="14.25" customHeight="1" x14ac:dyDescent="0.3">
      <c r="A919536" s="21"/>
    </row>
    <row r="919542" s="20" customFormat="1" ht="14.25" customHeight="1" x14ac:dyDescent="0.25"/>
    <row r="919558" spans="1:1" ht="14.25" customHeight="1" x14ac:dyDescent="0.3">
      <c r="A919558" s="21"/>
    </row>
    <row r="919564" spans="1:1" s="20" customFormat="1" ht="14.25" customHeight="1" x14ac:dyDescent="0.25"/>
    <row r="919580" spans="1:1" ht="14.25" customHeight="1" x14ac:dyDescent="0.3">
      <c r="A919580" s="21"/>
    </row>
    <row r="919586" s="20" customFormat="1" ht="14.25" customHeight="1" x14ac:dyDescent="0.25"/>
    <row r="919602" spans="1:1" ht="14.25" customHeight="1" x14ac:dyDescent="0.3">
      <c r="A919602" s="21"/>
    </row>
    <row r="919608" spans="1:1" s="20" customFormat="1" ht="14.25" customHeight="1" x14ac:dyDescent="0.25"/>
    <row r="919624" spans="1:1" ht="14.25" customHeight="1" x14ac:dyDescent="0.3">
      <c r="A919624" s="21"/>
    </row>
    <row r="919630" spans="1:1" s="20" customFormat="1" ht="14.25" customHeight="1" x14ac:dyDescent="0.25"/>
    <row r="919646" spans="1:1" ht="14.25" customHeight="1" x14ac:dyDescent="0.3">
      <c r="A919646" s="21"/>
    </row>
    <row r="919652" s="20" customFormat="1" ht="14.25" customHeight="1" x14ac:dyDescent="0.25"/>
    <row r="919668" spans="1:1" ht="14.25" customHeight="1" x14ac:dyDescent="0.3">
      <c r="A919668" s="21"/>
    </row>
    <row r="919674" spans="1:1" s="20" customFormat="1" ht="14.25" customHeight="1" x14ac:dyDescent="0.25"/>
    <row r="919690" spans="1:1" ht="14.25" customHeight="1" x14ac:dyDescent="0.3">
      <c r="A919690" s="21"/>
    </row>
    <row r="919696" spans="1:1" s="20" customFormat="1" ht="14.25" customHeight="1" x14ac:dyDescent="0.25"/>
    <row r="919712" spans="1:1" ht="14.25" customHeight="1" x14ac:dyDescent="0.3">
      <c r="A919712" s="21"/>
    </row>
    <row r="919718" s="20" customFormat="1" ht="14.25" customHeight="1" x14ac:dyDescent="0.25"/>
    <row r="919734" spans="1:1" ht="14.25" customHeight="1" x14ac:dyDescent="0.3">
      <c r="A919734" s="21"/>
    </row>
    <row r="919740" spans="1:1" s="20" customFormat="1" ht="14.25" customHeight="1" x14ac:dyDescent="0.25"/>
    <row r="919756" spans="1:1" ht="14.25" customHeight="1" x14ac:dyDescent="0.3">
      <c r="A919756" s="21"/>
    </row>
    <row r="919762" s="20" customFormat="1" ht="14.25" customHeight="1" x14ac:dyDescent="0.25"/>
    <row r="919778" spans="1:1" ht="14.25" customHeight="1" x14ac:dyDescent="0.3">
      <c r="A919778" s="21"/>
    </row>
    <row r="919784" spans="1:1" s="20" customFormat="1" ht="14.25" customHeight="1" x14ac:dyDescent="0.25"/>
    <row r="919800" spans="1:1" ht="14.25" customHeight="1" x14ac:dyDescent="0.3">
      <c r="A919800" s="21"/>
    </row>
    <row r="919806" spans="1:1" s="20" customFormat="1" ht="14.25" customHeight="1" x14ac:dyDescent="0.25"/>
    <row r="919822" spans="1:1" ht="14.25" customHeight="1" x14ac:dyDescent="0.3">
      <c r="A919822" s="21"/>
    </row>
    <row r="919828" s="20" customFormat="1" ht="14.25" customHeight="1" x14ac:dyDescent="0.25"/>
    <row r="919844" spans="1:1" ht="14.25" customHeight="1" x14ac:dyDescent="0.3">
      <c r="A919844" s="21"/>
    </row>
    <row r="919850" spans="1:1" s="20" customFormat="1" ht="14.25" customHeight="1" x14ac:dyDescent="0.25"/>
    <row r="919866" spans="1:1" ht="14.25" customHeight="1" x14ac:dyDescent="0.3">
      <c r="A919866" s="21"/>
    </row>
    <row r="919872" spans="1:1" s="20" customFormat="1" ht="14.25" customHeight="1" x14ac:dyDescent="0.25"/>
    <row r="919888" spans="1:1" ht="14.25" customHeight="1" x14ac:dyDescent="0.3">
      <c r="A919888" s="21"/>
    </row>
    <row r="919894" s="20" customFormat="1" ht="14.25" customHeight="1" x14ac:dyDescent="0.25"/>
    <row r="919910" spans="1:1" ht="14.25" customHeight="1" x14ac:dyDescent="0.3">
      <c r="A919910" s="21"/>
    </row>
    <row r="919916" spans="1:1" s="20" customFormat="1" ht="14.25" customHeight="1" x14ac:dyDescent="0.25"/>
    <row r="919932" spans="1:1" ht="14.25" customHeight="1" x14ac:dyDescent="0.3">
      <c r="A919932" s="21"/>
    </row>
    <row r="919938" s="20" customFormat="1" ht="14.25" customHeight="1" x14ac:dyDescent="0.25"/>
    <row r="919954" spans="1:1" ht="14.25" customHeight="1" x14ac:dyDescent="0.3">
      <c r="A919954" s="21"/>
    </row>
    <row r="919960" spans="1:1" s="20" customFormat="1" ht="14.25" customHeight="1" x14ac:dyDescent="0.25"/>
    <row r="919976" spans="1:1" ht="14.25" customHeight="1" x14ac:dyDescent="0.3">
      <c r="A919976" s="21"/>
    </row>
    <row r="919982" spans="1:1" s="20" customFormat="1" ht="14.25" customHeight="1" x14ac:dyDescent="0.25"/>
    <row r="919998" spans="1:1" ht="14.25" customHeight="1" x14ac:dyDescent="0.3">
      <c r="A919998" s="21"/>
    </row>
    <row r="920004" s="20" customFormat="1" ht="14.25" customHeight="1" x14ac:dyDescent="0.25"/>
    <row r="920020" spans="1:1" ht="14.25" customHeight="1" x14ac:dyDescent="0.3">
      <c r="A920020" s="21"/>
    </row>
    <row r="920026" spans="1:1" s="20" customFormat="1" ht="14.25" customHeight="1" x14ac:dyDescent="0.25"/>
    <row r="920042" spans="1:1" ht="14.25" customHeight="1" x14ac:dyDescent="0.3">
      <c r="A920042" s="21"/>
    </row>
    <row r="920048" spans="1:1" s="20" customFormat="1" ht="14.25" customHeight="1" x14ac:dyDescent="0.25"/>
    <row r="920064" spans="1:1" ht="14.25" customHeight="1" x14ac:dyDescent="0.3">
      <c r="A920064" s="21"/>
    </row>
    <row r="920070" s="20" customFormat="1" ht="14.25" customHeight="1" x14ac:dyDescent="0.25"/>
    <row r="920086" spans="1:1" ht="14.25" customHeight="1" x14ac:dyDescent="0.3">
      <c r="A920086" s="21"/>
    </row>
    <row r="920092" spans="1:1" s="20" customFormat="1" ht="14.25" customHeight="1" x14ac:dyDescent="0.25"/>
    <row r="920108" spans="1:1" ht="14.25" customHeight="1" x14ac:dyDescent="0.3">
      <c r="A920108" s="21"/>
    </row>
    <row r="920114" s="20" customFormat="1" ht="14.25" customHeight="1" x14ac:dyDescent="0.25"/>
    <row r="920130" spans="1:1" ht="14.25" customHeight="1" x14ac:dyDescent="0.3">
      <c r="A920130" s="21"/>
    </row>
    <row r="920136" spans="1:1" s="20" customFormat="1" ht="14.25" customHeight="1" x14ac:dyDescent="0.25"/>
    <row r="920152" spans="1:1" ht="14.25" customHeight="1" x14ac:dyDescent="0.3">
      <c r="A920152" s="21"/>
    </row>
    <row r="920158" spans="1:1" s="20" customFormat="1" ht="14.25" customHeight="1" x14ac:dyDescent="0.25"/>
    <row r="920174" spans="1:1" ht="14.25" customHeight="1" x14ac:dyDescent="0.3">
      <c r="A920174" s="21"/>
    </row>
    <row r="920180" s="20" customFormat="1" ht="14.25" customHeight="1" x14ac:dyDescent="0.25"/>
    <row r="920196" spans="1:1" ht="14.25" customHeight="1" x14ac:dyDescent="0.3">
      <c r="A920196" s="21"/>
    </row>
    <row r="920202" spans="1:1" s="20" customFormat="1" ht="14.25" customHeight="1" x14ac:dyDescent="0.25"/>
    <row r="920218" spans="1:1" ht="14.25" customHeight="1" x14ac:dyDescent="0.3">
      <c r="A920218" s="21"/>
    </row>
    <row r="920224" spans="1:1" s="20" customFormat="1" ht="14.25" customHeight="1" x14ac:dyDescent="0.25"/>
    <row r="920240" spans="1:1" ht="14.25" customHeight="1" x14ac:dyDescent="0.3">
      <c r="A920240" s="21"/>
    </row>
    <row r="920246" s="20" customFormat="1" ht="14.25" customHeight="1" x14ac:dyDescent="0.25"/>
    <row r="920262" spans="1:1" ht="14.25" customHeight="1" x14ac:dyDescent="0.3">
      <c r="A920262" s="21"/>
    </row>
    <row r="920268" spans="1:1" s="20" customFormat="1" ht="14.25" customHeight="1" x14ac:dyDescent="0.25"/>
    <row r="920284" spans="1:1" ht="14.25" customHeight="1" x14ac:dyDescent="0.3">
      <c r="A920284" s="21"/>
    </row>
    <row r="920290" s="20" customFormat="1" ht="14.25" customHeight="1" x14ac:dyDescent="0.25"/>
    <row r="920306" spans="1:1" ht="14.25" customHeight="1" x14ac:dyDescent="0.3">
      <c r="A920306" s="21"/>
    </row>
    <row r="920312" spans="1:1" s="20" customFormat="1" ht="14.25" customHeight="1" x14ac:dyDescent="0.25"/>
    <row r="920328" spans="1:1" ht="14.25" customHeight="1" x14ac:dyDescent="0.3">
      <c r="A920328" s="21"/>
    </row>
    <row r="920334" spans="1:1" s="20" customFormat="1" ht="14.25" customHeight="1" x14ac:dyDescent="0.25"/>
    <row r="920350" spans="1:1" ht="14.25" customHeight="1" x14ac:dyDescent="0.3">
      <c r="A920350" s="21"/>
    </row>
    <row r="920356" s="20" customFormat="1" ht="14.25" customHeight="1" x14ac:dyDescent="0.25"/>
    <row r="920372" spans="1:1" ht="14.25" customHeight="1" x14ac:dyDescent="0.3">
      <c r="A920372" s="21"/>
    </row>
    <row r="920378" spans="1:1" s="20" customFormat="1" ht="14.25" customHeight="1" x14ac:dyDescent="0.25"/>
    <row r="920394" spans="1:1" ht="14.25" customHeight="1" x14ac:dyDescent="0.3">
      <c r="A920394" s="21"/>
    </row>
    <row r="920400" spans="1:1" s="20" customFormat="1" ht="14.25" customHeight="1" x14ac:dyDescent="0.25"/>
    <row r="920416" spans="1:1" ht="14.25" customHeight="1" x14ac:dyDescent="0.3">
      <c r="A920416" s="21"/>
    </row>
    <row r="920422" s="20" customFormat="1" ht="14.25" customHeight="1" x14ac:dyDescent="0.25"/>
    <row r="920438" spans="1:1" ht="14.25" customHeight="1" x14ac:dyDescent="0.3">
      <c r="A920438" s="21"/>
    </row>
    <row r="920444" spans="1:1" s="20" customFormat="1" ht="14.25" customHeight="1" x14ac:dyDescent="0.25"/>
    <row r="920460" spans="1:1" ht="14.25" customHeight="1" x14ac:dyDescent="0.3">
      <c r="A920460" s="21"/>
    </row>
    <row r="920466" s="20" customFormat="1" ht="14.25" customHeight="1" x14ac:dyDescent="0.25"/>
    <row r="920482" spans="1:1" ht="14.25" customHeight="1" x14ac:dyDescent="0.3">
      <c r="A920482" s="21"/>
    </row>
    <row r="920488" spans="1:1" s="20" customFormat="1" ht="14.25" customHeight="1" x14ac:dyDescent="0.25"/>
    <row r="920504" spans="1:1" ht="14.25" customHeight="1" x14ac:dyDescent="0.3">
      <c r="A920504" s="21"/>
    </row>
    <row r="920510" spans="1:1" s="20" customFormat="1" ht="14.25" customHeight="1" x14ac:dyDescent="0.25"/>
    <row r="920526" spans="1:1" ht="14.25" customHeight="1" x14ac:dyDescent="0.3">
      <c r="A920526" s="21"/>
    </row>
    <row r="920532" s="20" customFormat="1" ht="14.25" customHeight="1" x14ac:dyDescent="0.25"/>
    <row r="920548" spans="1:1" ht="14.25" customHeight="1" x14ac:dyDescent="0.3">
      <c r="A920548" s="21"/>
    </row>
    <row r="920554" spans="1:1" s="20" customFormat="1" ht="14.25" customHeight="1" x14ac:dyDescent="0.25"/>
    <row r="920570" spans="1:1" ht="14.25" customHeight="1" x14ac:dyDescent="0.3">
      <c r="A920570" s="21"/>
    </row>
    <row r="920576" spans="1:1" s="20" customFormat="1" ht="14.25" customHeight="1" x14ac:dyDescent="0.25"/>
    <row r="920592" spans="1:1" ht="14.25" customHeight="1" x14ac:dyDescent="0.3">
      <c r="A920592" s="21"/>
    </row>
    <row r="920598" s="20" customFormat="1" ht="14.25" customHeight="1" x14ac:dyDescent="0.25"/>
    <row r="920614" spans="1:1" ht="14.25" customHeight="1" x14ac:dyDescent="0.3">
      <c r="A920614" s="21"/>
    </row>
    <row r="920620" spans="1:1" s="20" customFormat="1" ht="14.25" customHeight="1" x14ac:dyDescent="0.25"/>
    <row r="920636" spans="1:1" ht="14.25" customHeight="1" x14ac:dyDescent="0.3">
      <c r="A920636" s="21"/>
    </row>
    <row r="920642" s="20" customFormat="1" ht="14.25" customHeight="1" x14ac:dyDescent="0.25"/>
    <row r="920658" spans="1:1" ht="14.25" customHeight="1" x14ac:dyDescent="0.3">
      <c r="A920658" s="21"/>
    </row>
    <row r="920664" spans="1:1" s="20" customFormat="1" ht="14.25" customHeight="1" x14ac:dyDescent="0.25"/>
    <row r="920680" spans="1:1" ht="14.25" customHeight="1" x14ac:dyDescent="0.3">
      <c r="A920680" s="21"/>
    </row>
    <row r="920686" spans="1:1" s="20" customFormat="1" ht="14.25" customHeight="1" x14ac:dyDescent="0.25"/>
    <row r="920702" spans="1:1" ht="14.25" customHeight="1" x14ac:dyDescent="0.3">
      <c r="A920702" s="21"/>
    </row>
    <row r="920708" s="20" customFormat="1" ht="14.25" customHeight="1" x14ac:dyDescent="0.25"/>
    <row r="920724" spans="1:1" ht="14.25" customHeight="1" x14ac:dyDescent="0.3">
      <c r="A920724" s="21"/>
    </row>
    <row r="920730" spans="1:1" s="20" customFormat="1" ht="14.25" customHeight="1" x14ac:dyDescent="0.25"/>
    <row r="920746" spans="1:1" ht="14.25" customHeight="1" x14ac:dyDescent="0.3">
      <c r="A920746" s="21"/>
    </row>
    <row r="920752" spans="1:1" s="20" customFormat="1" ht="14.25" customHeight="1" x14ac:dyDescent="0.25"/>
    <row r="920768" spans="1:1" ht="14.25" customHeight="1" x14ac:dyDescent="0.3">
      <c r="A920768" s="21"/>
    </row>
    <row r="920774" s="20" customFormat="1" ht="14.25" customHeight="1" x14ac:dyDescent="0.25"/>
    <row r="920790" spans="1:1" ht="14.25" customHeight="1" x14ac:dyDescent="0.3">
      <c r="A920790" s="21"/>
    </row>
    <row r="920796" spans="1:1" s="20" customFormat="1" ht="14.25" customHeight="1" x14ac:dyDescent="0.25"/>
    <row r="920812" spans="1:1" ht="14.25" customHeight="1" x14ac:dyDescent="0.3">
      <c r="A920812" s="21"/>
    </row>
    <row r="920818" s="20" customFormat="1" ht="14.25" customHeight="1" x14ac:dyDescent="0.25"/>
    <row r="920834" spans="1:1" ht="14.25" customHeight="1" x14ac:dyDescent="0.3">
      <c r="A920834" s="21"/>
    </row>
    <row r="920840" spans="1:1" s="20" customFormat="1" ht="14.25" customHeight="1" x14ac:dyDescent="0.25"/>
    <row r="920856" spans="1:1" ht="14.25" customHeight="1" x14ac:dyDescent="0.3">
      <c r="A920856" s="21"/>
    </row>
    <row r="920862" spans="1:1" s="20" customFormat="1" ht="14.25" customHeight="1" x14ac:dyDescent="0.25"/>
    <row r="920878" spans="1:1" ht="14.25" customHeight="1" x14ac:dyDescent="0.3">
      <c r="A920878" s="21"/>
    </row>
    <row r="920884" s="20" customFormat="1" ht="14.25" customHeight="1" x14ac:dyDescent="0.25"/>
    <row r="920900" spans="1:1" ht="14.25" customHeight="1" x14ac:dyDescent="0.3">
      <c r="A920900" s="21"/>
    </row>
    <row r="920906" spans="1:1" s="20" customFormat="1" ht="14.25" customHeight="1" x14ac:dyDescent="0.25"/>
    <row r="920922" spans="1:1" ht="14.25" customHeight="1" x14ac:dyDescent="0.3">
      <c r="A920922" s="21"/>
    </row>
    <row r="920928" spans="1:1" s="20" customFormat="1" ht="14.25" customHeight="1" x14ac:dyDescent="0.25"/>
    <row r="920944" spans="1:1" ht="14.25" customHeight="1" x14ac:dyDescent="0.3">
      <c r="A920944" s="21"/>
    </row>
    <row r="920950" s="20" customFormat="1" ht="14.25" customHeight="1" x14ac:dyDescent="0.25"/>
    <row r="920966" spans="1:1" ht="14.25" customHeight="1" x14ac:dyDescent="0.3">
      <c r="A920966" s="21"/>
    </row>
    <row r="920972" spans="1:1" s="20" customFormat="1" ht="14.25" customHeight="1" x14ac:dyDescent="0.25"/>
    <row r="920988" spans="1:1" ht="14.25" customHeight="1" x14ac:dyDescent="0.3">
      <c r="A920988" s="21"/>
    </row>
    <row r="920994" s="20" customFormat="1" ht="14.25" customHeight="1" x14ac:dyDescent="0.25"/>
    <row r="921010" spans="1:1" ht="14.25" customHeight="1" x14ac:dyDescent="0.3">
      <c r="A921010" s="21"/>
    </row>
    <row r="921016" spans="1:1" s="20" customFormat="1" ht="14.25" customHeight="1" x14ac:dyDescent="0.25"/>
    <row r="921032" spans="1:1" ht="14.25" customHeight="1" x14ac:dyDescent="0.3">
      <c r="A921032" s="21"/>
    </row>
    <row r="921038" spans="1:1" s="20" customFormat="1" ht="14.25" customHeight="1" x14ac:dyDescent="0.25"/>
    <row r="921054" spans="1:1" ht="14.25" customHeight="1" x14ac:dyDescent="0.3">
      <c r="A921054" s="21"/>
    </row>
    <row r="921060" s="20" customFormat="1" ht="14.25" customHeight="1" x14ac:dyDescent="0.25"/>
    <row r="921076" spans="1:1" ht="14.25" customHeight="1" x14ac:dyDescent="0.3">
      <c r="A921076" s="21"/>
    </row>
    <row r="921082" spans="1:1" s="20" customFormat="1" ht="14.25" customHeight="1" x14ac:dyDescent="0.25"/>
    <row r="921098" spans="1:1" ht="14.25" customHeight="1" x14ac:dyDescent="0.3">
      <c r="A921098" s="21"/>
    </row>
    <row r="921104" spans="1:1" s="20" customFormat="1" ht="14.25" customHeight="1" x14ac:dyDescent="0.25"/>
    <row r="921120" spans="1:1" ht="14.25" customHeight="1" x14ac:dyDescent="0.3">
      <c r="A921120" s="21"/>
    </row>
    <row r="921126" s="20" customFormat="1" ht="14.25" customHeight="1" x14ac:dyDescent="0.25"/>
    <row r="921142" spans="1:1" ht="14.25" customHeight="1" x14ac:dyDescent="0.3">
      <c r="A921142" s="21"/>
    </row>
    <row r="921148" spans="1:1" s="20" customFormat="1" ht="14.25" customHeight="1" x14ac:dyDescent="0.25"/>
    <row r="921164" spans="1:1" ht="14.25" customHeight="1" x14ac:dyDescent="0.3">
      <c r="A921164" s="21"/>
    </row>
    <row r="921170" s="20" customFormat="1" ht="14.25" customHeight="1" x14ac:dyDescent="0.25"/>
    <row r="921186" spans="1:1" ht="14.25" customHeight="1" x14ac:dyDescent="0.3">
      <c r="A921186" s="21"/>
    </row>
    <row r="921192" spans="1:1" s="20" customFormat="1" ht="14.25" customHeight="1" x14ac:dyDescent="0.25"/>
    <row r="921208" spans="1:1" ht="14.25" customHeight="1" x14ac:dyDescent="0.3">
      <c r="A921208" s="21"/>
    </row>
    <row r="921214" spans="1:1" s="20" customFormat="1" ht="14.25" customHeight="1" x14ac:dyDescent="0.25"/>
    <row r="921230" spans="1:1" ht="14.25" customHeight="1" x14ac:dyDescent="0.3">
      <c r="A921230" s="21"/>
    </row>
    <row r="921236" s="20" customFormat="1" ht="14.25" customHeight="1" x14ac:dyDescent="0.25"/>
    <row r="921252" spans="1:1" ht="14.25" customHeight="1" x14ac:dyDescent="0.3">
      <c r="A921252" s="21"/>
    </row>
    <row r="921258" spans="1:1" s="20" customFormat="1" ht="14.25" customHeight="1" x14ac:dyDescent="0.25"/>
    <row r="921274" spans="1:1" ht="14.25" customHeight="1" x14ac:dyDescent="0.3">
      <c r="A921274" s="21"/>
    </row>
    <row r="921280" spans="1:1" s="20" customFormat="1" ht="14.25" customHeight="1" x14ac:dyDescent="0.25"/>
    <row r="921296" spans="1:1" ht="14.25" customHeight="1" x14ac:dyDescent="0.3">
      <c r="A921296" s="21"/>
    </row>
    <row r="921302" s="20" customFormat="1" ht="14.25" customHeight="1" x14ac:dyDescent="0.25"/>
    <row r="921318" spans="1:1" ht="14.25" customHeight="1" x14ac:dyDescent="0.3">
      <c r="A921318" s="21"/>
    </row>
    <row r="921324" spans="1:1" s="20" customFormat="1" ht="14.25" customHeight="1" x14ac:dyDescent="0.25"/>
    <row r="921340" spans="1:1" ht="14.25" customHeight="1" x14ac:dyDescent="0.3">
      <c r="A921340" s="21"/>
    </row>
    <row r="921346" s="20" customFormat="1" ht="14.25" customHeight="1" x14ac:dyDescent="0.25"/>
    <row r="921362" spans="1:1" ht="14.25" customHeight="1" x14ac:dyDescent="0.3">
      <c r="A921362" s="21"/>
    </row>
    <row r="921368" spans="1:1" s="20" customFormat="1" ht="14.25" customHeight="1" x14ac:dyDescent="0.25"/>
    <row r="921384" spans="1:1" ht="14.25" customHeight="1" x14ac:dyDescent="0.3">
      <c r="A921384" s="21"/>
    </row>
    <row r="921390" spans="1:1" s="20" customFormat="1" ht="14.25" customHeight="1" x14ac:dyDescent="0.25"/>
    <row r="921406" spans="1:1" ht="14.25" customHeight="1" x14ac:dyDescent="0.3">
      <c r="A921406" s="21"/>
    </row>
    <row r="921412" s="20" customFormat="1" ht="14.25" customHeight="1" x14ac:dyDescent="0.25"/>
    <row r="921428" spans="1:1" ht="14.25" customHeight="1" x14ac:dyDescent="0.3">
      <c r="A921428" s="21"/>
    </row>
    <row r="921434" spans="1:1" s="20" customFormat="1" ht="14.25" customHeight="1" x14ac:dyDescent="0.25"/>
    <row r="921450" spans="1:1" ht="14.25" customHeight="1" x14ac:dyDescent="0.3">
      <c r="A921450" s="21"/>
    </row>
    <row r="921456" spans="1:1" s="20" customFormat="1" ht="14.25" customHeight="1" x14ac:dyDescent="0.25"/>
    <row r="921472" spans="1:1" ht="14.25" customHeight="1" x14ac:dyDescent="0.3">
      <c r="A921472" s="21"/>
    </row>
    <row r="921478" s="20" customFormat="1" ht="14.25" customHeight="1" x14ac:dyDescent="0.25"/>
    <row r="921494" spans="1:1" ht="14.25" customHeight="1" x14ac:dyDescent="0.3">
      <c r="A921494" s="21"/>
    </row>
    <row r="921500" spans="1:1" s="20" customFormat="1" ht="14.25" customHeight="1" x14ac:dyDescent="0.25"/>
    <row r="921516" spans="1:1" ht="14.25" customHeight="1" x14ac:dyDescent="0.3">
      <c r="A921516" s="21"/>
    </row>
    <row r="921522" s="20" customFormat="1" ht="14.25" customHeight="1" x14ac:dyDescent="0.25"/>
    <row r="921538" spans="1:1" ht="14.25" customHeight="1" x14ac:dyDescent="0.3">
      <c r="A921538" s="21"/>
    </row>
    <row r="921544" spans="1:1" s="20" customFormat="1" ht="14.25" customHeight="1" x14ac:dyDescent="0.25"/>
    <row r="921560" spans="1:1" ht="14.25" customHeight="1" x14ac:dyDescent="0.3">
      <c r="A921560" s="21"/>
    </row>
    <row r="921566" spans="1:1" s="20" customFormat="1" ht="14.25" customHeight="1" x14ac:dyDescent="0.25"/>
    <row r="921582" spans="1:1" ht="14.25" customHeight="1" x14ac:dyDescent="0.3">
      <c r="A921582" s="21"/>
    </row>
    <row r="921588" s="20" customFormat="1" ht="14.25" customHeight="1" x14ac:dyDescent="0.25"/>
    <row r="921604" spans="1:1" ht="14.25" customHeight="1" x14ac:dyDescent="0.3">
      <c r="A921604" s="21"/>
    </row>
    <row r="921610" spans="1:1" s="20" customFormat="1" ht="14.25" customHeight="1" x14ac:dyDescent="0.25"/>
    <row r="921626" spans="1:1" ht="14.25" customHeight="1" x14ac:dyDescent="0.3">
      <c r="A921626" s="21"/>
    </row>
    <row r="921632" spans="1:1" s="20" customFormat="1" ht="14.25" customHeight="1" x14ac:dyDescent="0.25"/>
    <row r="921648" spans="1:1" ht="14.25" customHeight="1" x14ac:dyDescent="0.3">
      <c r="A921648" s="21"/>
    </row>
    <row r="921654" s="20" customFormat="1" ht="14.25" customHeight="1" x14ac:dyDescent="0.25"/>
    <row r="921670" spans="1:1" ht="14.25" customHeight="1" x14ac:dyDescent="0.3">
      <c r="A921670" s="21"/>
    </row>
    <row r="921676" spans="1:1" s="20" customFormat="1" ht="14.25" customHeight="1" x14ac:dyDescent="0.25"/>
    <row r="921692" spans="1:1" ht="14.25" customHeight="1" x14ac:dyDescent="0.3">
      <c r="A921692" s="21"/>
    </row>
    <row r="921698" s="20" customFormat="1" ht="14.25" customHeight="1" x14ac:dyDescent="0.25"/>
    <row r="921714" spans="1:1" ht="14.25" customHeight="1" x14ac:dyDescent="0.3">
      <c r="A921714" s="21"/>
    </row>
    <row r="921720" spans="1:1" s="20" customFormat="1" ht="14.25" customHeight="1" x14ac:dyDescent="0.25"/>
    <row r="921736" spans="1:1" ht="14.25" customHeight="1" x14ac:dyDescent="0.3">
      <c r="A921736" s="21"/>
    </row>
    <row r="921742" spans="1:1" s="20" customFormat="1" ht="14.25" customHeight="1" x14ac:dyDescent="0.25"/>
    <row r="921758" spans="1:1" ht="14.25" customHeight="1" x14ac:dyDescent="0.3">
      <c r="A921758" s="21"/>
    </row>
    <row r="921764" s="20" customFormat="1" ht="14.25" customHeight="1" x14ac:dyDescent="0.25"/>
    <row r="921780" spans="1:1" ht="14.25" customHeight="1" x14ac:dyDescent="0.3">
      <c r="A921780" s="21"/>
    </row>
    <row r="921786" spans="1:1" s="20" customFormat="1" ht="14.25" customHeight="1" x14ac:dyDescent="0.25"/>
    <row r="921802" spans="1:1" ht="14.25" customHeight="1" x14ac:dyDescent="0.3">
      <c r="A921802" s="21"/>
    </row>
    <row r="921808" spans="1:1" s="20" customFormat="1" ht="14.25" customHeight="1" x14ac:dyDescent="0.25"/>
    <row r="921824" spans="1:1" ht="14.25" customHeight="1" x14ac:dyDescent="0.3">
      <c r="A921824" s="21"/>
    </row>
    <row r="921830" s="20" customFormat="1" ht="14.25" customHeight="1" x14ac:dyDescent="0.25"/>
    <row r="921846" spans="1:1" ht="14.25" customHeight="1" x14ac:dyDescent="0.3">
      <c r="A921846" s="21"/>
    </row>
    <row r="921852" spans="1:1" s="20" customFormat="1" ht="14.25" customHeight="1" x14ac:dyDescent="0.25"/>
    <row r="921868" spans="1:1" ht="14.25" customHeight="1" x14ac:dyDescent="0.3">
      <c r="A921868" s="21"/>
    </row>
    <row r="921874" s="20" customFormat="1" ht="14.25" customHeight="1" x14ac:dyDescent="0.25"/>
    <row r="921890" spans="1:1" ht="14.25" customHeight="1" x14ac:dyDescent="0.3">
      <c r="A921890" s="21"/>
    </row>
    <row r="921896" spans="1:1" s="20" customFormat="1" ht="14.25" customHeight="1" x14ac:dyDescent="0.25"/>
    <row r="921912" spans="1:1" ht="14.25" customHeight="1" x14ac:dyDescent="0.3">
      <c r="A921912" s="21"/>
    </row>
    <row r="921918" spans="1:1" s="20" customFormat="1" ht="14.25" customHeight="1" x14ac:dyDescent="0.25"/>
    <row r="921934" spans="1:1" ht="14.25" customHeight="1" x14ac:dyDescent="0.3">
      <c r="A921934" s="21"/>
    </row>
    <row r="921940" s="20" customFormat="1" ht="14.25" customHeight="1" x14ac:dyDescent="0.25"/>
    <row r="921956" spans="1:1" ht="14.25" customHeight="1" x14ac:dyDescent="0.3">
      <c r="A921956" s="21"/>
    </row>
    <row r="921962" spans="1:1" s="20" customFormat="1" ht="14.25" customHeight="1" x14ac:dyDescent="0.25"/>
    <row r="921978" spans="1:1" ht="14.25" customHeight="1" x14ac:dyDescent="0.3">
      <c r="A921978" s="21"/>
    </row>
    <row r="921984" spans="1:1" s="20" customFormat="1" ht="14.25" customHeight="1" x14ac:dyDescent="0.25"/>
    <row r="922000" spans="1:1" ht="14.25" customHeight="1" x14ac:dyDescent="0.3">
      <c r="A922000" s="21"/>
    </row>
    <row r="922006" s="20" customFormat="1" ht="14.25" customHeight="1" x14ac:dyDescent="0.25"/>
    <row r="922022" spans="1:1" ht="14.25" customHeight="1" x14ac:dyDescent="0.3">
      <c r="A922022" s="21"/>
    </row>
    <row r="922028" spans="1:1" s="20" customFormat="1" ht="14.25" customHeight="1" x14ac:dyDescent="0.25"/>
    <row r="922044" spans="1:1" ht="14.25" customHeight="1" x14ac:dyDescent="0.3">
      <c r="A922044" s="21"/>
    </row>
    <row r="922050" s="20" customFormat="1" ht="14.25" customHeight="1" x14ac:dyDescent="0.25"/>
    <row r="922066" spans="1:1" ht="14.25" customHeight="1" x14ac:dyDescent="0.3">
      <c r="A922066" s="21"/>
    </row>
    <row r="922072" spans="1:1" s="20" customFormat="1" ht="14.25" customHeight="1" x14ac:dyDescent="0.25"/>
    <row r="922088" spans="1:1" ht="14.25" customHeight="1" x14ac:dyDescent="0.3">
      <c r="A922088" s="21"/>
    </row>
    <row r="922094" spans="1:1" s="20" customFormat="1" ht="14.25" customHeight="1" x14ac:dyDescent="0.25"/>
    <row r="922110" spans="1:1" ht="14.25" customHeight="1" x14ac:dyDescent="0.3">
      <c r="A922110" s="21"/>
    </row>
    <row r="922116" s="20" customFormat="1" ht="14.25" customHeight="1" x14ac:dyDescent="0.25"/>
    <row r="922132" spans="1:1" ht="14.25" customHeight="1" x14ac:dyDescent="0.3">
      <c r="A922132" s="21"/>
    </row>
    <row r="922138" spans="1:1" s="20" customFormat="1" ht="14.25" customHeight="1" x14ac:dyDescent="0.25"/>
    <row r="922154" spans="1:1" ht="14.25" customHeight="1" x14ac:dyDescent="0.3">
      <c r="A922154" s="21"/>
    </row>
    <row r="922160" spans="1:1" s="20" customFormat="1" ht="14.25" customHeight="1" x14ac:dyDescent="0.25"/>
    <row r="922176" spans="1:1" ht="14.25" customHeight="1" x14ac:dyDescent="0.3">
      <c r="A922176" s="21"/>
    </row>
    <row r="922182" s="20" customFormat="1" ht="14.25" customHeight="1" x14ac:dyDescent="0.25"/>
    <row r="922198" spans="1:1" ht="14.25" customHeight="1" x14ac:dyDescent="0.3">
      <c r="A922198" s="21"/>
    </row>
    <row r="922204" spans="1:1" s="20" customFormat="1" ht="14.25" customHeight="1" x14ac:dyDescent="0.25"/>
    <row r="922220" spans="1:1" ht="14.25" customHeight="1" x14ac:dyDescent="0.3">
      <c r="A922220" s="21"/>
    </row>
    <row r="922226" s="20" customFormat="1" ht="14.25" customHeight="1" x14ac:dyDescent="0.25"/>
    <row r="922242" spans="1:1" ht="14.25" customHeight="1" x14ac:dyDescent="0.3">
      <c r="A922242" s="21"/>
    </row>
    <row r="922248" spans="1:1" s="20" customFormat="1" ht="14.25" customHeight="1" x14ac:dyDescent="0.25"/>
    <row r="922264" spans="1:1" ht="14.25" customHeight="1" x14ac:dyDescent="0.3">
      <c r="A922264" s="21"/>
    </row>
    <row r="922270" spans="1:1" s="20" customFormat="1" ht="14.25" customHeight="1" x14ac:dyDescent="0.25"/>
    <row r="922286" spans="1:1" ht="14.25" customHeight="1" x14ac:dyDescent="0.3">
      <c r="A922286" s="21"/>
    </row>
    <row r="922292" s="20" customFormat="1" ht="14.25" customHeight="1" x14ac:dyDescent="0.25"/>
    <row r="922308" spans="1:1" ht="14.25" customHeight="1" x14ac:dyDescent="0.3">
      <c r="A922308" s="21"/>
    </row>
    <row r="922314" spans="1:1" s="20" customFormat="1" ht="14.25" customHeight="1" x14ac:dyDescent="0.25"/>
    <row r="922330" spans="1:1" ht="14.25" customHeight="1" x14ac:dyDescent="0.3">
      <c r="A922330" s="21"/>
    </row>
    <row r="922336" spans="1:1" s="20" customFormat="1" ht="14.25" customHeight="1" x14ac:dyDescent="0.25"/>
    <row r="922352" spans="1:1" ht="14.25" customHeight="1" x14ac:dyDescent="0.3">
      <c r="A922352" s="21"/>
    </row>
    <row r="922358" s="20" customFormat="1" ht="14.25" customHeight="1" x14ac:dyDescent="0.25"/>
    <row r="922374" spans="1:1" ht="14.25" customHeight="1" x14ac:dyDescent="0.3">
      <c r="A922374" s="21"/>
    </row>
    <row r="922380" spans="1:1" s="20" customFormat="1" ht="14.25" customHeight="1" x14ac:dyDescent="0.25"/>
    <row r="922396" spans="1:1" ht="14.25" customHeight="1" x14ac:dyDescent="0.3">
      <c r="A922396" s="21"/>
    </row>
    <row r="922402" s="20" customFormat="1" ht="14.25" customHeight="1" x14ac:dyDescent="0.25"/>
    <row r="922418" spans="1:1" ht="14.25" customHeight="1" x14ac:dyDescent="0.3">
      <c r="A922418" s="21"/>
    </row>
    <row r="922424" spans="1:1" s="20" customFormat="1" ht="14.25" customHeight="1" x14ac:dyDescent="0.25"/>
    <row r="922440" spans="1:1" ht="14.25" customHeight="1" x14ac:dyDescent="0.3">
      <c r="A922440" s="21"/>
    </row>
    <row r="922446" spans="1:1" s="20" customFormat="1" ht="14.25" customHeight="1" x14ac:dyDescent="0.25"/>
    <row r="922462" spans="1:1" ht="14.25" customHeight="1" x14ac:dyDescent="0.3">
      <c r="A922462" s="21"/>
    </row>
    <row r="922468" s="20" customFormat="1" ht="14.25" customHeight="1" x14ac:dyDescent="0.25"/>
    <row r="922484" spans="1:1" ht="14.25" customHeight="1" x14ac:dyDescent="0.3">
      <c r="A922484" s="21"/>
    </row>
    <row r="922490" spans="1:1" s="20" customFormat="1" ht="14.25" customHeight="1" x14ac:dyDescent="0.25"/>
    <row r="922506" spans="1:1" ht="14.25" customHeight="1" x14ac:dyDescent="0.3">
      <c r="A922506" s="21"/>
    </row>
    <row r="922512" spans="1:1" s="20" customFormat="1" ht="14.25" customHeight="1" x14ac:dyDescent="0.25"/>
    <row r="922528" spans="1:1" ht="14.25" customHeight="1" x14ac:dyDescent="0.3">
      <c r="A922528" s="21"/>
    </row>
    <row r="922534" s="20" customFormat="1" ht="14.25" customHeight="1" x14ac:dyDescent="0.25"/>
    <row r="922550" spans="1:1" ht="14.25" customHeight="1" x14ac:dyDescent="0.3">
      <c r="A922550" s="21"/>
    </row>
    <row r="922556" spans="1:1" s="20" customFormat="1" ht="14.25" customHeight="1" x14ac:dyDescent="0.25"/>
    <row r="922572" spans="1:1" ht="14.25" customHeight="1" x14ac:dyDescent="0.3">
      <c r="A922572" s="21"/>
    </row>
    <row r="922578" s="20" customFormat="1" ht="14.25" customHeight="1" x14ac:dyDescent="0.25"/>
    <row r="922594" spans="1:1" ht="14.25" customHeight="1" x14ac:dyDescent="0.3">
      <c r="A922594" s="21"/>
    </row>
    <row r="922600" spans="1:1" s="20" customFormat="1" ht="14.25" customHeight="1" x14ac:dyDescent="0.25"/>
    <row r="922616" spans="1:1" ht="14.25" customHeight="1" x14ac:dyDescent="0.3">
      <c r="A922616" s="21"/>
    </row>
    <row r="922622" spans="1:1" s="20" customFormat="1" ht="14.25" customHeight="1" x14ac:dyDescent="0.25"/>
    <row r="922638" spans="1:1" ht="14.25" customHeight="1" x14ac:dyDescent="0.3">
      <c r="A922638" s="21"/>
    </row>
    <row r="922644" s="20" customFormat="1" ht="14.25" customHeight="1" x14ac:dyDescent="0.25"/>
    <row r="922660" spans="1:1" ht="14.25" customHeight="1" x14ac:dyDescent="0.3">
      <c r="A922660" s="21"/>
    </row>
    <row r="922666" spans="1:1" s="20" customFormat="1" ht="14.25" customHeight="1" x14ac:dyDescent="0.25"/>
    <row r="922682" spans="1:1" ht="14.25" customHeight="1" x14ac:dyDescent="0.3">
      <c r="A922682" s="21"/>
    </row>
    <row r="922688" spans="1:1" s="20" customFormat="1" ht="14.25" customHeight="1" x14ac:dyDescent="0.25"/>
    <row r="922704" spans="1:1" ht="14.25" customHeight="1" x14ac:dyDescent="0.3">
      <c r="A922704" s="21"/>
    </row>
    <row r="922710" s="20" customFormat="1" ht="14.25" customHeight="1" x14ac:dyDescent="0.25"/>
    <row r="922726" spans="1:1" ht="14.25" customHeight="1" x14ac:dyDescent="0.3">
      <c r="A922726" s="21"/>
    </row>
    <row r="922732" spans="1:1" s="20" customFormat="1" ht="14.25" customHeight="1" x14ac:dyDescent="0.25"/>
    <row r="922748" spans="1:1" ht="14.25" customHeight="1" x14ac:dyDescent="0.3">
      <c r="A922748" s="21"/>
    </row>
    <row r="922754" s="20" customFormat="1" ht="14.25" customHeight="1" x14ac:dyDescent="0.25"/>
    <row r="922770" spans="1:1" ht="14.25" customHeight="1" x14ac:dyDescent="0.3">
      <c r="A922770" s="21"/>
    </row>
    <row r="922776" spans="1:1" s="20" customFormat="1" ht="14.25" customHeight="1" x14ac:dyDescent="0.25"/>
    <row r="922792" spans="1:1" ht="14.25" customHeight="1" x14ac:dyDescent="0.3">
      <c r="A922792" s="21"/>
    </row>
    <row r="922798" spans="1:1" s="20" customFormat="1" ht="14.25" customHeight="1" x14ac:dyDescent="0.25"/>
    <row r="922814" spans="1:1" ht="14.25" customHeight="1" x14ac:dyDescent="0.3">
      <c r="A922814" s="21"/>
    </row>
    <row r="922820" s="20" customFormat="1" ht="14.25" customHeight="1" x14ac:dyDescent="0.25"/>
    <row r="922836" spans="1:1" ht="14.25" customHeight="1" x14ac:dyDescent="0.3">
      <c r="A922836" s="21"/>
    </row>
    <row r="922842" spans="1:1" s="20" customFormat="1" ht="14.25" customHeight="1" x14ac:dyDescent="0.25"/>
    <row r="922858" spans="1:1" ht="14.25" customHeight="1" x14ac:dyDescent="0.3">
      <c r="A922858" s="21"/>
    </row>
    <row r="922864" spans="1:1" s="20" customFormat="1" ht="14.25" customHeight="1" x14ac:dyDescent="0.25"/>
    <row r="922880" spans="1:1" ht="14.25" customHeight="1" x14ac:dyDescent="0.3">
      <c r="A922880" s="21"/>
    </row>
    <row r="922886" s="20" customFormat="1" ht="14.25" customHeight="1" x14ac:dyDescent="0.25"/>
    <row r="922902" spans="1:1" ht="14.25" customHeight="1" x14ac:dyDescent="0.3">
      <c r="A922902" s="21"/>
    </row>
    <row r="922908" spans="1:1" s="20" customFormat="1" ht="14.25" customHeight="1" x14ac:dyDescent="0.25"/>
    <row r="922924" spans="1:1" ht="14.25" customHeight="1" x14ac:dyDescent="0.3">
      <c r="A922924" s="21"/>
    </row>
    <row r="922930" s="20" customFormat="1" ht="14.25" customHeight="1" x14ac:dyDescent="0.25"/>
    <row r="922946" spans="1:1" ht="14.25" customHeight="1" x14ac:dyDescent="0.3">
      <c r="A922946" s="21"/>
    </row>
    <row r="922952" spans="1:1" s="20" customFormat="1" ht="14.25" customHeight="1" x14ac:dyDescent="0.25"/>
    <row r="922968" spans="1:1" ht="14.25" customHeight="1" x14ac:dyDescent="0.3">
      <c r="A922968" s="21"/>
    </row>
    <row r="922974" spans="1:1" s="20" customFormat="1" ht="14.25" customHeight="1" x14ac:dyDescent="0.25"/>
    <row r="922990" spans="1:1" ht="14.25" customHeight="1" x14ac:dyDescent="0.3">
      <c r="A922990" s="21"/>
    </row>
    <row r="922996" s="20" customFormat="1" ht="14.25" customHeight="1" x14ac:dyDescent="0.25"/>
    <row r="923012" spans="1:1" ht="14.25" customHeight="1" x14ac:dyDescent="0.3">
      <c r="A923012" s="21"/>
    </row>
    <row r="923018" spans="1:1" s="20" customFormat="1" ht="14.25" customHeight="1" x14ac:dyDescent="0.25"/>
    <row r="923034" spans="1:1" ht="14.25" customHeight="1" x14ac:dyDescent="0.3">
      <c r="A923034" s="21"/>
    </row>
    <row r="923040" spans="1:1" s="20" customFormat="1" ht="14.25" customHeight="1" x14ac:dyDescent="0.25"/>
    <row r="923056" spans="1:1" ht="14.25" customHeight="1" x14ac:dyDescent="0.3">
      <c r="A923056" s="21"/>
    </row>
    <row r="923062" s="20" customFormat="1" ht="14.25" customHeight="1" x14ac:dyDescent="0.25"/>
    <row r="923078" spans="1:1" ht="14.25" customHeight="1" x14ac:dyDescent="0.3">
      <c r="A923078" s="21"/>
    </row>
    <row r="923084" spans="1:1" s="20" customFormat="1" ht="14.25" customHeight="1" x14ac:dyDescent="0.25"/>
    <row r="923100" spans="1:1" ht="14.25" customHeight="1" x14ac:dyDescent="0.3">
      <c r="A923100" s="21"/>
    </row>
    <row r="923106" s="20" customFormat="1" ht="14.25" customHeight="1" x14ac:dyDescent="0.25"/>
    <row r="923122" spans="1:1" ht="14.25" customHeight="1" x14ac:dyDescent="0.3">
      <c r="A923122" s="21"/>
    </row>
    <row r="923128" spans="1:1" s="20" customFormat="1" ht="14.25" customHeight="1" x14ac:dyDescent="0.25"/>
    <row r="923144" spans="1:1" ht="14.25" customHeight="1" x14ac:dyDescent="0.3">
      <c r="A923144" s="21"/>
    </row>
    <row r="923150" spans="1:1" s="20" customFormat="1" ht="14.25" customHeight="1" x14ac:dyDescent="0.25"/>
    <row r="923166" spans="1:1" ht="14.25" customHeight="1" x14ac:dyDescent="0.3">
      <c r="A923166" s="21"/>
    </row>
    <row r="923172" s="20" customFormat="1" ht="14.25" customHeight="1" x14ac:dyDescent="0.25"/>
    <row r="923188" spans="1:1" ht="14.25" customHeight="1" x14ac:dyDescent="0.3">
      <c r="A923188" s="21"/>
    </row>
    <row r="923194" spans="1:1" s="20" customFormat="1" ht="14.25" customHeight="1" x14ac:dyDescent="0.25"/>
    <row r="923210" spans="1:1" ht="14.25" customHeight="1" x14ac:dyDescent="0.3">
      <c r="A923210" s="21"/>
    </row>
    <row r="923216" spans="1:1" s="20" customFormat="1" ht="14.25" customHeight="1" x14ac:dyDescent="0.25"/>
    <row r="923232" spans="1:1" ht="14.25" customHeight="1" x14ac:dyDescent="0.3">
      <c r="A923232" s="21"/>
    </row>
    <row r="923238" s="20" customFormat="1" ht="14.25" customHeight="1" x14ac:dyDescent="0.25"/>
    <row r="923254" spans="1:1" ht="14.25" customHeight="1" x14ac:dyDescent="0.3">
      <c r="A923254" s="21"/>
    </row>
    <row r="923260" spans="1:1" s="20" customFormat="1" ht="14.25" customHeight="1" x14ac:dyDescent="0.25"/>
    <row r="923276" spans="1:1" ht="14.25" customHeight="1" x14ac:dyDescent="0.3">
      <c r="A923276" s="21"/>
    </row>
    <row r="923282" s="20" customFormat="1" ht="14.25" customHeight="1" x14ac:dyDescent="0.25"/>
    <row r="923298" spans="1:1" ht="14.25" customHeight="1" x14ac:dyDescent="0.3">
      <c r="A923298" s="21"/>
    </row>
    <row r="923304" spans="1:1" s="20" customFormat="1" ht="14.25" customHeight="1" x14ac:dyDescent="0.25"/>
    <row r="923320" spans="1:1" ht="14.25" customHeight="1" x14ac:dyDescent="0.3">
      <c r="A923320" s="21"/>
    </row>
    <row r="923326" spans="1:1" s="20" customFormat="1" ht="14.25" customHeight="1" x14ac:dyDescent="0.25"/>
    <row r="923342" spans="1:1" ht="14.25" customHeight="1" x14ac:dyDescent="0.3">
      <c r="A923342" s="21"/>
    </row>
    <row r="923348" s="20" customFormat="1" ht="14.25" customHeight="1" x14ac:dyDescent="0.25"/>
    <row r="923364" spans="1:1" ht="14.25" customHeight="1" x14ac:dyDescent="0.3">
      <c r="A923364" s="21"/>
    </row>
    <row r="923370" spans="1:1" s="20" customFormat="1" ht="14.25" customHeight="1" x14ac:dyDescent="0.25"/>
    <row r="923386" spans="1:1" ht="14.25" customHeight="1" x14ac:dyDescent="0.3">
      <c r="A923386" s="21"/>
    </row>
    <row r="923392" spans="1:1" s="20" customFormat="1" ht="14.25" customHeight="1" x14ac:dyDescent="0.25"/>
    <row r="923408" spans="1:1" ht="14.25" customHeight="1" x14ac:dyDescent="0.3">
      <c r="A923408" s="21"/>
    </row>
    <row r="923414" s="20" customFormat="1" ht="14.25" customHeight="1" x14ac:dyDescent="0.25"/>
    <row r="923430" spans="1:1" ht="14.25" customHeight="1" x14ac:dyDescent="0.3">
      <c r="A923430" s="21"/>
    </row>
    <row r="923436" spans="1:1" s="20" customFormat="1" ht="14.25" customHeight="1" x14ac:dyDescent="0.25"/>
    <row r="923452" spans="1:1" ht="14.25" customHeight="1" x14ac:dyDescent="0.3">
      <c r="A923452" s="21"/>
    </row>
    <row r="923458" s="20" customFormat="1" ht="14.25" customHeight="1" x14ac:dyDescent="0.25"/>
    <row r="923474" spans="1:1" ht="14.25" customHeight="1" x14ac:dyDescent="0.3">
      <c r="A923474" s="21"/>
    </row>
    <row r="923480" spans="1:1" s="20" customFormat="1" ht="14.25" customHeight="1" x14ac:dyDescent="0.25"/>
    <row r="923496" spans="1:1" ht="14.25" customHeight="1" x14ac:dyDescent="0.3">
      <c r="A923496" s="21"/>
    </row>
    <row r="923502" spans="1:1" s="20" customFormat="1" ht="14.25" customHeight="1" x14ac:dyDescent="0.25"/>
    <row r="923518" spans="1:1" ht="14.25" customHeight="1" x14ac:dyDescent="0.3">
      <c r="A923518" s="21"/>
    </row>
    <row r="923524" s="20" customFormat="1" ht="14.25" customHeight="1" x14ac:dyDescent="0.25"/>
    <row r="923540" spans="1:1" ht="14.25" customHeight="1" x14ac:dyDescent="0.3">
      <c r="A923540" s="21"/>
    </row>
    <row r="923546" spans="1:1" s="20" customFormat="1" ht="14.25" customHeight="1" x14ac:dyDescent="0.25"/>
    <row r="923562" spans="1:1" ht="14.25" customHeight="1" x14ac:dyDescent="0.3">
      <c r="A923562" s="21"/>
    </row>
    <row r="923568" spans="1:1" s="20" customFormat="1" ht="14.25" customHeight="1" x14ac:dyDescent="0.25"/>
    <row r="923584" spans="1:1" ht="14.25" customHeight="1" x14ac:dyDescent="0.3">
      <c r="A923584" s="21"/>
    </row>
    <row r="923590" s="20" customFormat="1" ht="14.25" customHeight="1" x14ac:dyDescent="0.25"/>
    <row r="923606" spans="1:1" ht="14.25" customHeight="1" x14ac:dyDescent="0.3">
      <c r="A923606" s="21"/>
    </row>
    <row r="923612" spans="1:1" s="20" customFormat="1" ht="14.25" customHeight="1" x14ac:dyDescent="0.25"/>
    <row r="923628" spans="1:1" ht="14.25" customHeight="1" x14ac:dyDescent="0.3">
      <c r="A923628" s="21"/>
    </row>
    <row r="923634" s="20" customFormat="1" ht="14.25" customHeight="1" x14ac:dyDescent="0.25"/>
    <row r="923650" spans="1:1" ht="14.25" customHeight="1" x14ac:dyDescent="0.3">
      <c r="A923650" s="21"/>
    </row>
    <row r="923656" spans="1:1" s="20" customFormat="1" ht="14.25" customHeight="1" x14ac:dyDescent="0.25"/>
    <row r="923672" spans="1:1" ht="14.25" customHeight="1" x14ac:dyDescent="0.3">
      <c r="A923672" s="21"/>
    </row>
    <row r="923678" spans="1:1" s="20" customFormat="1" ht="14.25" customHeight="1" x14ac:dyDescent="0.25"/>
    <row r="923694" spans="1:1" ht="14.25" customHeight="1" x14ac:dyDescent="0.3">
      <c r="A923694" s="21"/>
    </row>
    <row r="923700" s="20" customFormat="1" ht="14.25" customHeight="1" x14ac:dyDescent="0.25"/>
    <row r="923716" spans="1:1" ht="14.25" customHeight="1" x14ac:dyDescent="0.3">
      <c r="A923716" s="21"/>
    </row>
    <row r="923722" spans="1:1" s="20" customFormat="1" ht="14.25" customHeight="1" x14ac:dyDescent="0.25"/>
    <row r="923738" spans="1:1" ht="14.25" customHeight="1" x14ac:dyDescent="0.3">
      <c r="A923738" s="21"/>
    </row>
    <row r="923744" spans="1:1" s="20" customFormat="1" ht="14.25" customHeight="1" x14ac:dyDescent="0.25"/>
    <row r="923760" spans="1:1" ht="14.25" customHeight="1" x14ac:dyDescent="0.3">
      <c r="A923760" s="21"/>
    </row>
    <row r="923766" s="20" customFormat="1" ht="14.25" customHeight="1" x14ac:dyDescent="0.25"/>
    <row r="923782" spans="1:1" ht="14.25" customHeight="1" x14ac:dyDescent="0.3">
      <c r="A923782" s="21"/>
    </row>
    <row r="923788" spans="1:1" s="20" customFormat="1" ht="14.25" customHeight="1" x14ac:dyDescent="0.25"/>
    <row r="923804" spans="1:1" ht="14.25" customHeight="1" x14ac:dyDescent="0.3">
      <c r="A923804" s="21"/>
    </row>
    <row r="923810" s="20" customFormat="1" ht="14.25" customHeight="1" x14ac:dyDescent="0.25"/>
    <row r="923826" spans="1:1" ht="14.25" customHeight="1" x14ac:dyDescent="0.3">
      <c r="A923826" s="21"/>
    </row>
    <row r="923832" spans="1:1" s="20" customFormat="1" ht="14.25" customHeight="1" x14ac:dyDescent="0.25"/>
    <row r="923848" spans="1:1" ht="14.25" customHeight="1" x14ac:dyDescent="0.3">
      <c r="A923848" s="21"/>
    </row>
    <row r="923854" spans="1:1" s="20" customFormat="1" ht="14.25" customHeight="1" x14ac:dyDescent="0.25"/>
    <row r="923870" spans="1:1" ht="14.25" customHeight="1" x14ac:dyDescent="0.3">
      <c r="A923870" s="21"/>
    </row>
    <row r="923876" s="20" customFormat="1" ht="14.25" customHeight="1" x14ac:dyDescent="0.25"/>
    <row r="923892" spans="1:1" ht="14.25" customHeight="1" x14ac:dyDescent="0.3">
      <c r="A923892" s="21"/>
    </row>
    <row r="923898" spans="1:1" s="20" customFormat="1" ht="14.25" customHeight="1" x14ac:dyDescent="0.25"/>
    <row r="923914" spans="1:1" ht="14.25" customHeight="1" x14ac:dyDescent="0.3">
      <c r="A923914" s="21"/>
    </row>
    <row r="923920" spans="1:1" s="20" customFormat="1" ht="14.25" customHeight="1" x14ac:dyDescent="0.25"/>
    <row r="923936" spans="1:1" ht="14.25" customHeight="1" x14ac:dyDescent="0.3">
      <c r="A923936" s="21"/>
    </row>
    <row r="923942" s="20" customFormat="1" ht="14.25" customHeight="1" x14ac:dyDescent="0.25"/>
    <row r="923958" spans="1:1" ht="14.25" customHeight="1" x14ac:dyDescent="0.3">
      <c r="A923958" s="21"/>
    </row>
    <row r="923964" spans="1:1" s="20" customFormat="1" ht="14.25" customHeight="1" x14ac:dyDescent="0.25"/>
    <row r="923980" spans="1:1" ht="14.25" customHeight="1" x14ac:dyDescent="0.3">
      <c r="A923980" s="21"/>
    </row>
    <row r="923986" s="20" customFormat="1" ht="14.25" customHeight="1" x14ac:dyDescent="0.25"/>
    <row r="924002" spans="1:1" ht="14.25" customHeight="1" x14ac:dyDescent="0.3">
      <c r="A924002" s="21"/>
    </row>
    <row r="924008" spans="1:1" s="20" customFormat="1" ht="14.25" customHeight="1" x14ac:dyDescent="0.25"/>
    <row r="924024" spans="1:1" ht="14.25" customHeight="1" x14ac:dyDescent="0.3">
      <c r="A924024" s="21"/>
    </row>
    <row r="924030" spans="1:1" s="20" customFormat="1" ht="14.25" customHeight="1" x14ac:dyDescent="0.25"/>
    <row r="924046" spans="1:1" ht="14.25" customHeight="1" x14ac:dyDescent="0.3">
      <c r="A924046" s="21"/>
    </row>
    <row r="924052" s="20" customFormat="1" ht="14.25" customHeight="1" x14ac:dyDescent="0.25"/>
    <row r="924068" spans="1:1" ht="14.25" customHeight="1" x14ac:dyDescent="0.3">
      <c r="A924068" s="21"/>
    </row>
    <row r="924074" spans="1:1" s="20" customFormat="1" ht="14.25" customHeight="1" x14ac:dyDescent="0.25"/>
    <row r="924090" spans="1:1" ht="14.25" customHeight="1" x14ac:dyDescent="0.3">
      <c r="A924090" s="21"/>
    </row>
    <row r="924096" spans="1:1" s="20" customFormat="1" ht="14.25" customHeight="1" x14ac:dyDescent="0.25"/>
    <row r="924112" spans="1:1" ht="14.25" customHeight="1" x14ac:dyDescent="0.3">
      <c r="A924112" s="21"/>
    </row>
    <row r="924118" s="20" customFormat="1" ht="14.25" customHeight="1" x14ac:dyDescent="0.25"/>
    <row r="924134" spans="1:1" ht="14.25" customHeight="1" x14ac:dyDescent="0.3">
      <c r="A924134" s="21"/>
    </row>
    <row r="924140" spans="1:1" s="20" customFormat="1" ht="14.25" customHeight="1" x14ac:dyDescent="0.25"/>
    <row r="924156" spans="1:1" ht="14.25" customHeight="1" x14ac:dyDescent="0.3">
      <c r="A924156" s="21"/>
    </row>
    <row r="924162" s="20" customFormat="1" ht="14.25" customHeight="1" x14ac:dyDescent="0.25"/>
    <row r="924178" spans="1:1" ht="14.25" customHeight="1" x14ac:dyDescent="0.3">
      <c r="A924178" s="21"/>
    </row>
    <row r="924184" spans="1:1" s="20" customFormat="1" ht="14.25" customHeight="1" x14ac:dyDescent="0.25"/>
    <row r="924200" spans="1:1" ht="14.25" customHeight="1" x14ac:dyDescent="0.3">
      <c r="A924200" s="21"/>
    </row>
    <row r="924206" spans="1:1" s="20" customFormat="1" ht="14.25" customHeight="1" x14ac:dyDescent="0.25"/>
    <row r="924222" spans="1:1" ht="14.25" customHeight="1" x14ac:dyDescent="0.3">
      <c r="A924222" s="21"/>
    </row>
    <row r="924228" s="20" customFormat="1" ht="14.25" customHeight="1" x14ac:dyDescent="0.25"/>
    <row r="924244" spans="1:1" ht="14.25" customHeight="1" x14ac:dyDescent="0.3">
      <c r="A924244" s="21"/>
    </row>
    <row r="924250" spans="1:1" s="20" customFormat="1" ht="14.25" customHeight="1" x14ac:dyDescent="0.25"/>
    <row r="924266" spans="1:1" ht="14.25" customHeight="1" x14ac:dyDescent="0.3">
      <c r="A924266" s="21"/>
    </row>
    <row r="924272" spans="1:1" s="20" customFormat="1" ht="14.25" customHeight="1" x14ac:dyDescent="0.25"/>
    <row r="924288" spans="1:1" ht="14.25" customHeight="1" x14ac:dyDescent="0.3">
      <c r="A924288" s="21"/>
    </row>
    <row r="924294" s="20" customFormat="1" ht="14.25" customHeight="1" x14ac:dyDescent="0.25"/>
    <row r="924310" spans="1:1" ht="14.25" customHeight="1" x14ac:dyDescent="0.3">
      <c r="A924310" s="21"/>
    </row>
    <row r="924316" spans="1:1" s="20" customFormat="1" ht="14.25" customHeight="1" x14ac:dyDescent="0.25"/>
    <row r="924332" spans="1:1" ht="14.25" customHeight="1" x14ac:dyDescent="0.3">
      <c r="A924332" s="21"/>
    </row>
    <row r="924338" s="20" customFormat="1" ht="14.25" customHeight="1" x14ac:dyDescent="0.25"/>
    <row r="924354" spans="1:1" ht="14.25" customHeight="1" x14ac:dyDescent="0.3">
      <c r="A924354" s="21"/>
    </row>
    <row r="924360" spans="1:1" s="20" customFormat="1" ht="14.25" customHeight="1" x14ac:dyDescent="0.25"/>
    <row r="924376" spans="1:1" ht="14.25" customHeight="1" x14ac:dyDescent="0.3">
      <c r="A924376" s="21"/>
    </row>
    <row r="924382" spans="1:1" s="20" customFormat="1" ht="14.25" customHeight="1" x14ac:dyDescent="0.25"/>
    <row r="924398" spans="1:1" ht="14.25" customHeight="1" x14ac:dyDescent="0.3">
      <c r="A924398" s="21"/>
    </row>
    <row r="924404" s="20" customFormat="1" ht="14.25" customHeight="1" x14ac:dyDescent="0.25"/>
    <row r="924420" spans="1:1" ht="14.25" customHeight="1" x14ac:dyDescent="0.3">
      <c r="A924420" s="21"/>
    </row>
    <row r="924426" spans="1:1" s="20" customFormat="1" ht="14.25" customHeight="1" x14ac:dyDescent="0.25"/>
    <row r="924442" spans="1:1" ht="14.25" customHeight="1" x14ac:dyDescent="0.3">
      <c r="A924442" s="21"/>
    </row>
    <row r="924448" spans="1:1" s="20" customFormat="1" ht="14.25" customHeight="1" x14ac:dyDescent="0.25"/>
    <row r="924464" spans="1:1" ht="14.25" customHeight="1" x14ac:dyDescent="0.3">
      <c r="A924464" s="21"/>
    </row>
    <row r="924470" s="20" customFormat="1" ht="14.25" customHeight="1" x14ac:dyDescent="0.25"/>
    <row r="924486" spans="1:1" ht="14.25" customHeight="1" x14ac:dyDescent="0.3">
      <c r="A924486" s="21"/>
    </row>
    <row r="924492" spans="1:1" s="20" customFormat="1" ht="14.25" customHeight="1" x14ac:dyDescent="0.25"/>
    <row r="924508" spans="1:1" ht="14.25" customHeight="1" x14ac:dyDescent="0.3">
      <c r="A924508" s="21"/>
    </row>
    <row r="924514" s="20" customFormat="1" ht="14.25" customHeight="1" x14ac:dyDescent="0.25"/>
    <row r="924530" spans="1:1" ht="14.25" customHeight="1" x14ac:dyDescent="0.3">
      <c r="A924530" s="21"/>
    </row>
    <row r="924536" spans="1:1" s="20" customFormat="1" ht="14.25" customHeight="1" x14ac:dyDescent="0.25"/>
    <row r="924552" spans="1:1" ht="14.25" customHeight="1" x14ac:dyDescent="0.3">
      <c r="A924552" s="21"/>
    </row>
    <row r="924558" spans="1:1" s="20" customFormat="1" ht="14.25" customHeight="1" x14ac:dyDescent="0.25"/>
    <row r="924574" spans="1:1" ht="14.25" customHeight="1" x14ac:dyDescent="0.3">
      <c r="A924574" s="21"/>
    </row>
    <row r="924580" s="20" customFormat="1" ht="14.25" customHeight="1" x14ac:dyDescent="0.25"/>
    <row r="924596" spans="1:1" ht="14.25" customHeight="1" x14ac:dyDescent="0.3">
      <c r="A924596" s="21"/>
    </row>
    <row r="924602" spans="1:1" s="20" customFormat="1" ht="14.25" customHeight="1" x14ac:dyDescent="0.25"/>
    <row r="924618" spans="1:1" ht="14.25" customHeight="1" x14ac:dyDescent="0.3">
      <c r="A924618" s="21"/>
    </row>
    <row r="924624" spans="1:1" s="20" customFormat="1" ht="14.25" customHeight="1" x14ac:dyDescent="0.25"/>
    <row r="924640" spans="1:1" ht="14.25" customHeight="1" x14ac:dyDescent="0.3">
      <c r="A924640" s="21"/>
    </row>
    <row r="924646" s="20" customFormat="1" ht="14.25" customHeight="1" x14ac:dyDescent="0.25"/>
    <row r="924662" spans="1:1" ht="14.25" customHeight="1" x14ac:dyDescent="0.3">
      <c r="A924662" s="21"/>
    </row>
    <row r="924668" spans="1:1" s="20" customFormat="1" ht="14.25" customHeight="1" x14ac:dyDescent="0.25"/>
    <row r="924684" spans="1:1" ht="14.25" customHeight="1" x14ac:dyDescent="0.3">
      <c r="A924684" s="21"/>
    </row>
    <row r="924690" s="20" customFormat="1" ht="14.25" customHeight="1" x14ac:dyDescent="0.25"/>
    <row r="924706" spans="1:1" ht="14.25" customHeight="1" x14ac:dyDescent="0.3">
      <c r="A924706" s="21"/>
    </row>
    <row r="924712" spans="1:1" s="20" customFormat="1" ht="14.25" customHeight="1" x14ac:dyDescent="0.25"/>
    <row r="924728" spans="1:1" ht="14.25" customHeight="1" x14ac:dyDescent="0.3">
      <c r="A924728" s="21"/>
    </row>
    <row r="924734" spans="1:1" s="20" customFormat="1" ht="14.25" customHeight="1" x14ac:dyDescent="0.25"/>
    <row r="924750" spans="1:1" ht="14.25" customHeight="1" x14ac:dyDescent="0.3">
      <c r="A924750" s="21"/>
    </row>
    <row r="924756" s="20" customFormat="1" ht="14.25" customHeight="1" x14ac:dyDescent="0.25"/>
    <row r="924772" spans="1:1" ht="14.25" customHeight="1" x14ac:dyDescent="0.3">
      <c r="A924772" s="21"/>
    </row>
    <row r="924778" spans="1:1" s="20" customFormat="1" ht="14.25" customHeight="1" x14ac:dyDescent="0.25"/>
    <row r="924794" spans="1:1" ht="14.25" customHeight="1" x14ac:dyDescent="0.3">
      <c r="A924794" s="21"/>
    </row>
    <row r="924800" spans="1:1" s="20" customFormat="1" ht="14.25" customHeight="1" x14ac:dyDescent="0.25"/>
    <row r="924816" spans="1:1" ht="14.25" customHeight="1" x14ac:dyDescent="0.3">
      <c r="A924816" s="21"/>
    </row>
    <row r="924822" s="20" customFormat="1" ht="14.25" customHeight="1" x14ac:dyDescent="0.25"/>
    <row r="924838" spans="1:1" ht="14.25" customHeight="1" x14ac:dyDescent="0.3">
      <c r="A924838" s="21"/>
    </row>
    <row r="924844" spans="1:1" s="20" customFormat="1" ht="14.25" customHeight="1" x14ac:dyDescent="0.25"/>
    <row r="924860" spans="1:1" ht="14.25" customHeight="1" x14ac:dyDescent="0.3">
      <c r="A924860" s="21"/>
    </row>
    <row r="924866" s="20" customFormat="1" ht="14.25" customHeight="1" x14ac:dyDescent="0.25"/>
    <row r="924882" spans="1:1" ht="14.25" customHeight="1" x14ac:dyDescent="0.3">
      <c r="A924882" s="21"/>
    </row>
    <row r="924888" spans="1:1" s="20" customFormat="1" ht="14.25" customHeight="1" x14ac:dyDescent="0.25"/>
    <row r="924904" spans="1:1" ht="14.25" customHeight="1" x14ac:dyDescent="0.3">
      <c r="A924904" s="21"/>
    </row>
    <row r="924910" spans="1:1" s="20" customFormat="1" ht="14.25" customHeight="1" x14ac:dyDescent="0.25"/>
    <row r="924926" spans="1:1" ht="14.25" customHeight="1" x14ac:dyDescent="0.3">
      <c r="A924926" s="21"/>
    </row>
    <row r="924932" s="20" customFormat="1" ht="14.25" customHeight="1" x14ac:dyDescent="0.25"/>
    <row r="924948" spans="1:1" ht="14.25" customHeight="1" x14ac:dyDescent="0.3">
      <c r="A924948" s="21"/>
    </row>
    <row r="924954" spans="1:1" s="20" customFormat="1" ht="14.25" customHeight="1" x14ac:dyDescent="0.25"/>
    <row r="924970" spans="1:1" ht="14.25" customHeight="1" x14ac:dyDescent="0.3">
      <c r="A924970" s="21"/>
    </row>
    <row r="924976" spans="1:1" s="20" customFormat="1" ht="14.25" customHeight="1" x14ac:dyDescent="0.25"/>
    <row r="924992" spans="1:1" ht="14.25" customHeight="1" x14ac:dyDescent="0.3">
      <c r="A924992" s="21"/>
    </row>
    <row r="924998" s="20" customFormat="1" ht="14.25" customHeight="1" x14ac:dyDescent="0.25"/>
    <row r="925014" spans="1:1" ht="14.25" customHeight="1" x14ac:dyDescent="0.3">
      <c r="A925014" s="21"/>
    </row>
    <row r="925020" spans="1:1" s="20" customFormat="1" ht="14.25" customHeight="1" x14ac:dyDescent="0.25"/>
    <row r="925036" spans="1:1" ht="14.25" customHeight="1" x14ac:dyDescent="0.3">
      <c r="A925036" s="21"/>
    </row>
    <row r="925042" s="20" customFormat="1" ht="14.25" customHeight="1" x14ac:dyDescent="0.25"/>
    <row r="925058" spans="1:1" ht="14.25" customHeight="1" x14ac:dyDescent="0.3">
      <c r="A925058" s="21"/>
    </row>
    <row r="925064" spans="1:1" s="20" customFormat="1" ht="14.25" customHeight="1" x14ac:dyDescent="0.25"/>
    <row r="925080" spans="1:1" ht="14.25" customHeight="1" x14ac:dyDescent="0.3">
      <c r="A925080" s="21"/>
    </row>
    <row r="925086" spans="1:1" s="20" customFormat="1" ht="14.25" customHeight="1" x14ac:dyDescent="0.25"/>
    <row r="925102" spans="1:1" ht="14.25" customHeight="1" x14ac:dyDescent="0.3">
      <c r="A925102" s="21"/>
    </row>
    <row r="925108" s="20" customFormat="1" ht="14.25" customHeight="1" x14ac:dyDescent="0.25"/>
    <row r="925124" spans="1:1" ht="14.25" customHeight="1" x14ac:dyDescent="0.3">
      <c r="A925124" s="21"/>
    </row>
    <row r="925130" spans="1:1" s="20" customFormat="1" ht="14.25" customHeight="1" x14ac:dyDescent="0.25"/>
    <row r="925146" spans="1:1" ht="14.25" customHeight="1" x14ac:dyDescent="0.3">
      <c r="A925146" s="21"/>
    </row>
    <row r="925152" spans="1:1" s="20" customFormat="1" ht="14.25" customHeight="1" x14ac:dyDescent="0.25"/>
    <row r="925168" spans="1:1" ht="14.25" customHeight="1" x14ac:dyDescent="0.3">
      <c r="A925168" s="21"/>
    </row>
    <row r="925174" s="20" customFormat="1" ht="14.25" customHeight="1" x14ac:dyDescent="0.25"/>
    <row r="925190" spans="1:1" ht="14.25" customHeight="1" x14ac:dyDescent="0.3">
      <c r="A925190" s="21"/>
    </row>
    <row r="925196" spans="1:1" s="20" customFormat="1" ht="14.25" customHeight="1" x14ac:dyDescent="0.25"/>
    <row r="925212" spans="1:1" ht="14.25" customHeight="1" x14ac:dyDescent="0.3">
      <c r="A925212" s="21"/>
    </row>
    <row r="925218" s="20" customFormat="1" ht="14.25" customHeight="1" x14ac:dyDescent="0.25"/>
    <row r="925234" spans="1:1" ht="14.25" customHeight="1" x14ac:dyDescent="0.3">
      <c r="A925234" s="21"/>
    </row>
    <row r="925240" spans="1:1" s="20" customFormat="1" ht="14.25" customHeight="1" x14ac:dyDescent="0.25"/>
    <row r="925256" spans="1:1" ht="14.25" customHeight="1" x14ac:dyDescent="0.3">
      <c r="A925256" s="21"/>
    </row>
    <row r="925262" spans="1:1" s="20" customFormat="1" ht="14.25" customHeight="1" x14ac:dyDescent="0.25"/>
    <row r="925278" spans="1:1" ht="14.25" customHeight="1" x14ac:dyDescent="0.3">
      <c r="A925278" s="21"/>
    </row>
    <row r="925284" s="20" customFormat="1" ht="14.25" customHeight="1" x14ac:dyDescent="0.25"/>
    <row r="925300" spans="1:1" ht="14.25" customHeight="1" x14ac:dyDescent="0.3">
      <c r="A925300" s="21"/>
    </row>
    <row r="925306" spans="1:1" s="20" customFormat="1" ht="14.25" customHeight="1" x14ac:dyDescent="0.25"/>
    <row r="925322" spans="1:1" ht="14.25" customHeight="1" x14ac:dyDescent="0.3">
      <c r="A925322" s="21"/>
    </row>
    <row r="925328" spans="1:1" s="20" customFormat="1" ht="14.25" customHeight="1" x14ac:dyDescent="0.25"/>
    <row r="925344" spans="1:1" ht="14.25" customHeight="1" x14ac:dyDescent="0.3">
      <c r="A925344" s="21"/>
    </row>
    <row r="925350" s="20" customFormat="1" ht="14.25" customHeight="1" x14ac:dyDescent="0.25"/>
    <row r="925366" spans="1:1" ht="14.25" customHeight="1" x14ac:dyDescent="0.3">
      <c r="A925366" s="21"/>
    </row>
    <row r="925372" spans="1:1" s="20" customFormat="1" ht="14.25" customHeight="1" x14ac:dyDescent="0.25"/>
    <row r="925388" spans="1:1" ht="14.25" customHeight="1" x14ac:dyDescent="0.3">
      <c r="A925388" s="21"/>
    </row>
    <row r="925394" s="20" customFormat="1" ht="14.25" customHeight="1" x14ac:dyDescent="0.25"/>
    <row r="925410" spans="1:1" ht="14.25" customHeight="1" x14ac:dyDescent="0.3">
      <c r="A925410" s="21"/>
    </row>
    <row r="925416" spans="1:1" s="20" customFormat="1" ht="14.25" customHeight="1" x14ac:dyDescent="0.25"/>
    <row r="925432" spans="1:1" ht="14.25" customHeight="1" x14ac:dyDescent="0.3">
      <c r="A925432" s="21"/>
    </row>
    <row r="925438" spans="1:1" s="20" customFormat="1" ht="14.25" customHeight="1" x14ac:dyDescent="0.25"/>
    <row r="925454" spans="1:1" ht="14.25" customHeight="1" x14ac:dyDescent="0.3">
      <c r="A925454" s="21"/>
    </row>
    <row r="925460" s="20" customFormat="1" ht="14.25" customHeight="1" x14ac:dyDescent="0.25"/>
    <row r="925476" spans="1:1" ht="14.25" customHeight="1" x14ac:dyDescent="0.3">
      <c r="A925476" s="21"/>
    </row>
    <row r="925482" spans="1:1" s="20" customFormat="1" ht="14.25" customHeight="1" x14ac:dyDescent="0.25"/>
    <row r="925498" spans="1:1" ht="14.25" customHeight="1" x14ac:dyDescent="0.3">
      <c r="A925498" s="21"/>
    </row>
    <row r="925504" spans="1:1" s="20" customFormat="1" ht="14.25" customHeight="1" x14ac:dyDescent="0.25"/>
    <row r="925520" spans="1:1" ht="14.25" customHeight="1" x14ac:dyDescent="0.3">
      <c r="A925520" s="21"/>
    </row>
    <row r="925526" s="20" customFormat="1" ht="14.25" customHeight="1" x14ac:dyDescent="0.25"/>
    <row r="925542" spans="1:1" ht="14.25" customHeight="1" x14ac:dyDescent="0.3">
      <c r="A925542" s="21"/>
    </row>
    <row r="925548" spans="1:1" s="20" customFormat="1" ht="14.25" customHeight="1" x14ac:dyDescent="0.25"/>
    <row r="925564" spans="1:1" ht="14.25" customHeight="1" x14ac:dyDescent="0.3">
      <c r="A925564" s="21"/>
    </row>
    <row r="925570" s="20" customFormat="1" ht="14.25" customHeight="1" x14ac:dyDescent="0.25"/>
    <row r="925586" spans="1:1" ht="14.25" customHeight="1" x14ac:dyDescent="0.3">
      <c r="A925586" s="21"/>
    </row>
    <row r="925592" spans="1:1" s="20" customFormat="1" ht="14.25" customHeight="1" x14ac:dyDescent="0.25"/>
    <row r="925608" spans="1:1" ht="14.25" customHeight="1" x14ac:dyDescent="0.3">
      <c r="A925608" s="21"/>
    </row>
    <row r="925614" spans="1:1" s="20" customFormat="1" ht="14.25" customHeight="1" x14ac:dyDescent="0.25"/>
    <row r="925630" spans="1:1" ht="14.25" customHeight="1" x14ac:dyDescent="0.3">
      <c r="A925630" s="21"/>
    </row>
    <row r="925636" s="20" customFormat="1" ht="14.25" customHeight="1" x14ac:dyDescent="0.25"/>
    <row r="925652" spans="1:1" ht="14.25" customHeight="1" x14ac:dyDescent="0.3">
      <c r="A925652" s="21"/>
    </row>
    <row r="925658" spans="1:1" s="20" customFormat="1" ht="14.25" customHeight="1" x14ac:dyDescent="0.25"/>
    <row r="925674" spans="1:1" ht="14.25" customHeight="1" x14ac:dyDescent="0.3">
      <c r="A925674" s="21"/>
    </row>
    <row r="925680" spans="1:1" s="20" customFormat="1" ht="14.25" customHeight="1" x14ac:dyDescent="0.25"/>
    <row r="925696" spans="1:1" ht="14.25" customHeight="1" x14ac:dyDescent="0.3">
      <c r="A925696" s="21"/>
    </row>
    <row r="925702" s="20" customFormat="1" ht="14.25" customHeight="1" x14ac:dyDescent="0.25"/>
    <row r="925718" spans="1:1" ht="14.25" customHeight="1" x14ac:dyDescent="0.3">
      <c r="A925718" s="21"/>
    </row>
    <row r="925724" spans="1:1" s="20" customFormat="1" ht="14.25" customHeight="1" x14ac:dyDescent="0.25"/>
    <row r="925740" spans="1:1" ht="14.25" customHeight="1" x14ac:dyDescent="0.3">
      <c r="A925740" s="21"/>
    </row>
    <row r="925746" s="20" customFormat="1" ht="14.25" customHeight="1" x14ac:dyDescent="0.25"/>
    <row r="925762" spans="1:1" ht="14.25" customHeight="1" x14ac:dyDescent="0.3">
      <c r="A925762" s="21"/>
    </row>
    <row r="925768" spans="1:1" s="20" customFormat="1" ht="14.25" customHeight="1" x14ac:dyDescent="0.25"/>
    <row r="925784" spans="1:1" ht="14.25" customHeight="1" x14ac:dyDescent="0.3">
      <c r="A925784" s="21"/>
    </row>
    <row r="925790" spans="1:1" s="20" customFormat="1" ht="14.25" customHeight="1" x14ac:dyDescent="0.25"/>
    <row r="925806" spans="1:1" ht="14.25" customHeight="1" x14ac:dyDescent="0.3">
      <c r="A925806" s="21"/>
    </row>
    <row r="925812" s="20" customFormat="1" ht="14.25" customHeight="1" x14ac:dyDescent="0.25"/>
    <row r="925828" spans="1:1" ht="14.25" customHeight="1" x14ac:dyDescent="0.3">
      <c r="A925828" s="21"/>
    </row>
    <row r="925834" spans="1:1" s="20" customFormat="1" ht="14.25" customHeight="1" x14ac:dyDescent="0.25"/>
    <row r="925850" spans="1:1" ht="14.25" customHeight="1" x14ac:dyDescent="0.3">
      <c r="A925850" s="21"/>
    </row>
    <row r="925856" spans="1:1" s="20" customFormat="1" ht="14.25" customHeight="1" x14ac:dyDescent="0.25"/>
    <row r="925872" spans="1:1" ht="14.25" customHeight="1" x14ac:dyDescent="0.3">
      <c r="A925872" s="21"/>
    </row>
    <row r="925878" s="20" customFormat="1" ht="14.25" customHeight="1" x14ac:dyDescent="0.25"/>
    <row r="925894" spans="1:1" ht="14.25" customHeight="1" x14ac:dyDescent="0.3">
      <c r="A925894" s="21"/>
    </row>
    <row r="925900" spans="1:1" s="20" customFormat="1" ht="14.25" customHeight="1" x14ac:dyDescent="0.25"/>
    <row r="925916" spans="1:1" ht="14.25" customHeight="1" x14ac:dyDescent="0.3">
      <c r="A925916" s="21"/>
    </row>
    <row r="925922" s="20" customFormat="1" ht="14.25" customHeight="1" x14ac:dyDescent="0.25"/>
    <row r="925938" spans="1:1" ht="14.25" customHeight="1" x14ac:dyDescent="0.3">
      <c r="A925938" s="21"/>
    </row>
    <row r="925944" spans="1:1" s="20" customFormat="1" ht="14.25" customHeight="1" x14ac:dyDescent="0.25"/>
    <row r="925960" spans="1:1" ht="14.25" customHeight="1" x14ac:dyDescent="0.3">
      <c r="A925960" s="21"/>
    </row>
    <row r="925966" spans="1:1" s="20" customFormat="1" ht="14.25" customHeight="1" x14ac:dyDescent="0.25"/>
    <row r="925982" spans="1:1" ht="14.25" customHeight="1" x14ac:dyDescent="0.3">
      <c r="A925982" s="21"/>
    </row>
    <row r="925988" s="20" customFormat="1" ht="14.25" customHeight="1" x14ac:dyDescent="0.25"/>
    <row r="926004" spans="1:1" ht="14.25" customHeight="1" x14ac:dyDescent="0.3">
      <c r="A926004" s="21"/>
    </row>
    <row r="926010" spans="1:1" s="20" customFormat="1" ht="14.25" customHeight="1" x14ac:dyDescent="0.25"/>
    <row r="926026" spans="1:1" ht="14.25" customHeight="1" x14ac:dyDescent="0.3">
      <c r="A926026" s="21"/>
    </row>
    <row r="926032" spans="1:1" s="20" customFormat="1" ht="14.25" customHeight="1" x14ac:dyDescent="0.25"/>
    <row r="926048" spans="1:1" ht="14.25" customHeight="1" x14ac:dyDescent="0.3">
      <c r="A926048" s="21"/>
    </row>
    <row r="926054" s="20" customFormat="1" ht="14.25" customHeight="1" x14ac:dyDescent="0.25"/>
    <row r="926070" spans="1:1" ht="14.25" customHeight="1" x14ac:dyDescent="0.3">
      <c r="A926070" s="21"/>
    </row>
    <row r="926076" spans="1:1" s="20" customFormat="1" ht="14.25" customHeight="1" x14ac:dyDescent="0.25"/>
    <row r="926092" spans="1:1" ht="14.25" customHeight="1" x14ac:dyDescent="0.3">
      <c r="A926092" s="21"/>
    </row>
    <row r="926098" s="20" customFormat="1" ht="14.25" customHeight="1" x14ac:dyDescent="0.25"/>
    <row r="926114" spans="1:1" ht="14.25" customHeight="1" x14ac:dyDescent="0.3">
      <c r="A926114" s="21"/>
    </row>
    <row r="926120" spans="1:1" s="20" customFormat="1" ht="14.25" customHeight="1" x14ac:dyDescent="0.25"/>
    <row r="926136" spans="1:1" ht="14.25" customHeight="1" x14ac:dyDescent="0.3">
      <c r="A926136" s="21"/>
    </row>
    <row r="926142" spans="1:1" s="20" customFormat="1" ht="14.25" customHeight="1" x14ac:dyDescent="0.25"/>
    <row r="926158" spans="1:1" ht="14.25" customHeight="1" x14ac:dyDescent="0.3">
      <c r="A926158" s="21"/>
    </row>
    <row r="926164" s="20" customFormat="1" ht="14.25" customHeight="1" x14ac:dyDescent="0.25"/>
    <row r="926180" spans="1:1" ht="14.25" customHeight="1" x14ac:dyDescent="0.3">
      <c r="A926180" s="21"/>
    </row>
    <row r="926186" spans="1:1" s="20" customFormat="1" ht="14.25" customHeight="1" x14ac:dyDescent="0.25"/>
    <row r="926202" spans="1:1" ht="14.25" customHeight="1" x14ac:dyDescent="0.3">
      <c r="A926202" s="21"/>
    </row>
    <row r="926208" spans="1:1" s="20" customFormat="1" ht="14.25" customHeight="1" x14ac:dyDescent="0.25"/>
    <row r="926224" spans="1:1" ht="14.25" customHeight="1" x14ac:dyDescent="0.3">
      <c r="A926224" s="21"/>
    </row>
    <row r="926230" s="20" customFormat="1" ht="14.25" customHeight="1" x14ac:dyDescent="0.25"/>
    <row r="926246" spans="1:1" ht="14.25" customHeight="1" x14ac:dyDescent="0.3">
      <c r="A926246" s="21"/>
    </row>
    <row r="926252" spans="1:1" s="20" customFormat="1" ht="14.25" customHeight="1" x14ac:dyDescent="0.25"/>
    <row r="926268" spans="1:1" ht="14.25" customHeight="1" x14ac:dyDescent="0.3">
      <c r="A926268" s="21"/>
    </row>
    <row r="926274" s="20" customFormat="1" ht="14.25" customHeight="1" x14ac:dyDescent="0.25"/>
    <row r="926290" spans="1:1" ht="14.25" customHeight="1" x14ac:dyDescent="0.3">
      <c r="A926290" s="21"/>
    </row>
    <row r="926296" spans="1:1" s="20" customFormat="1" ht="14.25" customHeight="1" x14ac:dyDescent="0.25"/>
    <row r="926312" spans="1:1" ht="14.25" customHeight="1" x14ac:dyDescent="0.3">
      <c r="A926312" s="21"/>
    </row>
    <row r="926318" spans="1:1" s="20" customFormat="1" ht="14.25" customHeight="1" x14ac:dyDescent="0.25"/>
    <row r="926334" spans="1:1" ht="14.25" customHeight="1" x14ac:dyDescent="0.3">
      <c r="A926334" s="21"/>
    </row>
    <row r="926340" s="20" customFormat="1" ht="14.25" customHeight="1" x14ac:dyDescent="0.25"/>
    <row r="926356" spans="1:1" ht="14.25" customHeight="1" x14ac:dyDescent="0.3">
      <c r="A926356" s="21"/>
    </row>
    <row r="926362" spans="1:1" s="20" customFormat="1" ht="14.25" customHeight="1" x14ac:dyDescent="0.25"/>
    <row r="926378" spans="1:1" ht="14.25" customHeight="1" x14ac:dyDescent="0.3">
      <c r="A926378" s="21"/>
    </row>
    <row r="926384" spans="1:1" s="20" customFormat="1" ht="14.25" customHeight="1" x14ac:dyDescent="0.25"/>
    <row r="926400" spans="1:1" ht="14.25" customHeight="1" x14ac:dyDescent="0.3">
      <c r="A926400" s="21"/>
    </row>
    <row r="926406" s="20" customFormat="1" ht="14.25" customHeight="1" x14ac:dyDescent="0.25"/>
    <row r="926422" spans="1:1" ht="14.25" customHeight="1" x14ac:dyDescent="0.3">
      <c r="A926422" s="21"/>
    </row>
    <row r="926428" spans="1:1" s="20" customFormat="1" ht="14.25" customHeight="1" x14ac:dyDescent="0.25"/>
    <row r="926444" spans="1:1" ht="14.25" customHeight="1" x14ac:dyDescent="0.3">
      <c r="A926444" s="21"/>
    </row>
    <row r="926450" s="20" customFormat="1" ht="14.25" customHeight="1" x14ac:dyDescent="0.25"/>
    <row r="926466" spans="1:1" ht="14.25" customHeight="1" x14ac:dyDescent="0.3">
      <c r="A926466" s="21"/>
    </row>
    <row r="926472" spans="1:1" s="20" customFormat="1" ht="14.25" customHeight="1" x14ac:dyDescent="0.25"/>
    <row r="926488" spans="1:1" ht="14.25" customHeight="1" x14ac:dyDescent="0.3">
      <c r="A926488" s="21"/>
    </row>
    <row r="926494" spans="1:1" s="20" customFormat="1" ht="14.25" customHeight="1" x14ac:dyDescent="0.25"/>
    <row r="926510" spans="1:1" ht="14.25" customHeight="1" x14ac:dyDescent="0.3">
      <c r="A926510" s="21"/>
    </row>
    <row r="926516" s="20" customFormat="1" ht="14.25" customHeight="1" x14ac:dyDescent="0.25"/>
    <row r="926532" spans="1:1" ht="14.25" customHeight="1" x14ac:dyDescent="0.3">
      <c r="A926532" s="21"/>
    </row>
    <row r="926538" spans="1:1" s="20" customFormat="1" ht="14.25" customHeight="1" x14ac:dyDescent="0.25"/>
    <row r="926554" spans="1:1" ht="14.25" customHeight="1" x14ac:dyDescent="0.3">
      <c r="A926554" s="21"/>
    </row>
    <row r="926560" spans="1:1" s="20" customFormat="1" ht="14.25" customHeight="1" x14ac:dyDescent="0.25"/>
    <row r="926576" spans="1:1" ht="14.25" customHeight="1" x14ac:dyDescent="0.3">
      <c r="A926576" s="21"/>
    </row>
    <row r="926582" s="20" customFormat="1" ht="14.25" customHeight="1" x14ac:dyDescent="0.25"/>
    <row r="926598" spans="1:1" ht="14.25" customHeight="1" x14ac:dyDescent="0.3">
      <c r="A926598" s="21"/>
    </row>
    <row r="926604" spans="1:1" s="20" customFormat="1" ht="14.25" customHeight="1" x14ac:dyDescent="0.25"/>
    <row r="926620" spans="1:1" ht="14.25" customHeight="1" x14ac:dyDescent="0.3">
      <c r="A926620" s="21"/>
    </row>
    <row r="926626" s="20" customFormat="1" ht="14.25" customHeight="1" x14ac:dyDescent="0.25"/>
    <row r="926642" spans="1:1" ht="14.25" customHeight="1" x14ac:dyDescent="0.3">
      <c r="A926642" s="21"/>
    </row>
    <row r="926648" spans="1:1" s="20" customFormat="1" ht="14.25" customHeight="1" x14ac:dyDescent="0.25"/>
    <row r="926664" spans="1:1" ht="14.25" customHeight="1" x14ac:dyDescent="0.3">
      <c r="A926664" s="21"/>
    </row>
    <row r="926670" spans="1:1" s="20" customFormat="1" ht="14.25" customHeight="1" x14ac:dyDescent="0.25"/>
    <row r="926686" spans="1:1" ht="14.25" customHeight="1" x14ac:dyDescent="0.3">
      <c r="A926686" s="21"/>
    </row>
    <row r="926692" s="20" customFormat="1" ht="14.25" customHeight="1" x14ac:dyDescent="0.25"/>
    <row r="926708" spans="1:1" ht="14.25" customHeight="1" x14ac:dyDescent="0.3">
      <c r="A926708" s="21"/>
    </row>
    <row r="926714" spans="1:1" s="20" customFormat="1" ht="14.25" customHeight="1" x14ac:dyDescent="0.25"/>
    <row r="926730" spans="1:1" ht="14.25" customHeight="1" x14ac:dyDescent="0.3">
      <c r="A926730" s="21"/>
    </row>
    <row r="926736" spans="1:1" s="20" customFormat="1" ht="14.25" customHeight="1" x14ac:dyDescent="0.25"/>
    <row r="926752" spans="1:1" ht="14.25" customHeight="1" x14ac:dyDescent="0.3">
      <c r="A926752" s="21"/>
    </row>
    <row r="926758" s="20" customFormat="1" ht="14.25" customHeight="1" x14ac:dyDescent="0.25"/>
    <row r="926774" spans="1:1" ht="14.25" customHeight="1" x14ac:dyDescent="0.3">
      <c r="A926774" s="21"/>
    </row>
    <row r="926780" spans="1:1" s="20" customFormat="1" ht="14.25" customHeight="1" x14ac:dyDescent="0.25"/>
    <row r="926796" spans="1:1" ht="14.25" customHeight="1" x14ac:dyDescent="0.3">
      <c r="A926796" s="21"/>
    </row>
    <row r="926802" s="20" customFormat="1" ht="14.25" customHeight="1" x14ac:dyDescent="0.25"/>
    <row r="926818" spans="1:1" ht="14.25" customHeight="1" x14ac:dyDescent="0.3">
      <c r="A926818" s="21"/>
    </row>
    <row r="926824" spans="1:1" s="20" customFormat="1" ht="14.25" customHeight="1" x14ac:dyDescent="0.25"/>
    <row r="926840" spans="1:1" ht="14.25" customHeight="1" x14ac:dyDescent="0.3">
      <c r="A926840" s="21"/>
    </row>
    <row r="926846" spans="1:1" s="20" customFormat="1" ht="14.25" customHeight="1" x14ac:dyDescent="0.25"/>
    <row r="926862" spans="1:1" ht="14.25" customHeight="1" x14ac:dyDescent="0.3">
      <c r="A926862" s="21"/>
    </row>
    <row r="926868" s="20" customFormat="1" ht="14.25" customHeight="1" x14ac:dyDescent="0.25"/>
    <row r="926884" spans="1:1" ht="14.25" customHeight="1" x14ac:dyDescent="0.3">
      <c r="A926884" s="21"/>
    </row>
    <row r="926890" spans="1:1" s="20" customFormat="1" ht="14.25" customHeight="1" x14ac:dyDescent="0.25"/>
    <row r="926906" spans="1:1" ht="14.25" customHeight="1" x14ac:dyDescent="0.3">
      <c r="A926906" s="21"/>
    </row>
    <row r="926912" spans="1:1" s="20" customFormat="1" ht="14.25" customHeight="1" x14ac:dyDescent="0.25"/>
    <row r="926928" spans="1:1" ht="14.25" customHeight="1" x14ac:dyDescent="0.3">
      <c r="A926928" s="21"/>
    </row>
    <row r="926934" s="20" customFormat="1" ht="14.25" customHeight="1" x14ac:dyDescent="0.25"/>
    <row r="926950" spans="1:1" ht="14.25" customHeight="1" x14ac:dyDescent="0.3">
      <c r="A926950" s="21"/>
    </row>
    <row r="926956" spans="1:1" s="20" customFormat="1" ht="14.25" customHeight="1" x14ac:dyDescent="0.25"/>
    <row r="926972" spans="1:1" ht="14.25" customHeight="1" x14ac:dyDescent="0.3">
      <c r="A926972" s="21"/>
    </row>
    <row r="926978" s="20" customFormat="1" ht="14.25" customHeight="1" x14ac:dyDescent="0.25"/>
    <row r="926994" spans="1:1" ht="14.25" customHeight="1" x14ac:dyDescent="0.3">
      <c r="A926994" s="21"/>
    </row>
    <row r="927000" spans="1:1" s="20" customFormat="1" ht="14.25" customHeight="1" x14ac:dyDescent="0.25"/>
    <row r="927016" spans="1:1" ht="14.25" customHeight="1" x14ac:dyDescent="0.3">
      <c r="A927016" s="21"/>
    </row>
    <row r="927022" spans="1:1" s="20" customFormat="1" ht="14.25" customHeight="1" x14ac:dyDescent="0.25"/>
    <row r="927038" spans="1:1" ht="14.25" customHeight="1" x14ac:dyDescent="0.3">
      <c r="A927038" s="21"/>
    </row>
    <row r="927044" s="20" customFormat="1" ht="14.25" customHeight="1" x14ac:dyDescent="0.25"/>
    <row r="927060" spans="1:1" ht="14.25" customHeight="1" x14ac:dyDescent="0.3">
      <c r="A927060" s="21"/>
    </row>
    <row r="927066" spans="1:1" s="20" customFormat="1" ht="14.25" customHeight="1" x14ac:dyDescent="0.25"/>
    <row r="927082" spans="1:1" ht="14.25" customHeight="1" x14ac:dyDescent="0.3">
      <c r="A927082" s="21"/>
    </row>
    <row r="927088" spans="1:1" s="20" customFormat="1" ht="14.25" customHeight="1" x14ac:dyDescent="0.25"/>
    <row r="927104" spans="1:1" ht="14.25" customHeight="1" x14ac:dyDescent="0.3">
      <c r="A927104" s="21"/>
    </row>
    <row r="927110" s="20" customFormat="1" ht="14.25" customHeight="1" x14ac:dyDescent="0.25"/>
    <row r="927126" spans="1:1" ht="14.25" customHeight="1" x14ac:dyDescent="0.3">
      <c r="A927126" s="21"/>
    </row>
    <row r="927132" spans="1:1" s="20" customFormat="1" ht="14.25" customHeight="1" x14ac:dyDescent="0.25"/>
    <row r="927148" spans="1:1" ht="14.25" customHeight="1" x14ac:dyDescent="0.3">
      <c r="A927148" s="21"/>
    </row>
    <row r="927154" s="20" customFormat="1" ht="14.25" customHeight="1" x14ac:dyDescent="0.25"/>
    <row r="927170" spans="1:1" ht="14.25" customHeight="1" x14ac:dyDescent="0.3">
      <c r="A927170" s="21"/>
    </row>
    <row r="927176" spans="1:1" s="20" customFormat="1" ht="14.25" customHeight="1" x14ac:dyDescent="0.25"/>
    <row r="927192" spans="1:1" ht="14.25" customHeight="1" x14ac:dyDescent="0.3">
      <c r="A927192" s="21"/>
    </row>
    <row r="927198" spans="1:1" s="20" customFormat="1" ht="14.25" customHeight="1" x14ac:dyDescent="0.25"/>
    <row r="927214" spans="1:1" ht="14.25" customHeight="1" x14ac:dyDescent="0.3">
      <c r="A927214" s="21"/>
    </row>
    <row r="927220" s="20" customFormat="1" ht="14.25" customHeight="1" x14ac:dyDescent="0.25"/>
    <row r="927236" spans="1:1" ht="14.25" customHeight="1" x14ac:dyDescent="0.3">
      <c r="A927236" s="21"/>
    </row>
    <row r="927242" spans="1:1" s="20" customFormat="1" ht="14.25" customHeight="1" x14ac:dyDescent="0.25"/>
    <row r="927258" spans="1:1" ht="14.25" customHeight="1" x14ac:dyDescent="0.3">
      <c r="A927258" s="21"/>
    </row>
    <row r="927264" spans="1:1" s="20" customFormat="1" ht="14.25" customHeight="1" x14ac:dyDescent="0.25"/>
    <row r="927280" spans="1:1" ht="14.25" customHeight="1" x14ac:dyDescent="0.3">
      <c r="A927280" s="21"/>
    </row>
    <row r="927286" s="20" customFormat="1" ht="14.25" customHeight="1" x14ac:dyDescent="0.25"/>
    <row r="927302" spans="1:1" ht="14.25" customHeight="1" x14ac:dyDescent="0.3">
      <c r="A927302" s="21"/>
    </row>
    <row r="927308" spans="1:1" s="20" customFormat="1" ht="14.25" customHeight="1" x14ac:dyDescent="0.25"/>
    <row r="927324" spans="1:1" ht="14.25" customHeight="1" x14ac:dyDescent="0.3">
      <c r="A927324" s="21"/>
    </row>
    <row r="927330" s="20" customFormat="1" ht="14.25" customHeight="1" x14ac:dyDescent="0.25"/>
    <row r="927346" spans="1:1" ht="14.25" customHeight="1" x14ac:dyDescent="0.3">
      <c r="A927346" s="21"/>
    </row>
    <row r="927352" spans="1:1" s="20" customFormat="1" ht="14.25" customHeight="1" x14ac:dyDescent="0.25"/>
    <row r="927368" spans="1:1" ht="14.25" customHeight="1" x14ac:dyDescent="0.3">
      <c r="A927368" s="21"/>
    </row>
    <row r="927374" spans="1:1" s="20" customFormat="1" ht="14.25" customHeight="1" x14ac:dyDescent="0.25"/>
    <row r="927390" spans="1:1" ht="14.25" customHeight="1" x14ac:dyDescent="0.3">
      <c r="A927390" s="21"/>
    </row>
    <row r="927396" s="20" customFormat="1" ht="14.25" customHeight="1" x14ac:dyDescent="0.25"/>
    <row r="927412" spans="1:1" ht="14.25" customHeight="1" x14ac:dyDescent="0.3">
      <c r="A927412" s="21"/>
    </row>
    <row r="927418" spans="1:1" s="20" customFormat="1" ht="14.25" customHeight="1" x14ac:dyDescent="0.25"/>
    <row r="927434" spans="1:1" ht="14.25" customHeight="1" x14ac:dyDescent="0.3">
      <c r="A927434" s="21"/>
    </row>
    <row r="927440" spans="1:1" s="20" customFormat="1" ht="14.25" customHeight="1" x14ac:dyDescent="0.25"/>
    <row r="927456" spans="1:1" ht="14.25" customHeight="1" x14ac:dyDescent="0.3">
      <c r="A927456" s="21"/>
    </row>
    <row r="927462" s="20" customFormat="1" ht="14.25" customHeight="1" x14ac:dyDescent="0.25"/>
    <row r="927478" spans="1:1" ht="14.25" customHeight="1" x14ac:dyDescent="0.3">
      <c r="A927478" s="21"/>
    </row>
    <row r="927484" spans="1:1" s="20" customFormat="1" ht="14.25" customHeight="1" x14ac:dyDescent="0.25"/>
    <row r="927500" spans="1:1" ht="14.25" customHeight="1" x14ac:dyDescent="0.3">
      <c r="A927500" s="21"/>
    </row>
    <row r="927506" s="20" customFormat="1" ht="14.25" customHeight="1" x14ac:dyDescent="0.25"/>
    <row r="927522" spans="1:1" ht="14.25" customHeight="1" x14ac:dyDescent="0.3">
      <c r="A927522" s="21"/>
    </row>
    <row r="927528" spans="1:1" s="20" customFormat="1" ht="14.25" customHeight="1" x14ac:dyDescent="0.25"/>
    <row r="927544" spans="1:1" ht="14.25" customHeight="1" x14ac:dyDescent="0.3">
      <c r="A927544" s="21"/>
    </row>
    <row r="927550" spans="1:1" s="20" customFormat="1" ht="14.25" customHeight="1" x14ac:dyDescent="0.25"/>
    <row r="927566" spans="1:1" ht="14.25" customHeight="1" x14ac:dyDescent="0.3">
      <c r="A927566" s="21"/>
    </row>
    <row r="927572" s="20" customFormat="1" ht="14.25" customHeight="1" x14ac:dyDescent="0.25"/>
    <row r="927588" spans="1:1" ht="14.25" customHeight="1" x14ac:dyDescent="0.3">
      <c r="A927588" s="21"/>
    </row>
    <row r="927594" spans="1:1" s="20" customFormat="1" ht="14.25" customHeight="1" x14ac:dyDescent="0.25"/>
    <row r="927610" spans="1:1" ht="14.25" customHeight="1" x14ac:dyDescent="0.3">
      <c r="A927610" s="21"/>
    </row>
    <row r="927616" spans="1:1" s="20" customFormat="1" ht="14.25" customHeight="1" x14ac:dyDescent="0.25"/>
    <row r="927632" spans="1:1" ht="14.25" customHeight="1" x14ac:dyDescent="0.3">
      <c r="A927632" s="21"/>
    </row>
    <row r="927638" s="20" customFormat="1" ht="14.25" customHeight="1" x14ac:dyDescent="0.25"/>
    <row r="927654" spans="1:1" ht="14.25" customHeight="1" x14ac:dyDescent="0.3">
      <c r="A927654" s="21"/>
    </row>
    <row r="927660" spans="1:1" s="20" customFormat="1" ht="14.25" customHeight="1" x14ac:dyDescent="0.25"/>
    <row r="927676" spans="1:1" ht="14.25" customHeight="1" x14ac:dyDescent="0.3">
      <c r="A927676" s="21"/>
    </row>
    <row r="927682" s="20" customFormat="1" ht="14.25" customHeight="1" x14ac:dyDescent="0.25"/>
    <row r="927698" spans="1:1" ht="14.25" customHeight="1" x14ac:dyDescent="0.3">
      <c r="A927698" s="21"/>
    </row>
    <row r="927704" spans="1:1" s="20" customFormat="1" ht="14.25" customHeight="1" x14ac:dyDescent="0.25"/>
    <row r="927720" spans="1:1" ht="14.25" customHeight="1" x14ac:dyDescent="0.3">
      <c r="A927720" s="21"/>
    </row>
    <row r="927726" spans="1:1" s="20" customFormat="1" ht="14.25" customHeight="1" x14ac:dyDescent="0.25"/>
    <row r="927742" spans="1:1" ht="14.25" customHeight="1" x14ac:dyDescent="0.3">
      <c r="A927742" s="21"/>
    </row>
    <row r="927748" s="20" customFormat="1" ht="14.25" customHeight="1" x14ac:dyDescent="0.25"/>
    <row r="927764" spans="1:1" ht="14.25" customHeight="1" x14ac:dyDescent="0.3">
      <c r="A927764" s="21"/>
    </row>
    <row r="927770" spans="1:1" s="20" customFormat="1" ht="14.25" customHeight="1" x14ac:dyDescent="0.25"/>
    <row r="927786" spans="1:1" ht="14.25" customHeight="1" x14ac:dyDescent="0.3">
      <c r="A927786" s="21"/>
    </row>
    <row r="927792" spans="1:1" s="20" customFormat="1" ht="14.25" customHeight="1" x14ac:dyDescent="0.25"/>
    <row r="927808" spans="1:1" ht="14.25" customHeight="1" x14ac:dyDescent="0.3">
      <c r="A927808" s="21"/>
    </row>
    <row r="927814" s="20" customFormat="1" ht="14.25" customHeight="1" x14ac:dyDescent="0.25"/>
    <row r="927830" spans="1:1" ht="14.25" customHeight="1" x14ac:dyDescent="0.3">
      <c r="A927830" s="21"/>
    </row>
    <row r="927836" spans="1:1" s="20" customFormat="1" ht="14.25" customHeight="1" x14ac:dyDescent="0.25"/>
    <row r="927852" spans="1:1" ht="14.25" customHeight="1" x14ac:dyDescent="0.3">
      <c r="A927852" s="21"/>
    </row>
    <row r="927858" s="20" customFormat="1" ht="14.25" customHeight="1" x14ac:dyDescent="0.25"/>
    <row r="927874" spans="1:1" ht="14.25" customHeight="1" x14ac:dyDescent="0.3">
      <c r="A927874" s="21"/>
    </row>
    <row r="927880" spans="1:1" s="20" customFormat="1" ht="14.25" customHeight="1" x14ac:dyDescent="0.25"/>
    <row r="927896" spans="1:1" ht="14.25" customHeight="1" x14ac:dyDescent="0.3">
      <c r="A927896" s="21"/>
    </row>
    <row r="927902" spans="1:1" s="20" customFormat="1" ht="14.25" customHeight="1" x14ac:dyDescent="0.25"/>
    <row r="927918" spans="1:1" ht="14.25" customHeight="1" x14ac:dyDescent="0.3">
      <c r="A927918" s="21"/>
    </row>
    <row r="927924" s="20" customFormat="1" ht="14.25" customHeight="1" x14ac:dyDescent="0.25"/>
    <row r="927940" spans="1:1" ht="14.25" customHeight="1" x14ac:dyDescent="0.3">
      <c r="A927940" s="21"/>
    </row>
    <row r="927946" spans="1:1" s="20" customFormat="1" ht="14.25" customHeight="1" x14ac:dyDescent="0.25"/>
    <row r="927962" spans="1:1" ht="14.25" customHeight="1" x14ac:dyDescent="0.3">
      <c r="A927962" s="21"/>
    </row>
    <row r="927968" spans="1:1" s="20" customFormat="1" ht="14.25" customHeight="1" x14ac:dyDescent="0.25"/>
    <row r="927984" spans="1:1" ht="14.25" customHeight="1" x14ac:dyDescent="0.3">
      <c r="A927984" s="21"/>
    </row>
    <row r="927990" s="20" customFormat="1" ht="14.25" customHeight="1" x14ac:dyDescent="0.25"/>
    <row r="928006" spans="1:1" ht="14.25" customHeight="1" x14ac:dyDescent="0.3">
      <c r="A928006" s="21"/>
    </row>
    <row r="928012" spans="1:1" s="20" customFormat="1" ht="14.25" customHeight="1" x14ac:dyDescent="0.25"/>
    <row r="928028" spans="1:1" ht="14.25" customHeight="1" x14ac:dyDescent="0.3">
      <c r="A928028" s="21"/>
    </row>
    <row r="928034" s="20" customFormat="1" ht="14.25" customHeight="1" x14ac:dyDescent="0.25"/>
    <row r="928050" spans="1:1" ht="14.25" customHeight="1" x14ac:dyDescent="0.3">
      <c r="A928050" s="21"/>
    </row>
    <row r="928056" spans="1:1" s="20" customFormat="1" ht="14.25" customHeight="1" x14ac:dyDescent="0.25"/>
    <row r="928072" spans="1:1" ht="14.25" customHeight="1" x14ac:dyDescent="0.3">
      <c r="A928072" s="21"/>
    </row>
    <row r="928078" spans="1:1" s="20" customFormat="1" ht="14.25" customHeight="1" x14ac:dyDescent="0.25"/>
    <row r="928094" spans="1:1" ht="14.25" customHeight="1" x14ac:dyDescent="0.3">
      <c r="A928094" s="21"/>
    </row>
    <row r="928100" s="20" customFormat="1" ht="14.25" customHeight="1" x14ac:dyDescent="0.25"/>
    <row r="928116" spans="1:1" ht="14.25" customHeight="1" x14ac:dyDescent="0.3">
      <c r="A928116" s="21"/>
    </row>
    <row r="928122" spans="1:1" s="20" customFormat="1" ht="14.25" customHeight="1" x14ac:dyDescent="0.25"/>
    <row r="928138" spans="1:1" ht="14.25" customHeight="1" x14ac:dyDescent="0.3">
      <c r="A928138" s="21"/>
    </row>
    <row r="928144" spans="1:1" s="20" customFormat="1" ht="14.25" customHeight="1" x14ac:dyDescent="0.25"/>
    <row r="928160" spans="1:1" ht="14.25" customHeight="1" x14ac:dyDescent="0.3">
      <c r="A928160" s="21"/>
    </row>
    <row r="928166" s="20" customFormat="1" ht="14.25" customHeight="1" x14ac:dyDescent="0.25"/>
    <row r="928182" spans="1:1" ht="14.25" customHeight="1" x14ac:dyDescent="0.3">
      <c r="A928182" s="21"/>
    </row>
    <row r="928188" spans="1:1" s="20" customFormat="1" ht="14.25" customHeight="1" x14ac:dyDescent="0.25"/>
    <row r="928204" spans="1:1" ht="14.25" customHeight="1" x14ac:dyDescent="0.3">
      <c r="A928204" s="21"/>
    </row>
    <row r="928210" s="20" customFormat="1" ht="14.25" customHeight="1" x14ac:dyDescent="0.25"/>
    <row r="928226" spans="1:1" ht="14.25" customHeight="1" x14ac:dyDescent="0.3">
      <c r="A928226" s="21"/>
    </row>
    <row r="928232" spans="1:1" s="20" customFormat="1" ht="14.25" customHeight="1" x14ac:dyDescent="0.25"/>
    <row r="928248" spans="1:1" ht="14.25" customHeight="1" x14ac:dyDescent="0.3">
      <c r="A928248" s="21"/>
    </row>
    <row r="928254" spans="1:1" s="20" customFormat="1" ht="14.25" customHeight="1" x14ac:dyDescent="0.25"/>
    <row r="928270" spans="1:1" ht="14.25" customHeight="1" x14ac:dyDescent="0.3">
      <c r="A928270" s="21"/>
    </row>
    <row r="928276" s="20" customFormat="1" ht="14.25" customHeight="1" x14ac:dyDescent="0.25"/>
    <row r="928292" spans="1:1" ht="14.25" customHeight="1" x14ac:dyDescent="0.3">
      <c r="A928292" s="21"/>
    </row>
    <row r="928298" spans="1:1" s="20" customFormat="1" ht="14.25" customHeight="1" x14ac:dyDescent="0.25"/>
    <row r="928314" spans="1:1" ht="14.25" customHeight="1" x14ac:dyDescent="0.3">
      <c r="A928314" s="21"/>
    </row>
    <row r="928320" spans="1:1" s="20" customFormat="1" ht="14.25" customHeight="1" x14ac:dyDescent="0.25"/>
    <row r="928336" spans="1:1" ht="14.25" customHeight="1" x14ac:dyDescent="0.3">
      <c r="A928336" s="21"/>
    </row>
    <row r="928342" s="20" customFormat="1" ht="14.25" customHeight="1" x14ac:dyDescent="0.25"/>
    <row r="928358" spans="1:1" ht="14.25" customHeight="1" x14ac:dyDescent="0.3">
      <c r="A928358" s="21"/>
    </row>
    <row r="928364" spans="1:1" s="20" customFormat="1" ht="14.25" customHeight="1" x14ac:dyDescent="0.25"/>
    <row r="928380" spans="1:1" ht="14.25" customHeight="1" x14ac:dyDescent="0.3">
      <c r="A928380" s="21"/>
    </row>
    <row r="928386" s="20" customFormat="1" ht="14.25" customHeight="1" x14ac:dyDescent="0.25"/>
    <row r="928402" spans="1:1" ht="14.25" customHeight="1" x14ac:dyDescent="0.3">
      <c r="A928402" s="21"/>
    </row>
    <row r="928408" spans="1:1" s="20" customFormat="1" ht="14.25" customHeight="1" x14ac:dyDescent="0.25"/>
    <row r="928424" spans="1:1" ht="14.25" customHeight="1" x14ac:dyDescent="0.3">
      <c r="A928424" s="21"/>
    </row>
    <row r="928430" spans="1:1" s="20" customFormat="1" ht="14.25" customHeight="1" x14ac:dyDescent="0.25"/>
    <row r="928446" spans="1:1" ht="14.25" customHeight="1" x14ac:dyDescent="0.3">
      <c r="A928446" s="21"/>
    </row>
    <row r="928452" s="20" customFormat="1" ht="14.25" customHeight="1" x14ac:dyDescent="0.25"/>
    <row r="928468" spans="1:1" ht="14.25" customHeight="1" x14ac:dyDescent="0.3">
      <c r="A928468" s="21"/>
    </row>
    <row r="928474" spans="1:1" s="20" customFormat="1" ht="14.25" customHeight="1" x14ac:dyDescent="0.25"/>
    <row r="928490" spans="1:1" ht="14.25" customHeight="1" x14ac:dyDescent="0.3">
      <c r="A928490" s="21"/>
    </row>
    <row r="928496" spans="1:1" s="20" customFormat="1" ht="14.25" customHeight="1" x14ac:dyDescent="0.25"/>
    <row r="928512" spans="1:1" ht="14.25" customHeight="1" x14ac:dyDescent="0.3">
      <c r="A928512" s="21"/>
    </row>
    <row r="928518" s="20" customFormat="1" ht="14.25" customHeight="1" x14ac:dyDescent="0.25"/>
    <row r="928534" spans="1:1" ht="14.25" customHeight="1" x14ac:dyDescent="0.3">
      <c r="A928534" s="21"/>
    </row>
    <row r="928540" spans="1:1" s="20" customFormat="1" ht="14.25" customHeight="1" x14ac:dyDescent="0.25"/>
    <row r="928556" spans="1:1" ht="14.25" customHeight="1" x14ac:dyDescent="0.3">
      <c r="A928556" s="21"/>
    </row>
    <row r="928562" s="20" customFormat="1" ht="14.25" customHeight="1" x14ac:dyDescent="0.25"/>
    <row r="928578" spans="1:1" ht="14.25" customHeight="1" x14ac:dyDescent="0.3">
      <c r="A928578" s="21"/>
    </row>
    <row r="928584" spans="1:1" s="20" customFormat="1" ht="14.25" customHeight="1" x14ac:dyDescent="0.25"/>
    <row r="928600" spans="1:1" ht="14.25" customHeight="1" x14ac:dyDescent="0.3">
      <c r="A928600" s="21"/>
    </row>
    <row r="928606" spans="1:1" s="20" customFormat="1" ht="14.25" customHeight="1" x14ac:dyDescent="0.25"/>
    <row r="928622" spans="1:1" ht="14.25" customHeight="1" x14ac:dyDescent="0.3">
      <c r="A928622" s="21"/>
    </row>
    <row r="928628" s="20" customFormat="1" ht="14.25" customHeight="1" x14ac:dyDescent="0.25"/>
    <row r="928644" spans="1:1" ht="14.25" customHeight="1" x14ac:dyDescent="0.3">
      <c r="A928644" s="21"/>
    </row>
    <row r="928650" spans="1:1" s="20" customFormat="1" ht="14.25" customHeight="1" x14ac:dyDescent="0.25"/>
    <row r="928666" spans="1:1" ht="14.25" customHeight="1" x14ac:dyDescent="0.3">
      <c r="A928666" s="21"/>
    </row>
    <row r="928672" spans="1:1" s="20" customFormat="1" ht="14.25" customHeight="1" x14ac:dyDescent="0.25"/>
    <row r="928688" spans="1:1" ht="14.25" customHeight="1" x14ac:dyDescent="0.3">
      <c r="A928688" s="21"/>
    </row>
    <row r="928694" s="20" customFormat="1" ht="14.25" customHeight="1" x14ac:dyDescent="0.25"/>
    <row r="928710" spans="1:1" ht="14.25" customHeight="1" x14ac:dyDescent="0.3">
      <c r="A928710" s="21"/>
    </row>
    <row r="928716" spans="1:1" s="20" customFormat="1" ht="14.25" customHeight="1" x14ac:dyDescent="0.25"/>
    <row r="928732" spans="1:1" ht="14.25" customHeight="1" x14ac:dyDescent="0.3">
      <c r="A928732" s="21"/>
    </row>
    <row r="928738" s="20" customFormat="1" ht="14.25" customHeight="1" x14ac:dyDescent="0.25"/>
    <row r="928754" spans="1:1" ht="14.25" customHeight="1" x14ac:dyDescent="0.3">
      <c r="A928754" s="21"/>
    </row>
    <row r="928760" spans="1:1" s="20" customFormat="1" ht="14.25" customHeight="1" x14ac:dyDescent="0.25"/>
    <row r="928776" spans="1:1" ht="14.25" customHeight="1" x14ac:dyDescent="0.3">
      <c r="A928776" s="21"/>
    </row>
    <row r="928782" spans="1:1" s="20" customFormat="1" ht="14.25" customHeight="1" x14ac:dyDescent="0.25"/>
    <row r="928798" spans="1:1" ht="14.25" customHeight="1" x14ac:dyDescent="0.3">
      <c r="A928798" s="21"/>
    </row>
    <row r="928804" s="20" customFormat="1" ht="14.25" customHeight="1" x14ac:dyDescent="0.25"/>
    <row r="928820" spans="1:1" ht="14.25" customHeight="1" x14ac:dyDescent="0.3">
      <c r="A928820" s="21"/>
    </row>
    <row r="928826" spans="1:1" s="20" customFormat="1" ht="14.25" customHeight="1" x14ac:dyDescent="0.25"/>
    <row r="928842" spans="1:1" ht="14.25" customHeight="1" x14ac:dyDescent="0.3">
      <c r="A928842" s="21"/>
    </row>
    <row r="928848" spans="1:1" s="20" customFormat="1" ht="14.25" customHeight="1" x14ac:dyDescent="0.25"/>
    <row r="928864" spans="1:1" ht="14.25" customHeight="1" x14ac:dyDescent="0.3">
      <c r="A928864" s="21"/>
    </row>
    <row r="928870" s="20" customFormat="1" ht="14.25" customHeight="1" x14ac:dyDescent="0.25"/>
    <row r="928886" spans="1:1" ht="14.25" customHeight="1" x14ac:dyDescent="0.3">
      <c r="A928886" s="21"/>
    </row>
    <row r="928892" spans="1:1" s="20" customFormat="1" ht="14.25" customHeight="1" x14ac:dyDescent="0.25"/>
    <row r="928908" spans="1:1" ht="14.25" customHeight="1" x14ac:dyDescent="0.3">
      <c r="A928908" s="21"/>
    </row>
    <row r="928914" s="20" customFormat="1" ht="14.25" customHeight="1" x14ac:dyDescent="0.25"/>
    <row r="928930" spans="1:1" ht="14.25" customHeight="1" x14ac:dyDescent="0.3">
      <c r="A928930" s="21"/>
    </row>
    <row r="928936" spans="1:1" s="20" customFormat="1" ht="14.25" customHeight="1" x14ac:dyDescent="0.25"/>
    <row r="928952" spans="1:1" ht="14.25" customHeight="1" x14ac:dyDescent="0.3">
      <c r="A928952" s="21"/>
    </row>
    <row r="928958" spans="1:1" s="20" customFormat="1" ht="14.25" customHeight="1" x14ac:dyDescent="0.25"/>
    <row r="928974" spans="1:1" ht="14.25" customHeight="1" x14ac:dyDescent="0.3">
      <c r="A928974" s="21"/>
    </row>
    <row r="928980" s="20" customFormat="1" ht="14.25" customHeight="1" x14ac:dyDescent="0.25"/>
    <row r="928996" spans="1:1" ht="14.25" customHeight="1" x14ac:dyDescent="0.3">
      <c r="A928996" s="21"/>
    </row>
    <row r="929002" spans="1:1" s="20" customFormat="1" ht="14.25" customHeight="1" x14ac:dyDescent="0.25"/>
    <row r="929018" spans="1:1" ht="14.25" customHeight="1" x14ac:dyDescent="0.3">
      <c r="A929018" s="21"/>
    </row>
    <row r="929024" spans="1:1" s="20" customFormat="1" ht="14.25" customHeight="1" x14ac:dyDescent="0.25"/>
    <row r="929040" spans="1:1" ht="14.25" customHeight="1" x14ac:dyDescent="0.3">
      <c r="A929040" s="21"/>
    </row>
    <row r="929046" s="20" customFormat="1" ht="14.25" customHeight="1" x14ac:dyDescent="0.25"/>
    <row r="929062" spans="1:1" ht="14.25" customHeight="1" x14ac:dyDescent="0.3">
      <c r="A929062" s="21"/>
    </row>
    <row r="929068" spans="1:1" s="20" customFormat="1" ht="14.25" customHeight="1" x14ac:dyDescent="0.25"/>
    <row r="929084" spans="1:1" ht="14.25" customHeight="1" x14ac:dyDescent="0.3">
      <c r="A929084" s="21"/>
    </row>
    <row r="929090" s="20" customFormat="1" ht="14.25" customHeight="1" x14ac:dyDescent="0.25"/>
    <row r="929106" spans="1:1" ht="14.25" customHeight="1" x14ac:dyDescent="0.3">
      <c r="A929106" s="21"/>
    </row>
    <row r="929112" spans="1:1" s="20" customFormat="1" ht="14.25" customHeight="1" x14ac:dyDescent="0.25"/>
    <row r="929128" spans="1:1" ht="14.25" customHeight="1" x14ac:dyDescent="0.3">
      <c r="A929128" s="21"/>
    </row>
    <row r="929134" spans="1:1" s="20" customFormat="1" ht="14.25" customHeight="1" x14ac:dyDescent="0.25"/>
    <row r="929150" spans="1:1" ht="14.25" customHeight="1" x14ac:dyDescent="0.3">
      <c r="A929150" s="21"/>
    </row>
    <row r="929156" s="20" customFormat="1" ht="14.25" customHeight="1" x14ac:dyDescent="0.25"/>
    <row r="929172" spans="1:1" ht="14.25" customHeight="1" x14ac:dyDescent="0.3">
      <c r="A929172" s="21"/>
    </row>
    <row r="929178" spans="1:1" s="20" customFormat="1" ht="14.25" customHeight="1" x14ac:dyDescent="0.25"/>
    <row r="929194" spans="1:1" ht="14.25" customHeight="1" x14ac:dyDescent="0.3">
      <c r="A929194" s="21"/>
    </row>
    <row r="929200" spans="1:1" s="20" customFormat="1" ht="14.25" customHeight="1" x14ac:dyDescent="0.25"/>
    <row r="929216" spans="1:1" ht="14.25" customHeight="1" x14ac:dyDescent="0.3">
      <c r="A929216" s="21"/>
    </row>
    <row r="929222" s="20" customFormat="1" ht="14.25" customHeight="1" x14ac:dyDescent="0.25"/>
    <row r="929238" spans="1:1" ht="14.25" customHeight="1" x14ac:dyDescent="0.3">
      <c r="A929238" s="21"/>
    </row>
    <row r="929244" spans="1:1" s="20" customFormat="1" ht="14.25" customHeight="1" x14ac:dyDescent="0.25"/>
    <row r="929260" spans="1:1" ht="14.25" customHeight="1" x14ac:dyDescent="0.3">
      <c r="A929260" s="21"/>
    </row>
    <row r="929266" s="20" customFormat="1" ht="14.25" customHeight="1" x14ac:dyDescent="0.25"/>
    <row r="929282" spans="1:1" ht="14.25" customHeight="1" x14ac:dyDescent="0.3">
      <c r="A929282" s="21"/>
    </row>
    <row r="929288" spans="1:1" s="20" customFormat="1" ht="14.25" customHeight="1" x14ac:dyDescent="0.25"/>
    <row r="929304" spans="1:1" ht="14.25" customHeight="1" x14ac:dyDescent="0.3">
      <c r="A929304" s="21"/>
    </row>
    <row r="929310" spans="1:1" s="20" customFormat="1" ht="14.25" customHeight="1" x14ac:dyDescent="0.25"/>
    <row r="929326" spans="1:1" ht="14.25" customHeight="1" x14ac:dyDescent="0.3">
      <c r="A929326" s="21"/>
    </row>
    <row r="929332" s="20" customFormat="1" ht="14.25" customHeight="1" x14ac:dyDescent="0.25"/>
    <row r="929348" spans="1:1" ht="14.25" customHeight="1" x14ac:dyDescent="0.3">
      <c r="A929348" s="21"/>
    </row>
    <row r="929354" spans="1:1" s="20" customFormat="1" ht="14.25" customHeight="1" x14ac:dyDescent="0.25"/>
    <row r="929370" spans="1:1" ht="14.25" customHeight="1" x14ac:dyDescent="0.3">
      <c r="A929370" s="21"/>
    </row>
    <row r="929376" spans="1:1" s="20" customFormat="1" ht="14.25" customHeight="1" x14ac:dyDescent="0.25"/>
    <row r="929392" spans="1:1" ht="14.25" customHeight="1" x14ac:dyDescent="0.3">
      <c r="A929392" s="21"/>
    </row>
    <row r="929398" s="20" customFormat="1" ht="14.25" customHeight="1" x14ac:dyDescent="0.25"/>
    <row r="929414" spans="1:1" ht="14.25" customHeight="1" x14ac:dyDescent="0.3">
      <c r="A929414" s="21"/>
    </row>
    <row r="929420" spans="1:1" s="20" customFormat="1" ht="14.25" customHeight="1" x14ac:dyDescent="0.25"/>
    <row r="929436" spans="1:1" ht="14.25" customHeight="1" x14ac:dyDescent="0.3">
      <c r="A929436" s="21"/>
    </row>
    <row r="929442" s="20" customFormat="1" ht="14.25" customHeight="1" x14ac:dyDescent="0.25"/>
    <row r="929458" spans="1:1" ht="14.25" customHeight="1" x14ac:dyDescent="0.3">
      <c r="A929458" s="21"/>
    </row>
    <row r="929464" spans="1:1" s="20" customFormat="1" ht="14.25" customHeight="1" x14ac:dyDescent="0.25"/>
    <row r="929480" spans="1:1" ht="14.25" customHeight="1" x14ac:dyDescent="0.3">
      <c r="A929480" s="21"/>
    </row>
    <row r="929486" spans="1:1" s="20" customFormat="1" ht="14.25" customHeight="1" x14ac:dyDescent="0.25"/>
    <row r="929502" spans="1:1" ht="14.25" customHeight="1" x14ac:dyDescent="0.3">
      <c r="A929502" s="21"/>
    </row>
    <row r="929508" s="20" customFormat="1" ht="14.25" customHeight="1" x14ac:dyDescent="0.25"/>
    <row r="929524" spans="1:1" ht="14.25" customHeight="1" x14ac:dyDescent="0.3">
      <c r="A929524" s="21"/>
    </row>
    <row r="929530" spans="1:1" s="20" customFormat="1" ht="14.25" customHeight="1" x14ac:dyDescent="0.25"/>
    <row r="929546" spans="1:1" ht="14.25" customHeight="1" x14ac:dyDescent="0.3">
      <c r="A929546" s="21"/>
    </row>
    <row r="929552" spans="1:1" s="20" customFormat="1" ht="14.25" customHeight="1" x14ac:dyDescent="0.25"/>
    <row r="929568" spans="1:1" ht="14.25" customHeight="1" x14ac:dyDescent="0.3">
      <c r="A929568" s="21"/>
    </row>
    <row r="929574" s="20" customFormat="1" ht="14.25" customHeight="1" x14ac:dyDescent="0.25"/>
    <row r="929590" spans="1:1" ht="14.25" customHeight="1" x14ac:dyDescent="0.3">
      <c r="A929590" s="21"/>
    </row>
    <row r="929596" spans="1:1" s="20" customFormat="1" ht="14.25" customHeight="1" x14ac:dyDescent="0.25"/>
    <row r="929612" spans="1:1" ht="14.25" customHeight="1" x14ac:dyDescent="0.3">
      <c r="A929612" s="21"/>
    </row>
    <row r="929618" s="20" customFormat="1" ht="14.25" customHeight="1" x14ac:dyDescent="0.25"/>
    <row r="929634" spans="1:1" ht="14.25" customHeight="1" x14ac:dyDescent="0.3">
      <c r="A929634" s="21"/>
    </row>
    <row r="929640" spans="1:1" s="20" customFormat="1" ht="14.25" customHeight="1" x14ac:dyDescent="0.25"/>
    <row r="929656" spans="1:1" ht="14.25" customHeight="1" x14ac:dyDescent="0.3">
      <c r="A929656" s="21"/>
    </row>
    <row r="929662" spans="1:1" s="20" customFormat="1" ht="14.25" customHeight="1" x14ac:dyDescent="0.25"/>
    <row r="929678" spans="1:1" ht="14.25" customHeight="1" x14ac:dyDescent="0.3">
      <c r="A929678" s="21"/>
    </row>
    <row r="929684" s="20" customFormat="1" ht="14.25" customHeight="1" x14ac:dyDescent="0.25"/>
    <row r="929700" spans="1:1" ht="14.25" customHeight="1" x14ac:dyDescent="0.3">
      <c r="A929700" s="21"/>
    </row>
    <row r="929706" spans="1:1" s="20" customFormat="1" ht="14.25" customHeight="1" x14ac:dyDescent="0.25"/>
    <row r="929722" spans="1:1" ht="14.25" customHeight="1" x14ac:dyDescent="0.3">
      <c r="A929722" s="21"/>
    </row>
    <row r="929728" spans="1:1" s="20" customFormat="1" ht="14.25" customHeight="1" x14ac:dyDescent="0.25"/>
    <row r="929744" spans="1:1" ht="14.25" customHeight="1" x14ac:dyDescent="0.3">
      <c r="A929744" s="21"/>
    </row>
    <row r="929750" s="20" customFormat="1" ht="14.25" customHeight="1" x14ac:dyDescent="0.25"/>
    <row r="929766" spans="1:1" ht="14.25" customHeight="1" x14ac:dyDescent="0.3">
      <c r="A929766" s="21"/>
    </row>
    <row r="929772" spans="1:1" s="20" customFormat="1" ht="14.25" customHeight="1" x14ac:dyDescent="0.25"/>
    <row r="929788" spans="1:1" ht="14.25" customHeight="1" x14ac:dyDescent="0.3">
      <c r="A929788" s="21"/>
    </row>
    <row r="929794" s="20" customFormat="1" ht="14.25" customHeight="1" x14ac:dyDescent="0.25"/>
    <row r="929810" spans="1:1" ht="14.25" customHeight="1" x14ac:dyDescent="0.3">
      <c r="A929810" s="21"/>
    </row>
    <row r="929816" spans="1:1" s="20" customFormat="1" ht="14.25" customHeight="1" x14ac:dyDescent="0.25"/>
    <row r="929832" spans="1:1" ht="14.25" customHeight="1" x14ac:dyDescent="0.3">
      <c r="A929832" s="21"/>
    </row>
    <row r="929838" spans="1:1" s="20" customFormat="1" ht="14.25" customHeight="1" x14ac:dyDescent="0.25"/>
    <row r="929854" spans="1:1" ht="14.25" customHeight="1" x14ac:dyDescent="0.3">
      <c r="A929854" s="21"/>
    </row>
    <row r="929860" s="20" customFormat="1" ht="14.25" customHeight="1" x14ac:dyDescent="0.25"/>
    <row r="929876" spans="1:1" ht="14.25" customHeight="1" x14ac:dyDescent="0.3">
      <c r="A929876" s="21"/>
    </row>
    <row r="929882" spans="1:1" s="20" customFormat="1" ht="14.25" customHeight="1" x14ac:dyDescent="0.25"/>
    <row r="929898" spans="1:1" ht="14.25" customHeight="1" x14ac:dyDescent="0.3">
      <c r="A929898" s="21"/>
    </row>
    <row r="929904" spans="1:1" s="20" customFormat="1" ht="14.25" customHeight="1" x14ac:dyDescent="0.25"/>
    <row r="929920" spans="1:1" ht="14.25" customHeight="1" x14ac:dyDescent="0.3">
      <c r="A929920" s="21"/>
    </row>
    <row r="929926" s="20" customFormat="1" ht="14.25" customHeight="1" x14ac:dyDescent="0.25"/>
    <row r="929942" spans="1:1" ht="14.25" customHeight="1" x14ac:dyDescent="0.3">
      <c r="A929942" s="21"/>
    </row>
    <row r="929948" spans="1:1" s="20" customFormat="1" ht="14.25" customHeight="1" x14ac:dyDescent="0.25"/>
    <row r="929964" spans="1:1" ht="14.25" customHeight="1" x14ac:dyDescent="0.3">
      <c r="A929964" s="21"/>
    </row>
    <row r="929970" s="20" customFormat="1" ht="14.25" customHeight="1" x14ac:dyDescent="0.25"/>
    <row r="929986" spans="1:1" ht="14.25" customHeight="1" x14ac:dyDescent="0.3">
      <c r="A929986" s="21"/>
    </row>
    <row r="929992" spans="1:1" s="20" customFormat="1" ht="14.25" customHeight="1" x14ac:dyDescent="0.25"/>
    <row r="930008" spans="1:1" ht="14.25" customHeight="1" x14ac:dyDescent="0.3">
      <c r="A930008" s="21"/>
    </row>
    <row r="930014" spans="1:1" s="20" customFormat="1" ht="14.25" customHeight="1" x14ac:dyDescent="0.25"/>
    <row r="930030" spans="1:1" ht="14.25" customHeight="1" x14ac:dyDescent="0.3">
      <c r="A930030" s="21"/>
    </row>
    <row r="930036" s="20" customFormat="1" ht="14.25" customHeight="1" x14ac:dyDescent="0.25"/>
    <row r="930052" spans="1:1" ht="14.25" customHeight="1" x14ac:dyDescent="0.3">
      <c r="A930052" s="21"/>
    </row>
    <row r="930058" spans="1:1" s="20" customFormat="1" ht="14.25" customHeight="1" x14ac:dyDescent="0.25"/>
    <row r="930074" spans="1:1" ht="14.25" customHeight="1" x14ac:dyDescent="0.3">
      <c r="A930074" s="21"/>
    </row>
    <row r="930080" spans="1:1" s="20" customFormat="1" ht="14.25" customHeight="1" x14ac:dyDescent="0.25"/>
    <row r="930096" spans="1:1" ht="14.25" customHeight="1" x14ac:dyDescent="0.3">
      <c r="A930096" s="21"/>
    </row>
    <row r="930102" s="20" customFormat="1" ht="14.25" customHeight="1" x14ac:dyDescent="0.25"/>
    <row r="930118" spans="1:1" ht="14.25" customHeight="1" x14ac:dyDescent="0.3">
      <c r="A930118" s="21"/>
    </row>
    <row r="930124" spans="1:1" s="20" customFormat="1" ht="14.25" customHeight="1" x14ac:dyDescent="0.25"/>
    <row r="930140" spans="1:1" ht="14.25" customHeight="1" x14ac:dyDescent="0.3">
      <c r="A930140" s="21"/>
    </row>
    <row r="930146" s="20" customFormat="1" ht="14.25" customHeight="1" x14ac:dyDescent="0.25"/>
    <row r="930162" spans="1:1" ht="14.25" customHeight="1" x14ac:dyDescent="0.3">
      <c r="A930162" s="21"/>
    </row>
    <row r="930168" spans="1:1" s="20" customFormat="1" ht="14.25" customHeight="1" x14ac:dyDescent="0.25"/>
    <row r="930184" spans="1:1" ht="14.25" customHeight="1" x14ac:dyDescent="0.3">
      <c r="A930184" s="21"/>
    </row>
    <row r="930190" spans="1:1" s="20" customFormat="1" ht="14.25" customHeight="1" x14ac:dyDescent="0.25"/>
    <row r="930206" spans="1:1" ht="14.25" customHeight="1" x14ac:dyDescent="0.3">
      <c r="A930206" s="21"/>
    </row>
    <row r="930212" s="20" customFormat="1" ht="14.25" customHeight="1" x14ac:dyDescent="0.25"/>
    <row r="930228" spans="1:1" ht="14.25" customHeight="1" x14ac:dyDescent="0.3">
      <c r="A930228" s="21"/>
    </row>
    <row r="930234" spans="1:1" s="20" customFormat="1" ht="14.25" customHeight="1" x14ac:dyDescent="0.25"/>
    <row r="930250" spans="1:1" ht="14.25" customHeight="1" x14ac:dyDescent="0.3">
      <c r="A930250" s="21"/>
    </row>
    <row r="930256" spans="1:1" s="20" customFormat="1" ht="14.25" customHeight="1" x14ac:dyDescent="0.25"/>
    <row r="930272" spans="1:1" ht="14.25" customHeight="1" x14ac:dyDescent="0.3">
      <c r="A930272" s="21"/>
    </row>
    <row r="930278" s="20" customFormat="1" ht="14.25" customHeight="1" x14ac:dyDescent="0.25"/>
    <row r="930294" spans="1:1" ht="14.25" customHeight="1" x14ac:dyDescent="0.3">
      <c r="A930294" s="21"/>
    </row>
    <row r="930300" spans="1:1" s="20" customFormat="1" ht="14.25" customHeight="1" x14ac:dyDescent="0.25"/>
    <row r="930316" spans="1:1" ht="14.25" customHeight="1" x14ac:dyDescent="0.3">
      <c r="A930316" s="21"/>
    </row>
    <row r="930322" s="20" customFormat="1" ht="14.25" customHeight="1" x14ac:dyDescent="0.25"/>
    <row r="930338" spans="1:1" ht="14.25" customHeight="1" x14ac:dyDescent="0.3">
      <c r="A930338" s="21"/>
    </row>
    <row r="930344" spans="1:1" s="20" customFormat="1" ht="14.25" customHeight="1" x14ac:dyDescent="0.25"/>
    <row r="930360" spans="1:1" ht="14.25" customHeight="1" x14ac:dyDescent="0.3">
      <c r="A930360" s="21"/>
    </row>
    <row r="930366" spans="1:1" s="20" customFormat="1" ht="14.25" customHeight="1" x14ac:dyDescent="0.25"/>
    <row r="930382" spans="1:1" ht="14.25" customHeight="1" x14ac:dyDescent="0.3">
      <c r="A930382" s="21"/>
    </row>
    <row r="930388" s="20" customFormat="1" ht="14.25" customHeight="1" x14ac:dyDescent="0.25"/>
    <row r="930404" spans="1:1" ht="14.25" customHeight="1" x14ac:dyDescent="0.3">
      <c r="A930404" s="21"/>
    </row>
    <row r="930410" spans="1:1" s="20" customFormat="1" ht="14.25" customHeight="1" x14ac:dyDescent="0.25"/>
    <row r="930426" spans="1:1" ht="14.25" customHeight="1" x14ac:dyDescent="0.3">
      <c r="A930426" s="21"/>
    </row>
    <row r="930432" spans="1:1" s="20" customFormat="1" ht="14.25" customHeight="1" x14ac:dyDescent="0.25"/>
    <row r="930448" spans="1:1" ht="14.25" customHeight="1" x14ac:dyDescent="0.3">
      <c r="A930448" s="21"/>
    </row>
    <row r="930454" s="20" customFormat="1" ht="14.25" customHeight="1" x14ac:dyDescent="0.25"/>
    <row r="930470" spans="1:1" ht="14.25" customHeight="1" x14ac:dyDescent="0.3">
      <c r="A930470" s="21"/>
    </row>
    <row r="930476" spans="1:1" s="20" customFormat="1" ht="14.25" customHeight="1" x14ac:dyDescent="0.25"/>
    <row r="930492" spans="1:1" ht="14.25" customHeight="1" x14ac:dyDescent="0.3">
      <c r="A930492" s="21"/>
    </row>
    <row r="930498" s="20" customFormat="1" ht="14.25" customHeight="1" x14ac:dyDescent="0.25"/>
    <row r="930514" spans="1:1" ht="14.25" customHeight="1" x14ac:dyDescent="0.3">
      <c r="A930514" s="21"/>
    </row>
    <row r="930520" spans="1:1" s="20" customFormat="1" ht="14.25" customHeight="1" x14ac:dyDescent="0.25"/>
    <row r="930536" spans="1:1" ht="14.25" customHeight="1" x14ac:dyDescent="0.3">
      <c r="A930536" s="21"/>
    </row>
    <row r="930542" spans="1:1" s="20" customFormat="1" ht="14.25" customHeight="1" x14ac:dyDescent="0.25"/>
    <row r="930558" spans="1:1" ht="14.25" customHeight="1" x14ac:dyDescent="0.3">
      <c r="A930558" s="21"/>
    </row>
    <row r="930564" s="20" customFormat="1" ht="14.25" customHeight="1" x14ac:dyDescent="0.25"/>
    <row r="930580" spans="1:1" ht="14.25" customHeight="1" x14ac:dyDescent="0.3">
      <c r="A930580" s="21"/>
    </row>
    <row r="930586" spans="1:1" s="20" customFormat="1" ht="14.25" customHeight="1" x14ac:dyDescent="0.25"/>
    <row r="930602" spans="1:1" ht="14.25" customHeight="1" x14ac:dyDescent="0.3">
      <c r="A930602" s="21"/>
    </row>
    <row r="930608" spans="1:1" s="20" customFormat="1" ht="14.25" customHeight="1" x14ac:dyDescent="0.25"/>
    <row r="930624" spans="1:1" ht="14.25" customHeight="1" x14ac:dyDescent="0.3">
      <c r="A930624" s="21"/>
    </row>
    <row r="930630" s="20" customFormat="1" ht="14.25" customHeight="1" x14ac:dyDescent="0.25"/>
    <row r="930646" spans="1:1" ht="14.25" customHeight="1" x14ac:dyDescent="0.3">
      <c r="A930646" s="21"/>
    </row>
    <row r="930652" spans="1:1" s="20" customFormat="1" ht="14.25" customHeight="1" x14ac:dyDescent="0.25"/>
    <row r="930668" spans="1:1" ht="14.25" customHeight="1" x14ac:dyDescent="0.3">
      <c r="A930668" s="21"/>
    </row>
    <row r="930674" s="20" customFormat="1" ht="14.25" customHeight="1" x14ac:dyDescent="0.25"/>
    <row r="930690" spans="1:1" ht="14.25" customHeight="1" x14ac:dyDescent="0.3">
      <c r="A930690" s="21"/>
    </row>
    <row r="930696" spans="1:1" s="20" customFormat="1" ht="14.25" customHeight="1" x14ac:dyDescent="0.25"/>
    <row r="930712" spans="1:1" ht="14.25" customHeight="1" x14ac:dyDescent="0.3">
      <c r="A930712" s="21"/>
    </row>
    <row r="930718" spans="1:1" s="20" customFormat="1" ht="14.25" customHeight="1" x14ac:dyDescent="0.25"/>
    <row r="930734" spans="1:1" ht="14.25" customHeight="1" x14ac:dyDescent="0.3">
      <c r="A930734" s="21"/>
    </row>
    <row r="930740" s="20" customFormat="1" ht="14.25" customHeight="1" x14ac:dyDescent="0.25"/>
    <row r="930756" spans="1:1" ht="14.25" customHeight="1" x14ac:dyDescent="0.3">
      <c r="A930756" s="21"/>
    </row>
    <row r="930762" spans="1:1" s="20" customFormat="1" ht="14.25" customHeight="1" x14ac:dyDescent="0.25"/>
    <row r="930778" spans="1:1" ht="14.25" customHeight="1" x14ac:dyDescent="0.3">
      <c r="A930778" s="21"/>
    </row>
    <row r="930784" spans="1:1" s="20" customFormat="1" ht="14.25" customHeight="1" x14ac:dyDescent="0.25"/>
    <row r="930800" spans="1:1" ht="14.25" customHeight="1" x14ac:dyDescent="0.3">
      <c r="A930800" s="21"/>
    </row>
    <row r="930806" s="20" customFormat="1" ht="14.25" customHeight="1" x14ac:dyDescent="0.25"/>
    <row r="930822" spans="1:1" ht="14.25" customHeight="1" x14ac:dyDescent="0.3">
      <c r="A930822" s="21"/>
    </row>
    <row r="930828" spans="1:1" s="20" customFormat="1" ht="14.25" customHeight="1" x14ac:dyDescent="0.25"/>
    <row r="930844" spans="1:1" ht="14.25" customHeight="1" x14ac:dyDescent="0.3">
      <c r="A930844" s="21"/>
    </row>
    <row r="930850" s="20" customFormat="1" ht="14.25" customHeight="1" x14ac:dyDescent="0.25"/>
    <row r="930866" spans="1:1" ht="14.25" customHeight="1" x14ac:dyDescent="0.3">
      <c r="A930866" s="21"/>
    </row>
    <row r="930872" spans="1:1" s="20" customFormat="1" ht="14.25" customHeight="1" x14ac:dyDescent="0.25"/>
    <row r="930888" spans="1:1" ht="14.25" customHeight="1" x14ac:dyDescent="0.3">
      <c r="A930888" s="21"/>
    </row>
    <row r="930894" spans="1:1" s="20" customFormat="1" ht="14.25" customHeight="1" x14ac:dyDescent="0.25"/>
    <row r="930910" spans="1:1" ht="14.25" customHeight="1" x14ac:dyDescent="0.3">
      <c r="A930910" s="21"/>
    </row>
    <row r="930916" s="20" customFormat="1" ht="14.25" customHeight="1" x14ac:dyDescent="0.25"/>
    <row r="930932" spans="1:1" ht="14.25" customHeight="1" x14ac:dyDescent="0.3">
      <c r="A930932" s="21"/>
    </row>
    <row r="930938" spans="1:1" s="20" customFormat="1" ht="14.25" customHeight="1" x14ac:dyDescent="0.25"/>
    <row r="930954" spans="1:1" ht="14.25" customHeight="1" x14ac:dyDescent="0.3">
      <c r="A930954" s="21"/>
    </row>
    <row r="930960" spans="1:1" s="20" customFormat="1" ht="14.25" customHeight="1" x14ac:dyDescent="0.25"/>
    <row r="930976" spans="1:1" ht="14.25" customHeight="1" x14ac:dyDescent="0.3">
      <c r="A930976" s="21"/>
    </row>
    <row r="930982" s="20" customFormat="1" ht="14.25" customHeight="1" x14ac:dyDescent="0.25"/>
    <row r="930998" spans="1:1" ht="14.25" customHeight="1" x14ac:dyDescent="0.3">
      <c r="A930998" s="21"/>
    </row>
    <row r="931004" spans="1:1" s="20" customFormat="1" ht="14.25" customHeight="1" x14ac:dyDescent="0.25"/>
    <row r="931020" spans="1:1" ht="14.25" customHeight="1" x14ac:dyDescent="0.3">
      <c r="A931020" s="21"/>
    </row>
    <row r="931026" s="20" customFormat="1" ht="14.25" customHeight="1" x14ac:dyDescent="0.25"/>
    <row r="931042" spans="1:1" ht="14.25" customHeight="1" x14ac:dyDescent="0.3">
      <c r="A931042" s="21"/>
    </row>
    <row r="931048" spans="1:1" s="20" customFormat="1" ht="14.25" customHeight="1" x14ac:dyDescent="0.25"/>
    <row r="931064" spans="1:1" ht="14.25" customHeight="1" x14ac:dyDescent="0.3">
      <c r="A931064" s="21"/>
    </row>
    <row r="931070" spans="1:1" s="20" customFormat="1" ht="14.25" customHeight="1" x14ac:dyDescent="0.25"/>
    <row r="931086" spans="1:1" ht="14.25" customHeight="1" x14ac:dyDescent="0.3">
      <c r="A931086" s="21"/>
    </row>
    <row r="931092" s="20" customFormat="1" ht="14.25" customHeight="1" x14ac:dyDescent="0.25"/>
    <row r="931108" spans="1:1" ht="14.25" customHeight="1" x14ac:dyDescent="0.3">
      <c r="A931108" s="21"/>
    </row>
    <row r="931114" spans="1:1" s="20" customFormat="1" ht="14.25" customHeight="1" x14ac:dyDescent="0.25"/>
    <row r="931130" spans="1:1" ht="14.25" customHeight="1" x14ac:dyDescent="0.3">
      <c r="A931130" s="21"/>
    </row>
    <row r="931136" spans="1:1" s="20" customFormat="1" ht="14.25" customHeight="1" x14ac:dyDescent="0.25"/>
    <row r="931152" spans="1:1" ht="14.25" customHeight="1" x14ac:dyDescent="0.3">
      <c r="A931152" s="21"/>
    </row>
    <row r="931158" s="20" customFormat="1" ht="14.25" customHeight="1" x14ac:dyDescent="0.25"/>
    <row r="931174" spans="1:1" ht="14.25" customHeight="1" x14ac:dyDescent="0.3">
      <c r="A931174" s="21"/>
    </row>
    <row r="931180" spans="1:1" s="20" customFormat="1" ht="14.25" customHeight="1" x14ac:dyDescent="0.25"/>
    <row r="931196" spans="1:1" ht="14.25" customHeight="1" x14ac:dyDescent="0.3">
      <c r="A931196" s="21"/>
    </row>
    <row r="931202" s="20" customFormat="1" ht="14.25" customHeight="1" x14ac:dyDescent="0.25"/>
    <row r="931218" spans="1:1" ht="14.25" customHeight="1" x14ac:dyDescent="0.3">
      <c r="A931218" s="21"/>
    </row>
    <row r="931224" spans="1:1" s="20" customFormat="1" ht="14.25" customHeight="1" x14ac:dyDescent="0.25"/>
    <row r="931240" spans="1:1" ht="14.25" customHeight="1" x14ac:dyDescent="0.3">
      <c r="A931240" s="21"/>
    </row>
    <row r="931246" spans="1:1" s="20" customFormat="1" ht="14.25" customHeight="1" x14ac:dyDescent="0.25"/>
    <row r="931262" spans="1:1" ht="14.25" customHeight="1" x14ac:dyDescent="0.3">
      <c r="A931262" s="21"/>
    </row>
    <row r="931268" s="20" customFormat="1" ht="14.25" customHeight="1" x14ac:dyDescent="0.25"/>
    <row r="931284" spans="1:1" ht="14.25" customHeight="1" x14ac:dyDescent="0.3">
      <c r="A931284" s="21"/>
    </row>
    <row r="931290" spans="1:1" s="20" customFormat="1" ht="14.25" customHeight="1" x14ac:dyDescent="0.25"/>
    <row r="931306" spans="1:1" ht="14.25" customHeight="1" x14ac:dyDescent="0.3">
      <c r="A931306" s="21"/>
    </row>
    <row r="931312" spans="1:1" s="20" customFormat="1" ht="14.25" customHeight="1" x14ac:dyDescent="0.25"/>
    <row r="931328" spans="1:1" ht="14.25" customHeight="1" x14ac:dyDescent="0.3">
      <c r="A931328" s="21"/>
    </row>
    <row r="931334" s="20" customFormat="1" ht="14.25" customHeight="1" x14ac:dyDescent="0.25"/>
    <row r="931350" spans="1:1" ht="14.25" customHeight="1" x14ac:dyDescent="0.3">
      <c r="A931350" s="21"/>
    </row>
    <row r="931356" spans="1:1" s="20" customFormat="1" ht="14.25" customHeight="1" x14ac:dyDescent="0.25"/>
    <row r="931372" spans="1:1" ht="14.25" customHeight="1" x14ac:dyDescent="0.3">
      <c r="A931372" s="21"/>
    </row>
    <row r="931378" s="20" customFormat="1" ht="14.25" customHeight="1" x14ac:dyDescent="0.25"/>
    <row r="931394" spans="1:1" ht="14.25" customHeight="1" x14ac:dyDescent="0.3">
      <c r="A931394" s="21"/>
    </row>
    <row r="931400" spans="1:1" s="20" customFormat="1" ht="14.25" customHeight="1" x14ac:dyDescent="0.25"/>
    <row r="931416" spans="1:1" ht="14.25" customHeight="1" x14ac:dyDescent="0.3">
      <c r="A931416" s="21"/>
    </row>
    <row r="931422" spans="1:1" s="20" customFormat="1" ht="14.25" customHeight="1" x14ac:dyDescent="0.25"/>
    <row r="931438" spans="1:1" ht="14.25" customHeight="1" x14ac:dyDescent="0.3">
      <c r="A931438" s="21"/>
    </row>
    <row r="931444" s="20" customFormat="1" ht="14.25" customHeight="1" x14ac:dyDescent="0.25"/>
    <row r="931460" spans="1:1" ht="14.25" customHeight="1" x14ac:dyDescent="0.3">
      <c r="A931460" s="21"/>
    </row>
    <row r="931466" spans="1:1" s="20" customFormat="1" ht="14.25" customHeight="1" x14ac:dyDescent="0.25"/>
    <row r="931482" spans="1:1" ht="14.25" customHeight="1" x14ac:dyDescent="0.3">
      <c r="A931482" s="21"/>
    </row>
    <row r="931488" spans="1:1" s="20" customFormat="1" ht="14.25" customHeight="1" x14ac:dyDescent="0.25"/>
    <row r="931504" spans="1:1" ht="14.25" customHeight="1" x14ac:dyDescent="0.3">
      <c r="A931504" s="21"/>
    </row>
    <row r="931510" s="20" customFormat="1" ht="14.25" customHeight="1" x14ac:dyDescent="0.25"/>
    <row r="931526" spans="1:1" ht="14.25" customHeight="1" x14ac:dyDescent="0.3">
      <c r="A931526" s="21"/>
    </row>
    <row r="931532" spans="1:1" s="20" customFormat="1" ht="14.25" customHeight="1" x14ac:dyDescent="0.25"/>
    <row r="931548" spans="1:1" ht="14.25" customHeight="1" x14ac:dyDescent="0.3">
      <c r="A931548" s="21"/>
    </row>
    <row r="931554" s="20" customFormat="1" ht="14.25" customHeight="1" x14ac:dyDescent="0.25"/>
    <row r="931570" spans="1:1" ht="14.25" customHeight="1" x14ac:dyDescent="0.3">
      <c r="A931570" s="21"/>
    </row>
    <row r="931576" spans="1:1" s="20" customFormat="1" ht="14.25" customHeight="1" x14ac:dyDescent="0.25"/>
    <row r="931592" spans="1:1" ht="14.25" customHeight="1" x14ac:dyDescent="0.3">
      <c r="A931592" s="21"/>
    </row>
    <row r="931598" spans="1:1" s="20" customFormat="1" ht="14.25" customHeight="1" x14ac:dyDescent="0.25"/>
    <row r="931614" spans="1:1" ht="14.25" customHeight="1" x14ac:dyDescent="0.3">
      <c r="A931614" s="21"/>
    </row>
    <row r="931620" s="20" customFormat="1" ht="14.25" customHeight="1" x14ac:dyDescent="0.25"/>
    <row r="931636" spans="1:1" ht="14.25" customHeight="1" x14ac:dyDescent="0.3">
      <c r="A931636" s="21"/>
    </row>
    <row r="931642" spans="1:1" s="20" customFormat="1" ht="14.25" customHeight="1" x14ac:dyDescent="0.25"/>
    <row r="931658" spans="1:1" ht="14.25" customHeight="1" x14ac:dyDescent="0.3">
      <c r="A931658" s="21"/>
    </row>
    <row r="931664" spans="1:1" s="20" customFormat="1" ht="14.25" customHeight="1" x14ac:dyDescent="0.25"/>
    <row r="931680" spans="1:1" ht="14.25" customHeight="1" x14ac:dyDescent="0.3">
      <c r="A931680" s="21"/>
    </row>
    <row r="931686" s="20" customFormat="1" ht="14.25" customHeight="1" x14ac:dyDescent="0.25"/>
    <row r="931702" spans="1:1" ht="14.25" customHeight="1" x14ac:dyDescent="0.3">
      <c r="A931702" s="21"/>
    </row>
    <row r="931708" spans="1:1" s="20" customFormat="1" ht="14.25" customHeight="1" x14ac:dyDescent="0.25"/>
    <row r="931724" spans="1:1" ht="14.25" customHeight="1" x14ac:dyDescent="0.3">
      <c r="A931724" s="21"/>
    </row>
    <row r="931730" s="20" customFormat="1" ht="14.25" customHeight="1" x14ac:dyDescent="0.25"/>
    <row r="931746" spans="1:1" ht="14.25" customHeight="1" x14ac:dyDescent="0.3">
      <c r="A931746" s="21"/>
    </row>
    <row r="931752" spans="1:1" s="20" customFormat="1" ht="14.25" customHeight="1" x14ac:dyDescent="0.25"/>
    <row r="931768" spans="1:1" ht="14.25" customHeight="1" x14ac:dyDescent="0.3">
      <c r="A931768" s="21"/>
    </row>
    <row r="931774" spans="1:1" s="20" customFormat="1" ht="14.25" customHeight="1" x14ac:dyDescent="0.25"/>
    <row r="931790" spans="1:1" ht="14.25" customHeight="1" x14ac:dyDescent="0.3">
      <c r="A931790" s="21"/>
    </row>
    <row r="931796" s="20" customFormat="1" ht="14.25" customHeight="1" x14ac:dyDescent="0.25"/>
    <row r="931812" spans="1:1" ht="14.25" customHeight="1" x14ac:dyDescent="0.3">
      <c r="A931812" s="21"/>
    </row>
    <row r="931818" spans="1:1" s="20" customFormat="1" ht="14.25" customHeight="1" x14ac:dyDescent="0.25"/>
    <row r="931834" spans="1:1" ht="14.25" customHeight="1" x14ac:dyDescent="0.3">
      <c r="A931834" s="21"/>
    </row>
    <row r="931840" spans="1:1" s="20" customFormat="1" ht="14.25" customHeight="1" x14ac:dyDescent="0.25"/>
    <row r="931856" spans="1:1" ht="14.25" customHeight="1" x14ac:dyDescent="0.3">
      <c r="A931856" s="21"/>
    </row>
    <row r="931862" s="20" customFormat="1" ht="14.25" customHeight="1" x14ac:dyDescent="0.25"/>
    <row r="931878" spans="1:1" ht="14.25" customHeight="1" x14ac:dyDescent="0.3">
      <c r="A931878" s="21"/>
    </row>
    <row r="931884" spans="1:1" s="20" customFormat="1" ht="14.25" customHeight="1" x14ac:dyDescent="0.25"/>
    <row r="931900" spans="1:1" ht="14.25" customHeight="1" x14ac:dyDescent="0.3">
      <c r="A931900" s="21"/>
    </row>
    <row r="931906" s="20" customFormat="1" ht="14.25" customHeight="1" x14ac:dyDescent="0.25"/>
    <row r="931922" spans="1:1" ht="14.25" customHeight="1" x14ac:dyDescent="0.3">
      <c r="A931922" s="21"/>
    </row>
    <row r="931928" spans="1:1" s="20" customFormat="1" ht="14.25" customHeight="1" x14ac:dyDescent="0.25"/>
    <row r="931944" spans="1:1" ht="14.25" customHeight="1" x14ac:dyDescent="0.3">
      <c r="A931944" s="21"/>
    </row>
    <row r="931950" spans="1:1" s="20" customFormat="1" ht="14.25" customHeight="1" x14ac:dyDescent="0.25"/>
    <row r="931966" spans="1:1" ht="14.25" customHeight="1" x14ac:dyDescent="0.3">
      <c r="A931966" s="21"/>
    </row>
    <row r="931972" s="20" customFormat="1" ht="14.25" customHeight="1" x14ac:dyDescent="0.25"/>
    <row r="931988" spans="1:1" ht="14.25" customHeight="1" x14ac:dyDescent="0.3">
      <c r="A931988" s="21"/>
    </row>
    <row r="931994" spans="1:1" s="20" customFormat="1" ht="14.25" customHeight="1" x14ac:dyDescent="0.25"/>
    <row r="932010" spans="1:1" ht="14.25" customHeight="1" x14ac:dyDescent="0.3">
      <c r="A932010" s="21"/>
    </row>
    <row r="932016" spans="1:1" s="20" customFormat="1" ht="14.25" customHeight="1" x14ac:dyDescent="0.25"/>
    <row r="932032" spans="1:1" ht="14.25" customHeight="1" x14ac:dyDescent="0.3">
      <c r="A932032" s="21"/>
    </row>
    <row r="932038" s="20" customFormat="1" ht="14.25" customHeight="1" x14ac:dyDescent="0.25"/>
    <row r="932054" spans="1:1" ht="14.25" customHeight="1" x14ac:dyDescent="0.3">
      <c r="A932054" s="21"/>
    </row>
    <row r="932060" spans="1:1" s="20" customFormat="1" ht="14.25" customHeight="1" x14ac:dyDescent="0.25"/>
    <row r="932076" spans="1:1" ht="14.25" customHeight="1" x14ac:dyDescent="0.3">
      <c r="A932076" s="21"/>
    </row>
    <row r="932082" s="20" customFormat="1" ht="14.25" customHeight="1" x14ac:dyDescent="0.25"/>
    <row r="932098" spans="1:1" ht="14.25" customHeight="1" x14ac:dyDescent="0.3">
      <c r="A932098" s="21"/>
    </row>
    <row r="932104" spans="1:1" s="20" customFormat="1" ht="14.25" customHeight="1" x14ac:dyDescent="0.25"/>
    <row r="932120" spans="1:1" ht="14.25" customHeight="1" x14ac:dyDescent="0.3">
      <c r="A932120" s="21"/>
    </row>
    <row r="932126" spans="1:1" s="20" customFormat="1" ht="14.25" customHeight="1" x14ac:dyDescent="0.25"/>
    <row r="932142" spans="1:1" ht="14.25" customHeight="1" x14ac:dyDescent="0.3">
      <c r="A932142" s="21"/>
    </row>
    <row r="932148" s="20" customFormat="1" ht="14.25" customHeight="1" x14ac:dyDescent="0.25"/>
    <row r="932164" spans="1:1" ht="14.25" customHeight="1" x14ac:dyDescent="0.3">
      <c r="A932164" s="21"/>
    </row>
    <row r="932170" spans="1:1" s="20" customFormat="1" ht="14.25" customHeight="1" x14ac:dyDescent="0.25"/>
    <row r="932186" spans="1:1" ht="14.25" customHeight="1" x14ac:dyDescent="0.3">
      <c r="A932186" s="21"/>
    </row>
    <row r="932192" spans="1:1" s="20" customFormat="1" ht="14.25" customHeight="1" x14ac:dyDescent="0.25"/>
    <row r="932208" spans="1:1" ht="14.25" customHeight="1" x14ac:dyDescent="0.3">
      <c r="A932208" s="21"/>
    </row>
    <row r="932214" s="20" customFormat="1" ht="14.25" customHeight="1" x14ac:dyDescent="0.25"/>
    <row r="932230" spans="1:1" ht="14.25" customHeight="1" x14ac:dyDescent="0.3">
      <c r="A932230" s="21"/>
    </row>
    <row r="932236" spans="1:1" s="20" customFormat="1" ht="14.25" customHeight="1" x14ac:dyDescent="0.25"/>
    <row r="932252" spans="1:1" ht="14.25" customHeight="1" x14ac:dyDescent="0.3">
      <c r="A932252" s="21"/>
    </row>
    <row r="932258" s="20" customFormat="1" ht="14.25" customHeight="1" x14ac:dyDescent="0.25"/>
    <row r="932274" spans="1:1" ht="14.25" customHeight="1" x14ac:dyDescent="0.3">
      <c r="A932274" s="21"/>
    </row>
    <row r="932280" spans="1:1" s="20" customFormat="1" ht="14.25" customHeight="1" x14ac:dyDescent="0.25"/>
    <row r="932296" spans="1:1" ht="14.25" customHeight="1" x14ac:dyDescent="0.3">
      <c r="A932296" s="21"/>
    </row>
    <row r="932302" spans="1:1" s="20" customFormat="1" ht="14.25" customHeight="1" x14ac:dyDescent="0.25"/>
    <row r="932318" spans="1:1" ht="14.25" customHeight="1" x14ac:dyDescent="0.3">
      <c r="A932318" s="21"/>
    </row>
    <row r="932324" s="20" customFormat="1" ht="14.25" customHeight="1" x14ac:dyDescent="0.25"/>
    <row r="932340" spans="1:1" ht="14.25" customHeight="1" x14ac:dyDescent="0.3">
      <c r="A932340" s="21"/>
    </row>
    <row r="932346" spans="1:1" s="20" customFormat="1" ht="14.25" customHeight="1" x14ac:dyDescent="0.25"/>
    <row r="932362" spans="1:1" ht="14.25" customHeight="1" x14ac:dyDescent="0.3">
      <c r="A932362" s="21"/>
    </row>
    <row r="932368" spans="1:1" s="20" customFormat="1" ht="14.25" customHeight="1" x14ac:dyDescent="0.25"/>
    <row r="932384" spans="1:1" ht="14.25" customHeight="1" x14ac:dyDescent="0.3">
      <c r="A932384" s="21"/>
    </row>
    <row r="932390" s="20" customFormat="1" ht="14.25" customHeight="1" x14ac:dyDescent="0.25"/>
    <row r="932406" spans="1:1" ht="14.25" customHeight="1" x14ac:dyDescent="0.3">
      <c r="A932406" s="21"/>
    </row>
    <row r="932412" spans="1:1" s="20" customFormat="1" ht="14.25" customHeight="1" x14ac:dyDescent="0.25"/>
    <row r="932428" spans="1:1" ht="14.25" customHeight="1" x14ac:dyDescent="0.3">
      <c r="A932428" s="21"/>
    </row>
    <row r="932434" s="20" customFormat="1" ht="14.25" customHeight="1" x14ac:dyDescent="0.25"/>
    <row r="932450" spans="1:1" ht="14.25" customHeight="1" x14ac:dyDescent="0.3">
      <c r="A932450" s="21"/>
    </row>
    <row r="932456" spans="1:1" s="20" customFormat="1" ht="14.25" customHeight="1" x14ac:dyDescent="0.25"/>
    <row r="932472" spans="1:1" ht="14.25" customHeight="1" x14ac:dyDescent="0.3">
      <c r="A932472" s="21"/>
    </row>
    <row r="932478" spans="1:1" s="20" customFormat="1" ht="14.25" customHeight="1" x14ac:dyDescent="0.25"/>
    <row r="932494" spans="1:1" ht="14.25" customHeight="1" x14ac:dyDescent="0.3">
      <c r="A932494" s="21"/>
    </row>
    <row r="932500" s="20" customFormat="1" ht="14.25" customHeight="1" x14ac:dyDescent="0.25"/>
    <row r="932516" spans="1:1" ht="14.25" customHeight="1" x14ac:dyDescent="0.3">
      <c r="A932516" s="21"/>
    </row>
    <row r="932522" spans="1:1" s="20" customFormat="1" ht="14.25" customHeight="1" x14ac:dyDescent="0.25"/>
    <row r="932538" spans="1:1" ht="14.25" customHeight="1" x14ac:dyDescent="0.3">
      <c r="A932538" s="21"/>
    </row>
    <row r="932544" spans="1:1" s="20" customFormat="1" ht="14.25" customHeight="1" x14ac:dyDescent="0.25"/>
    <row r="932560" spans="1:1" ht="14.25" customHeight="1" x14ac:dyDescent="0.3">
      <c r="A932560" s="21"/>
    </row>
    <row r="932566" s="20" customFormat="1" ht="14.25" customHeight="1" x14ac:dyDescent="0.25"/>
    <row r="932582" spans="1:1" ht="14.25" customHeight="1" x14ac:dyDescent="0.3">
      <c r="A932582" s="21"/>
    </row>
    <row r="932588" spans="1:1" s="20" customFormat="1" ht="14.25" customHeight="1" x14ac:dyDescent="0.25"/>
    <row r="932604" spans="1:1" ht="14.25" customHeight="1" x14ac:dyDescent="0.3">
      <c r="A932604" s="21"/>
    </row>
    <row r="932610" s="20" customFormat="1" ht="14.25" customHeight="1" x14ac:dyDescent="0.25"/>
    <row r="932626" spans="1:1" ht="14.25" customHeight="1" x14ac:dyDescent="0.3">
      <c r="A932626" s="21"/>
    </row>
    <row r="932632" spans="1:1" s="20" customFormat="1" ht="14.25" customHeight="1" x14ac:dyDescent="0.25"/>
    <row r="932648" spans="1:1" ht="14.25" customHeight="1" x14ac:dyDescent="0.3">
      <c r="A932648" s="21"/>
    </row>
    <row r="932654" spans="1:1" s="20" customFormat="1" ht="14.25" customHeight="1" x14ac:dyDescent="0.25"/>
    <row r="932670" spans="1:1" ht="14.25" customHeight="1" x14ac:dyDescent="0.3">
      <c r="A932670" s="21"/>
    </row>
    <row r="932676" s="20" customFormat="1" ht="14.25" customHeight="1" x14ac:dyDescent="0.25"/>
    <row r="932692" spans="1:1" ht="14.25" customHeight="1" x14ac:dyDescent="0.3">
      <c r="A932692" s="21"/>
    </row>
    <row r="932698" spans="1:1" s="20" customFormat="1" ht="14.25" customHeight="1" x14ac:dyDescent="0.25"/>
    <row r="932714" spans="1:1" ht="14.25" customHeight="1" x14ac:dyDescent="0.3">
      <c r="A932714" s="21"/>
    </row>
    <row r="932720" spans="1:1" s="20" customFormat="1" ht="14.25" customHeight="1" x14ac:dyDescent="0.25"/>
    <row r="932736" spans="1:1" ht="14.25" customHeight="1" x14ac:dyDescent="0.3">
      <c r="A932736" s="21"/>
    </row>
    <row r="932742" s="20" customFormat="1" ht="14.25" customHeight="1" x14ac:dyDescent="0.25"/>
    <row r="932758" spans="1:1" ht="14.25" customHeight="1" x14ac:dyDescent="0.3">
      <c r="A932758" s="21"/>
    </row>
    <row r="932764" spans="1:1" s="20" customFormat="1" ht="14.25" customHeight="1" x14ac:dyDescent="0.25"/>
    <row r="932780" spans="1:1" ht="14.25" customHeight="1" x14ac:dyDescent="0.3">
      <c r="A932780" s="21"/>
    </row>
    <row r="932786" s="20" customFormat="1" ht="14.25" customHeight="1" x14ac:dyDescent="0.25"/>
    <row r="932802" spans="1:1" ht="14.25" customHeight="1" x14ac:dyDescent="0.3">
      <c r="A932802" s="21"/>
    </row>
    <row r="932808" spans="1:1" s="20" customFormat="1" ht="14.25" customHeight="1" x14ac:dyDescent="0.25"/>
    <row r="932824" spans="1:1" ht="14.25" customHeight="1" x14ac:dyDescent="0.3">
      <c r="A932824" s="21"/>
    </row>
    <row r="932830" spans="1:1" s="20" customFormat="1" ht="14.25" customHeight="1" x14ac:dyDescent="0.25"/>
    <row r="932846" spans="1:1" ht="14.25" customHeight="1" x14ac:dyDescent="0.3">
      <c r="A932846" s="21"/>
    </row>
    <row r="932852" s="20" customFormat="1" ht="14.25" customHeight="1" x14ac:dyDescent="0.25"/>
    <row r="932868" spans="1:1" ht="14.25" customHeight="1" x14ac:dyDescent="0.3">
      <c r="A932868" s="21"/>
    </row>
    <row r="932874" spans="1:1" s="20" customFormat="1" ht="14.25" customHeight="1" x14ac:dyDescent="0.25"/>
    <row r="932890" spans="1:1" ht="14.25" customHeight="1" x14ac:dyDescent="0.3">
      <c r="A932890" s="21"/>
    </row>
    <row r="932896" spans="1:1" s="20" customFormat="1" ht="14.25" customHeight="1" x14ac:dyDescent="0.25"/>
    <row r="932912" spans="1:1" ht="14.25" customHeight="1" x14ac:dyDescent="0.3">
      <c r="A932912" s="21"/>
    </row>
    <row r="932918" s="20" customFormat="1" ht="14.25" customHeight="1" x14ac:dyDescent="0.25"/>
    <row r="932934" spans="1:1" ht="14.25" customHeight="1" x14ac:dyDescent="0.3">
      <c r="A932934" s="21"/>
    </row>
    <row r="932940" spans="1:1" s="20" customFormat="1" ht="14.25" customHeight="1" x14ac:dyDescent="0.25"/>
    <row r="932956" spans="1:1" ht="14.25" customHeight="1" x14ac:dyDescent="0.3">
      <c r="A932956" s="21"/>
    </row>
    <row r="932962" s="20" customFormat="1" ht="14.25" customHeight="1" x14ac:dyDescent="0.25"/>
    <row r="932978" spans="1:1" ht="14.25" customHeight="1" x14ac:dyDescent="0.3">
      <c r="A932978" s="21"/>
    </row>
    <row r="932984" spans="1:1" s="20" customFormat="1" ht="14.25" customHeight="1" x14ac:dyDescent="0.25"/>
    <row r="933000" spans="1:1" ht="14.25" customHeight="1" x14ac:dyDescent="0.3">
      <c r="A933000" s="21"/>
    </row>
    <row r="933006" spans="1:1" s="20" customFormat="1" ht="14.25" customHeight="1" x14ac:dyDescent="0.25"/>
    <row r="933022" spans="1:1" ht="14.25" customHeight="1" x14ac:dyDescent="0.3">
      <c r="A933022" s="21"/>
    </row>
    <row r="933028" s="20" customFormat="1" ht="14.25" customHeight="1" x14ac:dyDescent="0.25"/>
    <row r="933044" spans="1:1" ht="14.25" customHeight="1" x14ac:dyDescent="0.3">
      <c r="A933044" s="21"/>
    </row>
    <row r="933050" spans="1:1" s="20" customFormat="1" ht="14.25" customHeight="1" x14ac:dyDescent="0.25"/>
    <row r="933066" spans="1:1" ht="14.25" customHeight="1" x14ac:dyDescent="0.3">
      <c r="A933066" s="21"/>
    </row>
    <row r="933072" spans="1:1" s="20" customFormat="1" ht="14.25" customHeight="1" x14ac:dyDescent="0.25"/>
    <row r="933088" spans="1:1" ht="14.25" customHeight="1" x14ac:dyDescent="0.3">
      <c r="A933088" s="21"/>
    </row>
    <row r="933094" s="20" customFormat="1" ht="14.25" customHeight="1" x14ac:dyDescent="0.25"/>
    <row r="933110" spans="1:1" ht="14.25" customHeight="1" x14ac:dyDescent="0.3">
      <c r="A933110" s="21"/>
    </row>
    <row r="933116" spans="1:1" s="20" customFormat="1" ht="14.25" customHeight="1" x14ac:dyDescent="0.25"/>
    <row r="933132" spans="1:1" ht="14.25" customHeight="1" x14ac:dyDescent="0.3">
      <c r="A933132" s="21"/>
    </row>
    <row r="933138" s="20" customFormat="1" ht="14.25" customHeight="1" x14ac:dyDescent="0.25"/>
    <row r="933154" spans="1:1" ht="14.25" customHeight="1" x14ac:dyDescent="0.3">
      <c r="A933154" s="21"/>
    </row>
    <row r="933160" spans="1:1" s="20" customFormat="1" ht="14.25" customHeight="1" x14ac:dyDescent="0.25"/>
    <row r="933176" spans="1:1" ht="14.25" customHeight="1" x14ac:dyDescent="0.3">
      <c r="A933176" s="21"/>
    </row>
    <row r="933182" spans="1:1" s="20" customFormat="1" ht="14.25" customHeight="1" x14ac:dyDescent="0.25"/>
    <row r="933198" spans="1:1" ht="14.25" customHeight="1" x14ac:dyDescent="0.3">
      <c r="A933198" s="21"/>
    </row>
    <row r="933204" s="20" customFormat="1" ht="14.25" customHeight="1" x14ac:dyDescent="0.25"/>
    <row r="933220" spans="1:1" ht="14.25" customHeight="1" x14ac:dyDescent="0.3">
      <c r="A933220" s="21"/>
    </row>
    <row r="933226" spans="1:1" s="20" customFormat="1" ht="14.25" customHeight="1" x14ac:dyDescent="0.25"/>
    <row r="933242" spans="1:1" ht="14.25" customHeight="1" x14ac:dyDescent="0.3">
      <c r="A933242" s="21"/>
    </row>
    <row r="933248" spans="1:1" s="20" customFormat="1" ht="14.25" customHeight="1" x14ac:dyDescent="0.25"/>
    <row r="933264" spans="1:1" ht="14.25" customHeight="1" x14ac:dyDescent="0.3">
      <c r="A933264" s="21"/>
    </row>
    <row r="933270" s="20" customFormat="1" ht="14.25" customHeight="1" x14ac:dyDescent="0.25"/>
    <row r="933286" spans="1:1" ht="14.25" customHeight="1" x14ac:dyDescent="0.3">
      <c r="A933286" s="21"/>
    </row>
    <row r="933292" spans="1:1" s="20" customFormat="1" ht="14.25" customHeight="1" x14ac:dyDescent="0.25"/>
    <row r="933308" spans="1:1" ht="14.25" customHeight="1" x14ac:dyDescent="0.3">
      <c r="A933308" s="21"/>
    </row>
    <row r="933314" s="20" customFormat="1" ht="14.25" customHeight="1" x14ac:dyDescent="0.25"/>
    <row r="933330" spans="1:1" ht="14.25" customHeight="1" x14ac:dyDescent="0.3">
      <c r="A933330" s="21"/>
    </row>
    <row r="933336" spans="1:1" s="20" customFormat="1" ht="14.25" customHeight="1" x14ac:dyDescent="0.25"/>
    <row r="933352" spans="1:1" ht="14.25" customHeight="1" x14ac:dyDescent="0.3">
      <c r="A933352" s="21"/>
    </row>
    <row r="933358" spans="1:1" s="20" customFormat="1" ht="14.25" customHeight="1" x14ac:dyDescent="0.25"/>
    <row r="933374" spans="1:1" ht="14.25" customHeight="1" x14ac:dyDescent="0.3">
      <c r="A933374" s="21"/>
    </row>
    <row r="933380" s="20" customFormat="1" ht="14.25" customHeight="1" x14ac:dyDescent="0.25"/>
    <row r="933396" spans="1:1" ht="14.25" customHeight="1" x14ac:dyDescent="0.3">
      <c r="A933396" s="21"/>
    </row>
    <row r="933402" spans="1:1" s="20" customFormat="1" ht="14.25" customHeight="1" x14ac:dyDescent="0.25"/>
    <row r="933418" spans="1:1" ht="14.25" customHeight="1" x14ac:dyDescent="0.3">
      <c r="A933418" s="21"/>
    </row>
    <row r="933424" spans="1:1" s="20" customFormat="1" ht="14.25" customHeight="1" x14ac:dyDescent="0.25"/>
    <row r="933440" spans="1:1" ht="14.25" customHeight="1" x14ac:dyDescent="0.3">
      <c r="A933440" s="21"/>
    </row>
    <row r="933446" s="20" customFormat="1" ht="14.25" customHeight="1" x14ac:dyDescent="0.25"/>
    <row r="933462" spans="1:1" ht="14.25" customHeight="1" x14ac:dyDescent="0.3">
      <c r="A933462" s="21"/>
    </row>
    <row r="933468" spans="1:1" s="20" customFormat="1" ht="14.25" customHeight="1" x14ac:dyDescent="0.25"/>
    <row r="933484" spans="1:1" ht="14.25" customHeight="1" x14ac:dyDescent="0.3">
      <c r="A933484" s="21"/>
    </row>
    <row r="933490" s="20" customFormat="1" ht="14.25" customHeight="1" x14ac:dyDescent="0.25"/>
    <row r="933506" spans="1:1" ht="14.25" customHeight="1" x14ac:dyDescent="0.3">
      <c r="A933506" s="21"/>
    </row>
    <row r="933512" spans="1:1" s="20" customFormat="1" ht="14.25" customHeight="1" x14ac:dyDescent="0.25"/>
    <row r="933528" spans="1:1" ht="14.25" customHeight="1" x14ac:dyDescent="0.3">
      <c r="A933528" s="21"/>
    </row>
    <row r="933534" spans="1:1" s="20" customFormat="1" ht="14.25" customHeight="1" x14ac:dyDescent="0.25"/>
    <row r="933550" spans="1:1" ht="14.25" customHeight="1" x14ac:dyDescent="0.3">
      <c r="A933550" s="21"/>
    </row>
    <row r="933556" s="20" customFormat="1" ht="14.25" customHeight="1" x14ac:dyDescent="0.25"/>
    <row r="933572" spans="1:1" ht="14.25" customHeight="1" x14ac:dyDescent="0.3">
      <c r="A933572" s="21"/>
    </row>
    <row r="933578" spans="1:1" s="20" customFormat="1" ht="14.25" customHeight="1" x14ac:dyDescent="0.25"/>
    <row r="933594" spans="1:1" ht="14.25" customHeight="1" x14ac:dyDescent="0.3">
      <c r="A933594" s="21"/>
    </row>
    <row r="933600" spans="1:1" s="20" customFormat="1" ht="14.25" customHeight="1" x14ac:dyDescent="0.25"/>
    <row r="933616" spans="1:1" ht="14.25" customHeight="1" x14ac:dyDescent="0.3">
      <c r="A933616" s="21"/>
    </row>
    <row r="933622" s="20" customFormat="1" ht="14.25" customHeight="1" x14ac:dyDescent="0.25"/>
    <row r="933638" spans="1:1" ht="14.25" customHeight="1" x14ac:dyDescent="0.3">
      <c r="A933638" s="21"/>
    </row>
    <row r="933644" spans="1:1" s="20" customFormat="1" ht="14.25" customHeight="1" x14ac:dyDescent="0.25"/>
    <row r="933660" spans="1:1" ht="14.25" customHeight="1" x14ac:dyDescent="0.3">
      <c r="A933660" s="21"/>
    </row>
    <row r="933666" s="20" customFormat="1" ht="14.25" customHeight="1" x14ac:dyDescent="0.25"/>
    <row r="933682" spans="1:1" ht="14.25" customHeight="1" x14ac:dyDescent="0.3">
      <c r="A933682" s="21"/>
    </row>
    <row r="933688" spans="1:1" s="20" customFormat="1" ht="14.25" customHeight="1" x14ac:dyDescent="0.25"/>
    <row r="933704" spans="1:1" ht="14.25" customHeight="1" x14ac:dyDescent="0.3">
      <c r="A933704" s="21"/>
    </row>
    <row r="933710" spans="1:1" s="20" customFormat="1" ht="14.25" customHeight="1" x14ac:dyDescent="0.25"/>
    <row r="933726" spans="1:1" ht="14.25" customHeight="1" x14ac:dyDescent="0.3">
      <c r="A933726" s="21"/>
    </row>
    <row r="933732" s="20" customFormat="1" ht="14.25" customHeight="1" x14ac:dyDescent="0.25"/>
    <row r="933748" spans="1:1" ht="14.25" customHeight="1" x14ac:dyDescent="0.3">
      <c r="A933748" s="21"/>
    </row>
    <row r="933754" spans="1:1" s="20" customFormat="1" ht="14.25" customHeight="1" x14ac:dyDescent="0.25"/>
    <row r="933770" spans="1:1" ht="14.25" customHeight="1" x14ac:dyDescent="0.3">
      <c r="A933770" s="21"/>
    </row>
    <row r="933776" spans="1:1" s="20" customFormat="1" ht="14.25" customHeight="1" x14ac:dyDescent="0.25"/>
    <row r="933792" spans="1:1" ht="14.25" customHeight="1" x14ac:dyDescent="0.3">
      <c r="A933792" s="21"/>
    </row>
    <row r="933798" s="20" customFormat="1" ht="14.25" customHeight="1" x14ac:dyDescent="0.25"/>
    <row r="933814" spans="1:1" ht="14.25" customHeight="1" x14ac:dyDescent="0.3">
      <c r="A933814" s="21"/>
    </row>
    <row r="933820" spans="1:1" s="20" customFormat="1" ht="14.25" customHeight="1" x14ac:dyDescent="0.25"/>
    <row r="933836" spans="1:1" ht="14.25" customHeight="1" x14ac:dyDescent="0.3">
      <c r="A933836" s="21"/>
    </row>
    <row r="933842" s="20" customFormat="1" ht="14.25" customHeight="1" x14ac:dyDescent="0.25"/>
    <row r="933858" spans="1:1" ht="14.25" customHeight="1" x14ac:dyDescent="0.3">
      <c r="A933858" s="21"/>
    </row>
    <row r="933864" spans="1:1" s="20" customFormat="1" ht="14.25" customHeight="1" x14ac:dyDescent="0.25"/>
    <row r="933880" spans="1:1" ht="14.25" customHeight="1" x14ac:dyDescent="0.3">
      <c r="A933880" s="21"/>
    </row>
    <row r="933886" spans="1:1" s="20" customFormat="1" ht="14.25" customHeight="1" x14ac:dyDescent="0.25"/>
    <row r="933902" spans="1:1" ht="14.25" customHeight="1" x14ac:dyDescent="0.3">
      <c r="A933902" s="21"/>
    </row>
    <row r="933908" s="20" customFormat="1" ht="14.25" customHeight="1" x14ac:dyDescent="0.25"/>
    <row r="933924" spans="1:1" ht="14.25" customHeight="1" x14ac:dyDescent="0.3">
      <c r="A933924" s="21"/>
    </row>
    <row r="933930" spans="1:1" s="20" customFormat="1" ht="14.25" customHeight="1" x14ac:dyDescent="0.25"/>
    <row r="933946" spans="1:1" ht="14.25" customHeight="1" x14ac:dyDescent="0.3">
      <c r="A933946" s="21"/>
    </row>
    <row r="933952" spans="1:1" s="20" customFormat="1" ht="14.25" customHeight="1" x14ac:dyDescent="0.25"/>
    <row r="933968" spans="1:1" ht="14.25" customHeight="1" x14ac:dyDescent="0.3">
      <c r="A933968" s="21"/>
    </row>
    <row r="933974" s="20" customFormat="1" ht="14.25" customHeight="1" x14ac:dyDescent="0.25"/>
    <row r="933990" spans="1:1" ht="14.25" customHeight="1" x14ac:dyDescent="0.3">
      <c r="A933990" s="21"/>
    </row>
    <row r="933996" spans="1:1" s="20" customFormat="1" ht="14.25" customHeight="1" x14ac:dyDescent="0.25"/>
    <row r="934012" spans="1:1" ht="14.25" customHeight="1" x14ac:dyDescent="0.3">
      <c r="A934012" s="21"/>
    </row>
    <row r="934018" s="20" customFormat="1" ht="14.25" customHeight="1" x14ac:dyDescent="0.25"/>
    <row r="934034" spans="1:1" ht="14.25" customHeight="1" x14ac:dyDescent="0.3">
      <c r="A934034" s="21"/>
    </row>
    <row r="934040" spans="1:1" s="20" customFormat="1" ht="14.25" customHeight="1" x14ac:dyDescent="0.25"/>
    <row r="934056" spans="1:1" ht="14.25" customHeight="1" x14ac:dyDescent="0.3">
      <c r="A934056" s="21"/>
    </row>
    <row r="934062" spans="1:1" s="20" customFormat="1" ht="14.25" customHeight="1" x14ac:dyDescent="0.25"/>
    <row r="934078" spans="1:1" ht="14.25" customHeight="1" x14ac:dyDescent="0.3">
      <c r="A934078" s="21"/>
    </row>
    <row r="934084" s="20" customFormat="1" ht="14.25" customHeight="1" x14ac:dyDescent="0.25"/>
    <row r="934100" spans="1:1" ht="14.25" customHeight="1" x14ac:dyDescent="0.3">
      <c r="A934100" s="21"/>
    </row>
    <row r="934106" spans="1:1" s="20" customFormat="1" ht="14.25" customHeight="1" x14ac:dyDescent="0.25"/>
    <row r="934122" spans="1:1" ht="14.25" customHeight="1" x14ac:dyDescent="0.3">
      <c r="A934122" s="21"/>
    </row>
    <row r="934128" spans="1:1" s="20" customFormat="1" ht="14.25" customHeight="1" x14ac:dyDescent="0.25"/>
    <row r="934144" spans="1:1" ht="14.25" customHeight="1" x14ac:dyDescent="0.3">
      <c r="A934144" s="21"/>
    </row>
    <row r="934150" s="20" customFormat="1" ht="14.25" customHeight="1" x14ac:dyDescent="0.25"/>
    <row r="934166" spans="1:1" ht="14.25" customHeight="1" x14ac:dyDescent="0.3">
      <c r="A934166" s="21"/>
    </row>
    <row r="934172" spans="1:1" s="20" customFormat="1" ht="14.25" customHeight="1" x14ac:dyDescent="0.25"/>
    <row r="934188" spans="1:1" ht="14.25" customHeight="1" x14ac:dyDescent="0.3">
      <c r="A934188" s="21"/>
    </row>
    <row r="934194" s="20" customFormat="1" ht="14.25" customHeight="1" x14ac:dyDescent="0.25"/>
    <row r="934210" spans="1:1" ht="14.25" customHeight="1" x14ac:dyDescent="0.3">
      <c r="A934210" s="21"/>
    </row>
    <row r="934216" spans="1:1" s="20" customFormat="1" ht="14.25" customHeight="1" x14ac:dyDescent="0.25"/>
    <row r="934232" spans="1:1" ht="14.25" customHeight="1" x14ac:dyDescent="0.3">
      <c r="A934232" s="21"/>
    </row>
    <row r="934238" spans="1:1" s="20" customFormat="1" ht="14.25" customHeight="1" x14ac:dyDescent="0.25"/>
    <row r="934254" spans="1:1" ht="14.25" customHeight="1" x14ac:dyDescent="0.3">
      <c r="A934254" s="21"/>
    </row>
    <row r="934260" s="20" customFormat="1" ht="14.25" customHeight="1" x14ac:dyDescent="0.25"/>
    <row r="934276" spans="1:1" ht="14.25" customHeight="1" x14ac:dyDescent="0.3">
      <c r="A934276" s="21"/>
    </row>
    <row r="934282" spans="1:1" s="20" customFormat="1" ht="14.25" customHeight="1" x14ac:dyDescent="0.25"/>
    <row r="934298" spans="1:1" ht="14.25" customHeight="1" x14ac:dyDescent="0.3">
      <c r="A934298" s="21"/>
    </row>
    <row r="934304" spans="1:1" s="20" customFormat="1" ht="14.25" customHeight="1" x14ac:dyDescent="0.25"/>
    <row r="934320" spans="1:1" ht="14.25" customHeight="1" x14ac:dyDescent="0.3">
      <c r="A934320" s="21"/>
    </row>
    <row r="934326" s="20" customFormat="1" ht="14.25" customHeight="1" x14ac:dyDescent="0.25"/>
    <row r="934342" spans="1:1" ht="14.25" customHeight="1" x14ac:dyDescent="0.3">
      <c r="A934342" s="21"/>
    </row>
    <row r="934348" spans="1:1" s="20" customFormat="1" ht="14.25" customHeight="1" x14ac:dyDescent="0.25"/>
    <row r="934364" spans="1:1" ht="14.25" customHeight="1" x14ac:dyDescent="0.3">
      <c r="A934364" s="21"/>
    </row>
    <row r="934370" s="20" customFormat="1" ht="14.25" customHeight="1" x14ac:dyDescent="0.25"/>
    <row r="934386" spans="1:1" ht="14.25" customHeight="1" x14ac:dyDescent="0.3">
      <c r="A934386" s="21"/>
    </row>
    <row r="934392" spans="1:1" s="20" customFormat="1" ht="14.25" customHeight="1" x14ac:dyDescent="0.25"/>
    <row r="934408" spans="1:1" ht="14.25" customHeight="1" x14ac:dyDescent="0.3">
      <c r="A934408" s="21"/>
    </row>
    <row r="934414" spans="1:1" s="20" customFormat="1" ht="14.25" customHeight="1" x14ac:dyDescent="0.25"/>
    <row r="934430" spans="1:1" ht="14.25" customHeight="1" x14ac:dyDescent="0.3">
      <c r="A934430" s="21"/>
    </row>
    <row r="934436" s="20" customFormat="1" ht="14.25" customHeight="1" x14ac:dyDescent="0.25"/>
    <row r="934452" spans="1:1" ht="14.25" customHeight="1" x14ac:dyDescent="0.3">
      <c r="A934452" s="21"/>
    </row>
    <row r="934458" spans="1:1" s="20" customFormat="1" ht="14.25" customHeight="1" x14ac:dyDescent="0.25"/>
    <row r="934474" spans="1:1" ht="14.25" customHeight="1" x14ac:dyDescent="0.3">
      <c r="A934474" s="21"/>
    </row>
    <row r="934480" spans="1:1" s="20" customFormat="1" ht="14.25" customHeight="1" x14ac:dyDescent="0.25"/>
    <row r="934496" spans="1:1" ht="14.25" customHeight="1" x14ac:dyDescent="0.3">
      <c r="A934496" s="21"/>
    </row>
    <row r="934502" s="20" customFormat="1" ht="14.25" customHeight="1" x14ac:dyDescent="0.25"/>
    <row r="934518" spans="1:1" ht="14.25" customHeight="1" x14ac:dyDescent="0.3">
      <c r="A934518" s="21"/>
    </row>
    <row r="934524" spans="1:1" s="20" customFormat="1" ht="14.25" customHeight="1" x14ac:dyDescent="0.25"/>
    <row r="934540" spans="1:1" ht="14.25" customHeight="1" x14ac:dyDescent="0.3">
      <c r="A934540" s="21"/>
    </row>
    <row r="934546" s="20" customFormat="1" ht="14.25" customHeight="1" x14ac:dyDescent="0.25"/>
    <row r="934562" spans="1:1" ht="14.25" customHeight="1" x14ac:dyDescent="0.3">
      <c r="A934562" s="21"/>
    </row>
    <row r="934568" spans="1:1" s="20" customFormat="1" ht="14.25" customHeight="1" x14ac:dyDescent="0.25"/>
    <row r="934584" spans="1:1" ht="14.25" customHeight="1" x14ac:dyDescent="0.3">
      <c r="A934584" s="21"/>
    </row>
    <row r="934590" spans="1:1" s="20" customFormat="1" ht="14.25" customHeight="1" x14ac:dyDescent="0.25"/>
    <row r="934606" spans="1:1" ht="14.25" customHeight="1" x14ac:dyDescent="0.3">
      <c r="A934606" s="21"/>
    </row>
    <row r="934612" s="20" customFormat="1" ht="14.25" customHeight="1" x14ac:dyDescent="0.25"/>
    <row r="934628" spans="1:1" ht="14.25" customHeight="1" x14ac:dyDescent="0.3">
      <c r="A934628" s="21"/>
    </row>
    <row r="934634" spans="1:1" s="20" customFormat="1" ht="14.25" customHeight="1" x14ac:dyDescent="0.25"/>
    <row r="934650" spans="1:1" ht="14.25" customHeight="1" x14ac:dyDescent="0.3">
      <c r="A934650" s="21"/>
    </row>
    <row r="934656" spans="1:1" s="20" customFormat="1" ht="14.25" customHeight="1" x14ac:dyDescent="0.25"/>
    <row r="934672" spans="1:1" ht="14.25" customHeight="1" x14ac:dyDescent="0.3">
      <c r="A934672" s="21"/>
    </row>
    <row r="934678" s="20" customFormat="1" ht="14.25" customHeight="1" x14ac:dyDescent="0.25"/>
    <row r="934694" spans="1:1" ht="14.25" customHeight="1" x14ac:dyDescent="0.3">
      <c r="A934694" s="21"/>
    </row>
    <row r="934700" spans="1:1" s="20" customFormat="1" ht="14.25" customHeight="1" x14ac:dyDescent="0.25"/>
    <row r="934716" spans="1:1" ht="14.25" customHeight="1" x14ac:dyDescent="0.3">
      <c r="A934716" s="21"/>
    </row>
    <row r="934722" s="20" customFormat="1" ht="14.25" customHeight="1" x14ac:dyDescent="0.25"/>
    <row r="934738" spans="1:1" ht="14.25" customHeight="1" x14ac:dyDescent="0.3">
      <c r="A934738" s="21"/>
    </row>
    <row r="934744" spans="1:1" s="20" customFormat="1" ht="14.25" customHeight="1" x14ac:dyDescent="0.25"/>
    <row r="934760" spans="1:1" ht="14.25" customHeight="1" x14ac:dyDescent="0.3">
      <c r="A934760" s="21"/>
    </row>
    <row r="934766" spans="1:1" s="20" customFormat="1" ht="14.25" customHeight="1" x14ac:dyDescent="0.25"/>
    <row r="934782" spans="1:1" ht="14.25" customHeight="1" x14ac:dyDescent="0.3">
      <c r="A934782" s="21"/>
    </row>
    <row r="934788" s="20" customFormat="1" ht="14.25" customHeight="1" x14ac:dyDescent="0.25"/>
    <row r="934804" spans="1:1" ht="14.25" customHeight="1" x14ac:dyDescent="0.3">
      <c r="A934804" s="21"/>
    </row>
    <row r="934810" spans="1:1" s="20" customFormat="1" ht="14.25" customHeight="1" x14ac:dyDescent="0.25"/>
    <row r="934826" spans="1:1" ht="14.25" customHeight="1" x14ac:dyDescent="0.3">
      <c r="A934826" s="21"/>
    </row>
    <row r="934832" spans="1:1" s="20" customFormat="1" ht="14.25" customHeight="1" x14ac:dyDescent="0.25"/>
    <row r="934848" spans="1:1" ht="14.25" customHeight="1" x14ac:dyDescent="0.3">
      <c r="A934848" s="21"/>
    </row>
    <row r="934854" s="20" customFormat="1" ht="14.25" customHeight="1" x14ac:dyDescent="0.25"/>
    <row r="934870" spans="1:1" ht="14.25" customHeight="1" x14ac:dyDescent="0.3">
      <c r="A934870" s="21"/>
    </row>
    <row r="934876" spans="1:1" s="20" customFormat="1" ht="14.25" customHeight="1" x14ac:dyDescent="0.25"/>
    <row r="934892" spans="1:1" ht="14.25" customHeight="1" x14ac:dyDescent="0.3">
      <c r="A934892" s="21"/>
    </row>
    <row r="934898" s="20" customFormat="1" ht="14.25" customHeight="1" x14ac:dyDescent="0.25"/>
    <row r="934914" spans="1:1" ht="14.25" customHeight="1" x14ac:dyDescent="0.3">
      <c r="A934914" s="21"/>
    </row>
    <row r="934920" spans="1:1" s="20" customFormat="1" ht="14.25" customHeight="1" x14ac:dyDescent="0.25"/>
    <row r="934936" spans="1:1" ht="14.25" customHeight="1" x14ac:dyDescent="0.3">
      <c r="A934936" s="21"/>
    </row>
    <row r="934942" spans="1:1" s="20" customFormat="1" ht="14.25" customHeight="1" x14ac:dyDescent="0.25"/>
    <row r="934958" spans="1:1" ht="14.25" customHeight="1" x14ac:dyDescent="0.3">
      <c r="A934958" s="21"/>
    </row>
    <row r="934964" s="20" customFormat="1" ht="14.25" customHeight="1" x14ac:dyDescent="0.25"/>
    <row r="934980" spans="1:1" ht="14.25" customHeight="1" x14ac:dyDescent="0.3">
      <c r="A934980" s="21"/>
    </row>
    <row r="934986" spans="1:1" s="20" customFormat="1" ht="14.25" customHeight="1" x14ac:dyDescent="0.25"/>
    <row r="935002" spans="1:1" ht="14.25" customHeight="1" x14ac:dyDescent="0.3">
      <c r="A935002" s="21"/>
    </row>
    <row r="935008" spans="1:1" s="20" customFormat="1" ht="14.25" customHeight="1" x14ac:dyDescent="0.25"/>
    <row r="935024" spans="1:1" ht="14.25" customHeight="1" x14ac:dyDescent="0.3">
      <c r="A935024" s="21"/>
    </row>
    <row r="935030" s="20" customFormat="1" ht="14.25" customHeight="1" x14ac:dyDescent="0.25"/>
    <row r="935046" spans="1:1" ht="14.25" customHeight="1" x14ac:dyDescent="0.3">
      <c r="A935046" s="21"/>
    </row>
    <row r="935052" spans="1:1" s="20" customFormat="1" ht="14.25" customHeight="1" x14ac:dyDescent="0.25"/>
    <row r="935068" spans="1:1" ht="14.25" customHeight="1" x14ac:dyDescent="0.3">
      <c r="A935068" s="21"/>
    </row>
    <row r="935074" s="20" customFormat="1" ht="14.25" customHeight="1" x14ac:dyDescent="0.25"/>
    <row r="935090" spans="1:1" ht="14.25" customHeight="1" x14ac:dyDescent="0.3">
      <c r="A935090" s="21"/>
    </row>
    <row r="935096" spans="1:1" s="20" customFormat="1" ht="14.25" customHeight="1" x14ac:dyDescent="0.25"/>
    <row r="935112" spans="1:1" ht="14.25" customHeight="1" x14ac:dyDescent="0.3">
      <c r="A935112" s="21"/>
    </row>
    <row r="935118" spans="1:1" s="20" customFormat="1" ht="14.25" customHeight="1" x14ac:dyDescent="0.25"/>
    <row r="935134" spans="1:1" ht="14.25" customHeight="1" x14ac:dyDescent="0.3">
      <c r="A935134" s="21"/>
    </row>
    <row r="935140" s="20" customFormat="1" ht="14.25" customHeight="1" x14ac:dyDescent="0.25"/>
    <row r="935156" spans="1:1" ht="14.25" customHeight="1" x14ac:dyDescent="0.3">
      <c r="A935156" s="21"/>
    </row>
    <row r="935162" spans="1:1" s="20" customFormat="1" ht="14.25" customHeight="1" x14ac:dyDescent="0.25"/>
    <row r="935178" spans="1:1" ht="14.25" customHeight="1" x14ac:dyDescent="0.3">
      <c r="A935178" s="21"/>
    </row>
    <row r="935184" spans="1:1" s="20" customFormat="1" ht="14.25" customHeight="1" x14ac:dyDescent="0.25"/>
    <row r="935200" spans="1:1" ht="14.25" customHeight="1" x14ac:dyDescent="0.3">
      <c r="A935200" s="21"/>
    </row>
    <row r="935206" s="20" customFormat="1" ht="14.25" customHeight="1" x14ac:dyDescent="0.25"/>
    <row r="935222" spans="1:1" ht="14.25" customHeight="1" x14ac:dyDescent="0.3">
      <c r="A935222" s="21"/>
    </row>
    <row r="935228" spans="1:1" s="20" customFormat="1" ht="14.25" customHeight="1" x14ac:dyDescent="0.25"/>
    <row r="935244" spans="1:1" ht="14.25" customHeight="1" x14ac:dyDescent="0.3">
      <c r="A935244" s="21"/>
    </row>
    <row r="935250" s="20" customFormat="1" ht="14.25" customHeight="1" x14ac:dyDescent="0.25"/>
    <row r="935266" spans="1:1" ht="14.25" customHeight="1" x14ac:dyDescent="0.3">
      <c r="A935266" s="21"/>
    </row>
    <row r="935272" spans="1:1" s="20" customFormat="1" ht="14.25" customHeight="1" x14ac:dyDescent="0.25"/>
    <row r="935288" spans="1:1" ht="14.25" customHeight="1" x14ac:dyDescent="0.3">
      <c r="A935288" s="21"/>
    </row>
    <row r="935294" spans="1:1" s="20" customFormat="1" ht="14.25" customHeight="1" x14ac:dyDescent="0.25"/>
    <row r="935310" spans="1:1" ht="14.25" customHeight="1" x14ac:dyDescent="0.3">
      <c r="A935310" s="21"/>
    </row>
    <row r="935316" s="20" customFormat="1" ht="14.25" customHeight="1" x14ac:dyDescent="0.25"/>
    <row r="935332" spans="1:1" ht="14.25" customHeight="1" x14ac:dyDescent="0.3">
      <c r="A935332" s="21"/>
    </row>
    <row r="935338" spans="1:1" s="20" customFormat="1" ht="14.25" customHeight="1" x14ac:dyDescent="0.25"/>
    <row r="935354" spans="1:1" ht="14.25" customHeight="1" x14ac:dyDescent="0.3">
      <c r="A935354" s="21"/>
    </row>
    <row r="935360" spans="1:1" s="20" customFormat="1" ht="14.25" customHeight="1" x14ac:dyDescent="0.25"/>
    <row r="935376" spans="1:1" ht="14.25" customHeight="1" x14ac:dyDescent="0.3">
      <c r="A935376" s="21"/>
    </row>
    <row r="935382" s="20" customFormat="1" ht="14.25" customHeight="1" x14ac:dyDescent="0.25"/>
    <row r="935398" spans="1:1" ht="14.25" customHeight="1" x14ac:dyDescent="0.3">
      <c r="A935398" s="21"/>
    </row>
    <row r="935404" spans="1:1" s="20" customFormat="1" ht="14.25" customHeight="1" x14ac:dyDescent="0.25"/>
    <row r="935420" spans="1:1" ht="14.25" customHeight="1" x14ac:dyDescent="0.3">
      <c r="A935420" s="21"/>
    </row>
    <row r="935426" s="20" customFormat="1" ht="14.25" customHeight="1" x14ac:dyDescent="0.25"/>
    <row r="935442" spans="1:1" ht="14.25" customHeight="1" x14ac:dyDescent="0.3">
      <c r="A935442" s="21"/>
    </row>
    <row r="935448" spans="1:1" s="20" customFormat="1" ht="14.25" customHeight="1" x14ac:dyDescent="0.25"/>
    <row r="935464" spans="1:1" ht="14.25" customHeight="1" x14ac:dyDescent="0.3">
      <c r="A935464" s="21"/>
    </row>
    <row r="935470" spans="1:1" s="20" customFormat="1" ht="14.25" customHeight="1" x14ac:dyDescent="0.25"/>
    <row r="935486" spans="1:1" ht="14.25" customHeight="1" x14ac:dyDescent="0.3">
      <c r="A935486" s="21"/>
    </row>
    <row r="935492" s="20" customFormat="1" ht="14.25" customHeight="1" x14ac:dyDescent="0.25"/>
    <row r="935508" spans="1:1" ht="14.25" customHeight="1" x14ac:dyDescent="0.3">
      <c r="A935508" s="21"/>
    </row>
    <row r="935514" spans="1:1" s="20" customFormat="1" ht="14.25" customHeight="1" x14ac:dyDescent="0.25"/>
    <row r="935530" spans="1:1" ht="14.25" customHeight="1" x14ac:dyDescent="0.3">
      <c r="A935530" s="21"/>
    </row>
    <row r="935536" spans="1:1" s="20" customFormat="1" ht="14.25" customHeight="1" x14ac:dyDescent="0.25"/>
    <row r="935552" spans="1:1" ht="14.25" customHeight="1" x14ac:dyDescent="0.3">
      <c r="A935552" s="21"/>
    </row>
    <row r="935558" s="20" customFormat="1" ht="14.25" customHeight="1" x14ac:dyDescent="0.25"/>
    <row r="935574" spans="1:1" ht="14.25" customHeight="1" x14ac:dyDescent="0.3">
      <c r="A935574" s="21"/>
    </row>
    <row r="935580" spans="1:1" s="20" customFormat="1" ht="14.25" customHeight="1" x14ac:dyDescent="0.25"/>
    <row r="935596" spans="1:1" ht="14.25" customHeight="1" x14ac:dyDescent="0.3">
      <c r="A935596" s="21"/>
    </row>
    <row r="935602" s="20" customFormat="1" ht="14.25" customHeight="1" x14ac:dyDescent="0.25"/>
    <row r="935618" spans="1:1" ht="14.25" customHeight="1" x14ac:dyDescent="0.3">
      <c r="A935618" s="21"/>
    </row>
    <row r="935624" spans="1:1" s="20" customFormat="1" ht="14.25" customHeight="1" x14ac:dyDescent="0.25"/>
    <row r="935640" spans="1:1" ht="14.25" customHeight="1" x14ac:dyDescent="0.3">
      <c r="A935640" s="21"/>
    </row>
    <row r="935646" spans="1:1" s="20" customFormat="1" ht="14.25" customHeight="1" x14ac:dyDescent="0.25"/>
    <row r="935662" spans="1:1" ht="14.25" customHeight="1" x14ac:dyDescent="0.3">
      <c r="A935662" s="21"/>
    </row>
    <row r="935668" s="20" customFormat="1" ht="14.25" customHeight="1" x14ac:dyDescent="0.25"/>
    <row r="935684" spans="1:1" ht="14.25" customHeight="1" x14ac:dyDescent="0.3">
      <c r="A935684" s="21"/>
    </row>
    <row r="935690" spans="1:1" s="20" customFormat="1" ht="14.25" customHeight="1" x14ac:dyDescent="0.25"/>
    <row r="935706" spans="1:1" ht="14.25" customHeight="1" x14ac:dyDescent="0.3">
      <c r="A935706" s="21"/>
    </row>
    <row r="935712" spans="1:1" s="20" customFormat="1" ht="14.25" customHeight="1" x14ac:dyDescent="0.25"/>
    <row r="935728" spans="1:1" ht="14.25" customHeight="1" x14ac:dyDescent="0.3">
      <c r="A935728" s="21"/>
    </row>
    <row r="935734" s="20" customFormat="1" ht="14.25" customHeight="1" x14ac:dyDescent="0.25"/>
    <row r="935750" spans="1:1" ht="14.25" customHeight="1" x14ac:dyDescent="0.3">
      <c r="A935750" s="21"/>
    </row>
    <row r="935756" spans="1:1" s="20" customFormat="1" ht="14.25" customHeight="1" x14ac:dyDescent="0.25"/>
    <row r="935772" spans="1:1" ht="14.25" customHeight="1" x14ac:dyDescent="0.3">
      <c r="A935772" s="21"/>
    </row>
    <row r="935778" s="20" customFormat="1" ht="14.25" customHeight="1" x14ac:dyDescent="0.25"/>
    <row r="935794" spans="1:1" ht="14.25" customHeight="1" x14ac:dyDescent="0.3">
      <c r="A935794" s="21"/>
    </row>
    <row r="935800" spans="1:1" s="20" customFormat="1" ht="14.25" customHeight="1" x14ac:dyDescent="0.25"/>
    <row r="935816" spans="1:1" ht="14.25" customHeight="1" x14ac:dyDescent="0.3">
      <c r="A935816" s="21"/>
    </row>
    <row r="935822" spans="1:1" s="20" customFormat="1" ht="14.25" customHeight="1" x14ac:dyDescent="0.25"/>
    <row r="935838" spans="1:1" ht="14.25" customHeight="1" x14ac:dyDescent="0.3">
      <c r="A935838" s="21"/>
    </row>
    <row r="935844" s="20" customFormat="1" ht="14.25" customHeight="1" x14ac:dyDescent="0.25"/>
    <row r="935860" spans="1:1" ht="14.25" customHeight="1" x14ac:dyDescent="0.3">
      <c r="A935860" s="21"/>
    </row>
    <row r="935866" spans="1:1" s="20" customFormat="1" ht="14.25" customHeight="1" x14ac:dyDescent="0.25"/>
    <row r="935882" spans="1:1" ht="14.25" customHeight="1" x14ac:dyDescent="0.3">
      <c r="A935882" s="21"/>
    </row>
    <row r="935888" spans="1:1" s="20" customFormat="1" ht="14.25" customHeight="1" x14ac:dyDescent="0.25"/>
    <row r="935904" spans="1:1" ht="14.25" customHeight="1" x14ac:dyDescent="0.3">
      <c r="A935904" s="21"/>
    </row>
    <row r="935910" s="20" customFormat="1" ht="14.25" customHeight="1" x14ac:dyDescent="0.25"/>
    <row r="935926" spans="1:1" ht="14.25" customHeight="1" x14ac:dyDescent="0.3">
      <c r="A935926" s="21"/>
    </row>
    <row r="935932" spans="1:1" s="20" customFormat="1" ht="14.25" customHeight="1" x14ac:dyDescent="0.25"/>
    <row r="935948" spans="1:1" ht="14.25" customHeight="1" x14ac:dyDescent="0.3">
      <c r="A935948" s="21"/>
    </row>
    <row r="935954" s="20" customFormat="1" ht="14.25" customHeight="1" x14ac:dyDescent="0.25"/>
    <row r="935970" spans="1:1" ht="14.25" customHeight="1" x14ac:dyDescent="0.3">
      <c r="A935970" s="21"/>
    </row>
    <row r="935976" spans="1:1" s="20" customFormat="1" ht="14.25" customHeight="1" x14ac:dyDescent="0.25"/>
    <row r="935992" spans="1:1" ht="14.25" customHeight="1" x14ac:dyDescent="0.3">
      <c r="A935992" s="21"/>
    </row>
    <row r="935998" spans="1:1" s="20" customFormat="1" ht="14.25" customHeight="1" x14ac:dyDescent="0.25"/>
    <row r="936014" spans="1:1" ht="14.25" customHeight="1" x14ac:dyDescent="0.3">
      <c r="A936014" s="21"/>
    </row>
    <row r="936020" s="20" customFormat="1" ht="14.25" customHeight="1" x14ac:dyDescent="0.25"/>
    <row r="936036" spans="1:1" ht="14.25" customHeight="1" x14ac:dyDescent="0.3">
      <c r="A936036" s="21"/>
    </row>
    <row r="936042" spans="1:1" s="20" customFormat="1" ht="14.25" customHeight="1" x14ac:dyDescent="0.25"/>
    <row r="936058" spans="1:1" ht="14.25" customHeight="1" x14ac:dyDescent="0.3">
      <c r="A936058" s="21"/>
    </row>
    <row r="936064" spans="1:1" s="20" customFormat="1" ht="14.25" customHeight="1" x14ac:dyDescent="0.25"/>
    <row r="936080" spans="1:1" ht="14.25" customHeight="1" x14ac:dyDescent="0.3">
      <c r="A936080" s="21"/>
    </row>
    <row r="936086" s="20" customFormat="1" ht="14.25" customHeight="1" x14ac:dyDescent="0.25"/>
    <row r="936102" spans="1:1" ht="14.25" customHeight="1" x14ac:dyDescent="0.3">
      <c r="A936102" s="21"/>
    </row>
    <row r="936108" spans="1:1" s="20" customFormat="1" ht="14.25" customHeight="1" x14ac:dyDescent="0.25"/>
    <row r="936124" spans="1:1" ht="14.25" customHeight="1" x14ac:dyDescent="0.3">
      <c r="A936124" s="21"/>
    </row>
    <row r="936130" s="20" customFormat="1" ht="14.25" customHeight="1" x14ac:dyDescent="0.25"/>
    <row r="936146" spans="1:1" ht="14.25" customHeight="1" x14ac:dyDescent="0.3">
      <c r="A936146" s="21"/>
    </row>
    <row r="936152" spans="1:1" s="20" customFormat="1" ht="14.25" customHeight="1" x14ac:dyDescent="0.25"/>
    <row r="936168" spans="1:1" ht="14.25" customHeight="1" x14ac:dyDescent="0.3">
      <c r="A936168" s="21"/>
    </row>
    <row r="936174" spans="1:1" s="20" customFormat="1" ht="14.25" customHeight="1" x14ac:dyDescent="0.25"/>
    <row r="936190" spans="1:1" ht="14.25" customHeight="1" x14ac:dyDescent="0.3">
      <c r="A936190" s="21"/>
    </row>
    <row r="936196" s="20" customFormat="1" ht="14.25" customHeight="1" x14ac:dyDescent="0.25"/>
    <row r="936212" spans="1:1" ht="14.25" customHeight="1" x14ac:dyDescent="0.3">
      <c r="A936212" s="21"/>
    </row>
    <row r="936218" spans="1:1" s="20" customFormat="1" ht="14.25" customHeight="1" x14ac:dyDescent="0.25"/>
    <row r="936234" spans="1:1" ht="14.25" customHeight="1" x14ac:dyDescent="0.3">
      <c r="A936234" s="21"/>
    </row>
    <row r="936240" spans="1:1" s="20" customFormat="1" ht="14.25" customHeight="1" x14ac:dyDescent="0.25"/>
    <row r="936256" spans="1:1" ht="14.25" customHeight="1" x14ac:dyDescent="0.3">
      <c r="A936256" s="21"/>
    </row>
    <row r="936262" s="20" customFormat="1" ht="14.25" customHeight="1" x14ac:dyDescent="0.25"/>
    <row r="936278" spans="1:1" ht="14.25" customHeight="1" x14ac:dyDescent="0.3">
      <c r="A936278" s="21"/>
    </row>
    <row r="936284" spans="1:1" s="20" customFormat="1" ht="14.25" customHeight="1" x14ac:dyDescent="0.25"/>
    <row r="936300" spans="1:1" ht="14.25" customHeight="1" x14ac:dyDescent="0.3">
      <c r="A936300" s="21"/>
    </row>
    <row r="936306" s="20" customFormat="1" ht="14.25" customHeight="1" x14ac:dyDescent="0.25"/>
    <row r="936322" spans="1:1" ht="14.25" customHeight="1" x14ac:dyDescent="0.3">
      <c r="A936322" s="21"/>
    </row>
    <row r="936328" spans="1:1" s="20" customFormat="1" ht="14.25" customHeight="1" x14ac:dyDescent="0.25"/>
    <row r="936344" spans="1:1" ht="14.25" customHeight="1" x14ac:dyDescent="0.3">
      <c r="A936344" s="21"/>
    </row>
    <row r="936350" spans="1:1" s="20" customFormat="1" ht="14.25" customHeight="1" x14ac:dyDescent="0.25"/>
    <row r="936366" spans="1:1" ht="14.25" customHeight="1" x14ac:dyDescent="0.3">
      <c r="A936366" s="21"/>
    </row>
    <row r="936372" s="20" customFormat="1" ht="14.25" customHeight="1" x14ac:dyDescent="0.25"/>
    <row r="936388" spans="1:1" ht="14.25" customHeight="1" x14ac:dyDescent="0.3">
      <c r="A936388" s="21"/>
    </row>
    <row r="936394" spans="1:1" s="20" customFormat="1" ht="14.25" customHeight="1" x14ac:dyDescent="0.25"/>
    <row r="936410" spans="1:1" ht="14.25" customHeight="1" x14ac:dyDescent="0.3">
      <c r="A936410" s="21"/>
    </row>
    <row r="936416" spans="1:1" s="20" customFormat="1" ht="14.25" customHeight="1" x14ac:dyDescent="0.25"/>
    <row r="936432" spans="1:1" ht="14.25" customHeight="1" x14ac:dyDescent="0.3">
      <c r="A936432" s="21"/>
    </row>
    <row r="936438" s="20" customFormat="1" ht="14.25" customHeight="1" x14ac:dyDescent="0.25"/>
    <row r="936454" spans="1:1" ht="14.25" customHeight="1" x14ac:dyDescent="0.3">
      <c r="A936454" s="21"/>
    </row>
    <row r="936460" spans="1:1" s="20" customFormat="1" ht="14.25" customHeight="1" x14ac:dyDescent="0.25"/>
    <row r="936476" spans="1:1" ht="14.25" customHeight="1" x14ac:dyDescent="0.3">
      <c r="A936476" s="21"/>
    </row>
    <row r="936482" s="20" customFormat="1" ht="14.25" customHeight="1" x14ac:dyDescent="0.25"/>
    <row r="936498" spans="1:1" ht="14.25" customHeight="1" x14ac:dyDescent="0.3">
      <c r="A936498" s="21"/>
    </row>
    <row r="936504" spans="1:1" s="20" customFormat="1" ht="14.25" customHeight="1" x14ac:dyDescent="0.25"/>
    <row r="936520" spans="1:1" ht="14.25" customHeight="1" x14ac:dyDescent="0.3">
      <c r="A936520" s="21"/>
    </row>
    <row r="936526" spans="1:1" s="20" customFormat="1" ht="14.25" customHeight="1" x14ac:dyDescent="0.25"/>
    <row r="936542" spans="1:1" ht="14.25" customHeight="1" x14ac:dyDescent="0.3">
      <c r="A936542" s="21"/>
    </row>
    <row r="936548" s="20" customFormat="1" ht="14.25" customHeight="1" x14ac:dyDescent="0.25"/>
    <row r="936564" spans="1:1" ht="14.25" customHeight="1" x14ac:dyDescent="0.3">
      <c r="A936564" s="21"/>
    </row>
    <row r="936570" spans="1:1" s="20" customFormat="1" ht="14.25" customHeight="1" x14ac:dyDescent="0.25"/>
    <row r="936586" spans="1:1" ht="14.25" customHeight="1" x14ac:dyDescent="0.3">
      <c r="A936586" s="21"/>
    </row>
    <row r="936592" spans="1:1" s="20" customFormat="1" ht="14.25" customHeight="1" x14ac:dyDescent="0.25"/>
    <row r="936608" spans="1:1" ht="14.25" customHeight="1" x14ac:dyDescent="0.3">
      <c r="A936608" s="21"/>
    </row>
    <row r="936614" s="20" customFormat="1" ht="14.25" customHeight="1" x14ac:dyDescent="0.25"/>
    <row r="936630" spans="1:1" ht="14.25" customHeight="1" x14ac:dyDescent="0.3">
      <c r="A936630" s="21"/>
    </row>
    <row r="936636" spans="1:1" s="20" customFormat="1" ht="14.25" customHeight="1" x14ac:dyDescent="0.25"/>
    <row r="936652" spans="1:1" ht="14.25" customHeight="1" x14ac:dyDescent="0.3">
      <c r="A936652" s="21"/>
    </row>
    <row r="936658" s="20" customFormat="1" ht="14.25" customHeight="1" x14ac:dyDescent="0.25"/>
    <row r="936674" spans="1:1" ht="14.25" customHeight="1" x14ac:dyDescent="0.3">
      <c r="A936674" s="21"/>
    </row>
    <row r="936680" spans="1:1" s="20" customFormat="1" ht="14.25" customHeight="1" x14ac:dyDescent="0.25"/>
    <row r="936696" spans="1:1" ht="14.25" customHeight="1" x14ac:dyDescent="0.3">
      <c r="A936696" s="21"/>
    </row>
    <row r="936702" spans="1:1" s="20" customFormat="1" ht="14.25" customHeight="1" x14ac:dyDescent="0.25"/>
    <row r="936718" spans="1:1" ht="14.25" customHeight="1" x14ac:dyDescent="0.3">
      <c r="A936718" s="21"/>
    </row>
    <row r="936724" s="20" customFormat="1" ht="14.25" customHeight="1" x14ac:dyDescent="0.25"/>
    <row r="936740" spans="1:1" ht="14.25" customHeight="1" x14ac:dyDescent="0.3">
      <c r="A936740" s="21"/>
    </row>
    <row r="936746" spans="1:1" s="20" customFormat="1" ht="14.25" customHeight="1" x14ac:dyDescent="0.25"/>
    <row r="936762" spans="1:1" ht="14.25" customHeight="1" x14ac:dyDescent="0.3">
      <c r="A936762" s="21"/>
    </row>
    <row r="936768" spans="1:1" s="20" customFormat="1" ht="14.25" customHeight="1" x14ac:dyDescent="0.25"/>
    <row r="936784" spans="1:1" ht="14.25" customHeight="1" x14ac:dyDescent="0.3">
      <c r="A936784" s="21"/>
    </row>
    <row r="936790" s="20" customFormat="1" ht="14.25" customHeight="1" x14ac:dyDescent="0.25"/>
    <row r="936806" spans="1:1" ht="14.25" customHeight="1" x14ac:dyDescent="0.3">
      <c r="A936806" s="21"/>
    </row>
    <row r="936812" spans="1:1" s="20" customFormat="1" ht="14.25" customHeight="1" x14ac:dyDescent="0.25"/>
    <row r="936828" spans="1:1" ht="14.25" customHeight="1" x14ac:dyDescent="0.3">
      <c r="A936828" s="21"/>
    </row>
    <row r="936834" s="20" customFormat="1" ht="14.25" customHeight="1" x14ac:dyDescent="0.25"/>
    <row r="936850" spans="1:1" ht="14.25" customHeight="1" x14ac:dyDescent="0.3">
      <c r="A936850" s="21"/>
    </row>
    <row r="936856" spans="1:1" s="20" customFormat="1" ht="14.25" customHeight="1" x14ac:dyDescent="0.25"/>
    <row r="936872" spans="1:1" ht="14.25" customHeight="1" x14ac:dyDescent="0.3">
      <c r="A936872" s="21"/>
    </row>
    <row r="936878" spans="1:1" s="20" customFormat="1" ht="14.25" customHeight="1" x14ac:dyDescent="0.25"/>
    <row r="936894" spans="1:1" ht="14.25" customHeight="1" x14ac:dyDescent="0.3">
      <c r="A936894" s="21"/>
    </row>
    <row r="936900" s="20" customFormat="1" ht="14.25" customHeight="1" x14ac:dyDescent="0.25"/>
    <row r="936916" spans="1:1" ht="14.25" customHeight="1" x14ac:dyDescent="0.3">
      <c r="A936916" s="21"/>
    </row>
    <row r="936922" spans="1:1" s="20" customFormat="1" ht="14.25" customHeight="1" x14ac:dyDescent="0.25"/>
    <row r="936938" spans="1:1" ht="14.25" customHeight="1" x14ac:dyDescent="0.3">
      <c r="A936938" s="21"/>
    </row>
    <row r="936944" spans="1:1" s="20" customFormat="1" ht="14.25" customHeight="1" x14ac:dyDescent="0.25"/>
    <row r="936960" spans="1:1" ht="14.25" customHeight="1" x14ac:dyDescent="0.3">
      <c r="A936960" s="21"/>
    </row>
    <row r="936966" s="20" customFormat="1" ht="14.25" customHeight="1" x14ac:dyDescent="0.25"/>
    <row r="936982" spans="1:1" ht="14.25" customHeight="1" x14ac:dyDescent="0.3">
      <c r="A936982" s="21"/>
    </row>
    <row r="936988" spans="1:1" s="20" customFormat="1" ht="14.25" customHeight="1" x14ac:dyDescent="0.25"/>
    <row r="937004" spans="1:1" ht="14.25" customHeight="1" x14ac:dyDescent="0.3">
      <c r="A937004" s="21"/>
    </row>
    <row r="937010" s="20" customFormat="1" ht="14.25" customHeight="1" x14ac:dyDescent="0.25"/>
    <row r="937026" spans="1:1" ht="14.25" customHeight="1" x14ac:dyDescent="0.3">
      <c r="A937026" s="21"/>
    </row>
    <row r="937032" spans="1:1" s="20" customFormat="1" ht="14.25" customHeight="1" x14ac:dyDescent="0.25"/>
    <row r="937048" spans="1:1" ht="14.25" customHeight="1" x14ac:dyDescent="0.3">
      <c r="A937048" s="21"/>
    </row>
    <row r="937054" spans="1:1" s="20" customFormat="1" ht="14.25" customHeight="1" x14ac:dyDescent="0.25"/>
    <row r="937070" spans="1:1" ht="14.25" customHeight="1" x14ac:dyDescent="0.3">
      <c r="A937070" s="21"/>
    </row>
    <row r="937076" s="20" customFormat="1" ht="14.25" customHeight="1" x14ac:dyDescent="0.25"/>
    <row r="937092" spans="1:1" ht="14.25" customHeight="1" x14ac:dyDescent="0.3">
      <c r="A937092" s="21"/>
    </row>
    <row r="937098" spans="1:1" s="20" customFormat="1" ht="14.25" customHeight="1" x14ac:dyDescent="0.25"/>
    <row r="937114" spans="1:1" ht="14.25" customHeight="1" x14ac:dyDescent="0.3">
      <c r="A937114" s="21"/>
    </row>
    <row r="937120" spans="1:1" s="20" customFormat="1" ht="14.25" customHeight="1" x14ac:dyDescent="0.25"/>
    <row r="937136" spans="1:1" ht="14.25" customHeight="1" x14ac:dyDescent="0.3">
      <c r="A937136" s="21"/>
    </row>
    <row r="937142" s="20" customFormat="1" ht="14.25" customHeight="1" x14ac:dyDescent="0.25"/>
    <row r="937158" spans="1:1" ht="14.25" customHeight="1" x14ac:dyDescent="0.3">
      <c r="A937158" s="21"/>
    </row>
    <row r="937164" spans="1:1" s="20" customFormat="1" ht="14.25" customHeight="1" x14ac:dyDescent="0.25"/>
    <row r="937180" spans="1:1" ht="14.25" customHeight="1" x14ac:dyDescent="0.3">
      <c r="A937180" s="21"/>
    </row>
    <row r="937186" s="20" customFormat="1" ht="14.25" customHeight="1" x14ac:dyDescent="0.25"/>
    <row r="937202" spans="1:1" ht="14.25" customHeight="1" x14ac:dyDescent="0.3">
      <c r="A937202" s="21"/>
    </row>
    <row r="937208" spans="1:1" s="20" customFormat="1" ht="14.25" customHeight="1" x14ac:dyDescent="0.25"/>
    <row r="937224" spans="1:1" ht="14.25" customHeight="1" x14ac:dyDescent="0.3">
      <c r="A937224" s="21"/>
    </row>
    <row r="937230" spans="1:1" s="20" customFormat="1" ht="14.25" customHeight="1" x14ac:dyDescent="0.25"/>
    <row r="937246" spans="1:1" ht="14.25" customHeight="1" x14ac:dyDescent="0.3">
      <c r="A937246" s="21"/>
    </row>
    <row r="937252" s="20" customFormat="1" ht="14.25" customHeight="1" x14ac:dyDescent="0.25"/>
    <row r="937268" spans="1:1" ht="14.25" customHeight="1" x14ac:dyDescent="0.3">
      <c r="A937268" s="21"/>
    </row>
    <row r="937274" spans="1:1" s="20" customFormat="1" ht="14.25" customHeight="1" x14ac:dyDescent="0.25"/>
    <row r="937290" spans="1:1" ht="14.25" customHeight="1" x14ac:dyDescent="0.3">
      <c r="A937290" s="21"/>
    </row>
    <row r="937296" spans="1:1" s="20" customFormat="1" ht="14.25" customHeight="1" x14ac:dyDescent="0.25"/>
    <row r="937312" spans="1:1" ht="14.25" customHeight="1" x14ac:dyDescent="0.3">
      <c r="A937312" s="21"/>
    </row>
    <row r="937318" s="20" customFormat="1" ht="14.25" customHeight="1" x14ac:dyDescent="0.25"/>
    <row r="937334" spans="1:1" ht="14.25" customHeight="1" x14ac:dyDescent="0.3">
      <c r="A937334" s="21"/>
    </row>
    <row r="937340" spans="1:1" s="20" customFormat="1" ht="14.25" customHeight="1" x14ac:dyDescent="0.25"/>
    <row r="937356" spans="1:1" ht="14.25" customHeight="1" x14ac:dyDescent="0.3">
      <c r="A937356" s="21"/>
    </row>
    <row r="937362" s="20" customFormat="1" ht="14.25" customHeight="1" x14ac:dyDescent="0.25"/>
    <row r="937378" spans="1:1" ht="14.25" customHeight="1" x14ac:dyDescent="0.3">
      <c r="A937378" s="21"/>
    </row>
    <row r="937384" spans="1:1" s="20" customFormat="1" ht="14.25" customHeight="1" x14ac:dyDescent="0.25"/>
    <row r="937400" spans="1:1" ht="14.25" customHeight="1" x14ac:dyDescent="0.3">
      <c r="A937400" s="21"/>
    </row>
    <row r="937406" spans="1:1" s="20" customFormat="1" ht="14.25" customHeight="1" x14ac:dyDescent="0.25"/>
    <row r="937422" spans="1:1" ht="14.25" customHeight="1" x14ac:dyDescent="0.3">
      <c r="A937422" s="21"/>
    </row>
    <row r="937428" s="20" customFormat="1" ht="14.25" customHeight="1" x14ac:dyDescent="0.25"/>
    <row r="937444" spans="1:1" ht="14.25" customHeight="1" x14ac:dyDescent="0.3">
      <c r="A937444" s="21"/>
    </row>
    <row r="937450" spans="1:1" s="20" customFormat="1" ht="14.25" customHeight="1" x14ac:dyDescent="0.25"/>
    <row r="937466" spans="1:1" ht="14.25" customHeight="1" x14ac:dyDescent="0.3">
      <c r="A937466" s="21"/>
    </row>
    <row r="937472" spans="1:1" s="20" customFormat="1" ht="14.25" customHeight="1" x14ac:dyDescent="0.25"/>
    <row r="937488" spans="1:1" ht="14.25" customHeight="1" x14ac:dyDescent="0.3">
      <c r="A937488" s="21"/>
    </row>
    <row r="937494" s="20" customFormat="1" ht="14.25" customHeight="1" x14ac:dyDescent="0.25"/>
    <row r="937510" spans="1:1" ht="14.25" customHeight="1" x14ac:dyDescent="0.3">
      <c r="A937510" s="21"/>
    </row>
    <row r="937516" spans="1:1" s="20" customFormat="1" ht="14.25" customHeight="1" x14ac:dyDescent="0.25"/>
    <row r="937532" spans="1:1" ht="14.25" customHeight="1" x14ac:dyDescent="0.3">
      <c r="A937532" s="21"/>
    </row>
    <row r="937538" s="20" customFormat="1" ht="14.25" customHeight="1" x14ac:dyDescent="0.25"/>
    <row r="937554" spans="1:1" ht="14.25" customHeight="1" x14ac:dyDescent="0.3">
      <c r="A937554" s="21"/>
    </row>
    <row r="937560" spans="1:1" s="20" customFormat="1" ht="14.25" customHeight="1" x14ac:dyDescent="0.25"/>
    <row r="937576" spans="1:1" ht="14.25" customHeight="1" x14ac:dyDescent="0.3">
      <c r="A937576" s="21"/>
    </row>
    <row r="937582" spans="1:1" s="20" customFormat="1" ht="14.25" customHeight="1" x14ac:dyDescent="0.25"/>
    <row r="937598" spans="1:1" ht="14.25" customHeight="1" x14ac:dyDescent="0.3">
      <c r="A937598" s="21"/>
    </row>
    <row r="937604" s="20" customFormat="1" ht="14.25" customHeight="1" x14ac:dyDescent="0.25"/>
    <row r="937620" spans="1:1" ht="14.25" customHeight="1" x14ac:dyDescent="0.3">
      <c r="A937620" s="21"/>
    </row>
    <row r="937626" spans="1:1" s="20" customFormat="1" ht="14.25" customHeight="1" x14ac:dyDescent="0.25"/>
    <row r="937642" spans="1:1" ht="14.25" customHeight="1" x14ac:dyDescent="0.3">
      <c r="A937642" s="21"/>
    </row>
    <row r="937648" spans="1:1" s="20" customFormat="1" ht="14.25" customHeight="1" x14ac:dyDescent="0.25"/>
    <row r="937664" spans="1:1" ht="14.25" customHeight="1" x14ac:dyDescent="0.3">
      <c r="A937664" s="21"/>
    </row>
    <row r="937670" s="20" customFormat="1" ht="14.25" customHeight="1" x14ac:dyDescent="0.25"/>
    <row r="937686" spans="1:1" ht="14.25" customHeight="1" x14ac:dyDescent="0.3">
      <c r="A937686" s="21"/>
    </row>
    <row r="937692" spans="1:1" s="20" customFormat="1" ht="14.25" customHeight="1" x14ac:dyDescent="0.25"/>
    <row r="937708" spans="1:1" ht="14.25" customHeight="1" x14ac:dyDescent="0.3">
      <c r="A937708" s="21"/>
    </row>
    <row r="937714" s="20" customFormat="1" ht="14.25" customHeight="1" x14ac:dyDescent="0.25"/>
    <row r="937730" spans="1:1" ht="14.25" customHeight="1" x14ac:dyDescent="0.3">
      <c r="A937730" s="21"/>
    </row>
    <row r="937736" spans="1:1" s="20" customFormat="1" ht="14.25" customHeight="1" x14ac:dyDescent="0.25"/>
    <row r="937752" spans="1:1" ht="14.25" customHeight="1" x14ac:dyDescent="0.3">
      <c r="A937752" s="21"/>
    </row>
    <row r="937758" spans="1:1" s="20" customFormat="1" ht="14.25" customHeight="1" x14ac:dyDescent="0.25"/>
    <row r="937774" spans="1:1" ht="14.25" customHeight="1" x14ac:dyDescent="0.3">
      <c r="A937774" s="21"/>
    </row>
    <row r="937780" s="20" customFormat="1" ht="14.25" customHeight="1" x14ac:dyDescent="0.25"/>
    <row r="937796" spans="1:1" ht="14.25" customHeight="1" x14ac:dyDescent="0.3">
      <c r="A937796" s="21"/>
    </row>
    <row r="937802" spans="1:1" s="20" customFormat="1" ht="14.25" customHeight="1" x14ac:dyDescent="0.25"/>
    <row r="937818" spans="1:1" ht="14.25" customHeight="1" x14ac:dyDescent="0.3">
      <c r="A937818" s="21"/>
    </row>
    <row r="937824" spans="1:1" s="20" customFormat="1" ht="14.25" customHeight="1" x14ac:dyDescent="0.25"/>
    <row r="937840" spans="1:1" ht="14.25" customHeight="1" x14ac:dyDescent="0.3">
      <c r="A937840" s="21"/>
    </row>
    <row r="937846" s="20" customFormat="1" ht="14.25" customHeight="1" x14ac:dyDescent="0.25"/>
    <row r="937862" spans="1:1" ht="14.25" customHeight="1" x14ac:dyDescent="0.3">
      <c r="A937862" s="21"/>
    </row>
    <row r="937868" spans="1:1" s="20" customFormat="1" ht="14.25" customHeight="1" x14ac:dyDescent="0.25"/>
    <row r="937884" spans="1:1" ht="14.25" customHeight="1" x14ac:dyDescent="0.3">
      <c r="A937884" s="21"/>
    </row>
    <row r="937890" s="20" customFormat="1" ht="14.25" customHeight="1" x14ac:dyDescent="0.25"/>
    <row r="937906" spans="1:1" ht="14.25" customHeight="1" x14ac:dyDescent="0.3">
      <c r="A937906" s="21"/>
    </row>
    <row r="937912" spans="1:1" s="20" customFormat="1" ht="14.25" customHeight="1" x14ac:dyDescent="0.25"/>
    <row r="937928" spans="1:1" ht="14.25" customHeight="1" x14ac:dyDescent="0.3">
      <c r="A937928" s="21"/>
    </row>
    <row r="937934" spans="1:1" s="20" customFormat="1" ht="14.25" customHeight="1" x14ac:dyDescent="0.25"/>
    <row r="937950" spans="1:1" ht="14.25" customHeight="1" x14ac:dyDescent="0.3">
      <c r="A937950" s="21"/>
    </row>
    <row r="937956" s="20" customFormat="1" ht="14.25" customHeight="1" x14ac:dyDescent="0.25"/>
    <row r="937972" spans="1:1" ht="14.25" customHeight="1" x14ac:dyDescent="0.3">
      <c r="A937972" s="21"/>
    </row>
    <row r="937978" spans="1:1" s="20" customFormat="1" ht="14.25" customHeight="1" x14ac:dyDescent="0.25"/>
    <row r="937994" spans="1:1" ht="14.25" customHeight="1" x14ac:dyDescent="0.3">
      <c r="A937994" s="21"/>
    </row>
    <row r="938000" spans="1:1" s="20" customFormat="1" ht="14.25" customHeight="1" x14ac:dyDescent="0.25"/>
    <row r="938016" spans="1:1" ht="14.25" customHeight="1" x14ac:dyDescent="0.3">
      <c r="A938016" s="21"/>
    </row>
    <row r="938022" s="20" customFormat="1" ht="14.25" customHeight="1" x14ac:dyDescent="0.25"/>
    <row r="938038" spans="1:1" ht="14.25" customHeight="1" x14ac:dyDescent="0.3">
      <c r="A938038" s="21"/>
    </row>
    <row r="938044" spans="1:1" s="20" customFormat="1" ht="14.25" customHeight="1" x14ac:dyDescent="0.25"/>
    <row r="938060" spans="1:1" ht="14.25" customHeight="1" x14ac:dyDescent="0.3">
      <c r="A938060" s="21"/>
    </row>
    <row r="938066" s="20" customFormat="1" ht="14.25" customHeight="1" x14ac:dyDescent="0.25"/>
    <row r="938082" spans="1:1" ht="14.25" customHeight="1" x14ac:dyDescent="0.3">
      <c r="A938082" s="21"/>
    </row>
    <row r="938088" spans="1:1" s="20" customFormat="1" ht="14.25" customHeight="1" x14ac:dyDescent="0.25"/>
    <row r="938104" spans="1:1" ht="14.25" customHeight="1" x14ac:dyDescent="0.3">
      <c r="A938104" s="21"/>
    </row>
    <row r="938110" spans="1:1" s="20" customFormat="1" ht="14.25" customHeight="1" x14ac:dyDescent="0.25"/>
    <row r="938126" spans="1:1" ht="14.25" customHeight="1" x14ac:dyDescent="0.3">
      <c r="A938126" s="21"/>
    </row>
    <row r="938132" s="20" customFormat="1" ht="14.25" customHeight="1" x14ac:dyDescent="0.25"/>
    <row r="938148" spans="1:1" ht="14.25" customHeight="1" x14ac:dyDescent="0.3">
      <c r="A938148" s="21"/>
    </row>
    <row r="938154" spans="1:1" s="20" customFormat="1" ht="14.25" customHeight="1" x14ac:dyDescent="0.25"/>
    <row r="938170" spans="1:1" ht="14.25" customHeight="1" x14ac:dyDescent="0.3">
      <c r="A938170" s="21"/>
    </row>
    <row r="938176" spans="1:1" s="20" customFormat="1" ht="14.25" customHeight="1" x14ac:dyDescent="0.25"/>
    <row r="938192" spans="1:1" ht="14.25" customHeight="1" x14ac:dyDescent="0.3">
      <c r="A938192" s="21"/>
    </row>
    <row r="938198" s="20" customFormat="1" ht="14.25" customHeight="1" x14ac:dyDescent="0.25"/>
    <row r="938214" spans="1:1" ht="14.25" customHeight="1" x14ac:dyDescent="0.3">
      <c r="A938214" s="21"/>
    </row>
    <row r="938220" spans="1:1" s="20" customFormat="1" ht="14.25" customHeight="1" x14ac:dyDescent="0.25"/>
    <row r="938236" spans="1:1" ht="14.25" customHeight="1" x14ac:dyDescent="0.3">
      <c r="A938236" s="21"/>
    </row>
    <row r="938242" s="20" customFormat="1" ht="14.25" customHeight="1" x14ac:dyDescent="0.25"/>
    <row r="938258" spans="1:1" ht="14.25" customHeight="1" x14ac:dyDescent="0.3">
      <c r="A938258" s="21"/>
    </row>
    <row r="938264" spans="1:1" s="20" customFormat="1" ht="14.25" customHeight="1" x14ac:dyDescent="0.25"/>
    <row r="938280" spans="1:1" ht="14.25" customHeight="1" x14ac:dyDescent="0.3">
      <c r="A938280" s="21"/>
    </row>
    <row r="938286" spans="1:1" s="20" customFormat="1" ht="14.25" customHeight="1" x14ac:dyDescent="0.25"/>
    <row r="938302" spans="1:1" ht="14.25" customHeight="1" x14ac:dyDescent="0.3">
      <c r="A938302" s="21"/>
    </row>
    <row r="938308" s="20" customFormat="1" ht="14.25" customHeight="1" x14ac:dyDescent="0.25"/>
    <row r="938324" spans="1:1" ht="14.25" customHeight="1" x14ac:dyDescent="0.3">
      <c r="A938324" s="21"/>
    </row>
    <row r="938330" spans="1:1" s="20" customFormat="1" ht="14.25" customHeight="1" x14ac:dyDescent="0.25"/>
    <row r="938346" spans="1:1" ht="14.25" customHeight="1" x14ac:dyDescent="0.3">
      <c r="A938346" s="21"/>
    </row>
    <row r="938352" spans="1:1" s="20" customFormat="1" ht="14.25" customHeight="1" x14ac:dyDescent="0.25"/>
    <row r="938368" spans="1:1" ht="14.25" customHeight="1" x14ac:dyDescent="0.3">
      <c r="A938368" s="21"/>
    </row>
    <row r="938374" s="20" customFormat="1" ht="14.25" customHeight="1" x14ac:dyDescent="0.25"/>
    <row r="938390" spans="1:1" ht="14.25" customHeight="1" x14ac:dyDescent="0.3">
      <c r="A938390" s="21"/>
    </row>
    <row r="938396" spans="1:1" s="20" customFormat="1" ht="14.25" customHeight="1" x14ac:dyDescent="0.25"/>
    <row r="938412" spans="1:1" ht="14.25" customHeight="1" x14ac:dyDescent="0.3">
      <c r="A938412" s="21"/>
    </row>
    <row r="938418" s="20" customFormat="1" ht="14.25" customHeight="1" x14ac:dyDescent="0.25"/>
    <row r="938434" spans="1:1" ht="14.25" customHeight="1" x14ac:dyDescent="0.3">
      <c r="A938434" s="21"/>
    </row>
    <row r="938440" spans="1:1" s="20" customFormat="1" ht="14.25" customHeight="1" x14ac:dyDescent="0.25"/>
    <row r="938456" spans="1:1" ht="14.25" customHeight="1" x14ac:dyDescent="0.3">
      <c r="A938456" s="21"/>
    </row>
    <row r="938462" spans="1:1" s="20" customFormat="1" ht="14.25" customHeight="1" x14ac:dyDescent="0.25"/>
    <row r="938478" spans="1:1" ht="14.25" customHeight="1" x14ac:dyDescent="0.3">
      <c r="A938478" s="21"/>
    </row>
    <row r="938484" s="20" customFormat="1" ht="14.25" customHeight="1" x14ac:dyDescent="0.25"/>
    <row r="938500" spans="1:1" ht="14.25" customHeight="1" x14ac:dyDescent="0.3">
      <c r="A938500" s="21"/>
    </row>
    <row r="938506" spans="1:1" s="20" customFormat="1" ht="14.25" customHeight="1" x14ac:dyDescent="0.25"/>
    <row r="938522" spans="1:1" ht="14.25" customHeight="1" x14ac:dyDescent="0.3">
      <c r="A938522" s="21"/>
    </row>
    <row r="938528" spans="1:1" s="20" customFormat="1" ht="14.25" customHeight="1" x14ac:dyDescent="0.25"/>
    <row r="938544" spans="1:1" ht="14.25" customHeight="1" x14ac:dyDescent="0.3">
      <c r="A938544" s="21"/>
    </row>
    <row r="938550" s="20" customFormat="1" ht="14.25" customHeight="1" x14ac:dyDescent="0.25"/>
    <row r="938566" spans="1:1" ht="14.25" customHeight="1" x14ac:dyDescent="0.3">
      <c r="A938566" s="21"/>
    </row>
    <row r="938572" spans="1:1" s="20" customFormat="1" ht="14.25" customHeight="1" x14ac:dyDescent="0.25"/>
    <row r="938588" spans="1:1" ht="14.25" customHeight="1" x14ac:dyDescent="0.3">
      <c r="A938588" s="21"/>
    </row>
    <row r="938594" s="20" customFormat="1" ht="14.25" customHeight="1" x14ac:dyDescent="0.25"/>
    <row r="938610" spans="1:1" ht="14.25" customHeight="1" x14ac:dyDescent="0.3">
      <c r="A938610" s="21"/>
    </row>
    <row r="938616" spans="1:1" s="20" customFormat="1" ht="14.25" customHeight="1" x14ac:dyDescent="0.25"/>
    <row r="938632" spans="1:1" ht="14.25" customHeight="1" x14ac:dyDescent="0.3">
      <c r="A938632" s="21"/>
    </row>
    <row r="938638" spans="1:1" s="20" customFormat="1" ht="14.25" customHeight="1" x14ac:dyDescent="0.25"/>
    <row r="938654" spans="1:1" ht="14.25" customHeight="1" x14ac:dyDescent="0.3">
      <c r="A938654" s="21"/>
    </row>
    <row r="938660" s="20" customFormat="1" ht="14.25" customHeight="1" x14ac:dyDescent="0.25"/>
    <row r="938676" spans="1:1" ht="14.25" customHeight="1" x14ac:dyDescent="0.3">
      <c r="A938676" s="21"/>
    </row>
    <row r="938682" spans="1:1" s="20" customFormat="1" ht="14.25" customHeight="1" x14ac:dyDescent="0.25"/>
    <row r="938698" spans="1:1" ht="14.25" customHeight="1" x14ac:dyDescent="0.3">
      <c r="A938698" s="21"/>
    </row>
    <row r="938704" spans="1:1" s="20" customFormat="1" ht="14.25" customHeight="1" x14ac:dyDescent="0.25"/>
    <row r="938720" spans="1:1" ht="14.25" customHeight="1" x14ac:dyDescent="0.3">
      <c r="A938720" s="21"/>
    </row>
    <row r="938726" s="20" customFormat="1" ht="14.25" customHeight="1" x14ac:dyDescent="0.25"/>
    <row r="938742" spans="1:1" ht="14.25" customHeight="1" x14ac:dyDescent="0.3">
      <c r="A938742" s="21"/>
    </row>
    <row r="938748" spans="1:1" s="20" customFormat="1" ht="14.25" customHeight="1" x14ac:dyDescent="0.25"/>
    <row r="938764" spans="1:1" ht="14.25" customHeight="1" x14ac:dyDescent="0.3">
      <c r="A938764" s="21"/>
    </row>
    <row r="938770" s="20" customFormat="1" ht="14.25" customHeight="1" x14ac:dyDescent="0.25"/>
    <row r="938786" spans="1:1" ht="14.25" customHeight="1" x14ac:dyDescent="0.3">
      <c r="A938786" s="21"/>
    </row>
    <row r="938792" spans="1:1" s="20" customFormat="1" ht="14.25" customHeight="1" x14ac:dyDescent="0.25"/>
    <row r="938808" spans="1:1" ht="14.25" customHeight="1" x14ac:dyDescent="0.3">
      <c r="A938808" s="21"/>
    </row>
    <row r="938814" spans="1:1" s="20" customFormat="1" ht="14.25" customHeight="1" x14ac:dyDescent="0.25"/>
    <row r="938830" spans="1:1" ht="14.25" customHeight="1" x14ac:dyDescent="0.3">
      <c r="A938830" s="21"/>
    </row>
    <row r="938836" s="20" customFormat="1" ht="14.25" customHeight="1" x14ac:dyDescent="0.25"/>
    <row r="938852" spans="1:1" ht="14.25" customHeight="1" x14ac:dyDescent="0.3">
      <c r="A938852" s="21"/>
    </row>
    <row r="938858" spans="1:1" s="20" customFormat="1" ht="14.25" customHeight="1" x14ac:dyDescent="0.25"/>
    <row r="938874" spans="1:1" ht="14.25" customHeight="1" x14ac:dyDescent="0.3">
      <c r="A938874" s="21"/>
    </row>
    <row r="938880" spans="1:1" s="20" customFormat="1" ht="14.25" customHeight="1" x14ac:dyDescent="0.25"/>
    <row r="938896" spans="1:1" ht="14.25" customHeight="1" x14ac:dyDescent="0.3">
      <c r="A938896" s="21"/>
    </row>
    <row r="938902" s="20" customFormat="1" ht="14.25" customHeight="1" x14ac:dyDescent="0.25"/>
    <row r="938918" spans="1:1" ht="14.25" customHeight="1" x14ac:dyDescent="0.3">
      <c r="A938918" s="21"/>
    </row>
    <row r="938924" spans="1:1" s="20" customFormat="1" ht="14.25" customHeight="1" x14ac:dyDescent="0.25"/>
    <row r="938940" spans="1:1" ht="14.25" customHeight="1" x14ac:dyDescent="0.3">
      <c r="A938940" s="21"/>
    </row>
    <row r="938946" s="20" customFormat="1" ht="14.25" customHeight="1" x14ac:dyDescent="0.25"/>
    <row r="938962" spans="1:1" ht="14.25" customHeight="1" x14ac:dyDescent="0.3">
      <c r="A938962" s="21"/>
    </row>
    <row r="938968" spans="1:1" s="20" customFormat="1" ht="14.25" customHeight="1" x14ac:dyDescent="0.25"/>
    <row r="938984" spans="1:1" ht="14.25" customHeight="1" x14ac:dyDescent="0.3">
      <c r="A938984" s="21"/>
    </row>
    <row r="938990" spans="1:1" s="20" customFormat="1" ht="14.25" customHeight="1" x14ac:dyDescent="0.25"/>
    <row r="939006" spans="1:1" ht="14.25" customHeight="1" x14ac:dyDescent="0.3">
      <c r="A939006" s="21"/>
    </row>
    <row r="939012" s="20" customFormat="1" ht="14.25" customHeight="1" x14ac:dyDescent="0.25"/>
    <row r="939028" spans="1:1" ht="14.25" customHeight="1" x14ac:dyDescent="0.3">
      <c r="A939028" s="21"/>
    </row>
    <row r="939034" spans="1:1" s="20" customFormat="1" ht="14.25" customHeight="1" x14ac:dyDescent="0.25"/>
    <row r="939050" spans="1:1" ht="14.25" customHeight="1" x14ac:dyDescent="0.3">
      <c r="A939050" s="21"/>
    </row>
    <row r="939056" spans="1:1" s="20" customFormat="1" ht="14.25" customHeight="1" x14ac:dyDescent="0.25"/>
    <row r="939072" spans="1:1" ht="14.25" customHeight="1" x14ac:dyDescent="0.3">
      <c r="A939072" s="21"/>
    </row>
    <row r="939078" s="20" customFormat="1" ht="14.25" customHeight="1" x14ac:dyDescent="0.25"/>
    <row r="939094" spans="1:1" ht="14.25" customHeight="1" x14ac:dyDescent="0.3">
      <c r="A939094" s="21"/>
    </row>
    <row r="939100" spans="1:1" s="20" customFormat="1" ht="14.25" customHeight="1" x14ac:dyDescent="0.25"/>
    <row r="939116" spans="1:1" ht="14.25" customHeight="1" x14ac:dyDescent="0.3">
      <c r="A939116" s="21"/>
    </row>
    <row r="939122" s="20" customFormat="1" ht="14.25" customHeight="1" x14ac:dyDescent="0.25"/>
    <row r="939138" spans="1:1" ht="14.25" customHeight="1" x14ac:dyDescent="0.3">
      <c r="A939138" s="21"/>
    </row>
    <row r="939144" spans="1:1" s="20" customFormat="1" ht="14.25" customHeight="1" x14ac:dyDescent="0.25"/>
    <row r="939160" spans="1:1" ht="14.25" customHeight="1" x14ac:dyDescent="0.3">
      <c r="A939160" s="21"/>
    </row>
    <row r="939166" spans="1:1" s="20" customFormat="1" ht="14.25" customHeight="1" x14ac:dyDescent="0.25"/>
    <row r="939182" spans="1:1" ht="14.25" customHeight="1" x14ac:dyDescent="0.3">
      <c r="A939182" s="21"/>
    </row>
    <row r="939188" s="20" customFormat="1" ht="14.25" customHeight="1" x14ac:dyDescent="0.25"/>
    <row r="939204" spans="1:1" ht="14.25" customHeight="1" x14ac:dyDescent="0.3">
      <c r="A939204" s="21"/>
    </row>
    <row r="939210" spans="1:1" s="20" customFormat="1" ht="14.25" customHeight="1" x14ac:dyDescent="0.25"/>
    <row r="939226" spans="1:1" ht="14.25" customHeight="1" x14ac:dyDescent="0.3">
      <c r="A939226" s="21"/>
    </row>
    <row r="939232" spans="1:1" s="20" customFormat="1" ht="14.25" customHeight="1" x14ac:dyDescent="0.25"/>
    <row r="939248" spans="1:1" ht="14.25" customHeight="1" x14ac:dyDescent="0.3">
      <c r="A939248" s="21"/>
    </row>
    <row r="939254" s="20" customFormat="1" ht="14.25" customHeight="1" x14ac:dyDescent="0.25"/>
    <row r="939270" spans="1:1" ht="14.25" customHeight="1" x14ac:dyDescent="0.3">
      <c r="A939270" s="21"/>
    </row>
    <row r="939276" spans="1:1" s="20" customFormat="1" ht="14.25" customHeight="1" x14ac:dyDescent="0.25"/>
    <row r="939292" spans="1:1" ht="14.25" customHeight="1" x14ac:dyDescent="0.3">
      <c r="A939292" s="21"/>
    </row>
    <row r="939298" s="20" customFormat="1" ht="14.25" customHeight="1" x14ac:dyDescent="0.25"/>
    <row r="939314" spans="1:1" ht="14.25" customHeight="1" x14ac:dyDescent="0.3">
      <c r="A939314" s="21"/>
    </row>
    <row r="939320" spans="1:1" s="20" customFormat="1" ht="14.25" customHeight="1" x14ac:dyDescent="0.25"/>
    <row r="939336" spans="1:1" ht="14.25" customHeight="1" x14ac:dyDescent="0.3">
      <c r="A939336" s="21"/>
    </row>
    <row r="939342" spans="1:1" s="20" customFormat="1" ht="14.25" customHeight="1" x14ac:dyDescent="0.25"/>
    <row r="939358" spans="1:1" ht="14.25" customHeight="1" x14ac:dyDescent="0.3">
      <c r="A939358" s="21"/>
    </row>
    <row r="939364" s="20" customFormat="1" ht="14.25" customHeight="1" x14ac:dyDescent="0.25"/>
    <row r="939380" spans="1:1" ht="14.25" customHeight="1" x14ac:dyDescent="0.3">
      <c r="A939380" s="21"/>
    </row>
    <row r="939386" spans="1:1" s="20" customFormat="1" ht="14.25" customHeight="1" x14ac:dyDescent="0.25"/>
    <row r="939402" spans="1:1" ht="14.25" customHeight="1" x14ac:dyDescent="0.3">
      <c r="A939402" s="21"/>
    </row>
    <row r="939408" spans="1:1" s="20" customFormat="1" ht="14.25" customHeight="1" x14ac:dyDescent="0.25"/>
    <row r="939424" spans="1:1" ht="14.25" customHeight="1" x14ac:dyDescent="0.3">
      <c r="A939424" s="21"/>
    </row>
    <row r="939430" s="20" customFormat="1" ht="14.25" customHeight="1" x14ac:dyDescent="0.25"/>
    <row r="939446" spans="1:1" ht="14.25" customHeight="1" x14ac:dyDescent="0.3">
      <c r="A939446" s="21"/>
    </row>
    <row r="939452" spans="1:1" s="20" customFormat="1" ht="14.25" customHeight="1" x14ac:dyDescent="0.25"/>
    <row r="939468" spans="1:1" ht="14.25" customHeight="1" x14ac:dyDescent="0.3">
      <c r="A939468" s="21"/>
    </row>
    <row r="939474" s="20" customFormat="1" ht="14.25" customHeight="1" x14ac:dyDescent="0.25"/>
    <row r="939490" spans="1:1" ht="14.25" customHeight="1" x14ac:dyDescent="0.3">
      <c r="A939490" s="21"/>
    </row>
    <row r="939496" spans="1:1" s="20" customFormat="1" ht="14.25" customHeight="1" x14ac:dyDescent="0.25"/>
    <row r="939512" spans="1:1" ht="14.25" customHeight="1" x14ac:dyDescent="0.3">
      <c r="A939512" s="21"/>
    </row>
    <row r="939518" spans="1:1" s="20" customFormat="1" ht="14.25" customHeight="1" x14ac:dyDescent="0.25"/>
    <row r="939534" spans="1:1" ht="14.25" customHeight="1" x14ac:dyDescent="0.3">
      <c r="A939534" s="21"/>
    </row>
    <row r="939540" s="20" customFormat="1" ht="14.25" customHeight="1" x14ac:dyDescent="0.25"/>
    <row r="939556" spans="1:1" ht="14.25" customHeight="1" x14ac:dyDescent="0.3">
      <c r="A939556" s="21"/>
    </row>
    <row r="939562" spans="1:1" s="20" customFormat="1" ht="14.25" customHeight="1" x14ac:dyDescent="0.25"/>
    <row r="939578" spans="1:1" ht="14.25" customHeight="1" x14ac:dyDescent="0.3">
      <c r="A939578" s="21"/>
    </row>
    <row r="939584" spans="1:1" s="20" customFormat="1" ht="14.25" customHeight="1" x14ac:dyDescent="0.25"/>
    <row r="939600" spans="1:1" ht="14.25" customHeight="1" x14ac:dyDescent="0.3">
      <c r="A939600" s="21"/>
    </row>
    <row r="939606" s="20" customFormat="1" ht="14.25" customHeight="1" x14ac:dyDescent="0.25"/>
    <row r="939622" spans="1:1" ht="14.25" customHeight="1" x14ac:dyDescent="0.3">
      <c r="A939622" s="21"/>
    </row>
    <row r="939628" spans="1:1" s="20" customFormat="1" ht="14.25" customHeight="1" x14ac:dyDescent="0.25"/>
    <row r="939644" spans="1:1" ht="14.25" customHeight="1" x14ac:dyDescent="0.3">
      <c r="A939644" s="21"/>
    </row>
    <row r="939650" s="20" customFormat="1" ht="14.25" customHeight="1" x14ac:dyDescent="0.25"/>
    <row r="939666" spans="1:1" ht="14.25" customHeight="1" x14ac:dyDescent="0.3">
      <c r="A939666" s="21"/>
    </row>
    <row r="939672" spans="1:1" s="20" customFormat="1" ht="14.25" customHeight="1" x14ac:dyDescent="0.25"/>
    <row r="939688" spans="1:1" ht="14.25" customHeight="1" x14ac:dyDescent="0.3">
      <c r="A939688" s="21"/>
    </row>
    <row r="939694" spans="1:1" s="20" customFormat="1" ht="14.25" customHeight="1" x14ac:dyDescent="0.25"/>
    <row r="939710" spans="1:1" ht="14.25" customHeight="1" x14ac:dyDescent="0.3">
      <c r="A939710" s="21"/>
    </row>
    <row r="939716" s="20" customFormat="1" ht="14.25" customHeight="1" x14ac:dyDescent="0.25"/>
    <row r="939732" spans="1:1" ht="14.25" customHeight="1" x14ac:dyDescent="0.3">
      <c r="A939732" s="21"/>
    </row>
    <row r="939738" spans="1:1" s="20" customFormat="1" ht="14.25" customHeight="1" x14ac:dyDescent="0.25"/>
    <row r="939754" spans="1:1" ht="14.25" customHeight="1" x14ac:dyDescent="0.3">
      <c r="A939754" s="21"/>
    </row>
    <row r="939760" spans="1:1" s="20" customFormat="1" ht="14.25" customHeight="1" x14ac:dyDescent="0.25"/>
    <row r="939776" spans="1:1" ht="14.25" customHeight="1" x14ac:dyDescent="0.3">
      <c r="A939776" s="21"/>
    </row>
    <row r="939782" s="20" customFormat="1" ht="14.25" customHeight="1" x14ac:dyDescent="0.25"/>
    <row r="939798" spans="1:1" ht="14.25" customHeight="1" x14ac:dyDescent="0.3">
      <c r="A939798" s="21"/>
    </row>
    <row r="939804" spans="1:1" s="20" customFormat="1" ht="14.25" customHeight="1" x14ac:dyDescent="0.25"/>
    <row r="939820" spans="1:1" ht="14.25" customHeight="1" x14ac:dyDescent="0.3">
      <c r="A939820" s="21"/>
    </row>
    <row r="939826" s="20" customFormat="1" ht="14.25" customHeight="1" x14ac:dyDescent="0.25"/>
    <row r="939842" spans="1:1" ht="14.25" customHeight="1" x14ac:dyDescent="0.3">
      <c r="A939842" s="21"/>
    </row>
    <row r="939848" spans="1:1" s="20" customFormat="1" ht="14.25" customHeight="1" x14ac:dyDescent="0.25"/>
    <row r="939864" spans="1:1" ht="14.25" customHeight="1" x14ac:dyDescent="0.3">
      <c r="A939864" s="21"/>
    </row>
    <row r="939870" spans="1:1" s="20" customFormat="1" ht="14.25" customHeight="1" x14ac:dyDescent="0.25"/>
    <row r="939886" spans="1:1" ht="14.25" customHeight="1" x14ac:dyDescent="0.3">
      <c r="A939886" s="21"/>
    </row>
    <row r="939892" s="20" customFormat="1" ht="14.25" customHeight="1" x14ac:dyDescent="0.25"/>
    <row r="939908" spans="1:1" ht="14.25" customHeight="1" x14ac:dyDescent="0.3">
      <c r="A939908" s="21"/>
    </row>
    <row r="939914" spans="1:1" s="20" customFormat="1" ht="14.25" customHeight="1" x14ac:dyDescent="0.25"/>
    <row r="939930" spans="1:1" ht="14.25" customHeight="1" x14ac:dyDescent="0.3">
      <c r="A939930" s="21"/>
    </row>
    <row r="939936" spans="1:1" s="20" customFormat="1" ht="14.25" customHeight="1" x14ac:dyDescent="0.25"/>
    <row r="939952" spans="1:1" ht="14.25" customHeight="1" x14ac:dyDescent="0.3">
      <c r="A939952" s="21"/>
    </row>
    <row r="939958" s="20" customFormat="1" ht="14.25" customHeight="1" x14ac:dyDescent="0.25"/>
    <row r="939974" spans="1:1" ht="14.25" customHeight="1" x14ac:dyDescent="0.3">
      <c r="A939974" s="21"/>
    </row>
    <row r="939980" spans="1:1" s="20" customFormat="1" ht="14.25" customHeight="1" x14ac:dyDescent="0.25"/>
    <row r="939996" spans="1:1" ht="14.25" customHeight="1" x14ac:dyDescent="0.3">
      <c r="A939996" s="21"/>
    </row>
    <row r="940002" s="20" customFormat="1" ht="14.25" customHeight="1" x14ac:dyDescent="0.25"/>
    <row r="940018" spans="1:1" ht="14.25" customHeight="1" x14ac:dyDescent="0.3">
      <c r="A940018" s="21"/>
    </row>
    <row r="940024" spans="1:1" s="20" customFormat="1" ht="14.25" customHeight="1" x14ac:dyDescent="0.25"/>
    <row r="940040" spans="1:1" ht="14.25" customHeight="1" x14ac:dyDescent="0.3">
      <c r="A940040" s="21"/>
    </row>
    <row r="940046" spans="1:1" s="20" customFormat="1" ht="14.25" customHeight="1" x14ac:dyDescent="0.25"/>
    <row r="940062" spans="1:1" ht="14.25" customHeight="1" x14ac:dyDescent="0.3">
      <c r="A940062" s="21"/>
    </row>
    <row r="940068" s="20" customFormat="1" ht="14.25" customHeight="1" x14ac:dyDescent="0.25"/>
    <row r="940084" spans="1:1" ht="14.25" customHeight="1" x14ac:dyDescent="0.3">
      <c r="A940084" s="21"/>
    </row>
    <row r="940090" spans="1:1" s="20" customFormat="1" ht="14.25" customHeight="1" x14ac:dyDescent="0.25"/>
    <row r="940106" spans="1:1" ht="14.25" customHeight="1" x14ac:dyDescent="0.3">
      <c r="A940106" s="21"/>
    </row>
    <row r="940112" spans="1:1" s="20" customFormat="1" ht="14.25" customHeight="1" x14ac:dyDescent="0.25"/>
    <row r="940128" spans="1:1" ht="14.25" customHeight="1" x14ac:dyDescent="0.3">
      <c r="A940128" s="21"/>
    </row>
    <row r="940134" s="20" customFormat="1" ht="14.25" customHeight="1" x14ac:dyDescent="0.25"/>
    <row r="940150" spans="1:1" ht="14.25" customHeight="1" x14ac:dyDescent="0.3">
      <c r="A940150" s="21"/>
    </row>
    <row r="940156" spans="1:1" s="20" customFormat="1" ht="14.25" customHeight="1" x14ac:dyDescent="0.25"/>
    <row r="940172" spans="1:1" ht="14.25" customHeight="1" x14ac:dyDescent="0.3">
      <c r="A940172" s="21"/>
    </row>
    <row r="940178" s="20" customFormat="1" ht="14.25" customHeight="1" x14ac:dyDescent="0.25"/>
    <row r="940194" spans="1:1" ht="14.25" customHeight="1" x14ac:dyDescent="0.3">
      <c r="A940194" s="21"/>
    </row>
    <row r="940200" spans="1:1" s="20" customFormat="1" ht="14.25" customHeight="1" x14ac:dyDescent="0.25"/>
    <row r="940216" spans="1:1" ht="14.25" customHeight="1" x14ac:dyDescent="0.3">
      <c r="A940216" s="21"/>
    </row>
    <row r="940222" spans="1:1" s="20" customFormat="1" ht="14.25" customHeight="1" x14ac:dyDescent="0.25"/>
    <row r="940238" spans="1:1" ht="14.25" customHeight="1" x14ac:dyDescent="0.3">
      <c r="A940238" s="21"/>
    </row>
    <row r="940244" s="20" customFormat="1" ht="14.25" customHeight="1" x14ac:dyDescent="0.25"/>
    <row r="940260" spans="1:1" ht="14.25" customHeight="1" x14ac:dyDescent="0.3">
      <c r="A940260" s="21"/>
    </row>
    <row r="940266" spans="1:1" s="20" customFormat="1" ht="14.25" customHeight="1" x14ac:dyDescent="0.25"/>
    <row r="940282" spans="1:1" ht="14.25" customHeight="1" x14ac:dyDescent="0.3">
      <c r="A940282" s="21"/>
    </row>
    <row r="940288" spans="1:1" s="20" customFormat="1" ht="14.25" customHeight="1" x14ac:dyDescent="0.25"/>
    <row r="940304" spans="1:1" ht="14.25" customHeight="1" x14ac:dyDescent="0.3">
      <c r="A940304" s="21"/>
    </row>
    <row r="940310" s="20" customFormat="1" ht="14.25" customHeight="1" x14ac:dyDescent="0.25"/>
    <row r="940326" spans="1:1" ht="14.25" customHeight="1" x14ac:dyDescent="0.3">
      <c r="A940326" s="21"/>
    </row>
    <row r="940332" spans="1:1" s="20" customFormat="1" ht="14.25" customHeight="1" x14ac:dyDescent="0.25"/>
    <row r="940348" spans="1:1" ht="14.25" customHeight="1" x14ac:dyDescent="0.3">
      <c r="A940348" s="21"/>
    </row>
    <row r="940354" s="20" customFormat="1" ht="14.25" customHeight="1" x14ac:dyDescent="0.25"/>
    <row r="940370" spans="1:1" ht="14.25" customHeight="1" x14ac:dyDescent="0.3">
      <c r="A940370" s="21"/>
    </row>
    <row r="940376" spans="1:1" s="20" customFormat="1" ht="14.25" customHeight="1" x14ac:dyDescent="0.25"/>
    <row r="940392" spans="1:1" ht="14.25" customHeight="1" x14ac:dyDescent="0.3">
      <c r="A940392" s="21"/>
    </row>
    <row r="940398" spans="1:1" s="20" customFormat="1" ht="14.25" customHeight="1" x14ac:dyDescent="0.25"/>
    <row r="940414" spans="1:1" ht="14.25" customHeight="1" x14ac:dyDescent="0.3">
      <c r="A940414" s="21"/>
    </row>
    <row r="940420" s="20" customFormat="1" ht="14.25" customHeight="1" x14ac:dyDescent="0.25"/>
    <row r="940436" spans="1:1" ht="14.25" customHeight="1" x14ac:dyDescent="0.3">
      <c r="A940436" s="21"/>
    </row>
    <row r="940442" spans="1:1" s="20" customFormat="1" ht="14.25" customHeight="1" x14ac:dyDescent="0.25"/>
    <row r="940458" spans="1:1" ht="14.25" customHeight="1" x14ac:dyDescent="0.3">
      <c r="A940458" s="21"/>
    </row>
    <row r="940464" spans="1:1" s="20" customFormat="1" ht="14.25" customHeight="1" x14ac:dyDescent="0.25"/>
    <row r="940480" spans="1:1" ht="14.25" customHeight="1" x14ac:dyDescent="0.3">
      <c r="A940480" s="21"/>
    </row>
    <row r="940486" s="20" customFormat="1" ht="14.25" customHeight="1" x14ac:dyDescent="0.25"/>
    <row r="940502" spans="1:1" ht="14.25" customHeight="1" x14ac:dyDescent="0.3">
      <c r="A940502" s="21"/>
    </row>
    <row r="940508" spans="1:1" s="20" customFormat="1" ht="14.25" customHeight="1" x14ac:dyDescent="0.25"/>
    <row r="940524" spans="1:1" ht="14.25" customHeight="1" x14ac:dyDescent="0.3">
      <c r="A940524" s="21"/>
    </row>
    <row r="940530" s="20" customFormat="1" ht="14.25" customHeight="1" x14ac:dyDescent="0.25"/>
    <row r="940546" spans="1:1" ht="14.25" customHeight="1" x14ac:dyDescent="0.3">
      <c r="A940546" s="21"/>
    </row>
    <row r="940552" spans="1:1" s="20" customFormat="1" ht="14.25" customHeight="1" x14ac:dyDescent="0.25"/>
    <row r="940568" spans="1:1" ht="14.25" customHeight="1" x14ac:dyDescent="0.3">
      <c r="A940568" s="21"/>
    </row>
    <row r="940574" spans="1:1" s="20" customFormat="1" ht="14.25" customHeight="1" x14ac:dyDescent="0.25"/>
    <row r="940590" spans="1:1" ht="14.25" customHeight="1" x14ac:dyDescent="0.3">
      <c r="A940590" s="21"/>
    </row>
    <row r="940596" s="20" customFormat="1" ht="14.25" customHeight="1" x14ac:dyDescent="0.25"/>
    <row r="940612" spans="1:1" ht="14.25" customHeight="1" x14ac:dyDescent="0.3">
      <c r="A940612" s="21"/>
    </row>
    <row r="940618" spans="1:1" s="20" customFormat="1" ht="14.25" customHeight="1" x14ac:dyDescent="0.25"/>
    <row r="940634" spans="1:1" ht="14.25" customHeight="1" x14ac:dyDescent="0.3">
      <c r="A940634" s="21"/>
    </row>
    <row r="940640" spans="1:1" s="20" customFormat="1" ht="14.25" customHeight="1" x14ac:dyDescent="0.25"/>
    <row r="940656" spans="1:1" ht="14.25" customHeight="1" x14ac:dyDescent="0.3">
      <c r="A940656" s="21"/>
    </row>
    <row r="940662" s="20" customFormat="1" ht="14.25" customHeight="1" x14ac:dyDescent="0.25"/>
    <row r="940678" spans="1:1" ht="14.25" customHeight="1" x14ac:dyDescent="0.3">
      <c r="A940678" s="21"/>
    </row>
    <row r="940684" spans="1:1" s="20" customFormat="1" ht="14.25" customHeight="1" x14ac:dyDescent="0.25"/>
    <row r="940700" spans="1:1" ht="14.25" customHeight="1" x14ac:dyDescent="0.3">
      <c r="A940700" s="21"/>
    </row>
    <row r="940706" s="20" customFormat="1" ht="14.25" customHeight="1" x14ac:dyDescent="0.25"/>
    <row r="940722" spans="1:1" ht="14.25" customHeight="1" x14ac:dyDescent="0.3">
      <c r="A940722" s="21"/>
    </row>
    <row r="940728" spans="1:1" s="20" customFormat="1" ht="14.25" customHeight="1" x14ac:dyDescent="0.25"/>
    <row r="940744" spans="1:1" ht="14.25" customHeight="1" x14ac:dyDescent="0.3">
      <c r="A940744" s="21"/>
    </row>
    <row r="940750" spans="1:1" s="20" customFormat="1" ht="14.25" customHeight="1" x14ac:dyDescent="0.25"/>
    <row r="940766" spans="1:1" ht="14.25" customHeight="1" x14ac:dyDescent="0.3">
      <c r="A940766" s="21"/>
    </row>
    <row r="940772" s="20" customFormat="1" ht="14.25" customHeight="1" x14ac:dyDescent="0.25"/>
    <row r="940788" spans="1:1" ht="14.25" customHeight="1" x14ac:dyDescent="0.3">
      <c r="A940788" s="21"/>
    </row>
    <row r="940794" spans="1:1" s="20" customFormat="1" ht="14.25" customHeight="1" x14ac:dyDescent="0.25"/>
    <row r="940810" spans="1:1" ht="14.25" customHeight="1" x14ac:dyDescent="0.3">
      <c r="A940810" s="21"/>
    </row>
    <row r="940816" spans="1:1" s="20" customFormat="1" ht="14.25" customHeight="1" x14ac:dyDescent="0.25"/>
    <row r="940832" spans="1:1" ht="14.25" customHeight="1" x14ac:dyDescent="0.3">
      <c r="A940832" s="21"/>
    </row>
    <row r="940838" s="20" customFormat="1" ht="14.25" customHeight="1" x14ac:dyDescent="0.25"/>
    <row r="940854" spans="1:1" ht="14.25" customHeight="1" x14ac:dyDescent="0.3">
      <c r="A940854" s="21"/>
    </row>
    <row r="940860" spans="1:1" s="20" customFormat="1" ht="14.25" customHeight="1" x14ac:dyDescent="0.25"/>
    <row r="940876" spans="1:1" ht="14.25" customHeight="1" x14ac:dyDescent="0.3">
      <c r="A940876" s="21"/>
    </row>
    <row r="940882" s="20" customFormat="1" ht="14.25" customHeight="1" x14ac:dyDescent="0.25"/>
    <row r="940898" spans="1:1" ht="14.25" customHeight="1" x14ac:dyDescent="0.3">
      <c r="A940898" s="21"/>
    </row>
    <row r="940904" spans="1:1" s="20" customFormat="1" ht="14.25" customHeight="1" x14ac:dyDescent="0.25"/>
    <row r="940920" spans="1:1" ht="14.25" customHeight="1" x14ac:dyDescent="0.3">
      <c r="A940920" s="21"/>
    </row>
    <row r="940926" spans="1:1" s="20" customFormat="1" ht="14.25" customHeight="1" x14ac:dyDescent="0.25"/>
    <row r="940942" spans="1:1" ht="14.25" customHeight="1" x14ac:dyDescent="0.3">
      <c r="A940942" s="21"/>
    </row>
    <row r="940948" s="20" customFormat="1" ht="14.25" customHeight="1" x14ac:dyDescent="0.25"/>
    <row r="940964" spans="1:1" ht="14.25" customHeight="1" x14ac:dyDescent="0.3">
      <c r="A940964" s="21"/>
    </row>
    <row r="940970" spans="1:1" s="20" customFormat="1" ht="14.25" customHeight="1" x14ac:dyDescent="0.25"/>
    <row r="940986" spans="1:1" ht="14.25" customHeight="1" x14ac:dyDescent="0.3">
      <c r="A940986" s="21"/>
    </row>
    <row r="940992" spans="1:1" s="20" customFormat="1" ht="14.25" customHeight="1" x14ac:dyDescent="0.25"/>
    <row r="941008" spans="1:1" ht="14.25" customHeight="1" x14ac:dyDescent="0.3">
      <c r="A941008" s="21"/>
    </row>
    <row r="941014" s="20" customFormat="1" ht="14.25" customHeight="1" x14ac:dyDescent="0.25"/>
    <row r="941030" spans="1:1" ht="14.25" customHeight="1" x14ac:dyDescent="0.3">
      <c r="A941030" s="21"/>
    </row>
    <row r="941036" spans="1:1" s="20" customFormat="1" ht="14.25" customHeight="1" x14ac:dyDescent="0.25"/>
    <row r="941052" spans="1:1" ht="14.25" customHeight="1" x14ac:dyDescent="0.3">
      <c r="A941052" s="21"/>
    </row>
    <row r="941058" s="20" customFormat="1" ht="14.25" customHeight="1" x14ac:dyDescent="0.25"/>
    <row r="941074" spans="1:1" ht="14.25" customHeight="1" x14ac:dyDescent="0.3">
      <c r="A941074" s="21"/>
    </row>
    <row r="941080" spans="1:1" s="20" customFormat="1" ht="14.25" customHeight="1" x14ac:dyDescent="0.25"/>
    <row r="941096" spans="1:1" ht="14.25" customHeight="1" x14ac:dyDescent="0.3">
      <c r="A941096" s="21"/>
    </row>
    <row r="941102" spans="1:1" s="20" customFormat="1" ht="14.25" customHeight="1" x14ac:dyDescent="0.25"/>
    <row r="941118" spans="1:1" ht="14.25" customHeight="1" x14ac:dyDescent="0.3">
      <c r="A941118" s="21"/>
    </row>
    <row r="941124" s="20" customFormat="1" ht="14.25" customHeight="1" x14ac:dyDescent="0.25"/>
    <row r="941140" spans="1:1" ht="14.25" customHeight="1" x14ac:dyDescent="0.3">
      <c r="A941140" s="21"/>
    </row>
    <row r="941146" spans="1:1" s="20" customFormat="1" ht="14.25" customHeight="1" x14ac:dyDescent="0.25"/>
    <row r="941162" spans="1:1" ht="14.25" customHeight="1" x14ac:dyDescent="0.3">
      <c r="A941162" s="21"/>
    </row>
    <row r="941168" spans="1:1" s="20" customFormat="1" ht="14.25" customHeight="1" x14ac:dyDescent="0.25"/>
    <row r="941184" spans="1:1" ht="14.25" customHeight="1" x14ac:dyDescent="0.3">
      <c r="A941184" s="21"/>
    </row>
    <row r="941190" s="20" customFormat="1" ht="14.25" customHeight="1" x14ac:dyDescent="0.25"/>
    <row r="941206" spans="1:1" ht="14.25" customHeight="1" x14ac:dyDescent="0.3">
      <c r="A941206" s="21"/>
    </row>
    <row r="941212" spans="1:1" s="20" customFormat="1" ht="14.25" customHeight="1" x14ac:dyDescent="0.25"/>
    <row r="941228" spans="1:1" ht="14.25" customHeight="1" x14ac:dyDescent="0.3">
      <c r="A941228" s="21"/>
    </row>
    <row r="941234" s="20" customFormat="1" ht="14.25" customHeight="1" x14ac:dyDescent="0.25"/>
    <row r="941250" spans="1:1" ht="14.25" customHeight="1" x14ac:dyDescent="0.3">
      <c r="A941250" s="21"/>
    </row>
    <row r="941256" spans="1:1" s="20" customFormat="1" ht="14.25" customHeight="1" x14ac:dyDescent="0.25"/>
    <row r="941272" spans="1:1" ht="14.25" customHeight="1" x14ac:dyDescent="0.3">
      <c r="A941272" s="21"/>
    </row>
    <row r="941278" spans="1:1" s="20" customFormat="1" ht="14.25" customHeight="1" x14ac:dyDescent="0.25"/>
    <row r="941294" spans="1:1" ht="14.25" customHeight="1" x14ac:dyDescent="0.3">
      <c r="A941294" s="21"/>
    </row>
    <row r="941300" s="20" customFormat="1" ht="14.25" customHeight="1" x14ac:dyDescent="0.25"/>
    <row r="941316" spans="1:1" ht="14.25" customHeight="1" x14ac:dyDescent="0.3">
      <c r="A941316" s="21"/>
    </row>
    <row r="941322" spans="1:1" s="20" customFormat="1" ht="14.25" customHeight="1" x14ac:dyDescent="0.25"/>
    <row r="941338" spans="1:1" ht="14.25" customHeight="1" x14ac:dyDescent="0.3">
      <c r="A941338" s="21"/>
    </row>
    <row r="941344" spans="1:1" s="20" customFormat="1" ht="14.25" customHeight="1" x14ac:dyDescent="0.25"/>
    <row r="941360" spans="1:1" ht="14.25" customHeight="1" x14ac:dyDescent="0.3">
      <c r="A941360" s="21"/>
    </row>
    <row r="941366" s="20" customFormat="1" ht="14.25" customHeight="1" x14ac:dyDescent="0.25"/>
    <row r="941382" spans="1:1" ht="14.25" customHeight="1" x14ac:dyDescent="0.3">
      <c r="A941382" s="21"/>
    </row>
    <row r="941388" spans="1:1" s="20" customFormat="1" ht="14.25" customHeight="1" x14ac:dyDescent="0.25"/>
    <row r="941404" spans="1:1" ht="14.25" customHeight="1" x14ac:dyDescent="0.3">
      <c r="A941404" s="21"/>
    </row>
    <row r="941410" s="20" customFormat="1" ht="14.25" customHeight="1" x14ac:dyDescent="0.25"/>
    <row r="941426" spans="1:1" ht="14.25" customHeight="1" x14ac:dyDescent="0.3">
      <c r="A941426" s="21"/>
    </row>
    <row r="941432" spans="1:1" s="20" customFormat="1" ht="14.25" customHeight="1" x14ac:dyDescent="0.25"/>
    <row r="941448" spans="1:1" ht="14.25" customHeight="1" x14ac:dyDescent="0.3">
      <c r="A941448" s="21"/>
    </row>
    <row r="941454" spans="1:1" s="20" customFormat="1" ht="14.25" customHeight="1" x14ac:dyDescent="0.25"/>
    <row r="941470" spans="1:1" ht="14.25" customHeight="1" x14ac:dyDescent="0.3">
      <c r="A941470" s="21"/>
    </row>
    <row r="941476" s="20" customFormat="1" ht="14.25" customHeight="1" x14ac:dyDescent="0.25"/>
    <row r="941492" spans="1:1" ht="14.25" customHeight="1" x14ac:dyDescent="0.3">
      <c r="A941492" s="21"/>
    </row>
    <row r="941498" spans="1:1" s="20" customFormat="1" ht="14.25" customHeight="1" x14ac:dyDescent="0.25"/>
    <row r="941514" spans="1:1" ht="14.25" customHeight="1" x14ac:dyDescent="0.3">
      <c r="A941514" s="21"/>
    </row>
    <row r="941520" spans="1:1" s="20" customFormat="1" ht="14.25" customHeight="1" x14ac:dyDescent="0.25"/>
    <row r="941536" spans="1:1" ht="14.25" customHeight="1" x14ac:dyDescent="0.3">
      <c r="A941536" s="21"/>
    </row>
    <row r="941542" s="20" customFormat="1" ht="14.25" customHeight="1" x14ac:dyDescent="0.25"/>
    <row r="941558" spans="1:1" ht="14.25" customHeight="1" x14ac:dyDescent="0.3">
      <c r="A941558" s="21"/>
    </row>
    <row r="941564" spans="1:1" s="20" customFormat="1" ht="14.25" customHeight="1" x14ac:dyDescent="0.25"/>
    <row r="941580" spans="1:1" ht="14.25" customHeight="1" x14ac:dyDescent="0.3">
      <c r="A941580" s="21"/>
    </row>
    <row r="941586" s="20" customFormat="1" ht="14.25" customHeight="1" x14ac:dyDescent="0.25"/>
    <row r="941602" spans="1:1" ht="14.25" customHeight="1" x14ac:dyDescent="0.3">
      <c r="A941602" s="21"/>
    </row>
    <row r="941608" spans="1:1" s="20" customFormat="1" ht="14.25" customHeight="1" x14ac:dyDescent="0.25"/>
    <row r="941624" spans="1:1" ht="14.25" customHeight="1" x14ac:dyDescent="0.3">
      <c r="A941624" s="21"/>
    </row>
    <row r="941630" spans="1:1" s="20" customFormat="1" ht="14.25" customHeight="1" x14ac:dyDescent="0.25"/>
    <row r="941646" spans="1:1" ht="14.25" customHeight="1" x14ac:dyDescent="0.3">
      <c r="A941646" s="21"/>
    </row>
    <row r="941652" s="20" customFormat="1" ht="14.25" customHeight="1" x14ac:dyDescent="0.25"/>
    <row r="941668" spans="1:1" ht="14.25" customHeight="1" x14ac:dyDescent="0.3">
      <c r="A941668" s="21"/>
    </row>
    <row r="941674" spans="1:1" s="20" customFormat="1" ht="14.25" customHeight="1" x14ac:dyDescent="0.25"/>
    <row r="941690" spans="1:1" ht="14.25" customHeight="1" x14ac:dyDescent="0.3">
      <c r="A941690" s="21"/>
    </row>
    <row r="941696" spans="1:1" s="20" customFormat="1" ht="14.25" customHeight="1" x14ac:dyDescent="0.25"/>
    <row r="941712" spans="1:1" ht="14.25" customHeight="1" x14ac:dyDescent="0.3">
      <c r="A941712" s="21"/>
    </row>
    <row r="941718" s="20" customFormat="1" ht="14.25" customHeight="1" x14ac:dyDescent="0.25"/>
    <row r="941734" spans="1:1" ht="14.25" customHeight="1" x14ac:dyDescent="0.3">
      <c r="A941734" s="21"/>
    </row>
    <row r="941740" spans="1:1" s="20" customFormat="1" ht="14.25" customHeight="1" x14ac:dyDescent="0.25"/>
    <row r="941756" spans="1:1" ht="14.25" customHeight="1" x14ac:dyDescent="0.3">
      <c r="A941756" s="21"/>
    </row>
    <row r="941762" s="20" customFormat="1" ht="14.25" customHeight="1" x14ac:dyDescent="0.25"/>
    <row r="941778" spans="1:1" ht="14.25" customHeight="1" x14ac:dyDescent="0.3">
      <c r="A941778" s="21"/>
    </row>
    <row r="941784" spans="1:1" s="20" customFormat="1" ht="14.25" customHeight="1" x14ac:dyDescent="0.25"/>
    <row r="941800" spans="1:1" ht="14.25" customHeight="1" x14ac:dyDescent="0.3">
      <c r="A941800" s="21"/>
    </row>
    <row r="941806" spans="1:1" s="20" customFormat="1" ht="14.25" customHeight="1" x14ac:dyDescent="0.25"/>
    <row r="941822" spans="1:1" ht="14.25" customHeight="1" x14ac:dyDescent="0.3">
      <c r="A941822" s="21"/>
    </row>
    <row r="941828" s="20" customFormat="1" ht="14.25" customHeight="1" x14ac:dyDescent="0.25"/>
    <row r="941844" spans="1:1" ht="14.25" customHeight="1" x14ac:dyDescent="0.3">
      <c r="A941844" s="21"/>
    </row>
    <row r="941850" spans="1:1" s="20" customFormat="1" ht="14.25" customHeight="1" x14ac:dyDescent="0.25"/>
    <row r="941866" spans="1:1" ht="14.25" customHeight="1" x14ac:dyDescent="0.3">
      <c r="A941866" s="21"/>
    </row>
    <row r="941872" spans="1:1" s="20" customFormat="1" ht="14.25" customHeight="1" x14ac:dyDescent="0.25"/>
    <row r="941888" spans="1:1" ht="14.25" customHeight="1" x14ac:dyDescent="0.3">
      <c r="A941888" s="21"/>
    </row>
    <row r="941894" s="20" customFormat="1" ht="14.25" customHeight="1" x14ac:dyDescent="0.25"/>
    <row r="941910" spans="1:1" ht="14.25" customHeight="1" x14ac:dyDescent="0.3">
      <c r="A941910" s="21"/>
    </row>
    <row r="941916" spans="1:1" s="20" customFormat="1" ht="14.25" customHeight="1" x14ac:dyDescent="0.25"/>
    <row r="941932" spans="1:1" ht="14.25" customHeight="1" x14ac:dyDescent="0.3">
      <c r="A941932" s="21"/>
    </row>
    <row r="941938" s="20" customFormat="1" ht="14.25" customHeight="1" x14ac:dyDescent="0.25"/>
    <row r="941954" spans="1:1" ht="14.25" customHeight="1" x14ac:dyDescent="0.3">
      <c r="A941954" s="21"/>
    </row>
    <row r="941960" spans="1:1" s="20" customFormat="1" ht="14.25" customHeight="1" x14ac:dyDescent="0.25"/>
    <row r="941976" spans="1:1" ht="14.25" customHeight="1" x14ac:dyDescent="0.3">
      <c r="A941976" s="21"/>
    </row>
    <row r="941982" spans="1:1" s="20" customFormat="1" ht="14.25" customHeight="1" x14ac:dyDescent="0.25"/>
    <row r="941998" spans="1:1" ht="14.25" customHeight="1" x14ac:dyDescent="0.3">
      <c r="A941998" s="21"/>
    </row>
    <row r="942004" s="20" customFormat="1" ht="14.25" customHeight="1" x14ac:dyDescent="0.25"/>
    <row r="942020" spans="1:1" ht="14.25" customHeight="1" x14ac:dyDescent="0.3">
      <c r="A942020" s="21"/>
    </row>
    <row r="942026" spans="1:1" s="20" customFormat="1" ht="14.25" customHeight="1" x14ac:dyDescent="0.25"/>
    <row r="942042" spans="1:1" ht="14.25" customHeight="1" x14ac:dyDescent="0.3">
      <c r="A942042" s="21"/>
    </row>
    <row r="942048" spans="1:1" s="20" customFormat="1" ht="14.25" customHeight="1" x14ac:dyDescent="0.25"/>
    <row r="942064" spans="1:1" ht="14.25" customHeight="1" x14ac:dyDescent="0.3">
      <c r="A942064" s="21"/>
    </row>
    <row r="942070" s="20" customFormat="1" ht="14.25" customHeight="1" x14ac:dyDescent="0.25"/>
    <row r="942086" spans="1:1" ht="14.25" customHeight="1" x14ac:dyDescent="0.3">
      <c r="A942086" s="21"/>
    </row>
    <row r="942092" spans="1:1" s="20" customFormat="1" ht="14.25" customHeight="1" x14ac:dyDescent="0.25"/>
    <row r="942108" spans="1:1" ht="14.25" customHeight="1" x14ac:dyDescent="0.3">
      <c r="A942108" s="21"/>
    </row>
    <row r="942114" s="20" customFormat="1" ht="14.25" customHeight="1" x14ac:dyDescent="0.25"/>
    <row r="942130" spans="1:1" ht="14.25" customHeight="1" x14ac:dyDescent="0.3">
      <c r="A942130" s="21"/>
    </row>
    <row r="942136" spans="1:1" s="20" customFormat="1" ht="14.25" customHeight="1" x14ac:dyDescent="0.25"/>
    <row r="942152" spans="1:1" ht="14.25" customHeight="1" x14ac:dyDescent="0.3">
      <c r="A942152" s="21"/>
    </row>
    <row r="942158" spans="1:1" s="20" customFormat="1" ht="14.25" customHeight="1" x14ac:dyDescent="0.25"/>
    <row r="942174" spans="1:1" ht="14.25" customHeight="1" x14ac:dyDescent="0.3">
      <c r="A942174" s="21"/>
    </row>
    <row r="942180" s="20" customFormat="1" ht="14.25" customHeight="1" x14ac:dyDescent="0.25"/>
    <row r="942196" spans="1:1" ht="14.25" customHeight="1" x14ac:dyDescent="0.3">
      <c r="A942196" s="21"/>
    </row>
    <row r="942202" spans="1:1" s="20" customFormat="1" ht="14.25" customHeight="1" x14ac:dyDescent="0.25"/>
    <row r="942218" spans="1:1" ht="14.25" customHeight="1" x14ac:dyDescent="0.3">
      <c r="A942218" s="21"/>
    </row>
    <row r="942224" spans="1:1" s="20" customFormat="1" ht="14.25" customHeight="1" x14ac:dyDescent="0.25"/>
    <row r="942240" spans="1:1" ht="14.25" customHeight="1" x14ac:dyDescent="0.3">
      <c r="A942240" s="21"/>
    </row>
    <row r="942246" s="20" customFormat="1" ht="14.25" customHeight="1" x14ac:dyDescent="0.25"/>
    <row r="942262" spans="1:1" ht="14.25" customHeight="1" x14ac:dyDescent="0.3">
      <c r="A942262" s="21"/>
    </row>
    <row r="942268" spans="1:1" s="20" customFormat="1" ht="14.25" customHeight="1" x14ac:dyDescent="0.25"/>
    <row r="942284" spans="1:1" ht="14.25" customHeight="1" x14ac:dyDescent="0.3">
      <c r="A942284" s="21"/>
    </row>
    <row r="942290" s="20" customFormat="1" ht="14.25" customHeight="1" x14ac:dyDescent="0.25"/>
    <row r="942306" spans="1:1" ht="14.25" customHeight="1" x14ac:dyDescent="0.3">
      <c r="A942306" s="21"/>
    </row>
    <row r="942312" spans="1:1" s="20" customFormat="1" ht="14.25" customHeight="1" x14ac:dyDescent="0.25"/>
    <row r="942328" spans="1:1" ht="14.25" customHeight="1" x14ac:dyDescent="0.3">
      <c r="A942328" s="21"/>
    </row>
    <row r="942334" spans="1:1" s="20" customFormat="1" ht="14.25" customHeight="1" x14ac:dyDescent="0.25"/>
    <row r="942350" spans="1:1" ht="14.25" customHeight="1" x14ac:dyDescent="0.3">
      <c r="A942350" s="21"/>
    </row>
    <row r="942356" s="20" customFormat="1" ht="14.25" customHeight="1" x14ac:dyDescent="0.25"/>
    <row r="942372" spans="1:1" ht="14.25" customHeight="1" x14ac:dyDescent="0.3">
      <c r="A942372" s="21"/>
    </row>
    <row r="942378" spans="1:1" s="20" customFormat="1" ht="14.25" customHeight="1" x14ac:dyDescent="0.25"/>
    <row r="942394" spans="1:1" ht="14.25" customHeight="1" x14ac:dyDescent="0.3">
      <c r="A942394" s="21"/>
    </row>
    <row r="942400" spans="1:1" s="20" customFormat="1" ht="14.25" customHeight="1" x14ac:dyDescent="0.25"/>
    <row r="942416" spans="1:1" ht="14.25" customHeight="1" x14ac:dyDescent="0.3">
      <c r="A942416" s="21"/>
    </row>
    <row r="942422" s="20" customFormat="1" ht="14.25" customHeight="1" x14ac:dyDescent="0.25"/>
    <row r="942438" spans="1:1" ht="14.25" customHeight="1" x14ac:dyDescent="0.3">
      <c r="A942438" s="21"/>
    </row>
    <row r="942444" spans="1:1" s="20" customFormat="1" ht="14.25" customHeight="1" x14ac:dyDescent="0.25"/>
    <row r="942460" spans="1:1" ht="14.25" customHeight="1" x14ac:dyDescent="0.3">
      <c r="A942460" s="21"/>
    </row>
    <row r="942466" s="20" customFormat="1" ht="14.25" customHeight="1" x14ac:dyDescent="0.25"/>
    <row r="942482" spans="1:1" ht="14.25" customHeight="1" x14ac:dyDescent="0.3">
      <c r="A942482" s="21"/>
    </row>
    <row r="942488" spans="1:1" s="20" customFormat="1" ht="14.25" customHeight="1" x14ac:dyDescent="0.25"/>
    <row r="942504" spans="1:1" ht="14.25" customHeight="1" x14ac:dyDescent="0.3">
      <c r="A942504" s="21"/>
    </row>
    <row r="942510" spans="1:1" s="20" customFormat="1" ht="14.25" customHeight="1" x14ac:dyDescent="0.25"/>
    <row r="942526" spans="1:1" ht="14.25" customHeight="1" x14ac:dyDescent="0.3">
      <c r="A942526" s="21"/>
    </row>
    <row r="942532" s="20" customFormat="1" ht="14.25" customHeight="1" x14ac:dyDescent="0.25"/>
    <row r="942548" spans="1:1" ht="14.25" customHeight="1" x14ac:dyDescent="0.3">
      <c r="A942548" s="21"/>
    </row>
    <row r="942554" spans="1:1" s="20" customFormat="1" ht="14.25" customHeight="1" x14ac:dyDescent="0.25"/>
    <row r="942570" spans="1:1" ht="14.25" customHeight="1" x14ac:dyDescent="0.3">
      <c r="A942570" s="21"/>
    </row>
    <row r="942576" spans="1:1" s="20" customFormat="1" ht="14.25" customHeight="1" x14ac:dyDescent="0.25"/>
    <row r="942592" spans="1:1" ht="14.25" customHeight="1" x14ac:dyDescent="0.3">
      <c r="A942592" s="21"/>
    </row>
    <row r="942598" s="20" customFormat="1" ht="14.25" customHeight="1" x14ac:dyDescent="0.25"/>
    <row r="942614" spans="1:1" ht="14.25" customHeight="1" x14ac:dyDescent="0.3">
      <c r="A942614" s="21"/>
    </row>
    <row r="942620" spans="1:1" s="20" customFormat="1" ht="14.25" customHeight="1" x14ac:dyDescent="0.25"/>
    <row r="942636" spans="1:1" ht="14.25" customHeight="1" x14ac:dyDescent="0.3">
      <c r="A942636" s="21"/>
    </row>
    <row r="942642" s="20" customFormat="1" ht="14.25" customHeight="1" x14ac:dyDescent="0.25"/>
    <row r="942658" spans="1:1" ht="14.25" customHeight="1" x14ac:dyDescent="0.3">
      <c r="A942658" s="21"/>
    </row>
    <row r="942664" spans="1:1" s="20" customFormat="1" ht="14.25" customHeight="1" x14ac:dyDescent="0.25"/>
    <row r="942680" spans="1:1" ht="14.25" customHeight="1" x14ac:dyDescent="0.3">
      <c r="A942680" s="21"/>
    </row>
    <row r="942686" spans="1:1" s="20" customFormat="1" ht="14.25" customHeight="1" x14ac:dyDescent="0.25"/>
    <row r="942702" spans="1:1" ht="14.25" customHeight="1" x14ac:dyDescent="0.3">
      <c r="A942702" s="21"/>
    </row>
    <row r="942708" s="20" customFormat="1" ht="14.25" customHeight="1" x14ac:dyDescent="0.25"/>
    <row r="942724" spans="1:1" ht="14.25" customHeight="1" x14ac:dyDescent="0.3">
      <c r="A942724" s="21"/>
    </row>
    <row r="942730" spans="1:1" s="20" customFormat="1" ht="14.25" customHeight="1" x14ac:dyDescent="0.25"/>
    <row r="942746" spans="1:1" ht="14.25" customHeight="1" x14ac:dyDescent="0.3">
      <c r="A942746" s="21"/>
    </row>
    <row r="942752" spans="1:1" s="20" customFormat="1" ht="14.25" customHeight="1" x14ac:dyDescent="0.25"/>
    <row r="942768" spans="1:1" ht="14.25" customHeight="1" x14ac:dyDescent="0.3">
      <c r="A942768" s="21"/>
    </row>
    <row r="942774" s="20" customFormat="1" ht="14.25" customHeight="1" x14ac:dyDescent="0.25"/>
    <row r="942790" spans="1:1" ht="14.25" customHeight="1" x14ac:dyDescent="0.3">
      <c r="A942790" s="21"/>
    </row>
    <row r="942796" spans="1:1" s="20" customFormat="1" ht="14.25" customHeight="1" x14ac:dyDescent="0.25"/>
    <row r="942812" spans="1:1" ht="14.25" customHeight="1" x14ac:dyDescent="0.3">
      <c r="A942812" s="21"/>
    </row>
    <row r="942818" s="20" customFormat="1" ht="14.25" customHeight="1" x14ac:dyDescent="0.25"/>
    <row r="942834" spans="1:1" ht="14.25" customHeight="1" x14ac:dyDescent="0.3">
      <c r="A942834" s="21"/>
    </row>
    <row r="942840" spans="1:1" s="20" customFormat="1" ht="14.25" customHeight="1" x14ac:dyDescent="0.25"/>
    <row r="942856" spans="1:1" ht="14.25" customHeight="1" x14ac:dyDescent="0.3">
      <c r="A942856" s="21"/>
    </row>
    <row r="942862" spans="1:1" s="20" customFormat="1" ht="14.25" customHeight="1" x14ac:dyDescent="0.25"/>
    <row r="942878" spans="1:1" ht="14.25" customHeight="1" x14ac:dyDescent="0.3">
      <c r="A942878" s="21"/>
    </row>
    <row r="942884" s="20" customFormat="1" ht="14.25" customHeight="1" x14ac:dyDescent="0.25"/>
    <row r="942900" spans="1:1" ht="14.25" customHeight="1" x14ac:dyDescent="0.3">
      <c r="A942900" s="21"/>
    </row>
    <row r="942906" spans="1:1" s="20" customFormat="1" ht="14.25" customHeight="1" x14ac:dyDescent="0.25"/>
    <row r="942922" spans="1:1" ht="14.25" customHeight="1" x14ac:dyDescent="0.3">
      <c r="A942922" s="21"/>
    </row>
    <row r="942928" spans="1:1" s="20" customFormat="1" ht="14.25" customHeight="1" x14ac:dyDescent="0.25"/>
    <row r="942944" spans="1:1" ht="14.25" customHeight="1" x14ac:dyDescent="0.3">
      <c r="A942944" s="21"/>
    </row>
    <row r="942950" s="20" customFormat="1" ht="14.25" customHeight="1" x14ac:dyDescent="0.25"/>
    <row r="942966" spans="1:1" ht="14.25" customHeight="1" x14ac:dyDescent="0.3">
      <c r="A942966" s="21"/>
    </row>
    <row r="942972" spans="1:1" s="20" customFormat="1" ht="14.25" customHeight="1" x14ac:dyDescent="0.25"/>
    <row r="942988" spans="1:1" ht="14.25" customHeight="1" x14ac:dyDescent="0.3">
      <c r="A942988" s="21"/>
    </row>
    <row r="942994" s="20" customFormat="1" ht="14.25" customHeight="1" x14ac:dyDescent="0.25"/>
    <row r="943010" spans="1:1" ht="14.25" customHeight="1" x14ac:dyDescent="0.3">
      <c r="A943010" s="21"/>
    </row>
    <row r="943016" spans="1:1" s="20" customFormat="1" ht="14.25" customHeight="1" x14ac:dyDescent="0.25"/>
    <row r="943032" spans="1:1" ht="14.25" customHeight="1" x14ac:dyDescent="0.3">
      <c r="A943032" s="21"/>
    </row>
    <row r="943038" spans="1:1" s="20" customFormat="1" ht="14.25" customHeight="1" x14ac:dyDescent="0.25"/>
    <row r="943054" spans="1:1" ht="14.25" customHeight="1" x14ac:dyDescent="0.3">
      <c r="A943054" s="21"/>
    </row>
    <row r="943060" s="20" customFormat="1" ht="14.25" customHeight="1" x14ac:dyDescent="0.25"/>
    <row r="943076" spans="1:1" ht="14.25" customHeight="1" x14ac:dyDescent="0.3">
      <c r="A943076" s="21"/>
    </row>
    <row r="943082" spans="1:1" s="20" customFormat="1" ht="14.25" customHeight="1" x14ac:dyDescent="0.25"/>
    <row r="943098" spans="1:1" ht="14.25" customHeight="1" x14ac:dyDescent="0.3">
      <c r="A943098" s="21"/>
    </row>
    <row r="943104" spans="1:1" s="20" customFormat="1" ht="14.25" customHeight="1" x14ac:dyDescent="0.25"/>
    <row r="943120" spans="1:1" ht="14.25" customHeight="1" x14ac:dyDescent="0.3">
      <c r="A943120" s="21"/>
    </row>
    <row r="943126" s="20" customFormat="1" ht="14.25" customHeight="1" x14ac:dyDescent="0.25"/>
    <row r="943142" spans="1:1" ht="14.25" customHeight="1" x14ac:dyDescent="0.3">
      <c r="A943142" s="21"/>
    </row>
    <row r="943148" spans="1:1" s="20" customFormat="1" ht="14.25" customHeight="1" x14ac:dyDescent="0.25"/>
    <row r="943164" spans="1:1" ht="14.25" customHeight="1" x14ac:dyDescent="0.3">
      <c r="A943164" s="21"/>
    </row>
    <row r="943170" s="20" customFormat="1" ht="14.25" customHeight="1" x14ac:dyDescent="0.25"/>
    <row r="943186" spans="1:1" ht="14.25" customHeight="1" x14ac:dyDescent="0.3">
      <c r="A943186" s="21"/>
    </row>
    <row r="943192" spans="1:1" s="20" customFormat="1" ht="14.25" customHeight="1" x14ac:dyDescent="0.25"/>
    <row r="943208" spans="1:1" ht="14.25" customHeight="1" x14ac:dyDescent="0.3">
      <c r="A943208" s="21"/>
    </row>
    <row r="943214" spans="1:1" s="20" customFormat="1" ht="14.25" customHeight="1" x14ac:dyDescent="0.25"/>
    <row r="943230" spans="1:1" ht="14.25" customHeight="1" x14ac:dyDescent="0.3">
      <c r="A943230" s="21"/>
    </row>
    <row r="943236" s="20" customFormat="1" ht="14.25" customHeight="1" x14ac:dyDescent="0.25"/>
    <row r="943252" spans="1:1" ht="14.25" customHeight="1" x14ac:dyDescent="0.3">
      <c r="A943252" s="21"/>
    </row>
    <row r="943258" spans="1:1" s="20" customFormat="1" ht="14.25" customHeight="1" x14ac:dyDescent="0.25"/>
    <row r="943274" spans="1:1" ht="14.25" customHeight="1" x14ac:dyDescent="0.3">
      <c r="A943274" s="21"/>
    </row>
    <row r="943280" spans="1:1" s="20" customFormat="1" ht="14.25" customHeight="1" x14ac:dyDescent="0.25"/>
    <row r="943296" spans="1:1" ht="14.25" customHeight="1" x14ac:dyDescent="0.3">
      <c r="A943296" s="21"/>
    </row>
    <row r="943302" s="20" customFormat="1" ht="14.25" customHeight="1" x14ac:dyDescent="0.25"/>
    <row r="943318" spans="1:1" ht="14.25" customHeight="1" x14ac:dyDescent="0.3">
      <c r="A943318" s="21"/>
    </row>
    <row r="943324" spans="1:1" s="20" customFormat="1" ht="14.25" customHeight="1" x14ac:dyDescent="0.25"/>
    <row r="943340" spans="1:1" ht="14.25" customHeight="1" x14ac:dyDescent="0.3">
      <c r="A943340" s="21"/>
    </row>
    <row r="943346" s="20" customFormat="1" ht="14.25" customHeight="1" x14ac:dyDescent="0.25"/>
    <row r="943362" spans="1:1" ht="14.25" customHeight="1" x14ac:dyDescent="0.3">
      <c r="A943362" s="21"/>
    </row>
    <row r="943368" spans="1:1" s="20" customFormat="1" ht="14.25" customHeight="1" x14ac:dyDescent="0.25"/>
    <row r="943384" spans="1:1" ht="14.25" customHeight="1" x14ac:dyDescent="0.3">
      <c r="A943384" s="21"/>
    </row>
    <row r="943390" spans="1:1" s="20" customFormat="1" ht="14.25" customHeight="1" x14ac:dyDescent="0.25"/>
    <row r="943406" spans="1:1" ht="14.25" customHeight="1" x14ac:dyDescent="0.3">
      <c r="A943406" s="21"/>
    </row>
    <row r="943412" s="20" customFormat="1" ht="14.25" customHeight="1" x14ac:dyDescent="0.25"/>
    <row r="943428" spans="1:1" ht="14.25" customHeight="1" x14ac:dyDescent="0.3">
      <c r="A943428" s="21"/>
    </row>
    <row r="943434" spans="1:1" s="20" customFormat="1" ht="14.25" customHeight="1" x14ac:dyDescent="0.25"/>
    <row r="943450" spans="1:1" ht="14.25" customHeight="1" x14ac:dyDescent="0.3">
      <c r="A943450" s="21"/>
    </row>
    <row r="943456" spans="1:1" s="20" customFormat="1" ht="14.25" customHeight="1" x14ac:dyDescent="0.25"/>
    <row r="943472" spans="1:1" ht="14.25" customHeight="1" x14ac:dyDescent="0.3">
      <c r="A943472" s="21"/>
    </row>
    <row r="943478" s="20" customFormat="1" ht="14.25" customHeight="1" x14ac:dyDescent="0.25"/>
    <row r="943494" spans="1:1" ht="14.25" customHeight="1" x14ac:dyDescent="0.3">
      <c r="A943494" s="21"/>
    </row>
    <row r="943500" spans="1:1" s="20" customFormat="1" ht="14.25" customHeight="1" x14ac:dyDescent="0.25"/>
    <row r="943516" spans="1:1" ht="14.25" customHeight="1" x14ac:dyDescent="0.3">
      <c r="A943516" s="21"/>
    </row>
    <row r="943522" s="20" customFormat="1" ht="14.25" customHeight="1" x14ac:dyDescent="0.25"/>
    <row r="943538" spans="1:1" ht="14.25" customHeight="1" x14ac:dyDescent="0.3">
      <c r="A943538" s="21"/>
    </row>
    <row r="943544" spans="1:1" s="20" customFormat="1" ht="14.25" customHeight="1" x14ac:dyDescent="0.25"/>
    <row r="943560" spans="1:1" ht="14.25" customHeight="1" x14ac:dyDescent="0.3">
      <c r="A943560" s="21"/>
    </row>
    <row r="943566" spans="1:1" s="20" customFormat="1" ht="14.25" customHeight="1" x14ac:dyDescent="0.25"/>
    <row r="943582" spans="1:1" ht="14.25" customHeight="1" x14ac:dyDescent="0.3">
      <c r="A943582" s="21"/>
    </row>
    <row r="943588" s="20" customFormat="1" ht="14.25" customHeight="1" x14ac:dyDescent="0.25"/>
    <row r="943604" spans="1:1" ht="14.25" customHeight="1" x14ac:dyDescent="0.3">
      <c r="A943604" s="21"/>
    </row>
    <row r="943610" spans="1:1" s="20" customFormat="1" ht="14.25" customHeight="1" x14ac:dyDescent="0.25"/>
    <row r="943626" spans="1:1" ht="14.25" customHeight="1" x14ac:dyDescent="0.3">
      <c r="A943626" s="21"/>
    </row>
    <row r="943632" spans="1:1" s="20" customFormat="1" ht="14.25" customHeight="1" x14ac:dyDescent="0.25"/>
    <row r="943648" spans="1:1" ht="14.25" customHeight="1" x14ac:dyDescent="0.3">
      <c r="A943648" s="21"/>
    </row>
    <row r="943654" s="20" customFormat="1" ht="14.25" customHeight="1" x14ac:dyDescent="0.25"/>
    <row r="943670" spans="1:1" ht="14.25" customHeight="1" x14ac:dyDescent="0.3">
      <c r="A943670" s="21"/>
    </row>
    <row r="943676" spans="1:1" s="20" customFormat="1" ht="14.25" customHeight="1" x14ac:dyDescent="0.25"/>
    <row r="943692" spans="1:1" ht="14.25" customHeight="1" x14ac:dyDescent="0.3">
      <c r="A943692" s="21"/>
    </row>
    <row r="943698" s="20" customFormat="1" ht="14.25" customHeight="1" x14ac:dyDescent="0.25"/>
    <row r="943714" spans="1:1" ht="14.25" customHeight="1" x14ac:dyDescent="0.3">
      <c r="A943714" s="21"/>
    </row>
    <row r="943720" spans="1:1" s="20" customFormat="1" ht="14.25" customHeight="1" x14ac:dyDescent="0.25"/>
    <row r="943736" spans="1:1" ht="14.25" customHeight="1" x14ac:dyDescent="0.3">
      <c r="A943736" s="21"/>
    </row>
    <row r="943742" spans="1:1" s="20" customFormat="1" ht="14.25" customHeight="1" x14ac:dyDescent="0.25"/>
    <row r="943758" spans="1:1" ht="14.25" customHeight="1" x14ac:dyDescent="0.3">
      <c r="A943758" s="21"/>
    </row>
    <row r="943764" s="20" customFormat="1" ht="14.25" customHeight="1" x14ac:dyDescent="0.25"/>
    <row r="943780" spans="1:1" ht="14.25" customHeight="1" x14ac:dyDescent="0.3">
      <c r="A943780" s="21"/>
    </row>
    <row r="943786" spans="1:1" s="20" customFormat="1" ht="14.25" customHeight="1" x14ac:dyDescent="0.25"/>
    <row r="943802" spans="1:1" ht="14.25" customHeight="1" x14ac:dyDescent="0.3">
      <c r="A943802" s="21"/>
    </row>
    <row r="943808" spans="1:1" s="20" customFormat="1" ht="14.25" customHeight="1" x14ac:dyDescent="0.25"/>
    <row r="943824" spans="1:1" ht="14.25" customHeight="1" x14ac:dyDescent="0.3">
      <c r="A943824" s="21"/>
    </row>
    <row r="943830" s="20" customFormat="1" ht="14.25" customHeight="1" x14ac:dyDescent="0.25"/>
    <row r="943846" spans="1:1" ht="14.25" customHeight="1" x14ac:dyDescent="0.3">
      <c r="A943846" s="21"/>
    </row>
    <row r="943852" spans="1:1" s="20" customFormat="1" ht="14.25" customHeight="1" x14ac:dyDescent="0.25"/>
    <row r="943868" spans="1:1" ht="14.25" customHeight="1" x14ac:dyDescent="0.3">
      <c r="A943868" s="21"/>
    </row>
    <row r="943874" s="20" customFormat="1" ht="14.25" customHeight="1" x14ac:dyDescent="0.25"/>
    <row r="943890" spans="1:1" ht="14.25" customHeight="1" x14ac:dyDescent="0.3">
      <c r="A943890" s="21"/>
    </row>
    <row r="943896" spans="1:1" s="20" customFormat="1" ht="14.25" customHeight="1" x14ac:dyDescent="0.25"/>
    <row r="943912" spans="1:1" ht="14.25" customHeight="1" x14ac:dyDescent="0.3">
      <c r="A943912" s="21"/>
    </row>
    <row r="943918" spans="1:1" s="20" customFormat="1" ht="14.25" customHeight="1" x14ac:dyDescent="0.25"/>
    <row r="943934" spans="1:1" ht="14.25" customHeight="1" x14ac:dyDescent="0.3">
      <c r="A943934" s="21"/>
    </row>
    <row r="943940" s="20" customFormat="1" ht="14.25" customHeight="1" x14ac:dyDescent="0.25"/>
    <row r="943956" spans="1:1" ht="14.25" customHeight="1" x14ac:dyDescent="0.3">
      <c r="A943956" s="21"/>
    </row>
    <row r="943962" spans="1:1" s="20" customFormat="1" ht="14.25" customHeight="1" x14ac:dyDescent="0.25"/>
    <row r="943978" spans="1:1" ht="14.25" customHeight="1" x14ac:dyDescent="0.3">
      <c r="A943978" s="21"/>
    </row>
    <row r="943984" spans="1:1" s="20" customFormat="1" ht="14.25" customHeight="1" x14ac:dyDescent="0.25"/>
    <row r="944000" spans="1:1" ht="14.25" customHeight="1" x14ac:dyDescent="0.3">
      <c r="A944000" s="21"/>
    </row>
    <row r="944006" s="20" customFormat="1" ht="14.25" customHeight="1" x14ac:dyDescent="0.25"/>
    <row r="944022" spans="1:1" ht="14.25" customHeight="1" x14ac:dyDescent="0.3">
      <c r="A944022" s="21"/>
    </row>
    <row r="944028" spans="1:1" s="20" customFormat="1" ht="14.25" customHeight="1" x14ac:dyDescent="0.25"/>
    <row r="944044" spans="1:1" ht="14.25" customHeight="1" x14ac:dyDescent="0.3">
      <c r="A944044" s="21"/>
    </row>
    <row r="944050" s="20" customFormat="1" ht="14.25" customHeight="1" x14ac:dyDescent="0.25"/>
    <row r="944066" spans="1:1" ht="14.25" customHeight="1" x14ac:dyDescent="0.3">
      <c r="A944066" s="21"/>
    </row>
    <row r="944072" spans="1:1" s="20" customFormat="1" ht="14.25" customHeight="1" x14ac:dyDescent="0.25"/>
    <row r="944088" spans="1:1" ht="14.25" customHeight="1" x14ac:dyDescent="0.3">
      <c r="A944088" s="21"/>
    </row>
    <row r="944094" spans="1:1" s="20" customFormat="1" ht="14.25" customHeight="1" x14ac:dyDescent="0.25"/>
    <row r="944110" spans="1:1" ht="14.25" customHeight="1" x14ac:dyDescent="0.3">
      <c r="A944110" s="21"/>
    </row>
    <row r="944116" s="20" customFormat="1" ht="14.25" customHeight="1" x14ac:dyDescent="0.25"/>
    <row r="944132" spans="1:1" ht="14.25" customHeight="1" x14ac:dyDescent="0.3">
      <c r="A944132" s="21"/>
    </row>
    <row r="944138" spans="1:1" s="20" customFormat="1" ht="14.25" customHeight="1" x14ac:dyDescent="0.25"/>
    <row r="944154" spans="1:1" ht="14.25" customHeight="1" x14ac:dyDescent="0.3">
      <c r="A944154" s="21"/>
    </row>
    <row r="944160" spans="1:1" s="20" customFormat="1" ht="14.25" customHeight="1" x14ac:dyDescent="0.25"/>
    <row r="944176" spans="1:1" ht="14.25" customHeight="1" x14ac:dyDescent="0.3">
      <c r="A944176" s="21"/>
    </row>
    <row r="944182" s="20" customFormat="1" ht="14.25" customHeight="1" x14ac:dyDescent="0.25"/>
    <row r="944198" spans="1:1" ht="14.25" customHeight="1" x14ac:dyDescent="0.3">
      <c r="A944198" s="21"/>
    </row>
    <row r="944204" spans="1:1" s="20" customFormat="1" ht="14.25" customHeight="1" x14ac:dyDescent="0.25"/>
    <row r="944220" spans="1:1" ht="14.25" customHeight="1" x14ac:dyDescent="0.3">
      <c r="A944220" s="21"/>
    </row>
    <row r="944226" s="20" customFormat="1" ht="14.25" customHeight="1" x14ac:dyDescent="0.25"/>
    <row r="944242" spans="1:1" ht="14.25" customHeight="1" x14ac:dyDescent="0.3">
      <c r="A944242" s="21"/>
    </row>
    <row r="944248" spans="1:1" s="20" customFormat="1" ht="14.25" customHeight="1" x14ac:dyDescent="0.25"/>
    <row r="944264" spans="1:1" ht="14.25" customHeight="1" x14ac:dyDescent="0.3">
      <c r="A944264" s="21"/>
    </row>
    <row r="944270" spans="1:1" s="20" customFormat="1" ht="14.25" customHeight="1" x14ac:dyDescent="0.25"/>
    <row r="944286" spans="1:1" ht="14.25" customHeight="1" x14ac:dyDescent="0.3">
      <c r="A944286" s="21"/>
    </row>
    <row r="944292" s="20" customFormat="1" ht="14.25" customHeight="1" x14ac:dyDescent="0.25"/>
    <row r="944308" spans="1:1" ht="14.25" customHeight="1" x14ac:dyDescent="0.3">
      <c r="A944308" s="21"/>
    </row>
    <row r="944314" spans="1:1" s="20" customFormat="1" ht="14.25" customHeight="1" x14ac:dyDescent="0.25"/>
    <row r="944330" spans="1:1" ht="14.25" customHeight="1" x14ac:dyDescent="0.3">
      <c r="A944330" s="21"/>
    </row>
    <row r="944336" spans="1:1" s="20" customFormat="1" ht="14.25" customHeight="1" x14ac:dyDescent="0.25"/>
    <row r="944352" spans="1:1" ht="14.25" customHeight="1" x14ac:dyDescent="0.3">
      <c r="A944352" s="21"/>
    </row>
    <row r="944358" s="20" customFormat="1" ht="14.25" customHeight="1" x14ac:dyDescent="0.25"/>
    <row r="944374" spans="1:1" ht="14.25" customHeight="1" x14ac:dyDescent="0.3">
      <c r="A944374" s="21"/>
    </row>
    <row r="944380" spans="1:1" s="20" customFormat="1" ht="14.25" customHeight="1" x14ac:dyDescent="0.25"/>
    <row r="944396" spans="1:1" ht="14.25" customHeight="1" x14ac:dyDescent="0.3">
      <c r="A944396" s="21"/>
    </row>
    <row r="944402" s="20" customFormat="1" ht="14.25" customHeight="1" x14ac:dyDescent="0.25"/>
    <row r="944418" spans="1:1" ht="14.25" customHeight="1" x14ac:dyDescent="0.3">
      <c r="A944418" s="21"/>
    </row>
    <row r="944424" spans="1:1" s="20" customFormat="1" ht="14.25" customHeight="1" x14ac:dyDescent="0.25"/>
    <row r="944440" spans="1:1" ht="14.25" customHeight="1" x14ac:dyDescent="0.3">
      <c r="A944440" s="21"/>
    </row>
    <row r="944446" spans="1:1" s="20" customFormat="1" ht="14.25" customHeight="1" x14ac:dyDescent="0.25"/>
    <row r="944462" spans="1:1" ht="14.25" customHeight="1" x14ac:dyDescent="0.3">
      <c r="A944462" s="21"/>
    </row>
    <row r="944468" s="20" customFormat="1" ht="14.25" customHeight="1" x14ac:dyDescent="0.25"/>
    <row r="944484" spans="1:1" ht="14.25" customHeight="1" x14ac:dyDescent="0.3">
      <c r="A944484" s="21"/>
    </row>
    <row r="944490" spans="1:1" s="20" customFormat="1" ht="14.25" customHeight="1" x14ac:dyDescent="0.25"/>
    <row r="944506" spans="1:1" ht="14.25" customHeight="1" x14ac:dyDescent="0.3">
      <c r="A944506" s="21"/>
    </row>
    <row r="944512" spans="1:1" s="20" customFormat="1" ht="14.25" customHeight="1" x14ac:dyDescent="0.25"/>
    <row r="944528" spans="1:1" ht="14.25" customHeight="1" x14ac:dyDescent="0.3">
      <c r="A944528" s="21"/>
    </row>
    <row r="944534" s="20" customFormat="1" ht="14.25" customHeight="1" x14ac:dyDescent="0.25"/>
    <row r="944550" spans="1:1" ht="14.25" customHeight="1" x14ac:dyDescent="0.3">
      <c r="A944550" s="21"/>
    </row>
    <row r="944556" spans="1:1" s="20" customFormat="1" ht="14.25" customHeight="1" x14ac:dyDescent="0.25"/>
    <row r="944572" spans="1:1" ht="14.25" customHeight="1" x14ac:dyDescent="0.3">
      <c r="A944572" s="21"/>
    </row>
    <row r="944578" s="20" customFormat="1" ht="14.25" customHeight="1" x14ac:dyDescent="0.25"/>
    <row r="944594" spans="1:1" ht="14.25" customHeight="1" x14ac:dyDescent="0.3">
      <c r="A944594" s="21"/>
    </row>
    <row r="944600" spans="1:1" s="20" customFormat="1" ht="14.25" customHeight="1" x14ac:dyDescent="0.25"/>
    <row r="944616" spans="1:1" ht="14.25" customHeight="1" x14ac:dyDescent="0.3">
      <c r="A944616" s="21"/>
    </row>
    <row r="944622" spans="1:1" s="20" customFormat="1" ht="14.25" customHeight="1" x14ac:dyDescent="0.25"/>
    <row r="944638" spans="1:1" ht="14.25" customHeight="1" x14ac:dyDescent="0.3">
      <c r="A944638" s="21"/>
    </row>
    <row r="944644" s="20" customFormat="1" ht="14.25" customHeight="1" x14ac:dyDescent="0.25"/>
    <row r="944660" spans="1:1" ht="14.25" customHeight="1" x14ac:dyDescent="0.3">
      <c r="A944660" s="21"/>
    </row>
    <row r="944666" spans="1:1" s="20" customFormat="1" ht="14.25" customHeight="1" x14ac:dyDescent="0.25"/>
    <row r="944682" spans="1:1" ht="14.25" customHeight="1" x14ac:dyDescent="0.3">
      <c r="A944682" s="21"/>
    </row>
    <row r="944688" spans="1:1" s="20" customFormat="1" ht="14.25" customHeight="1" x14ac:dyDescent="0.25"/>
    <row r="944704" spans="1:1" ht="14.25" customHeight="1" x14ac:dyDescent="0.3">
      <c r="A944704" s="21"/>
    </row>
    <row r="944710" s="20" customFormat="1" ht="14.25" customHeight="1" x14ac:dyDescent="0.25"/>
    <row r="944726" spans="1:1" ht="14.25" customHeight="1" x14ac:dyDescent="0.3">
      <c r="A944726" s="21"/>
    </row>
    <row r="944732" spans="1:1" s="20" customFormat="1" ht="14.25" customHeight="1" x14ac:dyDescent="0.25"/>
    <row r="944748" spans="1:1" ht="14.25" customHeight="1" x14ac:dyDescent="0.3">
      <c r="A944748" s="21"/>
    </row>
    <row r="944754" s="20" customFormat="1" ht="14.25" customHeight="1" x14ac:dyDescent="0.25"/>
    <row r="944770" spans="1:1" ht="14.25" customHeight="1" x14ac:dyDescent="0.3">
      <c r="A944770" s="21"/>
    </row>
    <row r="944776" spans="1:1" s="20" customFormat="1" ht="14.25" customHeight="1" x14ac:dyDescent="0.25"/>
    <row r="944792" spans="1:1" ht="14.25" customHeight="1" x14ac:dyDescent="0.3">
      <c r="A944792" s="21"/>
    </row>
    <row r="944798" spans="1:1" s="20" customFormat="1" ht="14.25" customHeight="1" x14ac:dyDescent="0.25"/>
    <row r="944814" spans="1:1" ht="14.25" customHeight="1" x14ac:dyDescent="0.3">
      <c r="A944814" s="21"/>
    </row>
    <row r="944820" s="20" customFormat="1" ht="14.25" customHeight="1" x14ac:dyDescent="0.25"/>
    <row r="944836" spans="1:1" ht="14.25" customHeight="1" x14ac:dyDescent="0.3">
      <c r="A944836" s="21"/>
    </row>
    <row r="944842" spans="1:1" s="20" customFormat="1" ht="14.25" customHeight="1" x14ac:dyDescent="0.25"/>
    <row r="944858" spans="1:1" ht="14.25" customHeight="1" x14ac:dyDescent="0.3">
      <c r="A944858" s="21"/>
    </row>
    <row r="944864" spans="1:1" s="20" customFormat="1" ht="14.25" customHeight="1" x14ac:dyDescent="0.25"/>
    <row r="944880" spans="1:1" ht="14.25" customHeight="1" x14ac:dyDescent="0.3">
      <c r="A944880" s="21"/>
    </row>
    <row r="944886" s="20" customFormat="1" ht="14.25" customHeight="1" x14ac:dyDescent="0.25"/>
    <row r="944902" spans="1:1" ht="14.25" customHeight="1" x14ac:dyDescent="0.3">
      <c r="A944902" s="21"/>
    </row>
    <row r="944908" spans="1:1" s="20" customFormat="1" ht="14.25" customHeight="1" x14ac:dyDescent="0.25"/>
    <row r="944924" spans="1:1" ht="14.25" customHeight="1" x14ac:dyDescent="0.3">
      <c r="A944924" s="21"/>
    </row>
    <row r="944930" s="20" customFormat="1" ht="14.25" customHeight="1" x14ac:dyDescent="0.25"/>
    <row r="944946" spans="1:1" ht="14.25" customHeight="1" x14ac:dyDescent="0.3">
      <c r="A944946" s="21"/>
    </row>
    <row r="944952" spans="1:1" s="20" customFormat="1" ht="14.25" customHeight="1" x14ac:dyDescent="0.25"/>
    <row r="944968" spans="1:1" ht="14.25" customHeight="1" x14ac:dyDescent="0.3">
      <c r="A944968" s="21"/>
    </row>
    <row r="944974" spans="1:1" s="20" customFormat="1" ht="14.25" customHeight="1" x14ac:dyDescent="0.25"/>
    <row r="944990" spans="1:1" ht="14.25" customHeight="1" x14ac:dyDescent="0.3">
      <c r="A944990" s="21"/>
    </row>
    <row r="944996" s="20" customFormat="1" ht="14.25" customHeight="1" x14ac:dyDescent="0.25"/>
    <row r="945012" spans="1:1" ht="14.25" customHeight="1" x14ac:dyDescent="0.3">
      <c r="A945012" s="21"/>
    </row>
    <row r="945018" spans="1:1" s="20" customFormat="1" ht="14.25" customHeight="1" x14ac:dyDescent="0.25"/>
    <row r="945034" spans="1:1" ht="14.25" customHeight="1" x14ac:dyDescent="0.3">
      <c r="A945034" s="21"/>
    </row>
    <row r="945040" spans="1:1" s="20" customFormat="1" ht="14.25" customHeight="1" x14ac:dyDescent="0.25"/>
    <row r="945056" spans="1:1" ht="14.25" customHeight="1" x14ac:dyDescent="0.3">
      <c r="A945056" s="21"/>
    </row>
    <row r="945062" s="20" customFormat="1" ht="14.25" customHeight="1" x14ac:dyDescent="0.25"/>
    <row r="945078" spans="1:1" ht="14.25" customHeight="1" x14ac:dyDescent="0.3">
      <c r="A945078" s="21"/>
    </row>
    <row r="945084" spans="1:1" s="20" customFormat="1" ht="14.25" customHeight="1" x14ac:dyDescent="0.25"/>
    <row r="945100" spans="1:1" ht="14.25" customHeight="1" x14ac:dyDescent="0.3">
      <c r="A945100" s="21"/>
    </row>
    <row r="945106" s="20" customFormat="1" ht="14.25" customHeight="1" x14ac:dyDescent="0.25"/>
    <row r="945122" spans="1:1" ht="14.25" customHeight="1" x14ac:dyDescent="0.3">
      <c r="A945122" s="21"/>
    </row>
    <row r="945128" spans="1:1" s="20" customFormat="1" ht="14.25" customHeight="1" x14ac:dyDescent="0.25"/>
    <row r="945144" spans="1:1" ht="14.25" customHeight="1" x14ac:dyDescent="0.3">
      <c r="A945144" s="21"/>
    </row>
    <row r="945150" spans="1:1" s="20" customFormat="1" ht="14.25" customHeight="1" x14ac:dyDescent="0.25"/>
    <row r="945166" spans="1:1" ht="14.25" customHeight="1" x14ac:dyDescent="0.3">
      <c r="A945166" s="21"/>
    </row>
    <row r="945172" s="20" customFormat="1" ht="14.25" customHeight="1" x14ac:dyDescent="0.25"/>
    <row r="945188" spans="1:1" ht="14.25" customHeight="1" x14ac:dyDescent="0.3">
      <c r="A945188" s="21"/>
    </row>
    <row r="945194" spans="1:1" s="20" customFormat="1" ht="14.25" customHeight="1" x14ac:dyDescent="0.25"/>
    <row r="945210" spans="1:1" ht="14.25" customHeight="1" x14ac:dyDescent="0.3">
      <c r="A945210" s="21"/>
    </row>
    <row r="945216" spans="1:1" s="20" customFormat="1" ht="14.25" customHeight="1" x14ac:dyDescent="0.25"/>
    <row r="945232" spans="1:1" ht="14.25" customHeight="1" x14ac:dyDescent="0.3">
      <c r="A945232" s="21"/>
    </row>
    <row r="945238" s="20" customFormat="1" ht="14.25" customHeight="1" x14ac:dyDescent="0.25"/>
    <row r="945254" spans="1:1" ht="14.25" customHeight="1" x14ac:dyDescent="0.3">
      <c r="A945254" s="21"/>
    </row>
    <row r="945260" spans="1:1" s="20" customFormat="1" ht="14.25" customHeight="1" x14ac:dyDescent="0.25"/>
    <row r="945276" spans="1:1" ht="14.25" customHeight="1" x14ac:dyDescent="0.3">
      <c r="A945276" s="21"/>
    </row>
    <row r="945282" s="20" customFormat="1" ht="14.25" customHeight="1" x14ac:dyDescent="0.25"/>
    <row r="945298" spans="1:1" ht="14.25" customHeight="1" x14ac:dyDescent="0.3">
      <c r="A945298" s="21"/>
    </row>
    <row r="945304" spans="1:1" s="20" customFormat="1" ht="14.25" customHeight="1" x14ac:dyDescent="0.25"/>
    <row r="945320" spans="1:1" ht="14.25" customHeight="1" x14ac:dyDescent="0.3">
      <c r="A945320" s="21"/>
    </row>
    <row r="945326" spans="1:1" s="20" customFormat="1" ht="14.25" customHeight="1" x14ac:dyDescent="0.25"/>
    <row r="945342" spans="1:1" ht="14.25" customHeight="1" x14ac:dyDescent="0.3">
      <c r="A945342" s="21"/>
    </row>
    <row r="945348" s="20" customFormat="1" ht="14.25" customHeight="1" x14ac:dyDescent="0.25"/>
    <row r="945364" spans="1:1" ht="14.25" customHeight="1" x14ac:dyDescent="0.3">
      <c r="A945364" s="21"/>
    </row>
    <row r="945370" spans="1:1" s="20" customFormat="1" ht="14.25" customHeight="1" x14ac:dyDescent="0.25"/>
    <row r="945386" spans="1:1" ht="14.25" customHeight="1" x14ac:dyDescent="0.3">
      <c r="A945386" s="21"/>
    </row>
    <row r="945392" spans="1:1" s="20" customFormat="1" ht="14.25" customHeight="1" x14ac:dyDescent="0.25"/>
    <row r="945408" spans="1:1" ht="14.25" customHeight="1" x14ac:dyDescent="0.3">
      <c r="A945408" s="21"/>
    </row>
    <row r="945414" s="20" customFormat="1" ht="14.25" customHeight="1" x14ac:dyDescent="0.25"/>
    <row r="945430" spans="1:1" ht="14.25" customHeight="1" x14ac:dyDescent="0.3">
      <c r="A945430" s="21"/>
    </row>
    <row r="945436" spans="1:1" s="20" customFormat="1" ht="14.25" customHeight="1" x14ac:dyDescent="0.25"/>
    <row r="945452" spans="1:1" ht="14.25" customHeight="1" x14ac:dyDescent="0.3">
      <c r="A945452" s="21"/>
    </row>
    <row r="945458" s="20" customFormat="1" ht="14.25" customHeight="1" x14ac:dyDescent="0.25"/>
    <row r="945474" spans="1:1" ht="14.25" customHeight="1" x14ac:dyDescent="0.3">
      <c r="A945474" s="21"/>
    </row>
    <row r="945480" spans="1:1" s="20" customFormat="1" ht="14.25" customHeight="1" x14ac:dyDescent="0.25"/>
    <row r="945496" spans="1:1" ht="14.25" customHeight="1" x14ac:dyDescent="0.3">
      <c r="A945496" s="21"/>
    </row>
    <row r="945502" spans="1:1" s="20" customFormat="1" ht="14.25" customHeight="1" x14ac:dyDescent="0.25"/>
    <row r="945518" spans="1:1" ht="14.25" customHeight="1" x14ac:dyDescent="0.3">
      <c r="A945518" s="21"/>
    </row>
    <row r="945524" s="20" customFormat="1" ht="14.25" customHeight="1" x14ac:dyDescent="0.25"/>
    <row r="945540" spans="1:1" ht="14.25" customHeight="1" x14ac:dyDescent="0.3">
      <c r="A945540" s="21"/>
    </row>
    <row r="945546" spans="1:1" s="20" customFormat="1" ht="14.25" customHeight="1" x14ac:dyDescent="0.25"/>
    <row r="945562" spans="1:1" ht="14.25" customHeight="1" x14ac:dyDescent="0.3">
      <c r="A945562" s="21"/>
    </row>
    <row r="945568" spans="1:1" s="20" customFormat="1" ht="14.25" customHeight="1" x14ac:dyDescent="0.25"/>
    <row r="945584" spans="1:1" ht="14.25" customHeight="1" x14ac:dyDescent="0.3">
      <c r="A945584" s="21"/>
    </row>
    <row r="945590" s="20" customFormat="1" ht="14.25" customHeight="1" x14ac:dyDescent="0.25"/>
    <row r="945606" spans="1:1" ht="14.25" customHeight="1" x14ac:dyDescent="0.3">
      <c r="A945606" s="21"/>
    </row>
    <row r="945612" spans="1:1" s="20" customFormat="1" ht="14.25" customHeight="1" x14ac:dyDescent="0.25"/>
    <row r="945628" spans="1:1" ht="14.25" customHeight="1" x14ac:dyDescent="0.3">
      <c r="A945628" s="21"/>
    </row>
    <row r="945634" s="20" customFormat="1" ht="14.25" customHeight="1" x14ac:dyDescent="0.25"/>
    <row r="945650" spans="1:1" ht="14.25" customHeight="1" x14ac:dyDescent="0.3">
      <c r="A945650" s="21"/>
    </row>
    <row r="945656" spans="1:1" s="20" customFormat="1" ht="14.25" customHeight="1" x14ac:dyDescent="0.25"/>
    <row r="945672" spans="1:1" ht="14.25" customHeight="1" x14ac:dyDescent="0.3">
      <c r="A945672" s="21"/>
    </row>
    <row r="945678" spans="1:1" s="20" customFormat="1" ht="14.25" customHeight="1" x14ac:dyDescent="0.25"/>
    <row r="945694" spans="1:1" ht="14.25" customHeight="1" x14ac:dyDescent="0.3">
      <c r="A945694" s="21"/>
    </row>
    <row r="945700" s="20" customFormat="1" ht="14.25" customHeight="1" x14ac:dyDescent="0.25"/>
    <row r="945716" spans="1:1" ht="14.25" customHeight="1" x14ac:dyDescent="0.3">
      <c r="A945716" s="21"/>
    </row>
    <row r="945722" spans="1:1" s="20" customFormat="1" ht="14.25" customHeight="1" x14ac:dyDescent="0.25"/>
    <row r="945738" spans="1:1" ht="14.25" customHeight="1" x14ac:dyDescent="0.3">
      <c r="A945738" s="21"/>
    </row>
    <row r="945744" spans="1:1" s="20" customFormat="1" ht="14.25" customHeight="1" x14ac:dyDescent="0.25"/>
    <row r="945760" spans="1:1" ht="14.25" customHeight="1" x14ac:dyDescent="0.3">
      <c r="A945760" s="21"/>
    </row>
    <row r="945766" s="20" customFormat="1" ht="14.25" customHeight="1" x14ac:dyDescent="0.25"/>
    <row r="945782" spans="1:1" ht="14.25" customHeight="1" x14ac:dyDescent="0.3">
      <c r="A945782" s="21"/>
    </row>
    <row r="945788" spans="1:1" s="20" customFormat="1" ht="14.25" customHeight="1" x14ac:dyDescent="0.25"/>
    <row r="945804" spans="1:1" ht="14.25" customHeight="1" x14ac:dyDescent="0.3">
      <c r="A945804" s="21"/>
    </row>
    <row r="945810" s="20" customFormat="1" ht="14.25" customHeight="1" x14ac:dyDescent="0.25"/>
    <row r="945826" spans="1:1" ht="14.25" customHeight="1" x14ac:dyDescent="0.3">
      <c r="A945826" s="21"/>
    </row>
    <row r="945832" spans="1:1" s="20" customFormat="1" ht="14.25" customHeight="1" x14ac:dyDescent="0.25"/>
    <row r="945848" spans="1:1" ht="14.25" customHeight="1" x14ac:dyDescent="0.3">
      <c r="A945848" s="21"/>
    </row>
    <row r="945854" spans="1:1" s="20" customFormat="1" ht="14.25" customHeight="1" x14ac:dyDescent="0.25"/>
    <row r="945870" spans="1:1" ht="14.25" customHeight="1" x14ac:dyDescent="0.3">
      <c r="A945870" s="21"/>
    </row>
    <row r="945876" s="20" customFormat="1" ht="14.25" customHeight="1" x14ac:dyDescent="0.25"/>
    <row r="945892" spans="1:1" ht="14.25" customHeight="1" x14ac:dyDescent="0.3">
      <c r="A945892" s="21"/>
    </row>
    <row r="945898" spans="1:1" s="20" customFormat="1" ht="14.25" customHeight="1" x14ac:dyDescent="0.25"/>
    <row r="945914" spans="1:1" ht="14.25" customHeight="1" x14ac:dyDescent="0.3">
      <c r="A945914" s="21"/>
    </row>
    <row r="945920" spans="1:1" s="20" customFormat="1" ht="14.25" customHeight="1" x14ac:dyDescent="0.25"/>
    <row r="945936" spans="1:1" ht="14.25" customHeight="1" x14ac:dyDescent="0.3">
      <c r="A945936" s="21"/>
    </row>
    <row r="945942" s="20" customFormat="1" ht="14.25" customHeight="1" x14ac:dyDescent="0.25"/>
    <row r="945958" spans="1:1" ht="14.25" customHeight="1" x14ac:dyDescent="0.3">
      <c r="A945958" s="21"/>
    </row>
    <row r="945964" spans="1:1" s="20" customFormat="1" ht="14.25" customHeight="1" x14ac:dyDescent="0.25"/>
    <row r="945980" spans="1:1" ht="14.25" customHeight="1" x14ac:dyDescent="0.3">
      <c r="A945980" s="21"/>
    </row>
    <row r="945986" s="20" customFormat="1" ht="14.25" customHeight="1" x14ac:dyDescent="0.25"/>
    <row r="946002" spans="1:1" ht="14.25" customHeight="1" x14ac:dyDescent="0.3">
      <c r="A946002" s="21"/>
    </row>
    <row r="946008" spans="1:1" s="20" customFormat="1" ht="14.25" customHeight="1" x14ac:dyDescent="0.25"/>
    <row r="946024" spans="1:1" ht="14.25" customHeight="1" x14ac:dyDescent="0.3">
      <c r="A946024" s="21"/>
    </row>
    <row r="946030" spans="1:1" s="20" customFormat="1" ht="14.25" customHeight="1" x14ac:dyDescent="0.25"/>
    <row r="946046" spans="1:1" ht="14.25" customHeight="1" x14ac:dyDescent="0.3">
      <c r="A946046" s="21"/>
    </row>
    <row r="946052" s="20" customFormat="1" ht="14.25" customHeight="1" x14ac:dyDescent="0.25"/>
    <row r="946068" spans="1:1" ht="14.25" customHeight="1" x14ac:dyDescent="0.3">
      <c r="A946068" s="21"/>
    </row>
    <row r="946074" spans="1:1" s="20" customFormat="1" ht="14.25" customHeight="1" x14ac:dyDescent="0.25"/>
    <row r="946090" spans="1:1" ht="14.25" customHeight="1" x14ac:dyDescent="0.3">
      <c r="A946090" s="21"/>
    </row>
    <row r="946096" spans="1:1" s="20" customFormat="1" ht="14.25" customHeight="1" x14ac:dyDescent="0.25"/>
    <row r="946112" spans="1:1" ht="14.25" customHeight="1" x14ac:dyDescent="0.3">
      <c r="A946112" s="21"/>
    </row>
    <row r="946118" s="20" customFormat="1" ht="14.25" customHeight="1" x14ac:dyDescent="0.25"/>
    <row r="946134" spans="1:1" ht="14.25" customHeight="1" x14ac:dyDescent="0.3">
      <c r="A946134" s="21"/>
    </row>
    <row r="946140" spans="1:1" s="20" customFormat="1" ht="14.25" customHeight="1" x14ac:dyDescent="0.25"/>
    <row r="946156" spans="1:1" ht="14.25" customHeight="1" x14ac:dyDescent="0.3">
      <c r="A946156" s="21"/>
    </row>
    <row r="946162" s="20" customFormat="1" ht="14.25" customHeight="1" x14ac:dyDescent="0.25"/>
    <row r="946178" spans="1:1" ht="14.25" customHeight="1" x14ac:dyDescent="0.3">
      <c r="A946178" s="21"/>
    </row>
    <row r="946184" spans="1:1" s="20" customFormat="1" ht="14.25" customHeight="1" x14ac:dyDescent="0.25"/>
    <row r="946200" spans="1:1" ht="14.25" customHeight="1" x14ac:dyDescent="0.3">
      <c r="A946200" s="21"/>
    </row>
    <row r="946206" spans="1:1" s="20" customFormat="1" ht="14.25" customHeight="1" x14ac:dyDescent="0.25"/>
    <row r="946222" spans="1:1" ht="14.25" customHeight="1" x14ac:dyDescent="0.3">
      <c r="A946222" s="21"/>
    </row>
    <row r="946228" s="20" customFormat="1" ht="14.25" customHeight="1" x14ac:dyDescent="0.25"/>
    <row r="946244" spans="1:1" ht="14.25" customHeight="1" x14ac:dyDescent="0.3">
      <c r="A946244" s="21"/>
    </row>
    <row r="946250" spans="1:1" s="20" customFormat="1" ht="14.25" customHeight="1" x14ac:dyDescent="0.25"/>
    <row r="946266" spans="1:1" ht="14.25" customHeight="1" x14ac:dyDescent="0.3">
      <c r="A946266" s="21"/>
    </row>
    <row r="946272" spans="1:1" s="20" customFormat="1" ht="14.25" customHeight="1" x14ac:dyDescent="0.25"/>
    <row r="946288" spans="1:1" ht="14.25" customHeight="1" x14ac:dyDescent="0.3">
      <c r="A946288" s="21"/>
    </row>
    <row r="946294" s="20" customFormat="1" ht="14.25" customHeight="1" x14ac:dyDescent="0.25"/>
    <row r="946310" spans="1:1" ht="14.25" customHeight="1" x14ac:dyDescent="0.3">
      <c r="A946310" s="21"/>
    </row>
    <row r="946316" spans="1:1" s="20" customFormat="1" ht="14.25" customHeight="1" x14ac:dyDescent="0.25"/>
    <row r="946332" spans="1:1" ht="14.25" customHeight="1" x14ac:dyDescent="0.3">
      <c r="A946332" s="21"/>
    </row>
    <row r="946338" s="20" customFormat="1" ht="14.25" customHeight="1" x14ac:dyDescent="0.25"/>
    <row r="946354" spans="1:1" ht="14.25" customHeight="1" x14ac:dyDescent="0.3">
      <c r="A946354" s="21"/>
    </row>
    <row r="946360" spans="1:1" s="20" customFormat="1" ht="14.25" customHeight="1" x14ac:dyDescent="0.25"/>
    <row r="946376" spans="1:1" ht="14.25" customHeight="1" x14ac:dyDescent="0.3">
      <c r="A946376" s="21"/>
    </row>
    <row r="946382" spans="1:1" s="20" customFormat="1" ht="14.25" customHeight="1" x14ac:dyDescent="0.25"/>
    <row r="946398" spans="1:1" ht="14.25" customHeight="1" x14ac:dyDescent="0.3">
      <c r="A946398" s="21"/>
    </row>
    <row r="946404" s="20" customFormat="1" ht="14.25" customHeight="1" x14ac:dyDescent="0.25"/>
    <row r="946420" spans="1:1" ht="14.25" customHeight="1" x14ac:dyDescent="0.3">
      <c r="A946420" s="21"/>
    </row>
    <row r="946426" spans="1:1" s="20" customFormat="1" ht="14.25" customHeight="1" x14ac:dyDescent="0.25"/>
    <row r="946442" spans="1:1" ht="14.25" customHeight="1" x14ac:dyDescent="0.3">
      <c r="A946442" s="21"/>
    </row>
    <row r="946448" spans="1:1" s="20" customFormat="1" ht="14.25" customHeight="1" x14ac:dyDescent="0.25"/>
    <row r="946464" spans="1:1" ht="14.25" customHeight="1" x14ac:dyDescent="0.3">
      <c r="A946464" s="21"/>
    </row>
    <row r="946470" s="20" customFormat="1" ht="14.25" customHeight="1" x14ac:dyDescent="0.25"/>
    <row r="946486" spans="1:1" ht="14.25" customHeight="1" x14ac:dyDescent="0.3">
      <c r="A946486" s="21"/>
    </row>
    <row r="946492" spans="1:1" s="20" customFormat="1" ht="14.25" customHeight="1" x14ac:dyDescent="0.25"/>
    <row r="946508" spans="1:1" ht="14.25" customHeight="1" x14ac:dyDescent="0.3">
      <c r="A946508" s="21"/>
    </row>
    <row r="946514" s="20" customFormat="1" ht="14.25" customHeight="1" x14ac:dyDescent="0.25"/>
    <row r="946530" spans="1:1" ht="14.25" customHeight="1" x14ac:dyDescent="0.3">
      <c r="A946530" s="21"/>
    </row>
    <row r="946536" spans="1:1" s="20" customFormat="1" ht="14.25" customHeight="1" x14ac:dyDescent="0.25"/>
    <row r="946552" spans="1:1" ht="14.25" customHeight="1" x14ac:dyDescent="0.3">
      <c r="A946552" s="21"/>
    </row>
    <row r="946558" spans="1:1" s="20" customFormat="1" ht="14.25" customHeight="1" x14ac:dyDescent="0.25"/>
    <row r="946574" spans="1:1" ht="14.25" customHeight="1" x14ac:dyDescent="0.3">
      <c r="A946574" s="21"/>
    </row>
    <row r="946580" s="20" customFormat="1" ht="14.25" customHeight="1" x14ac:dyDescent="0.25"/>
    <row r="946596" spans="1:1" ht="14.25" customHeight="1" x14ac:dyDescent="0.3">
      <c r="A946596" s="21"/>
    </row>
    <row r="946602" spans="1:1" s="20" customFormat="1" ht="14.25" customHeight="1" x14ac:dyDescent="0.25"/>
    <row r="946618" spans="1:1" ht="14.25" customHeight="1" x14ac:dyDescent="0.3">
      <c r="A946618" s="21"/>
    </row>
    <row r="946624" spans="1:1" s="20" customFormat="1" ht="14.25" customHeight="1" x14ac:dyDescent="0.25"/>
    <row r="946640" spans="1:1" ht="14.25" customHeight="1" x14ac:dyDescent="0.3">
      <c r="A946640" s="21"/>
    </row>
    <row r="946646" s="20" customFormat="1" ht="14.25" customHeight="1" x14ac:dyDescent="0.25"/>
    <row r="946662" spans="1:1" ht="14.25" customHeight="1" x14ac:dyDescent="0.3">
      <c r="A946662" s="21"/>
    </row>
    <row r="946668" spans="1:1" s="20" customFormat="1" ht="14.25" customHeight="1" x14ac:dyDescent="0.25"/>
    <row r="946684" spans="1:1" ht="14.25" customHeight="1" x14ac:dyDescent="0.3">
      <c r="A946684" s="21"/>
    </row>
    <row r="946690" s="20" customFormat="1" ht="14.25" customHeight="1" x14ac:dyDescent="0.25"/>
    <row r="946706" spans="1:1" ht="14.25" customHeight="1" x14ac:dyDescent="0.3">
      <c r="A946706" s="21"/>
    </row>
    <row r="946712" spans="1:1" s="20" customFormat="1" ht="14.25" customHeight="1" x14ac:dyDescent="0.25"/>
    <row r="946728" spans="1:1" ht="14.25" customHeight="1" x14ac:dyDescent="0.3">
      <c r="A946728" s="21"/>
    </row>
    <row r="946734" spans="1:1" s="20" customFormat="1" ht="14.25" customHeight="1" x14ac:dyDescent="0.25"/>
    <row r="946750" spans="1:1" ht="14.25" customHeight="1" x14ac:dyDescent="0.3">
      <c r="A946750" s="21"/>
    </row>
    <row r="946756" s="20" customFormat="1" ht="14.25" customHeight="1" x14ac:dyDescent="0.25"/>
    <row r="946772" spans="1:1" ht="14.25" customHeight="1" x14ac:dyDescent="0.3">
      <c r="A946772" s="21"/>
    </row>
    <row r="946778" spans="1:1" s="20" customFormat="1" ht="14.25" customHeight="1" x14ac:dyDescent="0.25"/>
    <row r="946794" spans="1:1" ht="14.25" customHeight="1" x14ac:dyDescent="0.3">
      <c r="A946794" s="21"/>
    </row>
    <row r="946800" spans="1:1" s="20" customFormat="1" ht="14.25" customHeight="1" x14ac:dyDescent="0.25"/>
    <row r="946816" spans="1:1" ht="14.25" customHeight="1" x14ac:dyDescent="0.3">
      <c r="A946816" s="21"/>
    </row>
    <row r="946822" s="20" customFormat="1" ht="14.25" customHeight="1" x14ac:dyDescent="0.25"/>
    <row r="946838" spans="1:1" ht="14.25" customHeight="1" x14ac:dyDescent="0.3">
      <c r="A946838" s="21"/>
    </row>
    <row r="946844" spans="1:1" s="20" customFormat="1" ht="14.25" customHeight="1" x14ac:dyDescent="0.25"/>
    <row r="946860" spans="1:1" ht="14.25" customHeight="1" x14ac:dyDescent="0.3">
      <c r="A946860" s="21"/>
    </row>
    <row r="946866" s="20" customFormat="1" ht="14.25" customHeight="1" x14ac:dyDescent="0.25"/>
    <row r="946882" spans="1:1" ht="14.25" customHeight="1" x14ac:dyDescent="0.3">
      <c r="A946882" s="21"/>
    </row>
    <row r="946888" spans="1:1" s="20" customFormat="1" ht="14.25" customHeight="1" x14ac:dyDescent="0.25"/>
    <row r="946904" spans="1:1" ht="14.25" customHeight="1" x14ac:dyDescent="0.3">
      <c r="A946904" s="21"/>
    </row>
    <row r="946910" spans="1:1" s="20" customFormat="1" ht="14.25" customHeight="1" x14ac:dyDescent="0.25"/>
    <row r="946926" spans="1:1" ht="14.25" customHeight="1" x14ac:dyDescent="0.3">
      <c r="A946926" s="21"/>
    </row>
    <row r="946932" s="20" customFormat="1" ht="14.25" customHeight="1" x14ac:dyDescent="0.25"/>
    <row r="946948" spans="1:1" ht="14.25" customHeight="1" x14ac:dyDescent="0.3">
      <c r="A946948" s="21"/>
    </row>
    <row r="946954" spans="1:1" s="20" customFormat="1" ht="14.25" customHeight="1" x14ac:dyDescent="0.25"/>
    <row r="946970" spans="1:1" ht="14.25" customHeight="1" x14ac:dyDescent="0.3">
      <c r="A946970" s="21"/>
    </row>
    <row r="946976" spans="1:1" s="20" customFormat="1" ht="14.25" customHeight="1" x14ac:dyDescent="0.25"/>
    <row r="946992" spans="1:1" ht="14.25" customHeight="1" x14ac:dyDescent="0.3">
      <c r="A946992" s="21"/>
    </row>
    <row r="946998" s="20" customFormat="1" ht="14.25" customHeight="1" x14ac:dyDescent="0.25"/>
    <row r="947014" spans="1:1" ht="14.25" customHeight="1" x14ac:dyDescent="0.3">
      <c r="A947014" s="21"/>
    </row>
    <row r="947020" spans="1:1" s="20" customFormat="1" ht="14.25" customHeight="1" x14ac:dyDescent="0.25"/>
    <row r="947036" spans="1:1" ht="14.25" customHeight="1" x14ac:dyDescent="0.3">
      <c r="A947036" s="21"/>
    </row>
    <row r="947042" s="20" customFormat="1" ht="14.25" customHeight="1" x14ac:dyDescent="0.25"/>
    <row r="947058" spans="1:1" ht="14.25" customHeight="1" x14ac:dyDescent="0.3">
      <c r="A947058" s="21"/>
    </row>
    <row r="947064" spans="1:1" s="20" customFormat="1" ht="14.25" customHeight="1" x14ac:dyDescent="0.25"/>
    <row r="947080" spans="1:1" ht="14.25" customHeight="1" x14ac:dyDescent="0.3">
      <c r="A947080" s="21"/>
    </row>
    <row r="947086" spans="1:1" s="20" customFormat="1" ht="14.25" customHeight="1" x14ac:dyDescent="0.25"/>
    <row r="947102" spans="1:1" ht="14.25" customHeight="1" x14ac:dyDescent="0.3">
      <c r="A947102" s="21"/>
    </row>
    <row r="947108" s="20" customFormat="1" ht="14.25" customHeight="1" x14ac:dyDescent="0.25"/>
    <row r="947124" spans="1:1" ht="14.25" customHeight="1" x14ac:dyDescent="0.3">
      <c r="A947124" s="21"/>
    </row>
    <row r="947130" spans="1:1" s="20" customFormat="1" ht="14.25" customHeight="1" x14ac:dyDescent="0.25"/>
    <row r="947146" spans="1:1" ht="14.25" customHeight="1" x14ac:dyDescent="0.3">
      <c r="A947146" s="21"/>
    </row>
    <row r="947152" spans="1:1" s="20" customFormat="1" ht="14.25" customHeight="1" x14ac:dyDescent="0.25"/>
    <row r="947168" spans="1:1" ht="14.25" customHeight="1" x14ac:dyDescent="0.3">
      <c r="A947168" s="21"/>
    </row>
    <row r="947174" s="20" customFormat="1" ht="14.25" customHeight="1" x14ac:dyDescent="0.25"/>
    <row r="947190" spans="1:1" ht="14.25" customHeight="1" x14ac:dyDescent="0.3">
      <c r="A947190" s="21"/>
    </row>
    <row r="947196" spans="1:1" s="20" customFormat="1" ht="14.25" customHeight="1" x14ac:dyDescent="0.25"/>
    <row r="947212" spans="1:1" ht="14.25" customHeight="1" x14ac:dyDescent="0.3">
      <c r="A947212" s="21"/>
    </row>
    <row r="947218" s="20" customFormat="1" ht="14.25" customHeight="1" x14ac:dyDescent="0.25"/>
    <row r="947234" spans="1:1" ht="14.25" customHeight="1" x14ac:dyDescent="0.3">
      <c r="A947234" s="21"/>
    </row>
    <row r="947240" spans="1:1" s="20" customFormat="1" ht="14.25" customHeight="1" x14ac:dyDescent="0.25"/>
    <row r="947256" spans="1:1" ht="14.25" customHeight="1" x14ac:dyDescent="0.3">
      <c r="A947256" s="21"/>
    </row>
    <row r="947262" spans="1:1" s="20" customFormat="1" ht="14.25" customHeight="1" x14ac:dyDescent="0.25"/>
    <row r="947278" spans="1:1" ht="14.25" customHeight="1" x14ac:dyDescent="0.3">
      <c r="A947278" s="21"/>
    </row>
    <row r="947284" s="20" customFormat="1" ht="14.25" customHeight="1" x14ac:dyDescent="0.25"/>
    <row r="947300" spans="1:1" ht="14.25" customHeight="1" x14ac:dyDescent="0.3">
      <c r="A947300" s="21"/>
    </row>
    <row r="947306" spans="1:1" s="20" customFormat="1" ht="14.25" customHeight="1" x14ac:dyDescent="0.25"/>
    <row r="947322" spans="1:1" ht="14.25" customHeight="1" x14ac:dyDescent="0.3">
      <c r="A947322" s="21"/>
    </row>
    <row r="947328" spans="1:1" s="20" customFormat="1" ht="14.25" customHeight="1" x14ac:dyDescent="0.25"/>
    <row r="947344" spans="1:1" ht="14.25" customHeight="1" x14ac:dyDescent="0.3">
      <c r="A947344" s="21"/>
    </row>
    <row r="947350" s="20" customFormat="1" ht="14.25" customHeight="1" x14ac:dyDescent="0.25"/>
    <row r="947366" spans="1:1" ht="14.25" customHeight="1" x14ac:dyDescent="0.3">
      <c r="A947366" s="21"/>
    </row>
    <row r="947372" spans="1:1" s="20" customFormat="1" ht="14.25" customHeight="1" x14ac:dyDescent="0.25"/>
    <row r="947388" spans="1:1" ht="14.25" customHeight="1" x14ac:dyDescent="0.3">
      <c r="A947388" s="21"/>
    </row>
    <row r="947394" s="20" customFormat="1" ht="14.25" customHeight="1" x14ac:dyDescent="0.25"/>
    <row r="947410" spans="1:1" ht="14.25" customHeight="1" x14ac:dyDescent="0.3">
      <c r="A947410" s="21"/>
    </row>
    <row r="947416" spans="1:1" s="20" customFormat="1" ht="14.25" customHeight="1" x14ac:dyDescent="0.25"/>
    <row r="947432" spans="1:1" ht="14.25" customHeight="1" x14ac:dyDescent="0.3">
      <c r="A947432" s="21"/>
    </row>
    <row r="947438" spans="1:1" s="20" customFormat="1" ht="14.25" customHeight="1" x14ac:dyDescent="0.25"/>
    <row r="947454" spans="1:1" ht="14.25" customHeight="1" x14ac:dyDescent="0.3">
      <c r="A947454" s="21"/>
    </row>
    <row r="947460" s="20" customFormat="1" ht="14.25" customHeight="1" x14ac:dyDescent="0.25"/>
    <row r="947476" spans="1:1" ht="14.25" customHeight="1" x14ac:dyDescent="0.3">
      <c r="A947476" s="21"/>
    </row>
    <row r="947482" spans="1:1" s="20" customFormat="1" ht="14.25" customHeight="1" x14ac:dyDescent="0.25"/>
    <row r="947498" spans="1:1" ht="14.25" customHeight="1" x14ac:dyDescent="0.3">
      <c r="A947498" s="21"/>
    </row>
    <row r="947504" spans="1:1" s="20" customFormat="1" ht="14.25" customHeight="1" x14ac:dyDescent="0.25"/>
    <row r="947520" spans="1:1" ht="14.25" customHeight="1" x14ac:dyDescent="0.3">
      <c r="A947520" s="21"/>
    </row>
    <row r="947526" s="20" customFormat="1" ht="14.25" customHeight="1" x14ac:dyDescent="0.25"/>
    <row r="947542" spans="1:1" ht="14.25" customHeight="1" x14ac:dyDescent="0.3">
      <c r="A947542" s="21"/>
    </row>
    <row r="947548" spans="1:1" s="20" customFormat="1" ht="14.25" customHeight="1" x14ac:dyDescent="0.25"/>
    <row r="947564" spans="1:1" ht="14.25" customHeight="1" x14ac:dyDescent="0.3">
      <c r="A947564" s="21"/>
    </row>
    <row r="947570" s="20" customFormat="1" ht="14.25" customHeight="1" x14ac:dyDescent="0.25"/>
    <row r="947586" spans="1:1" ht="14.25" customHeight="1" x14ac:dyDescent="0.3">
      <c r="A947586" s="21"/>
    </row>
    <row r="947592" spans="1:1" s="20" customFormat="1" ht="14.25" customHeight="1" x14ac:dyDescent="0.25"/>
    <row r="947608" spans="1:1" ht="14.25" customHeight="1" x14ac:dyDescent="0.3">
      <c r="A947608" s="21"/>
    </row>
    <row r="947614" spans="1:1" s="20" customFormat="1" ht="14.25" customHeight="1" x14ac:dyDescent="0.25"/>
    <row r="947630" spans="1:1" ht="14.25" customHeight="1" x14ac:dyDescent="0.3">
      <c r="A947630" s="21"/>
    </row>
    <row r="947636" s="20" customFormat="1" ht="14.25" customHeight="1" x14ac:dyDescent="0.25"/>
    <row r="947652" spans="1:1" ht="14.25" customHeight="1" x14ac:dyDescent="0.3">
      <c r="A947652" s="21"/>
    </row>
    <row r="947658" spans="1:1" s="20" customFormat="1" ht="14.25" customHeight="1" x14ac:dyDescent="0.25"/>
    <row r="947674" spans="1:1" ht="14.25" customHeight="1" x14ac:dyDescent="0.3">
      <c r="A947674" s="21"/>
    </row>
    <row r="947680" spans="1:1" s="20" customFormat="1" ht="14.25" customHeight="1" x14ac:dyDescent="0.25"/>
    <row r="947696" spans="1:1" ht="14.25" customHeight="1" x14ac:dyDescent="0.3">
      <c r="A947696" s="21"/>
    </row>
    <row r="947702" s="20" customFormat="1" ht="14.25" customHeight="1" x14ac:dyDescent="0.25"/>
    <row r="947718" spans="1:1" ht="14.25" customHeight="1" x14ac:dyDescent="0.3">
      <c r="A947718" s="21"/>
    </row>
    <row r="947724" spans="1:1" s="20" customFormat="1" ht="14.25" customHeight="1" x14ac:dyDescent="0.25"/>
    <row r="947740" spans="1:1" ht="14.25" customHeight="1" x14ac:dyDescent="0.3">
      <c r="A947740" s="21"/>
    </row>
    <row r="947746" s="20" customFormat="1" ht="14.25" customHeight="1" x14ac:dyDescent="0.25"/>
    <row r="947762" spans="1:1" ht="14.25" customHeight="1" x14ac:dyDescent="0.3">
      <c r="A947762" s="21"/>
    </row>
    <row r="947768" spans="1:1" s="20" customFormat="1" ht="14.25" customHeight="1" x14ac:dyDescent="0.25"/>
    <row r="947784" spans="1:1" ht="14.25" customHeight="1" x14ac:dyDescent="0.3">
      <c r="A947784" s="21"/>
    </row>
    <row r="947790" spans="1:1" s="20" customFormat="1" ht="14.25" customHeight="1" x14ac:dyDescent="0.25"/>
    <row r="947806" spans="1:1" ht="14.25" customHeight="1" x14ac:dyDescent="0.3">
      <c r="A947806" s="21"/>
    </row>
    <row r="947812" s="20" customFormat="1" ht="14.25" customHeight="1" x14ac:dyDescent="0.25"/>
    <row r="947828" spans="1:1" ht="14.25" customHeight="1" x14ac:dyDescent="0.3">
      <c r="A947828" s="21"/>
    </row>
    <row r="947834" spans="1:1" s="20" customFormat="1" ht="14.25" customHeight="1" x14ac:dyDescent="0.25"/>
    <row r="947850" spans="1:1" ht="14.25" customHeight="1" x14ac:dyDescent="0.3">
      <c r="A947850" s="21"/>
    </row>
    <row r="947856" spans="1:1" s="20" customFormat="1" ht="14.25" customHeight="1" x14ac:dyDescent="0.25"/>
    <row r="947872" spans="1:1" ht="14.25" customHeight="1" x14ac:dyDescent="0.3">
      <c r="A947872" s="21"/>
    </row>
    <row r="947878" s="20" customFormat="1" ht="14.25" customHeight="1" x14ac:dyDescent="0.25"/>
    <row r="947894" spans="1:1" ht="14.25" customHeight="1" x14ac:dyDescent="0.3">
      <c r="A947894" s="21"/>
    </row>
    <row r="947900" spans="1:1" s="20" customFormat="1" ht="14.25" customHeight="1" x14ac:dyDescent="0.25"/>
    <row r="947916" spans="1:1" ht="14.25" customHeight="1" x14ac:dyDescent="0.3">
      <c r="A947916" s="21"/>
    </row>
    <row r="947922" s="20" customFormat="1" ht="14.25" customHeight="1" x14ac:dyDescent="0.25"/>
    <row r="947938" spans="1:1" ht="14.25" customHeight="1" x14ac:dyDescent="0.3">
      <c r="A947938" s="21"/>
    </row>
    <row r="947944" spans="1:1" s="20" customFormat="1" ht="14.25" customHeight="1" x14ac:dyDescent="0.25"/>
    <row r="947960" spans="1:1" ht="14.25" customHeight="1" x14ac:dyDescent="0.3">
      <c r="A947960" s="21"/>
    </row>
    <row r="947966" spans="1:1" s="20" customFormat="1" ht="14.25" customHeight="1" x14ac:dyDescent="0.25"/>
    <row r="947982" spans="1:1" ht="14.25" customHeight="1" x14ac:dyDescent="0.3">
      <c r="A947982" s="21"/>
    </row>
    <row r="947988" s="20" customFormat="1" ht="14.25" customHeight="1" x14ac:dyDescent="0.25"/>
    <row r="948004" spans="1:1" ht="14.25" customHeight="1" x14ac:dyDescent="0.3">
      <c r="A948004" s="21"/>
    </row>
    <row r="948010" spans="1:1" s="20" customFormat="1" ht="14.25" customHeight="1" x14ac:dyDescent="0.25"/>
    <row r="948026" spans="1:1" ht="14.25" customHeight="1" x14ac:dyDescent="0.3">
      <c r="A948026" s="21"/>
    </row>
    <row r="948032" spans="1:1" s="20" customFormat="1" ht="14.25" customHeight="1" x14ac:dyDescent="0.25"/>
    <row r="948048" spans="1:1" ht="14.25" customHeight="1" x14ac:dyDescent="0.3">
      <c r="A948048" s="21"/>
    </row>
    <row r="948054" s="20" customFormat="1" ht="14.25" customHeight="1" x14ac:dyDescent="0.25"/>
    <row r="948070" spans="1:1" ht="14.25" customHeight="1" x14ac:dyDescent="0.3">
      <c r="A948070" s="21"/>
    </row>
    <row r="948076" spans="1:1" s="20" customFormat="1" ht="14.25" customHeight="1" x14ac:dyDescent="0.25"/>
    <row r="948092" spans="1:1" ht="14.25" customHeight="1" x14ac:dyDescent="0.3">
      <c r="A948092" s="21"/>
    </row>
    <row r="948098" s="20" customFormat="1" ht="14.25" customHeight="1" x14ac:dyDescent="0.25"/>
    <row r="948114" spans="1:1" ht="14.25" customHeight="1" x14ac:dyDescent="0.3">
      <c r="A948114" s="21"/>
    </row>
    <row r="948120" spans="1:1" s="20" customFormat="1" ht="14.25" customHeight="1" x14ac:dyDescent="0.25"/>
    <row r="948136" spans="1:1" ht="14.25" customHeight="1" x14ac:dyDescent="0.3">
      <c r="A948136" s="21"/>
    </row>
    <row r="948142" spans="1:1" s="20" customFormat="1" ht="14.25" customHeight="1" x14ac:dyDescent="0.25"/>
    <row r="948158" spans="1:1" ht="14.25" customHeight="1" x14ac:dyDescent="0.3">
      <c r="A948158" s="21"/>
    </row>
    <row r="948164" s="20" customFormat="1" ht="14.25" customHeight="1" x14ac:dyDescent="0.25"/>
    <row r="948180" spans="1:1" ht="14.25" customHeight="1" x14ac:dyDescent="0.3">
      <c r="A948180" s="21"/>
    </row>
    <row r="948186" spans="1:1" s="20" customFormat="1" ht="14.25" customHeight="1" x14ac:dyDescent="0.25"/>
    <row r="948202" spans="1:1" ht="14.25" customHeight="1" x14ac:dyDescent="0.3">
      <c r="A948202" s="21"/>
    </row>
    <row r="948208" spans="1:1" s="20" customFormat="1" ht="14.25" customHeight="1" x14ac:dyDescent="0.25"/>
    <row r="948224" spans="1:1" ht="14.25" customHeight="1" x14ac:dyDescent="0.3">
      <c r="A948224" s="21"/>
    </row>
    <row r="948230" s="20" customFormat="1" ht="14.25" customHeight="1" x14ac:dyDescent="0.25"/>
    <row r="948246" spans="1:1" ht="14.25" customHeight="1" x14ac:dyDescent="0.3">
      <c r="A948246" s="21"/>
    </row>
    <row r="948252" spans="1:1" s="20" customFormat="1" ht="14.25" customHeight="1" x14ac:dyDescent="0.25"/>
    <row r="948268" spans="1:1" ht="14.25" customHeight="1" x14ac:dyDescent="0.3">
      <c r="A948268" s="21"/>
    </row>
    <row r="948274" s="20" customFormat="1" ht="14.25" customHeight="1" x14ac:dyDescent="0.25"/>
    <row r="948290" spans="1:1" ht="14.25" customHeight="1" x14ac:dyDescent="0.3">
      <c r="A948290" s="21"/>
    </row>
    <row r="948296" spans="1:1" s="20" customFormat="1" ht="14.25" customHeight="1" x14ac:dyDescent="0.25"/>
    <row r="948312" spans="1:1" ht="14.25" customHeight="1" x14ac:dyDescent="0.3">
      <c r="A948312" s="21"/>
    </row>
    <row r="948318" spans="1:1" s="20" customFormat="1" ht="14.25" customHeight="1" x14ac:dyDescent="0.25"/>
    <row r="948334" spans="1:1" ht="14.25" customHeight="1" x14ac:dyDescent="0.3">
      <c r="A948334" s="21"/>
    </row>
    <row r="948340" s="20" customFormat="1" ht="14.25" customHeight="1" x14ac:dyDescent="0.25"/>
    <row r="948356" spans="1:1" ht="14.25" customHeight="1" x14ac:dyDescent="0.3">
      <c r="A948356" s="21"/>
    </row>
    <row r="948362" spans="1:1" s="20" customFormat="1" ht="14.25" customHeight="1" x14ac:dyDescent="0.25"/>
    <row r="948378" spans="1:1" ht="14.25" customHeight="1" x14ac:dyDescent="0.3">
      <c r="A948378" s="21"/>
    </row>
    <row r="948384" spans="1:1" s="20" customFormat="1" ht="14.25" customHeight="1" x14ac:dyDescent="0.25"/>
    <row r="948400" spans="1:1" ht="14.25" customHeight="1" x14ac:dyDescent="0.3">
      <c r="A948400" s="21"/>
    </row>
    <row r="948406" s="20" customFormat="1" ht="14.25" customHeight="1" x14ac:dyDescent="0.25"/>
    <row r="948422" spans="1:1" ht="14.25" customHeight="1" x14ac:dyDescent="0.3">
      <c r="A948422" s="21"/>
    </row>
    <row r="948428" spans="1:1" s="20" customFormat="1" ht="14.25" customHeight="1" x14ac:dyDescent="0.25"/>
    <row r="948444" spans="1:1" ht="14.25" customHeight="1" x14ac:dyDescent="0.3">
      <c r="A948444" s="21"/>
    </row>
    <row r="948450" s="20" customFormat="1" ht="14.25" customHeight="1" x14ac:dyDescent="0.25"/>
    <row r="948466" spans="1:1" ht="14.25" customHeight="1" x14ac:dyDescent="0.3">
      <c r="A948466" s="21"/>
    </row>
    <row r="948472" spans="1:1" s="20" customFormat="1" ht="14.25" customHeight="1" x14ac:dyDescent="0.25"/>
    <row r="948488" spans="1:1" ht="14.25" customHeight="1" x14ac:dyDescent="0.3">
      <c r="A948488" s="21"/>
    </row>
    <row r="948494" spans="1:1" s="20" customFormat="1" ht="14.25" customHeight="1" x14ac:dyDescent="0.25"/>
    <row r="948510" spans="1:1" ht="14.25" customHeight="1" x14ac:dyDescent="0.3">
      <c r="A948510" s="21"/>
    </row>
    <row r="948516" s="20" customFormat="1" ht="14.25" customHeight="1" x14ac:dyDescent="0.25"/>
    <row r="948532" spans="1:1" ht="14.25" customHeight="1" x14ac:dyDescent="0.3">
      <c r="A948532" s="21"/>
    </row>
    <row r="948538" spans="1:1" s="20" customFormat="1" ht="14.25" customHeight="1" x14ac:dyDescent="0.25"/>
    <row r="948554" spans="1:1" ht="14.25" customHeight="1" x14ac:dyDescent="0.3">
      <c r="A948554" s="21"/>
    </row>
    <row r="948560" spans="1:1" s="20" customFormat="1" ht="14.25" customHeight="1" x14ac:dyDescent="0.25"/>
    <row r="948576" spans="1:1" ht="14.25" customHeight="1" x14ac:dyDescent="0.3">
      <c r="A948576" s="21"/>
    </row>
    <row r="948582" s="20" customFormat="1" ht="14.25" customHeight="1" x14ac:dyDescent="0.25"/>
    <row r="948598" spans="1:1" ht="14.25" customHeight="1" x14ac:dyDescent="0.3">
      <c r="A948598" s="21"/>
    </row>
    <row r="948604" spans="1:1" s="20" customFormat="1" ht="14.25" customHeight="1" x14ac:dyDescent="0.25"/>
    <row r="948620" spans="1:1" ht="14.25" customHeight="1" x14ac:dyDescent="0.3">
      <c r="A948620" s="21"/>
    </row>
    <row r="948626" s="20" customFormat="1" ht="14.25" customHeight="1" x14ac:dyDescent="0.25"/>
    <row r="948642" spans="1:1" ht="14.25" customHeight="1" x14ac:dyDescent="0.3">
      <c r="A948642" s="21"/>
    </row>
    <row r="948648" spans="1:1" s="20" customFormat="1" ht="14.25" customHeight="1" x14ac:dyDescent="0.25"/>
    <row r="948664" spans="1:1" ht="14.25" customHeight="1" x14ac:dyDescent="0.3">
      <c r="A948664" s="21"/>
    </row>
    <row r="948670" spans="1:1" s="20" customFormat="1" ht="14.25" customHeight="1" x14ac:dyDescent="0.25"/>
    <row r="948686" spans="1:1" ht="14.25" customHeight="1" x14ac:dyDescent="0.3">
      <c r="A948686" s="21"/>
    </row>
    <row r="948692" s="20" customFormat="1" ht="14.25" customHeight="1" x14ac:dyDescent="0.25"/>
    <row r="948708" spans="1:1" ht="14.25" customHeight="1" x14ac:dyDescent="0.3">
      <c r="A948708" s="21"/>
    </row>
    <row r="948714" spans="1:1" s="20" customFormat="1" ht="14.25" customHeight="1" x14ac:dyDescent="0.25"/>
    <row r="948730" spans="1:1" ht="14.25" customHeight="1" x14ac:dyDescent="0.3">
      <c r="A948730" s="21"/>
    </row>
    <row r="948736" spans="1:1" s="20" customFormat="1" ht="14.25" customHeight="1" x14ac:dyDescent="0.25"/>
    <row r="948752" spans="1:1" ht="14.25" customHeight="1" x14ac:dyDescent="0.3">
      <c r="A948752" s="21"/>
    </row>
    <row r="948758" s="20" customFormat="1" ht="14.25" customHeight="1" x14ac:dyDescent="0.25"/>
    <row r="948774" spans="1:1" ht="14.25" customHeight="1" x14ac:dyDescent="0.3">
      <c r="A948774" s="21"/>
    </row>
    <row r="948780" spans="1:1" s="20" customFormat="1" ht="14.25" customHeight="1" x14ac:dyDescent="0.25"/>
    <row r="948796" spans="1:1" ht="14.25" customHeight="1" x14ac:dyDescent="0.3">
      <c r="A948796" s="21"/>
    </row>
    <row r="948802" s="20" customFormat="1" ht="14.25" customHeight="1" x14ac:dyDescent="0.25"/>
    <row r="948818" spans="1:1" ht="14.25" customHeight="1" x14ac:dyDescent="0.3">
      <c r="A948818" s="21"/>
    </row>
    <row r="948824" spans="1:1" s="20" customFormat="1" ht="14.25" customHeight="1" x14ac:dyDescent="0.25"/>
    <row r="948840" spans="1:1" ht="14.25" customHeight="1" x14ac:dyDescent="0.3">
      <c r="A948840" s="21"/>
    </row>
    <row r="948846" spans="1:1" s="20" customFormat="1" ht="14.25" customHeight="1" x14ac:dyDescent="0.25"/>
    <row r="948862" spans="1:1" ht="14.25" customHeight="1" x14ac:dyDescent="0.3">
      <c r="A948862" s="21"/>
    </row>
    <row r="948868" s="20" customFormat="1" ht="14.25" customHeight="1" x14ac:dyDescent="0.25"/>
    <row r="948884" spans="1:1" ht="14.25" customHeight="1" x14ac:dyDescent="0.3">
      <c r="A948884" s="21"/>
    </row>
    <row r="948890" spans="1:1" s="20" customFormat="1" ht="14.25" customHeight="1" x14ac:dyDescent="0.25"/>
    <row r="948906" spans="1:1" ht="14.25" customHeight="1" x14ac:dyDescent="0.3">
      <c r="A948906" s="21"/>
    </row>
    <row r="948912" spans="1:1" s="20" customFormat="1" ht="14.25" customHeight="1" x14ac:dyDescent="0.25"/>
    <row r="948928" spans="1:1" ht="14.25" customHeight="1" x14ac:dyDescent="0.3">
      <c r="A948928" s="21"/>
    </row>
    <row r="948934" s="20" customFormat="1" ht="14.25" customHeight="1" x14ac:dyDescent="0.25"/>
    <row r="948950" spans="1:1" ht="14.25" customHeight="1" x14ac:dyDescent="0.3">
      <c r="A948950" s="21"/>
    </row>
    <row r="948956" spans="1:1" s="20" customFormat="1" ht="14.25" customHeight="1" x14ac:dyDescent="0.25"/>
    <row r="948972" spans="1:1" ht="14.25" customHeight="1" x14ac:dyDescent="0.3">
      <c r="A948972" s="21"/>
    </row>
    <row r="948978" s="20" customFormat="1" ht="14.25" customHeight="1" x14ac:dyDescent="0.25"/>
    <row r="948994" spans="1:1" ht="14.25" customHeight="1" x14ac:dyDescent="0.3">
      <c r="A948994" s="21"/>
    </row>
    <row r="949000" spans="1:1" s="20" customFormat="1" ht="14.25" customHeight="1" x14ac:dyDescent="0.25"/>
    <row r="949016" spans="1:1" ht="14.25" customHeight="1" x14ac:dyDescent="0.3">
      <c r="A949016" s="21"/>
    </row>
    <row r="949022" spans="1:1" s="20" customFormat="1" ht="14.25" customHeight="1" x14ac:dyDescent="0.25"/>
    <row r="949038" spans="1:1" ht="14.25" customHeight="1" x14ac:dyDescent="0.3">
      <c r="A949038" s="21"/>
    </row>
    <row r="949044" s="20" customFormat="1" ht="14.25" customHeight="1" x14ac:dyDescent="0.25"/>
    <row r="949060" spans="1:1" ht="14.25" customHeight="1" x14ac:dyDescent="0.3">
      <c r="A949060" s="21"/>
    </row>
    <row r="949066" spans="1:1" s="20" customFormat="1" ht="14.25" customHeight="1" x14ac:dyDescent="0.25"/>
    <row r="949082" spans="1:1" ht="14.25" customHeight="1" x14ac:dyDescent="0.3">
      <c r="A949082" s="21"/>
    </row>
    <row r="949088" spans="1:1" s="20" customFormat="1" ht="14.25" customHeight="1" x14ac:dyDescent="0.25"/>
    <row r="949104" spans="1:1" ht="14.25" customHeight="1" x14ac:dyDescent="0.3">
      <c r="A949104" s="21"/>
    </row>
    <row r="949110" s="20" customFormat="1" ht="14.25" customHeight="1" x14ac:dyDescent="0.25"/>
    <row r="949126" spans="1:1" ht="14.25" customHeight="1" x14ac:dyDescent="0.3">
      <c r="A949126" s="21"/>
    </row>
    <row r="949132" spans="1:1" s="20" customFormat="1" ht="14.25" customHeight="1" x14ac:dyDescent="0.25"/>
    <row r="949148" spans="1:1" ht="14.25" customHeight="1" x14ac:dyDescent="0.3">
      <c r="A949148" s="21"/>
    </row>
    <row r="949154" s="20" customFormat="1" ht="14.25" customHeight="1" x14ac:dyDescent="0.25"/>
    <row r="949170" spans="1:1" ht="14.25" customHeight="1" x14ac:dyDescent="0.3">
      <c r="A949170" s="21"/>
    </row>
    <row r="949176" spans="1:1" s="20" customFormat="1" ht="14.25" customHeight="1" x14ac:dyDescent="0.25"/>
    <row r="949192" spans="1:1" ht="14.25" customHeight="1" x14ac:dyDescent="0.3">
      <c r="A949192" s="21"/>
    </row>
    <row r="949198" spans="1:1" s="20" customFormat="1" ht="14.25" customHeight="1" x14ac:dyDescent="0.25"/>
    <row r="949214" spans="1:1" ht="14.25" customHeight="1" x14ac:dyDescent="0.3">
      <c r="A949214" s="21"/>
    </row>
    <row r="949220" s="20" customFormat="1" ht="14.25" customHeight="1" x14ac:dyDescent="0.25"/>
    <row r="949236" spans="1:1" ht="14.25" customHeight="1" x14ac:dyDescent="0.3">
      <c r="A949236" s="21"/>
    </row>
    <row r="949242" spans="1:1" s="20" customFormat="1" ht="14.25" customHeight="1" x14ac:dyDescent="0.25"/>
    <row r="949258" spans="1:1" ht="14.25" customHeight="1" x14ac:dyDescent="0.3">
      <c r="A949258" s="21"/>
    </row>
    <row r="949264" spans="1:1" s="20" customFormat="1" ht="14.25" customHeight="1" x14ac:dyDescent="0.25"/>
    <row r="949280" spans="1:1" ht="14.25" customHeight="1" x14ac:dyDescent="0.3">
      <c r="A949280" s="21"/>
    </row>
    <row r="949286" s="20" customFormat="1" ht="14.25" customHeight="1" x14ac:dyDescent="0.25"/>
    <row r="949302" spans="1:1" ht="14.25" customHeight="1" x14ac:dyDescent="0.3">
      <c r="A949302" s="21"/>
    </row>
    <row r="949308" spans="1:1" s="20" customFormat="1" ht="14.25" customHeight="1" x14ac:dyDescent="0.25"/>
    <row r="949324" spans="1:1" ht="14.25" customHeight="1" x14ac:dyDescent="0.3">
      <c r="A949324" s="21"/>
    </row>
    <row r="949330" s="20" customFormat="1" ht="14.25" customHeight="1" x14ac:dyDescent="0.25"/>
    <row r="949346" spans="1:1" ht="14.25" customHeight="1" x14ac:dyDescent="0.3">
      <c r="A949346" s="21"/>
    </row>
    <row r="949352" spans="1:1" s="20" customFormat="1" ht="14.25" customHeight="1" x14ac:dyDescent="0.25"/>
    <row r="949368" spans="1:1" ht="14.25" customHeight="1" x14ac:dyDescent="0.3">
      <c r="A949368" s="21"/>
    </row>
    <row r="949374" spans="1:1" s="20" customFormat="1" ht="14.25" customHeight="1" x14ac:dyDescent="0.25"/>
    <row r="949390" spans="1:1" ht="14.25" customHeight="1" x14ac:dyDescent="0.3">
      <c r="A949390" s="21"/>
    </row>
    <row r="949396" s="20" customFormat="1" ht="14.25" customHeight="1" x14ac:dyDescent="0.25"/>
    <row r="949412" spans="1:1" ht="14.25" customHeight="1" x14ac:dyDescent="0.3">
      <c r="A949412" s="21"/>
    </row>
    <row r="949418" spans="1:1" s="20" customFormat="1" ht="14.25" customHeight="1" x14ac:dyDescent="0.25"/>
    <row r="949434" spans="1:1" ht="14.25" customHeight="1" x14ac:dyDescent="0.3">
      <c r="A949434" s="21"/>
    </row>
    <row r="949440" spans="1:1" s="20" customFormat="1" ht="14.25" customHeight="1" x14ac:dyDescent="0.25"/>
    <row r="949456" spans="1:1" ht="14.25" customHeight="1" x14ac:dyDescent="0.3">
      <c r="A949456" s="21"/>
    </row>
    <row r="949462" s="20" customFormat="1" ht="14.25" customHeight="1" x14ac:dyDescent="0.25"/>
    <row r="949478" spans="1:1" ht="14.25" customHeight="1" x14ac:dyDescent="0.3">
      <c r="A949478" s="21"/>
    </row>
    <row r="949484" spans="1:1" s="20" customFormat="1" ht="14.25" customHeight="1" x14ac:dyDescent="0.25"/>
    <row r="949500" spans="1:1" ht="14.25" customHeight="1" x14ac:dyDescent="0.3">
      <c r="A949500" s="21"/>
    </row>
    <row r="949506" s="20" customFormat="1" ht="14.25" customHeight="1" x14ac:dyDescent="0.25"/>
    <row r="949522" spans="1:1" ht="14.25" customHeight="1" x14ac:dyDescent="0.3">
      <c r="A949522" s="21"/>
    </row>
    <row r="949528" spans="1:1" s="20" customFormat="1" ht="14.25" customHeight="1" x14ac:dyDescent="0.25"/>
    <row r="949544" spans="1:1" ht="14.25" customHeight="1" x14ac:dyDescent="0.3">
      <c r="A949544" s="21"/>
    </row>
    <row r="949550" spans="1:1" s="20" customFormat="1" ht="14.25" customHeight="1" x14ac:dyDescent="0.25"/>
    <row r="949566" spans="1:1" ht="14.25" customHeight="1" x14ac:dyDescent="0.3">
      <c r="A949566" s="21"/>
    </row>
    <row r="949572" s="20" customFormat="1" ht="14.25" customHeight="1" x14ac:dyDescent="0.25"/>
    <row r="949588" spans="1:1" ht="14.25" customHeight="1" x14ac:dyDescent="0.3">
      <c r="A949588" s="21"/>
    </row>
    <row r="949594" spans="1:1" s="20" customFormat="1" ht="14.25" customHeight="1" x14ac:dyDescent="0.25"/>
    <row r="949610" spans="1:1" ht="14.25" customHeight="1" x14ac:dyDescent="0.3">
      <c r="A949610" s="21"/>
    </row>
    <row r="949616" spans="1:1" s="20" customFormat="1" ht="14.25" customHeight="1" x14ac:dyDescent="0.25"/>
    <row r="949632" spans="1:1" ht="14.25" customHeight="1" x14ac:dyDescent="0.3">
      <c r="A949632" s="21"/>
    </row>
    <row r="949638" s="20" customFormat="1" ht="14.25" customHeight="1" x14ac:dyDescent="0.25"/>
    <row r="949654" spans="1:1" ht="14.25" customHeight="1" x14ac:dyDescent="0.3">
      <c r="A949654" s="21"/>
    </row>
    <row r="949660" spans="1:1" s="20" customFormat="1" ht="14.25" customHeight="1" x14ac:dyDescent="0.25"/>
    <row r="949676" spans="1:1" ht="14.25" customHeight="1" x14ac:dyDescent="0.3">
      <c r="A949676" s="21"/>
    </row>
    <row r="949682" s="20" customFormat="1" ht="14.25" customHeight="1" x14ac:dyDescent="0.25"/>
    <row r="949698" spans="1:1" ht="14.25" customHeight="1" x14ac:dyDescent="0.3">
      <c r="A949698" s="21"/>
    </row>
    <row r="949704" spans="1:1" s="20" customFormat="1" ht="14.25" customHeight="1" x14ac:dyDescent="0.25"/>
    <row r="949720" spans="1:1" ht="14.25" customHeight="1" x14ac:dyDescent="0.3">
      <c r="A949720" s="21"/>
    </row>
    <row r="949726" spans="1:1" s="20" customFormat="1" ht="14.25" customHeight="1" x14ac:dyDescent="0.25"/>
    <row r="949742" spans="1:1" ht="14.25" customHeight="1" x14ac:dyDescent="0.3">
      <c r="A949742" s="21"/>
    </row>
    <row r="949748" s="20" customFormat="1" ht="14.25" customHeight="1" x14ac:dyDescent="0.25"/>
    <row r="949764" spans="1:1" ht="14.25" customHeight="1" x14ac:dyDescent="0.3">
      <c r="A949764" s="21"/>
    </row>
    <row r="949770" spans="1:1" s="20" customFormat="1" ht="14.25" customHeight="1" x14ac:dyDescent="0.25"/>
    <row r="949786" spans="1:1" ht="14.25" customHeight="1" x14ac:dyDescent="0.3">
      <c r="A949786" s="21"/>
    </row>
    <row r="949792" spans="1:1" s="20" customFormat="1" ht="14.25" customHeight="1" x14ac:dyDescent="0.25"/>
    <row r="949808" spans="1:1" ht="14.25" customHeight="1" x14ac:dyDescent="0.3">
      <c r="A949808" s="21"/>
    </row>
    <row r="949814" s="20" customFormat="1" ht="14.25" customHeight="1" x14ac:dyDescent="0.25"/>
    <row r="949830" spans="1:1" ht="14.25" customHeight="1" x14ac:dyDescent="0.3">
      <c r="A949830" s="21"/>
    </row>
    <row r="949836" spans="1:1" s="20" customFormat="1" ht="14.25" customHeight="1" x14ac:dyDescent="0.25"/>
    <row r="949852" spans="1:1" ht="14.25" customHeight="1" x14ac:dyDescent="0.3">
      <c r="A949852" s="21"/>
    </row>
    <row r="949858" s="20" customFormat="1" ht="14.25" customHeight="1" x14ac:dyDescent="0.25"/>
    <row r="949874" spans="1:1" ht="14.25" customHeight="1" x14ac:dyDescent="0.3">
      <c r="A949874" s="21"/>
    </row>
    <row r="949880" spans="1:1" s="20" customFormat="1" ht="14.25" customHeight="1" x14ac:dyDescent="0.25"/>
    <row r="949896" spans="1:1" ht="14.25" customHeight="1" x14ac:dyDescent="0.3">
      <c r="A949896" s="21"/>
    </row>
    <row r="949902" spans="1:1" s="20" customFormat="1" ht="14.25" customHeight="1" x14ac:dyDescent="0.25"/>
    <row r="949918" spans="1:1" ht="14.25" customHeight="1" x14ac:dyDescent="0.3">
      <c r="A949918" s="21"/>
    </row>
    <row r="949924" s="20" customFormat="1" ht="14.25" customHeight="1" x14ac:dyDescent="0.25"/>
    <row r="949940" spans="1:1" ht="14.25" customHeight="1" x14ac:dyDescent="0.3">
      <c r="A949940" s="21"/>
    </row>
    <row r="949946" spans="1:1" s="20" customFormat="1" ht="14.25" customHeight="1" x14ac:dyDescent="0.25"/>
    <row r="949962" spans="1:1" ht="14.25" customHeight="1" x14ac:dyDescent="0.3">
      <c r="A949962" s="21"/>
    </row>
    <row r="949968" spans="1:1" s="20" customFormat="1" ht="14.25" customHeight="1" x14ac:dyDescent="0.25"/>
    <row r="949984" spans="1:1" ht="14.25" customHeight="1" x14ac:dyDescent="0.3">
      <c r="A949984" s="21"/>
    </row>
    <row r="949990" s="20" customFormat="1" ht="14.25" customHeight="1" x14ac:dyDescent="0.25"/>
    <row r="950006" spans="1:1" ht="14.25" customHeight="1" x14ac:dyDescent="0.3">
      <c r="A950006" s="21"/>
    </row>
    <row r="950012" spans="1:1" s="20" customFormat="1" ht="14.25" customHeight="1" x14ac:dyDescent="0.25"/>
    <row r="950028" spans="1:1" ht="14.25" customHeight="1" x14ac:dyDescent="0.3">
      <c r="A950028" s="21"/>
    </row>
    <row r="950034" s="20" customFormat="1" ht="14.25" customHeight="1" x14ac:dyDescent="0.25"/>
    <row r="950050" spans="1:1" ht="14.25" customHeight="1" x14ac:dyDescent="0.3">
      <c r="A950050" s="21"/>
    </row>
    <row r="950056" spans="1:1" s="20" customFormat="1" ht="14.25" customHeight="1" x14ac:dyDescent="0.25"/>
    <row r="950072" spans="1:1" ht="14.25" customHeight="1" x14ac:dyDescent="0.3">
      <c r="A950072" s="21"/>
    </row>
    <row r="950078" spans="1:1" s="20" customFormat="1" ht="14.25" customHeight="1" x14ac:dyDescent="0.25"/>
    <row r="950094" spans="1:1" ht="14.25" customHeight="1" x14ac:dyDescent="0.3">
      <c r="A950094" s="21"/>
    </row>
    <row r="950100" s="20" customFormat="1" ht="14.25" customHeight="1" x14ac:dyDescent="0.25"/>
    <row r="950116" spans="1:1" ht="14.25" customHeight="1" x14ac:dyDescent="0.3">
      <c r="A950116" s="21"/>
    </row>
    <row r="950122" spans="1:1" s="20" customFormat="1" ht="14.25" customHeight="1" x14ac:dyDescent="0.25"/>
    <row r="950138" spans="1:1" ht="14.25" customHeight="1" x14ac:dyDescent="0.3">
      <c r="A950138" s="21"/>
    </row>
    <row r="950144" spans="1:1" s="20" customFormat="1" ht="14.25" customHeight="1" x14ac:dyDescent="0.25"/>
    <row r="950160" spans="1:1" ht="14.25" customHeight="1" x14ac:dyDescent="0.3">
      <c r="A950160" s="21"/>
    </row>
    <row r="950166" s="20" customFormat="1" ht="14.25" customHeight="1" x14ac:dyDescent="0.25"/>
    <row r="950182" spans="1:1" ht="14.25" customHeight="1" x14ac:dyDescent="0.3">
      <c r="A950182" s="21"/>
    </row>
    <row r="950188" spans="1:1" s="20" customFormat="1" ht="14.25" customHeight="1" x14ac:dyDescent="0.25"/>
    <row r="950204" spans="1:1" ht="14.25" customHeight="1" x14ac:dyDescent="0.3">
      <c r="A950204" s="21"/>
    </row>
    <row r="950210" s="20" customFormat="1" ht="14.25" customHeight="1" x14ac:dyDescent="0.25"/>
    <row r="950226" spans="1:1" ht="14.25" customHeight="1" x14ac:dyDescent="0.3">
      <c r="A950226" s="21"/>
    </row>
    <row r="950232" spans="1:1" s="20" customFormat="1" ht="14.25" customHeight="1" x14ac:dyDescent="0.25"/>
    <row r="950248" spans="1:1" ht="14.25" customHeight="1" x14ac:dyDescent="0.3">
      <c r="A950248" s="21"/>
    </row>
    <row r="950254" spans="1:1" s="20" customFormat="1" ht="14.25" customHeight="1" x14ac:dyDescent="0.25"/>
    <row r="950270" spans="1:1" ht="14.25" customHeight="1" x14ac:dyDescent="0.3">
      <c r="A950270" s="21"/>
    </row>
    <row r="950276" s="20" customFormat="1" ht="14.25" customHeight="1" x14ac:dyDescent="0.25"/>
    <row r="950292" spans="1:1" ht="14.25" customHeight="1" x14ac:dyDescent="0.3">
      <c r="A950292" s="21"/>
    </row>
    <row r="950298" spans="1:1" s="20" customFormat="1" ht="14.25" customHeight="1" x14ac:dyDescent="0.25"/>
    <row r="950314" spans="1:1" ht="14.25" customHeight="1" x14ac:dyDescent="0.3">
      <c r="A950314" s="21"/>
    </row>
    <row r="950320" spans="1:1" s="20" customFormat="1" ht="14.25" customHeight="1" x14ac:dyDescent="0.25"/>
    <row r="950336" spans="1:1" ht="14.25" customHeight="1" x14ac:dyDescent="0.3">
      <c r="A950336" s="21"/>
    </row>
    <row r="950342" s="20" customFormat="1" ht="14.25" customHeight="1" x14ac:dyDescent="0.25"/>
    <row r="950358" spans="1:1" ht="14.25" customHeight="1" x14ac:dyDescent="0.3">
      <c r="A950358" s="21"/>
    </row>
    <row r="950364" spans="1:1" s="20" customFormat="1" ht="14.25" customHeight="1" x14ac:dyDescent="0.25"/>
    <row r="950380" spans="1:1" ht="14.25" customHeight="1" x14ac:dyDescent="0.3">
      <c r="A950380" s="21"/>
    </row>
    <row r="950386" s="20" customFormat="1" ht="14.25" customHeight="1" x14ac:dyDescent="0.25"/>
    <row r="950402" spans="1:1" ht="14.25" customHeight="1" x14ac:dyDescent="0.3">
      <c r="A950402" s="21"/>
    </row>
    <row r="950408" spans="1:1" s="20" customFormat="1" ht="14.25" customHeight="1" x14ac:dyDescent="0.25"/>
    <row r="950424" spans="1:1" ht="14.25" customHeight="1" x14ac:dyDescent="0.3">
      <c r="A950424" s="21"/>
    </row>
    <row r="950430" spans="1:1" s="20" customFormat="1" ht="14.25" customHeight="1" x14ac:dyDescent="0.25"/>
    <row r="950446" spans="1:1" ht="14.25" customHeight="1" x14ac:dyDescent="0.3">
      <c r="A950446" s="21"/>
    </row>
    <row r="950452" s="20" customFormat="1" ht="14.25" customHeight="1" x14ac:dyDescent="0.25"/>
    <row r="950468" spans="1:1" ht="14.25" customHeight="1" x14ac:dyDescent="0.3">
      <c r="A950468" s="21"/>
    </row>
    <row r="950474" spans="1:1" s="20" customFormat="1" ht="14.25" customHeight="1" x14ac:dyDescent="0.25"/>
    <row r="950490" spans="1:1" ht="14.25" customHeight="1" x14ac:dyDescent="0.3">
      <c r="A950490" s="21"/>
    </row>
    <row r="950496" spans="1:1" s="20" customFormat="1" ht="14.25" customHeight="1" x14ac:dyDescent="0.25"/>
    <row r="950512" spans="1:1" ht="14.25" customHeight="1" x14ac:dyDescent="0.3">
      <c r="A950512" s="21"/>
    </row>
    <row r="950518" s="20" customFormat="1" ht="14.25" customHeight="1" x14ac:dyDescent="0.25"/>
    <row r="950534" spans="1:1" ht="14.25" customHeight="1" x14ac:dyDescent="0.3">
      <c r="A950534" s="21"/>
    </row>
    <row r="950540" spans="1:1" s="20" customFormat="1" ht="14.25" customHeight="1" x14ac:dyDescent="0.25"/>
    <row r="950556" spans="1:1" ht="14.25" customHeight="1" x14ac:dyDescent="0.3">
      <c r="A950556" s="21"/>
    </row>
    <row r="950562" s="20" customFormat="1" ht="14.25" customHeight="1" x14ac:dyDescent="0.25"/>
    <row r="950578" spans="1:1" ht="14.25" customHeight="1" x14ac:dyDescent="0.3">
      <c r="A950578" s="21"/>
    </row>
    <row r="950584" spans="1:1" s="20" customFormat="1" ht="14.25" customHeight="1" x14ac:dyDescent="0.25"/>
    <row r="950600" spans="1:1" ht="14.25" customHeight="1" x14ac:dyDescent="0.3">
      <c r="A950600" s="21"/>
    </row>
    <row r="950606" spans="1:1" s="20" customFormat="1" ht="14.25" customHeight="1" x14ac:dyDescent="0.25"/>
    <row r="950622" spans="1:1" ht="14.25" customHeight="1" x14ac:dyDescent="0.3">
      <c r="A950622" s="21"/>
    </row>
    <row r="950628" s="20" customFormat="1" ht="14.25" customHeight="1" x14ac:dyDescent="0.25"/>
    <row r="950644" spans="1:1" ht="14.25" customHeight="1" x14ac:dyDescent="0.3">
      <c r="A950644" s="21"/>
    </row>
    <row r="950650" spans="1:1" s="20" customFormat="1" ht="14.25" customHeight="1" x14ac:dyDescent="0.25"/>
    <row r="950666" spans="1:1" ht="14.25" customHeight="1" x14ac:dyDescent="0.3">
      <c r="A950666" s="21"/>
    </row>
    <row r="950672" spans="1:1" s="20" customFormat="1" ht="14.25" customHeight="1" x14ac:dyDescent="0.25"/>
    <row r="950688" spans="1:1" ht="14.25" customHeight="1" x14ac:dyDescent="0.3">
      <c r="A950688" s="21"/>
    </row>
    <row r="950694" s="20" customFormat="1" ht="14.25" customHeight="1" x14ac:dyDescent="0.25"/>
    <row r="950710" spans="1:1" ht="14.25" customHeight="1" x14ac:dyDescent="0.3">
      <c r="A950710" s="21"/>
    </row>
    <row r="950716" spans="1:1" s="20" customFormat="1" ht="14.25" customHeight="1" x14ac:dyDescent="0.25"/>
    <row r="950732" spans="1:1" ht="14.25" customHeight="1" x14ac:dyDescent="0.3">
      <c r="A950732" s="21"/>
    </row>
    <row r="950738" s="20" customFormat="1" ht="14.25" customHeight="1" x14ac:dyDescent="0.25"/>
    <row r="950754" spans="1:1" ht="14.25" customHeight="1" x14ac:dyDescent="0.3">
      <c r="A950754" s="21"/>
    </row>
    <row r="950760" spans="1:1" s="20" customFormat="1" ht="14.25" customHeight="1" x14ac:dyDescent="0.25"/>
    <row r="950776" spans="1:1" ht="14.25" customHeight="1" x14ac:dyDescent="0.3">
      <c r="A950776" s="21"/>
    </row>
    <row r="950782" spans="1:1" s="20" customFormat="1" ht="14.25" customHeight="1" x14ac:dyDescent="0.25"/>
    <row r="950798" spans="1:1" ht="14.25" customHeight="1" x14ac:dyDescent="0.3">
      <c r="A950798" s="21"/>
    </row>
    <row r="950804" s="20" customFormat="1" ht="14.25" customHeight="1" x14ac:dyDescent="0.25"/>
    <row r="950820" spans="1:1" ht="14.25" customHeight="1" x14ac:dyDescent="0.3">
      <c r="A950820" s="21"/>
    </row>
    <row r="950826" spans="1:1" s="20" customFormat="1" ht="14.25" customHeight="1" x14ac:dyDescent="0.25"/>
    <row r="950842" spans="1:1" ht="14.25" customHeight="1" x14ac:dyDescent="0.3">
      <c r="A950842" s="21"/>
    </row>
    <row r="950848" spans="1:1" s="20" customFormat="1" ht="14.25" customHeight="1" x14ac:dyDescent="0.25"/>
    <row r="950864" spans="1:1" ht="14.25" customHeight="1" x14ac:dyDescent="0.3">
      <c r="A950864" s="21"/>
    </row>
    <row r="950870" s="20" customFormat="1" ht="14.25" customHeight="1" x14ac:dyDescent="0.25"/>
    <row r="950886" spans="1:1" ht="14.25" customHeight="1" x14ac:dyDescent="0.3">
      <c r="A950886" s="21"/>
    </row>
    <row r="950892" spans="1:1" s="20" customFormat="1" ht="14.25" customHeight="1" x14ac:dyDescent="0.25"/>
    <row r="950908" spans="1:1" ht="14.25" customHeight="1" x14ac:dyDescent="0.3">
      <c r="A950908" s="21"/>
    </row>
    <row r="950914" s="20" customFormat="1" ht="14.25" customHeight="1" x14ac:dyDescent="0.25"/>
    <row r="950930" spans="1:1" ht="14.25" customHeight="1" x14ac:dyDescent="0.3">
      <c r="A950930" s="21"/>
    </row>
    <row r="950936" spans="1:1" s="20" customFormat="1" ht="14.25" customHeight="1" x14ac:dyDescent="0.25"/>
    <row r="950952" spans="1:1" ht="14.25" customHeight="1" x14ac:dyDescent="0.3">
      <c r="A950952" s="21"/>
    </row>
    <row r="950958" spans="1:1" s="20" customFormat="1" ht="14.25" customHeight="1" x14ac:dyDescent="0.25"/>
    <row r="950974" spans="1:1" ht="14.25" customHeight="1" x14ac:dyDescent="0.3">
      <c r="A950974" s="21"/>
    </row>
    <row r="950980" s="20" customFormat="1" ht="14.25" customHeight="1" x14ac:dyDescent="0.25"/>
    <row r="950996" spans="1:1" ht="14.25" customHeight="1" x14ac:dyDescent="0.3">
      <c r="A950996" s="21"/>
    </row>
    <row r="951002" spans="1:1" s="20" customFormat="1" ht="14.25" customHeight="1" x14ac:dyDescent="0.25"/>
    <row r="951018" spans="1:1" ht="14.25" customHeight="1" x14ac:dyDescent="0.3">
      <c r="A951018" s="21"/>
    </row>
    <row r="951024" spans="1:1" s="20" customFormat="1" ht="14.25" customHeight="1" x14ac:dyDescent="0.25"/>
    <row r="951040" spans="1:1" ht="14.25" customHeight="1" x14ac:dyDescent="0.3">
      <c r="A951040" s="21"/>
    </row>
    <row r="951046" s="20" customFormat="1" ht="14.25" customHeight="1" x14ac:dyDescent="0.25"/>
    <row r="951062" spans="1:1" ht="14.25" customHeight="1" x14ac:dyDescent="0.3">
      <c r="A951062" s="21"/>
    </row>
    <row r="951068" spans="1:1" s="20" customFormat="1" ht="14.25" customHeight="1" x14ac:dyDescent="0.25"/>
    <row r="951084" spans="1:1" ht="14.25" customHeight="1" x14ac:dyDescent="0.3">
      <c r="A951084" s="21"/>
    </row>
    <row r="951090" s="20" customFormat="1" ht="14.25" customHeight="1" x14ac:dyDescent="0.25"/>
    <row r="951106" spans="1:1" ht="14.25" customHeight="1" x14ac:dyDescent="0.3">
      <c r="A951106" s="21"/>
    </row>
    <row r="951112" spans="1:1" s="20" customFormat="1" ht="14.25" customHeight="1" x14ac:dyDescent="0.25"/>
    <row r="951128" spans="1:1" ht="14.25" customHeight="1" x14ac:dyDescent="0.3">
      <c r="A951128" s="21"/>
    </row>
    <row r="951134" spans="1:1" s="20" customFormat="1" ht="14.25" customHeight="1" x14ac:dyDescent="0.25"/>
    <row r="951150" spans="1:1" ht="14.25" customHeight="1" x14ac:dyDescent="0.3">
      <c r="A951150" s="21"/>
    </row>
    <row r="951156" s="20" customFormat="1" ht="14.25" customHeight="1" x14ac:dyDescent="0.25"/>
    <row r="951172" spans="1:1" ht="14.25" customHeight="1" x14ac:dyDescent="0.3">
      <c r="A951172" s="21"/>
    </row>
    <row r="951178" spans="1:1" s="20" customFormat="1" ht="14.25" customHeight="1" x14ac:dyDescent="0.25"/>
    <row r="951194" spans="1:1" ht="14.25" customHeight="1" x14ac:dyDescent="0.3">
      <c r="A951194" s="21"/>
    </row>
    <row r="951200" spans="1:1" s="20" customFormat="1" ht="14.25" customHeight="1" x14ac:dyDescent="0.25"/>
    <row r="951216" spans="1:1" ht="14.25" customHeight="1" x14ac:dyDescent="0.3">
      <c r="A951216" s="21"/>
    </row>
    <row r="951222" s="20" customFormat="1" ht="14.25" customHeight="1" x14ac:dyDescent="0.25"/>
    <row r="951238" spans="1:1" ht="14.25" customHeight="1" x14ac:dyDescent="0.3">
      <c r="A951238" s="21"/>
    </row>
    <row r="951244" spans="1:1" s="20" customFormat="1" ht="14.25" customHeight="1" x14ac:dyDescent="0.25"/>
    <row r="951260" spans="1:1" ht="14.25" customHeight="1" x14ac:dyDescent="0.3">
      <c r="A951260" s="21"/>
    </row>
    <row r="951266" s="20" customFormat="1" ht="14.25" customHeight="1" x14ac:dyDescent="0.25"/>
    <row r="951282" spans="1:1" ht="14.25" customHeight="1" x14ac:dyDescent="0.3">
      <c r="A951282" s="21"/>
    </row>
    <row r="951288" spans="1:1" s="20" customFormat="1" ht="14.25" customHeight="1" x14ac:dyDescent="0.25"/>
    <row r="951304" spans="1:1" ht="14.25" customHeight="1" x14ac:dyDescent="0.3">
      <c r="A951304" s="21"/>
    </row>
    <row r="951310" spans="1:1" s="20" customFormat="1" ht="14.25" customHeight="1" x14ac:dyDescent="0.25"/>
    <row r="951326" spans="1:1" ht="14.25" customHeight="1" x14ac:dyDescent="0.3">
      <c r="A951326" s="21"/>
    </row>
    <row r="951332" s="20" customFormat="1" ht="14.25" customHeight="1" x14ac:dyDescent="0.25"/>
    <row r="951348" spans="1:1" ht="14.25" customHeight="1" x14ac:dyDescent="0.3">
      <c r="A951348" s="21"/>
    </row>
    <row r="951354" spans="1:1" s="20" customFormat="1" ht="14.25" customHeight="1" x14ac:dyDescent="0.25"/>
    <row r="951370" spans="1:1" ht="14.25" customHeight="1" x14ac:dyDescent="0.3">
      <c r="A951370" s="21"/>
    </row>
    <row r="951376" spans="1:1" s="20" customFormat="1" ht="14.25" customHeight="1" x14ac:dyDescent="0.25"/>
    <row r="951392" spans="1:1" ht="14.25" customHeight="1" x14ac:dyDescent="0.3">
      <c r="A951392" s="21"/>
    </row>
    <row r="951398" s="20" customFormat="1" ht="14.25" customHeight="1" x14ac:dyDescent="0.25"/>
    <row r="951414" spans="1:1" ht="14.25" customHeight="1" x14ac:dyDescent="0.3">
      <c r="A951414" s="21"/>
    </row>
    <row r="951420" spans="1:1" s="20" customFormat="1" ht="14.25" customHeight="1" x14ac:dyDescent="0.25"/>
    <row r="951436" spans="1:1" ht="14.25" customHeight="1" x14ac:dyDescent="0.3">
      <c r="A951436" s="21"/>
    </row>
    <row r="951442" s="20" customFormat="1" ht="14.25" customHeight="1" x14ac:dyDescent="0.25"/>
    <row r="951458" spans="1:1" ht="14.25" customHeight="1" x14ac:dyDescent="0.3">
      <c r="A951458" s="21"/>
    </row>
    <row r="951464" spans="1:1" s="20" customFormat="1" ht="14.25" customHeight="1" x14ac:dyDescent="0.25"/>
    <row r="951480" spans="1:1" ht="14.25" customHeight="1" x14ac:dyDescent="0.3">
      <c r="A951480" s="21"/>
    </row>
    <row r="951486" spans="1:1" s="20" customFormat="1" ht="14.25" customHeight="1" x14ac:dyDescent="0.25"/>
    <row r="951502" spans="1:1" ht="14.25" customHeight="1" x14ac:dyDescent="0.3">
      <c r="A951502" s="21"/>
    </row>
    <row r="951508" s="20" customFormat="1" ht="14.25" customHeight="1" x14ac:dyDescent="0.25"/>
    <row r="951524" spans="1:1" ht="14.25" customHeight="1" x14ac:dyDescent="0.3">
      <c r="A951524" s="21"/>
    </row>
    <row r="951530" spans="1:1" s="20" customFormat="1" ht="14.25" customHeight="1" x14ac:dyDescent="0.25"/>
    <row r="951546" spans="1:1" ht="14.25" customHeight="1" x14ac:dyDescent="0.3">
      <c r="A951546" s="21"/>
    </row>
    <row r="951552" spans="1:1" s="20" customFormat="1" ht="14.25" customHeight="1" x14ac:dyDescent="0.25"/>
    <row r="951568" spans="1:1" ht="14.25" customHeight="1" x14ac:dyDescent="0.3">
      <c r="A951568" s="21"/>
    </row>
    <row r="951574" s="20" customFormat="1" ht="14.25" customHeight="1" x14ac:dyDescent="0.25"/>
    <row r="951590" spans="1:1" ht="14.25" customHeight="1" x14ac:dyDescent="0.3">
      <c r="A951590" s="21"/>
    </row>
    <row r="951596" spans="1:1" s="20" customFormat="1" ht="14.25" customHeight="1" x14ac:dyDescent="0.25"/>
    <row r="951612" spans="1:1" ht="14.25" customHeight="1" x14ac:dyDescent="0.3">
      <c r="A951612" s="21"/>
    </row>
    <row r="951618" s="20" customFormat="1" ht="14.25" customHeight="1" x14ac:dyDescent="0.25"/>
    <row r="951634" spans="1:1" ht="14.25" customHeight="1" x14ac:dyDescent="0.3">
      <c r="A951634" s="21"/>
    </row>
    <row r="951640" spans="1:1" s="20" customFormat="1" ht="14.25" customHeight="1" x14ac:dyDescent="0.25"/>
    <row r="951656" spans="1:1" ht="14.25" customHeight="1" x14ac:dyDescent="0.3">
      <c r="A951656" s="21"/>
    </row>
    <row r="951662" spans="1:1" s="20" customFormat="1" ht="14.25" customHeight="1" x14ac:dyDescent="0.25"/>
    <row r="951678" spans="1:1" ht="14.25" customHeight="1" x14ac:dyDescent="0.3">
      <c r="A951678" s="21"/>
    </row>
    <row r="951684" s="20" customFormat="1" ht="14.25" customHeight="1" x14ac:dyDescent="0.25"/>
    <row r="951700" spans="1:1" ht="14.25" customHeight="1" x14ac:dyDescent="0.3">
      <c r="A951700" s="21"/>
    </row>
    <row r="951706" spans="1:1" s="20" customFormat="1" ht="14.25" customHeight="1" x14ac:dyDescent="0.25"/>
    <row r="951722" spans="1:1" ht="14.25" customHeight="1" x14ac:dyDescent="0.3">
      <c r="A951722" s="21"/>
    </row>
    <row r="951728" spans="1:1" s="20" customFormat="1" ht="14.25" customHeight="1" x14ac:dyDescent="0.25"/>
    <row r="951744" spans="1:1" ht="14.25" customHeight="1" x14ac:dyDescent="0.3">
      <c r="A951744" s="21"/>
    </row>
    <row r="951750" s="20" customFormat="1" ht="14.25" customHeight="1" x14ac:dyDescent="0.25"/>
    <row r="951766" spans="1:1" ht="14.25" customHeight="1" x14ac:dyDescent="0.3">
      <c r="A951766" s="21"/>
    </row>
    <row r="951772" spans="1:1" s="20" customFormat="1" ht="14.25" customHeight="1" x14ac:dyDescent="0.25"/>
    <row r="951788" spans="1:1" ht="14.25" customHeight="1" x14ac:dyDescent="0.3">
      <c r="A951788" s="21"/>
    </row>
    <row r="951794" s="20" customFormat="1" ht="14.25" customHeight="1" x14ac:dyDescent="0.25"/>
    <row r="951810" spans="1:1" ht="14.25" customHeight="1" x14ac:dyDescent="0.3">
      <c r="A951810" s="21"/>
    </row>
    <row r="951816" spans="1:1" s="20" customFormat="1" ht="14.25" customHeight="1" x14ac:dyDescent="0.25"/>
    <row r="951832" spans="1:1" ht="14.25" customHeight="1" x14ac:dyDescent="0.3">
      <c r="A951832" s="21"/>
    </row>
    <row r="951838" spans="1:1" s="20" customFormat="1" ht="14.25" customHeight="1" x14ac:dyDescent="0.25"/>
    <row r="951854" spans="1:1" ht="14.25" customHeight="1" x14ac:dyDescent="0.3">
      <c r="A951854" s="21"/>
    </row>
    <row r="951860" s="20" customFormat="1" ht="14.25" customHeight="1" x14ac:dyDescent="0.25"/>
    <row r="951876" spans="1:1" ht="14.25" customHeight="1" x14ac:dyDescent="0.3">
      <c r="A951876" s="21"/>
    </row>
    <row r="951882" spans="1:1" s="20" customFormat="1" ht="14.25" customHeight="1" x14ac:dyDescent="0.25"/>
    <row r="951898" spans="1:1" ht="14.25" customHeight="1" x14ac:dyDescent="0.3">
      <c r="A951898" s="21"/>
    </row>
    <row r="951904" spans="1:1" s="20" customFormat="1" ht="14.25" customHeight="1" x14ac:dyDescent="0.25"/>
    <row r="951920" spans="1:1" ht="14.25" customHeight="1" x14ac:dyDescent="0.3">
      <c r="A951920" s="21"/>
    </row>
    <row r="951926" s="20" customFormat="1" ht="14.25" customHeight="1" x14ac:dyDescent="0.25"/>
    <row r="951942" spans="1:1" ht="14.25" customHeight="1" x14ac:dyDescent="0.3">
      <c r="A951942" s="21"/>
    </row>
    <row r="951948" spans="1:1" s="20" customFormat="1" ht="14.25" customHeight="1" x14ac:dyDescent="0.25"/>
    <row r="951964" spans="1:1" ht="14.25" customHeight="1" x14ac:dyDescent="0.3">
      <c r="A951964" s="21"/>
    </row>
    <row r="951970" s="20" customFormat="1" ht="14.25" customHeight="1" x14ac:dyDescent="0.25"/>
    <row r="951986" spans="1:1" ht="14.25" customHeight="1" x14ac:dyDescent="0.3">
      <c r="A951986" s="21"/>
    </row>
    <row r="951992" spans="1:1" s="20" customFormat="1" ht="14.25" customHeight="1" x14ac:dyDescent="0.25"/>
    <row r="952008" spans="1:1" ht="14.25" customHeight="1" x14ac:dyDescent="0.3">
      <c r="A952008" s="21"/>
    </row>
    <row r="952014" spans="1:1" s="20" customFormat="1" ht="14.25" customHeight="1" x14ac:dyDescent="0.25"/>
    <row r="952030" spans="1:1" ht="14.25" customHeight="1" x14ac:dyDescent="0.3">
      <c r="A952030" s="21"/>
    </row>
    <row r="952036" s="20" customFormat="1" ht="14.25" customHeight="1" x14ac:dyDescent="0.25"/>
    <row r="952052" spans="1:1" ht="14.25" customHeight="1" x14ac:dyDescent="0.3">
      <c r="A952052" s="21"/>
    </row>
    <row r="952058" spans="1:1" s="20" customFormat="1" ht="14.25" customHeight="1" x14ac:dyDescent="0.25"/>
    <row r="952074" spans="1:1" ht="14.25" customHeight="1" x14ac:dyDescent="0.3">
      <c r="A952074" s="21"/>
    </row>
    <row r="952080" spans="1:1" s="20" customFormat="1" ht="14.25" customHeight="1" x14ac:dyDescent="0.25"/>
    <row r="952096" spans="1:1" ht="14.25" customHeight="1" x14ac:dyDescent="0.3">
      <c r="A952096" s="21"/>
    </row>
    <row r="952102" s="20" customFormat="1" ht="14.25" customHeight="1" x14ac:dyDescent="0.25"/>
    <row r="952118" spans="1:1" ht="14.25" customHeight="1" x14ac:dyDescent="0.3">
      <c r="A952118" s="21"/>
    </row>
    <row r="952124" spans="1:1" s="20" customFormat="1" ht="14.25" customHeight="1" x14ac:dyDescent="0.25"/>
    <row r="952140" spans="1:1" ht="14.25" customHeight="1" x14ac:dyDescent="0.3">
      <c r="A952140" s="21"/>
    </row>
    <row r="952146" s="20" customFormat="1" ht="14.25" customHeight="1" x14ac:dyDescent="0.25"/>
    <row r="952162" spans="1:1" ht="14.25" customHeight="1" x14ac:dyDescent="0.3">
      <c r="A952162" s="21"/>
    </row>
    <row r="952168" spans="1:1" s="20" customFormat="1" ht="14.25" customHeight="1" x14ac:dyDescent="0.25"/>
    <row r="952184" spans="1:1" ht="14.25" customHeight="1" x14ac:dyDescent="0.3">
      <c r="A952184" s="21"/>
    </row>
    <row r="952190" spans="1:1" s="20" customFormat="1" ht="14.25" customHeight="1" x14ac:dyDescent="0.25"/>
    <row r="952206" spans="1:1" ht="14.25" customHeight="1" x14ac:dyDescent="0.3">
      <c r="A952206" s="21"/>
    </row>
    <row r="952212" s="20" customFormat="1" ht="14.25" customHeight="1" x14ac:dyDescent="0.25"/>
    <row r="952228" spans="1:1" ht="14.25" customHeight="1" x14ac:dyDescent="0.3">
      <c r="A952228" s="21"/>
    </row>
    <row r="952234" spans="1:1" s="20" customFormat="1" ht="14.25" customHeight="1" x14ac:dyDescent="0.25"/>
    <row r="952250" spans="1:1" ht="14.25" customHeight="1" x14ac:dyDescent="0.3">
      <c r="A952250" s="21"/>
    </row>
    <row r="952256" spans="1:1" s="20" customFormat="1" ht="14.25" customHeight="1" x14ac:dyDescent="0.25"/>
    <row r="952272" spans="1:1" ht="14.25" customHeight="1" x14ac:dyDescent="0.3">
      <c r="A952272" s="21"/>
    </row>
    <row r="952278" s="20" customFormat="1" ht="14.25" customHeight="1" x14ac:dyDescent="0.25"/>
    <row r="952294" spans="1:1" ht="14.25" customHeight="1" x14ac:dyDescent="0.3">
      <c r="A952294" s="21"/>
    </row>
    <row r="952300" spans="1:1" s="20" customFormat="1" ht="14.25" customHeight="1" x14ac:dyDescent="0.25"/>
    <row r="952316" spans="1:1" ht="14.25" customHeight="1" x14ac:dyDescent="0.3">
      <c r="A952316" s="21"/>
    </row>
    <row r="952322" s="20" customFormat="1" ht="14.25" customHeight="1" x14ac:dyDescent="0.25"/>
    <row r="952338" spans="1:1" ht="14.25" customHeight="1" x14ac:dyDescent="0.3">
      <c r="A952338" s="21"/>
    </row>
    <row r="952344" spans="1:1" s="20" customFormat="1" ht="14.25" customHeight="1" x14ac:dyDescent="0.25"/>
    <row r="952360" spans="1:1" ht="14.25" customHeight="1" x14ac:dyDescent="0.3">
      <c r="A952360" s="21"/>
    </row>
    <row r="952366" spans="1:1" s="20" customFormat="1" ht="14.25" customHeight="1" x14ac:dyDescent="0.25"/>
    <row r="952382" spans="1:1" ht="14.25" customHeight="1" x14ac:dyDescent="0.3">
      <c r="A952382" s="21"/>
    </row>
    <row r="952388" s="20" customFormat="1" ht="14.25" customHeight="1" x14ac:dyDescent="0.25"/>
    <row r="952404" spans="1:1" ht="14.25" customHeight="1" x14ac:dyDescent="0.3">
      <c r="A952404" s="21"/>
    </row>
    <row r="952410" spans="1:1" s="20" customFormat="1" ht="14.25" customHeight="1" x14ac:dyDescent="0.25"/>
    <row r="952426" spans="1:1" ht="14.25" customHeight="1" x14ac:dyDescent="0.3">
      <c r="A952426" s="21"/>
    </row>
    <row r="952432" spans="1:1" s="20" customFormat="1" ht="14.25" customHeight="1" x14ac:dyDescent="0.25"/>
    <row r="952448" spans="1:1" ht="14.25" customHeight="1" x14ac:dyDescent="0.3">
      <c r="A952448" s="21"/>
    </row>
    <row r="952454" s="20" customFormat="1" ht="14.25" customHeight="1" x14ac:dyDescent="0.25"/>
    <row r="952470" spans="1:1" ht="14.25" customHeight="1" x14ac:dyDescent="0.3">
      <c r="A952470" s="21"/>
    </row>
    <row r="952476" spans="1:1" s="20" customFormat="1" ht="14.25" customHeight="1" x14ac:dyDescent="0.25"/>
    <row r="952492" spans="1:1" ht="14.25" customHeight="1" x14ac:dyDescent="0.3">
      <c r="A952492" s="21"/>
    </row>
    <row r="952498" s="20" customFormat="1" ht="14.25" customHeight="1" x14ac:dyDescent="0.25"/>
    <row r="952514" spans="1:1" ht="14.25" customHeight="1" x14ac:dyDescent="0.3">
      <c r="A952514" s="21"/>
    </row>
    <row r="952520" spans="1:1" s="20" customFormat="1" ht="14.25" customHeight="1" x14ac:dyDescent="0.25"/>
    <row r="952536" spans="1:1" ht="14.25" customHeight="1" x14ac:dyDescent="0.3">
      <c r="A952536" s="21"/>
    </row>
    <row r="952542" spans="1:1" s="20" customFormat="1" ht="14.25" customHeight="1" x14ac:dyDescent="0.25"/>
    <row r="952558" spans="1:1" ht="14.25" customHeight="1" x14ac:dyDescent="0.3">
      <c r="A952558" s="21"/>
    </row>
    <row r="952564" s="20" customFormat="1" ht="14.25" customHeight="1" x14ac:dyDescent="0.25"/>
    <row r="952580" spans="1:1" ht="14.25" customHeight="1" x14ac:dyDescent="0.3">
      <c r="A952580" s="21"/>
    </row>
    <row r="952586" spans="1:1" s="20" customFormat="1" ht="14.25" customHeight="1" x14ac:dyDescent="0.25"/>
    <row r="952602" spans="1:1" ht="14.25" customHeight="1" x14ac:dyDescent="0.3">
      <c r="A952602" s="21"/>
    </row>
    <row r="952608" spans="1:1" s="20" customFormat="1" ht="14.25" customHeight="1" x14ac:dyDescent="0.25"/>
    <row r="952624" spans="1:1" ht="14.25" customHeight="1" x14ac:dyDescent="0.3">
      <c r="A952624" s="21"/>
    </row>
    <row r="952630" s="20" customFormat="1" ht="14.25" customHeight="1" x14ac:dyDescent="0.25"/>
    <row r="952646" spans="1:1" ht="14.25" customHeight="1" x14ac:dyDescent="0.3">
      <c r="A952646" s="21"/>
    </row>
    <row r="952652" spans="1:1" s="20" customFormat="1" ht="14.25" customHeight="1" x14ac:dyDescent="0.25"/>
    <row r="952668" spans="1:1" ht="14.25" customHeight="1" x14ac:dyDescent="0.3">
      <c r="A952668" s="21"/>
    </row>
    <row r="952674" s="20" customFormat="1" ht="14.25" customHeight="1" x14ac:dyDescent="0.25"/>
    <row r="952690" spans="1:1" ht="14.25" customHeight="1" x14ac:dyDescent="0.3">
      <c r="A952690" s="21"/>
    </row>
    <row r="952696" spans="1:1" s="20" customFormat="1" ht="14.25" customHeight="1" x14ac:dyDescent="0.25"/>
    <row r="952712" spans="1:1" ht="14.25" customHeight="1" x14ac:dyDescent="0.3">
      <c r="A952712" s="21"/>
    </row>
    <row r="952718" spans="1:1" s="20" customFormat="1" ht="14.25" customHeight="1" x14ac:dyDescent="0.25"/>
    <row r="952734" spans="1:1" ht="14.25" customHeight="1" x14ac:dyDescent="0.3">
      <c r="A952734" s="21"/>
    </row>
    <row r="952740" s="20" customFormat="1" ht="14.25" customHeight="1" x14ac:dyDescent="0.25"/>
    <row r="952756" spans="1:1" ht="14.25" customHeight="1" x14ac:dyDescent="0.3">
      <c r="A952756" s="21"/>
    </row>
    <row r="952762" spans="1:1" s="20" customFormat="1" ht="14.25" customHeight="1" x14ac:dyDescent="0.25"/>
    <row r="952778" spans="1:1" ht="14.25" customHeight="1" x14ac:dyDescent="0.3">
      <c r="A952778" s="21"/>
    </row>
    <row r="952784" spans="1:1" s="20" customFormat="1" ht="14.25" customHeight="1" x14ac:dyDescent="0.25"/>
    <row r="952800" spans="1:1" ht="14.25" customHeight="1" x14ac:dyDescent="0.3">
      <c r="A952800" s="21"/>
    </row>
    <row r="952806" s="20" customFormat="1" ht="14.25" customHeight="1" x14ac:dyDescent="0.25"/>
    <row r="952822" spans="1:1" ht="14.25" customHeight="1" x14ac:dyDescent="0.3">
      <c r="A952822" s="21"/>
    </row>
    <row r="952828" spans="1:1" s="20" customFormat="1" ht="14.25" customHeight="1" x14ac:dyDescent="0.25"/>
    <row r="952844" spans="1:1" ht="14.25" customHeight="1" x14ac:dyDescent="0.3">
      <c r="A952844" s="21"/>
    </row>
    <row r="952850" s="20" customFormat="1" ht="14.25" customHeight="1" x14ac:dyDescent="0.25"/>
    <row r="952866" spans="1:1" ht="14.25" customHeight="1" x14ac:dyDescent="0.3">
      <c r="A952866" s="21"/>
    </row>
    <row r="952872" spans="1:1" s="20" customFormat="1" ht="14.25" customHeight="1" x14ac:dyDescent="0.25"/>
    <row r="952888" spans="1:1" ht="14.25" customHeight="1" x14ac:dyDescent="0.3">
      <c r="A952888" s="21"/>
    </row>
    <row r="952894" spans="1:1" s="20" customFormat="1" ht="14.25" customHeight="1" x14ac:dyDescent="0.25"/>
    <row r="952910" spans="1:1" ht="14.25" customHeight="1" x14ac:dyDescent="0.3">
      <c r="A952910" s="21"/>
    </row>
    <row r="952916" s="20" customFormat="1" ht="14.25" customHeight="1" x14ac:dyDescent="0.25"/>
    <row r="952932" spans="1:1" ht="14.25" customHeight="1" x14ac:dyDescent="0.3">
      <c r="A952932" s="21"/>
    </row>
    <row r="952938" spans="1:1" s="20" customFormat="1" ht="14.25" customHeight="1" x14ac:dyDescent="0.25"/>
    <row r="952954" spans="1:1" ht="14.25" customHeight="1" x14ac:dyDescent="0.3">
      <c r="A952954" s="21"/>
    </row>
    <row r="952960" spans="1:1" s="20" customFormat="1" ht="14.25" customHeight="1" x14ac:dyDescent="0.25"/>
    <row r="952976" spans="1:1" ht="14.25" customHeight="1" x14ac:dyDescent="0.3">
      <c r="A952976" s="21"/>
    </row>
    <row r="952982" s="20" customFormat="1" ht="14.25" customHeight="1" x14ac:dyDescent="0.25"/>
    <row r="952998" spans="1:1" ht="14.25" customHeight="1" x14ac:dyDescent="0.3">
      <c r="A952998" s="21"/>
    </row>
    <row r="953004" spans="1:1" s="20" customFormat="1" ht="14.25" customHeight="1" x14ac:dyDescent="0.25"/>
    <row r="953020" spans="1:1" ht="14.25" customHeight="1" x14ac:dyDescent="0.3">
      <c r="A953020" s="21"/>
    </row>
    <row r="953026" s="20" customFormat="1" ht="14.25" customHeight="1" x14ac:dyDescent="0.25"/>
    <row r="953042" spans="1:1" ht="14.25" customHeight="1" x14ac:dyDescent="0.3">
      <c r="A953042" s="21"/>
    </row>
    <row r="953048" spans="1:1" s="20" customFormat="1" ht="14.25" customHeight="1" x14ac:dyDescent="0.25"/>
    <row r="953064" spans="1:1" ht="14.25" customHeight="1" x14ac:dyDescent="0.3">
      <c r="A953064" s="21"/>
    </row>
    <row r="953070" spans="1:1" s="20" customFormat="1" ht="14.25" customHeight="1" x14ac:dyDescent="0.25"/>
    <row r="953086" spans="1:1" ht="14.25" customHeight="1" x14ac:dyDescent="0.3">
      <c r="A953086" s="21"/>
    </row>
    <row r="953092" s="20" customFormat="1" ht="14.25" customHeight="1" x14ac:dyDescent="0.25"/>
    <row r="953108" spans="1:1" ht="14.25" customHeight="1" x14ac:dyDescent="0.3">
      <c r="A953108" s="21"/>
    </row>
    <row r="953114" spans="1:1" s="20" customFormat="1" ht="14.25" customHeight="1" x14ac:dyDescent="0.25"/>
    <row r="953130" spans="1:1" ht="14.25" customHeight="1" x14ac:dyDescent="0.3">
      <c r="A953130" s="21"/>
    </row>
    <row r="953136" spans="1:1" s="20" customFormat="1" ht="14.25" customHeight="1" x14ac:dyDescent="0.25"/>
    <row r="953152" spans="1:1" ht="14.25" customHeight="1" x14ac:dyDescent="0.3">
      <c r="A953152" s="21"/>
    </row>
    <row r="953158" s="20" customFormat="1" ht="14.25" customHeight="1" x14ac:dyDescent="0.25"/>
    <row r="953174" spans="1:1" ht="14.25" customHeight="1" x14ac:dyDescent="0.3">
      <c r="A953174" s="21"/>
    </row>
    <row r="953180" spans="1:1" s="20" customFormat="1" ht="14.25" customHeight="1" x14ac:dyDescent="0.25"/>
    <row r="953196" spans="1:1" ht="14.25" customHeight="1" x14ac:dyDescent="0.3">
      <c r="A953196" s="21"/>
    </row>
    <row r="953202" s="20" customFormat="1" ht="14.25" customHeight="1" x14ac:dyDescent="0.25"/>
    <row r="953218" spans="1:1" ht="14.25" customHeight="1" x14ac:dyDescent="0.3">
      <c r="A953218" s="21"/>
    </row>
    <row r="953224" spans="1:1" s="20" customFormat="1" ht="14.25" customHeight="1" x14ac:dyDescent="0.25"/>
    <row r="953240" spans="1:1" ht="14.25" customHeight="1" x14ac:dyDescent="0.3">
      <c r="A953240" s="21"/>
    </row>
    <row r="953246" spans="1:1" s="20" customFormat="1" ht="14.25" customHeight="1" x14ac:dyDescent="0.25"/>
    <row r="953262" spans="1:1" ht="14.25" customHeight="1" x14ac:dyDescent="0.3">
      <c r="A953262" s="21"/>
    </row>
    <row r="953268" s="20" customFormat="1" ht="14.25" customHeight="1" x14ac:dyDescent="0.25"/>
    <row r="953284" spans="1:1" ht="14.25" customHeight="1" x14ac:dyDescent="0.3">
      <c r="A953284" s="21"/>
    </row>
    <row r="953290" spans="1:1" s="20" customFormat="1" ht="14.25" customHeight="1" x14ac:dyDescent="0.25"/>
    <row r="953306" spans="1:1" ht="14.25" customHeight="1" x14ac:dyDescent="0.3">
      <c r="A953306" s="21"/>
    </row>
    <row r="953312" spans="1:1" s="20" customFormat="1" ht="14.25" customHeight="1" x14ac:dyDescent="0.25"/>
    <row r="953328" spans="1:1" ht="14.25" customHeight="1" x14ac:dyDescent="0.3">
      <c r="A953328" s="21"/>
    </row>
    <row r="953334" s="20" customFormat="1" ht="14.25" customHeight="1" x14ac:dyDescent="0.25"/>
    <row r="953350" spans="1:1" ht="14.25" customHeight="1" x14ac:dyDescent="0.3">
      <c r="A953350" s="21"/>
    </row>
    <row r="953356" spans="1:1" s="20" customFormat="1" ht="14.25" customHeight="1" x14ac:dyDescent="0.25"/>
    <row r="953372" spans="1:1" ht="14.25" customHeight="1" x14ac:dyDescent="0.3">
      <c r="A953372" s="21"/>
    </row>
    <row r="953378" s="20" customFormat="1" ht="14.25" customHeight="1" x14ac:dyDescent="0.25"/>
    <row r="953394" spans="1:1" ht="14.25" customHeight="1" x14ac:dyDescent="0.3">
      <c r="A953394" s="21"/>
    </row>
    <row r="953400" spans="1:1" s="20" customFormat="1" ht="14.25" customHeight="1" x14ac:dyDescent="0.25"/>
    <row r="953416" spans="1:1" ht="14.25" customHeight="1" x14ac:dyDescent="0.3">
      <c r="A953416" s="21"/>
    </row>
    <row r="953422" spans="1:1" s="20" customFormat="1" ht="14.25" customHeight="1" x14ac:dyDescent="0.25"/>
    <row r="953438" spans="1:1" ht="14.25" customHeight="1" x14ac:dyDescent="0.3">
      <c r="A953438" s="21"/>
    </row>
    <row r="953444" s="20" customFormat="1" ht="14.25" customHeight="1" x14ac:dyDescent="0.25"/>
    <row r="953460" spans="1:1" ht="14.25" customHeight="1" x14ac:dyDescent="0.3">
      <c r="A953460" s="21"/>
    </row>
    <row r="953466" spans="1:1" s="20" customFormat="1" ht="14.25" customHeight="1" x14ac:dyDescent="0.25"/>
    <row r="953482" spans="1:1" ht="14.25" customHeight="1" x14ac:dyDescent="0.3">
      <c r="A953482" s="21"/>
    </row>
    <row r="953488" spans="1:1" s="20" customFormat="1" ht="14.25" customHeight="1" x14ac:dyDescent="0.25"/>
    <row r="953504" spans="1:1" ht="14.25" customHeight="1" x14ac:dyDescent="0.3">
      <c r="A953504" s="21"/>
    </row>
    <row r="953510" s="20" customFormat="1" ht="14.25" customHeight="1" x14ac:dyDescent="0.25"/>
    <row r="953526" spans="1:1" ht="14.25" customHeight="1" x14ac:dyDescent="0.3">
      <c r="A953526" s="21"/>
    </row>
    <row r="953532" spans="1:1" s="20" customFormat="1" ht="14.25" customHeight="1" x14ac:dyDescent="0.25"/>
    <row r="953548" spans="1:1" ht="14.25" customHeight="1" x14ac:dyDescent="0.3">
      <c r="A953548" s="21"/>
    </row>
    <row r="953554" s="20" customFormat="1" ht="14.25" customHeight="1" x14ac:dyDescent="0.25"/>
    <row r="953570" spans="1:1" ht="14.25" customHeight="1" x14ac:dyDescent="0.3">
      <c r="A953570" s="21"/>
    </row>
    <row r="953576" spans="1:1" s="20" customFormat="1" ht="14.25" customHeight="1" x14ac:dyDescent="0.25"/>
    <row r="953592" spans="1:1" ht="14.25" customHeight="1" x14ac:dyDescent="0.3">
      <c r="A953592" s="21"/>
    </row>
    <row r="953598" spans="1:1" s="20" customFormat="1" ht="14.25" customHeight="1" x14ac:dyDescent="0.25"/>
    <row r="953614" spans="1:1" ht="14.25" customHeight="1" x14ac:dyDescent="0.3">
      <c r="A953614" s="21"/>
    </row>
    <row r="953620" s="20" customFormat="1" ht="14.25" customHeight="1" x14ac:dyDescent="0.25"/>
    <row r="953636" spans="1:1" ht="14.25" customHeight="1" x14ac:dyDescent="0.3">
      <c r="A953636" s="21"/>
    </row>
    <row r="953642" spans="1:1" s="20" customFormat="1" ht="14.25" customHeight="1" x14ac:dyDescent="0.25"/>
    <row r="953658" spans="1:1" ht="14.25" customHeight="1" x14ac:dyDescent="0.3">
      <c r="A953658" s="21"/>
    </row>
    <row r="953664" spans="1:1" s="20" customFormat="1" ht="14.25" customHeight="1" x14ac:dyDescent="0.25"/>
    <row r="953680" spans="1:1" ht="14.25" customHeight="1" x14ac:dyDescent="0.3">
      <c r="A953680" s="21"/>
    </row>
    <row r="953686" s="20" customFormat="1" ht="14.25" customHeight="1" x14ac:dyDescent="0.25"/>
    <row r="953702" spans="1:1" ht="14.25" customHeight="1" x14ac:dyDescent="0.3">
      <c r="A953702" s="21"/>
    </row>
    <row r="953708" spans="1:1" s="20" customFormat="1" ht="14.25" customHeight="1" x14ac:dyDescent="0.25"/>
    <row r="953724" spans="1:1" ht="14.25" customHeight="1" x14ac:dyDescent="0.3">
      <c r="A953724" s="21"/>
    </row>
    <row r="953730" s="20" customFormat="1" ht="14.25" customHeight="1" x14ac:dyDescent="0.25"/>
    <row r="953746" spans="1:1" ht="14.25" customHeight="1" x14ac:dyDescent="0.3">
      <c r="A953746" s="21"/>
    </row>
    <row r="953752" spans="1:1" s="20" customFormat="1" ht="14.25" customHeight="1" x14ac:dyDescent="0.25"/>
    <row r="953768" spans="1:1" ht="14.25" customHeight="1" x14ac:dyDescent="0.3">
      <c r="A953768" s="21"/>
    </row>
    <row r="953774" spans="1:1" s="20" customFormat="1" ht="14.25" customHeight="1" x14ac:dyDescent="0.25"/>
    <row r="953790" spans="1:1" ht="14.25" customHeight="1" x14ac:dyDescent="0.3">
      <c r="A953790" s="21"/>
    </row>
    <row r="953796" s="20" customFormat="1" ht="14.25" customHeight="1" x14ac:dyDescent="0.25"/>
    <row r="953812" spans="1:1" ht="14.25" customHeight="1" x14ac:dyDescent="0.3">
      <c r="A953812" s="21"/>
    </row>
    <row r="953818" spans="1:1" s="20" customFormat="1" ht="14.25" customHeight="1" x14ac:dyDescent="0.25"/>
    <row r="953834" spans="1:1" ht="14.25" customHeight="1" x14ac:dyDescent="0.3">
      <c r="A953834" s="21"/>
    </row>
    <row r="953840" spans="1:1" s="20" customFormat="1" ht="14.25" customHeight="1" x14ac:dyDescent="0.25"/>
    <row r="953856" spans="1:1" ht="14.25" customHeight="1" x14ac:dyDescent="0.3">
      <c r="A953856" s="21"/>
    </row>
    <row r="953862" s="20" customFormat="1" ht="14.25" customHeight="1" x14ac:dyDescent="0.25"/>
    <row r="953878" spans="1:1" ht="14.25" customHeight="1" x14ac:dyDescent="0.3">
      <c r="A953878" s="21"/>
    </row>
    <row r="953884" spans="1:1" s="20" customFormat="1" ht="14.25" customHeight="1" x14ac:dyDescent="0.25"/>
    <row r="953900" spans="1:1" ht="14.25" customHeight="1" x14ac:dyDescent="0.3">
      <c r="A953900" s="21"/>
    </row>
    <row r="953906" s="20" customFormat="1" ht="14.25" customHeight="1" x14ac:dyDescent="0.25"/>
    <row r="953922" spans="1:1" ht="14.25" customHeight="1" x14ac:dyDescent="0.3">
      <c r="A953922" s="21"/>
    </row>
    <row r="953928" spans="1:1" s="20" customFormat="1" ht="14.25" customHeight="1" x14ac:dyDescent="0.25"/>
    <row r="953944" spans="1:1" ht="14.25" customHeight="1" x14ac:dyDescent="0.3">
      <c r="A953944" s="21"/>
    </row>
    <row r="953950" spans="1:1" s="20" customFormat="1" ht="14.25" customHeight="1" x14ac:dyDescent="0.25"/>
    <row r="953966" spans="1:1" ht="14.25" customHeight="1" x14ac:dyDescent="0.3">
      <c r="A953966" s="21"/>
    </row>
    <row r="953972" s="20" customFormat="1" ht="14.25" customHeight="1" x14ac:dyDescent="0.25"/>
    <row r="953988" spans="1:1" ht="14.25" customHeight="1" x14ac:dyDescent="0.3">
      <c r="A953988" s="21"/>
    </row>
    <row r="953994" spans="1:1" s="20" customFormat="1" ht="14.25" customHeight="1" x14ac:dyDescent="0.25"/>
    <row r="954010" spans="1:1" ht="14.25" customHeight="1" x14ac:dyDescent="0.3">
      <c r="A954010" s="21"/>
    </row>
    <row r="954016" spans="1:1" s="20" customFormat="1" ht="14.25" customHeight="1" x14ac:dyDescent="0.25"/>
    <row r="954032" spans="1:1" ht="14.25" customHeight="1" x14ac:dyDescent="0.3">
      <c r="A954032" s="21"/>
    </row>
    <row r="954038" s="20" customFormat="1" ht="14.25" customHeight="1" x14ac:dyDescent="0.25"/>
    <row r="954054" spans="1:1" ht="14.25" customHeight="1" x14ac:dyDescent="0.3">
      <c r="A954054" s="21"/>
    </row>
    <row r="954060" spans="1:1" s="20" customFormat="1" ht="14.25" customHeight="1" x14ac:dyDescent="0.25"/>
    <row r="954076" spans="1:1" ht="14.25" customHeight="1" x14ac:dyDescent="0.3">
      <c r="A954076" s="21"/>
    </row>
    <row r="954082" s="20" customFormat="1" ht="14.25" customHeight="1" x14ac:dyDescent="0.25"/>
    <row r="954098" spans="1:1" ht="14.25" customHeight="1" x14ac:dyDescent="0.3">
      <c r="A954098" s="21"/>
    </row>
    <row r="954104" spans="1:1" s="20" customFormat="1" ht="14.25" customHeight="1" x14ac:dyDescent="0.25"/>
    <row r="954120" spans="1:1" ht="14.25" customHeight="1" x14ac:dyDescent="0.3">
      <c r="A954120" s="21"/>
    </row>
    <row r="954126" spans="1:1" s="20" customFormat="1" ht="14.25" customHeight="1" x14ac:dyDescent="0.25"/>
    <row r="954142" spans="1:1" ht="14.25" customHeight="1" x14ac:dyDescent="0.3">
      <c r="A954142" s="21"/>
    </row>
    <row r="954148" s="20" customFormat="1" ht="14.25" customHeight="1" x14ac:dyDescent="0.25"/>
    <row r="954164" spans="1:1" ht="14.25" customHeight="1" x14ac:dyDescent="0.3">
      <c r="A954164" s="21"/>
    </row>
    <row r="954170" spans="1:1" s="20" customFormat="1" ht="14.25" customHeight="1" x14ac:dyDescent="0.25"/>
    <row r="954186" spans="1:1" ht="14.25" customHeight="1" x14ac:dyDescent="0.3">
      <c r="A954186" s="21"/>
    </row>
    <row r="954192" spans="1:1" s="20" customFormat="1" ht="14.25" customHeight="1" x14ac:dyDescent="0.25"/>
    <row r="954208" spans="1:1" ht="14.25" customHeight="1" x14ac:dyDescent="0.3">
      <c r="A954208" s="21"/>
    </row>
    <row r="954214" s="20" customFormat="1" ht="14.25" customHeight="1" x14ac:dyDescent="0.25"/>
    <row r="954230" spans="1:1" ht="14.25" customHeight="1" x14ac:dyDescent="0.3">
      <c r="A954230" s="21"/>
    </row>
    <row r="954236" spans="1:1" s="20" customFormat="1" ht="14.25" customHeight="1" x14ac:dyDescent="0.25"/>
    <row r="954252" spans="1:1" ht="14.25" customHeight="1" x14ac:dyDescent="0.3">
      <c r="A954252" s="21"/>
    </row>
    <row r="954258" s="20" customFormat="1" ht="14.25" customHeight="1" x14ac:dyDescent="0.25"/>
    <row r="954274" spans="1:1" ht="14.25" customHeight="1" x14ac:dyDescent="0.3">
      <c r="A954274" s="21"/>
    </row>
    <row r="954280" spans="1:1" s="20" customFormat="1" ht="14.25" customHeight="1" x14ac:dyDescent="0.25"/>
    <row r="954296" spans="1:1" ht="14.25" customHeight="1" x14ac:dyDescent="0.3">
      <c r="A954296" s="21"/>
    </row>
    <row r="954302" spans="1:1" s="20" customFormat="1" ht="14.25" customHeight="1" x14ac:dyDescent="0.25"/>
    <row r="954318" spans="1:1" ht="14.25" customHeight="1" x14ac:dyDescent="0.3">
      <c r="A954318" s="21"/>
    </row>
    <row r="954324" s="20" customFormat="1" ht="14.25" customHeight="1" x14ac:dyDescent="0.25"/>
    <row r="954340" spans="1:1" ht="14.25" customHeight="1" x14ac:dyDescent="0.3">
      <c r="A954340" s="21"/>
    </row>
    <row r="954346" spans="1:1" s="20" customFormat="1" ht="14.25" customHeight="1" x14ac:dyDescent="0.25"/>
    <row r="954362" spans="1:1" ht="14.25" customHeight="1" x14ac:dyDescent="0.3">
      <c r="A954362" s="21"/>
    </row>
    <row r="954368" spans="1:1" s="20" customFormat="1" ht="14.25" customHeight="1" x14ac:dyDescent="0.25"/>
    <row r="954384" spans="1:1" ht="14.25" customHeight="1" x14ac:dyDescent="0.3">
      <c r="A954384" s="21"/>
    </row>
    <row r="954390" s="20" customFormat="1" ht="14.25" customHeight="1" x14ac:dyDescent="0.25"/>
    <row r="954406" spans="1:1" ht="14.25" customHeight="1" x14ac:dyDescent="0.3">
      <c r="A954406" s="21"/>
    </row>
    <row r="954412" spans="1:1" s="20" customFormat="1" ht="14.25" customHeight="1" x14ac:dyDescent="0.25"/>
    <row r="954428" spans="1:1" ht="14.25" customHeight="1" x14ac:dyDescent="0.3">
      <c r="A954428" s="21"/>
    </row>
    <row r="954434" s="20" customFormat="1" ht="14.25" customHeight="1" x14ac:dyDescent="0.25"/>
    <row r="954450" spans="1:1" ht="14.25" customHeight="1" x14ac:dyDescent="0.3">
      <c r="A954450" s="21"/>
    </row>
    <row r="954456" spans="1:1" s="20" customFormat="1" ht="14.25" customHeight="1" x14ac:dyDescent="0.25"/>
    <row r="954472" spans="1:1" ht="14.25" customHeight="1" x14ac:dyDescent="0.3">
      <c r="A954472" s="21"/>
    </row>
    <row r="954478" spans="1:1" s="20" customFormat="1" ht="14.25" customHeight="1" x14ac:dyDescent="0.25"/>
    <row r="954494" spans="1:1" ht="14.25" customHeight="1" x14ac:dyDescent="0.3">
      <c r="A954494" s="21"/>
    </row>
    <row r="954500" s="20" customFormat="1" ht="14.25" customHeight="1" x14ac:dyDescent="0.25"/>
    <row r="954516" spans="1:1" ht="14.25" customHeight="1" x14ac:dyDescent="0.3">
      <c r="A954516" s="21"/>
    </row>
    <row r="954522" spans="1:1" s="20" customFormat="1" ht="14.25" customHeight="1" x14ac:dyDescent="0.25"/>
    <row r="954538" spans="1:1" ht="14.25" customHeight="1" x14ac:dyDescent="0.3">
      <c r="A954538" s="21"/>
    </row>
    <row r="954544" spans="1:1" s="20" customFormat="1" ht="14.25" customHeight="1" x14ac:dyDescent="0.25"/>
    <row r="954560" spans="1:1" ht="14.25" customHeight="1" x14ac:dyDescent="0.3">
      <c r="A954560" s="21"/>
    </row>
    <row r="954566" s="20" customFormat="1" ht="14.25" customHeight="1" x14ac:dyDescent="0.25"/>
    <row r="954582" spans="1:1" ht="14.25" customHeight="1" x14ac:dyDescent="0.3">
      <c r="A954582" s="21"/>
    </row>
    <row r="954588" spans="1:1" s="20" customFormat="1" ht="14.25" customHeight="1" x14ac:dyDescent="0.25"/>
    <row r="954604" spans="1:1" ht="14.25" customHeight="1" x14ac:dyDescent="0.3">
      <c r="A954604" s="21"/>
    </row>
    <row r="954610" s="20" customFormat="1" ht="14.25" customHeight="1" x14ac:dyDescent="0.25"/>
    <row r="954626" spans="1:1" ht="14.25" customHeight="1" x14ac:dyDescent="0.3">
      <c r="A954626" s="21"/>
    </row>
    <row r="954632" spans="1:1" s="20" customFormat="1" ht="14.25" customHeight="1" x14ac:dyDescent="0.25"/>
    <row r="954648" spans="1:1" ht="14.25" customHeight="1" x14ac:dyDescent="0.3">
      <c r="A954648" s="21"/>
    </row>
    <row r="954654" spans="1:1" s="20" customFormat="1" ht="14.25" customHeight="1" x14ac:dyDescent="0.25"/>
    <row r="954670" spans="1:1" ht="14.25" customHeight="1" x14ac:dyDescent="0.3">
      <c r="A954670" s="21"/>
    </row>
    <row r="954676" s="20" customFormat="1" ht="14.25" customHeight="1" x14ac:dyDescent="0.25"/>
    <row r="954692" spans="1:1" ht="14.25" customHeight="1" x14ac:dyDescent="0.3">
      <c r="A954692" s="21"/>
    </row>
    <row r="954698" spans="1:1" s="20" customFormat="1" ht="14.25" customHeight="1" x14ac:dyDescent="0.25"/>
    <row r="954714" spans="1:1" ht="14.25" customHeight="1" x14ac:dyDescent="0.3">
      <c r="A954714" s="21"/>
    </row>
    <row r="954720" spans="1:1" s="20" customFormat="1" ht="14.25" customHeight="1" x14ac:dyDescent="0.25"/>
    <row r="954736" spans="1:1" ht="14.25" customHeight="1" x14ac:dyDescent="0.3">
      <c r="A954736" s="21"/>
    </row>
    <row r="954742" s="20" customFormat="1" ht="14.25" customHeight="1" x14ac:dyDescent="0.25"/>
    <row r="954758" spans="1:1" ht="14.25" customHeight="1" x14ac:dyDescent="0.3">
      <c r="A954758" s="21"/>
    </row>
    <row r="954764" spans="1:1" s="20" customFormat="1" ht="14.25" customHeight="1" x14ac:dyDescent="0.25"/>
    <row r="954780" spans="1:1" ht="14.25" customHeight="1" x14ac:dyDescent="0.3">
      <c r="A954780" s="21"/>
    </row>
    <row r="954786" s="20" customFormat="1" ht="14.25" customHeight="1" x14ac:dyDescent="0.25"/>
    <row r="954802" spans="1:1" ht="14.25" customHeight="1" x14ac:dyDescent="0.3">
      <c r="A954802" s="21"/>
    </row>
    <row r="954808" spans="1:1" s="20" customFormat="1" ht="14.25" customHeight="1" x14ac:dyDescent="0.25"/>
    <row r="954824" spans="1:1" ht="14.25" customHeight="1" x14ac:dyDescent="0.3">
      <c r="A954824" s="21"/>
    </row>
    <row r="954830" spans="1:1" s="20" customFormat="1" ht="14.25" customHeight="1" x14ac:dyDescent="0.25"/>
    <row r="954846" spans="1:1" ht="14.25" customHeight="1" x14ac:dyDescent="0.3">
      <c r="A954846" s="21"/>
    </row>
    <row r="954852" s="20" customFormat="1" ht="14.25" customHeight="1" x14ac:dyDescent="0.25"/>
    <row r="954868" spans="1:1" ht="14.25" customHeight="1" x14ac:dyDescent="0.3">
      <c r="A954868" s="21"/>
    </row>
    <row r="954874" spans="1:1" s="20" customFormat="1" ht="14.25" customHeight="1" x14ac:dyDescent="0.25"/>
    <row r="954890" spans="1:1" ht="14.25" customHeight="1" x14ac:dyDescent="0.3">
      <c r="A954890" s="21"/>
    </row>
    <row r="954896" spans="1:1" s="20" customFormat="1" ht="14.25" customHeight="1" x14ac:dyDescent="0.25"/>
    <row r="954912" spans="1:1" ht="14.25" customHeight="1" x14ac:dyDescent="0.3">
      <c r="A954912" s="21"/>
    </row>
    <row r="954918" s="20" customFormat="1" ht="14.25" customHeight="1" x14ac:dyDescent="0.25"/>
    <row r="954934" spans="1:1" ht="14.25" customHeight="1" x14ac:dyDescent="0.3">
      <c r="A954934" s="21"/>
    </row>
    <row r="954940" spans="1:1" s="20" customFormat="1" ht="14.25" customHeight="1" x14ac:dyDescent="0.25"/>
    <row r="954956" spans="1:1" ht="14.25" customHeight="1" x14ac:dyDescent="0.3">
      <c r="A954956" s="21"/>
    </row>
    <row r="954962" s="20" customFormat="1" ht="14.25" customHeight="1" x14ac:dyDescent="0.25"/>
    <row r="954978" spans="1:1" ht="14.25" customHeight="1" x14ac:dyDescent="0.3">
      <c r="A954978" s="21"/>
    </row>
    <row r="954984" spans="1:1" s="20" customFormat="1" ht="14.25" customHeight="1" x14ac:dyDescent="0.25"/>
    <row r="955000" spans="1:1" ht="14.25" customHeight="1" x14ac:dyDescent="0.3">
      <c r="A955000" s="21"/>
    </row>
    <row r="955006" spans="1:1" s="20" customFormat="1" ht="14.25" customHeight="1" x14ac:dyDescent="0.25"/>
    <row r="955022" spans="1:1" ht="14.25" customHeight="1" x14ac:dyDescent="0.3">
      <c r="A955022" s="21"/>
    </row>
    <row r="955028" s="20" customFormat="1" ht="14.25" customHeight="1" x14ac:dyDescent="0.25"/>
    <row r="955044" spans="1:1" ht="14.25" customHeight="1" x14ac:dyDescent="0.3">
      <c r="A955044" s="21"/>
    </row>
    <row r="955050" spans="1:1" s="20" customFormat="1" ht="14.25" customHeight="1" x14ac:dyDescent="0.25"/>
    <row r="955066" spans="1:1" ht="14.25" customHeight="1" x14ac:dyDescent="0.3">
      <c r="A955066" s="21"/>
    </row>
    <row r="955072" spans="1:1" s="20" customFormat="1" ht="14.25" customHeight="1" x14ac:dyDescent="0.25"/>
    <row r="955088" spans="1:1" ht="14.25" customHeight="1" x14ac:dyDescent="0.3">
      <c r="A955088" s="21"/>
    </row>
    <row r="955094" s="20" customFormat="1" ht="14.25" customHeight="1" x14ac:dyDescent="0.25"/>
    <row r="955110" spans="1:1" ht="14.25" customHeight="1" x14ac:dyDescent="0.3">
      <c r="A955110" s="21"/>
    </row>
    <row r="955116" spans="1:1" s="20" customFormat="1" ht="14.25" customHeight="1" x14ac:dyDescent="0.25"/>
    <row r="955132" spans="1:1" ht="14.25" customHeight="1" x14ac:dyDescent="0.3">
      <c r="A955132" s="21"/>
    </row>
    <row r="955138" s="20" customFormat="1" ht="14.25" customHeight="1" x14ac:dyDescent="0.25"/>
    <row r="955154" spans="1:1" ht="14.25" customHeight="1" x14ac:dyDescent="0.3">
      <c r="A955154" s="21"/>
    </row>
    <row r="955160" spans="1:1" s="20" customFormat="1" ht="14.25" customHeight="1" x14ac:dyDescent="0.25"/>
    <row r="955176" spans="1:1" ht="14.25" customHeight="1" x14ac:dyDescent="0.3">
      <c r="A955176" s="21"/>
    </row>
    <row r="955182" spans="1:1" s="20" customFormat="1" ht="14.25" customHeight="1" x14ac:dyDescent="0.25"/>
    <row r="955198" spans="1:1" ht="14.25" customHeight="1" x14ac:dyDescent="0.3">
      <c r="A955198" s="21"/>
    </row>
    <row r="955204" s="20" customFormat="1" ht="14.25" customHeight="1" x14ac:dyDescent="0.25"/>
    <row r="955220" spans="1:1" ht="14.25" customHeight="1" x14ac:dyDescent="0.3">
      <c r="A955220" s="21"/>
    </row>
    <row r="955226" spans="1:1" s="20" customFormat="1" ht="14.25" customHeight="1" x14ac:dyDescent="0.25"/>
    <row r="955242" spans="1:1" ht="14.25" customHeight="1" x14ac:dyDescent="0.3">
      <c r="A955242" s="21"/>
    </row>
    <row r="955248" spans="1:1" s="20" customFormat="1" ht="14.25" customHeight="1" x14ac:dyDescent="0.25"/>
    <row r="955264" spans="1:1" ht="14.25" customHeight="1" x14ac:dyDescent="0.3">
      <c r="A955264" s="21"/>
    </row>
    <row r="955270" s="20" customFormat="1" ht="14.25" customHeight="1" x14ac:dyDescent="0.25"/>
    <row r="955286" spans="1:1" ht="14.25" customHeight="1" x14ac:dyDescent="0.3">
      <c r="A955286" s="21"/>
    </row>
    <row r="955292" spans="1:1" s="20" customFormat="1" ht="14.25" customHeight="1" x14ac:dyDescent="0.25"/>
    <row r="955308" spans="1:1" ht="14.25" customHeight="1" x14ac:dyDescent="0.3">
      <c r="A955308" s="21"/>
    </row>
    <row r="955314" s="20" customFormat="1" ht="14.25" customHeight="1" x14ac:dyDescent="0.25"/>
    <row r="955330" spans="1:1" ht="14.25" customHeight="1" x14ac:dyDescent="0.3">
      <c r="A955330" s="21"/>
    </row>
    <row r="955336" spans="1:1" s="20" customFormat="1" ht="14.25" customHeight="1" x14ac:dyDescent="0.25"/>
    <row r="955352" spans="1:1" ht="14.25" customHeight="1" x14ac:dyDescent="0.3">
      <c r="A955352" s="21"/>
    </row>
    <row r="955358" spans="1:1" s="20" customFormat="1" ht="14.25" customHeight="1" x14ac:dyDescent="0.25"/>
    <row r="955374" spans="1:1" ht="14.25" customHeight="1" x14ac:dyDescent="0.3">
      <c r="A955374" s="21"/>
    </row>
    <row r="955380" s="20" customFormat="1" ht="14.25" customHeight="1" x14ac:dyDescent="0.25"/>
    <row r="955396" spans="1:1" ht="14.25" customHeight="1" x14ac:dyDescent="0.3">
      <c r="A955396" s="21"/>
    </row>
    <row r="955402" spans="1:1" s="20" customFormat="1" ht="14.25" customHeight="1" x14ac:dyDescent="0.25"/>
    <row r="955418" spans="1:1" ht="14.25" customHeight="1" x14ac:dyDescent="0.3">
      <c r="A955418" s="21"/>
    </row>
    <row r="955424" spans="1:1" s="20" customFormat="1" ht="14.25" customHeight="1" x14ac:dyDescent="0.25"/>
    <row r="955440" spans="1:1" ht="14.25" customHeight="1" x14ac:dyDescent="0.3">
      <c r="A955440" s="21"/>
    </row>
    <row r="955446" s="20" customFormat="1" ht="14.25" customHeight="1" x14ac:dyDescent="0.25"/>
    <row r="955462" spans="1:1" ht="14.25" customHeight="1" x14ac:dyDescent="0.3">
      <c r="A955462" s="21"/>
    </row>
    <row r="955468" spans="1:1" s="20" customFormat="1" ht="14.25" customHeight="1" x14ac:dyDescent="0.25"/>
    <row r="955484" spans="1:1" ht="14.25" customHeight="1" x14ac:dyDescent="0.3">
      <c r="A955484" s="21"/>
    </row>
    <row r="955490" s="20" customFormat="1" ht="14.25" customHeight="1" x14ac:dyDescent="0.25"/>
    <row r="955506" spans="1:1" ht="14.25" customHeight="1" x14ac:dyDescent="0.3">
      <c r="A955506" s="21"/>
    </row>
    <row r="955512" spans="1:1" s="20" customFormat="1" ht="14.25" customHeight="1" x14ac:dyDescent="0.25"/>
    <row r="955528" spans="1:1" ht="14.25" customHeight="1" x14ac:dyDescent="0.3">
      <c r="A955528" s="21"/>
    </row>
    <row r="955534" spans="1:1" s="20" customFormat="1" ht="14.25" customHeight="1" x14ac:dyDescent="0.25"/>
    <row r="955550" spans="1:1" ht="14.25" customHeight="1" x14ac:dyDescent="0.3">
      <c r="A955550" s="21"/>
    </row>
    <row r="955556" s="20" customFormat="1" ht="14.25" customHeight="1" x14ac:dyDescent="0.25"/>
    <row r="955572" spans="1:1" ht="14.25" customHeight="1" x14ac:dyDescent="0.3">
      <c r="A955572" s="21"/>
    </row>
    <row r="955578" spans="1:1" s="20" customFormat="1" ht="14.25" customHeight="1" x14ac:dyDescent="0.25"/>
    <row r="955594" spans="1:1" ht="14.25" customHeight="1" x14ac:dyDescent="0.3">
      <c r="A955594" s="21"/>
    </row>
    <row r="955600" spans="1:1" s="20" customFormat="1" ht="14.25" customHeight="1" x14ac:dyDescent="0.25"/>
    <row r="955616" spans="1:1" ht="14.25" customHeight="1" x14ac:dyDescent="0.3">
      <c r="A955616" s="21"/>
    </row>
    <row r="955622" s="20" customFormat="1" ht="14.25" customHeight="1" x14ac:dyDescent="0.25"/>
    <row r="955638" spans="1:1" ht="14.25" customHeight="1" x14ac:dyDescent="0.3">
      <c r="A955638" s="21"/>
    </row>
    <row r="955644" spans="1:1" s="20" customFormat="1" ht="14.25" customHeight="1" x14ac:dyDescent="0.25"/>
    <row r="955660" spans="1:1" ht="14.25" customHeight="1" x14ac:dyDescent="0.3">
      <c r="A955660" s="21"/>
    </row>
    <row r="955666" s="20" customFormat="1" ht="14.25" customHeight="1" x14ac:dyDescent="0.25"/>
    <row r="955682" spans="1:1" ht="14.25" customHeight="1" x14ac:dyDescent="0.3">
      <c r="A955682" s="21"/>
    </row>
    <row r="955688" spans="1:1" s="20" customFormat="1" ht="14.25" customHeight="1" x14ac:dyDescent="0.25"/>
    <row r="955704" spans="1:1" ht="14.25" customHeight="1" x14ac:dyDescent="0.3">
      <c r="A955704" s="21"/>
    </row>
    <row r="955710" spans="1:1" s="20" customFormat="1" ht="14.25" customHeight="1" x14ac:dyDescent="0.25"/>
    <row r="955726" spans="1:1" ht="14.25" customHeight="1" x14ac:dyDescent="0.3">
      <c r="A955726" s="21"/>
    </row>
    <row r="955732" s="20" customFormat="1" ht="14.25" customHeight="1" x14ac:dyDescent="0.25"/>
    <row r="955748" spans="1:1" ht="14.25" customHeight="1" x14ac:dyDescent="0.3">
      <c r="A955748" s="21"/>
    </row>
    <row r="955754" spans="1:1" s="20" customFormat="1" ht="14.25" customHeight="1" x14ac:dyDescent="0.25"/>
    <row r="955770" spans="1:1" ht="14.25" customHeight="1" x14ac:dyDescent="0.3">
      <c r="A955770" s="21"/>
    </row>
    <row r="955776" spans="1:1" s="20" customFormat="1" ht="14.25" customHeight="1" x14ac:dyDescent="0.25"/>
    <row r="955792" spans="1:1" ht="14.25" customHeight="1" x14ac:dyDescent="0.3">
      <c r="A955792" s="21"/>
    </row>
    <row r="955798" s="20" customFormat="1" ht="14.25" customHeight="1" x14ac:dyDescent="0.25"/>
    <row r="955814" spans="1:1" ht="14.25" customHeight="1" x14ac:dyDescent="0.3">
      <c r="A955814" s="21"/>
    </row>
    <row r="955820" spans="1:1" s="20" customFormat="1" ht="14.25" customHeight="1" x14ac:dyDescent="0.25"/>
    <row r="955836" spans="1:1" ht="14.25" customHeight="1" x14ac:dyDescent="0.3">
      <c r="A955836" s="21"/>
    </row>
    <row r="955842" s="20" customFormat="1" ht="14.25" customHeight="1" x14ac:dyDescent="0.25"/>
    <row r="955858" spans="1:1" ht="14.25" customHeight="1" x14ac:dyDescent="0.3">
      <c r="A955858" s="21"/>
    </row>
    <row r="955864" spans="1:1" s="20" customFormat="1" ht="14.25" customHeight="1" x14ac:dyDescent="0.25"/>
    <row r="955880" spans="1:1" ht="14.25" customHeight="1" x14ac:dyDescent="0.3">
      <c r="A955880" s="21"/>
    </row>
    <row r="955886" spans="1:1" s="20" customFormat="1" ht="14.25" customHeight="1" x14ac:dyDescent="0.25"/>
    <row r="955902" spans="1:1" ht="14.25" customHeight="1" x14ac:dyDescent="0.3">
      <c r="A955902" s="21"/>
    </row>
    <row r="955908" s="20" customFormat="1" ht="14.25" customHeight="1" x14ac:dyDescent="0.25"/>
    <row r="955924" spans="1:1" ht="14.25" customHeight="1" x14ac:dyDescent="0.3">
      <c r="A955924" s="21"/>
    </row>
    <row r="955930" spans="1:1" s="20" customFormat="1" ht="14.25" customHeight="1" x14ac:dyDescent="0.25"/>
    <row r="955946" spans="1:1" ht="14.25" customHeight="1" x14ac:dyDescent="0.3">
      <c r="A955946" s="21"/>
    </row>
    <row r="955952" spans="1:1" s="20" customFormat="1" ht="14.25" customHeight="1" x14ac:dyDescent="0.25"/>
    <row r="955968" spans="1:1" ht="14.25" customHeight="1" x14ac:dyDescent="0.3">
      <c r="A955968" s="21"/>
    </row>
    <row r="955974" s="20" customFormat="1" ht="14.25" customHeight="1" x14ac:dyDescent="0.25"/>
    <row r="955990" spans="1:1" ht="14.25" customHeight="1" x14ac:dyDescent="0.3">
      <c r="A955990" s="21"/>
    </row>
    <row r="955996" spans="1:1" s="20" customFormat="1" ht="14.25" customHeight="1" x14ac:dyDescent="0.25"/>
    <row r="956012" spans="1:1" ht="14.25" customHeight="1" x14ac:dyDescent="0.3">
      <c r="A956012" s="21"/>
    </row>
    <row r="956018" s="20" customFormat="1" ht="14.25" customHeight="1" x14ac:dyDescent="0.25"/>
    <row r="956034" spans="1:1" ht="14.25" customHeight="1" x14ac:dyDescent="0.3">
      <c r="A956034" s="21"/>
    </row>
    <row r="956040" spans="1:1" s="20" customFormat="1" ht="14.25" customHeight="1" x14ac:dyDescent="0.25"/>
    <row r="956056" spans="1:1" ht="14.25" customHeight="1" x14ac:dyDescent="0.3">
      <c r="A956056" s="21"/>
    </row>
    <row r="956062" spans="1:1" s="20" customFormat="1" ht="14.25" customHeight="1" x14ac:dyDescent="0.25"/>
    <row r="956078" spans="1:1" ht="14.25" customHeight="1" x14ac:dyDescent="0.3">
      <c r="A956078" s="21"/>
    </row>
    <row r="956084" s="20" customFormat="1" ht="14.25" customHeight="1" x14ac:dyDescent="0.25"/>
    <row r="956100" spans="1:1" ht="14.25" customHeight="1" x14ac:dyDescent="0.3">
      <c r="A956100" s="21"/>
    </row>
    <row r="956106" spans="1:1" s="20" customFormat="1" ht="14.25" customHeight="1" x14ac:dyDescent="0.25"/>
    <row r="956122" spans="1:1" ht="14.25" customHeight="1" x14ac:dyDescent="0.3">
      <c r="A956122" s="21"/>
    </row>
    <row r="956128" spans="1:1" s="20" customFormat="1" ht="14.25" customHeight="1" x14ac:dyDescent="0.25"/>
    <row r="956144" spans="1:1" ht="14.25" customHeight="1" x14ac:dyDescent="0.3">
      <c r="A956144" s="21"/>
    </row>
    <row r="956150" s="20" customFormat="1" ht="14.25" customHeight="1" x14ac:dyDescent="0.25"/>
    <row r="956166" spans="1:1" ht="14.25" customHeight="1" x14ac:dyDescent="0.3">
      <c r="A956166" s="21"/>
    </row>
    <row r="956172" spans="1:1" s="20" customFormat="1" ht="14.25" customHeight="1" x14ac:dyDescent="0.25"/>
    <row r="956188" spans="1:1" ht="14.25" customHeight="1" x14ac:dyDescent="0.3">
      <c r="A956188" s="21"/>
    </row>
    <row r="956194" s="20" customFormat="1" ht="14.25" customHeight="1" x14ac:dyDescent="0.25"/>
    <row r="956210" spans="1:1" ht="14.25" customHeight="1" x14ac:dyDescent="0.3">
      <c r="A956210" s="21"/>
    </row>
    <row r="956216" spans="1:1" s="20" customFormat="1" ht="14.25" customHeight="1" x14ac:dyDescent="0.25"/>
    <row r="956232" spans="1:1" ht="14.25" customHeight="1" x14ac:dyDescent="0.3">
      <c r="A956232" s="21"/>
    </row>
    <row r="956238" spans="1:1" s="20" customFormat="1" ht="14.25" customHeight="1" x14ac:dyDescent="0.25"/>
    <row r="956254" spans="1:1" ht="14.25" customHeight="1" x14ac:dyDescent="0.3">
      <c r="A956254" s="21"/>
    </row>
    <row r="956260" s="20" customFormat="1" ht="14.25" customHeight="1" x14ac:dyDescent="0.25"/>
    <row r="956276" spans="1:1" ht="14.25" customHeight="1" x14ac:dyDescent="0.3">
      <c r="A956276" s="21"/>
    </row>
    <row r="956282" spans="1:1" s="20" customFormat="1" ht="14.25" customHeight="1" x14ac:dyDescent="0.25"/>
    <row r="956298" spans="1:1" ht="14.25" customHeight="1" x14ac:dyDescent="0.3">
      <c r="A956298" s="21"/>
    </row>
    <row r="956304" spans="1:1" s="20" customFormat="1" ht="14.25" customHeight="1" x14ac:dyDescent="0.25"/>
    <row r="956320" spans="1:1" ht="14.25" customHeight="1" x14ac:dyDescent="0.3">
      <c r="A956320" s="21"/>
    </row>
    <row r="956326" s="20" customFormat="1" ht="14.25" customHeight="1" x14ac:dyDescent="0.25"/>
    <row r="956342" spans="1:1" ht="14.25" customHeight="1" x14ac:dyDescent="0.3">
      <c r="A956342" s="21"/>
    </row>
    <row r="956348" spans="1:1" s="20" customFormat="1" ht="14.25" customHeight="1" x14ac:dyDescent="0.25"/>
    <row r="956364" spans="1:1" ht="14.25" customHeight="1" x14ac:dyDescent="0.3">
      <c r="A956364" s="21"/>
    </row>
    <row r="956370" s="20" customFormat="1" ht="14.25" customHeight="1" x14ac:dyDescent="0.25"/>
    <row r="956386" spans="1:1" ht="14.25" customHeight="1" x14ac:dyDescent="0.3">
      <c r="A956386" s="21"/>
    </row>
    <row r="956392" spans="1:1" s="20" customFormat="1" ht="14.25" customHeight="1" x14ac:dyDescent="0.25"/>
    <row r="956408" spans="1:1" ht="14.25" customHeight="1" x14ac:dyDescent="0.3">
      <c r="A956408" s="21"/>
    </row>
    <row r="956414" spans="1:1" s="20" customFormat="1" ht="14.25" customHeight="1" x14ac:dyDescent="0.25"/>
    <row r="956430" spans="1:1" ht="14.25" customHeight="1" x14ac:dyDescent="0.3">
      <c r="A956430" s="21"/>
    </row>
    <row r="956436" s="20" customFormat="1" ht="14.25" customHeight="1" x14ac:dyDescent="0.25"/>
    <row r="956452" spans="1:1" ht="14.25" customHeight="1" x14ac:dyDescent="0.3">
      <c r="A956452" s="21"/>
    </row>
    <row r="956458" spans="1:1" s="20" customFormat="1" ht="14.25" customHeight="1" x14ac:dyDescent="0.25"/>
    <row r="956474" spans="1:1" ht="14.25" customHeight="1" x14ac:dyDescent="0.3">
      <c r="A956474" s="21"/>
    </row>
    <row r="956480" spans="1:1" s="20" customFormat="1" ht="14.25" customHeight="1" x14ac:dyDescent="0.25"/>
    <row r="956496" spans="1:1" ht="14.25" customHeight="1" x14ac:dyDescent="0.3">
      <c r="A956496" s="21"/>
    </row>
    <row r="956502" s="20" customFormat="1" ht="14.25" customHeight="1" x14ac:dyDescent="0.25"/>
    <row r="956518" spans="1:1" ht="14.25" customHeight="1" x14ac:dyDescent="0.3">
      <c r="A956518" s="21"/>
    </row>
    <row r="956524" spans="1:1" s="20" customFormat="1" ht="14.25" customHeight="1" x14ac:dyDescent="0.25"/>
    <row r="956540" spans="1:1" ht="14.25" customHeight="1" x14ac:dyDescent="0.3">
      <c r="A956540" s="21"/>
    </row>
    <row r="956546" s="20" customFormat="1" ht="14.25" customHeight="1" x14ac:dyDescent="0.25"/>
    <row r="956562" spans="1:1" ht="14.25" customHeight="1" x14ac:dyDescent="0.3">
      <c r="A956562" s="21"/>
    </row>
    <row r="956568" spans="1:1" s="20" customFormat="1" ht="14.25" customHeight="1" x14ac:dyDescent="0.25"/>
    <row r="956584" spans="1:1" ht="14.25" customHeight="1" x14ac:dyDescent="0.3">
      <c r="A956584" s="21"/>
    </row>
    <row r="956590" spans="1:1" s="20" customFormat="1" ht="14.25" customHeight="1" x14ac:dyDescent="0.25"/>
    <row r="956606" spans="1:1" ht="14.25" customHeight="1" x14ac:dyDescent="0.3">
      <c r="A956606" s="21"/>
    </row>
    <row r="956612" s="20" customFormat="1" ht="14.25" customHeight="1" x14ac:dyDescent="0.25"/>
    <row r="956628" spans="1:1" ht="14.25" customHeight="1" x14ac:dyDescent="0.3">
      <c r="A956628" s="21"/>
    </row>
    <row r="956634" spans="1:1" s="20" customFormat="1" ht="14.25" customHeight="1" x14ac:dyDescent="0.25"/>
    <row r="956650" spans="1:1" ht="14.25" customHeight="1" x14ac:dyDescent="0.3">
      <c r="A956650" s="21"/>
    </row>
    <row r="956656" spans="1:1" s="20" customFormat="1" ht="14.25" customHeight="1" x14ac:dyDescent="0.25"/>
    <row r="956672" spans="1:1" ht="14.25" customHeight="1" x14ac:dyDescent="0.3">
      <c r="A956672" s="21"/>
    </row>
    <row r="956678" s="20" customFormat="1" ht="14.25" customHeight="1" x14ac:dyDescent="0.25"/>
    <row r="956694" spans="1:1" ht="14.25" customHeight="1" x14ac:dyDescent="0.3">
      <c r="A956694" s="21"/>
    </row>
    <row r="956700" spans="1:1" s="20" customFormat="1" ht="14.25" customHeight="1" x14ac:dyDescent="0.25"/>
    <row r="956716" spans="1:1" ht="14.25" customHeight="1" x14ac:dyDescent="0.3">
      <c r="A956716" s="21"/>
    </row>
    <row r="956722" s="20" customFormat="1" ht="14.25" customHeight="1" x14ac:dyDescent="0.25"/>
    <row r="956738" spans="1:1" ht="14.25" customHeight="1" x14ac:dyDescent="0.3">
      <c r="A956738" s="21"/>
    </row>
    <row r="956744" spans="1:1" s="20" customFormat="1" ht="14.25" customHeight="1" x14ac:dyDescent="0.25"/>
    <row r="956760" spans="1:1" ht="14.25" customHeight="1" x14ac:dyDescent="0.3">
      <c r="A956760" s="21"/>
    </row>
    <row r="956766" spans="1:1" s="20" customFormat="1" ht="14.25" customHeight="1" x14ac:dyDescent="0.25"/>
    <row r="956782" spans="1:1" ht="14.25" customHeight="1" x14ac:dyDescent="0.3">
      <c r="A956782" s="21"/>
    </row>
    <row r="956788" s="20" customFormat="1" ht="14.25" customHeight="1" x14ac:dyDescent="0.25"/>
    <row r="956804" spans="1:1" ht="14.25" customHeight="1" x14ac:dyDescent="0.3">
      <c r="A956804" s="21"/>
    </row>
    <row r="956810" spans="1:1" s="20" customFormat="1" ht="14.25" customHeight="1" x14ac:dyDescent="0.25"/>
    <row r="956826" spans="1:1" ht="14.25" customHeight="1" x14ac:dyDescent="0.3">
      <c r="A956826" s="21"/>
    </row>
    <row r="956832" spans="1:1" s="20" customFormat="1" ht="14.25" customHeight="1" x14ac:dyDescent="0.25"/>
    <row r="956848" spans="1:1" ht="14.25" customHeight="1" x14ac:dyDescent="0.3">
      <c r="A956848" s="21"/>
    </row>
    <row r="956854" s="20" customFormat="1" ht="14.25" customHeight="1" x14ac:dyDescent="0.25"/>
    <row r="956870" spans="1:1" ht="14.25" customHeight="1" x14ac:dyDescent="0.3">
      <c r="A956870" s="21"/>
    </row>
    <row r="956876" spans="1:1" s="20" customFormat="1" ht="14.25" customHeight="1" x14ac:dyDescent="0.25"/>
    <row r="956892" spans="1:1" ht="14.25" customHeight="1" x14ac:dyDescent="0.3">
      <c r="A956892" s="21"/>
    </row>
    <row r="956898" s="20" customFormat="1" ht="14.25" customHeight="1" x14ac:dyDescent="0.25"/>
    <row r="956914" spans="1:1" ht="14.25" customHeight="1" x14ac:dyDescent="0.3">
      <c r="A956914" s="21"/>
    </row>
    <row r="956920" spans="1:1" s="20" customFormat="1" ht="14.25" customHeight="1" x14ac:dyDescent="0.25"/>
    <row r="956936" spans="1:1" ht="14.25" customHeight="1" x14ac:dyDescent="0.3">
      <c r="A956936" s="21"/>
    </row>
    <row r="956942" spans="1:1" s="20" customFormat="1" ht="14.25" customHeight="1" x14ac:dyDescent="0.25"/>
    <row r="956958" spans="1:1" ht="14.25" customHeight="1" x14ac:dyDescent="0.3">
      <c r="A956958" s="21"/>
    </row>
    <row r="956964" s="20" customFormat="1" ht="14.25" customHeight="1" x14ac:dyDescent="0.25"/>
    <row r="956980" spans="1:1" ht="14.25" customHeight="1" x14ac:dyDescent="0.3">
      <c r="A956980" s="21"/>
    </row>
    <row r="956986" spans="1:1" s="20" customFormat="1" ht="14.25" customHeight="1" x14ac:dyDescent="0.25"/>
    <row r="957002" spans="1:1" ht="14.25" customHeight="1" x14ac:dyDescent="0.3">
      <c r="A957002" s="21"/>
    </row>
    <row r="957008" spans="1:1" s="20" customFormat="1" ht="14.25" customHeight="1" x14ac:dyDescent="0.25"/>
    <row r="957024" spans="1:1" ht="14.25" customHeight="1" x14ac:dyDescent="0.3">
      <c r="A957024" s="21"/>
    </row>
    <row r="957030" s="20" customFormat="1" ht="14.25" customHeight="1" x14ac:dyDescent="0.25"/>
    <row r="957046" spans="1:1" ht="14.25" customHeight="1" x14ac:dyDescent="0.3">
      <c r="A957046" s="21"/>
    </row>
    <row r="957052" spans="1:1" s="20" customFormat="1" ht="14.25" customHeight="1" x14ac:dyDescent="0.25"/>
    <row r="957068" spans="1:1" ht="14.25" customHeight="1" x14ac:dyDescent="0.3">
      <c r="A957068" s="21"/>
    </row>
    <row r="957074" s="20" customFormat="1" ht="14.25" customHeight="1" x14ac:dyDescent="0.25"/>
    <row r="957090" spans="1:1" ht="14.25" customHeight="1" x14ac:dyDescent="0.3">
      <c r="A957090" s="21"/>
    </row>
    <row r="957096" spans="1:1" s="20" customFormat="1" ht="14.25" customHeight="1" x14ac:dyDescent="0.25"/>
    <row r="957112" spans="1:1" ht="14.25" customHeight="1" x14ac:dyDescent="0.3">
      <c r="A957112" s="21"/>
    </row>
    <row r="957118" spans="1:1" s="20" customFormat="1" ht="14.25" customHeight="1" x14ac:dyDescent="0.25"/>
    <row r="957134" spans="1:1" ht="14.25" customHeight="1" x14ac:dyDescent="0.3">
      <c r="A957134" s="21"/>
    </row>
    <row r="957140" s="20" customFormat="1" ht="14.25" customHeight="1" x14ac:dyDescent="0.25"/>
    <row r="957156" spans="1:1" ht="14.25" customHeight="1" x14ac:dyDescent="0.3">
      <c r="A957156" s="21"/>
    </row>
    <row r="957162" spans="1:1" s="20" customFormat="1" ht="14.25" customHeight="1" x14ac:dyDescent="0.25"/>
    <row r="957178" spans="1:1" ht="14.25" customHeight="1" x14ac:dyDescent="0.3">
      <c r="A957178" s="21"/>
    </row>
    <row r="957184" spans="1:1" s="20" customFormat="1" ht="14.25" customHeight="1" x14ac:dyDescent="0.25"/>
    <row r="957200" spans="1:1" ht="14.25" customHeight="1" x14ac:dyDescent="0.3">
      <c r="A957200" s="21"/>
    </row>
    <row r="957206" s="20" customFormat="1" ht="14.25" customHeight="1" x14ac:dyDescent="0.25"/>
    <row r="957222" spans="1:1" ht="14.25" customHeight="1" x14ac:dyDescent="0.3">
      <c r="A957222" s="21"/>
    </row>
    <row r="957228" spans="1:1" s="20" customFormat="1" ht="14.25" customHeight="1" x14ac:dyDescent="0.25"/>
    <row r="957244" spans="1:1" ht="14.25" customHeight="1" x14ac:dyDescent="0.3">
      <c r="A957244" s="21"/>
    </row>
    <row r="957250" s="20" customFormat="1" ht="14.25" customHeight="1" x14ac:dyDescent="0.25"/>
    <row r="957266" spans="1:1" ht="14.25" customHeight="1" x14ac:dyDescent="0.3">
      <c r="A957266" s="21"/>
    </row>
    <row r="957272" spans="1:1" s="20" customFormat="1" ht="14.25" customHeight="1" x14ac:dyDescent="0.25"/>
    <row r="957288" spans="1:1" ht="14.25" customHeight="1" x14ac:dyDescent="0.3">
      <c r="A957288" s="21"/>
    </row>
    <row r="957294" spans="1:1" s="20" customFormat="1" ht="14.25" customHeight="1" x14ac:dyDescent="0.25"/>
    <row r="957310" spans="1:1" ht="14.25" customHeight="1" x14ac:dyDescent="0.3">
      <c r="A957310" s="21"/>
    </row>
    <row r="957316" s="20" customFormat="1" ht="14.25" customHeight="1" x14ac:dyDescent="0.25"/>
    <row r="957332" spans="1:1" ht="14.25" customHeight="1" x14ac:dyDescent="0.3">
      <c r="A957332" s="21"/>
    </row>
    <row r="957338" spans="1:1" s="20" customFormat="1" ht="14.25" customHeight="1" x14ac:dyDescent="0.25"/>
    <row r="957354" spans="1:1" ht="14.25" customHeight="1" x14ac:dyDescent="0.3">
      <c r="A957354" s="21"/>
    </row>
    <row r="957360" spans="1:1" s="20" customFormat="1" ht="14.25" customHeight="1" x14ac:dyDescent="0.25"/>
    <row r="957376" spans="1:1" ht="14.25" customHeight="1" x14ac:dyDescent="0.3">
      <c r="A957376" s="21"/>
    </row>
    <row r="957382" s="20" customFormat="1" ht="14.25" customHeight="1" x14ac:dyDescent="0.25"/>
    <row r="957398" spans="1:1" ht="14.25" customHeight="1" x14ac:dyDescent="0.3">
      <c r="A957398" s="21"/>
    </row>
    <row r="957404" spans="1:1" s="20" customFormat="1" ht="14.25" customHeight="1" x14ac:dyDescent="0.25"/>
    <row r="957420" spans="1:1" ht="14.25" customHeight="1" x14ac:dyDescent="0.3">
      <c r="A957420" s="21"/>
    </row>
    <row r="957426" s="20" customFormat="1" ht="14.25" customHeight="1" x14ac:dyDescent="0.25"/>
    <row r="957442" spans="1:1" ht="14.25" customHeight="1" x14ac:dyDescent="0.3">
      <c r="A957442" s="21"/>
    </row>
    <row r="957448" spans="1:1" s="20" customFormat="1" ht="14.25" customHeight="1" x14ac:dyDescent="0.25"/>
    <row r="957464" spans="1:1" ht="14.25" customHeight="1" x14ac:dyDescent="0.3">
      <c r="A957464" s="21"/>
    </row>
    <row r="957470" spans="1:1" s="20" customFormat="1" ht="14.25" customHeight="1" x14ac:dyDescent="0.25"/>
    <row r="957486" spans="1:1" ht="14.25" customHeight="1" x14ac:dyDescent="0.3">
      <c r="A957486" s="21"/>
    </row>
    <row r="957492" s="20" customFormat="1" ht="14.25" customHeight="1" x14ac:dyDescent="0.25"/>
    <row r="957508" spans="1:1" ht="14.25" customHeight="1" x14ac:dyDescent="0.3">
      <c r="A957508" s="21"/>
    </row>
    <row r="957514" spans="1:1" s="20" customFormat="1" ht="14.25" customHeight="1" x14ac:dyDescent="0.25"/>
    <row r="957530" spans="1:1" ht="14.25" customHeight="1" x14ac:dyDescent="0.3">
      <c r="A957530" s="21"/>
    </row>
    <row r="957536" spans="1:1" s="20" customFormat="1" ht="14.25" customHeight="1" x14ac:dyDescent="0.25"/>
    <row r="957552" spans="1:1" ht="14.25" customHeight="1" x14ac:dyDescent="0.3">
      <c r="A957552" s="21"/>
    </row>
    <row r="957558" s="20" customFormat="1" ht="14.25" customHeight="1" x14ac:dyDescent="0.25"/>
    <row r="957574" spans="1:1" ht="14.25" customHeight="1" x14ac:dyDescent="0.3">
      <c r="A957574" s="21"/>
    </row>
    <row r="957580" spans="1:1" s="20" customFormat="1" ht="14.25" customHeight="1" x14ac:dyDescent="0.25"/>
    <row r="957596" spans="1:1" ht="14.25" customHeight="1" x14ac:dyDescent="0.3">
      <c r="A957596" s="21"/>
    </row>
    <row r="957602" s="20" customFormat="1" ht="14.25" customHeight="1" x14ac:dyDescent="0.25"/>
    <row r="957618" spans="1:1" ht="14.25" customHeight="1" x14ac:dyDescent="0.3">
      <c r="A957618" s="21"/>
    </row>
    <row r="957624" spans="1:1" s="20" customFormat="1" ht="14.25" customHeight="1" x14ac:dyDescent="0.25"/>
    <row r="957640" spans="1:1" ht="14.25" customHeight="1" x14ac:dyDescent="0.3">
      <c r="A957640" s="21"/>
    </row>
    <row r="957646" spans="1:1" s="20" customFormat="1" ht="14.25" customHeight="1" x14ac:dyDescent="0.25"/>
    <row r="957662" spans="1:1" ht="14.25" customHeight="1" x14ac:dyDescent="0.3">
      <c r="A957662" s="21"/>
    </row>
    <row r="957668" s="20" customFormat="1" ht="14.25" customHeight="1" x14ac:dyDescent="0.25"/>
    <row r="957684" spans="1:1" ht="14.25" customHeight="1" x14ac:dyDescent="0.3">
      <c r="A957684" s="21"/>
    </row>
    <row r="957690" spans="1:1" s="20" customFormat="1" ht="14.25" customHeight="1" x14ac:dyDescent="0.25"/>
    <row r="957706" spans="1:1" ht="14.25" customHeight="1" x14ac:dyDescent="0.3">
      <c r="A957706" s="21"/>
    </row>
    <row r="957712" spans="1:1" s="20" customFormat="1" ht="14.25" customHeight="1" x14ac:dyDescent="0.25"/>
    <row r="957728" spans="1:1" ht="14.25" customHeight="1" x14ac:dyDescent="0.3">
      <c r="A957728" s="21"/>
    </row>
    <row r="957734" s="20" customFormat="1" ht="14.25" customHeight="1" x14ac:dyDescent="0.25"/>
    <row r="957750" spans="1:1" ht="14.25" customHeight="1" x14ac:dyDescent="0.3">
      <c r="A957750" s="21"/>
    </row>
    <row r="957756" spans="1:1" s="20" customFormat="1" ht="14.25" customHeight="1" x14ac:dyDescent="0.25"/>
    <row r="957772" spans="1:1" ht="14.25" customHeight="1" x14ac:dyDescent="0.3">
      <c r="A957772" s="21"/>
    </row>
    <row r="957778" s="20" customFormat="1" ht="14.25" customHeight="1" x14ac:dyDescent="0.25"/>
    <row r="957794" spans="1:1" ht="14.25" customHeight="1" x14ac:dyDescent="0.3">
      <c r="A957794" s="21"/>
    </row>
    <row r="957800" spans="1:1" s="20" customFormat="1" ht="14.25" customHeight="1" x14ac:dyDescent="0.25"/>
    <row r="957816" spans="1:1" ht="14.25" customHeight="1" x14ac:dyDescent="0.3">
      <c r="A957816" s="21"/>
    </row>
    <row r="957822" spans="1:1" s="20" customFormat="1" ht="14.25" customHeight="1" x14ac:dyDescent="0.25"/>
    <row r="957838" spans="1:1" ht="14.25" customHeight="1" x14ac:dyDescent="0.3">
      <c r="A957838" s="21"/>
    </row>
    <row r="957844" s="20" customFormat="1" ht="14.25" customHeight="1" x14ac:dyDescent="0.25"/>
    <row r="957860" spans="1:1" ht="14.25" customHeight="1" x14ac:dyDescent="0.3">
      <c r="A957860" s="21"/>
    </row>
    <row r="957866" spans="1:1" s="20" customFormat="1" ht="14.25" customHeight="1" x14ac:dyDescent="0.25"/>
    <row r="957882" spans="1:1" ht="14.25" customHeight="1" x14ac:dyDescent="0.3">
      <c r="A957882" s="21"/>
    </row>
    <row r="957888" spans="1:1" s="20" customFormat="1" ht="14.25" customHeight="1" x14ac:dyDescent="0.25"/>
    <row r="957904" spans="1:1" ht="14.25" customHeight="1" x14ac:dyDescent="0.3">
      <c r="A957904" s="21"/>
    </row>
    <row r="957910" s="20" customFormat="1" ht="14.25" customHeight="1" x14ac:dyDescent="0.25"/>
    <row r="957926" spans="1:1" ht="14.25" customHeight="1" x14ac:dyDescent="0.3">
      <c r="A957926" s="21"/>
    </row>
    <row r="957932" spans="1:1" s="20" customFormat="1" ht="14.25" customHeight="1" x14ac:dyDescent="0.25"/>
    <row r="957948" spans="1:1" ht="14.25" customHeight="1" x14ac:dyDescent="0.3">
      <c r="A957948" s="21"/>
    </row>
    <row r="957954" s="20" customFormat="1" ht="14.25" customHeight="1" x14ac:dyDescent="0.25"/>
    <row r="957970" spans="1:1" ht="14.25" customHeight="1" x14ac:dyDescent="0.3">
      <c r="A957970" s="21"/>
    </row>
    <row r="957976" spans="1:1" s="20" customFormat="1" ht="14.25" customHeight="1" x14ac:dyDescent="0.25"/>
    <row r="957992" spans="1:1" ht="14.25" customHeight="1" x14ac:dyDescent="0.3">
      <c r="A957992" s="21"/>
    </row>
    <row r="957998" spans="1:1" s="20" customFormat="1" ht="14.25" customHeight="1" x14ac:dyDescent="0.25"/>
    <row r="958014" spans="1:1" ht="14.25" customHeight="1" x14ac:dyDescent="0.3">
      <c r="A958014" s="21"/>
    </row>
    <row r="958020" s="20" customFormat="1" ht="14.25" customHeight="1" x14ac:dyDescent="0.25"/>
    <row r="958036" spans="1:1" ht="14.25" customHeight="1" x14ac:dyDescent="0.3">
      <c r="A958036" s="21"/>
    </row>
    <row r="958042" spans="1:1" s="20" customFormat="1" ht="14.25" customHeight="1" x14ac:dyDescent="0.25"/>
    <row r="958058" spans="1:1" ht="14.25" customHeight="1" x14ac:dyDescent="0.3">
      <c r="A958058" s="21"/>
    </row>
    <row r="958064" spans="1:1" s="20" customFormat="1" ht="14.25" customHeight="1" x14ac:dyDescent="0.25"/>
    <row r="958080" spans="1:1" ht="14.25" customHeight="1" x14ac:dyDescent="0.3">
      <c r="A958080" s="21"/>
    </row>
    <row r="958086" s="20" customFormat="1" ht="14.25" customHeight="1" x14ac:dyDescent="0.25"/>
    <row r="958102" spans="1:1" ht="14.25" customHeight="1" x14ac:dyDescent="0.3">
      <c r="A958102" s="21"/>
    </row>
    <row r="958108" spans="1:1" s="20" customFormat="1" ht="14.25" customHeight="1" x14ac:dyDescent="0.25"/>
    <row r="958124" spans="1:1" ht="14.25" customHeight="1" x14ac:dyDescent="0.3">
      <c r="A958124" s="21"/>
    </row>
    <row r="958130" s="20" customFormat="1" ht="14.25" customHeight="1" x14ac:dyDescent="0.25"/>
    <row r="958146" spans="1:1" ht="14.25" customHeight="1" x14ac:dyDescent="0.3">
      <c r="A958146" s="21"/>
    </row>
    <row r="958152" spans="1:1" s="20" customFormat="1" ht="14.25" customHeight="1" x14ac:dyDescent="0.25"/>
    <row r="958168" spans="1:1" ht="14.25" customHeight="1" x14ac:dyDescent="0.3">
      <c r="A958168" s="21"/>
    </row>
    <row r="958174" spans="1:1" s="20" customFormat="1" ht="14.25" customHeight="1" x14ac:dyDescent="0.25"/>
    <row r="958190" spans="1:1" ht="14.25" customHeight="1" x14ac:dyDescent="0.3">
      <c r="A958190" s="21"/>
    </row>
    <row r="958196" s="20" customFormat="1" ht="14.25" customHeight="1" x14ac:dyDescent="0.25"/>
    <row r="958212" spans="1:1" ht="14.25" customHeight="1" x14ac:dyDescent="0.3">
      <c r="A958212" s="21"/>
    </row>
    <row r="958218" spans="1:1" s="20" customFormat="1" ht="14.25" customHeight="1" x14ac:dyDescent="0.25"/>
    <row r="958234" spans="1:1" ht="14.25" customHeight="1" x14ac:dyDescent="0.3">
      <c r="A958234" s="21"/>
    </row>
    <row r="958240" spans="1:1" s="20" customFormat="1" ht="14.25" customHeight="1" x14ac:dyDescent="0.25"/>
    <row r="958256" spans="1:1" ht="14.25" customHeight="1" x14ac:dyDescent="0.3">
      <c r="A958256" s="21"/>
    </row>
    <row r="958262" s="20" customFormat="1" ht="14.25" customHeight="1" x14ac:dyDescent="0.25"/>
    <row r="958278" spans="1:1" ht="14.25" customHeight="1" x14ac:dyDescent="0.3">
      <c r="A958278" s="21"/>
    </row>
    <row r="958284" spans="1:1" s="20" customFormat="1" ht="14.25" customHeight="1" x14ac:dyDescent="0.25"/>
    <row r="958300" spans="1:1" ht="14.25" customHeight="1" x14ac:dyDescent="0.3">
      <c r="A958300" s="21"/>
    </row>
    <row r="958306" s="20" customFormat="1" ht="14.25" customHeight="1" x14ac:dyDescent="0.25"/>
    <row r="958322" spans="1:1" ht="14.25" customHeight="1" x14ac:dyDescent="0.3">
      <c r="A958322" s="21"/>
    </row>
    <row r="958328" spans="1:1" s="20" customFormat="1" ht="14.25" customHeight="1" x14ac:dyDescent="0.25"/>
    <row r="958344" spans="1:1" ht="14.25" customHeight="1" x14ac:dyDescent="0.3">
      <c r="A958344" s="21"/>
    </row>
    <row r="958350" spans="1:1" s="20" customFormat="1" ht="14.25" customHeight="1" x14ac:dyDescent="0.25"/>
    <row r="958366" spans="1:1" ht="14.25" customHeight="1" x14ac:dyDescent="0.3">
      <c r="A958366" s="21"/>
    </row>
    <row r="958372" s="20" customFormat="1" ht="14.25" customHeight="1" x14ac:dyDescent="0.25"/>
    <row r="958388" spans="1:1" ht="14.25" customHeight="1" x14ac:dyDescent="0.3">
      <c r="A958388" s="21"/>
    </row>
    <row r="958394" spans="1:1" s="20" customFormat="1" ht="14.25" customHeight="1" x14ac:dyDescent="0.25"/>
    <row r="958410" spans="1:1" ht="14.25" customHeight="1" x14ac:dyDescent="0.3">
      <c r="A958410" s="21"/>
    </row>
    <row r="958416" spans="1:1" s="20" customFormat="1" ht="14.25" customHeight="1" x14ac:dyDescent="0.25"/>
    <row r="958432" spans="1:1" ht="14.25" customHeight="1" x14ac:dyDescent="0.3">
      <c r="A958432" s="21"/>
    </row>
    <row r="958438" s="20" customFormat="1" ht="14.25" customHeight="1" x14ac:dyDescent="0.25"/>
    <row r="958454" spans="1:1" ht="14.25" customHeight="1" x14ac:dyDescent="0.3">
      <c r="A958454" s="21"/>
    </row>
    <row r="958460" spans="1:1" s="20" customFormat="1" ht="14.25" customHeight="1" x14ac:dyDescent="0.25"/>
    <row r="958476" spans="1:1" ht="14.25" customHeight="1" x14ac:dyDescent="0.3">
      <c r="A958476" s="21"/>
    </row>
    <row r="958482" s="20" customFormat="1" ht="14.25" customHeight="1" x14ac:dyDescent="0.25"/>
    <row r="958498" spans="1:1" ht="14.25" customHeight="1" x14ac:dyDescent="0.3">
      <c r="A958498" s="21"/>
    </row>
    <row r="958504" spans="1:1" s="20" customFormat="1" ht="14.25" customHeight="1" x14ac:dyDescent="0.25"/>
    <row r="958520" spans="1:1" ht="14.25" customHeight="1" x14ac:dyDescent="0.3">
      <c r="A958520" s="21"/>
    </row>
    <row r="958526" spans="1:1" s="20" customFormat="1" ht="14.25" customHeight="1" x14ac:dyDescent="0.25"/>
    <row r="958542" spans="1:1" ht="14.25" customHeight="1" x14ac:dyDescent="0.3">
      <c r="A958542" s="21"/>
    </row>
    <row r="958548" s="20" customFormat="1" ht="14.25" customHeight="1" x14ac:dyDescent="0.25"/>
    <row r="958564" spans="1:1" ht="14.25" customHeight="1" x14ac:dyDescent="0.3">
      <c r="A958564" s="21"/>
    </row>
    <row r="958570" spans="1:1" s="20" customFormat="1" ht="14.25" customHeight="1" x14ac:dyDescent="0.25"/>
    <row r="958586" spans="1:1" ht="14.25" customHeight="1" x14ac:dyDescent="0.3">
      <c r="A958586" s="21"/>
    </row>
    <row r="958592" spans="1:1" s="20" customFormat="1" ht="14.25" customHeight="1" x14ac:dyDescent="0.25"/>
    <row r="958608" spans="1:1" ht="14.25" customHeight="1" x14ac:dyDescent="0.3">
      <c r="A958608" s="21"/>
    </row>
    <row r="958614" s="20" customFormat="1" ht="14.25" customHeight="1" x14ac:dyDescent="0.25"/>
    <row r="958630" spans="1:1" ht="14.25" customHeight="1" x14ac:dyDescent="0.3">
      <c r="A958630" s="21"/>
    </row>
    <row r="958636" spans="1:1" s="20" customFormat="1" ht="14.25" customHeight="1" x14ac:dyDescent="0.25"/>
    <row r="958652" spans="1:1" ht="14.25" customHeight="1" x14ac:dyDescent="0.3">
      <c r="A958652" s="21"/>
    </row>
    <row r="958658" s="20" customFormat="1" ht="14.25" customHeight="1" x14ac:dyDescent="0.25"/>
    <row r="958674" spans="1:1" ht="14.25" customHeight="1" x14ac:dyDescent="0.3">
      <c r="A958674" s="21"/>
    </row>
    <row r="958680" spans="1:1" s="20" customFormat="1" ht="14.25" customHeight="1" x14ac:dyDescent="0.25"/>
    <row r="958696" spans="1:1" ht="14.25" customHeight="1" x14ac:dyDescent="0.3">
      <c r="A958696" s="21"/>
    </row>
    <row r="958702" spans="1:1" s="20" customFormat="1" ht="14.25" customHeight="1" x14ac:dyDescent="0.25"/>
    <row r="958718" spans="1:1" ht="14.25" customHeight="1" x14ac:dyDescent="0.3">
      <c r="A958718" s="21"/>
    </row>
    <row r="958724" s="20" customFormat="1" ht="14.25" customHeight="1" x14ac:dyDescent="0.25"/>
    <row r="958740" spans="1:1" ht="14.25" customHeight="1" x14ac:dyDescent="0.3">
      <c r="A958740" s="21"/>
    </row>
    <row r="958746" spans="1:1" s="20" customFormat="1" ht="14.25" customHeight="1" x14ac:dyDescent="0.25"/>
    <row r="958762" spans="1:1" ht="14.25" customHeight="1" x14ac:dyDescent="0.3">
      <c r="A958762" s="21"/>
    </row>
    <row r="958768" spans="1:1" s="20" customFormat="1" ht="14.25" customHeight="1" x14ac:dyDescent="0.25"/>
    <row r="958784" spans="1:1" ht="14.25" customHeight="1" x14ac:dyDescent="0.3">
      <c r="A958784" s="21"/>
    </row>
    <row r="958790" s="20" customFormat="1" ht="14.25" customHeight="1" x14ac:dyDescent="0.25"/>
    <row r="958806" spans="1:1" ht="14.25" customHeight="1" x14ac:dyDescent="0.3">
      <c r="A958806" s="21"/>
    </row>
    <row r="958812" spans="1:1" s="20" customFormat="1" ht="14.25" customHeight="1" x14ac:dyDescent="0.25"/>
    <row r="958828" spans="1:1" ht="14.25" customHeight="1" x14ac:dyDescent="0.3">
      <c r="A958828" s="21"/>
    </row>
    <row r="958834" s="20" customFormat="1" ht="14.25" customHeight="1" x14ac:dyDescent="0.25"/>
    <row r="958850" spans="1:1" ht="14.25" customHeight="1" x14ac:dyDescent="0.3">
      <c r="A958850" s="21"/>
    </row>
    <row r="958856" spans="1:1" s="20" customFormat="1" ht="14.25" customHeight="1" x14ac:dyDescent="0.25"/>
    <row r="958872" spans="1:1" ht="14.25" customHeight="1" x14ac:dyDescent="0.3">
      <c r="A958872" s="21"/>
    </row>
    <row r="958878" spans="1:1" s="20" customFormat="1" ht="14.25" customHeight="1" x14ac:dyDescent="0.25"/>
    <row r="958894" spans="1:1" ht="14.25" customHeight="1" x14ac:dyDescent="0.3">
      <c r="A958894" s="21"/>
    </row>
    <row r="958900" s="20" customFormat="1" ht="14.25" customHeight="1" x14ac:dyDescent="0.25"/>
    <row r="958916" spans="1:1" ht="14.25" customHeight="1" x14ac:dyDescent="0.3">
      <c r="A958916" s="21"/>
    </row>
    <row r="958922" spans="1:1" s="20" customFormat="1" ht="14.25" customHeight="1" x14ac:dyDescent="0.25"/>
    <row r="958938" spans="1:1" ht="14.25" customHeight="1" x14ac:dyDescent="0.3">
      <c r="A958938" s="21"/>
    </row>
    <row r="958944" spans="1:1" s="20" customFormat="1" ht="14.25" customHeight="1" x14ac:dyDescent="0.25"/>
    <row r="958960" spans="1:1" ht="14.25" customHeight="1" x14ac:dyDescent="0.3">
      <c r="A958960" s="21"/>
    </row>
    <row r="958966" s="20" customFormat="1" ht="14.25" customHeight="1" x14ac:dyDescent="0.25"/>
    <row r="958982" spans="1:1" ht="14.25" customHeight="1" x14ac:dyDescent="0.3">
      <c r="A958982" s="21"/>
    </row>
    <row r="958988" spans="1:1" s="20" customFormat="1" ht="14.25" customHeight="1" x14ac:dyDescent="0.25"/>
    <row r="959004" spans="1:1" ht="14.25" customHeight="1" x14ac:dyDescent="0.3">
      <c r="A959004" s="21"/>
    </row>
    <row r="959010" s="20" customFormat="1" ht="14.25" customHeight="1" x14ac:dyDescent="0.25"/>
    <row r="959026" spans="1:1" ht="14.25" customHeight="1" x14ac:dyDescent="0.3">
      <c r="A959026" s="21"/>
    </row>
    <row r="959032" spans="1:1" s="20" customFormat="1" ht="14.25" customHeight="1" x14ac:dyDescent="0.25"/>
    <row r="959048" spans="1:1" ht="14.25" customHeight="1" x14ac:dyDescent="0.3">
      <c r="A959048" s="21"/>
    </row>
    <row r="959054" spans="1:1" s="20" customFormat="1" ht="14.25" customHeight="1" x14ac:dyDescent="0.25"/>
    <row r="959070" spans="1:1" ht="14.25" customHeight="1" x14ac:dyDescent="0.3">
      <c r="A959070" s="21"/>
    </row>
    <row r="959076" s="20" customFormat="1" ht="14.25" customHeight="1" x14ac:dyDescent="0.25"/>
    <row r="959092" spans="1:1" ht="14.25" customHeight="1" x14ac:dyDescent="0.3">
      <c r="A959092" s="21"/>
    </row>
    <row r="959098" spans="1:1" s="20" customFormat="1" ht="14.25" customHeight="1" x14ac:dyDescent="0.25"/>
    <row r="959114" spans="1:1" ht="14.25" customHeight="1" x14ac:dyDescent="0.3">
      <c r="A959114" s="21"/>
    </row>
    <row r="959120" spans="1:1" s="20" customFormat="1" ht="14.25" customHeight="1" x14ac:dyDescent="0.25"/>
    <row r="959136" spans="1:1" ht="14.25" customHeight="1" x14ac:dyDescent="0.3">
      <c r="A959136" s="21"/>
    </row>
    <row r="959142" s="20" customFormat="1" ht="14.25" customHeight="1" x14ac:dyDescent="0.25"/>
    <row r="959158" spans="1:1" ht="14.25" customHeight="1" x14ac:dyDescent="0.3">
      <c r="A959158" s="21"/>
    </row>
    <row r="959164" spans="1:1" s="20" customFormat="1" ht="14.25" customHeight="1" x14ac:dyDescent="0.25"/>
    <row r="959180" spans="1:1" ht="14.25" customHeight="1" x14ac:dyDescent="0.3">
      <c r="A959180" s="21"/>
    </row>
    <row r="959186" s="20" customFormat="1" ht="14.25" customHeight="1" x14ac:dyDescent="0.25"/>
    <row r="959202" spans="1:1" ht="14.25" customHeight="1" x14ac:dyDescent="0.3">
      <c r="A959202" s="21"/>
    </row>
    <row r="959208" spans="1:1" s="20" customFormat="1" ht="14.25" customHeight="1" x14ac:dyDescent="0.25"/>
    <row r="959224" spans="1:1" ht="14.25" customHeight="1" x14ac:dyDescent="0.3">
      <c r="A959224" s="21"/>
    </row>
    <row r="959230" spans="1:1" s="20" customFormat="1" ht="14.25" customHeight="1" x14ac:dyDescent="0.25"/>
    <row r="959246" spans="1:1" ht="14.25" customHeight="1" x14ac:dyDescent="0.3">
      <c r="A959246" s="21"/>
    </row>
    <row r="959252" s="20" customFormat="1" ht="14.25" customHeight="1" x14ac:dyDescent="0.25"/>
    <row r="959268" spans="1:1" ht="14.25" customHeight="1" x14ac:dyDescent="0.3">
      <c r="A959268" s="21"/>
    </row>
    <row r="959274" spans="1:1" s="20" customFormat="1" ht="14.25" customHeight="1" x14ac:dyDescent="0.25"/>
    <row r="959290" spans="1:1" ht="14.25" customHeight="1" x14ac:dyDescent="0.3">
      <c r="A959290" s="21"/>
    </row>
    <row r="959296" spans="1:1" s="20" customFormat="1" ht="14.25" customHeight="1" x14ac:dyDescent="0.25"/>
    <row r="959312" spans="1:1" ht="14.25" customHeight="1" x14ac:dyDescent="0.3">
      <c r="A959312" s="21"/>
    </row>
    <row r="959318" s="20" customFormat="1" ht="14.25" customHeight="1" x14ac:dyDescent="0.25"/>
    <row r="959334" spans="1:1" ht="14.25" customHeight="1" x14ac:dyDescent="0.3">
      <c r="A959334" s="21"/>
    </row>
    <row r="959340" spans="1:1" s="20" customFormat="1" ht="14.25" customHeight="1" x14ac:dyDescent="0.25"/>
    <row r="959356" spans="1:1" ht="14.25" customHeight="1" x14ac:dyDescent="0.3">
      <c r="A959356" s="21"/>
    </row>
    <row r="959362" s="20" customFormat="1" ht="14.25" customHeight="1" x14ac:dyDescent="0.25"/>
    <row r="959378" spans="1:1" ht="14.25" customHeight="1" x14ac:dyDescent="0.3">
      <c r="A959378" s="21"/>
    </row>
    <row r="959384" spans="1:1" s="20" customFormat="1" ht="14.25" customHeight="1" x14ac:dyDescent="0.25"/>
    <row r="959400" spans="1:1" ht="14.25" customHeight="1" x14ac:dyDescent="0.3">
      <c r="A959400" s="21"/>
    </row>
    <row r="959406" spans="1:1" s="20" customFormat="1" ht="14.25" customHeight="1" x14ac:dyDescent="0.25"/>
    <row r="959422" spans="1:1" ht="14.25" customHeight="1" x14ac:dyDescent="0.3">
      <c r="A959422" s="21"/>
    </row>
    <row r="959428" s="20" customFormat="1" ht="14.25" customHeight="1" x14ac:dyDescent="0.25"/>
    <row r="959444" spans="1:1" ht="14.25" customHeight="1" x14ac:dyDescent="0.3">
      <c r="A959444" s="21"/>
    </row>
    <row r="959450" spans="1:1" s="20" customFormat="1" ht="14.25" customHeight="1" x14ac:dyDescent="0.25"/>
    <row r="959466" spans="1:1" ht="14.25" customHeight="1" x14ac:dyDescent="0.3">
      <c r="A959466" s="21"/>
    </row>
    <row r="959472" spans="1:1" s="20" customFormat="1" ht="14.25" customHeight="1" x14ac:dyDescent="0.25"/>
    <row r="959488" spans="1:1" ht="14.25" customHeight="1" x14ac:dyDescent="0.3">
      <c r="A959488" s="21"/>
    </row>
    <row r="959494" s="20" customFormat="1" ht="14.25" customHeight="1" x14ac:dyDescent="0.25"/>
    <row r="959510" spans="1:1" ht="14.25" customHeight="1" x14ac:dyDescent="0.3">
      <c r="A959510" s="21"/>
    </row>
    <row r="959516" spans="1:1" s="20" customFormat="1" ht="14.25" customHeight="1" x14ac:dyDescent="0.25"/>
    <row r="959532" spans="1:1" ht="14.25" customHeight="1" x14ac:dyDescent="0.3">
      <c r="A959532" s="21"/>
    </row>
    <row r="959538" s="20" customFormat="1" ht="14.25" customHeight="1" x14ac:dyDescent="0.25"/>
    <row r="959554" spans="1:1" ht="14.25" customHeight="1" x14ac:dyDescent="0.3">
      <c r="A959554" s="21"/>
    </row>
    <row r="959560" spans="1:1" s="20" customFormat="1" ht="14.25" customHeight="1" x14ac:dyDescent="0.25"/>
    <row r="959576" spans="1:1" ht="14.25" customHeight="1" x14ac:dyDescent="0.3">
      <c r="A959576" s="21"/>
    </row>
    <row r="959582" spans="1:1" s="20" customFormat="1" ht="14.25" customHeight="1" x14ac:dyDescent="0.25"/>
    <row r="959598" spans="1:1" ht="14.25" customHeight="1" x14ac:dyDescent="0.3">
      <c r="A959598" s="21"/>
    </row>
    <row r="959604" s="20" customFormat="1" ht="14.25" customHeight="1" x14ac:dyDescent="0.25"/>
    <row r="959620" spans="1:1" ht="14.25" customHeight="1" x14ac:dyDescent="0.3">
      <c r="A959620" s="21"/>
    </row>
    <row r="959626" spans="1:1" s="20" customFormat="1" ht="14.25" customHeight="1" x14ac:dyDescent="0.25"/>
    <row r="959642" spans="1:1" ht="14.25" customHeight="1" x14ac:dyDescent="0.3">
      <c r="A959642" s="21"/>
    </row>
    <row r="959648" spans="1:1" s="20" customFormat="1" ht="14.25" customHeight="1" x14ac:dyDescent="0.25"/>
    <row r="959664" spans="1:1" ht="14.25" customHeight="1" x14ac:dyDescent="0.3">
      <c r="A959664" s="21"/>
    </row>
    <row r="959670" s="20" customFormat="1" ht="14.25" customHeight="1" x14ac:dyDescent="0.25"/>
    <row r="959686" spans="1:1" ht="14.25" customHeight="1" x14ac:dyDescent="0.3">
      <c r="A959686" s="21"/>
    </row>
    <row r="959692" spans="1:1" s="20" customFormat="1" ht="14.25" customHeight="1" x14ac:dyDescent="0.25"/>
    <row r="959708" spans="1:1" ht="14.25" customHeight="1" x14ac:dyDescent="0.3">
      <c r="A959708" s="21"/>
    </row>
    <row r="959714" s="20" customFormat="1" ht="14.25" customHeight="1" x14ac:dyDescent="0.25"/>
    <row r="959730" spans="1:1" ht="14.25" customHeight="1" x14ac:dyDescent="0.3">
      <c r="A959730" s="21"/>
    </row>
    <row r="959736" spans="1:1" s="20" customFormat="1" ht="14.25" customHeight="1" x14ac:dyDescent="0.25"/>
    <row r="959752" spans="1:1" ht="14.25" customHeight="1" x14ac:dyDescent="0.3">
      <c r="A959752" s="21"/>
    </row>
    <row r="959758" spans="1:1" s="20" customFormat="1" ht="14.25" customHeight="1" x14ac:dyDescent="0.25"/>
    <row r="959774" spans="1:1" ht="14.25" customHeight="1" x14ac:dyDescent="0.3">
      <c r="A959774" s="21"/>
    </row>
    <row r="959780" s="20" customFormat="1" ht="14.25" customHeight="1" x14ac:dyDescent="0.25"/>
    <row r="959796" spans="1:1" ht="14.25" customHeight="1" x14ac:dyDescent="0.3">
      <c r="A959796" s="21"/>
    </row>
    <row r="959802" spans="1:1" s="20" customFormat="1" ht="14.25" customHeight="1" x14ac:dyDescent="0.25"/>
    <row r="959818" spans="1:1" ht="14.25" customHeight="1" x14ac:dyDescent="0.3">
      <c r="A959818" s="21"/>
    </row>
    <row r="959824" spans="1:1" s="20" customFormat="1" ht="14.25" customHeight="1" x14ac:dyDescent="0.25"/>
    <row r="959840" spans="1:1" ht="14.25" customHeight="1" x14ac:dyDescent="0.3">
      <c r="A959840" s="21"/>
    </row>
    <row r="959846" s="20" customFormat="1" ht="14.25" customHeight="1" x14ac:dyDescent="0.25"/>
    <row r="959862" spans="1:1" ht="14.25" customHeight="1" x14ac:dyDescent="0.3">
      <c r="A959862" s="21"/>
    </row>
    <row r="959868" spans="1:1" s="20" customFormat="1" ht="14.25" customHeight="1" x14ac:dyDescent="0.25"/>
    <row r="959884" spans="1:1" ht="14.25" customHeight="1" x14ac:dyDescent="0.3">
      <c r="A959884" s="21"/>
    </row>
    <row r="959890" s="20" customFormat="1" ht="14.25" customHeight="1" x14ac:dyDescent="0.25"/>
    <row r="959906" spans="1:1" ht="14.25" customHeight="1" x14ac:dyDescent="0.3">
      <c r="A959906" s="21"/>
    </row>
    <row r="959912" spans="1:1" s="20" customFormat="1" ht="14.25" customHeight="1" x14ac:dyDescent="0.25"/>
    <row r="959928" spans="1:1" ht="14.25" customHeight="1" x14ac:dyDescent="0.3">
      <c r="A959928" s="21"/>
    </row>
    <row r="959934" spans="1:1" s="20" customFormat="1" ht="14.25" customHeight="1" x14ac:dyDescent="0.25"/>
    <row r="959950" spans="1:1" ht="14.25" customHeight="1" x14ac:dyDescent="0.3">
      <c r="A959950" s="21"/>
    </row>
    <row r="959956" s="20" customFormat="1" ht="14.25" customHeight="1" x14ac:dyDescent="0.25"/>
    <row r="959972" spans="1:1" ht="14.25" customHeight="1" x14ac:dyDescent="0.3">
      <c r="A959972" s="21"/>
    </row>
    <row r="959978" spans="1:1" s="20" customFormat="1" ht="14.25" customHeight="1" x14ac:dyDescent="0.25"/>
    <row r="959994" spans="1:1" ht="14.25" customHeight="1" x14ac:dyDescent="0.3">
      <c r="A959994" s="21"/>
    </row>
    <row r="960000" spans="1:1" s="20" customFormat="1" ht="14.25" customHeight="1" x14ac:dyDescent="0.25"/>
    <row r="960016" spans="1:1" ht="14.25" customHeight="1" x14ac:dyDescent="0.3">
      <c r="A960016" s="21"/>
    </row>
    <row r="960022" s="20" customFormat="1" ht="14.25" customHeight="1" x14ac:dyDescent="0.25"/>
    <row r="960038" spans="1:1" ht="14.25" customHeight="1" x14ac:dyDescent="0.3">
      <c r="A960038" s="21"/>
    </row>
    <row r="960044" spans="1:1" s="20" customFormat="1" ht="14.25" customHeight="1" x14ac:dyDescent="0.25"/>
    <row r="960060" spans="1:1" ht="14.25" customHeight="1" x14ac:dyDescent="0.3">
      <c r="A960060" s="21"/>
    </row>
    <row r="960066" s="20" customFormat="1" ht="14.25" customHeight="1" x14ac:dyDescent="0.25"/>
    <row r="960082" spans="1:1" ht="14.25" customHeight="1" x14ac:dyDescent="0.3">
      <c r="A960082" s="21"/>
    </row>
    <row r="960088" spans="1:1" s="20" customFormat="1" ht="14.25" customHeight="1" x14ac:dyDescent="0.25"/>
    <row r="960104" spans="1:1" ht="14.25" customHeight="1" x14ac:dyDescent="0.3">
      <c r="A960104" s="21"/>
    </row>
    <row r="960110" spans="1:1" s="20" customFormat="1" ht="14.25" customHeight="1" x14ac:dyDescent="0.25"/>
    <row r="960126" spans="1:1" ht="14.25" customHeight="1" x14ac:dyDescent="0.3">
      <c r="A960126" s="21"/>
    </row>
    <row r="960132" s="20" customFormat="1" ht="14.25" customHeight="1" x14ac:dyDescent="0.25"/>
    <row r="960148" spans="1:1" ht="14.25" customHeight="1" x14ac:dyDescent="0.3">
      <c r="A960148" s="21"/>
    </row>
    <row r="960154" spans="1:1" s="20" customFormat="1" ht="14.25" customHeight="1" x14ac:dyDescent="0.25"/>
    <row r="960170" spans="1:1" ht="14.25" customHeight="1" x14ac:dyDescent="0.3">
      <c r="A960170" s="21"/>
    </row>
    <row r="960176" spans="1:1" s="20" customFormat="1" ht="14.25" customHeight="1" x14ac:dyDescent="0.25"/>
    <row r="960192" spans="1:1" ht="14.25" customHeight="1" x14ac:dyDescent="0.3">
      <c r="A960192" s="21"/>
    </row>
    <row r="960198" s="20" customFormat="1" ht="14.25" customHeight="1" x14ac:dyDescent="0.25"/>
    <row r="960214" spans="1:1" ht="14.25" customHeight="1" x14ac:dyDescent="0.3">
      <c r="A960214" s="21"/>
    </row>
    <row r="960220" spans="1:1" s="20" customFormat="1" ht="14.25" customHeight="1" x14ac:dyDescent="0.25"/>
    <row r="960236" spans="1:1" ht="14.25" customHeight="1" x14ac:dyDescent="0.3">
      <c r="A960236" s="21"/>
    </row>
    <row r="960242" s="20" customFormat="1" ht="14.25" customHeight="1" x14ac:dyDescent="0.25"/>
    <row r="960258" spans="1:1" ht="14.25" customHeight="1" x14ac:dyDescent="0.3">
      <c r="A960258" s="21"/>
    </row>
    <row r="960264" spans="1:1" s="20" customFormat="1" ht="14.25" customHeight="1" x14ac:dyDescent="0.25"/>
    <row r="960280" spans="1:1" ht="14.25" customHeight="1" x14ac:dyDescent="0.3">
      <c r="A960280" s="21"/>
    </row>
    <row r="960286" spans="1:1" s="20" customFormat="1" ht="14.25" customHeight="1" x14ac:dyDescent="0.25"/>
    <row r="960302" spans="1:1" ht="14.25" customHeight="1" x14ac:dyDescent="0.3">
      <c r="A960302" s="21"/>
    </row>
    <row r="960308" s="20" customFormat="1" ht="14.25" customHeight="1" x14ac:dyDescent="0.25"/>
    <row r="960324" spans="1:1" ht="14.25" customHeight="1" x14ac:dyDescent="0.3">
      <c r="A960324" s="21"/>
    </row>
    <row r="960330" spans="1:1" s="20" customFormat="1" ht="14.25" customHeight="1" x14ac:dyDescent="0.25"/>
    <row r="960346" spans="1:1" ht="14.25" customHeight="1" x14ac:dyDescent="0.3">
      <c r="A960346" s="21"/>
    </row>
    <row r="960352" spans="1:1" s="20" customFormat="1" ht="14.25" customHeight="1" x14ac:dyDescent="0.25"/>
    <row r="960368" spans="1:1" ht="14.25" customHeight="1" x14ac:dyDescent="0.3">
      <c r="A960368" s="21"/>
    </row>
    <row r="960374" s="20" customFormat="1" ht="14.25" customHeight="1" x14ac:dyDescent="0.25"/>
    <row r="960390" spans="1:1" ht="14.25" customHeight="1" x14ac:dyDescent="0.3">
      <c r="A960390" s="21"/>
    </row>
    <row r="960396" spans="1:1" s="20" customFormat="1" ht="14.25" customHeight="1" x14ac:dyDescent="0.25"/>
    <row r="960412" spans="1:1" ht="14.25" customHeight="1" x14ac:dyDescent="0.3">
      <c r="A960412" s="21"/>
    </row>
    <row r="960418" s="20" customFormat="1" ht="14.25" customHeight="1" x14ac:dyDescent="0.25"/>
    <row r="960434" spans="1:1" ht="14.25" customHeight="1" x14ac:dyDescent="0.3">
      <c r="A960434" s="21"/>
    </row>
    <row r="960440" spans="1:1" s="20" customFormat="1" ht="14.25" customHeight="1" x14ac:dyDescent="0.25"/>
    <row r="960456" spans="1:1" ht="14.25" customHeight="1" x14ac:dyDescent="0.3">
      <c r="A960456" s="21"/>
    </row>
    <row r="960462" spans="1:1" s="20" customFormat="1" ht="14.25" customHeight="1" x14ac:dyDescent="0.25"/>
    <row r="960478" spans="1:1" ht="14.25" customHeight="1" x14ac:dyDescent="0.3">
      <c r="A960478" s="21"/>
    </row>
    <row r="960484" s="20" customFormat="1" ht="14.25" customHeight="1" x14ac:dyDescent="0.25"/>
    <row r="960500" spans="1:1" ht="14.25" customHeight="1" x14ac:dyDescent="0.3">
      <c r="A960500" s="21"/>
    </row>
    <row r="960506" spans="1:1" s="20" customFormat="1" ht="14.25" customHeight="1" x14ac:dyDescent="0.25"/>
    <row r="960522" spans="1:1" ht="14.25" customHeight="1" x14ac:dyDescent="0.3">
      <c r="A960522" s="21"/>
    </row>
    <row r="960528" spans="1:1" s="20" customFormat="1" ht="14.25" customHeight="1" x14ac:dyDescent="0.25"/>
    <row r="960544" spans="1:1" ht="14.25" customHeight="1" x14ac:dyDescent="0.3">
      <c r="A960544" s="21"/>
    </row>
    <row r="960550" s="20" customFormat="1" ht="14.25" customHeight="1" x14ac:dyDescent="0.25"/>
    <row r="960566" spans="1:1" ht="14.25" customHeight="1" x14ac:dyDescent="0.3">
      <c r="A960566" s="21"/>
    </row>
    <row r="960572" spans="1:1" s="20" customFormat="1" ht="14.25" customHeight="1" x14ac:dyDescent="0.25"/>
    <row r="960588" spans="1:1" ht="14.25" customHeight="1" x14ac:dyDescent="0.3">
      <c r="A960588" s="21"/>
    </row>
    <row r="960594" s="20" customFormat="1" ht="14.25" customHeight="1" x14ac:dyDescent="0.25"/>
    <row r="960610" spans="1:1" ht="14.25" customHeight="1" x14ac:dyDescent="0.3">
      <c r="A960610" s="21"/>
    </row>
    <row r="960616" spans="1:1" s="20" customFormat="1" ht="14.25" customHeight="1" x14ac:dyDescent="0.25"/>
    <row r="960632" spans="1:1" ht="14.25" customHeight="1" x14ac:dyDescent="0.3">
      <c r="A960632" s="21"/>
    </row>
    <row r="960638" spans="1:1" s="20" customFormat="1" ht="14.25" customHeight="1" x14ac:dyDescent="0.25"/>
    <row r="960654" spans="1:1" ht="14.25" customHeight="1" x14ac:dyDescent="0.3">
      <c r="A960654" s="21"/>
    </row>
    <row r="960660" s="20" customFormat="1" ht="14.25" customHeight="1" x14ac:dyDescent="0.25"/>
    <row r="960676" spans="1:1" ht="14.25" customHeight="1" x14ac:dyDescent="0.3">
      <c r="A960676" s="21"/>
    </row>
    <row r="960682" spans="1:1" s="20" customFormat="1" ht="14.25" customHeight="1" x14ac:dyDescent="0.25"/>
    <row r="960698" spans="1:1" ht="14.25" customHeight="1" x14ac:dyDescent="0.3">
      <c r="A960698" s="21"/>
    </row>
    <row r="960704" spans="1:1" s="20" customFormat="1" ht="14.25" customHeight="1" x14ac:dyDescent="0.25"/>
    <row r="960720" spans="1:1" ht="14.25" customHeight="1" x14ac:dyDescent="0.3">
      <c r="A960720" s="21"/>
    </row>
    <row r="960726" s="20" customFormat="1" ht="14.25" customHeight="1" x14ac:dyDescent="0.25"/>
    <row r="960742" spans="1:1" ht="14.25" customHeight="1" x14ac:dyDescent="0.3">
      <c r="A960742" s="21"/>
    </row>
    <row r="960748" spans="1:1" s="20" customFormat="1" ht="14.25" customHeight="1" x14ac:dyDescent="0.25"/>
    <row r="960764" spans="1:1" ht="14.25" customHeight="1" x14ac:dyDescent="0.3">
      <c r="A960764" s="21"/>
    </row>
    <row r="960770" s="20" customFormat="1" ht="14.25" customHeight="1" x14ac:dyDescent="0.25"/>
    <row r="960786" spans="1:1" ht="14.25" customHeight="1" x14ac:dyDescent="0.3">
      <c r="A960786" s="21"/>
    </row>
    <row r="960792" spans="1:1" s="20" customFormat="1" ht="14.25" customHeight="1" x14ac:dyDescent="0.25"/>
    <row r="960808" spans="1:1" ht="14.25" customHeight="1" x14ac:dyDescent="0.3">
      <c r="A960808" s="21"/>
    </row>
    <row r="960814" spans="1:1" s="20" customFormat="1" ht="14.25" customHeight="1" x14ac:dyDescent="0.25"/>
    <row r="960830" spans="1:1" ht="14.25" customHeight="1" x14ac:dyDescent="0.3">
      <c r="A960830" s="21"/>
    </row>
    <row r="960836" s="20" customFormat="1" ht="14.25" customHeight="1" x14ac:dyDescent="0.25"/>
    <row r="960852" spans="1:1" ht="14.25" customHeight="1" x14ac:dyDescent="0.3">
      <c r="A960852" s="21"/>
    </row>
    <row r="960858" spans="1:1" s="20" customFormat="1" ht="14.25" customHeight="1" x14ac:dyDescent="0.25"/>
    <row r="960874" spans="1:1" ht="14.25" customHeight="1" x14ac:dyDescent="0.3">
      <c r="A960874" s="21"/>
    </row>
    <row r="960880" spans="1:1" s="20" customFormat="1" ht="14.25" customHeight="1" x14ac:dyDescent="0.25"/>
    <row r="960896" spans="1:1" ht="14.25" customHeight="1" x14ac:dyDescent="0.3">
      <c r="A960896" s="21"/>
    </row>
    <row r="960902" s="20" customFormat="1" ht="14.25" customHeight="1" x14ac:dyDescent="0.25"/>
    <row r="960918" spans="1:1" ht="14.25" customHeight="1" x14ac:dyDescent="0.3">
      <c r="A960918" s="21"/>
    </row>
    <row r="960924" spans="1:1" s="20" customFormat="1" ht="14.25" customHeight="1" x14ac:dyDescent="0.25"/>
    <row r="960940" spans="1:1" ht="14.25" customHeight="1" x14ac:dyDescent="0.3">
      <c r="A960940" s="21"/>
    </row>
    <row r="960946" s="20" customFormat="1" ht="14.25" customHeight="1" x14ac:dyDescent="0.25"/>
    <row r="960962" spans="1:1" ht="14.25" customHeight="1" x14ac:dyDescent="0.3">
      <c r="A960962" s="21"/>
    </row>
    <row r="960968" spans="1:1" s="20" customFormat="1" ht="14.25" customHeight="1" x14ac:dyDescent="0.25"/>
    <row r="960984" spans="1:1" ht="14.25" customHeight="1" x14ac:dyDescent="0.3">
      <c r="A960984" s="21"/>
    </row>
    <row r="960990" spans="1:1" s="20" customFormat="1" ht="14.25" customHeight="1" x14ac:dyDescent="0.25"/>
    <row r="961006" spans="1:1" ht="14.25" customHeight="1" x14ac:dyDescent="0.3">
      <c r="A961006" s="21"/>
    </row>
    <row r="961012" s="20" customFormat="1" ht="14.25" customHeight="1" x14ac:dyDescent="0.25"/>
    <row r="961028" spans="1:1" ht="14.25" customHeight="1" x14ac:dyDescent="0.3">
      <c r="A961028" s="21"/>
    </row>
    <row r="961034" spans="1:1" s="20" customFormat="1" ht="14.25" customHeight="1" x14ac:dyDescent="0.25"/>
    <row r="961050" spans="1:1" ht="14.25" customHeight="1" x14ac:dyDescent="0.3">
      <c r="A961050" s="21"/>
    </row>
    <row r="961056" spans="1:1" s="20" customFormat="1" ht="14.25" customHeight="1" x14ac:dyDescent="0.25"/>
    <row r="961072" spans="1:1" ht="14.25" customHeight="1" x14ac:dyDescent="0.3">
      <c r="A961072" s="21"/>
    </row>
    <row r="961078" s="20" customFormat="1" ht="14.25" customHeight="1" x14ac:dyDescent="0.25"/>
    <row r="961094" spans="1:1" ht="14.25" customHeight="1" x14ac:dyDescent="0.3">
      <c r="A961094" s="21"/>
    </row>
    <row r="961100" spans="1:1" s="20" customFormat="1" ht="14.25" customHeight="1" x14ac:dyDescent="0.25"/>
    <row r="961116" spans="1:1" ht="14.25" customHeight="1" x14ac:dyDescent="0.3">
      <c r="A961116" s="21"/>
    </row>
    <row r="961122" s="20" customFormat="1" ht="14.25" customHeight="1" x14ac:dyDescent="0.25"/>
    <row r="961138" spans="1:1" ht="14.25" customHeight="1" x14ac:dyDescent="0.3">
      <c r="A961138" s="21"/>
    </row>
    <row r="961144" spans="1:1" s="20" customFormat="1" ht="14.25" customHeight="1" x14ac:dyDescent="0.25"/>
    <row r="961160" spans="1:1" ht="14.25" customHeight="1" x14ac:dyDescent="0.3">
      <c r="A961160" s="21"/>
    </row>
    <row r="961166" spans="1:1" s="20" customFormat="1" ht="14.25" customHeight="1" x14ac:dyDescent="0.25"/>
    <row r="961182" spans="1:1" ht="14.25" customHeight="1" x14ac:dyDescent="0.3">
      <c r="A961182" s="21"/>
    </row>
    <row r="961188" s="20" customFormat="1" ht="14.25" customHeight="1" x14ac:dyDescent="0.25"/>
    <row r="961204" spans="1:1" ht="14.25" customHeight="1" x14ac:dyDescent="0.3">
      <c r="A961204" s="21"/>
    </row>
    <row r="961210" spans="1:1" s="20" customFormat="1" ht="14.25" customHeight="1" x14ac:dyDescent="0.25"/>
    <row r="961226" spans="1:1" ht="14.25" customHeight="1" x14ac:dyDescent="0.3">
      <c r="A961226" s="21"/>
    </row>
    <row r="961232" spans="1:1" s="20" customFormat="1" ht="14.25" customHeight="1" x14ac:dyDescent="0.25"/>
    <row r="961248" spans="1:1" ht="14.25" customHeight="1" x14ac:dyDescent="0.3">
      <c r="A961248" s="21"/>
    </row>
    <row r="961254" s="20" customFormat="1" ht="14.25" customHeight="1" x14ac:dyDescent="0.25"/>
    <row r="961270" spans="1:1" ht="14.25" customHeight="1" x14ac:dyDescent="0.3">
      <c r="A961270" s="21"/>
    </row>
    <row r="961276" spans="1:1" s="20" customFormat="1" ht="14.25" customHeight="1" x14ac:dyDescent="0.25"/>
    <row r="961292" spans="1:1" ht="14.25" customHeight="1" x14ac:dyDescent="0.3">
      <c r="A961292" s="21"/>
    </row>
    <row r="961298" s="20" customFormat="1" ht="14.25" customHeight="1" x14ac:dyDescent="0.25"/>
    <row r="961314" spans="1:1" ht="14.25" customHeight="1" x14ac:dyDescent="0.3">
      <c r="A961314" s="21"/>
    </row>
    <row r="961320" spans="1:1" s="20" customFormat="1" ht="14.25" customHeight="1" x14ac:dyDescent="0.25"/>
    <row r="961336" spans="1:1" ht="14.25" customHeight="1" x14ac:dyDescent="0.3">
      <c r="A961336" s="21"/>
    </row>
    <row r="961342" spans="1:1" s="20" customFormat="1" ht="14.25" customHeight="1" x14ac:dyDescent="0.25"/>
    <row r="961358" spans="1:1" ht="14.25" customHeight="1" x14ac:dyDescent="0.3">
      <c r="A961358" s="21"/>
    </row>
    <row r="961364" s="20" customFormat="1" ht="14.25" customHeight="1" x14ac:dyDescent="0.25"/>
    <row r="961380" spans="1:1" ht="14.25" customHeight="1" x14ac:dyDescent="0.3">
      <c r="A961380" s="21"/>
    </row>
    <row r="961386" spans="1:1" s="20" customFormat="1" ht="14.25" customHeight="1" x14ac:dyDescent="0.25"/>
    <row r="961402" spans="1:1" ht="14.25" customHeight="1" x14ac:dyDescent="0.3">
      <c r="A961402" s="21"/>
    </row>
    <row r="961408" spans="1:1" s="20" customFormat="1" ht="14.25" customHeight="1" x14ac:dyDescent="0.25"/>
    <row r="961424" spans="1:1" ht="14.25" customHeight="1" x14ac:dyDescent="0.3">
      <c r="A961424" s="21"/>
    </row>
    <row r="961430" s="20" customFormat="1" ht="14.25" customHeight="1" x14ac:dyDescent="0.25"/>
    <row r="961446" spans="1:1" ht="14.25" customHeight="1" x14ac:dyDescent="0.3">
      <c r="A961446" s="21"/>
    </row>
    <row r="961452" spans="1:1" s="20" customFormat="1" ht="14.25" customHeight="1" x14ac:dyDescent="0.25"/>
    <row r="961468" spans="1:1" ht="14.25" customHeight="1" x14ac:dyDescent="0.3">
      <c r="A961468" s="21"/>
    </row>
    <row r="961474" s="20" customFormat="1" ht="14.25" customHeight="1" x14ac:dyDescent="0.25"/>
    <row r="961490" spans="1:1" ht="14.25" customHeight="1" x14ac:dyDescent="0.3">
      <c r="A961490" s="21"/>
    </row>
    <row r="961496" spans="1:1" s="20" customFormat="1" ht="14.25" customHeight="1" x14ac:dyDescent="0.25"/>
    <row r="961512" spans="1:1" ht="14.25" customHeight="1" x14ac:dyDescent="0.3">
      <c r="A961512" s="21"/>
    </row>
    <row r="961518" spans="1:1" s="20" customFormat="1" ht="14.25" customHeight="1" x14ac:dyDescent="0.25"/>
    <row r="961534" spans="1:1" ht="14.25" customHeight="1" x14ac:dyDescent="0.3">
      <c r="A961534" s="21"/>
    </row>
    <row r="961540" s="20" customFormat="1" ht="14.25" customHeight="1" x14ac:dyDescent="0.25"/>
    <row r="961556" spans="1:1" ht="14.25" customHeight="1" x14ac:dyDescent="0.3">
      <c r="A961556" s="21"/>
    </row>
    <row r="961562" spans="1:1" s="20" customFormat="1" ht="14.25" customHeight="1" x14ac:dyDescent="0.25"/>
    <row r="961578" spans="1:1" ht="14.25" customHeight="1" x14ac:dyDescent="0.3">
      <c r="A961578" s="21"/>
    </row>
    <row r="961584" spans="1:1" s="20" customFormat="1" ht="14.25" customHeight="1" x14ac:dyDescent="0.25"/>
    <row r="961600" spans="1:1" ht="14.25" customHeight="1" x14ac:dyDescent="0.3">
      <c r="A961600" s="21"/>
    </row>
    <row r="961606" s="20" customFormat="1" ht="14.25" customHeight="1" x14ac:dyDescent="0.25"/>
    <row r="961622" spans="1:1" ht="14.25" customHeight="1" x14ac:dyDescent="0.3">
      <c r="A961622" s="21"/>
    </row>
    <row r="961628" spans="1:1" s="20" customFormat="1" ht="14.25" customHeight="1" x14ac:dyDescent="0.25"/>
    <row r="961644" spans="1:1" ht="14.25" customHeight="1" x14ac:dyDescent="0.3">
      <c r="A961644" s="21"/>
    </row>
    <row r="961650" s="20" customFormat="1" ht="14.25" customHeight="1" x14ac:dyDescent="0.25"/>
    <row r="961666" spans="1:1" ht="14.25" customHeight="1" x14ac:dyDescent="0.3">
      <c r="A961666" s="21"/>
    </row>
    <row r="961672" spans="1:1" s="20" customFormat="1" ht="14.25" customHeight="1" x14ac:dyDescent="0.25"/>
    <row r="961688" spans="1:1" ht="14.25" customHeight="1" x14ac:dyDescent="0.3">
      <c r="A961688" s="21"/>
    </row>
    <row r="961694" spans="1:1" s="20" customFormat="1" ht="14.25" customHeight="1" x14ac:dyDescent="0.25"/>
    <row r="961710" spans="1:1" ht="14.25" customHeight="1" x14ac:dyDescent="0.3">
      <c r="A961710" s="21"/>
    </row>
    <row r="961716" s="20" customFormat="1" ht="14.25" customHeight="1" x14ac:dyDescent="0.25"/>
    <row r="961732" spans="1:1" ht="14.25" customHeight="1" x14ac:dyDescent="0.3">
      <c r="A961732" s="21"/>
    </row>
    <row r="961738" spans="1:1" s="20" customFormat="1" ht="14.25" customHeight="1" x14ac:dyDescent="0.25"/>
    <row r="961754" spans="1:1" ht="14.25" customHeight="1" x14ac:dyDescent="0.3">
      <c r="A961754" s="21"/>
    </row>
    <row r="961760" spans="1:1" s="20" customFormat="1" ht="14.25" customHeight="1" x14ac:dyDescent="0.25"/>
    <row r="961776" spans="1:1" ht="14.25" customHeight="1" x14ac:dyDescent="0.3">
      <c r="A961776" s="21"/>
    </row>
    <row r="961782" s="20" customFormat="1" ht="14.25" customHeight="1" x14ac:dyDescent="0.25"/>
    <row r="961798" spans="1:1" ht="14.25" customHeight="1" x14ac:dyDescent="0.3">
      <c r="A961798" s="21"/>
    </row>
    <row r="961804" spans="1:1" s="20" customFormat="1" ht="14.25" customHeight="1" x14ac:dyDescent="0.25"/>
    <row r="961820" spans="1:1" ht="14.25" customHeight="1" x14ac:dyDescent="0.3">
      <c r="A961820" s="21"/>
    </row>
    <row r="961826" s="20" customFormat="1" ht="14.25" customHeight="1" x14ac:dyDescent="0.25"/>
    <row r="961842" spans="1:1" ht="14.25" customHeight="1" x14ac:dyDescent="0.3">
      <c r="A961842" s="21"/>
    </row>
    <row r="961848" spans="1:1" s="20" customFormat="1" ht="14.25" customHeight="1" x14ac:dyDescent="0.25"/>
    <row r="961864" spans="1:1" ht="14.25" customHeight="1" x14ac:dyDescent="0.3">
      <c r="A961864" s="21"/>
    </row>
    <row r="961870" spans="1:1" s="20" customFormat="1" ht="14.25" customHeight="1" x14ac:dyDescent="0.25"/>
    <row r="961886" spans="1:1" ht="14.25" customHeight="1" x14ac:dyDescent="0.3">
      <c r="A961886" s="21"/>
    </row>
    <row r="961892" s="20" customFormat="1" ht="14.25" customHeight="1" x14ac:dyDescent="0.25"/>
    <row r="961908" spans="1:1" ht="14.25" customHeight="1" x14ac:dyDescent="0.3">
      <c r="A961908" s="21"/>
    </row>
    <row r="961914" spans="1:1" s="20" customFormat="1" ht="14.25" customHeight="1" x14ac:dyDescent="0.25"/>
    <row r="961930" spans="1:1" ht="14.25" customHeight="1" x14ac:dyDescent="0.3">
      <c r="A961930" s="21"/>
    </row>
    <row r="961936" spans="1:1" s="20" customFormat="1" ht="14.25" customHeight="1" x14ac:dyDescent="0.25"/>
    <row r="961952" spans="1:1" ht="14.25" customHeight="1" x14ac:dyDescent="0.3">
      <c r="A961952" s="21"/>
    </row>
    <row r="961958" s="20" customFormat="1" ht="14.25" customHeight="1" x14ac:dyDescent="0.25"/>
    <row r="961974" spans="1:1" ht="14.25" customHeight="1" x14ac:dyDescent="0.3">
      <c r="A961974" s="21"/>
    </row>
    <row r="961980" spans="1:1" s="20" customFormat="1" ht="14.25" customHeight="1" x14ac:dyDescent="0.25"/>
    <row r="961996" spans="1:1" ht="14.25" customHeight="1" x14ac:dyDescent="0.3">
      <c r="A961996" s="21"/>
    </row>
    <row r="962002" s="20" customFormat="1" ht="14.25" customHeight="1" x14ac:dyDescent="0.25"/>
    <row r="962018" spans="1:1" ht="14.25" customHeight="1" x14ac:dyDescent="0.3">
      <c r="A962018" s="21"/>
    </row>
    <row r="962024" spans="1:1" s="20" customFormat="1" ht="14.25" customHeight="1" x14ac:dyDescent="0.25"/>
    <row r="962040" spans="1:1" ht="14.25" customHeight="1" x14ac:dyDescent="0.3">
      <c r="A962040" s="21"/>
    </row>
    <row r="962046" spans="1:1" s="20" customFormat="1" ht="14.25" customHeight="1" x14ac:dyDescent="0.25"/>
    <row r="962062" spans="1:1" ht="14.25" customHeight="1" x14ac:dyDescent="0.3">
      <c r="A962062" s="21"/>
    </row>
    <row r="962068" s="20" customFormat="1" ht="14.25" customHeight="1" x14ac:dyDescent="0.25"/>
    <row r="962084" spans="1:1" ht="14.25" customHeight="1" x14ac:dyDescent="0.3">
      <c r="A962084" s="21"/>
    </row>
    <row r="962090" spans="1:1" s="20" customFormat="1" ht="14.25" customHeight="1" x14ac:dyDescent="0.25"/>
    <row r="962106" spans="1:1" ht="14.25" customHeight="1" x14ac:dyDescent="0.3">
      <c r="A962106" s="21"/>
    </row>
    <row r="962112" spans="1:1" s="20" customFormat="1" ht="14.25" customHeight="1" x14ac:dyDescent="0.25"/>
    <row r="962128" spans="1:1" ht="14.25" customHeight="1" x14ac:dyDescent="0.3">
      <c r="A962128" s="21"/>
    </row>
    <row r="962134" s="20" customFormat="1" ht="14.25" customHeight="1" x14ac:dyDescent="0.25"/>
    <row r="962150" spans="1:1" ht="14.25" customHeight="1" x14ac:dyDescent="0.3">
      <c r="A962150" s="21"/>
    </row>
    <row r="962156" spans="1:1" s="20" customFormat="1" ht="14.25" customHeight="1" x14ac:dyDescent="0.25"/>
    <row r="962172" spans="1:1" ht="14.25" customHeight="1" x14ac:dyDescent="0.3">
      <c r="A962172" s="21"/>
    </row>
    <row r="962178" s="20" customFormat="1" ht="14.25" customHeight="1" x14ac:dyDescent="0.25"/>
    <row r="962194" spans="1:1" ht="14.25" customHeight="1" x14ac:dyDescent="0.3">
      <c r="A962194" s="21"/>
    </row>
    <row r="962200" spans="1:1" s="20" customFormat="1" ht="14.25" customHeight="1" x14ac:dyDescent="0.25"/>
    <row r="962216" spans="1:1" ht="14.25" customHeight="1" x14ac:dyDescent="0.3">
      <c r="A962216" s="21"/>
    </row>
    <row r="962222" spans="1:1" s="20" customFormat="1" ht="14.25" customHeight="1" x14ac:dyDescent="0.25"/>
    <row r="962238" spans="1:1" ht="14.25" customHeight="1" x14ac:dyDescent="0.3">
      <c r="A962238" s="21"/>
    </row>
    <row r="962244" s="20" customFormat="1" ht="14.25" customHeight="1" x14ac:dyDescent="0.25"/>
    <row r="962260" spans="1:1" ht="14.25" customHeight="1" x14ac:dyDescent="0.3">
      <c r="A962260" s="21"/>
    </row>
    <row r="962266" spans="1:1" s="20" customFormat="1" ht="14.25" customHeight="1" x14ac:dyDescent="0.25"/>
    <row r="962282" spans="1:1" ht="14.25" customHeight="1" x14ac:dyDescent="0.3">
      <c r="A962282" s="21"/>
    </row>
    <row r="962288" spans="1:1" s="20" customFormat="1" ht="14.25" customHeight="1" x14ac:dyDescent="0.25"/>
    <row r="962304" spans="1:1" ht="14.25" customHeight="1" x14ac:dyDescent="0.3">
      <c r="A962304" s="21"/>
    </row>
    <row r="962310" s="20" customFormat="1" ht="14.25" customHeight="1" x14ac:dyDescent="0.25"/>
    <row r="962326" spans="1:1" ht="14.25" customHeight="1" x14ac:dyDescent="0.3">
      <c r="A962326" s="21"/>
    </row>
    <row r="962332" spans="1:1" s="20" customFormat="1" ht="14.25" customHeight="1" x14ac:dyDescent="0.25"/>
    <row r="962348" spans="1:1" ht="14.25" customHeight="1" x14ac:dyDescent="0.3">
      <c r="A962348" s="21"/>
    </row>
    <row r="962354" s="20" customFormat="1" ht="14.25" customHeight="1" x14ac:dyDescent="0.25"/>
    <row r="962370" spans="1:1" ht="14.25" customHeight="1" x14ac:dyDescent="0.3">
      <c r="A962370" s="21"/>
    </row>
    <row r="962376" spans="1:1" s="20" customFormat="1" ht="14.25" customHeight="1" x14ac:dyDescent="0.25"/>
    <row r="962392" spans="1:1" ht="14.25" customHeight="1" x14ac:dyDescent="0.3">
      <c r="A962392" s="21"/>
    </row>
    <row r="962398" spans="1:1" s="20" customFormat="1" ht="14.25" customHeight="1" x14ac:dyDescent="0.25"/>
    <row r="962414" spans="1:1" ht="14.25" customHeight="1" x14ac:dyDescent="0.3">
      <c r="A962414" s="21"/>
    </row>
    <row r="962420" s="20" customFormat="1" ht="14.25" customHeight="1" x14ac:dyDescent="0.25"/>
    <row r="962436" spans="1:1" ht="14.25" customHeight="1" x14ac:dyDescent="0.3">
      <c r="A962436" s="21"/>
    </row>
    <row r="962442" spans="1:1" s="20" customFormat="1" ht="14.25" customHeight="1" x14ac:dyDescent="0.25"/>
    <row r="962458" spans="1:1" ht="14.25" customHeight="1" x14ac:dyDescent="0.3">
      <c r="A962458" s="21"/>
    </row>
    <row r="962464" spans="1:1" s="20" customFormat="1" ht="14.25" customHeight="1" x14ac:dyDescent="0.25"/>
    <row r="962480" spans="1:1" ht="14.25" customHeight="1" x14ac:dyDescent="0.3">
      <c r="A962480" s="21"/>
    </row>
    <row r="962486" s="20" customFormat="1" ht="14.25" customHeight="1" x14ac:dyDescent="0.25"/>
    <row r="962502" spans="1:1" ht="14.25" customHeight="1" x14ac:dyDescent="0.3">
      <c r="A962502" s="21"/>
    </row>
    <row r="962508" spans="1:1" s="20" customFormat="1" ht="14.25" customHeight="1" x14ac:dyDescent="0.25"/>
    <row r="962524" spans="1:1" ht="14.25" customHeight="1" x14ac:dyDescent="0.3">
      <c r="A962524" s="21"/>
    </row>
    <row r="962530" s="20" customFormat="1" ht="14.25" customHeight="1" x14ac:dyDescent="0.25"/>
    <row r="962546" spans="1:1" ht="14.25" customHeight="1" x14ac:dyDescent="0.3">
      <c r="A962546" s="21"/>
    </row>
    <row r="962552" spans="1:1" s="20" customFormat="1" ht="14.25" customHeight="1" x14ac:dyDescent="0.25"/>
    <row r="962568" spans="1:1" ht="14.25" customHeight="1" x14ac:dyDescent="0.3">
      <c r="A962568" s="21"/>
    </row>
    <row r="962574" spans="1:1" s="20" customFormat="1" ht="14.25" customHeight="1" x14ac:dyDescent="0.25"/>
    <row r="962590" spans="1:1" ht="14.25" customHeight="1" x14ac:dyDescent="0.3">
      <c r="A962590" s="21"/>
    </row>
    <row r="962596" s="20" customFormat="1" ht="14.25" customHeight="1" x14ac:dyDescent="0.25"/>
    <row r="962612" spans="1:1" ht="14.25" customHeight="1" x14ac:dyDescent="0.3">
      <c r="A962612" s="21"/>
    </row>
    <row r="962618" spans="1:1" s="20" customFormat="1" ht="14.25" customHeight="1" x14ac:dyDescent="0.25"/>
    <row r="962634" spans="1:1" ht="14.25" customHeight="1" x14ac:dyDescent="0.3">
      <c r="A962634" s="21"/>
    </row>
    <row r="962640" spans="1:1" s="20" customFormat="1" ht="14.25" customHeight="1" x14ac:dyDescent="0.25"/>
    <row r="962656" spans="1:1" ht="14.25" customHeight="1" x14ac:dyDescent="0.3">
      <c r="A962656" s="21"/>
    </row>
    <row r="962662" s="20" customFormat="1" ht="14.25" customHeight="1" x14ac:dyDescent="0.25"/>
    <row r="962678" spans="1:1" ht="14.25" customHeight="1" x14ac:dyDescent="0.3">
      <c r="A962678" s="21"/>
    </row>
    <row r="962684" spans="1:1" s="20" customFormat="1" ht="14.25" customHeight="1" x14ac:dyDescent="0.25"/>
    <row r="962700" spans="1:1" ht="14.25" customHeight="1" x14ac:dyDescent="0.3">
      <c r="A962700" s="21"/>
    </row>
    <row r="962706" s="20" customFormat="1" ht="14.25" customHeight="1" x14ac:dyDescent="0.25"/>
    <row r="962722" spans="1:1" ht="14.25" customHeight="1" x14ac:dyDescent="0.3">
      <c r="A962722" s="21"/>
    </row>
    <row r="962728" spans="1:1" s="20" customFormat="1" ht="14.25" customHeight="1" x14ac:dyDescent="0.25"/>
    <row r="962744" spans="1:1" ht="14.25" customHeight="1" x14ac:dyDescent="0.3">
      <c r="A962744" s="21"/>
    </row>
    <row r="962750" spans="1:1" s="20" customFormat="1" ht="14.25" customHeight="1" x14ac:dyDescent="0.25"/>
    <row r="962766" spans="1:1" ht="14.25" customHeight="1" x14ac:dyDescent="0.3">
      <c r="A962766" s="21"/>
    </row>
    <row r="962772" s="20" customFormat="1" ht="14.25" customHeight="1" x14ac:dyDescent="0.25"/>
    <row r="962788" spans="1:1" ht="14.25" customHeight="1" x14ac:dyDescent="0.3">
      <c r="A962788" s="21"/>
    </row>
    <row r="962794" spans="1:1" s="20" customFormat="1" ht="14.25" customHeight="1" x14ac:dyDescent="0.25"/>
    <row r="962810" spans="1:1" ht="14.25" customHeight="1" x14ac:dyDescent="0.3">
      <c r="A962810" s="21"/>
    </row>
    <row r="962816" spans="1:1" s="20" customFormat="1" ht="14.25" customHeight="1" x14ac:dyDescent="0.25"/>
    <row r="962832" spans="1:1" ht="14.25" customHeight="1" x14ac:dyDescent="0.3">
      <c r="A962832" s="21"/>
    </row>
    <row r="962838" s="20" customFormat="1" ht="14.25" customHeight="1" x14ac:dyDescent="0.25"/>
    <row r="962854" spans="1:1" ht="14.25" customHeight="1" x14ac:dyDescent="0.3">
      <c r="A962854" s="21"/>
    </row>
    <row r="962860" spans="1:1" s="20" customFormat="1" ht="14.25" customHeight="1" x14ac:dyDescent="0.25"/>
    <row r="962876" spans="1:1" ht="14.25" customHeight="1" x14ac:dyDescent="0.3">
      <c r="A962876" s="21"/>
    </row>
    <row r="962882" s="20" customFormat="1" ht="14.25" customHeight="1" x14ac:dyDescent="0.25"/>
    <row r="962898" spans="1:1" ht="14.25" customHeight="1" x14ac:dyDescent="0.3">
      <c r="A962898" s="21"/>
    </row>
    <row r="962904" spans="1:1" s="20" customFormat="1" ht="14.25" customHeight="1" x14ac:dyDescent="0.25"/>
    <row r="962920" spans="1:1" ht="14.25" customHeight="1" x14ac:dyDescent="0.3">
      <c r="A962920" s="21"/>
    </row>
    <row r="962926" spans="1:1" s="20" customFormat="1" ht="14.25" customHeight="1" x14ac:dyDescent="0.25"/>
    <row r="962942" spans="1:1" ht="14.25" customHeight="1" x14ac:dyDescent="0.3">
      <c r="A962942" s="21"/>
    </row>
    <row r="962948" s="20" customFormat="1" ht="14.25" customHeight="1" x14ac:dyDescent="0.25"/>
    <row r="962964" spans="1:1" ht="14.25" customHeight="1" x14ac:dyDescent="0.3">
      <c r="A962964" s="21"/>
    </row>
    <row r="962970" spans="1:1" s="20" customFormat="1" ht="14.25" customHeight="1" x14ac:dyDescent="0.25"/>
    <row r="962986" spans="1:1" ht="14.25" customHeight="1" x14ac:dyDescent="0.3">
      <c r="A962986" s="21"/>
    </row>
    <row r="962992" spans="1:1" s="20" customFormat="1" ht="14.25" customHeight="1" x14ac:dyDescent="0.25"/>
    <row r="963008" spans="1:1" ht="14.25" customHeight="1" x14ac:dyDescent="0.3">
      <c r="A963008" s="21"/>
    </row>
    <row r="963014" s="20" customFormat="1" ht="14.25" customHeight="1" x14ac:dyDescent="0.25"/>
    <row r="963030" spans="1:1" ht="14.25" customHeight="1" x14ac:dyDescent="0.3">
      <c r="A963030" s="21"/>
    </row>
    <row r="963036" spans="1:1" s="20" customFormat="1" ht="14.25" customHeight="1" x14ac:dyDescent="0.25"/>
    <row r="963052" spans="1:1" ht="14.25" customHeight="1" x14ac:dyDescent="0.3">
      <c r="A963052" s="21"/>
    </row>
    <row r="963058" s="20" customFormat="1" ht="14.25" customHeight="1" x14ac:dyDescent="0.25"/>
    <row r="963074" spans="1:1" ht="14.25" customHeight="1" x14ac:dyDescent="0.3">
      <c r="A963074" s="21"/>
    </row>
    <row r="963080" spans="1:1" s="20" customFormat="1" ht="14.25" customHeight="1" x14ac:dyDescent="0.25"/>
    <row r="963096" spans="1:1" ht="14.25" customHeight="1" x14ac:dyDescent="0.3">
      <c r="A963096" s="21"/>
    </row>
    <row r="963102" spans="1:1" s="20" customFormat="1" ht="14.25" customHeight="1" x14ac:dyDescent="0.25"/>
    <row r="963118" spans="1:1" ht="14.25" customHeight="1" x14ac:dyDescent="0.3">
      <c r="A963118" s="21"/>
    </row>
    <row r="963124" s="20" customFormat="1" ht="14.25" customHeight="1" x14ac:dyDescent="0.25"/>
    <row r="963140" spans="1:1" ht="14.25" customHeight="1" x14ac:dyDescent="0.3">
      <c r="A963140" s="21"/>
    </row>
    <row r="963146" spans="1:1" s="20" customFormat="1" ht="14.25" customHeight="1" x14ac:dyDescent="0.25"/>
    <row r="963162" spans="1:1" ht="14.25" customHeight="1" x14ac:dyDescent="0.3">
      <c r="A963162" s="21"/>
    </row>
    <row r="963168" spans="1:1" s="20" customFormat="1" ht="14.25" customHeight="1" x14ac:dyDescent="0.25"/>
    <row r="963184" spans="1:1" ht="14.25" customHeight="1" x14ac:dyDescent="0.3">
      <c r="A963184" s="21"/>
    </row>
    <row r="963190" s="20" customFormat="1" ht="14.25" customHeight="1" x14ac:dyDescent="0.25"/>
    <row r="963206" spans="1:1" ht="14.25" customHeight="1" x14ac:dyDescent="0.3">
      <c r="A963206" s="21"/>
    </row>
    <row r="963212" spans="1:1" s="20" customFormat="1" ht="14.25" customHeight="1" x14ac:dyDescent="0.25"/>
    <row r="963228" spans="1:1" ht="14.25" customHeight="1" x14ac:dyDescent="0.3">
      <c r="A963228" s="21"/>
    </row>
    <row r="963234" s="20" customFormat="1" ht="14.25" customHeight="1" x14ac:dyDescent="0.25"/>
    <row r="963250" spans="1:1" ht="14.25" customHeight="1" x14ac:dyDescent="0.3">
      <c r="A963250" s="21"/>
    </row>
    <row r="963256" spans="1:1" s="20" customFormat="1" ht="14.25" customHeight="1" x14ac:dyDescent="0.25"/>
    <row r="963272" spans="1:1" ht="14.25" customHeight="1" x14ac:dyDescent="0.3">
      <c r="A963272" s="21"/>
    </row>
    <row r="963278" spans="1:1" s="20" customFormat="1" ht="14.25" customHeight="1" x14ac:dyDescent="0.25"/>
    <row r="963294" spans="1:1" ht="14.25" customHeight="1" x14ac:dyDescent="0.3">
      <c r="A963294" s="21"/>
    </row>
    <row r="963300" s="20" customFormat="1" ht="14.25" customHeight="1" x14ac:dyDescent="0.25"/>
    <row r="963316" spans="1:1" ht="14.25" customHeight="1" x14ac:dyDescent="0.3">
      <c r="A963316" s="21"/>
    </row>
    <row r="963322" spans="1:1" s="20" customFormat="1" ht="14.25" customHeight="1" x14ac:dyDescent="0.25"/>
    <row r="963338" spans="1:1" ht="14.25" customHeight="1" x14ac:dyDescent="0.3">
      <c r="A963338" s="21"/>
    </row>
    <row r="963344" spans="1:1" s="20" customFormat="1" ht="14.25" customHeight="1" x14ac:dyDescent="0.25"/>
    <row r="963360" spans="1:1" ht="14.25" customHeight="1" x14ac:dyDescent="0.3">
      <c r="A963360" s="21"/>
    </row>
    <row r="963366" s="20" customFormat="1" ht="14.25" customHeight="1" x14ac:dyDescent="0.25"/>
    <row r="963382" spans="1:1" ht="14.25" customHeight="1" x14ac:dyDescent="0.3">
      <c r="A963382" s="21"/>
    </row>
    <row r="963388" spans="1:1" s="20" customFormat="1" ht="14.25" customHeight="1" x14ac:dyDescent="0.25"/>
    <row r="963404" spans="1:1" ht="14.25" customHeight="1" x14ac:dyDescent="0.3">
      <c r="A963404" s="21"/>
    </row>
    <row r="963410" s="20" customFormat="1" ht="14.25" customHeight="1" x14ac:dyDescent="0.25"/>
    <row r="963426" spans="1:1" ht="14.25" customHeight="1" x14ac:dyDescent="0.3">
      <c r="A963426" s="21"/>
    </row>
    <row r="963432" spans="1:1" s="20" customFormat="1" ht="14.25" customHeight="1" x14ac:dyDescent="0.25"/>
    <row r="963448" spans="1:1" ht="14.25" customHeight="1" x14ac:dyDescent="0.3">
      <c r="A963448" s="21"/>
    </row>
    <row r="963454" spans="1:1" s="20" customFormat="1" ht="14.25" customHeight="1" x14ac:dyDescent="0.25"/>
    <row r="963470" spans="1:1" ht="14.25" customHeight="1" x14ac:dyDescent="0.3">
      <c r="A963470" s="21"/>
    </row>
    <row r="963476" s="20" customFormat="1" ht="14.25" customHeight="1" x14ac:dyDescent="0.25"/>
    <row r="963492" spans="1:1" ht="14.25" customHeight="1" x14ac:dyDescent="0.3">
      <c r="A963492" s="21"/>
    </row>
    <row r="963498" spans="1:1" s="20" customFormat="1" ht="14.25" customHeight="1" x14ac:dyDescent="0.25"/>
    <row r="963514" spans="1:1" ht="14.25" customHeight="1" x14ac:dyDescent="0.3">
      <c r="A963514" s="21"/>
    </row>
    <row r="963520" spans="1:1" s="20" customFormat="1" ht="14.25" customHeight="1" x14ac:dyDescent="0.25"/>
    <row r="963536" spans="1:1" ht="14.25" customHeight="1" x14ac:dyDescent="0.3">
      <c r="A963536" s="21"/>
    </row>
    <row r="963542" s="20" customFormat="1" ht="14.25" customHeight="1" x14ac:dyDescent="0.25"/>
    <row r="963558" spans="1:1" ht="14.25" customHeight="1" x14ac:dyDescent="0.3">
      <c r="A963558" s="21"/>
    </row>
    <row r="963564" spans="1:1" s="20" customFormat="1" ht="14.25" customHeight="1" x14ac:dyDescent="0.25"/>
    <row r="963580" spans="1:1" ht="14.25" customHeight="1" x14ac:dyDescent="0.3">
      <c r="A963580" s="21"/>
    </row>
    <row r="963586" s="20" customFormat="1" ht="14.25" customHeight="1" x14ac:dyDescent="0.25"/>
    <row r="963602" spans="1:1" ht="14.25" customHeight="1" x14ac:dyDescent="0.3">
      <c r="A963602" s="21"/>
    </row>
    <row r="963608" spans="1:1" s="20" customFormat="1" ht="14.25" customHeight="1" x14ac:dyDescent="0.25"/>
    <row r="963624" spans="1:1" ht="14.25" customHeight="1" x14ac:dyDescent="0.3">
      <c r="A963624" s="21"/>
    </row>
    <row r="963630" spans="1:1" s="20" customFormat="1" ht="14.25" customHeight="1" x14ac:dyDescent="0.25"/>
    <row r="963646" spans="1:1" ht="14.25" customHeight="1" x14ac:dyDescent="0.3">
      <c r="A963646" s="21"/>
    </row>
    <row r="963652" s="20" customFormat="1" ht="14.25" customHeight="1" x14ac:dyDescent="0.25"/>
    <row r="963668" spans="1:1" ht="14.25" customHeight="1" x14ac:dyDescent="0.3">
      <c r="A963668" s="21"/>
    </row>
    <row r="963674" spans="1:1" s="20" customFormat="1" ht="14.25" customHeight="1" x14ac:dyDescent="0.25"/>
    <row r="963690" spans="1:1" ht="14.25" customHeight="1" x14ac:dyDescent="0.3">
      <c r="A963690" s="21"/>
    </row>
    <row r="963696" spans="1:1" s="20" customFormat="1" ht="14.25" customHeight="1" x14ac:dyDescent="0.25"/>
    <row r="963712" spans="1:1" ht="14.25" customHeight="1" x14ac:dyDescent="0.3">
      <c r="A963712" s="21"/>
    </row>
    <row r="963718" s="20" customFormat="1" ht="14.25" customHeight="1" x14ac:dyDescent="0.25"/>
    <row r="963734" spans="1:1" ht="14.25" customHeight="1" x14ac:dyDescent="0.3">
      <c r="A963734" s="21"/>
    </row>
    <row r="963740" spans="1:1" s="20" customFormat="1" ht="14.25" customHeight="1" x14ac:dyDescent="0.25"/>
    <row r="963756" spans="1:1" ht="14.25" customHeight="1" x14ac:dyDescent="0.3">
      <c r="A963756" s="21"/>
    </row>
    <row r="963762" s="20" customFormat="1" ht="14.25" customHeight="1" x14ac:dyDescent="0.25"/>
    <row r="963778" spans="1:1" ht="14.25" customHeight="1" x14ac:dyDescent="0.3">
      <c r="A963778" s="21"/>
    </row>
    <row r="963784" spans="1:1" s="20" customFormat="1" ht="14.25" customHeight="1" x14ac:dyDescent="0.25"/>
    <row r="963800" spans="1:1" ht="14.25" customHeight="1" x14ac:dyDescent="0.3">
      <c r="A963800" s="21"/>
    </row>
    <row r="963806" spans="1:1" s="20" customFormat="1" ht="14.25" customHeight="1" x14ac:dyDescent="0.25"/>
    <row r="963822" spans="1:1" ht="14.25" customHeight="1" x14ac:dyDescent="0.3">
      <c r="A963822" s="21"/>
    </row>
    <row r="963828" s="20" customFormat="1" ht="14.25" customHeight="1" x14ac:dyDescent="0.25"/>
    <row r="963844" spans="1:1" ht="14.25" customHeight="1" x14ac:dyDescent="0.3">
      <c r="A963844" s="21"/>
    </row>
    <row r="963850" spans="1:1" s="20" customFormat="1" ht="14.25" customHeight="1" x14ac:dyDescent="0.25"/>
    <row r="963866" spans="1:1" ht="14.25" customHeight="1" x14ac:dyDescent="0.3">
      <c r="A963866" s="21"/>
    </row>
    <row r="963872" spans="1:1" s="20" customFormat="1" ht="14.25" customHeight="1" x14ac:dyDescent="0.25"/>
    <row r="963888" spans="1:1" ht="14.25" customHeight="1" x14ac:dyDescent="0.3">
      <c r="A963888" s="21"/>
    </row>
    <row r="963894" s="20" customFormat="1" ht="14.25" customHeight="1" x14ac:dyDescent="0.25"/>
    <row r="963910" spans="1:1" ht="14.25" customHeight="1" x14ac:dyDescent="0.3">
      <c r="A963910" s="21"/>
    </row>
    <row r="963916" spans="1:1" s="20" customFormat="1" ht="14.25" customHeight="1" x14ac:dyDescent="0.25"/>
    <row r="963932" spans="1:1" ht="14.25" customHeight="1" x14ac:dyDescent="0.3">
      <c r="A963932" s="21"/>
    </row>
    <row r="963938" s="20" customFormat="1" ht="14.25" customHeight="1" x14ac:dyDescent="0.25"/>
    <row r="963954" spans="1:1" ht="14.25" customHeight="1" x14ac:dyDescent="0.3">
      <c r="A963954" s="21"/>
    </row>
    <row r="963960" spans="1:1" s="20" customFormat="1" ht="14.25" customHeight="1" x14ac:dyDescent="0.25"/>
    <row r="963976" spans="1:1" ht="14.25" customHeight="1" x14ac:dyDescent="0.3">
      <c r="A963976" s="21"/>
    </row>
    <row r="963982" spans="1:1" s="20" customFormat="1" ht="14.25" customHeight="1" x14ac:dyDescent="0.25"/>
    <row r="963998" spans="1:1" ht="14.25" customHeight="1" x14ac:dyDescent="0.3">
      <c r="A963998" s="21"/>
    </row>
    <row r="964004" s="20" customFormat="1" ht="14.25" customHeight="1" x14ac:dyDescent="0.25"/>
    <row r="964020" spans="1:1" ht="14.25" customHeight="1" x14ac:dyDescent="0.3">
      <c r="A964020" s="21"/>
    </row>
    <row r="964026" spans="1:1" s="20" customFormat="1" ht="14.25" customHeight="1" x14ac:dyDescent="0.25"/>
    <row r="964042" spans="1:1" ht="14.25" customHeight="1" x14ac:dyDescent="0.3">
      <c r="A964042" s="21"/>
    </row>
    <row r="964048" spans="1:1" s="20" customFormat="1" ht="14.25" customHeight="1" x14ac:dyDescent="0.25"/>
    <row r="964064" spans="1:1" ht="14.25" customHeight="1" x14ac:dyDescent="0.3">
      <c r="A964064" s="21"/>
    </row>
    <row r="964070" s="20" customFormat="1" ht="14.25" customHeight="1" x14ac:dyDescent="0.25"/>
    <row r="964086" spans="1:1" ht="14.25" customHeight="1" x14ac:dyDescent="0.3">
      <c r="A964086" s="21"/>
    </row>
    <row r="964092" spans="1:1" s="20" customFormat="1" ht="14.25" customHeight="1" x14ac:dyDescent="0.25"/>
    <row r="964108" spans="1:1" ht="14.25" customHeight="1" x14ac:dyDescent="0.3">
      <c r="A964108" s="21"/>
    </row>
    <row r="964114" s="20" customFormat="1" ht="14.25" customHeight="1" x14ac:dyDescent="0.25"/>
    <row r="964130" spans="1:1" ht="14.25" customHeight="1" x14ac:dyDescent="0.3">
      <c r="A964130" s="21"/>
    </row>
    <row r="964136" spans="1:1" s="20" customFormat="1" ht="14.25" customHeight="1" x14ac:dyDescent="0.25"/>
    <row r="964152" spans="1:1" ht="14.25" customHeight="1" x14ac:dyDescent="0.3">
      <c r="A964152" s="21"/>
    </row>
    <row r="964158" spans="1:1" s="20" customFormat="1" ht="14.25" customHeight="1" x14ac:dyDescent="0.25"/>
    <row r="964174" spans="1:1" ht="14.25" customHeight="1" x14ac:dyDescent="0.3">
      <c r="A964174" s="21"/>
    </row>
    <row r="964180" s="20" customFormat="1" ht="14.25" customHeight="1" x14ac:dyDescent="0.25"/>
    <row r="964196" spans="1:1" ht="14.25" customHeight="1" x14ac:dyDescent="0.3">
      <c r="A964196" s="21"/>
    </row>
    <row r="964202" spans="1:1" s="20" customFormat="1" ht="14.25" customHeight="1" x14ac:dyDescent="0.25"/>
    <row r="964218" spans="1:1" ht="14.25" customHeight="1" x14ac:dyDescent="0.3">
      <c r="A964218" s="21"/>
    </row>
    <row r="964224" spans="1:1" s="20" customFormat="1" ht="14.25" customHeight="1" x14ac:dyDescent="0.25"/>
    <row r="964240" spans="1:1" ht="14.25" customHeight="1" x14ac:dyDescent="0.3">
      <c r="A964240" s="21"/>
    </row>
    <row r="964246" s="20" customFormat="1" ht="14.25" customHeight="1" x14ac:dyDescent="0.25"/>
    <row r="964262" spans="1:1" ht="14.25" customHeight="1" x14ac:dyDescent="0.3">
      <c r="A964262" s="21"/>
    </row>
    <row r="964268" spans="1:1" s="20" customFormat="1" ht="14.25" customHeight="1" x14ac:dyDescent="0.25"/>
    <row r="964284" spans="1:1" ht="14.25" customHeight="1" x14ac:dyDescent="0.3">
      <c r="A964284" s="21"/>
    </row>
    <row r="964290" s="20" customFormat="1" ht="14.25" customHeight="1" x14ac:dyDescent="0.25"/>
    <row r="964306" spans="1:1" ht="14.25" customHeight="1" x14ac:dyDescent="0.3">
      <c r="A964306" s="21"/>
    </row>
    <row r="964312" spans="1:1" s="20" customFormat="1" ht="14.25" customHeight="1" x14ac:dyDescent="0.25"/>
    <row r="964328" spans="1:1" ht="14.25" customHeight="1" x14ac:dyDescent="0.3">
      <c r="A964328" s="21"/>
    </row>
    <row r="964334" spans="1:1" s="20" customFormat="1" ht="14.25" customHeight="1" x14ac:dyDescent="0.25"/>
    <row r="964350" spans="1:1" ht="14.25" customHeight="1" x14ac:dyDescent="0.3">
      <c r="A964350" s="21"/>
    </row>
    <row r="964356" s="20" customFormat="1" ht="14.25" customHeight="1" x14ac:dyDescent="0.25"/>
    <row r="964372" spans="1:1" ht="14.25" customHeight="1" x14ac:dyDescent="0.3">
      <c r="A964372" s="21"/>
    </row>
    <row r="964378" spans="1:1" s="20" customFormat="1" ht="14.25" customHeight="1" x14ac:dyDescent="0.25"/>
    <row r="964394" spans="1:1" ht="14.25" customHeight="1" x14ac:dyDescent="0.3">
      <c r="A964394" s="21"/>
    </row>
    <row r="964400" spans="1:1" s="20" customFormat="1" ht="14.25" customHeight="1" x14ac:dyDescent="0.25"/>
    <row r="964416" spans="1:1" ht="14.25" customHeight="1" x14ac:dyDescent="0.3">
      <c r="A964416" s="21"/>
    </row>
    <row r="964422" s="20" customFormat="1" ht="14.25" customHeight="1" x14ac:dyDescent="0.25"/>
    <row r="964438" spans="1:1" ht="14.25" customHeight="1" x14ac:dyDescent="0.3">
      <c r="A964438" s="21"/>
    </row>
    <row r="964444" spans="1:1" s="20" customFormat="1" ht="14.25" customHeight="1" x14ac:dyDescent="0.25"/>
    <row r="964460" spans="1:1" ht="14.25" customHeight="1" x14ac:dyDescent="0.3">
      <c r="A964460" s="21"/>
    </row>
    <row r="964466" s="20" customFormat="1" ht="14.25" customHeight="1" x14ac:dyDescent="0.25"/>
    <row r="964482" spans="1:1" ht="14.25" customHeight="1" x14ac:dyDescent="0.3">
      <c r="A964482" s="21"/>
    </row>
    <row r="964488" spans="1:1" s="20" customFormat="1" ht="14.25" customHeight="1" x14ac:dyDescent="0.25"/>
    <row r="964504" spans="1:1" ht="14.25" customHeight="1" x14ac:dyDescent="0.3">
      <c r="A964504" s="21"/>
    </row>
    <row r="964510" spans="1:1" s="20" customFormat="1" ht="14.25" customHeight="1" x14ac:dyDescent="0.25"/>
    <row r="964526" spans="1:1" ht="14.25" customHeight="1" x14ac:dyDescent="0.3">
      <c r="A964526" s="21"/>
    </row>
    <row r="964532" s="20" customFormat="1" ht="14.25" customHeight="1" x14ac:dyDescent="0.25"/>
    <row r="964548" spans="1:1" ht="14.25" customHeight="1" x14ac:dyDescent="0.3">
      <c r="A964548" s="21"/>
    </row>
    <row r="964554" spans="1:1" s="20" customFormat="1" ht="14.25" customHeight="1" x14ac:dyDescent="0.25"/>
    <row r="964570" spans="1:1" ht="14.25" customHeight="1" x14ac:dyDescent="0.3">
      <c r="A964570" s="21"/>
    </row>
    <row r="964576" spans="1:1" s="20" customFormat="1" ht="14.25" customHeight="1" x14ac:dyDescent="0.25"/>
    <row r="964592" spans="1:1" ht="14.25" customHeight="1" x14ac:dyDescent="0.3">
      <c r="A964592" s="21"/>
    </row>
    <row r="964598" s="20" customFormat="1" ht="14.25" customHeight="1" x14ac:dyDescent="0.25"/>
    <row r="964614" spans="1:1" ht="14.25" customHeight="1" x14ac:dyDescent="0.3">
      <c r="A964614" s="21"/>
    </row>
    <row r="964620" spans="1:1" s="20" customFormat="1" ht="14.25" customHeight="1" x14ac:dyDescent="0.25"/>
    <row r="964636" spans="1:1" ht="14.25" customHeight="1" x14ac:dyDescent="0.3">
      <c r="A964636" s="21"/>
    </row>
    <row r="964642" s="20" customFormat="1" ht="14.25" customHeight="1" x14ac:dyDescent="0.25"/>
    <row r="964658" spans="1:1" ht="14.25" customHeight="1" x14ac:dyDescent="0.3">
      <c r="A964658" s="21"/>
    </row>
    <row r="964664" spans="1:1" s="20" customFormat="1" ht="14.25" customHeight="1" x14ac:dyDescent="0.25"/>
    <row r="964680" spans="1:1" ht="14.25" customHeight="1" x14ac:dyDescent="0.3">
      <c r="A964680" s="21"/>
    </row>
    <row r="964686" spans="1:1" s="20" customFormat="1" ht="14.25" customHeight="1" x14ac:dyDescent="0.25"/>
    <row r="964702" spans="1:1" ht="14.25" customHeight="1" x14ac:dyDescent="0.3">
      <c r="A964702" s="21"/>
    </row>
    <row r="964708" s="20" customFormat="1" ht="14.25" customHeight="1" x14ac:dyDescent="0.25"/>
    <row r="964724" spans="1:1" ht="14.25" customHeight="1" x14ac:dyDescent="0.3">
      <c r="A964724" s="21"/>
    </row>
    <row r="964730" spans="1:1" s="20" customFormat="1" ht="14.25" customHeight="1" x14ac:dyDescent="0.25"/>
    <row r="964746" spans="1:1" ht="14.25" customHeight="1" x14ac:dyDescent="0.3">
      <c r="A964746" s="21"/>
    </row>
    <row r="964752" spans="1:1" s="20" customFormat="1" ht="14.25" customHeight="1" x14ac:dyDescent="0.25"/>
    <row r="964768" spans="1:1" ht="14.25" customHeight="1" x14ac:dyDescent="0.3">
      <c r="A964768" s="21"/>
    </row>
    <row r="964774" s="20" customFormat="1" ht="14.25" customHeight="1" x14ac:dyDescent="0.25"/>
    <row r="964790" spans="1:1" ht="14.25" customHeight="1" x14ac:dyDescent="0.3">
      <c r="A964790" s="21"/>
    </row>
    <row r="964796" spans="1:1" s="20" customFormat="1" ht="14.25" customHeight="1" x14ac:dyDescent="0.25"/>
    <row r="964812" spans="1:1" ht="14.25" customHeight="1" x14ac:dyDescent="0.3">
      <c r="A964812" s="21"/>
    </row>
    <row r="964818" s="20" customFormat="1" ht="14.25" customHeight="1" x14ac:dyDescent="0.25"/>
    <row r="964834" spans="1:1" ht="14.25" customHeight="1" x14ac:dyDescent="0.3">
      <c r="A964834" s="21"/>
    </row>
    <row r="964840" spans="1:1" s="20" customFormat="1" ht="14.25" customHeight="1" x14ac:dyDescent="0.25"/>
    <row r="964856" spans="1:1" ht="14.25" customHeight="1" x14ac:dyDescent="0.3">
      <c r="A964856" s="21"/>
    </row>
    <row r="964862" spans="1:1" s="20" customFormat="1" ht="14.25" customHeight="1" x14ac:dyDescent="0.25"/>
    <row r="964878" spans="1:1" ht="14.25" customHeight="1" x14ac:dyDescent="0.3">
      <c r="A964878" s="21"/>
    </row>
    <row r="964884" s="20" customFormat="1" ht="14.25" customHeight="1" x14ac:dyDescent="0.25"/>
    <row r="964900" spans="1:1" ht="14.25" customHeight="1" x14ac:dyDescent="0.3">
      <c r="A964900" s="21"/>
    </row>
    <row r="964906" spans="1:1" s="20" customFormat="1" ht="14.25" customHeight="1" x14ac:dyDescent="0.25"/>
    <row r="964922" spans="1:1" ht="14.25" customHeight="1" x14ac:dyDescent="0.3">
      <c r="A964922" s="21"/>
    </row>
    <row r="964928" spans="1:1" s="20" customFormat="1" ht="14.25" customHeight="1" x14ac:dyDescent="0.25"/>
    <row r="964944" spans="1:1" ht="14.25" customHeight="1" x14ac:dyDescent="0.3">
      <c r="A964944" s="21"/>
    </row>
    <row r="964950" s="20" customFormat="1" ht="14.25" customHeight="1" x14ac:dyDescent="0.25"/>
    <row r="964966" spans="1:1" ht="14.25" customHeight="1" x14ac:dyDescent="0.3">
      <c r="A964966" s="21"/>
    </row>
    <row r="964972" spans="1:1" s="20" customFormat="1" ht="14.25" customHeight="1" x14ac:dyDescent="0.25"/>
    <row r="964988" spans="1:1" ht="14.25" customHeight="1" x14ac:dyDescent="0.3">
      <c r="A964988" s="21"/>
    </row>
    <row r="964994" s="20" customFormat="1" ht="14.25" customHeight="1" x14ac:dyDescent="0.25"/>
    <row r="965010" spans="1:1" ht="14.25" customHeight="1" x14ac:dyDescent="0.3">
      <c r="A965010" s="21"/>
    </row>
    <row r="965016" spans="1:1" s="20" customFormat="1" ht="14.25" customHeight="1" x14ac:dyDescent="0.25"/>
    <row r="965032" spans="1:1" ht="14.25" customHeight="1" x14ac:dyDescent="0.3">
      <c r="A965032" s="21"/>
    </row>
    <row r="965038" spans="1:1" s="20" customFormat="1" ht="14.25" customHeight="1" x14ac:dyDescent="0.25"/>
    <row r="965054" spans="1:1" ht="14.25" customHeight="1" x14ac:dyDescent="0.3">
      <c r="A965054" s="21"/>
    </row>
    <row r="965060" s="20" customFormat="1" ht="14.25" customHeight="1" x14ac:dyDescent="0.25"/>
    <row r="965076" spans="1:1" ht="14.25" customHeight="1" x14ac:dyDescent="0.3">
      <c r="A965076" s="21"/>
    </row>
    <row r="965082" spans="1:1" s="20" customFormat="1" ht="14.25" customHeight="1" x14ac:dyDescent="0.25"/>
    <row r="965098" spans="1:1" ht="14.25" customHeight="1" x14ac:dyDescent="0.3">
      <c r="A965098" s="21"/>
    </row>
    <row r="965104" spans="1:1" s="20" customFormat="1" ht="14.25" customHeight="1" x14ac:dyDescent="0.25"/>
    <row r="965120" spans="1:1" ht="14.25" customHeight="1" x14ac:dyDescent="0.3">
      <c r="A965120" s="21"/>
    </row>
    <row r="965126" s="20" customFormat="1" ht="14.25" customHeight="1" x14ac:dyDescent="0.25"/>
    <row r="965142" spans="1:1" ht="14.25" customHeight="1" x14ac:dyDescent="0.3">
      <c r="A965142" s="21"/>
    </row>
    <row r="965148" spans="1:1" s="20" customFormat="1" ht="14.25" customHeight="1" x14ac:dyDescent="0.25"/>
    <row r="965164" spans="1:1" ht="14.25" customHeight="1" x14ac:dyDescent="0.3">
      <c r="A965164" s="21"/>
    </row>
    <row r="965170" s="20" customFormat="1" ht="14.25" customHeight="1" x14ac:dyDescent="0.25"/>
    <row r="965186" spans="1:1" ht="14.25" customHeight="1" x14ac:dyDescent="0.3">
      <c r="A965186" s="21"/>
    </row>
    <row r="965192" spans="1:1" s="20" customFormat="1" ht="14.25" customHeight="1" x14ac:dyDescent="0.25"/>
    <row r="965208" spans="1:1" ht="14.25" customHeight="1" x14ac:dyDescent="0.3">
      <c r="A965208" s="21"/>
    </row>
    <row r="965214" spans="1:1" s="20" customFormat="1" ht="14.25" customHeight="1" x14ac:dyDescent="0.25"/>
    <row r="965230" spans="1:1" ht="14.25" customHeight="1" x14ac:dyDescent="0.3">
      <c r="A965230" s="21"/>
    </row>
    <row r="965236" s="20" customFormat="1" ht="14.25" customHeight="1" x14ac:dyDescent="0.25"/>
    <row r="965252" spans="1:1" ht="14.25" customHeight="1" x14ac:dyDescent="0.3">
      <c r="A965252" s="21"/>
    </row>
    <row r="965258" spans="1:1" s="20" customFormat="1" ht="14.25" customHeight="1" x14ac:dyDescent="0.25"/>
    <row r="965274" spans="1:1" ht="14.25" customHeight="1" x14ac:dyDescent="0.3">
      <c r="A965274" s="21"/>
    </row>
    <row r="965280" spans="1:1" s="20" customFormat="1" ht="14.25" customHeight="1" x14ac:dyDescent="0.25"/>
    <row r="965296" spans="1:1" ht="14.25" customHeight="1" x14ac:dyDescent="0.3">
      <c r="A965296" s="21"/>
    </row>
    <row r="965302" s="20" customFormat="1" ht="14.25" customHeight="1" x14ac:dyDescent="0.25"/>
    <row r="965318" spans="1:1" ht="14.25" customHeight="1" x14ac:dyDescent="0.3">
      <c r="A965318" s="21"/>
    </row>
    <row r="965324" spans="1:1" s="20" customFormat="1" ht="14.25" customHeight="1" x14ac:dyDescent="0.25"/>
    <row r="965340" spans="1:1" ht="14.25" customHeight="1" x14ac:dyDescent="0.3">
      <c r="A965340" s="21"/>
    </row>
    <row r="965346" s="20" customFormat="1" ht="14.25" customHeight="1" x14ac:dyDescent="0.25"/>
    <row r="965362" spans="1:1" ht="14.25" customHeight="1" x14ac:dyDescent="0.3">
      <c r="A965362" s="21"/>
    </row>
    <row r="965368" spans="1:1" s="20" customFormat="1" ht="14.25" customHeight="1" x14ac:dyDescent="0.25"/>
    <row r="965384" spans="1:1" ht="14.25" customHeight="1" x14ac:dyDescent="0.3">
      <c r="A965384" s="21"/>
    </row>
    <row r="965390" spans="1:1" s="20" customFormat="1" ht="14.25" customHeight="1" x14ac:dyDescent="0.25"/>
    <row r="965406" spans="1:1" ht="14.25" customHeight="1" x14ac:dyDescent="0.3">
      <c r="A965406" s="21"/>
    </row>
    <row r="965412" s="20" customFormat="1" ht="14.25" customHeight="1" x14ac:dyDescent="0.25"/>
    <row r="965428" spans="1:1" ht="14.25" customHeight="1" x14ac:dyDescent="0.3">
      <c r="A965428" s="21"/>
    </row>
    <row r="965434" spans="1:1" s="20" customFormat="1" ht="14.25" customHeight="1" x14ac:dyDescent="0.25"/>
    <row r="965450" spans="1:1" ht="14.25" customHeight="1" x14ac:dyDescent="0.3">
      <c r="A965450" s="21"/>
    </row>
    <row r="965456" spans="1:1" s="20" customFormat="1" ht="14.25" customHeight="1" x14ac:dyDescent="0.25"/>
    <row r="965472" spans="1:1" ht="14.25" customHeight="1" x14ac:dyDescent="0.3">
      <c r="A965472" s="21"/>
    </row>
    <row r="965478" s="20" customFormat="1" ht="14.25" customHeight="1" x14ac:dyDescent="0.25"/>
    <row r="965494" spans="1:1" ht="14.25" customHeight="1" x14ac:dyDescent="0.3">
      <c r="A965494" s="21"/>
    </row>
    <row r="965500" spans="1:1" s="20" customFormat="1" ht="14.25" customHeight="1" x14ac:dyDescent="0.25"/>
    <row r="965516" spans="1:1" ht="14.25" customHeight="1" x14ac:dyDescent="0.3">
      <c r="A965516" s="21"/>
    </row>
    <row r="965522" s="20" customFormat="1" ht="14.25" customHeight="1" x14ac:dyDescent="0.25"/>
    <row r="965538" spans="1:1" ht="14.25" customHeight="1" x14ac:dyDescent="0.3">
      <c r="A965538" s="21"/>
    </row>
    <row r="965544" spans="1:1" s="20" customFormat="1" ht="14.25" customHeight="1" x14ac:dyDescent="0.25"/>
    <row r="965560" spans="1:1" ht="14.25" customHeight="1" x14ac:dyDescent="0.3">
      <c r="A965560" s="21"/>
    </row>
    <row r="965566" spans="1:1" s="20" customFormat="1" ht="14.25" customHeight="1" x14ac:dyDescent="0.25"/>
    <row r="965582" spans="1:1" ht="14.25" customHeight="1" x14ac:dyDescent="0.3">
      <c r="A965582" s="21"/>
    </row>
    <row r="965588" s="20" customFormat="1" ht="14.25" customHeight="1" x14ac:dyDescent="0.25"/>
    <row r="965604" spans="1:1" ht="14.25" customHeight="1" x14ac:dyDescent="0.3">
      <c r="A965604" s="21"/>
    </row>
    <row r="965610" spans="1:1" s="20" customFormat="1" ht="14.25" customHeight="1" x14ac:dyDescent="0.25"/>
    <row r="965626" spans="1:1" ht="14.25" customHeight="1" x14ac:dyDescent="0.3">
      <c r="A965626" s="21"/>
    </row>
    <row r="965632" spans="1:1" s="20" customFormat="1" ht="14.25" customHeight="1" x14ac:dyDescent="0.25"/>
    <row r="965648" spans="1:1" ht="14.25" customHeight="1" x14ac:dyDescent="0.3">
      <c r="A965648" s="21"/>
    </row>
    <row r="965654" s="20" customFormat="1" ht="14.25" customHeight="1" x14ac:dyDescent="0.25"/>
    <row r="965670" spans="1:1" ht="14.25" customHeight="1" x14ac:dyDescent="0.3">
      <c r="A965670" s="21"/>
    </row>
    <row r="965676" spans="1:1" s="20" customFormat="1" ht="14.25" customHeight="1" x14ac:dyDescent="0.25"/>
    <row r="965692" spans="1:1" ht="14.25" customHeight="1" x14ac:dyDescent="0.3">
      <c r="A965692" s="21"/>
    </row>
    <row r="965698" s="20" customFormat="1" ht="14.25" customHeight="1" x14ac:dyDescent="0.25"/>
    <row r="965714" spans="1:1" ht="14.25" customHeight="1" x14ac:dyDescent="0.3">
      <c r="A965714" s="21"/>
    </row>
    <row r="965720" spans="1:1" s="20" customFormat="1" ht="14.25" customHeight="1" x14ac:dyDescent="0.25"/>
    <row r="965736" spans="1:1" ht="14.25" customHeight="1" x14ac:dyDescent="0.3">
      <c r="A965736" s="21"/>
    </row>
    <row r="965742" spans="1:1" s="20" customFormat="1" ht="14.25" customHeight="1" x14ac:dyDescent="0.25"/>
    <row r="965758" spans="1:1" ht="14.25" customHeight="1" x14ac:dyDescent="0.3">
      <c r="A965758" s="21"/>
    </row>
    <row r="965764" s="20" customFormat="1" ht="14.25" customHeight="1" x14ac:dyDescent="0.25"/>
    <row r="965780" spans="1:1" ht="14.25" customHeight="1" x14ac:dyDescent="0.3">
      <c r="A965780" s="21"/>
    </row>
    <row r="965786" spans="1:1" s="20" customFormat="1" ht="14.25" customHeight="1" x14ac:dyDescent="0.25"/>
    <row r="965802" spans="1:1" ht="14.25" customHeight="1" x14ac:dyDescent="0.3">
      <c r="A965802" s="21"/>
    </row>
    <row r="965808" spans="1:1" s="20" customFormat="1" ht="14.25" customHeight="1" x14ac:dyDescent="0.25"/>
    <row r="965824" spans="1:1" ht="14.25" customHeight="1" x14ac:dyDescent="0.3">
      <c r="A965824" s="21"/>
    </row>
    <row r="965830" s="20" customFormat="1" ht="14.25" customHeight="1" x14ac:dyDescent="0.25"/>
    <row r="965846" spans="1:1" ht="14.25" customHeight="1" x14ac:dyDescent="0.3">
      <c r="A965846" s="21"/>
    </row>
    <row r="965852" spans="1:1" s="20" customFormat="1" ht="14.25" customHeight="1" x14ac:dyDescent="0.25"/>
    <row r="965868" spans="1:1" ht="14.25" customHeight="1" x14ac:dyDescent="0.3">
      <c r="A965868" s="21"/>
    </row>
    <row r="965874" s="20" customFormat="1" ht="14.25" customHeight="1" x14ac:dyDescent="0.25"/>
    <row r="965890" spans="1:1" ht="14.25" customHeight="1" x14ac:dyDescent="0.3">
      <c r="A965890" s="21"/>
    </row>
    <row r="965896" spans="1:1" s="20" customFormat="1" ht="14.25" customHeight="1" x14ac:dyDescent="0.25"/>
    <row r="965912" spans="1:1" ht="14.25" customHeight="1" x14ac:dyDescent="0.3">
      <c r="A965912" s="21"/>
    </row>
    <row r="965918" spans="1:1" s="20" customFormat="1" ht="14.25" customHeight="1" x14ac:dyDescent="0.25"/>
    <row r="965934" spans="1:1" ht="14.25" customHeight="1" x14ac:dyDescent="0.3">
      <c r="A965934" s="21"/>
    </row>
    <row r="965940" s="20" customFormat="1" ht="14.25" customHeight="1" x14ac:dyDescent="0.25"/>
    <row r="965956" spans="1:1" ht="14.25" customHeight="1" x14ac:dyDescent="0.3">
      <c r="A965956" s="21"/>
    </row>
    <row r="965962" spans="1:1" s="20" customFormat="1" ht="14.25" customHeight="1" x14ac:dyDescent="0.25"/>
    <row r="965978" spans="1:1" ht="14.25" customHeight="1" x14ac:dyDescent="0.3">
      <c r="A965978" s="21"/>
    </row>
    <row r="965984" spans="1:1" s="20" customFormat="1" ht="14.25" customHeight="1" x14ac:dyDescent="0.25"/>
    <row r="966000" spans="1:1" ht="14.25" customHeight="1" x14ac:dyDescent="0.3">
      <c r="A966000" s="21"/>
    </row>
    <row r="966006" s="20" customFormat="1" ht="14.25" customHeight="1" x14ac:dyDescent="0.25"/>
    <row r="966022" spans="1:1" ht="14.25" customHeight="1" x14ac:dyDescent="0.3">
      <c r="A966022" s="21"/>
    </row>
    <row r="966028" spans="1:1" s="20" customFormat="1" ht="14.25" customHeight="1" x14ac:dyDescent="0.25"/>
    <row r="966044" spans="1:1" ht="14.25" customHeight="1" x14ac:dyDescent="0.3">
      <c r="A966044" s="21"/>
    </row>
    <row r="966050" s="20" customFormat="1" ht="14.25" customHeight="1" x14ac:dyDescent="0.25"/>
    <row r="966066" spans="1:1" ht="14.25" customHeight="1" x14ac:dyDescent="0.3">
      <c r="A966066" s="21"/>
    </row>
    <row r="966072" spans="1:1" s="20" customFormat="1" ht="14.25" customHeight="1" x14ac:dyDescent="0.25"/>
    <row r="966088" spans="1:1" ht="14.25" customHeight="1" x14ac:dyDescent="0.3">
      <c r="A966088" s="21"/>
    </row>
    <row r="966094" spans="1:1" s="20" customFormat="1" ht="14.25" customHeight="1" x14ac:dyDescent="0.25"/>
    <row r="966110" spans="1:1" ht="14.25" customHeight="1" x14ac:dyDescent="0.3">
      <c r="A966110" s="21"/>
    </row>
    <row r="966116" s="20" customFormat="1" ht="14.25" customHeight="1" x14ac:dyDescent="0.25"/>
    <row r="966132" spans="1:1" ht="14.25" customHeight="1" x14ac:dyDescent="0.3">
      <c r="A966132" s="21"/>
    </row>
    <row r="966138" spans="1:1" s="20" customFormat="1" ht="14.25" customHeight="1" x14ac:dyDescent="0.25"/>
    <row r="966154" spans="1:1" ht="14.25" customHeight="1" x14ac:dyDescent="0.3">
      <c r="A966154" s="21"/>
    </row>
    <row r="966160" spans="1:1" s="20" customFormat="1" ht="14.25" customHeight="1" x14ac:dyDescent="0.25"/>
    <row r="966176" spans="1:1" ht="14.25" customHeight="1" x14ac:dyDescent="0.3">
      <c r="A966176" s="21"/>
    </row>
    <row r="966182" s="20" customFormat="1" ht="14.25" customHeight="1" x14ac:dyDescent="0.25"/>
    <row r="966198" spans="1:1" ht="14.25" customHeight="1" x14ac:dyDescent="0.3">
      <c r="A966198" s="21"/>
    </row>
    <row r="966204" spans="1:1" s="20" customFormat="1" ht="14.25" customHeight="1" x14ac:dyDescent="0.25"/>
    <row r="966220" spans="1:1" ht="14.25" customHeight="1" x14ac:dyDescent="0.3">
      <c r="A966220" s="21"/>
    </row>
    <row r="966226" s="20" customFormat="1" ht="14.25" customHeight="1" x14ac:dyDescent="0.25"/>
    <row r="966242" spans="1:1" ht="14.25" customHeight="1" x14ac:dyDescent="0.3">
      <c r="A966242" s="21"/>
    </row>
    <row r="966248" spans="1:1" s="20" customFormat="1" ht="14.25" customHeight="1" x14ac:dyDescent="0.25"/>
    <row r="966264" spans="1:1" ht="14.25" customHeight="1" x14ac:dyDescent="0.3">
      <c r="A966264" s="21"/>
    </row>
    <row r="966270" spans="1:1" s="20" customFormat="1" ht="14.25" customHeight="1" x14ac:dyDescent="0.25"/>
    <row r="966286" spans="1:1" ht="14.25" customHeight="1" x14ac:dyDescent="0.3">
      <c r="A966286" s="21"/>
    </row>
    <row r="966292" s="20" customFormat="1" ht="14.25" customHeight="1" x14ac:dyDescent="0.25"/>
    <row r="966308" spans="1:1" ht="14.25" customHeight="1" x14ac:dyDescent="0.3">
      <c r="A966308" s="21"/>
    </row>
    <row r="966314" spans="1:1" s="20" customFormat="1" ht="14.25" customHeight="1" x14ac:dyDescent="0.25"/>
    <row r="966330" spans="1:1" ht="14.25" customHeight="1" x14ac:dyDescent="0.3">
      <c r="A966330" s="21"/>
    </row>
    <row r="966336" spans="1:1" s="20" customFormat="1" ht="14.25" customHeight="1" x14ac:dyDescent="0.25"/>
    <row r="966352" spans="1:1" ht="14.25" customHeight="1" x14ac:dyDescent="0.3">
      <c r="A966352" s="21"/>
    </row>
    <row r="966358" s="20" customFormat="1" ht="14.25" customHeight="1" x14ac:dyDescent="0.25"/>
    <row r="966374" spans="1:1" ht="14.25" customHeight="1" x14ac:dyDescent="0.3">
      <c r="A966374" s="21"/>
    </row>
    <row r="966380" spans="1:1" s="20" customFormat="1" ht="14.25" customHeight="1" x14ac:dyDescent="0.25"/>
    <row r="966396" spans="1:1" ht="14.25" customHeight="1" x14ac:dyDescent="0.3">
      <c r="A966396" s="21"/>
    </row>
    <row r="966402" s="20" customFormat="1" ht="14.25" customHeight="1" x14ac:dyDescent="0.25"/>
    <row r="966418" spans="1:1" ht="14.25" customHeight="1" x14ac:dyDescent="0.3">
      <c r="A966418" s="21"/>
    </row>
    <row r="966424" spans="1:1" s="20" customFormat="1" ht="14.25" customHeight="1" x14ac:dyDescent="0.25"/>
    <row r="966440" spans="1:1" ht="14.25" customHeight="1" x14ac:dyDescent="0.3">
      <c r="A966440" s="21"/>
    </row>
    <row r="966446" spans="1:1" s="20" customFormat="1" ht="14.25" customHeight="1" x14ac:dyDescent="0.25"/>
    <row r="966462" spans="1:1" ht="14.25" customHeight="1" x14ac:dyDescent="0.3">
      <c r="A966462" s="21"/>
    </row>
    <row r="966468" s="20" customFormat="1" ht="14.25" customHeight="1" x14ac:dyDescent="0.25"/>
    <row r="966484" spans="1:1" ht="14.25" customHeight="1" x14ac:dyDescent="0.3">
      <c r="A966484" s="21"/>
    </row>
    <row r="966490" spans="1:1" s="20" customFormat="1" ht="14.25" customHeight="1" x14ac:dyDescent="0.25"/>
    <row r="966506" spans="1:1" ht="14.25" customHeight="1" x14ac:dyDescent="0.3">
      <c r="A966506" s="21"/>
    </row>
    <row r="966512" spans="1:1" s="20" customFormat="1" ht="14.25" customHeight="1" x14ac:dyDescent="0.25"/>
    <row r="966528" spans="1:1" ht="14.25" customHeight="1" x14ac:dyDescent="0.3">
      <c r="A966528" s="21"/>
    </row>
    <row r="966534" s="20" customFormat="1" ht="14.25" customHeight="1" x14ac:dyDescent="0.25"/>
    <row r="966550" spans="1:1" ht="14.25" customHeight="1" x14ac:dyDescent="0.3">
      <c r="A966550" s="21"/>
    </row>
    <row r="966556" spans="1:1" s="20" customFormat="1" ht="14.25" customHeight="1" x14ac:dyDescent="0.25"/>
    <row r="966572" spans="1:1" ht="14.25" customHeight="1" x14ac:dyDescent="0.3">
      <c r="A966572" s="21"/>
    </row>
    <row r="966578" s="20" customFormat="1" ht="14.25" customHeight="1" x14ac:dyDescent="0.25"/>
    <row r="966594" spans="1:1" ht="14.25" customHeight="1" x14ac:dyDescent="0.3">
      <c r="A966594" s="21"/>
    </row>
    <row r="966600" spans="1:1" s="20" customFormat="1" ht="14.25" customHeight="1" x14ac:dyDescent="0.25"/>
    <row r="966616" spans="1:1" ht="14.25" customHeight="1" x14ac:dyDescent="0.3">
      <c r="A966616" s="21"/>
    </row>
    <row r="966622" spans="1:1" s="20" customFormat="1" ht="14.25" customHeight="1" x14ac:dyDescent="0.25"/>
    <row r="966638" spans="1:1" ht="14.25" customHeight="1" x14ac:dyDescent="0.3">
      <c r="A966638" s="21"/>
    </row>
    <row r="966644" s="20" customFormat="1" ht="14.25" customHeight="1" x14ac:dyDescent="0.25"/>
    <row r="966660" spans="1:1" ht="14.25" customHeight="1" x14ac:dyDescent="0.3">
      <c r="A966660" s="21"/>
    </row>
    <row r="966666" spans="1:1" s="20" customFormat="1" ht="14.25" customHeight="1" x14ac:dyDescent="0.25"/>
    <row r="966682" spans="1:1" ht="14.25" customHeight="1" x14ac:dyDescent="0.3">
      <c r="A966682" s="21"/>
    </row>
    <row r="966688" spans="1:1" s="20" customFormat="1" ht="14.25" customHeight="1" x14ac:dyDescent="0.25"/>
    <row r="966704" spans="1:1" ht="14.25" customHeight="1" x14ac:dyDescent="0.3">
      <c r="A966704" s="21"/>
    </row>
    <row r="966710" s="20" customFormat="1" ht="14.25" customHeight="1" x14ac:dyDescent="0.25"/>
    <row r="966726" spans="1:1" ht="14.25" customHeight="1" x14ac:dyDescent="0.3">
      <c r="A966726" s="21"/>
    </row>
    <row r="966732" spans="1:1" s="20" customFormat="1" ht="14.25" customHeight="1" x14ac:dyDescent="0.25"/>
    <row r="966748" spans="1:1" ht="14.25" customHeight="1" x14ac:dyDescent="0.3">
      <c r="A966748" s="21"/>
    </row>
    <row r="966754" s="20" customFormat="1" ht="14.25" customHeight="1" x14ac:dyDescent="0.25"/>
    <row r="966770" spans="1:1" ht="14.25" customHeight="1" x14ac:dyDescent="0.3">
      <c r="A966770" s="21"/>
    </row>
    <row r="966776" spans="1:1" s="20" customFormat="1" ht="14.25" customHeight="1" x14ac:dyDescent="0.25"/>
    <row r="966792" spans="1:1" ht="14.25" customHeight="1" x14ac:dyDescent="0.3">
      <c r="A966792" s="21"/>
    </row>
    <row r="966798" spans="1:1" s="20" customFormat="1" ht="14.25" customHeight="1" x14ac:dyDescent="0.25"/>
    <row r="966814" spans="1:1" ht="14.25" customHeight="1" x14ac:dyDescent="0.3">
      <c r="A966814" s="21"/>
    </row>
    <row r="966820" s="20" customFormat="1" ht="14.25" customHeight="1" x14ac:dyDescent="0.25"/>
    <row r="966836" spans="1:1" ht="14.25" customHeight="1" x14ac:dyDescent="0.3">
      <c r="A966836" s="21"/>
    </row>
    <row r="966842" spans="1:1" s="20" customFormat="1" ht="14.25" customHeight="1" x14ac:dyDescent="0.25"/>
    <row r="966858" spans="1:1" ht="14.25" customHeight="1" x14ac:dyDescent="0.3">
      <c r="A966858" s="21"/>
    </row>
    <row r="966864" spans="1:1" s="20" customFormat="1" ht="14.25" customHeight="1" x14ac:dyDescent="0.25"/>
    <row r="966880" spans="1:1" ht="14.25" customHeight="1" x14ac:dyDescent="0.3">
      <c r="A966880" s="21"/>
    </row>
    <row r="966886" s="20" customFormat="1" ht="14.25" customHeight="1" x14ac:dyDescent="0.25"/>
    <row r="966902" spans="1:1" ht="14.25" customHeight="1" x14ac:dyDescent="0.3">
      <c r="A966902" s="21"/>
    </row>
    <row r="966908" spans="1:1" s="20" customFormat="1" ht="14.25" customHeight="1" x14ac:dyDescent="0.25"/>
    <row r="966924" spans="1:1" ht="14.25" customHeight="1" x14ac:dyDescent="0.3">
      <c r="A966924" s="21"/>
    </row>
    <row r="966930" s="20" customFormat="1" ht="14.25" customHeight="1" x14ac:dyDescent="0.25"/>
    <row r="966946" spans="1:1" ht="14.25" customHeight="1" x14ac:dyDescent="0.3">
      <c r="A966946" s="21"/>
    </row>
    <row r="966952" spans="1:1" s="20" customFormat="1" ht="14.25" customHeight="1" x14ac:dyDescent="0.25"/>
    <row r="966968" spans="1:1" ht="14.25" customHeight="1" x14ac:dyDescent="0.3">
      <c r="A966968" s="21"/>
    </row>
    <row r="966974" spans="1:1" s="20" customFormat="1" ht="14.25" customHeight="1" x14ac:dyDescent="0.25"/>
    <row r="966990" spans="1:1" ht="14.25" customHeight="1" x14ac:dyDescent="0.3">
      <c r="A966990" s="21"/>
    </row>
    <row r="966996" s="20" customFormat="1" ht="14.25" customHeight="1" x14ac:dyDescent="0.25"/>
    <row r="967012" spans="1:1" ht="14.25" customHeight="1" x14ac:dyDescent="0.3">
      <c r="A967012" s="21"/>
    </row>
    <row r="967018" spans="1:1" s="20" customFormat="1" ht="14.25" customHeight="1" x14ac:dyDescent="0.25"/>
    <row r="967034" spans="1:1" ht="14.25" customHeight="1" x14ac:dyDescent="0.3">
      <c r="A967034" s="21"/>
    </row>
    <row r="967040" spans="1:1" s="20" customFormat="1" ht="14.25" customHeight="1" x14ac:dyDescent="0.25"/>
    <row r="967056" spans="1:1" ht="14.25" customHeight="1" x14ac:dyDescent="0.3">
      <c r="A967056" s="21"/>
    </row>
    <row r="967062" s="20" customFormat="1" ht="14.25" customHeight="1" x14ac:dyDescent="0.25"/>
    <row r="967078" spans="1:1" ht="14.25" customHeight="1" x14ac:dyDescent="0.3">
      <c r="A967078" s="21"/>
    </row>
    <row r="967084" spans="1:1" s="20" customFormat="1" ht="14.25" customHeight="1" x14ac:dyDescent="0.25"/>
    <row r="967100" spans="1:1" ht="14.25" customHeight="1" x14ac:dyDescent="0.3">
      <c r="A967100" s="21"/>
    </row>
    <row r="967106" s="20" customFormat="1" ht="14.25" customHeight="1" x14ac:dyDescent="0.25"/>
    <row r="967122" spans="1:1" ht="14.25" customHeight="1" x14ac:dyDescent="0.3">
      <c r="A967122" s="21"/>
    </row>
    <row r="967128" spans="1:1" s="20" customFormat="1" ht="14.25" customHeight="1" x14ac:dyDescent="0.25"/>
    <row r="967144" spans="1:1" ht="14.25" customHeight="1" x14ac:dyDescent="0.3">
      <c r="A967144" s="21"/>
    </row>
    <row r="967150" spans="1:1" s="20" customFormat="1" ht="14.25" customHeight="1" x14ac:dyDescent="0.25"/>
    <row r="967166" spans="1:1" ht="14.25" customHeight="1" x14ac:dyDescent="0.3">
      <c r="A967166" s="21"/>
    </row>
    <row r="967172" s="20" customFormat="1" ht="14.25" customHeight="1" x14ac:dyDescent="0.25"/>
    <row r="967188" spans="1:1" ht="14.25" customHeight="1" x14ac:dyDescent="0.3">
      <c r="A967188" s="21"/>
    </row>
    <row r="967194" spans="1:1" s="20" customFormat="1" ht="14.25" customHeight="1" x14ac:dyDescent="0.25"/>
    <row r="967210" spans="1:1" ht="14.25" customHeight="1" x14ac:dyDescent="0.3">
      <c r="A967210" s="21"/>
    </row>
    <row r="967216" spans="1:1" s="20" customFormat="1" ht="14.25" customHeight="1" x14ac:dyDescent="0.25"/>
    <row r="967232" spans="1:1" ht="14.25" customHeight="1" x14ac:dyDescent="0.3">
      <c r="A967232" s="21"/>
    </row>
    <row r="967238" s="20" customFormat="1" ht="14.25" customHeight="1" x14ac:dyDescent="0.25"/>
    <row r="967254" spans="1:1" ht="14.25" customHeight="1" x14ac:dyDescent="0.3">
      <c r="A967254" s="21"/>
    </row>
    <row r="967260" spans="1:1" s="20" customFormat="1" ht="14.25" customHeight="1" x14ac:dyDescent="0.25"/>
    <row r="967276" spans="1:1" ht="14.25" customHeight="1" x14ac:dyDescent="0.3">
      <c r="A967276" s="21"/>
    </row>
    <row r="967282" s="20" customFormat="1" ht="14.25" customHeight="1" x14ac:dyDescent="0.25"/>
    <row r="967298" spans="1:1" ht="14.25" customHeight="1" x14ac:dyDescent="0.3">
      <c r="A967298" s="21"/>
    </row>
    <row r="967304" spans="1:1" s="20" customFormat="1" ht="14.25" customHeight="1" x14ac:dyDescent="0.25"/>
    <row r="967320" spans="1:1" ht="14.25" customHeight="1" x14ac:dyDescent="0.3">
      <c r="A967320" s="21"/>
    </row>
    <row r="967326" spans="1:1" s="20" customFormat="1" ht="14.25" customHeight="1" x14ac:dyDescent="0.25"/>
    <row r="967342" spans="1:1" ht="14.25" customHeight="1" x14ac:dyDescent="0.3">
      <c r="A967342" s="21"/>
    </row>
    <row r="967348" s="20" customFormat="1" ht="14.25" customHeight="1" x14ac:dyDescent="0.25"/>
    <row r="967364" spans="1:1" ht="14.25" customHeight="1" x14ac:dyDescent="0.3">
      <c r="A967364" s="21"/>
    </row>
    <row r="967370" spans="1:1" s="20" customFormat="1" ht="14.25" customHeight="1" x14ac:dyDescent="0.25"/>
    <row r="967386" spans="1:1" ht="14.25" customHeight="1" x14ac:dyDescent="0.3">
      <c r="A967386" s="21"/>
    </row>
    <row r="967392" spans="1:1" s="20" customFormat="1" ht="14.25" customHeight="1" x14ac:dyDescent="0.25"/>
    <row r="967408" spans="1:1" ht="14.25" customHeight="1" x14ac:dyDescent="0.3">
      <c r="A967408" s="21"/>
    </row>
    <row r="967414" s="20" customFormat="1" ht="14.25" customHeight="1" x14ac:dyDescent="0.25"/>
    <row r="967430" spans="1:1" ht="14.25" customHeight="1" x14ac:dyDescent="0.3">
      <c r="A967430" s="21"/>
    </row>
    <row r="967436" spans="1:1" s="20" customFormat="1" ht="14.25" customHeight="1" x14ac:dyDescent="0.25"/>
    <row r="967452" spans="1:1" ht="14.25" customHeight="1" x14ac:dyDescent="0.3">
      <c r="A967452" s="21"/>
    </row>
    <row r="967458" s="20" customFormat="1" ht="14.25" customHeight="1" x14ac:dyDescent="0.25"/>
    <row r="967474" spans="1:1" ht="14.25" customHeight="1" x14ac:dyDescent="0.3">
      <c r="A967474" s="21"/>
    </row>
    <row r="967480" spans="1:1" s="20" customFormat="1" ht="14.25" customHeight="1" x14ac:dyDescent="0.25"/>
    <row r="967496" spans="1:1" ht="14.25" customHeight="1" x14ac:dyDescent="0.3">
      <c r="A967496" s="21"/>
    </row>
    <row r="967502" spans="1:1" s="20" customFormat="1" ht="14.25" customHeight="1" x14ac:dyDescent="0.25"/>
    <row r="967518" spans="1:1" ht="14.25" customHeight="1" x14ac:dyDescent="0.3">
      <c r="A967518" s="21"/>
    </row>
    <row r="967524" s="20" customFormat="1" ht="14.25" customHeight="1" x14ac:dyDescent="0.25"/>
    <row r="967540" spans="1:1" ht="14.25" customHeight="1" x14ac:dyDescent="0.3">
      <c r="A967540" s="21"/>
    </row>
    <row r="967546" spans="1:1" s="20" customFormat="1" ht="14.25" customHeight="1" x14ac:dyDescent="0.25"/>
    <row r="967562" spans="1:1" ht="14.25" customHeight="1" x14ac:dyDescent="0.3">
      <c r="A967562" s="21"/>
    </row>
    <row r="967568" spans="1:1" s="20" customFormat="1" ht="14.25" customHeight="1" x14ac:dyDescent="0.25"/>
    <row r="967584" spans="1:1" ht="14.25" customHeight="1" x14ac:dyDescent="0.3">
      <c r="A967584" s="21"/>
    </row>
    <row r="967590" s="20" customFormat="1" ht="14.25" customHeight="1" x14ac:dyDescent="0.25"/>
    <row r="967606" spans="1:1" ht="14.25" customHeight="1" x14ac:dyDescent="0.3">
      <c r="A967606" s="21"/>
    </row>
    <row r="967612" spans="1:1" s="20" customFormat="1" ht="14.25" customHeight="1" x14ac:dyDescent="0.25"/>
    <row r="967628" spans="1:1" ht="14.25" customHeight="1" x14ac:dyDescent="0.3">
      <c r="A967628" s="21"/>
    </row>
    <row r="967634" s="20" customFormat="1" ht="14.25" customHeight="1" x14ac:dyDescent="0.25"/>
    <row r="967650" spans="1:1" ht="14.25" customHeight="1" x14ac:dyDescent="0.3">
      <c r="A967650" s="21"/>
    </row>
    <row r="967656" spans="1:1" s="20" customFormat="1" ht="14.25" customHeight="1" x14ac:dyDescent="0.25"/>
    <row r="967672" spans="1:1" ht="14.25" customHeight="1" x14ac:dyDescent="0.3">
      <c r="A967672" s="21"/>
    </row>
    <row r="967678" spans="1:1" s="20" customFormat="1" ht="14.25" customHeight="1" x14ac:dyDescent="0.25"/>
    <row r="967694" spans="1:1" ht="14.25" customHeight="1" x14ac:dyDescent="0.3">
      <c r="A967694" s="21"/>
    </row>
    <row r="967700" s="20" customFormat="1" ht="14.25" customHeight="1" x14ac:dyDescent="0.25"/>
    <row r="967716" spans="1:1" ht="14.25" customHeight="1" x14ac:dyDescent="0.3">
      <c r="A967716" s="21"/>
    </row>
    <row r="967722" spans="1:1" s="20" customFormat="1" ht="14.25" customHeight="1" x14ac:dyDescent="0.25"/>
    <row r="967738" spans="1:1" ht="14.25" customHeight="1" x14ac:dyDescent="0.3">
      <c r="A967738" s="21"/>
    </row>
    <row r="967744" spans="1:1" s="20" customFormat="1" ht="14.25" customHeight="1" x14ac:dyDescent="0.25"/>
    <row r="967760" spans="1:1" ht="14.25" customHeight="1" x14ac:dyDescent="0.3">
      <c r="A967760" s="21"/>
    </row>
    <row r="967766" s="20" customFormat="1" ht="14.25" customHeight="1" x14ac:dyDescent="0.25"/>
    <row r="967782" spans="1:1" ht="14.25" customHeight="1" x14ac:dyDescent="0.3">
      <c r="A967782" s="21"/>
    </row>
    <row r="967788" spans="1:1" s="20" customFormat="1" ht="14.25" customHeight="1" x14ac:dyDescent="0.25"/>
    <row r="967804" spans="1:1" ht="14.25" customHeight="1" x14ac:dyDescent="0.3">
      <c r="A967804" s="21"/>
    </row>
    <row r="967810" s="20" customFormat="1" ht="14.25" customHeight="1" x14ac:dyDescent="0.25"/>
    <row r="967826" spans="1:1" ht="14.25" customHeight="1" x14ac:dyDescent="0.3">
      <c r="A967826" s="21"/>
    </row>
    <row r="967832" spans="1:1" s="20" customFormat="1" ht="14.25" customHeight="1" x14ac:dyDescent="0.25"/>
    <row r="967848" spans="1:1" ht="14.25" customHeight="1" x14ac:dyDescent="0.3">
      <c r="A967848" s="21"/>
    </row>
    <row r="967854" spans="1:1" s="20" customFormat="1" ht="14.25" customHeight="1" x14ac:dyDescent="0.25"/>
    <row r="967870" spans="1:1" ht="14.25" customHeight="1" x14ac:dyDescent="0.3">
      <c r="A967870" s="21"/>
    </row>
    <row r="967876" s="20" customFormat="1" ht="14.25" customHeight="1" x14ac:dyDescent="0.25"/>
    <row r="967892" spans="1:1" ht="14.25" customHeight="1" x14ac:dyDescent="0.3">
      <c r="A967892" s="21"/>
    </row>
    <row r="967898" spans="1:1" s="20" customFormat="1" ht="14.25" customHeight="1" x14ac:dyDescent="0.25"/>
    <row r="967914" spans="1:1" ht="14.25" customHeight="1" x14ac:dyDescent="0.3">
      <c r="A967914" s="21"/>
    </row>
    <row r="967920" spans="1:1" s="20" customFormat="1" ht="14.25" customHeight="1" x14ac:dyDescent="0.25"/>
    <row r="967936" spans="1:1" ht="14.25" customHeight="1" x14ac:dyDescent="0.3">
      <c r="A967936" s="21"/>
    </row>
    <row r="967942" s="20" customFormat="1" ht="14.25" customHeight="1" x14ac:dyDescent="0.25"/>
    <row r="967958" spans="1:1" ht="14.25" customHeight="1" x14ac:dyDescent="0.3">
      <c r="A967958" s="21"/>
    </row>
    <row r="967964" spans="1:1" s="20" customFormat="1" ht="14.25" customHeight="1" x14ac:dyDescent="0.25"/>
    <row r="967980" spans="1:1" ht="14.25" customHeight="1" x14ac:dyDescent="0.3">
      <c r="A967980" s="21"/>
    </row>
    <row r="967986" s="20" customFormat="1" ht="14.25" customHeight="1" x14ac:dyDescent="0.25"/>
    <row r="968002" spans="1:1" ht="14.25" customHeight="1" x14ac:dyDescent="0.3">
      <c r="A968002" s="21"/>
    </row>
    <row r="968008" spans="1:1" s="20" customFormat="1" ht="14.25" customHeight="1" x14ac:dyDescent="0.25"/>
    <row r="968024" spans="1:1" ht="14.25" customHeight="1" x14ac:dyDescent="0.3">
      <c r="A968024" s="21"/>
    </row>
    <row r="968030" spans="1:1" s="20" customFormat="1" ht="14.25" customHeight="1" x14ac:dyDescent="0.25"/>
    <row r="968046" spans="1:1" ht="14.25" customHeight="1" x14ac:dyDescent="0.3">
      <c r="A968046" s="21"/>
    </row>
    <row r="968052" s="20" customFormat="1" ht="14.25" customHeight="1" x14ac:dyDescent="0.25"/>
    <row r="968068" spans="1:1" ht="14.25" customHeight="1" x14ac:dyDescent="0.3">
      <c r="A968068" s="21"/>
    </row>
    <row r="968074" spans="1:1" s="20" customFormat="1" ht="14.25" customHeight="1" x14ac:dyDescent="0.25"/>
    <row r="968090" spans="1:1" ht="14.25" customHeight="1" x14ac:dyDescent="0.3">
      <c r="A968090" s="21"/>
    </row>
    <row r="968096" spans="1:1" s="20" customFormat="1" ht="14.25" customHeight="1" x14ac:dyDescent="0.25"/>
    <row r="968112" spans="1:1" ht="14.25" customHeight="1" x14ac:dyDescent="0.3">
      <c r="A968112" s="21"/>
    </row>
    <row r="968118" s="20" customFormat="1" ht="14.25" customHeight="1" x14ac:dyDescent="0.25"/>
    <row r="968134" spans="1:1" ht="14.25" customHeight="1" x14ac:dyDescent="0.3">
      <c r="A968134" s="21"/>
    </row>
    <row r="968140" spans="1:1" s="20" customFormat="1" ht="14.25" customHeight="1" x14ac:dyDescent="0.25"/>
    <row r="968156" spans="1:1" ht="14.25" customHeight="1" x14ac:dyDescent="0.3">
      <c r="A968156" s="21"/>
    </row>
    <row r="968162" s="20" customFormat="1" ht="14.25" customHeight="1" x14ac:dyDescent="0.25"/>
    <row r="968178" spans="1:1" ht="14.25" customHeight="1" x14ac:dyDescent="0.3">
      <c r="A968178" s="21"/>
    </row>
    <row r="968184" spans="1:1" s="20" customFormat="1" ht="14.25" customHeight="1" x14ac:dyDescent="0.25"/>
    <row r="968200" spans="1:1" ht="14.25" customHeight="1" x14ac:dyDescent="0.3">
      <c r="A968200" s="21"/>
    </row>
    <row r="968206" spans="1:1" s="20" customFormat="1" ht="14.25" customHeight="1" x14ac:dyDescent="0.25"/>
    <row r="968222" spans="1:1" ht="14.25" customHeight="1" x14ac:dyDescent="0.3">
      <c r="A968222" s="21"/>
    </row>
    <row r="968228" s="20" customFormat="1" ht="14.25" customHeight="1" x14ac:dyDescent="0.25"/>
    <row r="968244" spans="1:1" ht="14.25" customHeight="1" x14ac:dyDescent="0.3">
      <c r="A968244" s="21"/>
    </row>
    <row r="968250" spans="1:1" s="20" customFormat="1" ht="14.25" customHeight="1" x14ac:dyDescent="0.25"/>
    <row r="968266" spans="1:1" ht="14.25" customHeight="1" x14ac:dyDescent="0.3">
      <c r="A968266" s="21"/>
    </row>
    <row r="968272" spans="1:1" s="20" customFormat="1" ht="14.25" customHeight="1" x14ac:dyDescent="0.25"/>
    <row r="968288" spans="1:1" ht="14.25" customHeight="1" x14ac:dyDescent="0.3">
      <c r="A968288" s="21"/>
    </row>
    <row r="968294" s="20" customFormat="1" ht="14.25" customHeight="1" x14ac:dyDescent="0.25"/>
    <row r="968310" spans="1:1" ht="14.25" customHeight="1" x14ac:dyDescent="0.3">
      <c r="A968310" s="21"/>
    </row>
    <row r="968316" spans="1:1" s="20" customFormat="1" ht="14.25" customHeight="1" x14ac:dyDescent="0.25"/>
    <row r="968332" spans="1:1" ht="14.25" customHeight="1" x14ac:dyDescent="0.3">
      <c r="A968332" s="21"/>
    </row>
    <row r="968338" s="20" customFormat="1" ht="14.25" customHeight="1" x14ac:dyDescent="0.25"/>
    <row r="968354" spans="1:1" ht="14.25" customHeight="1" x14ac:dyDescent="0.3">
      <c r="A968354" s="21"/>
    </row>
    <row r="968360" spans="1:1" s="20" customFormat="1" ht="14.25" customHeight="1" x14ac:dyDescent="0.25"/>
    <row r="968376" spans="1:1" ht="14.25" customHeight="1" x14ac:dyDescent="0.3">
      <c r="A968376" s="21"/>
    </row>
    <row r="968382" spans="1:1" s="20" customFormat="1" ht="14.25" customHeight="1" x14ac:dyDescent="0.25"/>
    <row r="968398" spans="1:1" ht="14.25" customHeight="1" x14ac:dyDescent="0.3">
      <c r="A968398" s="21"/>
    </row>
    <row r="968404" s="20" customFormat="1" ht="14.25" customHeight="1" x14ac:dyDescent="0.25"/>
    <row r="968420" spans="1:1" ht="14.25" customHeight="1" x14ac:dyDescent="0.3">
      <c r="A968420" s="21"/>
    </row>
    <row r="968426" spans="1:1" s="20" customFormat="1" ht="14.25" customHeight="1" x14ac:dyDescent="0.25"/>
    <row r="968442" spans="1:1" ht="14.25" customHeight="1" x14ac:dyDescent="0.3">
      <c r="A968442" s="21"/>
    </row>
    <row r="968448" spans="1:1" s="20" customFormat="1" ht="14.25" customHeight="1" x14ac:dyDescent="0.25"/>
    <row r="968464" spans="1:1" ht="14.25" customHeight="1" x14ac:dyDescent="0.3">
      <c r="A968464" s="21"/>
    </row>
    <row r="968470" s="20" customFormat="1" ht="14.25" customHeight="1" x14ac:dyDescent="0.25"/>
    <row r="968486" spans="1:1" ht="14.25" customHeight="1" x14ac:dyDescent="0.3">
      <c r="A968486" s="21"/>
    </row>
    <row r="968492" spans="1:1" s="20" customFormat="1" ht="14.25" customHeight="1" x14ac:dyDescent="0.25"/>
    <row r="968508" spans="1:1" ht="14.25" customHeight="1" x14ac:dyDescent="0.3">
      <c r="A968508" s="21"/>
    </row>
    <row r="968514" s="20" customFormat="1" ht="14.25" customHeight="1" x14ac:dyDescent="0.25"/>
    <row r="968530" spans="1:1" ht="14.25" customHeight="1" x14ac:dyDescent="0.3">
      <c r="A968530" s="21"/>
    </row>
    <row r="968536" spans="1:1" s="20" customFormat="1" ht="14.25" customHeight="1" x14ac:dyDescent="0.25"/>
    <row r="968552" spans="1:1" ht="14.25" customHeight="1" x14ac:dyDescent="0.3">
      <c r="A968552" s="21"/>
    </row>
    <row r="968558" spans="1:1" s="20" customFormat="1" ht="14.25" customHeight="1" x14ac:dyDescent="0.25"/>
    <row r="968574" spans="1:1" ht="14.25" customHeight="1" x14ac:dyDescent="0.3">
      <c r="A968574" s="21"/>
    </row>
    <row r="968580" s="20" customFormat="1" ht="14.25" customHeight="1" x14ac:dyDescent="0.25"/>
    <row r="968596" spans="1:1" ht="14.25" customHeight="1" x14ac:dyDescent="0.3">
      <c r="A968596" s="21"/>
    </row>
    <row r="968602" spans="1:1" s="20" customFormat="1" ht="14.25" customHeight="1" x14ac:dyDescent="0.25"/>
    <row r="968618" spans="1:1" ht="14.25" customHeight="1" x14ac:dyDescent="0.3">
      <c r="A968618" s="21"/>
    </row>
    <row r="968624" spans="1:1" s="20" customFormat="1" ht="14.25" customHeight="1" x14ac:dyDescent="0.25"/>
    <row r="968640" spans="1:1" ht="14.25" customHeight="1" x14ac:dyDescent="0.3">
      <c r="A968640" s="21"/>
    </row>
    <row r="968646" s="20" customFormat="1" ht="14.25" customHeight="1" x14ac:dyDescent="0.25"/>
    <row r="968662" spans="1:1" ht="14.25" customHeight="1" x14ac:dyDescent="0.3">
      <c r="A968662" s="21"/>
    </row>
    <row r="968668" spans="1:1" s="20" customFormat="1" ht="14.25" customHeight="1" x14ac:dyDescent="0.25"/>
    <row r="968684" spans="1:1" ht="14.25" customHeight="1" x14ac:dyDescent="0.3">
      <c r="A968684" s="21"/>
    </row>
    <row r="968690" s="20" customFormat="1" ht="14.25" customHeight="1" x14ac:dyDescent="0.25"/>
    <row r="968706" spans="1:1" ht="14.25" customHeight="1" x14ac:dyDescent="0.3">
      <c r="A968706" s="21"/>
    </row>
    <row r="968712" spans="1:1" s="20" customFormat="1" ht="14.25" customHeight="1" x14ac:dyDescent="0.25"/>
    <row r="968728" spans="1:1" ht="14.25" customHeight="1" x14ac:dyDescent="0.3">
      <c r="A968728" s="21"/>
    </row>
    <row r="968734" spans="1:1" s="20" customFormat="1" ht="14.25" customHeight="1" x14ac:dyDescent="0.25"/>
    <row r="968750" spans="1:1" ht="14.25" customHeight="1" x14ac:dyDescent="0.3">
      <c r="A968750" s="21"/>
    </row>
    <row r="968756" s="20" customFormat="1" ht="14.25" customHeight="1" x14ac:dyDescent="0.25"/>
    <row r="968772" spans="1:1" ht="14.25" customHeight="1" x14ac:dyDescent="0.3">
      <c r="A968772" s="21"/>
    </row>
    <row r="968778" spans="1:1" s="20" customFormat="1" ht="14.25" customHeight="1" x14ac:dyDescent="0.25"/>
    <row r="968794" spans="1:1" ht="14.25" customHeight="1" x14ac:dyDescent="0.3">
      <c r="A968794" s="21"/>
    </row>
    <row r="968800" spans="1:1" s="20" customFormat="1" ht="14.25" customHeight="1" x14ac:dyDescent="0.25"/>
    <row r="968816" spans="1:1" ht="14.25" customHeight="1" x14ac:dyDescent="0.3">
      <c r="A968816" s="21"/>
    </row>
    <row r="968822" s="20" customFormat="1" ht="14.25" customHeight="1" x14ac:dyDescent="0.25"/>
    <row r="968838" spans="1:1" ht="14.25" customHeight="1" x14ac:dyDescent="0.3">
      <c r="A968838" s="21"/>
    </row>
    <row r="968844" spans="1:1" s="20" customFormat="1" ht="14.25" customHeight="1" x14ac:dyDescent="0.25"/>
    <row r="968860" spans="1:1" ht="14.25" customHeight="1" x14ac:dyDescent="0.3">
      <c r="A968860" s="21"/>
    </row>
    <row r="968866" s="20" customFormat="1" ht="14.25" customHeight="1" x14ac:dyDescent="0.25"/>
    <row r="968882" spans="1:1" ht="14.25" customHeight="1" x14ac:dyDescent="0.3">
      <c r="A968882" s="21"/>
    </row>
    <row r="968888" spans="1:1" s="20" customFormat="1" ht="14.25" customHeight="1" x14ac:dyDescent="0.25"/>
    <row r="968904" spans="1:1" ht="14.25" customHeight="1" x14ac:dyDescent="0.3">
      <c r="A968904" s="21"/>
    </row>
    <row r="968910" spans="1:1" s="20" customFormat="1" ht="14.25" customHeight="1" x14ac:dyDescent="0.25"/>
    <row r="968926" spans="1:1" ht="14.25" customHeight="1" x14ac:dyDescent="0.3">
      <c r="A968926" s="21"/>
    </row>
    <row r="968932" s="20" customFormat="1" ht="14.25" customHeight="1" x14ac:dyDescent="0.25"/>
    <row r="968948" spans="1:1" ht="14.25" customHeight="1" x14ac:dyDescent="0.3">
      <c r="A968948" s="21"/>
    </row>
    <row r="968954" spans="1:1" s="20" customFormat="1" ht="14.25" customHeight="1" x14ac:dyDescent="0.25"/>
    <row r="968970" spans="1:1" ht="14.25" customHeight="1" x14ac:dyDescent="0.3">
      <c r="A968970" s="21"/>
    </row>
    <row r="968976" spans="1:1" s="20" customFormat="1" ht="14.25" customHeight="1" x14ac:dyDescent="0.25"/>
    <row r="968992" spans="1:1" ht="14.25" customHeight="1" x14ac:dyDescent="0.3">
      <c r="A968992" s="21"/>
    </row>
    <row r="968998" s="20" customFormat="1" ht="14.25" customHeight="1" x14ac:dyDescent="0.25"/>
    <row r="969014" spans="1:1" ht="14.25" customHeight="1" x14ac:dyDescent="0.3">
      <c r="A969014" s="21"/>
    </row>
    <row r="969020" spans="1:1" s="20" customFormat="1" ht="14.25" customHeight="1" x14ac:dyDescent="0.25"/>
    <row r="969036" spans="1:1" ht="14.25" customHeight="1" x14ac:dyDescent="0.3">
      <c r="A969036" s="21"/>
    </row>
    <row r="969042" s="20" customFormat="1" ht="14.25" customHeight="1" x14ac:dyDescent="0.25"/>
    <row r="969058" spans="1:1" ht="14.25" customHeight="1" x14ac:dyDescent="0.3">
      <c r="A969058" s="21"/>
    </row>
    <row r="969064" spans="1:1" s="20" customFormat="1" ht="14.25" customHeight="1" x14ac:dyDescent="0.25"/>
    <row r="969080" spans="1:1" ht="14.25" customHeight="1" x14ac:dyDescent="0.3">
      <c r="A969080" s="21"/>
    </row>
    <row r="969086" spans="1:1" s="20" customFormat="1" ht="14.25" customHeight="1" x14ac:dyDescent="0.25"/>
    <row r="969102" spans="1:1" ht="14.25" customHeight="1" x14ac:dyDescent="0.3">
      <c r="A969102" s="21"/>
    </row>
    <row r="969108" s="20" customFormat="1" ht="14.25" customHeight="1" x14ac:dyDescent="0.25"/>
    <row r="969124" spans="1:1" ht="14.25" customHeight="1" x14ac:dyDescent="0.3">
      <c r="A969124" s="21"/>
    </row>
    <row r="969130" spans="1:1" s="20" customFormat="1" ht="14.25" customHeight="1" x14ac:dyDescent="0.25"/>
    <row r="969146" spans="1:1" ht="14.25" customHeight="1" x14ac:dyDescent="0.3">
      <c r="A969146" s="21"/>
    </row>
    <row r="969152" spans="1:1" s="20" customFormat="1" ht="14.25" customHeight="1" x14ac:dyDescent="0.25"/>
    <row r="969168" spans="1:1" ht="14.25" customHeight="1" x14ac:dyDescent="0.3">
      <c r="A969168" s="21"/>
    </row>
    <row r="969174" s="20" customFormat="1" ht="14.25" customHeight="1" x14ac:dyDescent="0.25"/>
    <row r="969190" spans="1:1" ht="14.25" customHeight="1" x14ac:dyDescent="0.3">
      <c r="A969190" s="21"/>
    </row>
    <row r="969196" spans="1:1" s="20" customFormat="1" ht="14.25" customHeight="1" x14ac:dyDescent="0.25"/>
    <row r="969212" spans="1:1" ht="14.25" customHeight="1" x14ac:dyDescent="0.3">
      <c r="A969212" s="21"/>
    </row>
    <row r="969218" s="20" customFormat="1" ht="14.25" customHeight="1" x14ac:dyDescent="0.25"/>
    <row r="969234" spans="1:1" ht="14.25" customHeight="1" x14ac:dyDescent="0.3">
      <c r="A969234" s="21"/>
    </row>
    <row r="969240" spans="1:1" s="20" customFormat="1" ht="14.25" customHeight="1" x14ac:dyDescent="0.25"/>
    <row r="969256" spans="1:1" ht="14.25" customHeight="1" x14ac:dyDescent="0.3">
      <c r="A969256" s="21"/>
    </row>
    <row r="969262" spans="1:1" s="20" customFormat="1" ht="14.25" customHeight="1" x14ac:dyDescent="0.25"/>
    <row r="969278" spans="1:1" ht="14.25" customHeight="1" x14ac:dyDescent="0.3">
      <c r="A969278" s="21"/>
    </row>
    <row r="969284" s="20" customFormat="1" ht="14.25" customHeight="1" x14ac:dyDescent="0.25"/>
    <row r="969300" spans="1:1" ht="14.25" customHeight="1" x14ac:dyDescent="0.3">
      <c r="A969300" s="21"/>
    </row>
    <row r="969306" spans="1:1" s="20" customFormat="1" ht="14.25" customHeight="1" x14ac:dyDescent="0.25"/>
    <row r="969322" spans="1:1" ht="14.25" customHeight="1" x14ac:dyDescent="0.3">
      <c r="A969322" s="21"/>
    </row>
    <row r="969328" spans="1:1" s="20" customFormat="1" ht="14.25" customHeight="1" x14ac:dyDescent="0.25"/>
    <row r="969344" spans="1:1" ht="14.25" customHeight="1" x14ac:dyDescent="0.3">
      <c r="A969344" s="21"/>
    </row>
    <row r="969350" s="20" customFormat="1" ht="14.25" customHeight="1" x14ac:dyDescent="0.25"/>
    <row r="969366" spans="1:1" ht="14.25" customHeight="1" x14ac:dyDescent="0.3">
      <c r="A969366" s="21"/>
    </row>
    <row r="969372" spans="1:1" s="20" customFormat="1" ht="14.25" customHeight="1" x14ac:dyDescent="0.25"/>
    <row r="969388" spans="1:1" ht="14.25" customHeight="1" x14ac:dyDescent="0.3">
      <c r="A969388" s="21"/>
    </row>
    <row r="969394" s="20" customFormat="1" ht="14.25" customHeight="1" x14ac:dyDescent="0.25"/>
    <row r="969410" spans="1:1" ht="14.25" customHeight="1" x14ac:dyDescent="0.3">
      <c r="A969410" s="21"/>
    </row>
    <row r="969416" spans="1:1" s="20" customFormat="1" ht="14.25" customHeight="1" x14ac:dyDescent="0.25"/>
    <row r="969432" spans="1:1" ht="14.25" customHeight="1" x14ac:dyDescent="0.3">
      <c r="A969432" s="21"/>
    </row>
    <row r="969438" spans="1:1" s="20" customFormat="1" ht="14.25" customHeight="1" x14ac:dyDescent="0.25"/>
    <row r="969454" spans="1:1" ht="14.25" customHeight="1" x14ac:dyDescent="0.3">
      <c r="A969454" s="21"/>
    </row>
    <row r="969460" s="20" customFormat="1" ht="14.25" customHeight="1" x14ac:dyDescent="0.25"/>
    <row r="969476" spans="1:1" ht="14.25" customHeight="1" x14ac:dyDescent="0.3">
      <c r="A969476" s="21"/>
    </row>
    <row r="969482" spans="1:1" s="20" customFormat="1" ht="14.25" customHeight="1" x14ac:dyDescent="0.25"/>
    <row r="969498" spans="1:1" ht="14.25" customHeight="1" x14ac:dyDescent="0.3">
      <c r="A969498" s="21"/>
    </row>
    <row r="969504" spans="1:1" s="20" customFormat="1" ht="14.25" customHeight="1" x14ac:dyDescent="0.25"/>
    <row r="969520" spans="1:1" ht="14.25" customHeight="1" x14ac:dyDescent="0.3">
      <c r="A969520" s="21"/>
    </row>
    <row r="969526" s="20" customFormat="1" ht="14.25" customHeight="1" x14ac:dyDescent="0.25"/>
    <row r="969542" spans="1:1" ht="14.25" customHeight="1" x14ac:dyDescent="0.3">
      <c r="A969542" s="21"/>
    </row>
    <row r="969548" spans="1:1" s="20" customFormat="1" ht="14.25" customHeight="1" x14ac:dyDescent="0.25"/>
    <row r="969564" spans="1:1" ht="14.25" customHeight="1" x14ac:dyDescent="0.3">
      <c r="A969564" s="21"/>
    </row>
    <row r="969570" s="20" customFormat="1" ht="14.25" customHeight="1" x14ac:dyDescent="0.25"/>
    <row r="969586" spans="1:1" ht="14.25" customHeight="1" x14ac:dyDescent="0.3">
      <c r="A969586" s="21"/>
    </row>
    <row r="969592" spans="1:1" s="20" customFormat="1" ht="14.25" customHeight="1" x14ac:dyDescent="0.25"/>
    <row r="969608" spans="1:1" ht="14.25" customHeight="1" x14ac:dyDescent="0.3">
      <c r="A969608" s="21"/>
    </row>
    <row r="969614" spans="1:1" s="20" customFormat="1" ht="14.25" customHeight="1" x14ac:dyDescent="0.25"/>
    <row r="969630" spans="1:1" ht="14.25" customHeight="1" x14ac:dyDescent="0.3">
      <c r="A969630" s="21"/>
    </row>
    <row r="969636" s="20" customFormat="1" ht="14.25" customHeight="1" x14ac:dyDescent="0.25"/>
    <row r="969652" spans="1:1" ht="14.25" customHeight="1" x14ac:dyDescent="0.3">
      <c r="A969652" s="21"/>
    </row>
    <row r="969658" spans="1:1" s="20" customFormat="1" ht="14.25" customHeight="1" x14ac:dyDescent="0.25"/>
    <row r="969674" spans="1:1" ht="14.25" customHeight="1" x14ac:dyDescent="0.3">
      <c r="A969674" s="21"/>
    </row>
    <row r="969680" spans="1:1" s="20" customFormat="1" ht="14.25" customHeight="1" x14ac:dyDescent="0.25"/>
    <row r="969696" spans="1:1" ht="14.25" customHeight="1" x14ac:dyDescent="0.3">
      <c r="A969696" s="21"/>
    </row>
    <row r="969702" s="20" customFormat="1" ht="14.25" customHeight="1" x14ac:dyDescent="0.25"/>
    <row r="969718" spans="1:1" ht="14.25" customHeight="1" x14ac:dyDescent="0.3">
      <c r="A969718" s="21"/>
    </row>
    <row r="969724" spans="1:1" s="20" customFormat="1" ht="14.25" customHeight="1" x14ac:dyDescent="0.25"/>
    <row r="969740" spans="1:1" ht="14.25" customHeight="1" x14ac:dyDescent="0.3">
      <c r="A969740" s="21"/>
    </row>
    <row r="969746" s="20" customFormat="1" ht="14.25" customHeight="1" x14ac:dyDescent="0.25"/>
    <row r="969762" spans="1:1" ht="14.25" customHeight="1" x14ac:dyDescent="0.3">
      <c r="A969762" s="21"/>
    </row>
    <row r="969768" spans="1:1" s="20" customFormat="1" ht="14.25" customHeight="1" x14ac:dyDescent="0.25"/>
    <row r="969784" spans="1:1" ht="14.25" customHeight="1" x14ac:dyDescent="0.3">
      <c r="A969784" s="21"/>
    </row>
    <row r="969790" spans="1:1" s="20" customFormat="1" ht="14.25" customHeight="1" x14ac:dyDescent="0.25"/>
    <row r="969806" spans="1:1" ht="14.25" customHeight="1" x14ac:dyDescent="0.3">
      <c r="A969806" s="21"/>
    </row>
    <row r="969812" s="20" customFormat="1" ht="14.25" customHeight="1" x14ac:dyDescent="0.25"/>
    <row r="969828" spans="1:1" ht="14.25" customHeight="1" x14ac:dyDescent="0.3">
      <c r="A969828" s="21"/>
    </row>
    <row r="969834" spans="1:1" s="20" customFormat="1" ht="14.25" customHeight="1" x14ac:dyDescent="0.25"/>
    <row r="969850" spans="1:1" ht="14.25" customHeight="1" x14ac:dyDescent="0.3">
      <c r="A969850" s="21"/>
    </row>
    <row r="969856" spans="1:1" s="20" customFormat="1" ht="14.25" customHeight="1" x14ac:dyDescent="0.25"/>
    <row r="969872" spans="1:1" ht="14.25" customHeight="1" x14ac:dyDescent="0.3">
      <c r="A969872" s="21"/>
    </row>
    <row r="969878" s="20" customFormat="1" ht="14.25" customHeight="1" x14ac:dyDescent="0.25"/>
    <row r="969894" spans="1:1" ht="14.25" customHeight="1" x14ac:dyDescent="0.3">
      <c r="A969894" s="21"/>
    </row>
    <row r="969900" spans="1:1" s="20" customFormat="1" ht="14.25" customHeight="1" x14ac:dyDescent="0.25"/>
    <row r="969916" spans="1:1" ht="14.25" customHeight="1" x14ac:dyDescent="0.3">
      <c r="A969916" s="21"/>
    </row>
    <row r="969922" s="20" customFormat="1" ht="14.25" customHeight="1" x14ac:dyDescent="0.25"/>
    <row r="969938" spans="1:1" ht="14.25" customHeight="1" x14ac:dyDescent="0.3">
      <c r="A969938" s="21"/>
    </row>
    <row r="969944" spans="1:1" s="20" customFormat="1" ht="14.25" customHeight="1" x14ac:dyDescent="0.25"/>
    <row r="969960" spans="1:1" ht="14.25" customHeight="1" x14ac:dyDescent="0.3">
      <c r="A969960" s="21"/>
    </row>
    <row r="969966" spans="1:1" s="20" customFormat="1" ht="14.25" customHeight="1" x14ac:dyDescent="0.25"/>
    <row r="969982" spans="1:1" ht="14.25" customHeight="1" x14ac:dyDescent="0.3">
      <c r="A969982" s="21"/>
    </row>
    <row r="969988" s="20" customFormat="1" ht="14.25" customHeight="1" x14ac:dyDescent="0.25"/>
    <row r="970004" spans="1:1" ht="14.25" customHeight="1" x14ac:dyDescent="0.3">
      <c r="A970004" s="21"/>
    </row>
    <row r="970010" spans="1:1" s="20" customFormat="1" ht="14.25" customHeight="1" x14ac:dyDescent="0.25"/>
    <row r="970026" spans="1:1" ht="14.25" customHeight="1" x14ac:dyDescent="0.3">
      <c r="A970026" s="21"/>
    </row>
    <row r="970032" spans="1:1" s="20" customFormat="1" ht="14.25" customHeight="1" x14ac:dyDescent="0.25"/>
    <row r="970048" spans="1:1" ht="14.25" customHeight="1" x14ac:dyDescent="0.3">
      <c r="A970048" s="21"/>
    </row>
    <row r="970054" s="20" customFormat="1" ht="14.25" customHeight="1" x14ac:dyDescent="0.25"/>
    <row r="970070" spans="1:1" ht="14.25" customHeight="1" x14ac:dyDescent="0.3">
      <c r="A970070" s="21"/>
    </row>
    <row r="970076" spans="1:1" s="20" customFormat="1" ht="14.25" customHeight="1" x14ac:dyDescent="0.25"/>
    <row r="970092" spans="1:1" ht="14.25" customHeight="1" x14ac:dyDescent="0.3">
      <c r="A970092" s="21"/>
    </row>
    <row r="970098" s="20" customFormat="1" ht="14.25" customHeight="1" x14ac:dyDescent="0.25"/>
    <row r="970114" spans="1:1" ht="14.25" customHeight="1" x14ac:dyDescent="0.3">
      <c r="A970114" s="21"/>
    </row>
    <row r="970120" spans="1:1" s="20" customFormat="1" ht="14.25" customHeight="1" x14ac:dyDescent="0.25"/>
    <row r="970136" spans="1:1" ht="14.25" customHeight="1" x14ac:dyDescent="0.3">
      <c r="A970136" s="21"/>
    </row>
    <row r="970142" spans="1:1" s="20" customFormat="1" ht="14.25" customHeight="1" x14ac:dyDescent="0.25"/>
    <row r="970158" spans="1:1" ht="14.25" customHeight="1" x14ac:dyDescent="0.3">
      <c r="A970158" s="21"/>
    </row>
    <row r="970164" s="20" customFormat="1" ht="14.25" customHeight="1" x14ac:dyDescent="0.25"/>
    <row r="970180" spans="1:1" ht="14.25" customHeight="1" x14ac:dyDescent="0.3">
      <c r="A970180" s="21"/>
    </row>
    <row r="970186" spans="1:1" s="20" customFormat="1" ht="14.25" customHeight="1" x14ac:dyDescent="0.25"/>
    <row r="970202" spans="1:1" ht="14.25" customHeight="1" x14ac:dyDescent="0.3">
      <c r="A970202" s="21"/>
    </row>
    <row r="970208" spans="1:1" s="20" customFormat="1" ht="14.25" customHeight="1" x14ac:dyDescent="0.25"/>
    <row r="970224" spans="1:1" ht="14.25" customHeight="1" x14ac:dyDescent="0.3">
      <c r="A970224" s="21"/>
    </row>
    <row r="970230" s="20" customFormat="1" ht="14.25" customHeight="1" x14ac:dyDescent="0.25"/>
    <row r="970246" spans="1:1" ht="14.25" customHeight="1" x14ac:dyDescent="0.3">
      <c r="A970246" s="21"/>
    </row>
    <row r="970252" spans="1:1" s="20" customFormat="1" ht="14.25" customHeight="1" x14ac:dyDescent="0.25"/>
    <row r="970268" spans="1:1" ht="14.25" customHeight="1" x14ac:dyDescent="0.3">
      <c r="A970268" s="21"/>
    </row>
    <row r="970274" s="20" customFormat="1" ht="14.25" customHeight="1" x14ac:dyDescent="0.25"/>
    <row r="970290" spans="1:1" ht="14.25" customHeight="1" x14ac:dyDescent="0.3">
      <c r="A970290" s="21"/>
    </row>
    <row r="970296" spans="1:1" s="20" customFormat="1" ht="14.25" customHeight="1" x14ac:dyDescent="0.25"/>
    <row r="970312" spans="1:1" ht="14.25" customHeight="1" x14ac:dyDescent="0.3">
      <c r="A970312" s="21"/>
    </row>
    <row r="970318" spans="1:1" s="20" customFormat="1" ht="14.25" customHeight="1" x14ac:dyDescent="0.25"/>
    <row r="970334" spans="1:1" ht="14.25" customHeight="1" x14ac:dyDescent="0.3">
      <c r="A970334" s="21"/>
    </row>
    <row r="970340" s="20" customFormat="1" ht="14.25" customHeight="1" x14ac:dyDescent="0.25"/>
    <row r="970356" spans="1:1" ht="14.25" customHeight="1" x14ac:dyDescent="0.3">
      <c r="A970356" s="21"/>
    </row>
    <row r="970362" spans="1:1" s="20" customFormat="1" ht="14.25" customHeight="1" x14ac:dyDescent="0.25"/>
    <row r="970378" spans="1:1" ht="14.25" customHeight="1" x14ac:dyDescent="0.3">
      <c r="A970378" s="21"/>
    </row>
    <row r="970384" spans="1:1" s="20" customFormat="1" ht="14.25" customHeight="1" x14ac:dyDescent="0.25"/>
    <row r="970400" spans="1:1" ht="14.25" customHeight="1" x14ac:dyDescent="0.3">
      <c r="A970400" s="21"/>
    </row>
    <row r="970406" s="20" customFormat="1" ht="14.25" customHeight="1" x14ac:dyDescent="0.25"/>
    <row r="970422" spans="1:1" ht="14.25" customHeight="1" x14ac:dyDescent="0.3">
      <c r="A970422" s="21"/>
    </row>
    <row r="970428" spans="1:1" s="20" customFormat="1" ht="14.25" customHeight="1" x14ac:dyDescent="0.25"/>
    <row r="970444" spans="1:1" ht="14.25" customHeight="1" x14ac:dyDescent="0.3">
      <c r="A970444" s="21"/>
    </row>
    <row r="970450" s="20" customFormat="1" ht="14.25" customHeight="1" x14ac:dyDescent="0.25"/>
    <row r="970466" spans="1:1" ht="14.25" customHeight="1" x14ac:dyDescent="0.3">
      <c r="A970466" s="21"/>
    </row>
    <row r="970472" spans="1:1" s="20" customFormat="1" ht="14.25" customHeight="1" x14ac:dyDescent="0.25"/>
    <row r="970488" spans="1:1" ht="14.25" customHeight="1" x14ac:dyDescent="0.3">
      <c r="A970488" s="21"/>
    </row>
    <row r="970494" spans="1:1" s="20" customFormat="1" ht="14.25" customHeight="1" x14ac:dyDescent="0.25"/>
    <row r="970510" spans="1:1" ht="14.25" customHeight="1" x14ac:dyDescent="0.3">
      <c r="A970510" s="21"/>
    </row>
    <row r="970516" s="20" customFormat="1" ht="14.25" customHeight="1" x14ac:dyDescent="0.25"/>
    <row r="970532" spans="1:1" ht="14.25" customHeight="1" x14ac:dyDescent="0.3">
      <c r="A970532" s="21"/>
    </row>
    <row r="970538" spans="1:1" s="20" customFormat="1" ht="14.25" customHeight="1" x14ac:dyDescent="0.25"/>
    <row r="970554" spans="1:1" ht="14.25" customHeight="1" x14ac:dyDescent="0.3">
      <c r="A970554" s="21"/>
    </row>
    <row r="970560" spans="1:1" s="20" customFormat="1" ht="14.25" customHeight="1" x14ac:dyDescent="0.25"/>
    <row r="970576" spans="1:1" ht="14.25" customHeight="1" x14ac:dyDescent="0.3">
      <c r="A970576" s="21"/>
    </row>
    <row r="970582" s="20" customFormat="1" ht="14.25" customHeight="1" x14ac:dyDescent="0.25"/>
    <row r="970598" spans="1:1" ht="14.25" customHeight="1" x14ac:dyDescent="0.3">
      <c r="A970598" s="21"/>
    </row>
    <row r="970604" spans="1:1" s="20" customFormat="1" ht="14.25" customHeight="1" x14ac:dyDescent="0.25"/>
    <row r="970620" spans="1:1" ht="14.25" customHeight="1" x14ac:dyDescent="0.3">
      <c r="A970620" s="21"/>
    </row>
    <row r="970626" s="20" customFormat="1" ht="14.25" customHeight="1" x14ac:dyDescent="0.25"/>
    <row r="970642" spans="1:1" ht="14.25" customHeight="1" x14ac:dyDescent="0.3">
      <c r="A970642" s="21"/>
    </row>
    <row r="970648" spans="1:1" s="20" customFormat="1" ht="14.25" customHeight="1" x14ac:dyDescent="0.25"/>
    <row r="970664" spans="1:1" ht="14.25" customHeight="1" x14ac:dyDescent="0.3">
      <c r="A970664" s="21"/>
    </row>
    <row r="970670" spans="1:1" s="20" customFormat="1" ht="14.25" customHeight="1" x14ac:dyDescent="0.25"/>
    <row r="970686" spans="1:1" ht="14.25" customHeight="1" x14ac:dyDescent="0.3">
      <c r="A970686" s="21"/>
    </row>
    <row r="970692" s="20" customFormat="1" ht="14.25" customHeight="1" x14ac:dyDescent="0.25"/>
    <row r="970708" spans="1:1" ht="14.25" customHeight="1" x14ac:dyDescent="0.3">
      <c r="A970708" s="21"/>
    </row>
    <row r="970714" spans="1:1" s="20" customFormat="1" ht="14.25" customHeight="1" x14ac:dyDescent="0.25"/>
    <row r="970730" spans="1:1" ht="14.25" customHeight="1" x14ac:dyDescent="0.3">
      <c r="A970730" s="21"/>
    </row>
    <row r="970736" spans="1:1" s="20" customFormat="1" ht="14.25" customHeight="1" x14ac:dyDescent="0.25"/>
    <row r="970752" spans="1:1" ht="14.25" customHeight="1" x14ac:dyDescent="0.3">
      <c r="A970752" s="21"/>
    </row>
    <row r="970758" s="20" customFormat="1" ht="14.25" customHeight="1" x14ac:dyDescent="0.25"/>
    <row r="970774" spans="1:1" ht="14.25" customHeight="1" x14ac:dyDescent="0.3">
      <c r="A970774" s="21"/>
    </row>
    <row r="970780" spans="1:1" s="20" customFormat="1" ht="14.25" customHeight="1" x14ac:dyDescent="0.25"/>
    <row r="970796" spans="1:1" ht="14.25" customHeight="1" x14ac:dyDescent="0.3">
      <c r="A970796" s="21"/>
    </row>
    <row r="970802" s="20" customFormat="1" ht="14.25" customHeight="1" x14ac:dyDescent="0.25"/>
    <row r="970818" spans="1:1" ht="14.25" customHeight="1" x14ac:dyDescent="0.3">
      <c r="A970818" s="21"/>
    </row>
    <row r="970824" spans="1:1" s="20" customFormat="1" ht="14.25" customHeight="1" x14ac:dyDescent="0.25"/>
    <row r="970840" spans="1:1" ht="14.25" customHeight="1" x14ac:dyDescent="0.3">
      <c r="A970840" s="21"/>
    </row>
    <row r="970846" spans="1:1" s="20" customFormat="1" ht="14.25" customHeight="1" x14ac:dyDescent="0.25"/>
    <row r="970862" spans="1:1" ht="14.25" customHeight="1" x14ac:dyDescent="0.3">
      <c r="A970862" s="21"/>
    </row>
    <row r="970868" s="20" customFormat="1" ht="14.25" customHeight="1" x14ac:dyDescent="0.25"/>
    <row r="970884" spans="1:1" ht="14.25" customHeight="1" x14ac:dyDescent="0.3">
      <c r="A970884" s="21"/>
    </row>
    <row r="970890" spans="1:1" s="20" customFormat="1" ht="14.25" customHeight="1" x14ac:dyDescent="0.25"/>
    <row r="970906" spans="1:1" ht="14.25" customHeight="1" x14ac:dyDescent="0.3">
      <c r="A970906" s="21"/>
    </row>
    <row r="970912" spans="1:1" s="20" customFormat="1" ht="14.25" customHeight="1" x14ac:dyDescent="0.25"/>
    <row r="970928" spans="1:1" ht="14.25" customHeight="1" x14ac:dyDescent="0.3">
      <c r="A970928" s="21"/>
    </row>
    <row r="970934" s="20" customFormat="1" ht="14.25" customHeight="1" x14ac:dyDescent="0.25"/>
    <row r="970950" spans="1:1" ht="14.25" customHeight="1" x14ac:dyDescent="0.3">
      <c r="A970950" s="21"/>
    </row>
    <row r="970956" spans="1:1" s="20" customFormat="1" ht="14.25" customHeight="1" x14ac:dyDescent="0.25"/>
    <row r="970972" spans="1:1" ht="14.25" customHeight="1" x14ac:dyDescent="0.3">
      <c r="A970972" s="21"/>
    </row>
    <row r="970978" s="20" customFormat="1" ht="14.25" customHeight="1" x14ac:dyDescent="0.25"/>
    <row r="970994" spans="1:1" ht="14.25" customHeight="1" x14ac:dyDescent="0.3">
      <c r="A970994" s="21"/>
    </row>
    <row r="971000" spans="1:1" s="20" customFormat="1" ht="14.25" customHeight="1" x14ac:dyDescent="0.25"/>
    <row r="971016" spans="1:1" ht="14.25" customHeight="1" x14ac:dyDescent="0.3">
      <c r="A971016" s="21"/>
    </row>
    <row r="971022" spans="1:1" s="20" customFormat="1" ht="14.25" customHeight="1" x14ac:dyDescent="0.25"/>
    <row r="971038" spans="1:1" ht="14.25" customHeight="1" x14ac:dyDescent="0.3">
      <c r="A971038" s="21"/>
    </row>
    <row r="971044" s="20" customFormat="1" ht="14.25" customHeight="1" x14ac:dyDescent="0.25"/>
    <row r="971060" spans="1:1" ht="14.25" customHeight="1" x14ac:dyDescent="0.3">
      <c r="A971060" s="21"/>
    </row>
    <row r="971066" spans="1:1" s="20" customFormat="1" ht="14.25" customHeight="1" x14ac:dyDescent="0.25"/>
    <row r="971082" spans="1:1" ht="14.25" customHeight="1" x14ac:dyDescent="0.3">
      <c r="A971082" s="21"/>
    </row>
    <row r="971088" spans="1:1" s="20" customFormat="1" ht="14.25" customHeight="1" x14ac:dyDescent="0.25"/>
    <row r="971104" spans="1:1" ht="14.25" customHeight="1" x14ac:dyDescent="0.3">
      <c r="A971104" s="21"/>
    </row>
    <row r="971110" s="20" customFormat="1" ht="14.25" customHeight="1" x14ac:dyDescent="0.25"/>
    <row r="971126" spans="1:1" ht="14.25" customHeight="1" x14ac:dyDescent="0.3">
      <c r="A971126" s="21"/>
    </row>
    <row r="971132" spans="1:1" s="20" customFormat="1" ht="14.25" customHeight="1" x14ac:dyDescent="0.25"/>
    <row r="971148" spans="1:1" ht="14.25" customHeight="1" x14ac:dyDescent="0.3">
      <c r="A971148" s="21"/>
    </row>
    <row r="971154" s="20" customFormat="1" ht="14.25" customHeight="1" x14ac:dyDescent="0.25"/>
    <row r="971170" spans="1:1" ht="14.25" customHeight="1" x14ac:dyDescent="0.3">
      <c r="A971170" s="21"/>
    </row>
    <row r="971176" spans="1:1" s="20" customFormat="1" ht="14.25" customHeight="1" x14ac:dyDescent="0.25"/>
    <row r="971192" spans="1:1" ht="14.25" customHeight="1" x14ac:dyDescent="0.3">
      <c r="A971192" s="21"/>
    </row>
    <row r="971198" spans="1:1" s="20" customFormat="1" ht="14.25" customHeight="1" x14ac:dyDescent="0.25"/>
    <row r="971214" spans="1:1" ht="14.25" customHeight="1" x14ac:dyDescent="0.3">
      <c r="A971214" s="21"/>
    </row>
    <row r="971220" s="20" customFormat="1" ht="14.25" customHeight="1" x14ac:dyDescent="0.25"/>
    <row r="971236" spans="1:1" ht="14.25" customHeight="1" x14ac:dyDescent="0.3">
      <c r="A971236" s="21"/>
    </row>
    <row r="971242" spans="1:1" s="20" customFormat="1" ht="14.25" customHeight="1" x14ac:dyDescent="0.25"/>
    <row r="971258" spans="1:1" ht="14.25" customHeight="1" x14ac:dyDescent="0.3">
      <c r="A971258" s="21"/>
    </row>
    <row r="971264" spans="1:1" s="20" customFormat="1" ht="14.25" customHeight="1" x14ac:dyDescent="0.25"/>
    <row r="971280" spans="1:1" ht="14.25" customHeight="1" x14ac:dyDescent="0.3">
      <c r="A971280" s="21"/>
    </row>
    <row r="971286" s="20" customFormat="1" ht="14.25" customHeight="1" x14ac:dyDescent="0.25"/>
    <row r="971302" spans="1:1" ht="14.25" customHeight="1" x14ac:dyDescent="0.3">
      <c r="A971302" s="21"/>
    </row>
    <row r="971308" spans="1:1" s="20" customFormat="1" ht="14.25" customHeight="1" x14ac:dyDescent="0.25"/>
    <row r="971324" spans="1:1" ht="14.25" customHeight="1" x14ac:dyDescent="0.3">
      <c r="A971324" s="21"/>
    </row>
    <row r="971330" s="20" customFormat="1" ht="14.25" customHeight="1" x14ac:dyDescent="0.25"/>
    <row r="971346" spans="1:1" ht="14.25" customHeight="1" x14ac:dyDescent="0.3">
      <c r="A971346" s="21"/>
    </row>
    <row r="971352" spans="1:1" s="20" customFormat="1" ht="14.25" customHeight="1" x14ac:dyDescent="0.25"/>
    <row r="971368" spans="1:1" ht="14.25" customHeight="1" x14ac:dyDescent="0.3">
      <c r="A971368" s="21"/>
    </row>
    <row r="971374" spans="1:1" s="20" customFormat="1" ht="14.25" customHeight="1" x14ac:dyDescent="0.25"/>
    <row r="971390" spans="1:1" ht="14.25" customHeight="1" x14ac:dyDescent="0.3">
      <c r="A971390" s="21"/>
    </row>
    <row r="971396" s="20" customFormat="1" ht="14.25" customHeight="1" x14ac:dyDescent="0.25"/>
    <row r="971412" spans="1:1" ht="14.25" customHeight="1" x14ac:dyDescent="0.3">
      <c r="A971412" s="21"/>
    </row>
    <row r="971418" spans="1:1" s="20" customFormat="1" ht="14.25" customHeight="1" x14ac:dyDescent="0.25"/>
    <row r="971434" spans="1:1" ht="14.25" customHeight="1" x14ac:dyDescent="0.3">
      <c r="A971434" s="21"/>
    </row>
    <row r="971440" spans="1:1" s="20" customFormat="1" ht="14.25" customHeight="1" x14ac:dyDescent="0.25"/>
    <row r="971456" spans="1:1" ht="14.25" customHeight="1" x14ac:dyDescent="0.3">
      <c r="A971456" s="21"/>
    </row>
    <row r="971462" s="20" customFormat="1" ht="14.25" customHeight="1" x14ac:dyDescent="0.25"/>
    <row r="971478" spans="1:1" ht="14.25" customHeight="1" x14ac:dyDescent="0.3">
      <c r="A971478" s="21"/>
    </row>
    <row r="971484" spans="1:1" s="20" customFormat="1" ht="14.25" customHeight="1" x14ac:dyDescent="0.25"/>
    <row r="971500" spans="1:1" ht="14.25" customHeight="1" x14ac:dyDescent="0.3">
      <c r="A971500" s="21"/>
    </row>
    <row r="971506" s="20" customFormat="1" ht="14.25" customHeight="1" x14ac:dyDescent="0.25"/>
    <row r="971522" spans="1:1" ht="14.25" customHeight="1" x14ac:dyDescent="0.3">
      <c r="A971522" s="21"/>
    </row>
    <row r="971528" spans="1:1" s="20" customFormat="1" ht="14.25" customHeight="1" x14ac:dyDescent="0.25"/>
    <row r="971544" spans="1:1" ht="14.25" customHeight="1" x14ac:dyDescent="0.3">
      <c r="A971544" s="21"/>
    </row>
    <row r="971550" spans="1:1" s="20" customFormat="1" ht="14.25" customHeight="1" x14ac:dyDescent="0.25"/>
    <row r="971566" spans="1:1" ht="14.25" customHeight="1" x14ac:dyDescent="0.3">
      <c r="A971566" s="21"/>
    </row>
    <row r="971572" s="20" customFormat="1" ht="14.25" customHeight="1" x14ac:dyDescent="0.25"/>
    <row r="971588" spans="1:1" ht="14.25" customHeight="1" x14ac:dyDescent="0.3">
      <c r="A971588" s="21"/>
    </row>
    <row r="971594" spans="1:1" s="20" customFormat="1" ht="14.25" customHeight="1" x14ac:dyDescent="0.25"/>
    <row r="971610" spans="1:1" ht="14.25" customHeight="1" x14ac:dyDescent="0.3">
      <c r="A971610" s="21"/>
    </row>
    <row r="971616" spans="1:1" s="20" customFormat="1" ht="14.25" customHeight="1" x14ac:dyDescent="0.25"/>
    <row r="971632" spans="1:1" ht="14.25" customHeight="1" x14ac:dyDescent="0.3">
      <c r="A971632" s="21"/>
    </row>
    <row r="971638" s="20" customFormat="1" ht="14.25" customHeight="1" x14ac:dyDescent="0.25"/>
    <row r="971654" spans="1:1" ht="14.25" customHeight="1" x14ac:dyDescent="0.3">
      <c r="A971654" s="21"/>
    </row>
    <row r="971660" spans="1:1" s="20" customFormat="1" ht="14.25" customHeight="1" x14ac:dyDescent="0.25"/>
    <row r="971676" spans="1:1" ht="14.25" customHeight="1" x14ac:dyDescent="0.3">
      <c r="A971676" s="21"/>
    </row>
    <row r="971682" s="20" customFormat="1" ht="14.25" customHeight="1" x14ac:dyDescent="0.25"/>
    <row r="971698" spans="1:1" ht="14.25" customHeight="1" x14ac:dyDescent="0.3">
      <c r="A971698" s="21"/>
    </row>
    <row r="971704" spans="1:1" s="20" customFormat="1" ht="14.25" customHeight="1" x14ac:dyDescent="0.25"/>
    <row r="971720" spans="1:1" ht="14.25" customHeight="1" x14ac:dyDescent="0.3">
      <c r="A971720" s="21"/>
    </row>
    <row r="971726" spans="1:1" s="20" customFormat="1" ht="14.25" customHeight="1" x14ac:dyDescent="0.25"/>
    <row r="971742" spans="1:1" ht="14.25" customHeight="1" x14ac:dyDescent="0.3">
      <c r="A971742" s="21"/>
    </row>
    <row r="971748" s="20" customFormat="1" ht="14.25" customHeight="1" x14ac:dyDescent="0.25"/>
    <row r="971764" spans="1:1" ht="14.25" customHeight="1" x14ac:dyDescent="0.3">
      <c r="A971764" s="21"/>
    </row>
    <row r="971770" spans="1:1" s="20" customFormat="1" ht="14.25" customHeight="1" x14ac:dyDescent="0.25"/>
    <row r="971786" spans="1:1" ht="14.25" customHeight="1" x14ac:dyDescent="0.3">
      <c r="A971786" s="21"/>
    </row>
    <row r="971792" spans="1:1" s="20" customFormat="1" ht="14.25" customHeight="1" x14ac:dyDescent="0.25"/>
    <row r="971808" spans="1:1" ht="14.25" customHeight="1" x14ac:dyDescent="0.3">
      <c r="A971808" s="21"/>
    </row>
    <row r="971814" s="20" customFormat="1" ht="14.25" customHeight="1" x14ac:dyDescent="0.25"/>
    <row r="971830" spans="1:1" ht="14.25" customHeight="1" x14ac:dyDescent="0.3">
      <c r="A971830" s="21"/>
    </row>
    <row r="971836" spans="1:1" s="20" customFormat="1" ht="14.25" customHeight="1" x14ac:dyDescent="0.25"/>
    <row r="971852" spans="1:1" ht="14.25" customHeight="1" x14ac:dyDescent="0.3">
      <c r="A971852" s="21"/>
    </row>
    <row r="971858" s="20" customFormat="1" ht="14.25" customHeight="1" x14ac:dyDescent="0.25"/>
    <row r="971874" spans="1:1" ht="14.25" customHeight="1" x14ac:dyDescent="0.3">
      <c r="A971874" s="21"/>
    </row>
    <row r="971880" spans="1:1" s="20" customFormat="1" ht="14.25" customHeight="1" x14ac:dyDescent="0.25"/>
    <row r="971896" spans="1:1" ht="14.25" customHeight="1" x14ac:dyDescent="0.3">
      <c r="A971896" s="21"/>
    </row>
    <row r="971902" spans="1:1" s="20" customFormat="1" ht="14.25" customHeight="1" x14ac:dyDescent="0.25"/>
    <row r="971918" spans="1:1" ht="14.25" customHeight="1" x14ac:dyDescent="0.3">
      <c r="A971918" s="21"/>
    </row>
    <row r="971924" s="20" customFormat="1" ht="14.25" customHeight="1" x14ac:dyDescent="0.25"/>
    <row r="971940" spans="1:1" ht="14.25" customHeight="1" x14ac:dyDescent="0.3">
      <c r="A971940" s="21"/>
    </row>
    <row r="971946" spans="1:1" s="20" customFormat="1" ht="14.25" customHeight="1" x14ac:dyDescent="0.25"/>
    <row r="971962" spans="1:1" ht="14.25" customHeight="1" x14ac:dyDescent="0.3">
      <c r="A971962" s="21"/>
    </row>
    <row r="971968" spans="1:1" s="20" customFormat="1" ht="14.25" customHeight="1" x14ac:dyDescent="0.25"/>
    <row r="971984" spans="1:1" ht="14.25" customHeight="1" x14ac:dyDescent="0.3">
      <c r="A971984" s="21"/>
    </row>
    <row r="971990" s="20" customFormat="1" ht="14.25" customHeight="1" x14ac:dyDescent="0.25"/>
    <row r="972006" spans="1:1" ht="14.25" customHeight="1" x14ac:dyDescent="0.3">
      <c r="A972006" s="21"/>
    </row>
    <row r="972012" spans="1:1" s="20" customFormat="1" ht="14.25" customHeight="1" x14ac:dyDescent="0.25"/>
    <row r="972028" spans="1:1" ht="14.25" customHeight="1" x14ac:dyDescent="0.3">
      <c r="A972028" s="21"/>
    </row>
    <row r="972034" s="20" customFormat="1" ht="14.25" customHeight="1" x14ac:dyDescent="0.25"/>
    <row r="972050" spans="1:1" ht="14.25" customHeight="1" x14ac:dyDescent="0.3">
      <c r="A972050" s="21"/>
    </row>
    <row r="972056" spans="1:1" s="20" customFormat="1" ht="14.25" customHeight="1" x14ac:dyDescent="0.25"/>
    <row r="972072" spans="1:1" ht="14.25" customHeight="1" x14ac:dyDescent="0.3">
      <c r="A972072" s="21"/>
    </row>
    <row r="972078" spans="1:1" s="20" customFormat="1" ht="14.25" customHeight="1" x14ac:dyDescent="0.25"/>
    <row r="972094" spans="1:1" ht="14.25" customHeight="1" x14ac:dyDescent="0.3">
      <c r="A972094" s="21"/>
    </row>
    <row r="972100" s="20" customFormat="1" ht="14.25" customHeight="1" x14ac:dyDescent="0.25"/>
    <row r="972116" spans="1:1" ht="14.25" customHeight="1" x14ac:dyDescent="0.3">
      <c r="A972116" s="21"/>
    </row>
    <row r="972122" spans="1:1" s="20" customFormat="1" ht="14.25" customHeight="1" x14ac:dyDescent="0.25"/>
    <row r="972138" spans="1:1" ht="14.25" customHeight="1" x14ac:dyDescent="0.3">
      <c r="A972138" s="21"/>
    </row>
    <row r="972144" spans="1:1" s="20" customFormat="1" ht="14.25" customHeight="1" x14ac:dyDescent="0.25"/>
    <row r="972160" spans="1:1" ht="14.25" customHeight="1" x14ac:dyDescent="0.3">
      <c r="A972160" s="21"/>
    </row>
    <row r="972166" s="20" customFormat="1" ht="14.25" customHeight="1" x14ac:dyDescent="0.25"/>
    <row r="972182" spans="1:1" ht="14.25" customHeight="1" x14ac:dyDescent="0.3">
      <c r="A972182" s="21"/>
    </row>
    <row r="972188" spans="1:1" s="20" customFormat="1" ht="14.25" customHeight="1" x14ac:dyDescent="0.25"/>
    <row r="972204" spans="1:1" ht="14.25" customHeight="1" x14ac:dyDescent="0.3">
      <c r="A972204" s="21"/>
    </row>
    <row r="972210" s="20" customFormat="1" ht="14.25" customHeight="1" x14ac:dyDescent="0.25"/>
    <row r="972226" spans="1:1" ht="14.25" customHeight="1" x14ac:dyDescent="0.3">
      <c r="A972226" s="21"/>
    </row>
    <row r="972232" spans="1:1" s="20" customFormat="1" ht="14.25" customHeight="1" x14ac:dyDescent="0.25"/>
    <row r="972248" spans="1:1" ht="14.25" customHeight="1" x14ac:dyDescent="0.3">
      <c r="A972248" s="21"/>
    </row>
    <row r="972254" spans="1:1" s="20" customFormat="1" ht="14.25" customHeight="1" x14ac:dyDescent="0.25"/>
    <row r="972270" spans="1:1" ht="14.25" customHeight="1" x14ac:dyDescent="0.3">
      <c r="A972270" s="21"/>
    </row>
    <row r="972276" s="20" customFormat="1" ht="14.25" customHeight="1" x14ac:dyDescent="0.25"/>
    <row r="972292" spans="1:1" ht="14.25" customHeight="1" x14ac:dyDescent="0.3">
      <c r="A972292" s="21"/>
    </row>
    <row r="972298" spans="1:1" s="20" customFormat="1" ht="14.25" customHeight="1" x14ac:dyDescent="0.25"/>
    <row r="972314" spans="1:1" ht="14.25" customHeight="1" x14ac:dyDescent="0.3">
      <c r="A972314" s="21"/>
    </row>
    <row r="972320" spans="1:1" s="20" customFormat="1" ht="14.25" customHeight="1" x14ac:dyDescent="0.25"/>
    <row r="972336" spans="1:1" ht="14.25" customHeight="1" x14ac:dyDescent="0.3">
      <c r="A972336" s="21"/>
    </row>
    <row r="972342" s="20" customFormat="1" ht="14.25" customHeight="1" x14ac:dyDescent="0.25"/>
    <row r="972358" spans="1:1" ht="14.25" customHeight="1" x14ac:dyDescent="0.3">
      <c r="A972358" s="21"/>
    </row>
    <row r="972364" spans="1:1" s="20" customFormat="1" ht="14.25" customHeight="1" x14ac:dyDescent="0.25"/>
    <row r="972380" spans="1:1" ht="14.25" customHeight="1" x14ac:dyDescent="0.3">
      <c r="A972380" s="21"/>
    </row>
    <row r="972386" s="20" customFormat="1" ht="14.25" customHeight="1" x14ac:dyDescent="0.25"/>
    <row r="972402" spans="1:1" ht="14.25" customHeight="1" x14ac:dyDescent="0.3">
      <c r="A972402" s="21"/>
    </row>
    <row r="972408" spans="1:1" s="20" customFormat="1" ht="14.25" customHeight="1" x14ac:dyDescent="0.25"/>
    <row r="972424" spans="1:1" ht="14.25" customHeight="1" x14ac:dyDescent="0.3">
      <c r="A972424" s="21"/>
    </row>
    <row r="972430" spans="1:1" s="20" customFormat="1" ht="14.25" customHeight="1" x14ac:dyDescent="0.25"/>
    <row r="972446" spans="1:1" ht="14.25" customHeight="1" x14ac:dyDescent="0.3">
      <c r="A972446" s="21"/>
    </row>
    <row r="972452" s="20" customFormat="1" ht="14.25" customHeight="1" x14ac:dyDescent="0.25"/>
    <row r="972468" spans="1:1" ht="14.25" customHeight="1" x14ac:dyDescent="0.3">
      <c r="A972468" s="21"/>
    </row>
    <row r="972474" spans="1:1" s="20" customFormat="1" ht="14.25" customHeight="1" x14ac:dyDescent="0.25"/>
    <row r="972490" spans="1:1" ht="14.25" customHeight="1" x14ac:dyDescent="0.3">
      <c r="A972490" s="21"/>
    </row>
    <row r="972496" spans="1:1" s="20" customFormat="1" ht="14.25" customHeight="1" x14ac:dyDescent="0.25"/>
    <row r="972512" spans="1:1" ht="14.25" customHeight="1" x14ac:dyDescent="0.3">
      <c r="A972512" s="21"/>
    </row>
    <row r="972518" s="20" customFormat="1" ht="14.25" customHeight="1" x14ac:dyDescent="0.25"/>
    <row r="972534" spans="1:1" ht="14.25" customHeight="1" x14ac:dyDescent="0.3">
      <c r="A972534" s="21"/>
    </row>
    <row r="972540" spans="1:1" s="20" customFormat="1" ht="14.25" customHeight="1" x14ac:dyDescent="0.25"/>
    <row r="972556" spans="1:1" ht="14.25" customHeight="1" x14ac:dyDescent="0.3">
      <c r="A972556" s="21"/>
    </row>
    <row r="972562" s="20" customFormat="1" ht="14.25" customHeight="1" x14ac:dyDescent="0.25"/>
    <row r="972578" spans="1:1" ht="14.25" customHeight="1" x14ac:dyDescent="0.3">
      <c r="A972578" s="21"/>
    </row>
    <row r="972584" spans="1:1" s="20" customFormat="1" ht="14.25" customHeight="1" x14ac:dyDescent="0.25"/>
    <row r="972600" spans="1:1" ht="14.25" customHeight="1" x14ac:dyDescent="0.3">
      <c r="A972600" s="21"/>
    </row>
    <row r="972606" spans="1:1" s="20" customFormat="1" ht="14.25" customHeight="1" x14ac:dyDescent="0.25"/>
    <row r="972622" spans="1:1" ht="14.25" customHeight="1" x14ac:dyDescent="0.3">
      <c r="A972622" s="21"/>
    </row>
    <row r="972628" s="20" customFormat="1" ht="14.25" customHeight="1" x14ac:dyDescent="0.25"/>
    <row r="972644" spans="1:1" ht="14.25" customHeight="1" x14ac:dyDescent="0.3">
      <c r="A972644" s="21"/>
    </row>
    <row r="972650" spans="1:1" s="20" customFormat="1" ht="14.25" customHeight="1" x14ac:dyDescent="0.25"/>
    <row r="972666" spans="1:1" ht="14.25" customHeight="1" x14ac:dyDescent="0.3">
      <c r="A972666" s="21"/>
    </row>
    <row r="972672" spans="1:1" s="20" customFormat="1" ht="14.25" customHeight="1" x14ac:dyDescent="0.25"/>
    <row r="972688" spans="1:1" ht="14.25" customHeight="1" x14ac:dyDescent="0.3">
      <c r="A972688" s="21"/>
    </row>
    <row r="972694" s="20" customFormat="1" ht="14.25" customHeight="1" x14ac:dyDescent="0.25"/>
    <row r="972710" spans="1:1" ht="14.25" customHeight="1" x14ac:dyDescent="0.3">
      <c r="A972710" s="21"/>
    </row>
    <row r="972716" spans="1:1" s="20" customFormat="1" ht="14.25" customHeight="1" x14ac:dyDescent="0.25"/>
    <row r="972732" spans="1:1" ht="14.25" customHeight="1" x14ac:dyDescent="0.3">
      <c r="A972732" s="21"/>
    </row>
    <row r="972738" s="20" customFormat="1" ht="14.25" customHeight="1" x14ac:dyDescent="0.25"/>
    <row r="972754" spans="1:1" ht="14.25" customHeight="1" x14ac:dyDescent="0.3">
      <c r="A972754" s="21"/>
    </row>
    <row r="972760" spans="1:1" s="20" customFormat="1" ht="14.25" customHeight="1" x14ac:dyDescent="0.25"/>
    <row r="972776" spans="1:1" ht="14.25" customHeight="1" x14ac:dyDescent="0.3">
      <c r="A972776" s="21"/>
    </row>
    <row r="972782" spans="1:1" s="20" customFormat="1" ht="14.25" customHeight="1" x14ac:dyDescent="0.25"/>
    <row r="972798" spans="1:1" ht="14.25" customHeight="1" x14ac:dyDescent="0.3">
      <c r="A972798" s="21"/>
    </row>
    <row r="972804" s="20" customFormat="1" ht="14.25" customHeight="1" x14ac:dyDescent="0.25"/>
    <row r="972820" spans="1:1" ht="14.25" customHeight="1" x14ac:dyDescent="0.3">
      <c r="A972820" s="21"/>
    </row>
    <row r="972826" spans="1:1" s="20" customFormat="1" ht="14.25" customHeight="1" x14ac:dyDescent="0.25"/>
    <row r="972842" spans="1:1" ht="14.25" customHeight="1" x14ac:dyDescent="0.3">
      <c r="A972842" s="21"/>
    </row>
    <row r="972848" spans="1:1" s="20" customFormat="1" ht="14.25" customHeight="1" x14ac:dyDescent="0.25"/>
    <row r="972864" spans="1:1" ht="14.25" customHeight="1" x14ac:dyDescent="0.3">
      <c r="A972864" s="21"/>
    </row>
    <row r="972870" s="20" customFormat="1" ht="14.25" customHeight="1" x14ac:dyDescent="0.25"/>
    <row r="972886" spans="1:1" ht="14.25" customHeight="1" x14ac:dyDescent="0.3">
      <c r="A972886" s="21"/>
    </row>
    <row r="972892" spans="1:1" s="20" customFormat="1" ht="14.25" customHeight="1" x14ac:dyDescent="0.25"/>
    <row r="972908" spans="1:1" ht="14.25" customHeight="1" x14ac:dyDescent="0.3">
      <c r="A972908" s="21"/>
    </row>
    <row r="972914" s="20" customFormat="1" ht="14.25" customHeight="1" x14ac:dyDescent="0.25"/>
    <row r="972930" spans="1:1" ht="14.25" customHeight="1" x14ac:dyDescent="0.3">
      <c r="A972930" s="21"/>
    </row>
    <row r="972936" spans="1:1" s="20" customFormat="1" ht="14.25" customHeight="1" x14ac:dyDescent="0.25"/>
    <row r="972952" spans="1:1" ht="14.25" customHeight="1" x14ac:dyDescent="0.3">
      <c r="A972952" s="21"/>
    </row>
    <row r="972958" spans="1:1" s="20" customFormat="1" ht="14.25" customHeight="1" x14ac:dyDescent="0.25"/>
    <row r="972974" spans="1:1" ht="14.25" customHeight="1" x14ac:dyDescent="0.3">
      <c r="A972974" s="21"/>
    </row>
    <row r="972980" s="20" customFormat="1" ht="14.25" customHeight="1" x14ac:dyDescent="0.25"/>
    <row r="972996" spans="1:1" ht="14.25" customHeight="1" x14ac:dyDescent="0.3">
      <c r="A972996" s="21"/>
    </row>
    <row r="973002" spans="1:1" s="20" customFormat="1" ht="14.25" customHeight="1" x14ac:dyDescent="0.25"/>
    <row r="973018" spans="1:1" ht="14.25" customHeight="1" x14ac:dyDescent="0.3">
      <c r="A973018" s="21"/>
    </row>
    <row r="973024" spans="1:1" s="20" customFormat="1" ht="14.25" customHeight="1" x14ac:dyDescent="0.25"/>
    <row r="973040" spans="1:1" ht="14.25" customHeight="1" x14ac:dyDescent="0.3">
      <c r="A973040" s="21"/>
    </row>
    <row r="973046" s="20" customFormat="1" ht="14.25" customHeight="1" x14ac:dyDescent="0.25"/>
    <row r="973062" spans="1:1" ht="14.25" customHeight="1" x14ac:dyDescent="0.3">
      <c r="A973062" s="21"/>
    </row>
    <row r="973068" spans="1:1" s="20" customFormat="1" ht="14.25" customHeight="1" x14ac:dyDescent="0.25"/>
    <row r="973084" spans="1:1" ht="14.25" customHeight="1" x14ac:dyDescent="0.3">
      <c r="A973084" s="21"/>
    </row>
    <row r="973090" s="20" customFormat="1" ht="14.25" customHeight="1" x14ac:dyDescent="0.25"/>
    <row r="973106" spans="1:1" ht="14.25" customHeight="1" x14ac:dyDescent="0.3">
      <c r="A973106" s="21"/>
    </row>
    <row r="973112" spans="1:1" s="20" customFormat="1" ht="14.25" customHeight="1" x14ac:dyDescent="0.25"/>
    <row r="973128" spans="1:1" ht="14.25" customHeight="1" x14ac:dyDescent="0.3">
      <c r="A973128" s="21"/>
    </row>
    <row r="973134" spans="1:1" s="20" customFormat="1" ht="14.25" customHeight="1" x14ac:dyDescent="0.25"/>
    <row r="973150" spans="1:1" ht="14.25" customHeight="1" x14ac:dyDescent="0.3">
      <c r="A973150" s="21"/>
    </row>
    <row r="973156" s="20" customFormat="1" ht="14.25" customHeight="1" x14ac:dyDescent="0.25"/>
    <row r="973172" spans="1:1" ht="14.25" customHeight="1" x14ac:dyDescent="0.3">
      <c r="A973172" s="21"/>
    </row>
    <row r="973178" spans="1:1" s="20" customFormat="1" ht="14.25" customHeight="1" x14ac:dyDescent="0.25"/>
    <row r="973194" spans="1:1" ht="14.25" customHeight="1" x14ac:dyDescent="0.3">
      <c r="A973194" s="21"/>
    </row>
    <row r="973200" spans="1:1" s="20" customFormat="1" ht="14.25" customHeight="1" x14ac:dyDescent="0.25"/>
    <row r="973216" spans="1:1" ht="14.25" customHeight="1" x14ac:dyDescent="0.3">
      <c r="A973216" s="21"/>
    </row>
    <row r="973222" s="20" customFormat="1" ht="14.25" customHeight="1" x14ac:dyDescent="0.25"/>
    <row r="973238" spans="1:1" ht="14.25" customHeight="1" x14ac:dyDescent="0.3">
      <c r="A973238" s="21"/>
    </row>
    <row r="973244" spans="1:1" s="20" customFormat="1" ht="14.25" customHeight="1" x14ac:dyDescent="0.25"/>
    <row r="973260" spans="1:1" ht="14.25" customHeight="1" x14ac:dyDescent="0.3">
      <c r="A973260" s="21"/>
    </row>
    <row r="973266" s="20" customFormat="1" ht="14.25" customHeight="1" x14ac:dyDescent="0.25"/>
    <row r="973282" spans="1:1" ht="14.25" customHeight="1" x14ac:dyDescent="0.3">
      <c r="A973282" s="21"/>
    </row>
    <row r="973288" spans="1:1" s="20" customFormat="1" ht="14.25" customHeight="1" x14ac:dyDescent="0.25"/>
    <row r="973304" spans="1:1" ht="14.25" customHeight="1" x14ac:dyDescent="0.3">
      <c r="A973304" s="21"/>
    </row>
    <row r="973310" spans="1:1" s="20" customFormat="1" ht="14.25" customHeight="1" x14ac:dyDescent="0.25"/>
    <row r="973326" spans="1:1" ht="14.25" customHeight="1" x14ac:dyDescent="0.3">
      <c r="A973326" s="21"/>
    </row>
    <row r="973332" s="20" customFormat="1" ht="14.25" customHeight="1" x14ac:dyDescent="0.25"/>
    <row r="973348" spans="1:1" ht="14.25" customHeight="1" x14ac:dyDescent="0.3">
      <c r="A973348" s="21"/>
    </row>
    <row r="973354" spans="1:1" s="20" customFormat="1" ht="14.25" customHeight="1" x14ac:dyDescent="0.25"/>
    <row r="973370" spans="1:1" ht="14.25" customHeight="1" x14ac:dyDescent="0.3">
      <c r="A973370" s="21"/>
    </row>
    <row r="973376" spans="1:1" s="20" customFormat="1" ht="14.25" customHeight="1" x14ac:dyDescent="0.25"/>
    <row r="973392" spans="1:1" ht="14.25" customHeight="1" x14ac:dyDescent="0.3">
      <c r="A973392" s="21"/>
    </row>
    <row r="973398" s="20" customFormat="1" ht="14.25" customHeight="1" x14ac:dyDescent="0.25"/>
    <row r="973414" spans="1:1" ht="14.25" customHeight="1" x14ac:dyDescent="0.3">
      <c r="A973414" s="21"/>
    </row>
    <row r="973420" spans="1:1" s="20" customFormat="1" ht="14.25" customHeight="1" x14ac:dyDescent="0.25"/>
    <row r="973436" spans="1:1" ht="14.25" customHeight="1" x14ac:dyDescent="0.3">
      <c r="A973436" s="21"/>
    </row>
    <row r="973442" s="20" customFormat="1" ht="14.25" customHeight="1" x14ac:dyDescent="0.25"/>
    <row r="973458" spans="1:1" ht="14.25" customHeight="1" x14ac:dyDescent="0.3">
      <c r="A973458" s="21"/>
    </row>
    <row r="973464" spans="1:1" s="20" customFormat="1" ht="14.25" customHeight="1" x14ac:dyDescent="0.25"/>
    <row r="973480" spans="1:1" ht="14.25" customHeight="1" x14ac:dyDescent="0.3">
      <c r="A973480" s="21"/>
    </row>
    <row r="973486" spans="1:1" s="20" customFormat="1" ht="14.25" customHeight="1" x14ac:dyDescent="0.25"/>
    <row r="973502" spans="1:1" ht="14.25" customHeight="1" x14ac:dyDescent="0.3">
      <c r="A973502" s="21"/>
    </row>
    <row r="973508" s="20" customFormat="1" ht="14.25" customHeight="1" x14ac:dyDescent="0.25"/>
    <row r="973524" spans="1:1" ht="14.25" customHeight="1" x14ac:dyDescent="0.3">
      <c r="A973524" s="21"/>
    </row>
    <row r="973530" spans="1:1" s="20" customFormat="1" ht="14.25" customHeight="1" x14ac:dyDescent="0.25"/>
    <row r="973546" spans="1:1" ht="14.25" customHeight="1" x14ac:dyDescent="0.3">
      <c r="A973546" s="21"/>
    </row>
    <row r="973552" spans="1:1" s="20" customFormat="1" ht="14.25" customHeight="1" x14ac:dyDescent="0.25"/>
    <row r="973568" spans="1:1" ht="14.25" customHeight="1" x14ac:dyDescent="0.3">
      <c r="A973568" s="21"/>
    </row>
    <row r="973574" s="20" customFormat="1" ht="14.25" customHeight="1" x14ac:dyDescent="0.25"/>
    <row r="973590" spans="1:1" ht="14.25" customHeight="1" x14ac:dyDescent="0.3">
      <c r="A973590" s="21"/>
    </row>
    <row r="973596" spans="1:1" s="20" customFormat="1" ht="14.25" customHeight="1" x14ac:dyDescent="0.25"/>
    <row r="973612" spans="1:1" ht="14.25" customHeight="1" x14ac:dyDescent="0.3">
      <c r="A973612" s="21"/>
    </row>
    <row r="973618" s="20" customFormat="1" ht="14.25" customHeight="1" x14ac:dyDescent="0.25"/>
    <row r="973634" spans="1:1" ht="14.25" customHeight="1" x14ac:dyDescent="0.3">
      <c r="A973634" s="21"/>
    </row>
    <row r="973640" spans="1:1" s="20" customFormat="1" ht="14.25" customHeight="1" x14ac:dyDescent="0.25"/>
    <row r="973656" spans="1:1" ht="14.25" customHeight="1" x14ac:dyDescent="0.3">
      <c r="A973656" s="21"/>
    </row>
    <row r="973662" spans="1:1" s="20" customFormat="1" ht="14.25" customHeight="1" x14ac:dyDescent="0.25"/>
    <row r="973678" spans="1:1" ht="14.25" customHeight="1" x14ac:dyDescent="0.3">
      <c r="A973678" s="21"/>
    </row>
    <row r="973684" s="20" customFormat="1" ht="14.25" customHeight="1" x14ac:dyDescent="0.25"/>
    <row r="973700" spans="1:1" ht="14.25" customHeight="1" x14ac:dyDescent="0.3">
      <c r="A973700" s="21"/>
    </row>
    <row r="973706" spans="1:1" s="20" customFormat="1" ht="14.25" customHeight="1" x14ac:dyDescent="0.25"/>
    <row r="973722" spans="1:1" ht="14.25" customHeight="1" x14ac:dyDescent="0.3">
      <c r="A973722" s="21"/>
    </row>
    <row r="973728" spans="1:1" s="20" customFormat="1" ht="14.25" customHeight="1" x14ac:dyDescent="0.25"/>
    <row r="973744" spans="1:1" ht="14.25" customHeight="1" x14ac:dyDescent="0.3">
      <c r="A973744" s="21"/>
    </row>
    <row r="973750" s="20" customFormat="1" ht="14.25" customHeight="1" x14ac:dyDescent="0.25"/>
    <row r="973766" spans="1:1" ht="14.25" customHeight="1" x14ac:dyDescent="0.3">
      <c r="A973766" s="21"/>
    </row>
    <row r="973772" spans="1:1" s="20" customFormat="1" ht="14.25" customHeight="1" x14ac:dyDescent="0.25"/>
    <row r="973788" spans="1:1" ht="14.25" customHeight="1" x14ac:dyDescent="0.3">
      <c r="A973788" s="21"/>
    </row>
    <row r="973794" s="20" customFormat="1" ht="14.25" customHeight="1" x14ac:dyDescent="0.25"/>
    <row r="973810" spans="1:1" ht="14.25" customHeight="1" x14ac:dyDescent="0.3">
      <c r="A973810" s="21"/>
    </row>
    <row r="973816" spans="1:1" s="20" customFormat="1" ht="14.25" customHeight="1" x14ac:dyDescent="0.25"/>
    <row r="973832" spans="1:1" ht="14.25" customHeight="1" x14ac:dyDescent="0.3">
      <c r="A973832" s="21"/>
    </row>
    <row r="973838" spans="1:1" s="20" customFormat="1" ht="14.25" customHeight="1" x14ac:dyDescent="0.25"/>
    <row r="973854" spans="1:1" ht="14.25" customHeight="1" x14ac:dyDescent="0.3">
      <c r="A973854" s="21"/>
    </row>
    <row r="973860" s="20" customFormat="1" ht="14.25" customHeight="1" x14ac:dyDescent="0.25"/>
    <row r="973876" spans="1:1" ht="14.25" customHeight="1" x14ac:dyDescent="0.3">
      <c r="A973876" s="21"/>
    </row>
    <row r="973882" spans="1:1" s="20" customFormat="1" ht="14.25" customHeight="1" x14ac:dyDescent="0.25"/>
    <row r="973898" spans="1:1" ht="14.25" customHeight="1" x14ac:dyDescent="0.3">
      <c r="A973898" s="21"/>
    </row>
    <row r="973904" spans="1:1" s="20" customFormat="1" ht="14.25" customHeight="1" x14ac:dyDescent="0.25"/>
    <row r="973920" spans="1:1" ht="14.25" customHeight="1" x14ac:dyDescent="0.3">
      <c r="A973920" s="21"/>
    </row>
    <row r="973926" s="20" customFormat="1" ht="14.25" customHeight="1" x14ac:dyDescent="0.25"/>
    <row r="973942" spans="1:1" ht="14.25" customHeight="1" x14ac:dyDescent="0.3">
      <c r="A973942" s="21"/>
    </row>
    <row r="973948" spans="1:1" s="20" customFormat="1" ht="14.25" customHeight="1" x14ac:dyDescent="0.25"/>
    <row r="973964" spans="1:1" ht="14.25" customHeight="1" x14ac:dyDescent="0.3">
      <c r="A973964" s="21"/>
    </row>
    <row r="973970" s="20" customFormat="1" ht="14.25" customHeight="1" x14ac:dyDescent="0.25"/>
    <row r="973986" spans="1:1" ht="14.25" customHeight="1" x14ac:dyDescent="0.3">
      <c r="A973986" s="21"/>
    </row>
    <row r="973992" spans="1:1" s="20" customFormat="1" ht="14.25" customHeight="1" x14ac:dyDescent="0.25"/>
    <row r="974008" spans="1:1" ht="14.25" customHeight="1" x14ac:dyDescent="0.3">
      <c r="A974008" s="21"/>
    </row>
    <row r="974014" spans="1:1" s="20" customFormat="1" ht="14.25" customHeight="1" x14ac:dyDescent="0.25"/>
    <row r="974030" spans="1:1" ht="14.25" customHeight="1" x14ac:dyDescent="0.3">
      <c r="A974030" s="21"/>
    </row>
    <row r="974036" s="20" customFormat="1" ht="14.25" customHeight="1" x14ac:dyDescent="0.25"/>
    <row r="974052" spans="1:1" ht="14.25" customHeight="1" x14ac:dyDescent="0.3">
      <c r="A974052" s="21"/>
    </row>
    <row r="974058" spans="1:1" s="20" customFormat="1" ht="14.25" customHeight="1" x14ac:dyDescent="0.25"/>
    <row r="974074" spans="1:1" ht="14.25" customHeight="1" x14ac:dyDescent="0.3">
      <c r="A974074" s="21"/>
    </row>
    <row r="974080" spans="1:1" s="20" customFormat="1" ht="14.25" customHeight="1" x14ac:dyDescent="0.25"/>
    <row r="974096" spans="1:1" ht="14.25" customHeight="1" x14ac:dyDescent="0.3">
      <c r="A974096" s="21"/>
    </row>
    <row r="974102" s="20" customFormat="1" ht="14.25" customHeight="1" x14ac:dyDescent="0.25"/>
    <row r="974118" spans="1:1" ht="14.25" customHeight="1" x14ac:dyDescent="0.3">
      <c r="A974118" s="21"/>
    </row>
    <row r="974124" spans="1:1" s="20" customFormat="1" ht="14.25" customHeight="1" x14ac:dyDescent="0.25"/>
    <row r="974140" spans="1:1" ht="14.25" customHeight="1" x14ac:dyDescent="0.3">
      <c r="A974140" s="21"/>
    </row>
    <row r="974146" s="20" customFormat="1" ht="14.25" customHeight="1" x14ac:dyDescent="0.25"/>
    <row r="974162" spans="1:1" ht="14.25" customHeight="1" x14ac:dyDescent="0.3">
      <c r="A974162" s="21"/>
    </row>
    <row r="974168" spans="1:1" s="20" customFormat="1" ht="14.25" customHeight="1" x14ac:dyDescent="0.25"/>
    <row r="974184" spans="1:1" ht="14.25" customHeight="1" x14ac:dyDescent="0.3">
      <c r="A974184" s="21"/>
    </row>
    <row r="974190" spans="1:1" s="20" customFormat="1" ht="14.25" customHeight="1" x14ac:dyDescent="0.25"/>
    <row r="974206" spans="1:1" ht="14.25" customHeight="1" x14ac:dyDescent="0.3">
      <c r="A974206" s="21"/>
    </row>
    <row r="974212" s="20" customFormat="1" ht="14.25" customHeight="1" x14ac:dyDescent="0.25"/>
    <row r="974228" spans="1:1" ht="14.25" customHeight="1" x14ac:dyDescent="0.3">
      <c r="A974228" s="21"/>
    </row>
    <row r="974234" spans="1:1" s="20" customFormat="1" ht="14.25" customHeight="1" x14ac:dyDescent="0.25"/>
    <row r="974250" spans="1:1" ht="14.25" customHeight="1" x14ac:dyDescent="0.3">
      <c r="A974250" s="21"/>
    </row>
    <row r="974256" spans="1:1" s="20" customFormat="1" ht="14.25" customHeight="1" x14ac:dyDescent="0.25"/>
    <row r="974272" spans="1:1" ht="14.25" customHeight="1" x14ac:dyDescent="0.3">
      <c r="A974272" s="21"/>
    </row>
    <row r="974278" s="20" customFormat="1" ht="14.25" customHeight="1" x14ac:dyDescent="0.25"/>
    <row r="974294" spans="1:1" ht="14.25" customHeight="1" x14ac:dyDescent="0.3">
      <c r="A974294" s="21"/>
    </row>
    <row r="974300" spans="1:1" s="20" customFormat="1" ht="14.25" customHeight="1" x14ac:dyDescent="0.25"/>
    <row r="974316" spans="1:1" ht="14.25" customHeight="1" x14ac:dyDescent="0.3">
      <c r="A974316" s="21"/>
    </row>
    <row r="974322" s="20" customFormat="1" ht="14.25" customHeight="1" x14ac:dyDescent="0.25"/>
    <row r="974338" spans="1:1" ht="14.25" customHeight="1" x14ac:dyDescent="0.3">
      <c r="A974338" s="21"/>
    </row>
    <row r="974344" spans="1:1" s="20" customFormat="1" ht="14.25" customHeight="1" x14ac:dyDescent="0.25"/>
    <row r="974360" spans="1:1" ht="14.25" customHeight="1" x14ac:dyDescent="0.3">
      <c r="A974360" s="21"/>
    </row>
    <row r="974366" spans="1:1" s="20" customFormat="1" ht="14.25" customHeight="1" x14ac:dyDescent="0.25"/>
    <row r="974382" spans="1:1" ht="14.25" customHeight="1" x14ac:dyDescent="0.3">
      <c r="A974382" s="21"/>
    </row>
    <row r="974388" s="20" customFormat="1" ht="14.25" customHeight="1" x14ac:dyDescent="0.25"/>
    <row r="974404" spans="1:1" ht="14.25" customHeight="1" x14ac:dyDescent="0.3">
      <c r="A974404" s="21"/>
    </row>
    <row r="974410" spans="1:1" s="20" customFormat="1" ht="14.25" customHeight="1" x14ac:dyDescent="0.25"/>
    <row r="974426" spans="1:1" ht="14.25" customHeight="1" x14ac:dyDescent="0.3">
      <c r="A974426" s="21"/>
    </row>
    <row r="974432" spans="1:1" s="20" customFormat="1" ht="14.25" customHeight="1" x14ac:dyDescent="0.25"/>
    <row r="974448" spans="1:1" ht="14.25" customHeight="1" x14ac:dyDescent="0.3">
      <c r="A974448" s="21"/>
    </row>
    <row r="974454" s="20" customFormat="1" ht="14.25" customHeight="1" x14ac:dyDescent="0.25"/>
    <row r="974470" spans="1:1" ht="14.25" customHeight="1" x14ac:dyDescent="0.3">
      <c r="A974470" s="21"/>
    </row>
    <row r="974476" spans="1:1" s="20" customFormat="1" ht="14.25" customHeight="1" x14ac:dyDescent="0.25"/>
    <row r="974492" spans="1:1" ht="14.25" customHeight="1" x14ac:dyDescent="0.3">
      <c r="A974492" s="21"/>
    </row>
    <row r="974498" s="20" customFormat="1" ht="14.25" customHeight="1" x14ac:dyDescent="0.25"/>
    <row r="974514" spans="1:1" ht="14.25" customHeight="1" x14ac:dyDescent="0.3">
      <c r="A974514" s="21"/>
    </row>
    <row r="974520" spans="1:1" s="20" customFormat="1" ht="14.25" customHeight="1" x14ac:dyDescent="0.25"/>
    <row r="974536" spans="1:1" ht="14.25" customHeight="1" x14ac:dyDescent="0.3">
      <c r="A974536" s="21"/>
    </row>
    <row r="974542" spans="1:1" s="20" customFormat="1" ht="14.25" customHeight="1" x14ac:dyDescent="0.25"/>
    <row r="974558" spans="1:1" ht="14.25" customHeight="1" x14ac:dyDescent="0.3">
      <c r="A974558" s="21"/>
    </row>
    <row r="974564" s="20" customFormat="1" ht="14.25" customHeight="1" x14ac:dyDescent="0.25"/>
    <row r="974580" spans="1:1" ht="14.25" customHeight="1" x14ac:dyDescent="0.3">
      <c r="A974580" s="21"/>
    </row>
    <row r="974586" spans="1:1" s="20" customFormat="1" ht="14.25" customHeight="1" x14ac:dyDescent="0.25"/>
    <row r="974602" spans="1:1" ht="14.25" customHeight="1" x14ac:dyDescent="0.3">
      <c r="A974602" s="21"/>
    </row>
    <row r="974608" spans="1:1" s="20" customFormat="1" ht="14.25" customHeight="1" x14ac:dyDescent="0.25"/>
    <row r="974624" spans="1:1" ht="14.25" customHeight="1" x14ac:dyDescent="0.3">
      <c r="A974624" s="21"/>
    </row>
    <row r="974630" s="20" customFormat="1" ht="14.25" customHeight="1" x14ac:dyDescent="0.25"/>
    <row r="974646" spans="1:1" ht="14.25" customHeight="1" x14ac:dyDescent="0.3">
      <c r="A974646" s="21"/>
    </row>
    <row r="974652" spans="1:1" s="20" customFormat="1" ht="14.25" customHeight="1" x14ac:dyDescent="0.25"/>
    <row r="974668" spans="1:1" ht="14.25" customHeight="1" x14ac:dyDescent="0.3">
      <c r="A974668" s="21"/>
    </row>
    <row r="974674" s="20" customFormat="1" ht="14.25" customHeight="1" x14ac:dyDescent="0.25"/>
    <row r="974690" spans="1:1" ht="14.25" customHeight="1" x14ac:dyDescent="0.3">
      <c r="A974690" s="21"/>
    </row>
    <row r="974696" spans="1:1" s="20" customFormat="1" ht="14.25" customHeight="1" x14ac:dyDescent="0.25"/>
    <row r="974712" spans="1:1" ht="14.25" customHeight="1" x14ac:dyDescent="0.3">
      <c r="A974712" s="21"/>
    </row>
    <row r="974718" spans="1:1" s="20" customFormat="1" ht="14.25" customHeight="1" x14ac:dyDescent="0.25"/>
    <row r="974734" spans="1:1" ht="14.25" customHeight="1" x14ac:dyDescent="0.3">
      <c r="A974734" s="21"/>
    </row>
    <row r="974740" s="20" customFormat="1" ht="14.25" customHeight="1" x14ac:dyDescent="0.25"/>
    <row r="974756" spans="1:1" ht="14.25" customHeight="1" x14ac:dyDescent="0.3">
      <c r="A974756" s="21"/>
    </row>
    <row r="974762" spans="1:1" s="20" customFormat="1" ht="14.25" customHeight="1" x14ac:dyDescent="0.25"/>
    <row r="974778" spans="1:1" ht="14.25" customHeight="1" x14ac:dyDescent="0.3">
      <c r="A974778" s="21"/>
    </row>
    <row r="974784" spans="1:1" s="20" customFormat="1" ht="14.25" customHeight="1" x14ac:dyDescent="0.25"/>
    <row r="974800" spans="1:1" ht="14.25" customHeight="1" x14ac:dyDescent="0.3">
      <c r="A974800" s="21"/>
    </row>
    <row r="974806" s="20" customFormat="1" ht="14.25" customHeight="1" x14ac:dyDescent="0.25"/>
    <row r="974822" spans="1:1" ht="14.25" customHeight="1" x14ac:dyDescent="0.3">
      <c r="A974822" s="21"/>
    </row>
    <row r="974828" spans="1:1" s="20" customFormat="1" ht="14.25" customHeight="1" x14ac:dyDescent="0.25"/>
    <row r="974844" spans="1:1" ht="14.25" customHeight="1" x14ac:dyDescent="0.3">
      <c r="A974844" s="21"/>
    </row>
    <row r="974850" s="20" customFormat="1" ht="14.25" customHeight="1" x14ac:dyDescent="0.25"/>
    <row r="974866" spans="1:1" ht="14.25" customHeight="1" x14ac:dyDescent="0.3">
      <c r="A974866" s="21"/>
    </row>
    <row r="974872" spans="1:1" s="20" customFormat="1" ht="14.25" customHeight="1" x14ac:dyDescent="0.25"/>
    <row r="974888" spans="1:1" ht="14.25" customHeight="1" x14ac:dyDescent="0.3">
      <c r="A974888" s="21"/>
    </row>
    <row r="974894" spans="1:1" s="20" customFormat="1" ht="14.25" customHeight="1" x14ac:dyDescent="0.25"/>
    <row r="974910" spans="1:1" ht="14.25" customHeight="1" x14ac:dyDescent="0.3">
      <c r="A974910" s="21"/>
    </row>
    <row r="974916" s="20" customFormat="1" ht="14.25" customHeight="1" x14ac:dyDescent="0.25"/>
    <row r="974932" spans="1:1" ht="14.25" customHeight="1" x14ac:dyDescent="0.3">
      <c r="A974932" s="21"/>
    </row>
    <row r="974938" spans="1:1" s="20" customFormat="1" ht="14.25" customHeight="1" x14ac:dyDescent="0.25"/>
    <row r="974954" spans="1:1" ht="14.25" customHeight="1" x14ac:dyDescent="0.3">
      <c r="A974954" s="21"/>
    </row>
    <row r="974960" spans="1:1" s="20" customFormat="1" ht="14.25" customHeight="1" x14ac:dyDescent="0.25"/>
    <row r="974976" spans="1:1" ht="14.25" customHeight="1" x14ac:dyDescent="0.3">
      <c r="A974976" s="21"/>
    </row>
    <row r="974982" s="20" customFormat="1" ht="14.25" customHeight="1" x14ac:dyDescent="0.25"/>
    <row r="974998" spans="1:1" ht="14.25" customHeight="1" x14ac:dyDescent="0.3">
      <c r="A974998" s="21"/>
    </row>
    <row r="975004" spans="1:1" s="20" customFormat="1" ht="14.25" customHeight="1" x14ac:dyDescent="0.25"/>
    <row r="975020" spans="1:1" ht="14.25" customHeight="1" x14ac:dyDescent="0.3">
      <c r="A975020" s="21"/>
    </row>
    <row r="975026" s="20" customFormat="1" ht="14.25" customHeight="1" x14ac:dyDescent="0.25"/>
    <row r="975042" spans="1:1" ht="14.25" customHeight="1" x14ac:dyDescent="0.3">
      <c r="A975042" s="21"/>
    </row>
    <row r="975048" spans="1:1" s="20" customFormat="1" ht="14.25" customHeight="1" x14ac:dyDescent="0.25"/>
    <row r="975064" spans="1:1" ht="14.25" customHeight="1" x14ac:dyDescent="0.3">
      <c r="A975064" s="21"/>
    </row>
    <row r="975070" spans="1:1" s="20" customFormat="1" ht="14.25" customHeight="1" x14ac:dyDescent="0.25"/>
    <row r="975086" spans="1:1" ht="14.25" customHeight="1" x14ac:dyDescent="0.3">
      <c r="A975086" s="21"/>
    </row>
    <row r="975092" s="20" customFormat="1" ht="14.25" customHeight="1" x14ac:dyDescent="0.25"/>
    <row r="975108" spans="1:1" ht="14.25" customHeight="1" x14ac:dyDescent="0.3">
      <c r="A975108" s="21"/>
    </row>
    <row r="975114" spans="1:1" s="20" customFormat="1" ht="14.25" customHeight="1" x14ac:dyDescent="0.25"/>
    <row r="975130" spans="1:1" ht="14.25" customHeight="1" x14ac:dyDescent="0.3">
      <c r="A975130" s="21"/>
    </row>
    <row r="975136" spans="1:1" s="20" customFormat="1" ht="14.25" customHeight="1" x14ac:dyDescent="0.25"/>
    <row r="975152" spans="1:1" ht="14.25" customHeight="1" x14ac:dyDescent="0.3">
      <c r="A975152" s="21"/>
    </row>
    <row r="975158" s="20" customFormat="1" ht="14.25" customHeight="1" x14ac:dyDescent="0.25"/>
    <row r="975174" spans="1:1" ht="14.25" customHeight="1" x14ac:dyDescent="0.3">
      <c r="A975174" s="21"/>
    </row>
    <row r="975180" spans="1:1" s="20" customFormat="1" ht="14.25" customHeight="1" x14ac:dyDescent="0.25"/>
    <row r="975196" spans="1:1" ht="14.25" customHeight="1" x14ac:dyDescent="0.3">
      <c r="A975196" s="21"/>
    </row>
    <row r="975202" s="20" customFormat="1" ht="14.25" customHeight="1" x14ac:dyDescent="0.25"/>
    <row r="975218" spans="1:1" ht="14.25" customHeight="1" x14ac:dyDescent="0.3">
      <c r="A975218" s="21"/>
    </row>
    <row r="975224" spans="1:1" s="20" customFormat="1" ht="14.25" customHeight="1" x14ac:dyDescent="0.25"/>
    <row r="975240" spans="1:1" ht="14.25" customHeight="1" x14ac:dyDescent="0.3">
      <c r="A975240" s="21"/>
    </row>
    <row r="975246" spans="1:1" s="20" customFormat="1" ht="14.25" customHeight="1" x14ac:dyDescent="0.25"/>
    <row r="975262" spans="1:1" ht="14.25" customHeight="1" x14ac:dyDescent="0.3">
      <c r="A975262" s="21"/>
    </row>
    <row r="975268" s="20" customFormat="1" ht="14.25" customHeight="1" x14ac:dyDescent="0.25"/>
    <row r="975284" spans="1:1" ht="14.25" customHeight="1" x14ac:dyDescent="0.3">
      <c r="A975284" s="21"/>
    </row>
    <row r="975290" spans="1:1" s="20" customFormat="1" ht="14.25" customHeight="1" x14ac:dyDescent="0.25"/>
    <row r="975306" spans="1:1" ht="14.25" customHeight="1" x14ac:dyDescent="0.3">
      <c r="A975306" s="21"/>
    </row>
    <row r="975312" spans="1:1" s="20" customFormat="1" ht="14.25" customHeight="1" x14ac:dyDescent="0.25"/>
    <row r="975328" spans="1:1" ht="14.25" customHeight="1" x14ac:dyDescent="0.3">
      <c r="A975328" s="21"/>
    </row>
    <row r="975334" s="20" customFormat="1" ht="14.25" customHeight="1" x14ac:dyDescent="0.25"/>
    <row r="975350" spans="1:1" ht="14.25" customHeight="1" x14ac:dyDescent="0.3">
      <c r="A975350" s="21"/>
    </row>
    <row r="975356" spans="1:1" s="20" customFormat="1" ht="14.25" customHeight="1" x14ac:dyDescent="0.25"/>
    <row r="975372" spans="1:1" ht="14.25" customHeight="1" x14ac:dyDescent="0.3">
      <c r="A975372" s="21"/>
    </row>
    <row r="975378" s="20" customFormat="1" ht="14.25" customHeight="1" x14ac:dyDescent="0.25"/>
    <row r="975394" spans="1:1" ht="14.25" customHeight="1" x14ac:dyDescent="0.3">
      <c r="A975394" s="21"/>
    </row>
    <row r="975400" spans="1:1" s="20" customFormat="1" ht="14.25" customHeight="1" x14ac:dyDescent="0.25"/>
    <row r="975416" spans="1:1" ht="14.25" customHeight="1" x14ac:dyDescent="0.3">
      <c r="A975416" s="21"/>
    </row>
    <row r="975422" spans="1:1" s="20" customFormat="1" ht="14.25" customHeight="1" x14ac:dyDescent="0.25"/>
    <row r="975438" spans="1:1" ht="14.25" customHeight="1" x14ac:dyDescent="0.3">
      <c r="A975438" s="21"/>
    </row>
    <row r="975444" s="20" customFormat="1" ht="14.25" customHeight="1" x14ac:dyDescent="0.25"/>
    <row r="975460" spans="1:1" ht="14.25" customHeight="1" x14ac:dyDescent="0.3">
      <c r="A975460" s="21"/>
    </row>
    <row r="975466" spans="1:1" s="20" customFormat="1" ht="14.25" customHeight="1" x14ac:dyDescent="0.25"/>
    <row r="975482" spans="1:1" ht="14.25" customHeight="1" x14ac:dyDescent="0.3">
      <c r="A975482" s="21"/>
    </row>
    <row r="975488" spans="1:1" s="20" customFormat="1" ht="14.25" customHeight="1" x14ac:dyDescent="0.25"/>
    <row r="975504" spans="1:1" ht="14.25" customHeight="1" x14ac:dyDescent="0.3">
      <c r="A975504" s="21"/>
    </row>
    <row r="975510" s="20" customFormat="1" ht="14.25" customHeight="1" x14ac:dyDescent="0.25"/>
    <row r="975526" spans="1:1" ht="14.25" customHeight="1" x14ac:dyDescent="0.3">
      <c r="A975526" s="21"/>
    </row>
    <row r="975532" spans="1:1" s="20" customFormat="1" ht="14.25" customHeight="1" x14ac:dyDescent="0.25"/>
    <row r="975548" spans="1:1" ht="14.25" customHeight="1" x14ac:dyDescent="0.3">
      <c r="A975548" s="21"/>
    </row>
    <row r="975554" s="20" customFormat="1" ht="14.25" customHeight="1" x14ac:dyDescent="0.25"/>
    <row r="975570" spans="1:1" ht="14.25" customHeight="1" x14ac:dyDescent="0.3">
      <c r="A975570" s="21"/>
    </row>
    <row r="975576" spans="1:1" s="20" customFormat="1" ht="14.25" customHeight="1" x14ac:dyDescent="0.25"/>
    <row r="975592" spans="1:1" ht="14.25" customHeight="1" x14ac:dyDescent="0.3">
      <c r="A975592" s="21"/>
    </row>
    <row r="975598" spans="1:1" s="20" customFormat="1" ht="14.25" customHeight="1" x14ac:dyDescent="0.25"/>
    <row r="975614" spans="1:1" ht="14.25" customHeight="1" x14ac:dyDescent="0.3">
      <c r="A975614" s="21"/>
    </row>
    <row r="975620" s="20" customFormat="1" ht="14.25" customHeight="1" x14ac:dyDescent="0.25"/>
    <row r="975636" spans="1:1" ht="14.25" customHeight="1" x14ac:dyDescent="0.3">
      <c r="A975636" s="21"/>
    </row>
    <row r="975642" spans="1:1" s="20" customFormat="1" ht="14.25" customHeight="1" x14ac:dyDescent="0.25"/>
    <row r="975658" spans="1:1" ht="14.25" customHeight="1" x14ac:dyDescent="0.3">
      <c r="A975658" s="21"/>
    </row>
    <row r="975664" spans="1:1" s="20" customFormat="1" ht="14.25" customHeight="1" x14ac:dyDescent="0.25"/>
    <row r="975680" spans="1:1" ht="14.25" customHeight="1" x14ac:dyDescent="0.3">
      <c r="A975680" s="21"/>
    </row>
    <row r="975686" s="20" customFormat="1" ht="14.25" customHeight="1" x14ac:dyDescent="0.25"/>
    <row r="975702" spans="1:1" ht="14.25" customHeight="1" x14ac:dyDescent="0.3">
      <c r="A975702" s="21"/>
    </row>
    <row r="975708" spans="1:1" s="20" customFormat="1" ht="14.25" customHeight="1" x14ac:dyDescent="0.25"/>
    <row r="975724" spans="1:1" ht="14.25" customHeight="1" x14ac:dyDescent="0.3">
      <c r="A975724" s="21"/>
    </row>
    <row r="975730" s="20" customFormat="1" ht="14.25" customHeight="1" x14ac:dyDescent="0.25"/>
    <row r="975746" spans="1:1" ht="14.25" customHeight="1" x14ac:dyDescent="0.3">
      <c r="A975746" s="21"/>
    </row>
    <row r="975752" spans="1:1" s="20" customFormat="1" ht="14.25" customHeight="1" x14ac:dyDescent="0.25"/>
    <row r="975768" spans="1:1" ht="14.25" customHeight="1" x14ac:dyDescent="0.3">
      <c r="A975768" s="21"/>
    </row>
    <row r="975774" spans="1:1" s="20" customFormat="1" ht="14.25" customHeight="1" x14ac:dyDescent="0.25"/>
    <row r="975790" spans="1:1" ht="14.25" customHeight="1" x14ac:dyDescent="0.3">
      <c r="A975790" s="21"/>
    </row>
    <row r="975796" s="20" customFormat="1" ht="14.25" customHeight="1" x14ac:dyDescent="0.25"/>
    <row r="975812" spans="1:1" ht="14.25" customHeight="1" x14ac:dyDescent="0.3">
      <c r="A975812" s="21"/>
    </row>
    <row r="975818" spans="1:1" s="20" customFormat="1" ht="14.25" customHeight="1" x14ac:dyDescent="0.25"/>
    <row r="975834" spans="1:1" ht="14.25" customHeight="1" x14ac:dyDescent="0.3">
      <c r="A975834" s="21"/>
    </row>
    <row r="975840" spans="1:1" s="20" customFormat="1" ht="14.25" customHeight="1" x14ac:dyDescent="0.25"/>
    <row r="975856" spans="1:1" ht="14.25" customHeight="1" x14ac:dyDescent="0.3">
      <c r="A975856" s="21"/>
    </row>
    <row r="975862" s="20" customFormat="1" ht="14.25" customHeight="1" x14ac:dyDescent="0.25"/>
    <row r="975878" spans="1:1" ht="14.25" customHeight="1" x14ac:dyDescent="0.3">
      <c r="A975878" s="21"/>
    </row>
    <row r="975884" spans="1:1" s="20" customFormat="1" ht="14.25" customHeight="1" x14ac:dyDescent="0.25"/>
    <row r="975900" spans="1:1" ht="14.25" customHeight="1" x14ac:dyDescent="0.3">
      <c r="A975900" s="21"/>
    </row>
    <row r="975906" s="20" customFormat="1" ht="14.25" customHeight="1" x14ac:dyDescent="0.25"/>
    <row r="975922" spans="1:1" ht="14.25" customHeight="1" x14ac:dyDescent="0.3">
      <c r="A975922" s="21"/>
    </row>
    <row r="975928" spans="1:1" s="20" customFormat="1" ht="14.25" customHeight="1" x14ac:dyDescent="0.25"/>
    <row r="975944" spans="1:1" ht="14.25" customHeight="1" x14ac:dyDescent="0.3">
      <c r="A975944" s="21"/>
    </row>
    <row r="975950" spans="1:1" s="20" customFormat="1" ht="14.25" customHeight="1" x14ac:dyDescent="0.25"/>
    <row r="975966" spans="1:1" ht="14.25" customHeight="1" x14ac:dyDescent="0.3">
      <c r="A975966" s="21"/>
    </row>
    <row r="975972" s="20" customFormat="1" ht="14.25" customHeight="1" x14ac:dyDescent="0.25"/>
    <row r="975988" spans="1:1" ht="14.25" customHeight="1" x14ac:dyDescent="0.3">
      <c r="A975988" s="21"/>
    </row>
    <row r="975994" spans="1:1" s="20" customFormat="1" ht="14.25" customHeight="1" x14ac:dyDescent="0.25"/>
    <row r="976010" spans="1:1" ht="14.25" customHeight="1" x14ac:dyDescent="0.3">
      <c r="A976010" s="21"/>
    </row>
    <row r="976016" spans="1:1" s="20" customFormat="1" ht="14.25" customHeight="1" x14ac:dyDescent="0.25"/>
    <row r="976032" spans="1:1" ht="14.25" customHeight="1" x14ac:dyDescent="0.3">
      <c r="A976032" s="21"/>
    </row>
    <row r="976038" s="20" customFormat="1" ht="14.25" customHeight="1" x14ac:dyDescent="0.25"/>
    <row r="976054" spans="1:1" ht="14.25" customHeight="1" x14ac:dyDescent="0.3">
      <c r="A976054" s="21"/>
    </row>
    <row r="976060" spans="1:1" s="20" customFormat="1" ht="14.25" customHeight="1" x14ac:dyDescent="0.25"/>
    <row r="976076" spans="1:1" ht="14.25" customHeight="1" x14ac:dyDescent="0.3">
      <c r="A976076" s="21"/>
    </row>
    <row r="976082" s="20" customFormat="1" ht="14.25" customHeight="1" x14ac:dyDescent="0.25"/>
    <row r="976098" spans="1:1" ht="14.25" customHeight="1" x14ac:dyDescent="0.3">
      <c r="A976098" s="21"/>
    </row>
    <row r="976104" spans="1:1" s="20" customFormat="1" ht="14.25" customHeight="1" x14ac:dyDescent="0.25"/>
    <row r="976120" spans="1:1" ht="14.25" customHeight="1" x14ac:dyDescent="0.3">
      <c r="A976120" s="21"/>
    </row>
    <row r="976126" spans="1:1" s="20" customFormat="1" ht="14.25" customHeight="1" x14ac:dyDescent="0.25"/>
    <row r="976142" spans="1:1" ht="14.25" customHeight="1" x14ac:dyDescent="0.3">
      <c r="A976142" s="21"/>
    </row>
    <row r="976148" s="20" customFormat="1" ht="14.25" customHeight="1" x14ac:dyDescent="0.25"/>
    <row r="976164" spans="1:1" ht="14.25" customHeight="1" x14ac:dyDescent="0.3">
      <c r="A976164" s="21"/>
    </row>
    <row r="976170" spans="1:1" s="20" customFormat="1" ht="14.25" customHeight="1" x14ac:dyDescent="0.25"/>
    <row r="976186" spans="1:1" ht="14.25" customHeight="1" x14ac:dyDescent="0.3">
      <c r="A976186" s="21"/>
    </row>
    <row r="976192" spans="1:1" s="20" customFormat="1" ht="14.25" customHeight="1" x14ac:dyDescent="0.25"/>
    <row r="976208" spans="1:1" ht="14.25" customHeight="1" x14ac:dyDescent="0.3">
      <c r="A976208" s="21"/>
    </row>
    <row r="976214" s="20" customFormat="1" ht="14.25" customHeight="1" x14ac:dyDescent="0.25"/>
    <row r="976230" spans="1:1" ht="14.25" customHeight="1" x14ac:dyDescent="0.3">
      <c r="A976230" s="21"/>
    </row>
    <row r="976236" spans="1:1" s="20" customFormat="1" ht="14.25" customHeight="1" x14ac:dyDescent="0.25"/>
    <row r="976252" spans="1:1" ht="14.25" customHeight="1" x14ac:dyDescent="0.3">
      <c r="A976252" s="21"/>
    </row>
    <row r="976258" s="20" customFormat="1" ht="14.25" customHeight="1" x14ac:dyDescent="0.25"/>
    <row r="976274" spans="1:1" ht="14.25" customHeight="1" x14ac:dyDescent="0.3">
      <c r="A976274" s="21"/>
    </row>
    <row r="976280" spans="1:1" s="20" customFormat="1" ht="14.25" customHeight="1" x14ac:dyDescent="0.25"/>
    <row r="976296" spans="1:1" ht="14.25" customHeight="1" x14ac:dyDescent="0.3">
      <c r="A976296" s="21"/>
    </row>
    <row r="976302" spans="1:1" s="20" customFormat="1" ht="14.25" customHeight="1" x14ac:dyDescent="0.25"/>
    <row r="976318" spans="1:1" ht="14.25" customHeight="1" x14ac:dyDescent="0.3">
      <c r="A976318" s="21"/>
    </row>
    <row r="976324" s="20" customFormat="1" ht="14.25" customHeight="1" x14ac:dyDescent="0.25"/>
    <row r="976340" spans="1:1" ht="14.25" customHeight="1" x14ac:dyDescent="0.3">
      <c r="A976340" s="21"/>
    </row>
    <row r="976346" spans="1:1" s="20" customFormat="1" ht="14.25" customHeight="1" x14ac:dyDescent="0.25"/>
    <row r="976362" spans="1:1" ht="14.25" customHeight="1" x14ac:dyDescent="0.3">
      <c r="A976362" s="21"/>
    </row>
    <row r="976368" spans="1:1" s="20" customFormat="1" ht="14.25" customHeight="1" x14ac:dyDescent="0.25"/>
    <row r="976384" spans="1:1" ht="14.25" customHeight="1" x14ac:dyDescent="0.3">
      <c r="A976384" s="21"/>
    </row>
    <row r="976390" s="20" customFormat="1" ht="14.25" customHeight="1" x14ac:dyDescent="0.25"/>
    <row r="976406" spans="1:1" ht="14.25" customHeight="1" x14ac:dyDescent="0.3">
      <c r="A976406" s="21"/>
    </row>
    <row r="976412" spans="1:1" s="20" customFormat="1" ht="14.25" customHeight="1" x14ac:dyDescent="0.25"/>
    <row r="976428" spans="1:1" ht="14.25" customHeight="1" x14ac:dyDescent="0.3">
      <c r="A976428" s="21"/>
    </row>
    <row r="976434" s="20" customFormat="1" ht="14.25" customHeight="1" x14ac:dyDescent="0.25"/>
    <row r="976450" spans="1:1" ht="14.25" customHeight="1" x14ac:dyDescent="0.3">
      <c r="A976450" s="21"/>
    </row>
    <row r="976456" spans="1:1" s="20" customFormat="1" ht="14.25" customHeight="1" x14ac:dyDescent="0.25"/>
    <row r="976472" spans="1:1" ht="14.25" customHeight="1" x14ac:dyDescent="0.3">
      <c r="A976472" s="21"/>
    </row>
    <row r="976478" spans="1:1" s="20" customFormat="1" ht="14.25" customHeight="1" x14ac:dyDescent="0.25"/>
    <row r="976494" spans="1:1" ht="14.25" customHeight="1" x14ac:dyDescent="0.3">
      <c r="A976494" s="21"/>
    </row>
    <row r="976500" s="20" customFormat="1" ht="14.25" customHeight="1" x14ac:dyDescent="0.25"/>
    <row r="976516" spans="1:1" ht="14.25" customHeight="1" x14ac:dyDescent="0.3">
      <c r="A976516" s="21"/>
    </row>
    <row r="976522" spans="1:1" s="20" customFormat="1" ht="14.25" customHeight="1" x14ac:dyDescent="0.25"/>
    <row r="976538" spans="1:1" ht="14.25" customHeight="1" x14ac:dyDescent="0.3">
      <c r="A976538" s="21"/>
    </row>
    <row r="976544" spans="1:1" s="20" customFormat="1" ht="14.25" customHeight="1" x14ac:dyDescent="0.25"/>
    <row r="976560" spans="1:1" ht="14.25" customHeight="1" x14ac:dyDescent="0.3">
      <c r="A976560" s="21"/>
    </row>
    <row r="976566" s="20" customFormat="1" ht="14.25" customHeight="1" x14ac:dyDescent="0.25"/>
    <row r="976582" spans="1:1" ht="14.25" customHeight="1" x14ac:dyDescent="0.3">
      <c r="A976582" s="21"/>
    </row>
    <row r="976588" spans="1:1" s="20" customFormat="1" ht="14.25" customHeight="1" x14ac:dyDescent="0.25"/>
    <row r="976604" spans="1:1" ht="14.25" customHeight="1" x14ac:dyDescent="0.3">
      <c r="A976604" s="21"/>
    </row>
    <row r="976610" s="20" customFormat="1" ht="14.25" customHeight="1" x14ac:dyDescent="0.25"/>
    <row r="976626" spans="1:1" ht="14.25" customHeight="1" x14ac:dyDescent="0.3">
      <c r="A976626" s="21"/>
    </row>
    <row r="976632" spans="1:1" s="20" customFormat="1" ht="14.25" customHeight="1" x14ac:dyDescent="0.25"/>
    <row r="976648" spans="1:1" ht="14.25" customHeight="1" x14ac:dyDescent="0.3">
      <c r="A976648" s="21"/>
    </row>
    <row r="976654" spans="1:1" s="20" customFormat="1" ht="14.25" customHeight="1" x14ac:dyDescent="0.25"/>
    <row r="976670" spans="1:1" ht="14.25" customHeight="1" x14ac:dyDescent="0.3">
      <c r="A976670" s="21"/>
    </row>
    <row r="976676" s="20" customFormat="1" ht="14.25" customHeight="1" x14ac:dyDescent="0.25"/>
    <row r="976692" spans="1:1" ht="14.25" customHeight="1" x14ac:dyDescent="0.3">
      <c r="A976692" s="21"/>
    </row>
    <row r="976698" spans="1:1" s="20" customFormat="1" ht="14.25" customHeight="1" x14ac:dyDescent="0.25"/>
    <row r="976714" spans="1:1" ht="14.25" customHeight="1" x14ac:dyDescent="0.3">
      <c r="A976714" s="21"/>
    </row>
    <row r="976720" spans="1:1" s="20" customFormat="1" ht="14.25" customHeight="1" x14ac:dyDescent="0.25"/>
    <row r="976736" spans="1:1" ht="14.25" customHeight="1" x14ac:dyDescent="0.3">
      <c r="A976736" s="21"/>
    </row>
    <row r="976742" s="20" customFormat="1" ht="14.25" customHeight="1" x14ac:dyDescent="0.25"/>
    <row r="976758" spans="1:1" ht="14.25" customHeight="1" x14ac:dyDescent="0.3">
      <c r="A976758" s="21"/>
    </row>
    <row r="976764" spans="1:1" s="20" customFormat="1" ht="14.25" customHeight="1" x14ac:dyDescent="0.25"/>
    <row r="976780" spans="1:1" ht="14.25" customHeight="1" x14ac:dyDescent="0.3">
      <c r="A976780" s="21"/>
    </row>
    <row r="976786" s="20" customFormat="1" ht="14.25" customHeight="1" x14ac:dyDescent="0.25"/>
    <row r="976802" spans="1:1" ht="14.25" customHeight="1" x14ac:dyDescent="0.3">
      <c r="A976802" s="21"/>
    </row>
    <row r="976808" spans="1:1" s="20" customFormat="1" ht="14.25" customHeight="1" x14ac:dyDescent="0.25"/>
    <row r="976824" spans="1:1" ht="14.25" customHeight="1" x14ac:dyDescent="0.3">
      <c r="A976824" s="21"/>
    </row>
    <row r="976830" spans="1:1" s="20" customFormat="1" ht="14.25" customHeight="1" x14ac:dyDescent="0.25"/>
    <row r="976846" spans="1:1" ht="14.25" customHeight="1" x14ac:dyDescent="0.3">
      <c r="A976846" s="21"/>
    </row>
    <row r="976852" s="20" customFormat="1" ht="14.25" customHeight="1" x14ac:dyDescent="0.25"/>
    <row r="976868" spans="1:1" ht="14.25" customHeight="1" x14ac:dyDescent="0.3">
      <c r="A976868" s="21"/>
    </row>
    <row r="976874" spans="1:1" s="20" customFormat="1" ht="14.25" customHeight="1" x14ac:dyDescent="0.25"/>
    <row r="976890" spans="1:1" ht="14.25" customHeight="1" x14ac:dyDescent="0.3">
      <c r="A976890" s="21"/>
    </row>
    <row r="976896" spans="1:1" s="20" customFormat="1" ht="14.25" customHeight="1" x14ac:dyDescent="0.25"/>
    <row r="976912" spans="1:1" ht="14.25" customHeight="1" x14ac:dyDescent="0.3">
      <c r="A976912" s="21"/>
    </row>
    <row r="976918" s="20" customFormat="1" ht="14.25" customHeight="1" x14ac:dyDescent="0.25"/>
    <row r="976934" spans="1:1" ht="14.25" customHeight="1" x14ac:dyDescent="0.3">
      <c r="A976934" s="21"/>
    </row>
    <row r="976940" spans="1:1" s="20" customFormat="1" ht="14.25" customHeight="1" x14ac:dyDescent="0.25"/>
    <row r="976956" spans="1:1" ht="14.25" customHeight="1" x14ac:dyDescent="0.3">
      <c r="A976956" s="21"/>
    </row>
    <row r="976962" s="20" customFormat="1" ht="14.25" customHeight="1" x14ac:dyDescent="0.25"/>
    <row r="976978" spans="1:1" ht="14.25" customHeight="1" x14ac:dyDescent="0.3">
      <c r="A976978" s="21"/>
    </row>
    <row r="976984" spans="1:1" s="20" customFormat="1" ht="14.25" customHeight="1" x14ac:dyDescent="0.25"/>
    <row r="977000" spans="1:1" ht="14.25" customHeight="1" x14ac:dyDescent="0.3">
      <c r="A977000" s="21"/>
    </row>
    <row r="977006" spans="1:1" s="20" customFormat="1" ht="14.25" customHeight="1" x14ac:dyDescent="0.25"/>
    <row r="977022" spans="1:1" ht="14.25" customHeight="1" x14ac:dyDescent="0.3">
      <c r="A977022" s="21"/>
    </row>
    <row r="977028" s="20" customFormat="1" ht="14.25" customHeight="1" x14ac:dyDescent="0.25"/>
    <row r="977044" spans="1:1" ht="14.25" customHeight="1" x14ac:dyDescent="0.3">
      <c r="A977044" s="21"/>
    </row>
    <row r="977050" spans="1:1" s="20" customFormat="1" ht="14.25" customHeight="1" x14ac:dyDescent="0.25"/>
    <row r="977066" spans="1:1" ht="14.25" customHeight="1" x14ac:dyDescent="0.3">
      <c r="A977066" s="21"/>
    </row>
    <row r="977072" spans="1:1" s="20" customFormat="1" ht="14.25" customHeight="1" x14ac:dyDescent="0.25"/>
    <row r="977088" spans="1:1" ht="14.25" customHeight="1" x14ac:dyDescent="0.3">
      <c r="A977088" s="21"/>
    </row>
    <row r="977094" s="20" customFormat="1" ht="14.25" customHeight="1" x14ac:dyDescent="0.25"/>
    <row r="977110" spans="1:1" ht="14.25" customHeight="1" x14ac:dyDescent="0.3">
      <c r="A977110" s="21"/>
    </row>
    <row r="977116" spans="1:1" s="20" customFormat="1" ht="14.25" customHeight="1" x14ac:dyDescent="0.25"/>
    <row r="977132" spans="1:1" ht="14.25" customHeight="1" x14ac:dyDescent="0.3">
      <c r="A977132" s="21"/>
    </row>
    <row r="977138" s="20" customFormat="1" ht="14.25" customHeight="1" x14ac:dyDescent="0.25"/>
    <row r="977154" spans="1:1" ht="14.25" customHeight="1" x14ac:dyDescent="0.3">
      <c r="A977154" s="21"/>
    </row>
    <row r="977160" spans="1:1" s="20" customFormat="1" ht="14.25" customHeight="1" x14ac:dyDescent="0.25"/>
    <row r="977176" spans="1:1" ht="14.25" customHeight="1" x14ac:dyDescent="0.3">
      <c r="A977176" s="21"/>
    </row>
    <row r="977182" spans="1:1" s="20" customFormat="1" ht="14.25" customHeight="1" x14ac:dyDescent="0.25"/>
    <row r="977198" spans="1:1" ht="14.25" customHeight="1" x14ac:dyDescent="0.3">
      <c r="A977198" s="21"/>
    </row>
    <row r="977204" s="20" customFormat="1" ht="14.25" customHeight="1" x14ac:dyDescent="0.25"/>
    <row r="977220" spans="1:1" ht="14.25" customHeight="1" x14ac:dyDescent="0.3">
      <c r="A977220" s="21"/>
    </row>
    <row r="977226" spans="1:1" s="20" customFormat="1" ht="14.25" customHeight="1" x14ac:dyDescent="0.25"/>
    <row r="977242" spans="1:1" ht="14.25" customHeight="1" x14ac:dyDescent="0.3">
      <c r="A977242" s="21"/>
    </row>
    <row r="977248" spans="1:1" s="20" customFormat="1" ht="14.25" customHeight="1" x14ac:dyDescent="0.25"/>
    <row r="977264" spans="1:1" ht="14.25" customHeight="1" x14ac:dyDescent="0.3">
      <c r="A977264" s="21"/>
    </row>
    <row r="977270" s="20" customFormat="1" ht="14.25" customHeight="1" x14ac:dyDescent="0.25"/>
    <row r="977286" spans="1:1" ht="14.25" customHeight="1" x14ac:dyDescent="0.3">
      <c r="A977286" s="21"/>
    </row>
    <row r="977292" spans="1:1" s="20" customFormat="1" ht="14.25" customHeight="1" x14ac:dyDescent="0.25"/>
    <row r="977308" spans="1:1" ht="14.25" customHeight="1" x14ac:dyDescent="0.3">
      <c r="A977308" s="21"/>
    </row>
    <row r="977314" s="20" customFormat="1" ht="14.25" customHeight="1" x14ac:dyDescent="0.25"/>
    <row r="977330" spans="1:1" ht="14.25" customHeight="1" x14ac:dyDescent="0.3">
      <c r="A977330" s="21"/>
    </row>
    <row r="977336" spans="1:1" s="20" customFormat="1" ht="14.25" customHeight="1" x14ac:dyDescent="0.25"/>
    <row r="977352" spans="1:1" ht="14.25" customHeight="1" x14ac:dyDescent="0.3">
      <c r="A977352" s="21"/>
    </row>
    <row r="977358" spans="1:1" s="20" customFormat="1" ht="14.25" customHeight="1" x14ac:dyDescent="0.25"/>
    <row r="977374" spans="1:1" ht="14.25" customHeight="1" x14ac:dyDescent="0.3">
      <c r="A977374" s="21"/>
    </row>
    <row r="977380" s="20" customFormat="1" ht="14.25" customHeight="1" x14ac:dyDescent="0.25"/>
    <row r="977396" spans="1:1" ht="14.25" customHeight="1" x14ac:dyDescent="0.3">
      <c r="A977396" s="21"/>
    </row>
    <row r="977402" spans="1:1" s="20" customFormat="1" ht="14.25" customHeight="1" x14ac:dyDescent="0.25"/>
    <row r="977418" spans="1:1" ht="14.25" customHeight="1" x14ac:dyDescent="0.3">
      <c r="A977418" s="21"/>
    </row>
    <row r="977424" spans="1:1" s="20" customFormat="1" ht="14.25" customHeight="1" x14ac:dyDescent="0.25"/>
    <row r="977440" spans="1:1" ht="14.25" customHeight="1" x14ac:dyDescent="0.3">
      <c r="A977440" s="21"/>
    </row>
    <row r="977446" s="20" customFormat="1" ht="14.25" customHeight="1" x14ac:dyDescent="0.25"/>
    <row r="977462" spans="1:1" ht="14.25" customHeight="1" x14ac:dyDescent="0.3">
      <c r="A977462" s="21"/>
    </row>
    <row r="977468" spans="1:1" s="20" customFormat="1" ht="14.25" customHeight="1" x14ac:dyDescent="0.25"/>
    <row r="977484" spans="1:1" ht="14.25" customHeight="1" x14ac:dyDescent="0.3">
      <c r="A977484" s="21"/>
    </row>
    <row r="977490" s="20" customFormat="1" ht="14.25" customHeight="1" x14ac:dyDescent="0.25"/>
    <row r="977506" spans="1:1" ht="14.25" customHeight="1" x14ac:dyDescent="0.3">
      <c r="A977506" s="21"/>
    </row>
    <row r="977512" spans="1:1" s="20" customFormat="1" ht="14.25" customHeight="1" x14ac:dyDescent="0.25"/>
    <row r="977528" spans="1:1" ht="14.25" customHeight="1" x14ac:dyDescent="0.3">
      <c r="A977528" s="21"/>
    </row>
    <row r="977534" spans="1:1" s="20" customFormat="1" ht="14.25" customHeight="1" x14ac:dyDescent="0.25"/>
    <row r="977550" spans="1:1" ht="14.25" customHeight="1" x14ac:dyDescent="0.3">
      <c r="A977550" s="21"/>
    </row>
    <row r="977556" s="20" customFormat="1" ht="14.25" customHeight="1" x14ac:dyDescent="0.25"/>
    <row r="977572" spans="1:1" ht="14.25" customHeight="1" x14ac:dyDescent="0.3">
      <c r="A977572" s="21"/>
    </row>
    <row r="977578" spans="1:1" s="20" customFormat="1" ht="14.25" customHeight="1" x14ac:dyDescent="0.25"/>
    <row r="977594" spans="1:1" ht="14.25" customHeight="1" x14ac:dyDescent="0.3">
      <c r="A977594" s="21"/>
    </row>
    <row r="977600" spans="1:1" s="20" customFormat="1" ht="14.25" customHeight="1" x14ac:dyDescent="0.25"/>
    <row r="977616" spans="1:1" ht="14.25" customHeight="1" x14ac:dyDescent="0.3">
      <c r="A977616" s="21"/>
    </row>
    <row r="977622" s="20" customFormat="1" ht="14.25" customHeight="1" x14ac:dyDescent="0.25"/>
    <row r="977638" spans="1:1" ht="14.25" customHeight="1" x14ac:dyDescent="0.3">
      <c r="A977638" s="21"/>
    </row>
    <row r="977644" spans="1:1" s="20" customFormat="1" ht="14.25" customHeight="1" x14ac:dyDescent="0.25"/>
    <row r="977660" spans="1:1" ht="14.25" customHeight="1" x14ac:dyDescent="0.3">
      <c r="A977660" s="21"/>
    </row>
    <row r="977666" s="20" customFormat="1" ht="14.25" customHeight="1" x14ac:dyDescent="0.25"/>
    <row r="977682" spans="1:1" ht="14.25" customHeight="1" x14ac:dyDescent="0.3">
      <c r="A977682" s="21"/>
    </row>
    <row r="977688" spans="1:1" s="20" customFormat="1" ht="14.25" customHeight="1" x14ac:dyDescent="0.25"/>
    <row r="977704" spans="1:1" ht="14.25" customHeight="1" x14ac:dyDescent="0.3">
      <c r="A977704" s="21"/>
    </row>
    <row r="977710" spans="1:1" s="20" customFormat="1" ht="14.25" customHeight="1" x14ac:dyDescent="0.25"/>
    <row r="977726" spans="1:1" ht="14.25" customHeight="1" x14ac:dyDescent="0.3">
      <c r="A977726" s="21"/>
    </row>
    <row r="977732" s="20" customFormat="1" ht="14.25" customHeight="1" x14ac:dyDescent="0.25"/>
    <row r="977748" spans="1:1" ht="14.25" customHeight="1" x14ac:dyDescent="0.3">
      <c r="A977748" s="21"/>
    </row>
    <row r="977754" spans="1:1" s="20" customFormat="1" ht="14.25" customHeight="1" x14ac:dyDescent="0.25"/>
    <row r="977770" spans="1:1" ht="14.25" customHeight="1" x14ac:dyDescent="0.3">
      <c r="A977770" s="21"/>
    </row>
    <row r="977776" spans="1:1" s="20" customFormat="1" ht="14.25" customHeight="1" x14ac:dyDescent="0.25"/>
    <row r="977792" spans="1:1" ht="14.25" customHeight="1" x14ac:dyDescent="0.3">
      <c r="A977792" s="21"/>
    </row>
    <row r="977798" s="20" customFormat="1" ht="14.25" customHeight="1" x14ac:dyDescent="0.25"/>
    <row r="977814" spans="1:1" ht="14.25" customHeight="1" x14ac:dyDescent="0.3">
      <c r="A977814" s="21"/>
    </row>
    <row r="977820" spans="1:1" s="20" customFormat="1" ht="14.25" customHeight="1" x14ac:dyDescent="0.25"/>
    <row r="977836" spans="1:1" ht="14.25" customHeight="1" x14ac:dyDescent="0.3">
      <c r="A977836" s="21"/>
    </row>
    <row r="977842" s="20" customFormat="1" ht="14.25" customHeight="1" x14ac:dyDescent="0.25"/>
    <row r="977858" spans="1:1" ht="14.25" customHeight="1" x14ac:dyDescent="0.3">
      <c r="A977858" s="21"/>
    </row>
    <row r="977864" spans="1:1" s="20" customFormat="1" ht="14.25" customHeight="1" x14ac:dyDescent="0.25"/>
    <row r="977880" spans="1:1" ht="14.25" customHeight="1" x14ac:dyDescent="0.3">
      <c r="A977880" s="21"/>
    </row>
    <row r="977886" spans="1:1" s="20" customFormat="1" ht="14.25" customHeight="1" x14ac:dyDescent="0.25"/>
    <row r="977902" spans="1:1" ht="14.25" customHeight="1" x14ac:dyDescent="0.3">
      <c r="A977902" s="21"/>
    </row>
    <row r="977908" s="20" customFormat="1" ht="14.25" customHeight="1" x14ac:dyDescent="0.25"/>
    <row r="977924" spans="1:1" ht="14.25" customHeight="1" x14ac:dyDescent="0.3">
      <c r="A977924" s="21"/>
    </row>
    <row r="977930" spans="1:1" s="20" customFormat="1" ht="14.25" customHeight="1" x14ac:dyDescent="0.25"/>
    <row r="977946" spans="1:1" ht="14.25" customHeight="1" x14ac:dyDescent="0.3">
      <c r="A977946" s="21"/>
    </row>
    <row r="977952" spans="1:1" s="20" customFormat="1" ht="14.25" customHeight="1" x14ac:dyDescent="0.25"/>
    <row r="977968" spans="1:1" ht="14.25" customHeight="1" x14ac:dyDescent="0.3">
      <c r="A977968" s="21"/>
    </row>
    <row r="977974" s="20" customFormat="1" ht="14.25" customHeight="1" x14ac:dyDescent="0.25"/>
    <row r="977990" spans="1:1" ht="14.25" customHeight="1" x14ac:dyDescent="0.3">
      <c r="A977990" s="21"/>
    </row>
    <row r="977996" spans="1:1" s="20" customFormat="1" ht="14.25" customHeight="1" x14ac:dyDescent="0.25"/>
    <row r="978012" spans="1:1" ht="14.25" customHeight="1" x14ac:dyDescent="0.3">
      <c r="A978012" s="21"/>
    </row>
    <row r="978018" s="20" customFormat="1" ht="14.25" customHeight="1" x14ac:dyDescent="0.25"/>
    <row r="978034" spans="1:1" ht="14.25" customHeight="1" x14ac:dyDescent="0.3">
      <c r="A978034" s="21"/>
    </row>
    <row r="978040" spans="1:1" s="20" customFormat="1" ht="14.25" customHeight="1" x14ac:dyDescent="0.25"/>
    <row r="978056" spans="1:1" ht="14.25" customHeight="1" x14ac:dyDescent="0.3">
      <c r="A978056" s="21"/>
    </row>
    <row r="978062" spans="1:1" s="20" customFormat="1" ht="14.25" customHeight="1" x14ac:dyDescent="0.25"/>
    <row r="978078" spans="1:1" ht="14.25" customHeight="1" x14ac:dyDescent="0.3">
      <c r="A978078" s="21"/>
    </row>
    <row r="978084" s="20" customFormat="1" ht="14.25" customHeight="1" x14ac:dyDescent="0.25"/>
    <row r="978100" spans="1:1" ht="14.25" customHeight="1" x14ac:dyDescent="0.3">
      <c r="A978100" s="21"/>
    </row>
    <row r="978106" spans="1:1" s="20" customFormat="1" ht="14.25" customHeight="1" x14ac:dyDescent="0.25"/>
    <row r="978122" spans="1:1" ht="14.25" customHeight="1" x14ac:dyDescent="0.3">
      <c r="A978122" s="21"/>
    </row>
    <row r="978128" spans="1:1" s="20" customFormat="1" ht="14.25" customHeight="1" x14ac:dyDescent="0.25"/>
    <row r="978144" spans="1:1" ht="14.25" customHeight="1" x14ac:dyDescent="0.3">
      <c r="A978144" s="21"/>
    </row>
    <row r="978150" s="20" customFormat="1" ht="14.25" customHeight="1" x14ac:dyDescent="0.25"/>
    <row r="978166" spans="1:1" ht="14.25" customHeight="1" x14ac:dyDescent="0.3">
      <c r="A978166" s="21"/>
    </row>
    <row r="978172" spans="1:1" s="20" customFormat="1" ht="14.25" customHeight="1" x14ac:dyDescent="0.25"/>
    <row r="978188" spans="1:1" ht="14.25" customHeight="1" x14ac:dyDescent="0.3">
      <c r="A978188" s="21"/>
    </row>
    <row r="978194" s="20" customFormat="1" ht="14.25" customHeight="1" x14ac:dyDescent="0.25"/>
    <row r="978210" spans="1:1" ht="14.25" customHeight="1" x14ac:dyDescent="0.3">
      <c r="A978210" s="21"/>
    </row>
    <row r="978216" spans="1:1" s="20" customFormat="1" ht="14.25" customHeight="1" x14ac:dyDescent="0.25"/>
    <row r="978232" spans="1:1" ht="14.25" customHeight="1" x14ac:dyDescent="0.3">
      <c r="A978232" s="21"/>
    </row>
    <row r="978238" spans="1:1" s="20" customFormat="1" ht="14.25" customHeight="1" x14ac:dyDescent="0.25"/>
    <row r="978254" spans="1:1" ht="14.25" customHeight="1" x14ac:dyDescent="0.3">
      <c r="A978254" s="21"/>
    </row>
    <row r="978260" s="20" customFormat="1" ht="14.25" customHeight="1" x14ac:dyDescent="0.25"/>
    <row r="978276" spans="1:1" ht="14.25" customHeight="1" x14ac:dyDescent="0.3">
      <c r="A978276" s="21"/>
    </row>
    <row r="978282" spans="1:1" s="20" customFormat="1" ht="14.25" customHeight="1" x14ac:dyDescent="0.25"/>
    <row r="978298" spans="1:1" ht="14.25" customHeight="1" x14ac:dyDescent="0.3">
      <c r="A978298" s="21"/>
    </row>
    <row r="978304" spans="1:1" s="20" customFormat="1" ht="14.25" customHeight="1" x14ac:dyDescent="0.25"/>
    <row r="978320" spans="1:1" ht="14.25" customHeight="1" x14ac:dyDescent="0.3">
      <c r="A978320" s="21"/>
    </row>
    <row r="978326" s="20" customFormat="1" ht="14.25" customHeight="1" x14ac:dyDescent="0.25"/>
    <row r="978342" spans="1:1" ht="14.25" customHeight="1" x14ac:dyDescent="0.3">
      <c r="A978342" s="21"/>
    </row>
    <row r="978348" spans="1:1" s="20" customFormat="1" ht="14.25" customHeight="1" x14ac:dyDescent="0.25"/>
    <row r="978364" spans="1:1" ht="14.25" customHeight="1" x14ac:dyDescent="0.3">
      <c r="A978364" s="21"/>
    </row>
    <row r="978370" s="20" customFormat="1" ht="14.25" customHeight="1" x14ac:dyDescent="0.25"/>
    <row r="978386" spans="1:1" ht="14.25" customHeight="1" x14ac:dyDescent="0.3">
      <c r="A978386" s="21"/>
    </row>
    <row r="978392" spans="1:1" s="20" customFormat="1" ht="14.25" customHeight="1" x14ac:dyDescent="0.25"/>
    <row r="978408" spans="1:1" ht="14.25" customHeight="1" x14ac:dyDescent="0.3">
      <c r="A978408" s="21"/>
    </row>
    <row r="978414" spans="1:1" s="20" customFormat="1" ht="14.25" customHeight="1" x14ac:dyDescent="0.25"/>
    <row r="978430" spans="1:1" ht="14.25" customHeight="1" x14ac:dyDescent="0.3">
      <c r="A978430" s="21"/>
    </row>
    <row r="978436" s="20" customFormat="1" ht="14.25" customHeight="1" x14ac:dyDescent="0.25"/>
    <row r="978452" spans="1:1" ht="14.25" customHeight="1" x14ac:dyDescent="0.3">
      <c r="A978452" s="21"/>
    </row>
    <row r="978458" spans="1:1" s="20" customFormat="1" ht="14.25" customHeight="1" x14ac:dyDescent="0.25"/>
    <row r="978474" spans="1:1" ht="14.25" customHeight="1" x14ac:dyDescent="0.3">
      <c r="A978474" s="21"/>
    </row>
    <row r="978480" spans="1:1" s="20" customFormat="1" ht="14.25" customHeight="1" x14ac:dyDescent="0.25"/>
    <row r="978496" spans="1:1" ht="14.25" customHeight="1" x14ac:dyDescent="0.3">
      <c r="A978496" s="21"/>
    </row>
    <row r="978502" s="20" customFormat="1" ht="14.25" customHeight="1" x14ac:dyDescent="0.25"/>
    <row r="978518" spans="1:1" ht="14.25" customHeight="1" x14ac:dyDescent="0.3">
      <c r="A978518" s="21"/>
    </row>
    <row r="978524" spans="1:1" s="20" customFormat="1" ht="14.25" customHeight="1" x14ac:dyDescent="0.25"/>
    <row r="978540" spans="1:1" ht="14.25" customHeight="1" x14ac:dyDescent="0.3">
      <c r="A978540" s="21"/>
    </row>
    <row r="978546" s="20" customFormat="1" ht="14.25" customHeight="1" x14ac:dyDescent="0.25"/>
    <row r="978562" spans="1:1" ht="14.25" customHeight="1" x14ac:dyDescent="0.3">
      <c r="A978562" s="21"/>
    </row>
    <row r="978568" spans="1:1" s="20" customFormat="1" ht="14.25" customHeight="1" x14ac:dyDescent="0.25"/>
    <row r="978584" spans="1:1" ht="14.25" customHeight="1" x14ac:dyDescent="0.3">
      <c r="A978584" s="21"/>
    </row>
    <row r="978590" spans="1:1" s="20" customFormat="1" ht="14.25" customHeight="1" x14ac:dyDescent="0.25"/>
    <row r="978606" spans="1:1" ht="14.25" customHeight="1" x14ac:dyDescent="0.3">
      <c r="A978606" s="21"/>
    </row>
    <row r="978612" s="20" customFormat="1" ht="14.25" customHeight="1" x14ac:dyDescent="0.25"/>
    <row r="978628" spans="1:1" ht="14.25" customHeight="1" x14ac:dyDescent="0.3">
      <c r="A978628" s="21"/>
    </row>
    <row r="978634" spans="1:1" s="20" customFormat="1" ht="14.25" customHeight="1" x14ac:dyDescent="0.25"/>
    <row r="978650" spans="1:1" ht="14.25" customHeight="1" x14ac:dyDescent="0.3">
      <c r="A978650" s="21"/>
    </row>
    <row r="978656" spans="1:1" s="20" customFormat="1" ht="14.25" customHeight="1" x14ac:dyDescent="0.25"/>
    <row r="978672" spans="1:1" ht="14.25" customHeight="1" x14ac:dyDescent="0.3">
      <c r="A978672" s="21"/>
    </row>
    <row r="978678" s="20" customFormat="1" ht="14.25" customHeight="1" x14ac:dyDescent="0.25"/>
    <row r="978694" spans="1:1" ht="14.25" customHeight="1" x14ac:dyDescent="0.3">
      <c r="A978694" s="21"/>
    </row>
    <row r="978700" spans="1:1" s="20" customFormat="1" ht="14.25" customHeight="1" x14ac:dyDescent="0.25"/>
    <row r="978716" spans="1:1" ht="14.25" customHeight="1" x14ac:dyDescent="0.3">
      <c r="A978716" s="21"/>
    </row>
    <row r="978722" s="20" customFormat="1" ht="14.25" customHeight="1" x14ac:dyDescent="0.25"/>
    <row r="978738" spans="1:1" ht="14.25" customHeight="1" x14ac:dyDescent="0.3">
      <c r="A978738" s="21"/>
    </row>
    <row r="978744" spans="1:1" s="20" customFormat="1" ht="14.25" customHeight="1" x14ac:dyDescent="0.25"/>
    <row r="978760" spans="1:1" ht="14.25" customHeight="1" x14ac:dyDescent="0.3">
      <c r="A978760" s="21"/>
    </row>
    <row r="978766" spans="1:1" s="20" customFormat="1" ht="14.25" customHeight="1" x14ac:dyDescent="0.25"/>
    <row r="978782" spans="1:1" ht="14.25" customHeight="1" x14ac:dyDescent="0.3">
      <c r="A978782" s="21"/>
    </row>
    <row r="978788" s="20" customFormat="1" ht="14.25" customHeight="1" x14ac:dyDescent="0.25"/>
    <row r="978804" spans="1:1" ht="14.25" customHeight="1" x14ac:dyDescent="0.3">
      <c r="A978804" s="21"/>
    </row>
    <row r="978810" spans="1:1" s="20" customFormat="1" ht="14.25" customHeight="1" x14ac:dyDescent="0.25"/>
    <row r="978826" spans="1:1" ht="14.25" customHeight="1" x14ac:dyDescent="0.3">
      <c r="A978826" s="21"/>
    </row>
    <row r="978832" spans="1:1" s="20" customFormat="1" ht="14.25" customHeight="1" x14ac:dyDescent="0.25"/>
    <row r="978848" spans="1:1" ht="14.25" customHeight="1" x14ac:dyDescent="0.3">
      <c r="A978848" s="21"/>
    </row>
    <row r="978854" s="20" customFormat="1" ht="14.25" customHeight="1" x14ac:dyDescent="0.25"/>
    <row r="978870" spans="1:1" ht="14.25" customHeight="1" x14ac:dyDescent="0.3">
      <c r="A978870" s="21"/>
    </row>
    <row r="978876" spans="1:1" s="20" customFormat="1" ht="14.25" customHeight="1" x14ac:dyDescent="0.25"/>
    <row r="978892" spans="1:1" ht="14.25" customHeight="1" x14ac:dyDescent="0.3">
      <c r="A978892" s="21"/>
    </row>
    <row r="978898" s="20" customFormat="1" ht="14.25" customHeight="1" x14ac:dyDescent="0.25"/>
    <row r="978914" spans="1:1" ht="14.25" customHeight="1" x14ac:dyDescent="0.3">
      <c r="A978914" s="21"/>
    </row>
    <row r="978920" spans="1:1" s="20" customFormat="1" ht="14.25" customHeight="1" x14ac:dyDescent="0.25"/>
    <row r="978936" spans="1:1" ht="14.25" customHeight="1" x14ac:dyDescent="0.3">
      <c r="A978936" s="21"/>
    </row>
    <row r="978942" spans="1:1" s="20" customFormat="1" ht="14.25" customHeight="1" x14ac:dyDescent="0.25"/>
    <row r="978958" spans="1:1" ht="14.25" customHeight="1" x14ac:dyDescent="0.3">
      <c r="A978958" s="21"/>
    </row>
    <row r="978964" s="20" customFormat="1" ht="14.25" customHeight="1" x14ac:dyDescent="0.25"/>
    <row r="978980" spans="1:1" ht="14.25" customHeight="1" x14ac:dyDescent="0.3">
      <c r="A978980" s="21"/>
    </row>
    <row r="978986" spans="1:1" s="20" customFormat="1" ht="14.25" customHeight="1" x14ac:dyDescent="0.25"/>
    <row r="979002" spans="1:1" ht="14.25" customHeight="1" x14ac:dyDescent="0.3">
      <c r="A979002" s="21"/>
    </row>
    <row r="979008" spans="1:1" s="20" customFormat="1" ht="14.25" customHeight="1" x14ac:dyDescent="0.25"/>
    <row r="979024" spans="1:1" ht="14.25" customHeight="1" x14ac:dyDescent="0.3">
      <c r="A979024" s="21"/>
    </row>
    <row r="979030" s="20" customFormat="1" ht="14.25" customHeight="1" x14ac:dyDescent="0.25"/>
    <row r="979046" spans="1:1" ht="14.25" customHeight="1" x14ac:dyDescent="0.3">
      <c r="A979046" s="21"/>
    </row>
    <row r="979052" spans="1:1" s="20" customFormat="1" ht="14.25" customHeight="1" x14ac:dyDescent="0.25"/>
    <row r="979068" spans="1:1" ht="14.25" customHeight="1" x14ac:dyDescent="0.3">
      <c r="A979068" s="21"/>
    </row>
    <row r="979074" s="20" customFormat="1" ht="14.25" customHeight="1" x14ac:dyDescent="0.25"/>
    <row r="979090" spans="1:1" ht="14.25" customHeight="1" x14ac:dyDescent="0.3">
      <c r="A979090" s="21"/>
    </row>
    <row r="979096" spans="1:1" s="20" customFormat="1" ht="14.25" customHeight="1" x14ac:dyDescent="0.25"/>
    <row r="979112" spans="1:1" ht="14.25" customHeight="1" x14ac:dyDescent="0.3">
      <c r="A979112" s="21"/>
    </row>
    <row r="979118" spans="1:1" s="20" customFormat="1" ht="14.25" customHeight="1" x14ac:dyDescent="0.25"/>
    <row r="979134" spans="1:1" ht="14.25" customHeight="1" x14ac:dyDescent="0.3">
      <c r="A979134" s="21"/>
    </row>
    <row r="979140" s="20" customFormat="1" ht="14.25" customHeight="1" x14ac:dyDescent="0.25"/>
    <row r="979156" spans="1:1" ht="14.25" customHeight="1" x14ac:dyDescent="0.3">
      <c r="A979156" s="21"/>
    </row>
    <row r="979162" spans="1:1" s="20" customFormat="1" ht="14.25" customHeight="1" x14ac:dyDescent="0.25"/>
    <row r="979178" spans="1:1" ht="14.25" customHeight="1" x14ac:dyDescent="0.3">
      <c r="A979178" s="21"/>
    </row>
    <row r="979184" spans="1:1" s="20" customFormat="1" ht="14.25" customHeight="1" x14ac:dyDescent="0.25"/>
    <row r="979200" spans="1:1" ht="14.25" customHeight="1" x14ac:dyDescent="0.3">
      <c r="A979200" s="21"/>
    </row>
    <row r="979206" s="20" customFormat="1" ht="14.25" customHeight="1" x14ac:dyDescent="0.25"/>
    <row r="979222" spans="1:1" ht="14.25" customHeight="1" x14ac:dyDescent="0.3">
      <c r="A979222" s="21"/>
    </row>
    <row r="979228" spans="1:1" s="20" customFormat="1" ht="14.25" customHeight="1" x14ac:dyDescent="0.25"/>
    <row r="979244" spans="1:1" ht="14.25" customHeight="1" x14ac:dyDescent="0.3">
      <c r="A979244" s="21"/>
    </row>
    <row r="979250" s="20" customFormat="1" ht="14.25" customHeight="1" x14ac:dyDescent="0.25"/>
    <row r="979266" spans="1:1" ht="14.25" customHeight="1" x14ac:dyDescent="0.3">
      <c r="A979266" s="21"/>
    </row>
    <row r="979272" spans="1:1" s="20" customFormat="1" ht="14.25" customHeight="1" x14ac:dyDescent="0.25"/>
    <row r="979288" spans="1:1" ht="14.25" customHeight="1" x14ac:dyDescent="0.3">
      <c r="A979288" s="21"/>
    </row>
    <row r="979294" spans="1:1" s="20" customFormat="1" ht="14.25" customHeight="1" x14ac:dyDescent="0.25"/>
    <row r="979310" spans="1:1" ht="14.25" customHeight="1" x14ac:dyDescent="0.3">
      <c r="A979310" s="21"/>
    </row>
    <row r="979316" s="20" customFormat="1" ht="14.25" customHeight="1" x14ac:dyDescent="0.25"/>
    <row r="979332" spans="1:1" ht="14.25" customHeight="1" x14ac:dyDescent="0.3">
      <c r="A979332" s="21"/>
    </row>
    <row r="979338" spans="1:1" s="20" customFormat="1" ht="14.25" customHeight="1" x14ac:dyDescent="0.25"/>
    <row r="979354" spans="1:1" ht="14.25" customHeight="1" x14ac:dyDescent="0.3">
      <c r="A979354" s="21"/>
    </row>
    <row r="979360" spans="1:1" s="20" customFormat="1" ht="14.25" customHeight="1" x14ac:dyDescent="0.25"/>
    <row r="979376" spans="1:1" ht="14.25" customHeight="1" x14ac:dyDescent="0.3">
      <c r="A979376" s="21"/>
    </row>
    <row r="979382" s="20" customFormat="1" ht="14.25" customHeight="1" x14ac:dyDescent="0.25"/>
    <row r="979398" spans="1:1" ht="14.25" customHeight="1" x14ac:dyDescent="0.3">
      <c r="A979398" s="21"/>
    </row>
    <row r="979404" spans="1:1" s="20" customFormat="1" ht="14.25" customHeight="1" x14ac:dyDescent="0.25"/>
    <row r="979420" spans="1:1" ht="14.25" customHeight="1" x14ac:dyDescent="0.3">
      <c r="A979420" s="21"/>
    </row>
    <row r="979426" s="20" customFormat="1" ht="14.25" customHeight="1" x14ac:dyDescent="0.25"/>
    <row r="979442" spans="1:1" ht="14.25" customHeight="1" x14ac:dyDescent="0.3">
      <c r="A979442" s="21"/>
    </row>
    <row r="979448" spans="1:1" s="20" customFormat="1" ht="14.25" customHeight="1" x14ac:dyDescent="0.25"/>
    <row r="979464" spans="1:1" ht="14.25" customHeight="1" x14ac:dyDescent="0.3">
      <c r="A979464" s="21"/>
    </row>
    <row r="979470" spans="1:1" s="20" customFormat="1" ht="14.25" customHeight="1" x14ac:dyDescent="0.25"/>
    <row r="979486" spans="1:1" ht="14.25" customHeight="1" x14ac:dyDescent="0.3">
      <c r="A979486" s="21"/>
    </row>
    <row r="979492" s="20" customFormat="1" ht="14.25" customHeight="1" x14ac:dyDescent="0.25"/>
    <row r="979508" spans="1:1" ht="14.25" customHeight="1" x14ac:dyDescent="0.3">
      <c r="A979508" s="21"/>
    </row>
    <row r="979514" spans="1:1" s="20" customFormat="1" ht="14.25" customHeight="1" x14ac:dyDescent="0.25"/>
    <row r="979530" spans="1:1" ht="14.25" customHeight="1" x14ac:dyDescent="0.3">
      <c r="A979530" s="21"/>
    </row>
    <row r="979536" spans="1:1" s="20" customFormat="1" ht="14.25" customHeight="1" x14ac:dyDescent="0.25"/>
    <row r="979552" spans="1:1" ht="14.25" customHeight="1" x14ac:dyDescent="0.3">
      <c r="A979552" s="21"/>
    </row>
    <row r="979558" s="20" customFormat="1" ht="14.25" customHeight="1" x14ac:dyDescent="0.25"/>
    <row r="979574" spans="1:1" ht="14.25" customHeight="1" x14ac:dyDescent="0.3">
      <c r="A979574" s="21"/>
    </row>
    <row r="979580" spans="1:1" s="20" customFormat="1" ht="14.25" customHeight="1" x14ac:dyDescent="0.25"/>
    <row r="979596" spans="1:1" ht="14.25" customHeight="1" x14ac:dyDescent="0.3">
      <c r="A979596" s="21"/>
    </row>
    <row r="979602" s="20" customFormat="1" ht="14.25" customHeight="1" x14ac:dyDescent="0.25"/>
    <row r="979618" spans="1:1" ht="14.25" customHeight="1" x14ac:dyDescent="0.3">
      <c r="A979618" s="21"/>
    </row>
    <row r="979624" spans="1:1" s="20" customFormat="1" ht="14.25" customHeight="1" x14ac:dyDescent="0.25"/>
    <row r="979640" spans="1:1" ht="14.25" customHeight="1" x14ac:dyDescent="0.3">
      <c r="A979640" s="21"/>
    </row>
    <row r="979646" spans="1:1" s="20" customFormat="1" ht="14.25" customHeight="1" x14ac:dyDescent="0.25"/>
    <row r="979662" spans="1:1" ht="14.25" customHeight="1" x14ac:dyDescent="0.3">
      <c r="A979662" s="21"/>
    </row>
    <row r="979668" s="20" customFormat="1" ht="14.25" customHeight="1" x14ac:dyDescent="0.25"/>
    <row r="979684" spans="1:1" ht="14.25" customHeight="1" x14ac:dyDescent="0.3">
      <c r="A979684" s="21"/>
    </row>
    <row r="979690" spans="1:1" s="20" customFormat="1" ht="14.25" customHeight="1" x14ac:dyDescent="0.25"/>
    <row r="979706" spans="1:1" ht="14.25" customHeight="1" x14ac:dyDescent="0.3">
      <c r="A979706" s="21"/>
    </row>
    <row r="979712" spans="1:1" s="20" customFormat="1" ht="14.25" customHeight="1" x14ac:dyDescent="0.25"/>
    <row r="979728" spans="1:1" ht="14.25" customHeight="1" x14ac:dyDescent="0.3">
      <c r="A979728" s="21"/>
    </row>
    <row r="979734" s="20" customFormat="1" ht="14.25" customHeight="1" x14ac:dyDescent="0.25"/>
    <row r="979750" spans="1:1" ht="14.25" customHeight="1" x14ac:dyDescent="0.3">
      <c r="A979750" s="21"/>
    </row>
    <row r="979756" spans="1:1" s="20" customFormat="1" ht="14.25" customHeight="1" x14ac:dyDescent="0.25"/>
    <row r="979772" spans="1:1" ht="14.25" customHeight="1" x14ac:dyDescent="0.3">
      <c r="A979772" s="21"/>
    </row>
    <row r="979778" s="20" customFormat="1" ht="14.25" customHeight="1" x14ac:dyDescent="0.25"/>
    <row r="979794" spans="1:1" ht="14.25" customHeight="1" x14ac:dyDescent="0.3">
      <c r="A979794" s="21"/>
    </row>
    <row r="979800" spans="1:1" s="20" customFormat="1" ht="14.25" customHeight="1" x14ac:dyDescent="0.25"/>
    <row r="979816" spans="1:1" ht="14.25" customHeight="1" x14ac:dyDescent="0.3">
      <c r="A979816" s="21"/>
    </row>
    <row r="979822" spans="1:1" s="20" customFormat="1" ht="14.25" customHeight="1" x14ac:dyDescent="0.25"/>
    <row r="979838" spans="1:1" ht="14.25" customHeight="1" x14ac:dyDescent="0.3">
      <c r="A979838" s="21"/>
    </row>
    <row r="979844" s="20" customFormat="1" ht="14.25" customHeight="1" x14ac:dyDescent="0.25"/>
    <row r="979860" spans="1:1" ht="14.25" customHeight="1" x14ac:dyDescent="0.3">
      <c r="A979860" s="21"/>
    </row>
    <row r="979866" spans="1:1" s="20" customFormat="1" ht="14.25" customHeight="1" x14ac:dyDescent="0.25"/>
    <row r="979882" spans="1:1" ht="14.25" customHeight="1" x14ac:dyDescent="0.3">
      <c r="A979882" s="21"/>
    </row>
    <row r="979888" spans="1:1" s="20" customFormat="1" ht="14.25" customHeight="1" x14ac:dyDescent="0.25"/>
    <row r="979904" spans="1:1" ht="14.25" customHeight="1" x14ac:dyDescent="0.3">
      <c r="A979904" s="21"/>
    </row>
    <row r="979910" s="20" customFormat="1" ht="14.25" customHeight="1" x14ac:dyDescent="0.25"/>
    <row r="979926" spans="1:1" ht="14.25" customHeight="1" x14ac:dyDescent="0.3">
      <c r="A979926" s="21"/>
    </row>
    <row r="979932" spans="1:1" s="20" customFormat="1" ht="14.25" customHeight="1" x14ac:dyDescent="0.25"/>
    <row r="979948" spans="1:1" ht="14.25" customHeight="1" x14ac:dyDescent="0.3">
      <c r="A979948" s="21"/>
    </row>
    <row r="979954" s="20" customFormat="1" ht="14.25" customHeight="1" x14ac:dyDescent="0.25"/>
    <row r="979970" spans="1:1" ht="14.25" customHeight="1" x14ac:dyDescent="0.3">
      <c r="A979970" s="21"/>
    </row>
    <row r="979976" spans="1:1" s="20" customFormat="1" ht="14.25" customHeight="1" x14ac:dyDescent="0.25"/>
    <row r="979992" spans="1:1" ht="14.25" customHeight="1" x14ac:dyDescent="0.3">
      <c r="A979992" s="21"/>
    </row>
    <row r="979998" spans="1:1" s="20" customFormat="1" ht="14.25" customHeight="1" x14ac:dyDescent="0.25"/>
    <row r="980014" spans="1:1" ht="14.25" customHeight="1" x14ac:dyDescent="0.3">
      <c r="A980014" s="21"/>
    </row>
    <row r="980020" s="20" customFormat="1" ht="14.25" customHeight="1" x14ac:dyDescent="0.25"/>
    <row r="980036" spans="1:1" ht="14.25" customHeight="1" x14ac:dyDescent="0.3">
      <c r="A980036" s="21"/>
    </row>
    <row r="980042" spans="1:1" s="20" customFormat="1" ht="14.25" customHeight="1" x14ac:dyDescent="0.25"/>
    <row r="980058" spans="1:1" ht="14.25" customHeight="1" x14ac:dyDescent="0.3">
      <c r="A980058" s="21"/>
    </row>
    <row r="980064" spans="1:1" s="20" customFormat="1" ht="14.25" customHeight="1" x14ac:dyDescent="0.25"/>
    <row r="980080" spans="1:1" ht="14.25" customHeight="1" x14ac:dyDescent="0.3">
      <c r="A980080" s="21"/>
    </row>
    <row r="980086" s="20" customFormat="1" ht="14.25" customHeight="1" x14ac:dyDescent="0.25"/>
    <row r="980102" spans="1:1" ht="14.25" customHeight="1" x14ac:dyDescent="0.3">
      <c r="A980102" s="21"/>
    </row>
    <row r="980108" spans="1:1" s="20" customFormat="1" ht="14.25" customHeight="1" x14ac:dyDescent="0.25"/>
    <row r="980124" spans="1:1" ht="14.25" customHeight="1" x14ac:dyDescent="0.3">
      <c r="A980124" s="21"/>
    </row>
    <row r="980130" s="20" customFormat="1" ht="14.25" customHeight="1" x14ac:dyDescent="0.25"/>
    <row r="980146" spans="1:1" ht="14.25" customHeight="1" x14ac:dyDescent="0.3">
      <c r="A980146" s="21"/>
    </row>
    <row r="980152" spans="1:1" s="20" customFormat="1" ht="14.25" customHeight="1" x14ac:dyDescent="0.25"/>
    <row r="980168" spans="1:1" ht="14.25" customHeight="1" x14ac:dyDescent="0.3">
      <c r="A980168" s="21"/>
    </row>
    <row r="980174" spans="1:1" s="20" customFormat="1" ht="14.25" customHeight="1" x14ac:dyDescent="0.25"/>
    <row r="980190" spans="1:1" ht="14.25" customHeight="1" x14ac:dyDescent="0.3">
      <c r="A980190" s="21"/>
    </row>
    <row r="980196" s="20" customFormat="1" ht="14.25" customHeight="1" x14ac:dyDescent="0.25"/>
    <row r="980212" spans="1:1" ht="14.25" customHeight="1" x14ac:dyDescent="0.3">
      <c r="A980212" s="21"/>
    </row>
    <row r="980218" spans="1:1" s="20" customFormat="1" ht="14.25" customHeight="1" x14ac:dyDescent="0.25"/>
    <row r="980234" spans="1:1" ht="14.25" customHeight="1" x14ac:dyDescent="0.3">
      <c r="A980234" s="21"/>
    </row>
    <row r="980240" spans="1:1" s="20" customFormat="1" ht="14.25" customHeight="1" x14ac:dyDescent="0.25"/>
    <row r="980256" spans="1:1" ht="14.25" customHeight="1" x14ac:dyDescent="0.3">
      <c r="A980256" s="21"/>
    </row>
    <row r="980262" s="20" customFormat="1" ht="14.25" customHeight="1" x14ac:dyDescent="0.25"/>
    <row r="980278" spans="1:1" ht="14.25" customHeight="1" x14ac:dyDescent="0.3">
      <c r="A980278" s="21"/>
    </row>
    <row r="980284" spans="1:1" s="20" customFormat="1" ht="14.25" customHeight="1" x14ac:dyDescent="0.25"/>
    <row r="980300" spans="1:1" ht="14.25" customHeight="1" x14ac:dyDescent="0.3">
      <c r="A980300" s="21"/>
    </row>
    <row r="980306" s="20" customFormat="1" ht="14.25" customHeight="1" x14ac:dyDescent="0.25"/>
    <row r="980322" spans="1:1" ht="14.25" customHeight="1" x14ac:dyDescent="0.3">
      <c r="A980322" s="21"/>
    </row>
    <row r="980328" spans="1:1" s="20" customFormat="1" ht="14.25" customHeight="1" x14ac:dyDescent="0.25"/>
    <row r="980344" spans="1:1" ht="14.25" customHeight="1" x14ac:dyDescent="0.3">
      <c r="A980344" s="21"/>
    </row>
    <row r="980350" spans="1:1" s="20" customFormat="1" ht="14.25" customHeight="1" x14ac:dyDescent="0.25"/>
    <row r="980366" spans="1:1" ht="14.25" customHeight="1" x14ac:dyDescent="0.3">
      <c r="A980366" s="21"/>
    </row>
    <row r="980372" s="20" customFormat="1" ht="14.25" customHeight="1" x14ac:dyDescent="0.25"/>
    <row r="980388" spans="1:1" ht="14.25" customHeight="1" x14ac:dyDescent="0.3">
      <c r="A980388" s="21"/>
    </row>
    <row r="980394" spans="1:1" s="20" customFormat="1" ht="14.25" customHeight="1" x14ac:dyDescent="0.25"/>
    <row r="980410" spans="1:1" ht="14.25" customHeight="1" x14ac:dyDescent="0.3">
      <c r="A980410" s="21"/>
    </row>
    <row r="980416" spans="1:1" s="20" customFormat="1" ht="14.25" customHeight="1" x14ac:dyDescent="0.25"/>
    <row r="980432" spans="1:1" ht="14.25" customHeight="1" x14ac:dyDescent="0.3">
      <c r="A980432" s="21"/>
    </row>
    <row r="980438" s="20" customFormat="1" ht="14.25" customHeight="1" x14ac:dyDescent="0.25"/>
    <row r="980454" spans="1:1" ht="14.25" customHeight="1" x14ac:dyDescent="0.3">
      <c r="A980454" s="21"/>
    </row>
    <row r="980460" spans="1:1" s="20" customFormat="1" ht="14.25" customHeight="1" x14ac:dyDescent="0.25"/>
    <row r="980476" spans="1:1" ht="14.25" customHeight="1" x14ac:dyDescent="0.3">
      <c r="A980476" s="21"/>
    </row>
    <row r="980482" s="20" customFormat="1" ht="14.25" customHeight="1" x14ac:dyDescent="0.25"/>
    <row r="980498" spans="1:1" ht="14.25" customHeight="1" x14ac:dyDescent="0.3">
      <c r="A980498" s="21"/>
    </row>
    <row r="980504" spans="1:1" s="20" customFormat="1" ht="14.25" customHeight="1" x14ac:dyDescent="0.25"/>
    <row r="980520" spans="1:1" ht="14.25" customHeight="1" x14ac:dyDescent="0.3">
      <c r="A980520" s="21"/>
    </row>
    <row r="980526" spans="1:1" s="20" customFormat="1" ht="14.25" customHeight="1" x14ac:dyDescent="0.25"/>
    <row r="980542" spans="1:1" ht="14.25" customHeight="1" x14ac:dyDescent="0.3">
      <c r="A980542" s="21"/>
    </row>
    <row r="980548" s="20" customFormat="1" ht="14.25" customHeight="1" x14ac:dyDescent="0.25"/>
    <row r="980564" spans="1:1" ht="14.25" customHeight="1" x14ac:dyDescent="0.3">
      <c r="A980564" s="21"/>
    </row>
    <row r="980570" spans="1:1" s="20" customFormat="1" ht="14.25" customHeight="1" x14ac:dyDescent="0.25"/>
    <row r="980586" spans="1:1" ht="14.25" customHeight="1" x14ac:dyDescent="0.3">
      <c r="A980586" s="21"/>
    </row>
    <row r="980592" spans="1:1" s="20" customFormat="1" ht="14.25" customHeight="1" x14ac:dyDescent="0.25"/>
    <row r="980608" spans="1:1" ht="14.25" customHeight="1" x14ac:dyDescent="0.3">
      <c r="A980608" s="21"/>
    </row>
    <row r="980614" s="20" customFormat="1" ht="14.25" customHeight="1" x14ac:dyDescent="0.25"/>
    <row r="980630" spans="1:1" ht="14.25" customHeight="1" x14ac:dyDescent="0.3">
      <c r="A980630" s="21"/>
    </row>
    <row r="980636" spans="1:1" s="20" customFormat="1" ht="14.25" customHeight="1" x14ac:dyDescent="0.25"/>
    <row r="980652" spans="1:1" ht="14.25" customHeight="1" x14ac:dyDescent="0.3">
      <c r="A980652" s="21"/>
    </row>
    <row r="980658" s="20" customFormat="1" ht="14.25" customHeight="1" x14ac:dyDescent="0.25"/>
    <row r="980674" spans="1:1" ht="14.25" customHeight="1" x14ac:dyDescent="0.3">
      <c r="A980674" s="21"/>
    </row>
    <row r="980680" spans="1:1" s="20" customFormat="1" ht="14.25" customHeight="1" x14ac:dyDescent="0.25"/>
    <row r="980696" spans="1:1" ht="14.25" customHeight="1" x14ac:dyDescent="0.3">
      <c r="A980696" s="21"/>
    </row>
    <row r="980702" spans="1:1" s="20" customFormat="1" ht="14.25" customHeight="1" x14ac:dyDescent="0.25"/>
    <row r="980718" spans="1:1" ht="14.25" customHeight="1" x14ac:dyDescent="0.3">
      <c r="A980718" s="21"/>
    </row>
    <row r="980724" s="20" customFormat="1" ht="14.25" customHeight="1" x14ac:dyDescent="0.25"/>
    <row r="980740" spans="1:1" ht="14.25" customHeight="1" x14ac:dyDescent="0.3">
      <c r="A980740" s="21"/>
    </row>
    <row r="980746" spans="1:1" s="20" customFormat="1" ht="14.25" customHeight="1" x14ac:dyDescent="0.25"/>
    <row r="980762" spans="1:1" ht="14.25" customHeight="1" x14ac:dyDescent="0.3">
      <c r="A980762" s="21"/>
    </row>
    <row r="980768" spans="1:1" s="20" customFormat="1" ht="14.25" customHeight="1" x14ac:dyDescent="0.25"/>
    <row r="980784" spans="1:1" ht="14.25" customHeight="1" x14ac:dyDescent="0.3">
      <c r="A980784" s="21"/>
    </row>
    <row r="980790" s="20" customFormat="1" ht="14.25" customHeight="1" x14ac:dyDescent="0.25"/>
    <row r="980806" spans="1:1" ht="14.25" customHeight="1" x14ac:dyDescent="0.3">
      <c r="A980806" s="21"/>
    </row>
    <row r="980812" spans="1:1" s="20" customFormat="1" ht="14.25" customHeight="1" x14ac:dyDescent="0.25"/>
    <row r="980828" spans="1:1" ht="14.25" customHeight="1" x14ac:dyDescent="0.3">
      <c r="A980828" s="21"/>
    </row>
    <row r="980834" s="20" customFormat="1" ht="14.25" customHeight="1" x14ac:dyDescent="0.25"/>
    <row r="980850" spans="1:1" ht="14.25" customHeight="1" x14ac:dyDescent="0.3">
      <c r="A980850" s="21"/>
    </row>
    <row r="980856" spans="1:1" s="20" customFormat="1" ht="14.25" customHeight="1" x14ac:dyDescent="0.25"/>
    <row r="980872" spans="1:1" ht="14.25" customHeight="1" x14ac:dyDescent="0.3">
      <c r="A980872" s="21"/>
    </row>
    <row r="980878" spans="1:1" s="20" customFormat="1" ht="14.25" customHeight="1" x14ac:dyDescent="0.25"/>
    <row r="980894" spans="1:1" ht="14.25" customHeight="1" x14ac:dyDescent="0.3">
      <c r="A980894" s="21"/>
    </row>
    <row r="980900" s="20" customFormat="1" ht="14.25" customHeight="1" x14ac:dyDescent="0.25"/>
    <row r="980916" spans="1:1" ht="14.25" customHeight="1" x14ac:dyDescent="0.3">
      <c r="A980916" s="21"/>
    </row>
    <row r="980922" spans="1:1" s="20" customFormat="1" ht="14.25" customHeight="1" x14ac:dyDescent="0.25"/>
    <row r="980938" spans="1:1" ht="14.25" customHeight="1" x14ac:dyDescent="0.3">
      <c r="A980938" s="21"/>
    </row>
    <row r="980944" spans="1:1" s="20" customFormat="1" ht="14.25" customHeight="1" x14ac:dyDescent="0.25"/>
    <row r="980960" spans="1:1" ht="14.25" customHeight="1" x14ac:dyDescent="0.3">
      <c r="A980960" s="21"/>
    </row>
    <row r="980966" s="20" customFormat="1" ht="14.25" customHeight="1" x14ac:dyDescent="0.25"/>
    <row r="980982" spans="1:1" ht="14.25" customHeight="1" x14ac:dyDescent="0.3">
      <c r="A980982" s="21"/>
    </row>
    <row r="980988" spans="1:1" s="20" customFormat="1" ht="14.25" customHeight="1" x14ac:dyDescent="0.25"/>
    <row r="981004" spans="1:1" ht="14.25" customHeight="1" x14ac:dyDescent="0.3">
      <c r="A981004" s="21"/>
    </row>
    <row r="981010" s="20" customFormat="1" ht="14.25" customHeight="1" x14ac:dyDescent="0.25"/>
    <row r="981026" spans="1:1" ht="14.25" customHeight="1" x14ac:dyDescent="0.3">
      <c r="A981026" s="21"/>
    </row>
    <row r="981032" spans="1:1" s="20" customFormat="1" ht="14.25" customHeight="1" x14ac:dyDescent="0.25"/>
    <row r="981048" spans="1:1" ht="14.25" customHeight="1" x14ac:dyDescent="0.3">
      <c r="A981048" s="21"/>
    </row>
    <row r="981054" spans="1:1" s="20" customFormat="1" ht="14.25" customHeight="1" x14ac:dyDescent="0.25"/>
    <row r="981070" spans="1:1" ht="14.25" customHeight="1" x14ac:dyDescent="0.3">
      <c r="A981070" s="21"/>
    </row>
    <row r="981076" s="20" customFormat="1" ht="14.25" customHeight="1" x14ac:dyDescent="0.25"/>
    <row r="981092" spans="1:1" ht="14.25" customHeight="1" x14ac:dyDescent="0.3">
      <c r="A981092" s="21"/>
    </row>
    <row r="981098" spans="1:1" s="20" customFormat="1" ht="14.25" customHeight="1" x14ac:dyDescent="0.25"/>
    <row r="981114" spans="1:1" ht="14.25" customHeight="1" x14ac:dyDescent="0.3">
      <c r="A981114" s="21"/>
    </row>
    <row r="981120" spans="1:1" s="20" customFormat="1" ht="14.25" customHeight="1" x14ac:dyDescent="0.25"/>
    <row r="981136" spans="1:1" ht="14.25" customHeight="1" x14ac:dyDescent="0.3">
      <c r="A981136" s="21"/>
    </row>
    <row r="981142" s="20" customFormat="1" ht="14.25" customHeight="1" x14ac:dyDescent="0.25"/>
    <row r="981158" spans="1:1" ht="14.25" customHeight="1" x14ac:dyDescent="0.3">
      <c r="A981158" s="21"/>
    </row>
    <row r="981164" spans="1:1" s="20" customFormat="1" ht="14.25" customHeight="1" x14ac:dyDescent="0.25"/>
    <row r="981180" spans="1:1" ht="14.25" customHeight="1" x14ac:dyDescent="0.3">
      <c r="A981180" s="21"/>
    </row>
    <row r="981186" s="20" customFormat="1" ht="14.25" customHeight="1" x14ac:dyDescent="0.25"/>
    <row r="981202" spans="1:1" ht="14.25" customHeight="1" x14ac:dyDescent="0.3">
      <c r="A981202" s="21"/>
    </row>
    <row r="981208" spans="1:1" s="20" customFormat="1" ht="14.25" customHeight="1" x14ac:dyDescent="0.25"/>
    <row r="981224" spans="1:1" ht="14.25" customHeight="1" x14ac:dyDescent="0.3">
      <c r="A981224" s="21"/>
    </row>
    <row r="981230" spans="1:1" s="20" customFormat="1" ht="14.25" customHeight="1" x14ac:dyDescent="0.25"/>
    <row r="981246" spans="1:1" ht="14.25" customHeight="1" x14ac:dyDescent="0.3">
      <c r="A981246" s="21"/>
    </row>
    <row r="981252" s="20" customFormat="1" ht="14.25" customHeight="1" x14ac:dyDescent="0.25"/>
    <row r="981268" spans="1:1" ht="14.25" customHeight="1" x14ac:dyDescent="0.3">
      <c r="A981268" s="21"/>
    </row>
    <row r="981274" spans="1:1" s="20" customFormat="1" ht="14.25" customHeight="1" x14ac:dyDescent="0.25"/>
    <row r="981290" spans="1:1" ht="14.25" customHeight="1" x14ac:dyDescent="0.3">
      <c r="A981290" s="21"/>
    </row>
    <row r="981296" spans="1:1" s="20" customFormat="1" ht="14.25" customHeight="1" x14ac:dyDescent="0.25"/>
    <row r="981312" spans="1:1" ht="14.25" customHeight="1" x14ac:dyDescent="0.3">
      <c r="A981312" s="21"/>
    </row>
    <row r="981318" s="20" customFormat="1" ht="14.25" customHeight="1" x14ac:dyDescent="0.25"/>
    <row r="981334" spans="1:1" ht="14.25" customHeight="1" x14ac:dyDescent="0.3">
      <c r="A981334" s="21"/>
    </row>
    <row r="981340" spans="1:1" s="20" customFormat="1" ht="14.25" customHeight="1" x14ac:dyDescent="0.25"/>
    <row r="981356" spans="1:1" ht="14.25" customHeight="1" x14ac:dyDescent="0.3">
      <c r="A981356" s="21"/>
    </row>
    <row r="981362" s="20" customFormat="1" ht="14.25" customHeight="1" x14ac:dyDescent="0.25"/>
    <row r="981378" spans="1:1" ht="14.25" customHeight="1" x14ac:dyDescent="0.3">
      <c r="A981378" s="21"/>
    </row>
    <row r="981384" spans="1:1" s="20" customFormat="1" ht="14.25" customHeight="1" x14ac:dyDescent="0.25"/>
    <row r="981400" spans="1:1" ht="14.25" customHeight="1" x14ac:dyDescent="0.3">
      <c r="A981400" s="21"/>
    </row>
    <row r="981406" spans="1:1" s="20" customFormat="1" ht="14.25" customHeight="1" x14ac:dyDescent="0.25"/>
    <row r="981422" spans="1:1" ht="14.25" customHeight="1" x14ac:dyDescent="0.3">
      <c r="A981422" s="21"/>
    </row>
    <row r="981428" s="20" customFormat="1" ht="14.25" customHeight="1" x14ac:dyDescent="0.25"/>
    <row r="981444" spans="1:1" ht="14.25" customHeight="1" x14ac:dyDescent="0.3">
      <c r="A981444" s="21"/>
    </row>
    <row r="981450" spans="1:1" s="20" customFormat="1" ht="14.25" customHeight="1" x14ac:dyDescent="0.25"/>
    <row r="981466" spans="1:1" ht="14.25" customHeight="1" x14ac:dyDescent="0.3">
      <c r="A981466" s="21"/>
    </row>
    <row r="981472" spans="1:1" s="20" customFormat="1" ht="14.25" customHeight="1" x14ac:dyDescent="0.25"/>
    <row r="981488" spans="1:1" ht="14.25" customHeight="1" x14ac:dyDescent="0.3">
      <c r="A981488" s="21"/>
    </row>
    <row r="981494" s="20" customFormat="1" ht="14.25" customHeight="1" x14ac:dyDescent="0.25"/>
    <row r="981510" spans="1:1" ht="14.25" customHeight="1" x14ac:dyDescent="0.3">
      <c r="A981510" s="21"/>
    </row>
    <row r="981516" spans="1:1" s="20" customFormat="1" ht="14.25" customHeight="1" x14ac:dyDescent="0.25"/>
    <row r="981532" spans="1:1" ht="14.25" customHeight="1" x14ac:dyDescent="0.3">
      <c r="A981532" s="21"/>
    </row>
    <row r="981538" s="20" customFormat="1" ht="14.25" customHeight="1" x14ac:dyDescent="0.25"/>
    <row r="981554" spans="1:1" ht="14.25" customHeight="1" x14ac:dyDescent="0.3">
      <c r="A981554" s="21"/>
    </row>
    <row r="981560" spans="1:1" s="20" customFormat="1" ht="14.25" customHeight="1" x14ac:dyDescent="0.25"/>
    <row r="981576" spans="1:1" ht="14.25" customHeight="1" x14ac:dyDescent="0.3">
      <c r="A981576" s="21"/>
    </row>
    <row r="981582" spans="1:1" s="20" customFormat="1" ht="14.25" customHeight="1" x14ac:dyDescent="0.25"/>
    <row r="981598" spans="1:1" ht="14.25" customHeight="1" x14ac:dyDescent="0.3">
      <c r="A981598" s="21"/>
    </row>
    <row r="981604" s="20" customFormat="1" ht="14.25" customHeight="1" x14ac:dyDescent="0.25"/>
    <row r="981620" spans="1:1" ht="14.25" customHeight="1" x14ac:dyDescent="0.3">
      <c r="A981620" s="21"/>
    </row>
    <row r="981626" spans="1:1" s="20" customFormat="1" ht="14.25" customHeight="1" x14ac:dyDescent="0.25"/>
    <row r="981642" spans="1:1" ht="14.25" customHeight="1" x14ac:dyDescent="0.3">
      <c r="A981642" s="21"/>
    </row>
    <row r="981648" spans="1:1" s="20" customFormat="1" ht="14.25" customHeight="1" x14ac:dyDescent="0.25"/>
    <row r="981664" spans="1:1" ht="14.25" customHeight="1" x14ac:dyDescent="0.3">
      <c r="A981664" s="21"/>
    </row>
    <row r="981670" s="20" customFormat="1" ht="14.25" customHeight="1" x14ac:dyDescent="0.25"/>
    <row r="981686" spans="1:1" ht="14.25" customHeight="1" x14ac:dyDescent="0.3">
      <c r="A981686" s="21"/>
    </row>
    <row r="981692" spans="1:1" s="20" customFormat="1" ht="14.25" customHeight="1" x14ac:dyDescent="0.25"/>
    <row r="981708" spans="1:1" ht="14.25" customHeight="1" x14ac:dyDescent="0.3">
      <c r="A981708" s="21"/>
    </row>
    <row r="981714" s="20" customFormat="1" ht="14.25" customHeight="1" x14ac:dyDescent="0.25"/>
    <row r="981730" spans="1:1" ht="14.25" customHeight="1" x14ac:dyDescent="0.3">
      <c r="A981730" s="21"/>
    </row>
    <row r="981736" spans="1:1" s="20" customFormat="1" ht="14.25" customHeight="1" x14ac:dyDescent="0.25"/>
    <row r="981752" spans="1:1" ht="14.25" customHeight="1" x14ac:dyDescent="0.3">
      <c r="A981752" s="21"/>
    </row>
    <row r="981758" spans="1:1" s="20" customFormat="1" ht="14.25" customHeight="1" x14ac:dyDescent="0.25"/>
    <row r="981774" spans="1:1" ht="14.25" customHeight="1" x14ac:dyDescent="0.3">
      <c r="A981774" s="21"/>
    </row>
    <row r="981780" s="20" customFormat="1" ht="14.25" customHeight="1" x14ac:dyDescent="0.25"/>
    <row r="981796" spans="1:1" ht="14.25" customHeight="1" x14ac:dyDescent="0.3">
      <c r="A981796" s="21"/>
    </row>
    <row r="981802" spans="1:1" s="20" customFormat="1" ht="14.25" customHeight="1" x14ac:dyDescent="0.25"/>
    <row r="981818" spans="1:1" ht="14.25" customHeight="1" x14ac:dyDescent="0.3">
      <c r="A981818" s="21"/>
    </row>
    <row r="981824" spans="1:1" s="20" customFormat="1" ht="14.25" customHeight="1" x14ac:dyDescent="0.25"/>
    <row r="981840" spans="1:1" ht="14.25" customHeight="1" x14ac:dyDescent="0.3">
      <c r="A981840" s="21"/>
    </row>
    <row r="981846" s="20" customFormat="1" ht="14.25" customHeight="1" x14ac:dyDescent="0.25"/>
    <row r="981862" spans="1:1" ht="14.25" customHeight="1" x14ac:dyDescent="0.3">
      <c r="A981862" s="21"/>
    </row>
    <row r="981868" spans="1:1" s="20" customFormat="1" ht="14.25" customHeight="1" x14ac:dyDescent="0.25"/>
    <row r="981884" spans="1:1" ht="14.25" customHeight="1" x14ac:dyDescent="0.3">
      <c r="A981884" s="21"/>
    </row>
    <row r="981890" s="20" customFormat="1" ht="14.25" customHeight="1" x14ac:dyDescent="0.25"/>
    <row r="981906" spans="1:1" ht="14.25" customHeight="1" x14ac:dyDescent="0.3">
      <c r="A981906" s="21"/>
    </row>
    <row r="981912" spans="1:1" s="20" customFormat="1" ht="14.25" customHeight="1" x14ac:dyDescent="0.25"/>
    <row r="981928" spans="1:1" ht="14.25" customHeight="1" x14ac:dyDescent="0.3">
      <c r="A981928" s="21"/>
    </row>
    <row r="981934" spans="1:1" s="20" customFormat="1" ht="14.25" customHeight="1" x14ac:dyDescent="0.25"/>
    <row r="981950" spans="1:1" ht="14.25" customHeight="1" x14ac:dyDescent="0.3">
      <c r="A981950" s="21"/>
    </row>
    <row r="981956" s="20" customFormat="1" ht="14.25" customHeight="1" x14ac:dyDescent="0.25"/>
    <row r="981972" spans="1:1" ht="14.25" customHeight="1" x14ac:dyDescent="0.3">
      <c r="A981972" s="21"/>
    </row>
    <row r="981978" spans="1:1" s="20" customFormat="1" ht="14.25" customHeight="1" x14ac:dyDescent="0.25"/>
    <row r="981994" spans="1:1" ht="14.25" customHeight="1" x14ac:dyDescent="0.3">
      <c r="A981994" s="21"/>
    </row>
    <row r="982000" spans="1:1" s="20" customFormat="1" ht="14.25" customHeight="1" x14ac:dyDescent="0.25"/>
    <row r="982016" spans="1:1" ht="14.25" customHeight="1" x14ac:dyDescent="0.3">
      <c r="A982016" s="21"/>
    </row>
    <row r="982022" s="20" customFormat="1" ht="14.25" customHeight="1" x14ac:dyDescent="0.25"/>
    <row r="982038" spans="1:1" ht="14.25" customHeight="1" x14ac:dyDescent="0.3">
      <c r="A982038" s="21"/>
    </row>
    <row r="982044" spans="1:1" s="20" customFormat="1" ht="14.25" customHeight="1" x14ac:dyDescent="0.25"/>
    <row r="982060" spans="1:1" ht="14.25" customHeight="1" x14ac:dyDescent="0.3">
      <c r="A982060" s="21"/>
    </row>
    <row r="982066" s="20" customFormat="1" ht="14.25" customHeight="1" x14ac:dyDescent="0.25"/>
    <row r="982082" spans="1:1" ht="14.25" customHeight="1" x14ac:dyDescent="0.3">
      <c r="A982082" s="21"/>
    </row>
    <row r="982088" spans="1:1" s="20" customFormat="1" ht="14.25" customHeight="1" x14ac:dyDescent="0.25"/>
    <row r="982104" spans="1:1" ht="14.25" customHeight="1" x14ac:dyDescent="0.3">
      <c r="A982104" s="21"/>
    </row>
    <row r="982110" spans="1:1" s="20" customFormat="1" ht="14.25" customHeight="1" x14ac:dyDescent="0.25"/>
    <row r="982126" spans="1:1" ht="14.25" customHeight="1" x14ac:dyDescent="0.3">
      <c r="A982126" s="21"/>
    </row>
    <row r="982132" s="20" customFormat="1" ht="14.25" customHeight="1" x14ac:dyDescent="0.25"/>
    <row r="982148" spans="1:1" ht="14.25" customHeight="1" x14ac:dyDescent="0.3">
      <c r="A982148" s="21"/>
    </row>
    <row r="982154" spans="1:1" s="20" customFormat="1" ht="14.25" customHeight="1" x14ac:dyDescent="0.25"/>
    <row r="982170" spans="1:1" ht="14.25" customHeight="1" x14ac:dyDescent="0.3">
      <c r="A982170" s="21"/>
    </row>
    <row r="982176" spans="1:1" s="20" customFormat="1" ht="14.25" customHeight="1" x14ac:dyDescent="0.25"/>
    <row r="982192" spans="1:1" ht="14.25" customHeight="1" x14ac:dyDescent="0.3">
      <c r="A982192" s="21"/>
    </row>
    <row r="982198" s="20" customFormat="1" ht="14.25" customHeight="1" x14ac:dyDescent="0.25"/>
    <row r="982214" spans="1:1" ht="14.25" customHeight="1" x14ac:dyDescent="0.3">
      <c r="A982214" s="21"/>
    </row>
    <row r="982220" spans="1:1" s="20" customFormat="1" ht="14.25" customHeight="1" x14ac:dyDescent="0.25"/>
    <row r="982236" spans="1:1" ht="14.25" customHeight="1" x14ac:dyDescent="0.3">
      <c r="A982236" s="21"/>
    </row>
    <row r="982242" s="20" customFormat="1" ht="14.25" customHeight="1" x14ac:dyDescent="0.25"/>
    <row r="982258" spans="1:1" ht="14.25" customHeight="1" x14ac:dyDescent="0.3">
      <c r="A982258" s="21"/>
    </row>
    <row r="982264" spans="1:1" s="20" customFormat="1" ht="14.25" customHeight="1" x14ac:dyDescent="0.25"/>
    <row r="982280" spans="1:1" ht="14.25" customHeight="1" x14ac:dyDescent="0.3">
      <c r="A982280" s="21"/>
    </row>
    <row r="982286" spans="1:1" s="20" customFormat="1" ht="14.25" customHeight="1" x14ac:dyDescent="0.25"/>
    <row r="982302" spans="1:1" ht="14.25" customHeight="1" x14ac:dyDescent="0.3">
      <c r="A982302" s="21"/>
    </row>
    <row r="982308" s="20" customFormat="1" ht="14.25" customHeight="1" x14ac:dyDescent="0.25"/>
    <row r="982324" spans="1:1" ht="14.25" customHeight="1" x14ac:dyDescent="0.3">
      <c r="A982324" s="21"/>
    </row>
    <row r="982330" spans="1:1" s="20" customFormat="1" ht="14.25" customHeight="1" x14ac:dyDescent="0.25"/>
    <row r="982346" spans="1:1" ht="14.25" customHeight="1" x14ac:dyDescent="0.3">
      <c r="A982346" s="21"/>
    </row>
    <row r="982352" spans="1:1" s="20" customFormat="1" ht="14.25" customHeight="1" x14ac:dyDescent="0.25"/>
    <row r="982368" spans="1:1" ht="14.25" customHeight="1" x14ac:dyDescent="0.3">
      <c r="A982368" s="21"/>
    </row>
    <row r="982374" s="20" customFormat="1" ht="14.25" customHeight="1" x14ac:dyDescent="0.25"/>
    <row r="982390" spans="1:1" ht="14.25" customHeight="1" x14ac:dyDescent="0.3">
      <c r="A982390" s="21"/>
    </row>
    <row r="982396" spans="1:1" s="20" customFormat="1" ht="14.25" customHeight="1" x14ac:dyDescent="0.25"/>
    <row r="982412" spans="1:1" ht="14.25" customHeight="1" x14ac:dyDescent="0.3">
      <c r="A982412" s="21"/>
    </row>
    <row r="982418" s="20" customFormat="1" ht="14.25" customHeight="1" x14ac:dyDescent="0.25"/>
    <row r="982434" spans="1:1" ht="14.25" customHeight="1" x14ac:dyDescent="0.3">
      <c r="A982434" s="21"/>
    </row>
    <row r="982440" spans="1:1" s="20" customFormat="1" ht="14.25" customHeight="1" x14ac:dyDescent="0.25"/>
    <row r="982456" spans="1:1" ht="14.25" customHeight="1" x14ac:dyDescent="0.3">
      <c r="A982456" s="21"/>
    </row>
    <row r="982462" spans="1:1" s="20" customFormat="1" ht="14.25" customHeight="1" x14ac:dyDescent="0.25"/>
    <row r="982478" spans="1:1" ht="14.25" customHeight="1" x14ac:dyDescent="0.3">
      <c r="A982478" s="21"/>
    </row>
    <row r="982484" s="20" customFormat="1" ht="14.25" customHeight="1" x14ac:dyDescent="0.25"/>
    <row r="982500" spans="1:1" ht="14.25" customHeight="1" x14ac:dyDescent="0.3">
      <c r="A982500" s="21"/>
    </row>
    <row r="982506" spans="1:1" s="20" customFormat="1" ht="14.25" customHeight="1" x14ac:dyDescent="0.25"/>
    <row r="982522" spans="1:1" ht="14.25" customHeight="1" x14ac:dyDescent="0.3">
      <c r="A982522" s="21"/>
    </row>
    <row r="982528" spans="1:1" s="20" customFormat="1" ht="14.25" customHeight="1" x14ac:dyDescent="0.25"/>
    <row r="982544" spans="1:1" ht="14.25" customHeight="1" x14ac:dyDescent="0.3">
      <c r="A982544" s="21"/>
    </row>
    <row r="982550" s="20" customFormat="1" ht="14.25" customHeight="1" x14ac:dyDescent="0.25"/>
    <row r="982566" spans="1:1" ht="14.25" customHeight="1" x14ac:dyDescent="0.3">
      <c r="A982566" s="21"/>
    </row>
    <row r="982572" spans="1:1" s="20" customFormat="1" ht="14.25" customHeight="1" x14ac:dyDescent="0.25"/>
    <row r="982588" spans="1:1" ht="14.25" customHeight="1" x14ac:dyDescent="0.3">
      <c r="A982588" s="21"/>
    </row>
    <row r="982594" s="20" customFormat="1" ht="14.25" customHeight="1" x14ac:dyDescent="0.25"/>
    <row r="982610" spans="1:1" ht="14.25" customHeight="1" x14ac:dyDescent="0.3">
      <c r="A982610" s="21"/>
    </row>
    <row r="982616" spans="1:1" s="20" customFormat="1" ht="14.25" customHeight="1" x14ac:dyDescent="0.25"/>
    <row r="982632" spans="1:1" ht="14.25" customHeight="1" x14ac:dyDescent="0.3">
      <c r="A982632" s="21"/>
    </row>
    <row r="982638" spans="1:1" s="20" customFormat="1" ht="14.25" customHeight="1" x14ac:dyDescent="0.25"/>
    <row r="982654" spans="1:1" ht="14.25" customHeight="1" x14ac:dyDescent="0.3">
      <c r="A982654" s="21"/>
    </row>
    <row r="982660" s="20" customFormat="1" ht="14.25" customHeight="1" x14ac:dyDescent="0.25"/>
    <row r="982676" spans="1:1" ht="14.25" customHeight="1" x14ac:dyDescent="0.3">
      <c r="A982676" s="21"/>
    </row>
    <row r="982682" spans="1:1" s="20" customFormat="1" ht="14.25" customHeight="1" x14ac:dyDescent="0.25"/>
    <row r="982698" spans="1:1" ht="14.25" customHeight="1" x14ac:dyDescent="0.3">
      <c r="A982698" s="21"/>
    </row>
    <row r="982704" spans="1:1" s="20" customFormat="1" ht="14.25" customHeight="1" x14ac:dyDescent="0.25"/>
    <row r="982720" spans="1:1" ht="14.25" customHeight="1" x14ac:dyDescent="0.3">
      <c r="A982720" s="21"/>
    </row>
    <row r="982726" s="20" customFormat="1" ht="14.25" customHeight="1" x14ac:dyDescent="0.25"/>
    <row r="982742" spans="1:1" ht="14.25" customHeight="1" x14ac:dyDescent="0.3">
      <c r="A982742" s="21"/>
    </row>
    <row r="982748" spans="1:1" s="20" customFormat="1" ht="14.25" customHeight="1" x14ac:dyDescent="0.25"/>
    <row r="982764" spans="1:1" ht="14.25" customHeight="1" x14ac:dyDescent="0.3">
      <c r="A982764" s="21"/>
    </row>
    <row r="982770" s="20" customFormat="1" ht="14.25" customHeight="1" x14ac:dyDescent="0.25"/>
    <row r="982786" spans="1:1" ht="14.25" customHeight="1" x14ac:dyDescent="0.3">
      <c r="A982786" s="21"/>
    </row>
    <row r="982792" spans="1:1" s="20" customFormat="1" ht="14.25" customHeight="1" x14ac:dyDescent="0.25"/>
    <row r="982808" spans="1:1" ht="14.25" customHeight="1" x14ac:dyDescent="0.3">
      <c r="A982808" s="21"/>
    </row>
    <row r="982814" spans="1:1" s="20" customFormat="1" ht="14.25" customHeight="1" x14ac:dyDescent="0.25"/>
    <row r="982830" spans="1:1" ht="14.25" customHeight="1" x14ac:dyDescent="0.3">
      <c r="A982830" s="21"/>
    </row>
    <row r="982836" s="20" customFormat="1" ht="14.25" customHeight="1" x14ac:dyDescent="0.25"/>
    <row r="982852" spans="1:1" ht="14.25" customHeight="1" x14ac:dyDescent="0.3">
      <c r="A982852" s="21"/>
    </row>
    <row r="982858" spans="1:1" s="20" customFormat="1" ht="14.25" customHeight="1" x14ac:dyDescent="0.25"/>
    <row r="982874" spans="1:1" ht="14.25" customHeight="1" x14ac:dyDescent="0.3">
      <c r="A982874" s="21"/>
    </row>
    <row r="982880" spans="1:1" s="20" customFormat="1" ht="14.25" customHeight="1" x14ac:dyDescent="0.25"/>
    <row r="982896" spans="1:1" ht="14.25" customHeight="1" x14ac:dyDescent="0.3">
      <c r="A982896" s="21"/>
    </row>
    <row r="982902" s="20" customFormat="1" ht="14.25" customHeight="1" x14ac:dyDescent="0.25"/>
    <row r="982918" spans="1:1" ht="14.25" customHeight="1" x14ac:dyDescent="0.3">
      <c r="A982918" s="21"/>
    </row>
    <row r="982924" spans="1:1" s="20" customFormat="1" ht="14.25" customHeight="1" x14ac:dyDescent="0.25"/>
    <row r="982940" spans="1:1" ht="14.25" customHeight="1" x14ac:dyDescent="0.3">
      <c r="A982940" s="21"/>
    </row>
    <row r="982946" s="20" customFormat="1" ht="14.25" customHeight="1" x14ac:dyDescent="0.25"/>
    <row r="982962" spans="1:1" ht="14.25" customHeight="1" x14ac:dyDescent="0.3">
      <c r="A982962" s="21"/>
    </row>
    <row r="982968" spans="1:1" s="20" customFormat="1" ht="14.25" customHeight="1" x14ac:dyDescent="0.25"/>
    <row r="982984" spans="1:1" ht="14.25" customHeight="1" x14ac:dyDescent="0.3">
      <c r="A982984" s="21"/>
    </row>
    <row r="982990" spans="1:1" s="20" customFormat="1" ht="14.25" customHeight="1" x14ac:dyDescent="0.25"/>
    <row r="983006" spans="1:1" ht="14.25" customHeight="1" x14ac:dyDescent="0.3">
      <c r="A983006" s="21"/>
    </row>
    <row r="983012" s="20" customFormat="1" ht="14.25" customHeight="1" x14ac:dyDescent="0.25"/>
    <row r="983028" spans="1:1" ht="14.25" customHeight="1" x14ac:dyDescent="0.3">
      <c r="A983028" s="21"/>
    </row>
    <row r="983034" spans="1:1" s="20" customFormat="1" ht="14.25" customHeight="1" x14ac:dyDescent="0.25"/>
    <row r="983050" spans="1:1" ht="14.25" customHeight="1" x14ac:dyDescent="0.3">
      <c r="A983050" s="21"/>
    </row>
    <row r="983056" spans="1:1" s="20" customFormat="1" ht="14.25" customHeight="1" x14ac:dyDescent="0.25"/>
    <row r="983072" spans="1:1" ht="14.25" customHeight="1" x14ac:dyDescent="0.3">
      <c r="A983072" s="21"/>
    </row>
    <row r="983078" s="20" customFormat="1" ht="14.25" customHeight="1" x14ac:dyDescent="0.25"/>
    <row r="983094" spans="1:1" ht="14.25" customHeight="1" x14ac:dyDescent="0.3">
      <c r="A983094" s="21"/>
    </row>
    <row r="983100" spans="1:1" s="20" customFormat="1" ht="14.25" customHeight="1" x14ac:dyDescent="0.25"/>
    <row r="983116" spans="1:1" ht="14.25" customHeight="1" x14ac:dyDescent="0.3">
      <c r="A983116" s="21"/>
    </row>
    <row r="983122" s="20" customFormat="1" ht="14.25" customHeight="1" x14ac:dyDescent="0.25"/>
    <row r="983138" spans="1:1" ht="14.25" customHeight="1" x14ac:dyDescent="0.3">
      <c r="A983138" s="21"/>
    </row>
    <row r="983144" spans="1:1" s="20" customFormat="1" ht="14.25" customHeight="1" x14ac:dyDescent="0.25"/>
    <row r="983160" spans="1:1" ht="14.25" customHeight="1" x14ac:dyDescent="0.3">
      <c r="A983160" s="21"/>
    </row>
    <row r="983166" spans="1:1" s="20" customFormat="1" ht="14.25" customHeight="1" x14ac:dyDescent="0.25"/>
    <row r="983182" spans="1:1" ht="14.25" customHeight="1" x14ac:dyDescent="0.3">
      <c r="A983182" s="21"/>
    </row>
    <row r="983188" s="20" customFormat="1" ht="14.25" customHeight="1" x14ac:dyDescent="0.25"/>
    <row r="983204" spans="1:1" ht="14.25" customHeight="1" x14ac:dyDescent="0.3">
      <c r="A983204" s="21"/>
    </row>
    <row r="983210" spans="1:1" s="20" customFormat="1" ht="14.25" customHeight="1" x14ac:dyDescent="0.25"/>
    <row r="983226" spans="1:1" ht="14.25" customHeight="1" x14ac:dyDescent="0.3">
      <c r="A983226" s="21"/>
    </row>
    <row r="983232" spans="1:1" s="20" customFormat="1" ht="14.25" customHeight="1" x14ac:dyDescent="0.25"/>
    <row r="983248" spans="1:1" ht="14.25" customHeight="1" x14ac:dyDescent="0.3">
      <c r="A983248" s="21"/>
    </row>
    <row r="983254" s="20" customFormat="1" ht="14.25" customHeight="1" x14ac:dyDescent="0.25"/>
    <row r="983270" spans="1:1" ht="14.25" customHeight="1" x14ac:dyDescent="0.3">
      <c r="A983270" s="21"/>
    </row>
    <row r="983276" spans="1:1" s="20" customFormat="1" ht="14.25" customHeight="1" x14ac:dyDescent="0.25"/>
    <row r="983292" spans="1:1" ht="14.25" customHeight="1" x14ac:dyDescent="0.3">
      <c r="A983292" s="21"/>
    </row>
    <row r="983298" s="20" customFormat="1" ht="14.25" customHeight="1" x14ac:dyDescent="0.25"/>
    <row r="983314" spans="1:1" ht="14.25" customHeight="1" x14ac:dyDescent="0.3">
      <c r="A983314" s="21"/>
    </row>
    <row r="983320" spans="1:1" s="20" customFormat="1" ht="14.25" customHeight="1" x14ac:dyDescent="0.25"/>
    <row r="983336" spans="1:1" ht="14.25" customHeight="1" x14ac:dyDescent="0.3">
      <c r="A983336" s="21"/>
    </row>
    <row r="983342" spans="1:1" s="20" customFormat="1" ht="14.25" customHeight="1" x14ac:dyDescent="0.25"/>
    <row r="983358" spans="1:1" ht="14.25" customHeight="1" x14ac:dyDescent="0.3">
      <c r="A983358" s="21"/>
    </row>
    <row r="983364" s="20" customFormat="1" ht="14.25" customHeight="1" x14ac:dyDescent="0.25"/>
    <row r="983380" spans="1:1" ht="14.25" customHeight="1" x14ac:dyDescent="0.3">
      <c r="A983380" s="21"/>
    </row>
    <row r="983386" spans="1:1" s="20" customFormat="1" ht="14.25" customHeight="1" x14ac:dyDescent="0.25"/>
    <row r="983402" spans="1:1" ht="14.25" customHeight="1" x14ac:dyDescent="0.3">
      <c r="A983402" s="21"/>
    </row>
    <row r="983408" spans="1:1" s="20" customFormat="1" ht="14.25" customHeight="1" x14ac:dyDescent="0.25"/>
    <row r="983424" spans="1:1" ht="14.25" customHeight="1" x14ac:dyDescent="0.3">
      <c r="A983424" s="21"/>
    </row>
    <row r="983430" s="20" customFormat="1" ht="14.25" customHeight="1" x14ac:dyDescent="0.25"/>
    <row r="983446" spans="1:1" ht="14.25" customHeight="1" x14ac:dyDescent="0.3">
      <c r="A983446" s="21"/>
    </row>
    <row r="983452" spans="1:1" s="20" customFormat="1" ht="14.25" customHeight="1" x14ac:dyDescent="0.25"/>
    <row r="983468" spans="1:1" ht="14.25" customHeight="1" x14ac:dyDescent="0.3">
      <c r="A983468" s="21"/>
    </row>
    <row r="983474" s="20" customFormat="1" ht="14.25" customHeight="1" x14ac:dyDescent="0.25"/>
    <row r="983490" spans="1:1" ht="14.25" customHeight="1" x14ac:dyDescent="0.3">
      <c r="A983490" s="21"/>
    </row>
    <row r="983496" spans="1:1" s="20" customFormat="1" ht="14.25" customHeight="1" x14ac:dyDescent="0.25"/>
    <row r="983512" spans="1:1" ht="14.25" customHeight="1" x14ac:dyDescent="0.3">
      <c r="A983512" s="21"/>
    </row>
    <row r="983518" spans="1:1" s="20" customFormat="1" ht="14.25" customHeight="1" x14ac:dyDescent="0.25"/>
    <row r="983534" spans="1:1" ht="14.25" customHeight="1" x14ac:dyDescent="0.3">
      <c r="A983534" s="21"/>
    </row>
    <row r="983540" s="20" customFormat="1" ht="14.25" customHeight="1" x14ac:dyDescent="0.25"/>
    <row r="983556" spans="1:1" ht="14.25" customHeight="1" x14ac:dyDescent="0.3">
      <c r="A983556" s="21"/>
    </row>
    <row r="983562" spans="1:1" s="20" customFormat="1" ht="14.25" customHeight="1" x14ac:dyDescent="0.25"/>
    <row r="983578" spans="1:1" ht="14.25" customHeight="1" x14ac:dyDescent="0.3">
      <c r="A983578" s="21"/>
    </row>
    <row r="983584" spans="1:1" s="20" customFormat="1" ht="14.25" customHeight="1" x14ac:dyDescent="0.25"/>
    <row r="983600" spans="1:1" ht="14.25" customHeight="1" x14ac:dyDescent="0.3">
      <c r="A983600" s="21"/>
    </row>
    <row r="983606" s="20" customFormat="1" ht="14.25" customHeight="1" x14ac:dyDescent="0.25"/>
    <row r="983622" spans="1:1" ht="14.25" customHeight="1" x14ac:dyDescent="0.3">
      <c r="A983622" s="21"/>
    </row>
    <row r="983628" spans="1:1" s="20" customFormat="1" ht="14.25" customHeight="1" x14ac:dyDescent="0.25"/>
    <row r="983644" spans="1:1" ht="14.25" customHeight="1" x14ac:dyDescent="0.3">
      <c r="A983644" s="21"/>
    </row>
    <row r="983650" s="20" customFormat="1" ht="14.25" customHeight="1" x14ac:dyDescent="0.25"/>
    <row r="983666" spans="1:1" ht="14.25" customHeight="1" x14ac:dyDescent="0.3">
      <c r="A983666" s="21"/>
    </row>
    <row r="983672" spans="1:1" s="20" customFormat="1" ht="14.25" customHeight="1" x14ac:dyDescent="0.25"/>
    <row r="983688" spans="1:1" ht="14.25" customHeight="1" x14ac:dyDescent="0.3">
      <c r="A983688" s="21"/>
    </row>
    <row r="983694" spans="1:1" s="20" customFormat="1" ht="14.25" customHeight="1" x14ac:dyDescent="0.25"/>
    <row r="983710" spans="1:1" ht="14.25" customHeight="1" x14ac:dyDescent="0.3">
      <c r="A983710" s="21"/>
    </row>
    <row r="983716" s="20" customFormat="1" ht="14.25" customHeight="1" x14ac:dyDescent="0.25"/>
    <row r="983732" spans="1:1" ht="14.25" customHeight="1" x14ac:dyDescent="0.3">
      <c r="A983732" s="21"/>
    </row>
    <row r="983738" spans="1:1" s="20" customFormat="1" ht="14.25" customHeight="1" x14ac:dyDescent="0.25"/>
    <row r="983754" spans="1:1" ht="14.25" customHeight="1" x14ac:dyDescent="0.3">
      <c r="A983754" s="21"/>
    </row>
    <row r="983760" spans="1:1" s="20" customFormat="1" ht="14.25" customHeight="1" x14ac:dyDescent="0.25"/>
    <row r="983776" spans="1:1" ht="14.25" customHeight="1" x14ac:dyDescent="0.3">
      <c r="A983776" s="21"/>
    </row>
    <row r="983782" s="20" customFormat="1" ht="14.25" customHeight="1" x14ac:dyDescent="0.25"/>
    <row r="983798" spans="1:1" ht="14.25" customHeight="1" x14ac:dyDescent="0.3">
      <c r="A983798" s="21"/>
    </row>
    <row r="983804" spans="1:1" s="20" customFormat="1" ht="14.25" customHeight="1" x14ac:dyDescent="0.25"/>
    <row r="983820" spans="1:1" ht="14.25" customHeight="1" x14ac:dyDescent="0.3">
      <c r="A983820" s="21"/>
    </row>
    <row r="983826" s="20" customFormat="1" ht="14.25" customHeight="1" x14ac:dyDescent="0.25"/>
    <row r="983842" spans="1:1" ht="14.25" customHeight="1" x14ac:dyDescent="0.3">
      <c r="A983842" s="21"/>
    </row>
    <row r="983848" spans="1:1" s="20" customFormat="1" ht="14.25" customHeight="1" x14ac:dyDescent="0.25"/>
    <row r="983864" spans="1:1" ht="14.25" customHeight="1" x14ac:dyDescent="0.3">
      <c r="A983864" s="21"/>
    </row>
    <row r="983870" spans="1:1" s="20" customFormat="1" ht="14.25" customHeight="1" x14ac:dyDescent="0.25"/>
    <row r="983886" spans="1:1" ht="14.25" customHeight="1" x14ac:dyDescent="0.3">
      <c r="A983886" s="21"/>
    </row>
    <row r="983892" s="20" customFormat="1" ht="14.25" customHeight="1" x14ac:dyDescent="0.25"/>
    <row r="983908" spans="1:1" ht="14.25" customHeight="1" x14ac:dyDescent="0.3">
      <c r="A983908" s="21"/>
    </row>
    <row r="983914" spans="1:1" s="20" customFormat="1" ht="14.25" customHeight="1" x14ac:dyDescent="0.25"/>
    <row r="983930" spans="1:1" ht="14.25" customHeight="1" x14ac:dyDescent="0.3">
      <c r="A983930" s="21"/>
    </row>
    <row r="983936" spans="1:1" s="20" customFormat="1" ht="14.25" customHeight="1" x14ac:dyDescent="0.25"/>
    <row r="983952" spans="1:1" ht="14.25" customHeight="1" x14ac:dyDescent="0.3">
      <c r="A983952" s="21"/>
    </row>
    <row r="983958" s="20" customFormat="1" ht="14.25" customHeight="1" x14ac:dyDescent="0.25"/>
    <row r="983974" spans="1:1" ht="14.25" customHeight="1" x14ac:dyDescent="0.3">
      <c r="A983974" s="21"/>
    </row>
    <row r="983980" spans="1:1" s="20" customFormat="1" ht="14.25" customHeight="1" x14ac:dyDescent="0.25"/>
    <row r="983996" spans="1:1" ht="14.25" customHeight="1" x14ac:dyDescent="0.3">
      <c r="A983996" s="21"/>
    </row>
    <row r="984002" s="20" customFormat="1" ht="14.25" customHeight="1" x14ac:dyDescent="0.25"/>
    <row r="984018" spans="1:1" ht="14.25" customHeight="1" x14ac:dyDescent="0.3">
      <c r="A984018" s="21"/>
    </row>
    <row r="984024" spans="1:1" s="20" customFormat="1" ht="14.25" customHeight="1" x14ac:dyDescent="0.25"/>
    <row r="984040" spans="1:1" ht="14.25" customHeight="1" x14ac:dyDescent="0.3">
      <c r="A984040" s="21"/>
    </row>
    <row r="984046" spans="1:1" s="20" customFormat="1" ht="14.25" customHeight="1" x14ac:dyDescent="0.25"/>
    <row r="984062" spans="1:1" ht="14.25" customHeight="1" x14ac:dyDescent="0.3">
      <c r="A984062" s="21"/>
    </row>
    <row r="984068" s="20" customFormat="1" ht="14.25" customHeight="1" x14ac:dyDescent="0.25"/>
    <row r="984084" spans="1:1" ht="14.25" customHeight="1" x14ac:dyDescent="0.3">
      <c r="A984084" s="21"/>
    </row>
    <row r="984090" spans="1:1" s="20" customFormat="1" ht="14.25" customHeight="1" x14ac:dyDescent="0.25"/>
    <row r="984106" spans="1:1" ht="14.25" customHeight="1" x14ac:dyDescent="0.3">
      <c r="A984106" s="21"/>
    </row>
    <row r="984112" spans="1:1" s="20" customFormat="1" ht="14.25" customHeight="1" x14ac:dyDescent="0.25"/>
    <row r="984128" spans="1:1" ht="14.25" customHeight="1" x14ac:dyDescent="0.3">
      <c r="A984128" s="21"/>
    </row>
    <row r="984134" s="20" customFormat="1" ht="14.25" customHeight="1" x14ac:dyDescent="0.25"/>
    <row r="984150" spans="1:1" ht="14.25" customHeight="1" x14ac:dyDescent="0.3">
      <c r="A984150" s="21"/>
    </row>
    <row r="984156" spans="1:1" s="20" customFormat="1" ht="14.25" customHeight="1" x14ac:dyDescent="0.25"/>
    <row r="984172" spans="1:1" ht="14.25" customHeight="1" x14ac:dyDescent="0.3">
      <c r="A984172" s="21"/>
    </row>
    <row r="984178" s="20" customFormat="1" ht="14.25" customHeight="1" x14ac:dyDescent="0.25"/>
    <row r="984194" spans="1:1" ht="14.25" customHeight="1" x14ac:dyDescent="0.3">
      <c r="A984194" s="21"/>
    </row>
    <row r="984200" spans="1:1" s="20" customFormat="1" ht="14.25" customHeight="1" x14ac:dyDescent="0.25"/>
    <row r="984216" spans="1:1" ht="14.25" customHeight="1" x14ac:dyDescent="0.3">
      <c r="A984216" s="21"/>
    </row>
    <row r="984222" spans="1:1" s="20" customFormat="1" ht="14.25" customHeight="1" x14ac:dyDescent="0.25"/>
    <row r="984238" spans="1:1" ht="14.25" customHeight="1" x14ac:dyDescent="0.3">
      <c r="A984238" s="21"/>
    </row>
    <row r="984244" s="20" customFormat="1" ht="14.25" customHeight="1" x14ac:dyDescent="0.25"/>
    <row r="984260" spans="1:1" ht="14.25" customHeight="1" x14ac:dyDescent="0.3">
      <c r="A984260" s="21"/>
    </row>
    <row r="984266" spans="1:1" s="20" customFormat="1" ht="14.25" customHeight="1" x14ac:dyDescent="0.25"/>
    <row r="984282" spans="1:1" ht="14.25" customHeight="1" x14ac:dyDescent="0.3">
      <c r="A984282" s="21"/>
    </row>
    <row r="984288" spans="1:1" s="20" customFormat="1" ht="14.25" customHeight="1" x14ac:dyDescent="0.25"/>
    <row r="984304" spans="1:1" ht="14.25" customHeight="1" x14ac:dyDescent="0.3">
      <c r="A984304" s="21"/>
    </row>
    <row r="984310" s="20" customFormat="1" ht="14.25" customHeight="1" x14ac:dyDescent="0.25"/>
    <row r="984326" spans="1:1" ht="14.25" customHeight="1" x14ac:dyDescent="0.3">
      <c r="A984326" s="21"/>
    </row>
    <row r="984332" spans="1:1" s="20" customFormat="1" ht="14.25" customHeight="1" x14ac:dyDescent="0.25"/>
    <row r="984348" spans="1:1" ht="14.25" customHeight="1" x14ac:dyDescent="0.3">
      <c r="A984348" s="21"/>
    </row>
    <row r="984354" s="20" customFormat="1" ht="14.25" customHeight="1" x14ac:dyDescent="0.25"/>
    <row r="984370" spans="1:1" ht="14.25" customHeight="1" x14ac:dyDescent="0.3">
      <c r="A984370" s="21"/>
    </row>
    <row r="984376" spans="1:1" s="20" customFormat="1" ht="14.25" customHeight="1" x14ac:dyDescent="0.25"/>
    <row r="984392" spans="1:1" ht="14.25" customHeight="1" x14ac:dyDescent="0.3">
      <c r="A984392" s="21"/>
    </row>
    <row r="984398" spans="1:1" s="20" customFormat="1" ht="14.25" customHeight="1" x14ac:dyDescent="0.25"/>
    <row r="984414" spans="1:1" ht="14.25" customHeight="1" x14ac:dyDescent="0.3">
      <c r="A984414" s="21"/>
    </row>
    <row r="984420" s="20" customFormat="1" ht="14.25" customHeight="1" x14ac:dyDescent="0.25"/>
    <row r="984436" spans="1:1" ht="14.25" customHeight="1" x14ac:dyDescent="0.3">
      <c r="A984436" s="21"/>
    </row>
    <row r="984442" spans="1:1" s="20" customFormat="1" ht="14.25" customHeight="1" x14ac:dyDescent="0.25"/>
    <row r="984458" spans="1:1" ht="14.25" customHeight="1" x14ac:dyDescent="0.3">
      <c r="A984458" s="21"/>
    </row>
    <row r="984464" spans="1:1" s="20" customFormat="1" ht="14.25" customHeight="1" x14ac:dyDescent="0.25"/>
    <row r="984480" spans="1:1" ht="14.25" customHeight="1" x14ac:dyDescent="0.3">
      <c r="A984480" s="21"/>
    </row>
    <row r="984486" s="20" customFormat="1" ht="14.25" customHeight="1" x14ac:dyDescent="0.25"/>
    <row r="984502" spans="1:1" ht="14.25" customHeight="1" x14ac:dyDescent="0.3">
      <c r="A984502" s="21"/>
    </row>
    <row r="984508" spans="1:1" s="20" customFormat="1" ht="14.25" customHeight="1" x14ac:dyDescent="0.25"/>
    <row r="984524" spans="1:1" ht="14.25" customHeight="1" x14ac:dyDescent="0.3">
      <c r="A984524" s="21"/>
    </row>
    <row r="984530" s="20" customFormat="1" ht="14.25" customHeight="1" x14ac:dyDescent="0.25"/>
    <row r="984546" spans="1:1" ht="14.25" customHeight="1" x14ac:dyDescent="0.3">
      <c r="A984546" s="21"/>
    </row>
    <row r="984552" spans="1:1" s="20" customFormat="1" ht="14.25" customHeight="1" x14ac:dyDescent="0.25"/>
    <row r="984568" spans="1:1" ht="14.25" customHeight="1" x14ac:dyDescent="0.3">
      <c r="A984568" s="21"/>
    </row>
    <row r="984574" spans="1:1" s="20" customFormat="1" ht="14.25" customHeight="1" x14ac:dyDescent="0.25"/>
    <row r="984590" spans="1:1" ht="14.25" customHeight="1" x14ac:dyDescent="0.3">
      <c r="A984590" s="21"/>
    </row>
    <row r="984596" s="20" customFormat="1" ht="14.25" customHeight="1" x14ac:dyDescent="0.25"/>
    <row r="984612" spans="1:1" ht="14.25" customHeight="1" x14ac:dyDescent="0.3">
      <c r="A984612" s="21"/>
    </row>
    <row r="984618" spans="1:1" s="20" customFormat="1" ht="14.25" customHeight="1" x14ac:dyDescent="0.25"/>
    <row r="984634" spans="1:1" ht="14.25" customHeight="1" x14ac:dyDescent="0.3">
      <c r="A984634" s="21"/>
    </row>
    <row r="984640" spans="1:1" s="20" customFormat="1" ht="14.25" customHeight="1" x14ac:dyDescent="0.25"/>
    <row r="984656" spans="1:1" ht="14.25" customHeight="1" x14ac:dyDescent="0.3">
      <c r="A984656" s="21"/>
    </row>
    <row r="984662" s="20" customFormat="1" ht="14.25" customHeight="1" x14ac:dyDescent="0.25"/>
    <row r="984678" spans="1:1" ht="14.25" customHeight="1" x14ac:dyDescent="0.3">
      <c r="A984678" s="21"/>
    </row>
    <row r="984684" spans="1:1" s="20" customFormat="1" ht="14.25" customHeight="1" x14ac:dyDescent="0.25"/>
    <row r="984700" spans="1:1" ht="14.25" customHeight="1" x14ac:dyDescent="0.3">
      <c r="A984700" s="21"/>
    </row>
    <row r="984706" s="20" customFormat="1" ht="14.25" customHeight="1" x14ac:dyDescent="0.25"/>
    <row r="984722" spans="1:1" ht="14.25" customHeight="1" x14ac:dyDescent="0.3">
      <c r="A984722" s="21"/>
    </row>
    <row r="984728" spans="1:1" s="20" customFormat="1" ht="14.25" customHeight="1" x14ac:dyDescent="0.25"/>
    <row r="984744" spans="1:1" ht="14.25" customHeight="1" x14ac:dyDescent="0.3">
      <c r="A984744" s="21"/>
    </row>
    <row r="984750" spans="1:1" s="20" customFormat="1" ht="14.25" customHeight="1" x14ac:dyDescent="0.25"/>
    <row r="984766" spans="1:1" ht="14.25" customHeight="1" x14ac:dyDescent="0.3">
      <c r="A984766" s="21"/>
    </row>
    <row r="984772" s="20" customFormat="1" ht="14.25" customHeight="1" x14ac:dyDescent="0.25"/>
    <row r="984788" spans="1:1" ht="14.25" customHeight="1" x14ac:dyDescent="0.3">
      <c r="A984788" s="21"/>
    </row>
    <row r="984794" spans="1:1" s="20" customFormat="1" ht="14.25" customHeight="1" x14ac:dyDescent="0.25"/>
    <row r="984810" spans="1:1" ht="14.25" customHeight="1" x14ac:dyDescent="0.3">
      <c r="A984810" s="21"/>
    </row>
    <row r="984816" spans="1:1" s="20" customFormat="1" ht="14.25" customHeight="1" x14ac:dyDescent="0.25"/>
    <row r="984832" spans="1:1" ht="14.25" customHeight="1" x14ac:dyDescent="0.3">
      <c r="A984832" s="21"/>
    </row>
    <row r="984838" s="20" customFormat="1" ht="14.25" customHeight="1" x14ac:dyDescent="0.25"/>
    <row r="984854" spans="1:1" ht="14.25" customHeight="1" x14ac:dyDescent="0.3">
      <c r="A984854" s="21"/>
    </row>
    <row r="984860" spans="1:1" s="20" customFormat="1" ht="14.25" customHeight="1" x14ac:dyDescent="0.25"/>
    <row r="984876" spans="1:1" ht="14.25" customHeight="1" x14ac:dyDescent="0.3">
      <c r="A984876" s="21"/>
    </row>
    <row r="984882" s="20" customFormat="1" ht="14.25" customHeight="1" x14ac:dyDescent="0.25"/>
    <row r="984898" spans="1:1" ht="14.25" customHeight="1" x14ac:dyDescent="0.3">
      <c r="A984898" s="21"/>
    </row>
    <row r="984904" spans="1:1" s="20" customFormat="1" ht="14.25" customHeight="1" x14ac:dyDescent="0.25"/>
    <row r="984920" spans="1:1" ht="14.25" customHeight="1" x14ac:dyDescent="0.3">
      <c r="A984920" s="21"/>
    </row>
    <row r="984926" spans="1:1" s="20" customFormat="1" ht="14.25" customHeight="1" x14ac:dyDescent="0.25"/>
    <row r="984942" spans="1:1" ht="14.25" customHeight="1" x14ac:dyDescent="0.3">
      <c r="A984942" s="21"/>
    </row>
    <row r="984948" s="20" customFormat="1" ht="14.25" customHeight="1" x14ac:dyDescent="0.25"/>
    <row r="984964" spans="1:1" ht="14.25" customHeight="1" x14ac:dyDescent="0.3">
      <c r="A984964" s="21"/>
    </row>
    <row r="984970" spans="1:1" s="20" customFormat="1" ht="14.25" customHeight="1" x14ac:dyDescent="0.25"/>
    <row r="984986" spans="1:1" ht="14.25" customHeight="1" x14ac:dyDescent="0.3">
      <c r="A984986" s="21"/>
    </row>
    <row r="984992" spans="1:1" s="20" customFormat="1" ht="14.25" customHeight="1" x14ac:dyDescent="0.25"/>
    <row r="985008" spans="1:1" ht="14.25" customHeight="1" x14ac:dyDescent="0.3">
      <c r="A985008" s="21"/>
    </row>
    <row r="985014" s="20" customFormat="1" ht="14.25" customHeight="1" x14ac:dyDescent="0.25"/>
    <row r="985030" spans="1:1" ht="14.25" customHeight="1" x14ac:dyDescent="0.3">
      <c r="A985030" s="21"/>
    </row>
    <row r="985036" spans="1:1" s="20" customFormat="1" ht="14.25" customHeight="1" x14ac:dyDescent="0.25"/>
    <row r="985052" spans="1:1" ht="14.25" customHeight="1" x14ac:dyDescent="0.3">
      <c r="A985052" s="21"/>
    </row>
    <row r="985058" s="20" customFormat="1" ht="14.25" customHeight="1" x14ac:dyDescent="0.25"/>
    <row r="985074" spans="1:1" ht="14.25" customHeight="1" x14ac:dyDescent="0.3">
      <c r="A985074" s="21"/>
    </row>
    <row r="985080" spans="1:1" s="20" customFormat="1" ht="14.25" customHeight="1" x14ac:dyDescent="0.25"/>
    <row r="985096" spans="1:1" ht="14.25" customHeight="1" x14ac:dyDescent="0.3">
      <c r="A985096" s="21"/>
    </row>
    <row r="985102" spans="1:1" s="20" customFormat="1" ht="14.25" customHeight="1" x14ac:dyDescent="0.25"/>
    <row r="985118" spans="1:1" ht="14.25" customHeight="1" x14ac:dyDescent="0.3">
      <c r="A985118" s="21"/>
    </row>
    <row r="985124" s="20" customFormat="1" ht="14.25" customHeight="1" x14ac:dyDescent="0.25"/>
    <row r="985140" spans="1:1" ht="14.25" customHeight="1" x14ac:dyDescent="0.3">
      <c r="A985140" s="21"/>
    </row>
    <row r="985146" spans="1:1" s="20" customFormat="1" ht="14.25" customHeight="1" x14ac:dyDescent="0.25"/>
    <row r="985162" spans="1:1" ht="14.25" customHeight="1" x14ac:dyDescent="0.3">
      <c r="A985162" s="21"/>
    </row>
    <row r="985168" spans="1:1" s="20" customFormat="1" ht="14.25" customHeight="1" x14ac:dyDescent="0.25"/>
    <row r="985184" spans="1:1" ht="14.25" customHeight="1" x14ac:dyDescent="0.3">
      <c r="A985184" s="21"/>
    </row>
    <row r="985190" s="20" customFormat="1" ht="14.25" customHeight="1" x14ac:dyDescent="0.25"/>
    <row r="985206" spans="1:1" ht="14.25" customHeight="1" x14ac:dyDescent="0.3">
      <c r="A985206" s="21"/>
    </row>
    <row r="985212" spans="1:1" s="20" customFormat="1" ht="14.25" customHeight="1" x14ac:dyDescent="0.25"/>
    <row r="985228" spans="1:1" ht="14.25" customHeight="1" x14ac:dyDescent="0.3">
      <c r="A985228" s="21"/>
    </row>
    <row r="985234" s="20" customFormat="1" ht="14.25" customHeight="1" x14ac:dyDescent="0.25"/>
    <row r="985250" spans="1:1" ht="14.25" customHeight="1" x14ac:dyDescent="0.3">
      <c r="A985250" s="21"/>
    </row>
    <row r="985256" spans="1:1" s="20" customFormat="1" ht="14.25" customHeight="1" x14ac:dyDescent="0.25"/>
    <row r="985272" spans="1:1" ht="14.25" customHeight="1" x14ac:dyDescent="0.3">
      <c r="A985272" s="21"/>
    </row>
    <row r="985278" spans="1:1" s="20" customFormat="1" ht="14.25" customHeight="1" x14ac:dyDescent="0.25"/>
    <row r="985294" spans="1:1" ht="14.25" customHeight="1" x14ac:dyDescent="0.3">
      <c r="A985294" s="21"/>
    </row>
    <row r="985300" s="20" customFormat="1" ht="14.25" customHeight="1" x14ac:dyDescent="0.25"/>
    <row r="985316" spans="1:1" ht="14.25" customHeight="1" x14ac:dyDescent="0.3">
      <c r="A985316" s="21"/>
    </row>
    <row r="985322" spans="1:1" s="20" customFormat="1" ht="14.25" customHeight="1" x14ac:dyDescent="0.25"/>
    <row r="985338" spans="1:1" ht="14.25" customHeight="1" x14ac:dyDescent="0.3">
      <c r="A985338" s="21"/>
    </row>
    <row r="985344" spans="1:1" s="20" customFormat="1" ht="14.25" customHeight="1" x14ac:dyDescent="0.25"/>
    <row r="985360" spans="1:1" ht="14.25" customHeight="1" x14ac:dyDescent="0.3">
      <c r="A985360" s="21"/>
    </row>
    <row r="985366" s="20" customFormat="1" ht="14.25" customHeight="1" x14ac:dyDescent="0.25"/>
    <row r="985382" spans="1:1" ht="14.25" customHeight="1" x14ac:dyDescent="0.3">
      <c r="A985382" s="21"/>
    </row>
    <row r="985388" spans="1:1" s="20" customFormat="1" ht="14.25" customHeight="1" x14ac:dyDescent="0.25"/>
    <row r="985404" spans="1:1" ht="14.25" customHeight="1" x14ac:dyDescent="0.3">
      <c r="A985404" s="21"/>
    </row>
    <row r="985410" s="20" customFormat="1" ht="14.25" customHeight="1" x14ac:dyDescent="0.25"/>
    <row r="985426" spans="1:1" ht="14.25" customHeight="1" x14ac:dyDescent="0.3">
      <c r="A985426" s="21"/>
    </row>
    <row r="985432" spans="1:1" s="20" customFormat="1" ht="14.25" customHeight="1" x14ac:dyDescent="0.25"/>
    <row r="985448" spans="1:1" ht="14.25" customHeight="1" x14ac:dyDescent="0.3">
      <c r="A985448" s="21"/>
    </row>
    <row r="985454" spans="1:1" s="20" customFormat="1" ht="14.25" customHeight="1" x14ac:dyDescent="0.25"/>
    <row r="985470" spans="1:1" ht="14.25" customHeight="1" x14ac:dyDescent="0.3">
      <c r="A985470" s="21"/>
    </row>
    <row r="985476" s="20" customFormat="1" ht="14.25" customHeight="1" x14ac:dyDescent="0.25"/>
    <row r="985492" spans="1:1" ht="14.25" customHeight="1" x14ac:dyDescent="0.3">
      <c r="A985492" s="21"/>
    </row>
    <row r="985498" spans="1:1" s="20" customFormat="1" ht="14.25" customHeight="1" x14ac:dyDescent="0.25"/>
    <row r="985514" spans="1:1" ht="14.25" customHeight="1" x14ac:dyDescent="0.3">
      <c r="A985514" s="21"/>
    </row>
    <row r="985520" spans="1:1" s="20" customFormat="1" ht="14.25" customHeight="1" x14ac:dyDescent="0.25"/>
    <row r="985536" spans="1:1" ht="14.25" customHeight="1" x14ac:dyDescent="0.3">
      <c r="A985536" s="21"/>
    </row>
    <row r="985542" s="20" customFormat="1" ht="14.25" customHeight="1" x14ac:dyDescent="0.25"/>
    <row r="985558" spans="1:1" ht="14.25" customHeight="1" x14ac:dyDescent="0.3">
      <c r="A985558" s="21"/>
    </row>
    <row r="985564" spans="1:1" s="20" customFormat="1" ht="14.25" customHeight="1" x14ac:dyDescent="0.25"/>
    <row r="985580" spans="1:1" ht="14.25" customHeight="1" x14ac:dyDescent="0.3">
      <c r="A985580" s="21"/>
    </row>
    <row r="985586" s="20" customFormat="1" ht="14.25" customHeight="1" x14ac:dyDescent="0.25"/>
    <row r="985602" spans="1:1" ht="14.25" customHeight="1" x14ac:dyDescent="0.3">
      <c r="A985602" s="21"/>
    </row>
    <row r="985608" spans="1:1" s="20" customFormat="1" ht="14.25" customHeight="1" x14ac:dyDescent="0.25"/>
    <row r="985624" spans="1:1" ht="14.25" customHeight="1" x14ac:dyDescent="0.3">
      <c r="A985624" s="21"/>
    </row>
    <row r="985630" spans="1:1" s="20" customFormat="1" ht="14.25" customHeight="1" x14ac:dyDescent="0.25"/>
    <row r="985646" spans="1:1" ht="14.25" customHeight="1" x14ac:dyDescent="0.3">
      <c r="A985646" s="21"/>
    </row>
    <row r="985652" s="20" customFormat="1" ht="14.25" customHeight="1" x14ac:dyDescent="0.25"/>
    <row r="985668" spans="1:1" ht="14.25" customHeight="1" x14ac:dyDescent="0.3">
      <c r="A985668" s="21"/>
    </row>
    <row r="985674" spans="1:1" s="20" customFormat="1" ht="14.25" customHeight="1" x14ac:dyDescent="0.25"/>
    <row r="985690" spans="1:1" ht="14.25" customHeight="1" x14ac:dyDescent="0.3">
      <c r="A985690" s="21"/>
    </row>
    <row r="985696" spans="1:1" s="20" customFormat="1" ht="14.25" customHeight="1" x14ac:dyDescent="0.25"/>
    <row r="985712" spans="1:1" ht="14.25" customHeight="1" x14ac:dyDescent="0.3">
      <c r="A985712" s="21"/>
    </row>
    <row r="985718" s="20" customFormat="1" ht="14.25" customHeight="1" x14ac:dyDescent="0.25"/>
    <row r="985734" spans="1:1" ht="14.25" customHeight="1" x14ac:dyDescent="0.3">
      <c r="A985734" s="21"/>
    </row>
    <row r="985740" spans="1:1" s="20" customFormat="1" ht="14.25" customHeight="1" x14ac:dyDescent="0.25"/>
    <row r="985756" spans="1:1" ht="14.25" customHeight="1" x14ac:dyDescent="0.3">
      <c r="A985756" s="21"/>
    </row>
    <row r="985762" s="20" customFormat="1" ht="14.25" customHeight="1" x14ac:dyDescent="0.25"/>
    <row r="985778" spans="1:1" ht="14.25" customHeight="1" x14ac:dyDescent="0.3">
      <c r="A985778" s="21"/>
    </row>
    <row r="985784" spans="1:1" s="20" customFormat="1" ht="14.25" customHeight="1" x14ac:dyDescent="0.25"/>
    <row r="985800" spans="1:1" ht="14.25" customHeight="1" x14ac:dyDescent="0.3">
      <c r="A985800" s="21"/>
    </row>
    <row r="985806" spans="1:1" s="20" customFormat="1" ht="14.25" customHeight="1" x14ac:dyDescent="0.25"/>
    <row r="985822" spans="1:1" ht="14.25" customHeight="1" x14ac:dyDescent="0.3">
      <c r="A985822" s="21"/>
    </row>
    <row r="985828" s="20" customFormat="1" ht="14.25" customHeight="1" x14ac:dyDescent="0.25"/>
    <row r="985844" spans="1:1" ht="14.25" customHeight="1" x14ac:dyDescent="0.3">
      <c r="A985844" s="21"/>
    </row>
    <row r="985850" spans="1:1" s="20" customFormat="1" ht="14.25" customHeight="1" x14ac:dyDescent="0.25"/>
    <row r="985866" spans="1:1" ht="14.25" customHeight="1" x14ac:dyDescent="0.3">
      <c r="A985866" s="21"/>
    </row>
    <row r="985872" spans="1:1" s="20" customFormat="1" ht="14.25" customHeight="1" x14ac:dyDescent="0.25"/>
    <row r="985888" spans="1:1" ht="14.25" customHeight="1" x14ac:dyDescent="0.3">
      <c r="A985888" s="21"/>
    </row>
    <row r="985894" s="20" customFormat="1" ht="14.25" customHeight="1" x14ac:dyDescent="0.25"/>
    <row r="985910" spans="1:1" ht="14.25" customHeight="1" x14ac:dyDescent="0.3">
      <c r="A985910" s="21"/>
    </row>
    <row r="985916" spans="1:1" s="20" customFormat="1" ht="14.25" customHeight="1" x14ac:dyDescent="0.25"/>
    <row r="985932" spans="1:1" ht="14.25" customHeight="1" x14ac:dyDescent="0.3">
      <c r="A985932" s="21"/>
    </row>
    <row r="985938" s="20" customFormat="1" ht="14.25" customHeight="1" x14ac:dyDescent="0.25"/>
    <row r="985954" spans="1:1" ht="14.25" customHeight="1" x14ac:dyDescent="0.3">
      <c r="A985954" s="21"/>
    </row>
    <row r="985960" spans="1:1" s="20" customFormat="1" ht="14.25" customHeight="1" x14ac:dyDescent="0.25"/>
    <row r="985976" spans="1:1" ht="14.25" customHeight="1" x14ac:dyDescent="0.3">
      <c r="A985976" s="21"/>
    </row>
    <row r="985982" spans="1:1" s="20" customFormat="1" ht="14.25" customHeight="1" x14ac:dyDescent="0.25"/>
    <row r="985998" spans="1:1" ht="14.25" customHeight="1" x14ac:dyDescent="0.3">
      <c r="A985998" s="21"/>
    </row>
    <row r="986004" s="20" customFormat="1" ht="14.25" customHeight="1" x14ac:dyDescent="0.25"/>
    <row r="986020" spans="1:1" ht="14.25" customHeight="1" x14ac:dyDescent="0.3">
      <c r="A986020" s="21"/>
    </row>
    <row r="986026" spans="1:1" s="20" customFormat="1" ht="14.25" customHeight="1" x14ac:dyDescent="0.25"/>
    <row r="986042" spans="1:1" ht="14.25" customHeight="1" x14ac:dyDescent="0.3">
      <c r="A986042" s="21"/>
    </row>
    <row r="986048" spans="1:1" s="20" customFormat="1" ht="14.25" customHeight="1" x14ac:dyDescent="0.25"/>
    <row r="986064" spans="1:1" ht="14.25" customHeight="1" x14ac:dyDescent="0.3">
      <c r="A986064" s="21"/>
    </row>
    <row r="986070" s="20" customFormat="1" ht="14.25" customHeight="1" x14ac:dyDescent="0.25"/>
    <row r="986086" spans="1:1" ht="14.25" customHeight="1" x14ac:dyDescent="0.3">
      <c r="A986086" s="21"/>
    </row>
    <row r="986092" spans="1:1" s="20" customFormat="1" ht="14.25" customHeight="1" x14ac:dyDescent="0.25"/>
    <row r="986108" spans="1:1" ht="14.25" customHeight="1" x14ac:dyDescent="0.3">
      <c r="A986108" s="21"/>
    </row>
    <row r="986114" s="20" customFormat="1" ht="14.25" customHeight="1" x14ac:dyDescent="0.25"/>
    <row r="986130" spans="1:1" ht="14.25" customHeight="1" x14ac:dyDescent="0.3">
      <c r="A986130" s="21"/>
    </row>
    <row r="986136" spans="1:1" s="20" customFormat="1" ht="14.25" customHeight="1" x14ac:dyDescent="0.25"/>
    <row r="986152" spans="1:1" ht="14.25" customHeight="1" x14ac:dyDescent="0.3">
      <c r="A986152" s="21"/>
    </row>
    <row r="986158" spans="1:1" s="20" customFormat="1" ht="14.25" customHeight="1" x14ac:dyDescent="0.25"/>
    <row r="986174" spans="1:1" ht="14.25" customHeight="1" x14ac:dyDescent="0.3">
      <c r="A986174" s="21"/>
    </row>
    <row r="986180" s="20" customFormat="1" ht="14.25" customHeight="1" x14ac:dyDescent="0.25"/>
    <row r="986196" spans="1:1" ht="14.25" customHeight="1" x14ac:dyDescent="0.3">
      <c r="A986196" s="21"/>
    </row>
    <row r="986202" spans="1:1" s="20" customFormat="1" ht="14.25" customHeight="1" x14ac:dyDescent="0.25"/>
    <row r="986218" spans="1:1" ht="14.25" customHeight="1" x14ac:dyDescent="0.3">
      <c r="A986218" s="21"/>
    </row>
    <row r="986224" spans="1:1" s="20" customFormat="1" ht="14.25" customHeight="1" x14ac:dyDescent="0.25"/>
    <row r="986240" spans="1:1" ht="14.25" customHeight="1" x14ac:dyDescent="0.3">
      <c r="A986240" s="21"/>
    </row>
    <row r="986246" s="20" customFormat="1" ht="14.25" customHeight="1" x14ac:dyDescent="0.25"/>
    <row r="986262" spans="1:1" ht="14.25" customHeight="1" x14ac:dyDescent="0.3">
      <c r="A986262" s="21"/>
    </row>
    <row r="986268" spans="1:1" s="20" customFormat="1" ht="14.25" customHeight="1" x14ac:dyDescent="0.25"/>
    <row r="986284" spans="1:1" ht="14.25" customHeight="1" x14ac:dyDescent="0.3">
      <c r="A986284" s="21"/>
    </row>
    <row r="986290" s="20" customFormat="1" ht="14.25" customHeight="1" x14ac:dyDescent="0.25"/>
    <row r="986306" spans="1:1" ht="14.25" customHeight="1" x14ac:dyDescent="0.3">
      <c r="A986306" s="21"/>
    </row>
    <row r="986312" spans="1:1" s="20" customFormat="1" ht="14.25" customHeight="1" x14ac:dyDescent="0.25"/>
    <row r="986328" spans="1:1" ht="14.25" customHeight="1" x14ac:dyDescent="0.3">
      <c r="A986328" s="21"/>
    </row>
    <row r="986334" spans="1:1" s="20" customFormat="1" ht="14.25" customHeight="1" x14ac:dyDescent="0.25"/>
    <row r="986350" spans="1:1" ht="14.25" customHeight="1" x14ac:dyDescent="0.3">
      <c r="A986350" s="21"/>
    </row>
    <row r="986356" s="20" customFormat="1" ht="14.25" customHeight="1" x14ac:dyDescent="0.25"/>
    <row r="986372" spans="1:1" ht="14.25" customHeight="1" x14ac:dyDescent="0.3">
      <c r="A986372" s="21"/>
    </row>
    <row r="986378" spans="1:1" s="20" customFormat="1" ht="14.25" customHeight="1" x14ac:dyDescent="0.25"/>
    <row r="986394" spans="1:1" ht="14.25" customHeight="1" x14ac:dyDescent="0.3">
      <c r="A986394" s="21"/>
    </row>
    <row r="986400" spans="1:1" s="20" customFormat="1" ht="14.25" customHeight="1" x14ac:dyDescent="0.25"/>
    <row r="986416" spans="1:1" ht="14.25" customHeight="1" x14ac:dyDescent="0.3">
      <c r="A986416" s="21"/>
    </row>
    <row r="986422" s="20" customFormat="1" ht="14.25" customHeight="1" x14ac:dyDescent="0.25"/>
    <row r="986438" spans="1:1" ht="14.25" customHeight="1" x14ac:dyDescent="0.3">
      <c r="A986438" s="21"/>
    </row>
    <row r="986444" spans="1:1" s="20" customFormat="1" ht="14.25" customHeight="1" x14ac:dyDescent="0.25"/>
    <row r="986460" spans="1:1" ht="14.25" customHeight="1" x14ac:dyDescent="0.3">
      <c r="A986460" s="21"/>
    </row>
    <row r="986466" s="20" customFormat="1" ht="14.25" customHeight="1" x14ac:dyDescent="0.25"/>
    <row r="986482" spans="1:1" ht="14.25" customHeight="1" x14ac:dyDescent="0.3">
      <c r="A986482" s="21"/>
    </row>
    <row r="986488" spans="1:1" s="20" customFormat="1" ht="14.25" customHeight="1" x14ac:dyDescent="0.25"/>
    <row r="986504" spans="1:1" ht="14.25" customHeight="1" x14ac:dyDescent="0.3">
      <c r="A986504" s="21"/>
    </row>
    <row r="986510" spans="1:1" s="20" customFormat="1" ht="14.25" customHeight="1" x14ac:dyDescent="0.25"/>
    <row r="986526" spans="1:1" ht="14.25" customHeight="1" x14ac:dyDescent="0.3">
      <c r="A986526" s="21"/>
    </row>
    <row r="986532" s="20" customFormat="1" ht="14.25" customHeight="1" x14ac:dyDescent="0.25"/>
    <row r="986548" spans="1:1" ht="14.25" customHeight="1" x14ac:dyDescent="0.3">
      <c r="A986548" s="21"/>
    </row>
    <row r="986554" spans="1:1" s="20" customFormat="1" ht="14.25" customHeight="1" x14ac:dyDescent="0.25"/>
    <row r="986570" spans="1:1" ht="14.25" customHeight="1" x14ac:dyDescent="0.3">
      <c r="A986570" s="21"/>
    </row>
    <row r="986576" spans="1:1" s="20" customFormat="1" ht="14.25" customHeight="1" x14ac:dyDescent="0.25"/>
    <row r="986592" spans="1:1" ht="14.25" customHeight="1" x14ac:dyDescent="0.3">
      <c r="A986592" s="21"/>
    </row>
    <row r="986598" s="20" customFormat="1" ht="14.25" customHeight="1" x14ac:dyDescent="0.25"/>
    <row r="986614" spans="1:1" ht="14.25" customHeight="1" x14ac:dyDescent="0.3">
      <c r="A986614" s="21"/>
    </row>
    <row r="986620" spans="1:1" s="20" customFormat="1" ht="14.25" customHeight="1" x14ac:dyDescent="0.25"/>
    <row r="986636" spans="1:1" ht="14.25" customHeight="1" x14ac:dyDescent="0.3">
      <c r="A986636" s="21"/>
    </row>
    <row r="986642" s="20" customFormat="1" ht="14.25" customHeight="1" x14ac:dyDescent="0.25"/>
    <row r="986658" spans="1:1" ht="14.25" customHeight="1" x14ac:dyDescent="0.3">
      <c r="A986658" s="21"/>
    </row>
    <row r="986664" spans="1:1" s="20" customFormat="1" ht="14.25" customHeight="1" x14ac:dyDescent="0.25"/>
    <row r="986680" spans="1:1" ht="14.25" customHeight="1" x14ac:dyDescent="0.3">
      <c r="A986680" s="21"/>
    </row>
    <row r="986686" spans="1:1" s="20" customFormat="1" ht="14.25" customHeight="1" x14ac:dyDescent="0.25"/>
    <row r="986702" spans="1:1" ht="14.25" customHeight="1" x14ac:dyDescent="0.3">
      <c r="A986702" s="21"/>
    </row>
    <row r="986708" s="20" customFormat="1" ht="14.25" customHeight="1" x14ac:dyDescent="0.25"/>
    <row r="986724" spans="1:1" ht="14.25" customHeight="1" x14ac:dyDescent="0.3">
      <c r="A986724" s="21"/>
    </row>
    <row r="986730" spans="1:1" s="20" customFormat="1" ht="14.25" customHeight="1" x14ac:dyDescent="0.25"/>
    <row r="986746" spans="1:1" ht="14.25" customHeight="1" x14ac:dyDescent="0.3">
      <c r="A986746" s="21"/>
    </row>
    <row r="986752" spans="1:1" s="20" customFormat="1" ht="14.25" customHeight="1" x14ac:dyDescent="0.25"/>
    <row r="986768" spans="1:1" ht="14.25" customHeight="1" x14ac:dyDescent="0.3">
      <c r="A986768" s="21"/>
    </row>
    <row r="986774" s="20" customFormat="1" ht="14.25" customHeight="1" x14ac:dyDescent="0.25"/>
    <row r="986790" spans="1:1" ht="14.25" customHeight="1" x14ac:dyDescent="0.3">
      <c r="A986790" s="21"/>
    </row>
    <row r="986796" spans="1:1" s="20" customFormat="1" ht="14.25" customHeight="1" x14ac:dyDescent="0.25"/>
    <row r="986812" spans="1:1" ht="14.25" customHeight="1" x14ac:dyDescent="0.3">
      <c r="A986812" s="21"/>
    </row>
    <row r="986818" s="20" customFormat="1" ht="14.25" customHeight="1" x14ac:dyDescent="0.25"/>
    <row r="986834" spans="1:1" ht="14.25" customHeight="1" x14ac:dyDescent="0.3">
      <c r="A986834" s="21"/>
    </row>
    <row r="986840" spans="1:1" s="20" customFormat="1" ht="14.25" customHeight="1" x14ac:dyDescent="0.25"/>
    <row r="986856" spans="1:1" ht="14.25" customHeight="1" x14ac:dyDescent="0.3">
      <c r="A986856" s="21"/>
    </row>
    <row r="986862" spans="1:1" s="20" customFormat="1" ht="14.25" customHeight="1" x14ac:dyDescent="0.25"/>
    <row r="986878" spans="1:1" ht="14.25" customHeight="1" x14ac:dyDescent="0.3">
      <c r="A986878" s="21"/>
    </row>
    <row r="986884" s="20" customFormat="1" ht="14.25" customHeight="1" x14ac:dyDescent="0.25"/>
    <row r="986900" spans="1:1" ht="14.25" customHeight="1" x14ac:dyDescent="0.3">
      <c r="A986900" s="21"/>
    </row>
    <row r="986906" spans="1:1" s="20" customFormat="1" ht="14.25" customHeight="1" x14ac:dyDescent="0.25"/>
    <row r="986922" spans="1:1" ht="14.25" customHeight="1" x14ac:dyDescent="0.3">
      <c r="A986922" s="21"/>
    </row>
    <row r="986928" spans="1:1" s="20" customFormat="1" ht="14.25" customHeight="1" x14ac:dyDescent="0.25"/>
    <row r="986944" spans="1:1" ht="14.25" customHeight="1" x14ac:dyDescent="0.3">
      <c r="A986944" s="21"/>
    </row>
    <row r="986950" s="20" customFormat="1" ht="14.25" customHeight="1" x14ac:dyDescent="0.25"/>
    <row r="986966" spans="1:1" ht="14.25" customHeight="1" x14ac:dyDescent="0.3">
      <c r="A986966" s="21"/>
    </row>
    <row r="986972" spans="1:1" s="20" customFormat="1" ht="14.25" customHeight="1" x14ac:dyDescent="0.25"/>
    <row r="986988" spans="1:1" ht="14.25" customHeight="1" x14ac:dyDescent="0.3">
      <c r="A986988" s="21"/>
    </row>
    <row r="986994" s="20" customFormat="1" ht="14.25" customHeight="1" x14ac:dyDescent="0.25"/>
    <row r="987010" spans="1:1" ht="14.25" customHeight="1" x14ac:dyDescent="0.3">
      <c r="A987010" s="21"/>
    </row>
    <row r="987016" spans="1:1" s="20" customFormat="1" ht="14.25" customHeight="1" x14ac:dyDescent="0.25"/>
    <row r="987032" spans="1:1" ht="14.25" customHeight="1" x14ac:dyDescent="0.3">
      <c r="A987032" s="21"/>
    </row>
    <row r="987038" spans="1:1" s="20" customFormat="1" ht="14.25" customHeight="1" x14ac:dyDescent="0.25"/>
    <row r="987054" spans="1:1" ht="14.25" customHeight="1" x14ac:dyDescent="0.3">
      <c r="A987054" s="21"/>
    </row>
    <row r="987060" s="20" customFormat="1" ht="14.25" customHeight="1" x14ac:dyDescent="0.25"/>
    <row r="987076" spans="1:1" ht="14.25" customHeight="1" x14ac:dyDescent="0.3">
      <c r="A987076" s="21"/>
    </row>
    <row r="987082" spans="1:1" s="20" customFormat="1" ht="14.25" customHeight="1" x14ac:dyDescent="0.25"/>
    <row r="987098" spans="1:1" ht="14.25" customHeight="1" x14ac:dyDescent="0.3">
      <c r="A987098" s="21"/>
    </row>
    <row r="987104" spans="1:1" s="20" customFormat="1" ht="14.25" customHeight="1" x14ac:dyDescent="0.25"/>
    <row r="987120" spans="1:1" ht="14.25" customHeight="1" x14ac:dyDescent="0.3">
      <c r="A987120" s="21"/>
    </row>
    <row r="987126" s="20" customFormat="1" ht="14.25" customHeight="1" x14ac:dyDescent="0.25"/>
    <row r="987142" spans="1:1" ht="14.25" customHeight="1" x14ac:dyDescent="0.3">
      <c r="A987142" s="21"/>
    </row>
    <row r="987148" spans="1:1" s="20" customFormat="1" ht="14.25" customHeight="1" x14ac:dyDescent="0.25"/>
    <row r="987164" spans="1:1" ht="14.25" customHeight="1" x14ac:dyDescent="0.3">
      <c r="A987164" s="21"/>
    </row>
    <row r="987170" s="20" customFormat="1" ht="14.25" customHeight="1" x14ac:dyDescent="0.25"/>
    <row r="987186" spans="1:1" ht="14.25" customHeight="1" x14ac:dyDescent="0.3">
      <c r="A987186" s="21"/>
    </row>
    <row r="987192" spans="1:1" s="20" customFormat="1" ht="14.25" customHeight="1" x14ac:dyDescent="0.25"/>
    <row r="987208" spans="1:1" ht="14.25" customHeight="1" x14ac:dyDescent="0.3">
      <c r="A987208" s="21"/>
    </row>
    <row r="987214" spans="1:1" s="20" customFormat="1" ht="14.25" customHeight="1" x14ac:dyDescent="0.25"/>
    <row r="987230" spans="1:1" ht="14.25" customHeight="1" x14ac:dyDescent="0.3">
      <c r="A987230" s="21"/>
    </row>
    <row r="987236" s="20" customFormat="1" ht="14.25" customHeight="1" x14ac:dyDescent="0.25"/>
    <row r="987252" spans="1:1" ht="14.25" customHeight="1" x14ac:dyDescent="0.3">
      <c r="A987252" s="21"/>
    </row>
    <row r="987258" spans="1:1" s="20" customFormat="1" ht="14.25" customHeight="1" x14ac:dyDescent="0.25"/>
    <row r="987274" spans="1:1" ht="14.25" customHeight="1" x14ac:dyDescent="0.3">
      <c r="A987274" s="21"/>
    </row>
    <row r="987280" spans="1:1" s="20" customFormat="1" ht="14.25" customHeight="1" x14ac:dyDescent="0.25"/>
    <row r="987296" spans="1:1" ht="14.25" customHeight="1" x14ac:dyDescent="0.3">
      <c r="A987296" s="21"/>
    </row>
    <row r="987302" s="20" customFormat="1" ht="14.25" customHeight="1" x14ac:dyDescent="0.25"/>
    <row r="987318" spans="1:1" ht="14.25" customHeight="1" x14ac:dyDescent="0.3">
      <c r="A987318" s="21"/>
    </row>
    <row r="987324" spans="1:1" s="20" customFormat="1" ht="14.25" customHeight="1" x14ac:dyDescent="0.25"/>
    <row r="987340" spans="1:1" ht="14.25" customHeight="1" x14ac:dyDescent="0.3">
      <c r="A987340" s="21"/>
    </row>
    <row r="987346" s="20" customFormat="1" ht="14.25" customHeight="1" x14ac:dyDescent="0.25"/>
    <row r="987362" spans="1:1" ht="14.25" customHeight="1" x14ac:dyDescent="0.3">
      <c r="A987362" s="21"/>
    </row>
    <row r="987368" spans="1:1" s="20" customFormat="1" ht="14.25" customHeight="1" x14ac:dyDescent="0.25"/>
    <row r="987384" spans="1:1" ht="14.25" customHeight="1" x14ac:dyDescent="0.3">
      <c r="A987384" s="21"/>
    </row>
    <row r="987390" spans="1:1" s="20" customFormat="1" ht="14.25" customHeight="1" x14ac:dyDescent="0.25"/>
    <row r="987406" spans="1:1" ht="14.25" customHeight="1" x14ac:dyDescent="0.3">
      <c r="A987406" s="21"/>
    </row>
    <row r="987412" s="20" customFormat="1" ht="14.25" customHeight="1" x14ac:dyDescent="0.25"/>
    <row r="987428" spans="1:1" ht="14.25" customHeight="1" x14ac:dyDescent="0.3">
      <c r="A987428" s="21"/>
    </row>
    <row r="987434" spans="1:1" s="20" customFormat="1" ht="14.25" customHeight="1" x14ac:dyDescent="0.25"/>
    <row r="987450" spans="1:1" ht="14.25" customHeight="1" x14ac:dyDescent="0.3">
      <c r="A987450" s="21"/>
    </row>
    <row r="987456" spans="1:1" s="20" customFormat="1" ht="14.25" customHeight="1" x14ac:dyDescent="0.25"/>
    <row r="987472" spans="1:1" ht="14.25" customHeight="1" x14ac:dyDescent="0.3">
      <c r="A987472" s="21"/>
    </row>
    <row r="987478" s="20" customFormat="1" ht="14.25" customHeight="1" x14ac:dyDescent="0.25"/>
    <row r="987494" spans="1:1" ht="14.25" customHeight="1" x14ac:dyDescent="0.3">
      <c r="A987494" s="21"/>
    </row>
    <row r="987500" spans="1:1" s="20" customFormat="1" ht="14.25" customHeight="1" x14ac:dyDescent="0.25"/>
    <row r="987516" spans="1:1" ht="14.25" customHeight="1" x14ac:dyDescent="0.3">
      <c r="A987516" s="21"/>
    </row>
    <row r="987522" s="20" customFormat="1" ht="14.25" customHeight="1" x14ac:dyDescent="0.25"/>
    <row r="987538" spans="1:1" ht="14.25" customHeight="1" x14ac:dyDescent="0.3">
      <c r="A987538" s="21"/>
    </row>
    <row r="987544" spans="1:1" s="20" customFormat="1" ht="14.25" customHeight="1" x14ac:dyDescent="0.25"/>
    <row r="987560" spans="1:1" ht="14.25" customHeight="1" x14ac:dyDescent="0.3">
      <c r="A987560" s="21"/>
    </row>
    <row r="987566" spans="1:1" s="20" customFormat="1" ht="14.25" customHeight="1" x14ac:dyDescent="0.25"/>
    <row r="987582" spans="1:1" ht="14.25" customHeight="1" x14ac:dyDescent="0.3">
      <c r="A987582" s="21"/>
    </row>
    <row r="987588" s="20" customFormat="1" ht="14.25" customHeight="1" x14ac:dyDescent="0.25"/>
    <row r="987604" spans="1:1" ht="14.25" customHeight="1" x14ac:dyDescent="0.3">
      <c r="A987604" s="21"/>
    </row>
    <row r="987610" spans="1:1" s="20" customFormat="1" ht="14.25" customHeight="1" x14ac:dyDescent="0.25"/>
    <row r="987626" spans="1:1" ht="14.25" customHeight="1" x14ac:dyDescent="0.3">
      <c r="A987626" s="21"/>
    </row>
    <row r="987632" spans="1:1" s="20" customFormat="1" ht="14.25" customHeight="1" x14ac:dyDescent="0.25"/>
    <row r="987648" spans="1:1" ht="14.25" customHeight="1" x14ac:dyDescent="0.3">
      <c r="A987648" s="21"/>
    </row>
    <row r="987654" s="20" customFormat="1" ht="14.25" customHeight="1" x14ac:dyDescent="0.25"/>
    <row r="987670" spans="1:1" ht="14.25" customHeight="1" x14ac:dyDescent="0.3">
      <c r="A987670" s="21"/>
    </row>
    <row r="987676" spans="1:1" s="20" customFormat="1" ht="14.25" customHeight="1" x14ac:dyDescent="0.25"/>
    <row r="987692" spans="1:1" ht="14.25" customHeight="1" x14ac:dyDescent="0.3">
      <c r="A987692" s="21"/>
    </row>
    <row r="987698" s="20" customFormat="1" ht="14.25" customHeight="1" x14ac:dyDescent="0.25"/>
    <row r="987714" spans="1:1" ht="14.25" customHeight="1" x14ac:dyDescent="0.3">
      <c r="A987714" s="21"/>
    </row>
    <row r="987720" spans="1:1" s="20" customFormat="1" ht="14.25" customHeight="1" x14ac:dyDescent="0.25"/>
    <row r="987736" spans="1:1" ht="14.25" customHeight="1" x14ac:dyDescent="0.3">
      <c r="A987736" s="21"/>
    </row>
    <row r="987742" spans="1:1" s="20" customFormat="1" ht="14.25" customHeight="1" x14ac:dyDescent="0.25"/>
    <row r="987758" spans="1:1" ht="14.25" customHeight="1" x14ac:dyDescent="0.3">
      <c r="A987758" s="21"/>
    </row>
    <row r="987764" s="20" customFormat="1" ht="14.25" customHeight="1" x14ac:dyDescent="0.25"/>
    <row r="987780" spans="1:1" ht="14.25" customHeight="1" x14ac:dyDescent="0.3">
      <c r="A987780" s="21"/>
    </row>
    <row r="987786" spans="1:1" s="20" customFormat="1" ht="14.25" customHeight="1" x14ac:dyDescent="0.25"/>
    <row r="987802" spans="1:1" ht="14.25" customHeight="1" x14ac:dyDescent="0.3">
      <c r="A987802" s="21"/>
    </row>
    <row r="987808" spans="1:1" s="20" customFormat="1" ht="14.25" customHeight="1" x14ac:dyDescent="0.25"/>
    <row r="987824" spans="1:1" ht="14.25" customHeight="1" x14ac:dyDescent="0.3">
      <c r="A987824" s="21"/>
    </row>
    <row r="987830" s="20" customFormat="1" ht="14.25" customHeight="1" x14ac:dyDescent="0.25"/>
    <row r="987846" spans="1:1" ht="14.25" customHeight="1" x14ac:dyDescent="0.3">
      <c r="A987846" s="21"/>
    </row>
    <row r="987852" spans="1:1" s="20" customFormat="1" ht="14.25" customHeight="1" x14ac:dyDescent="0.25"/>
    <row r="987868" spans="1:1" ht="14.25" customHeight="1" x14ac:dyDescent="0.3">
      <c r="A987868" s="21"/>
    </row>
    <row r="987874" s="20" customFormat="1" ht="14.25" customHeight="1" x14ac:dyDescent="0.25"/>
    <row r="987890" spans="1:1" ht="14.25" customHeight="1" x14ac:dyDescent="0.3">
      <c r="A987890" s="21"/>
    </row>
    <row r="987896" spans="1:1" s="20" customFormat="1" ht="14.25" customHeight="1" x14ac:dyDescent="0.25"/>
    <row r="987912" spans="1:1" ht="14.25" customHeight="1" x14ac:dyDescent="0.3">
      <c r="A987912" s="21"/>
    </row>
    <row r="987918" spans="1:1" s="20" customFormat="1" ht="14.25" customHeight="1" x14ac:dyDescent="0.25"/>
    <row r="987934" spans="1:1" ht="14.25" customHeight="1" x14ac:dyDescent="0.3">
      <c r="A987934" s="21"/>
    </row>
    <row r="987940" s="20" customFormat="1" ht="14.25" customHeight="1" x14ac:dyDescent="0.25"/>
    <row r="987956" spans="1:1" ht="14.25" customHeight="1" x14ac:dyDescent="0.3">
      <c r="A987956" s="21"/>
    </row>
    <row r="987962" spans="1:1" s="20" customFormat="1" ht="14.25" customHeight="1" x14ac:dyDescent="0.25"/>
    <row r="987978" spans="1:1" ht="14.25" customHeight="1" x14ac:dyDescent="0.3">
      <c r="A987978" s="21"/>
    </row>
    <row r="987984" spans="1:1" s="20" customFormat="1" ht="14.25" customHeight="1" x14ac:dyDescent="0.25"/>
    <row r="988000" spans="1:1" ht="14.25" customHeight="1" x14ac:dyDescent="0.3">
      <c r="A988000" s="21"/>
    </row>
    <row r="988006" s="20" customFormat="1" ht="14.25" customHeight="1" x14ac:dyDescent="0.25"/>
    <row r="988022" spans="1:1" ht="14.25" customHeight="1" x14ac:dyDescent="0.3">
      <c r="A988022" s="21"/>
    </row>
    <row r="988028" spans="1:1" s="20" customFormat="1" ht="14.25" customHeight="1" x14ac:dyDescent="0.25"/>
    <row r="988044" spans="1:1" ht="14.25" customHeight="1" x14ac:dyDescent="0.3">
      <c r="A988044" s="21"/>
    </row>
    <row r="988050" s="20" customFormat="1" ht="14.25" customHeight="1" x14ac:dyDescent="0.25"/>
    <row r="988066" spans="1:1" ht="14.25" customHeight="1" x14ac:dyDescent="0.3">
      <c r="A988066" s="21"/>
    </row>
    <row r="988072" spans="1:1" s="20" customFormat="1" ht="14.25" customHeight="1" x14ac:dyDescent="0.25"/>
    <row r="988088" spans="1:1" ht="14.25" customHeight="1" x14ac:dyDescent="0.3">
      <c r="A988088" s="21"/>
    </row>
    <row r="988094" spans="1:1" s="20" customFormat="1" ht="14.25" customHeight="1" x14ac:dyDescent="0.25"/>
    <row r="988110" spans="1:1" ht="14.25" customHeight="1" x14ac:dyDescent="0.3">
      <c r="A988110" s="21"/>
    </row>
    <row r="988116" s="20" customFormat="1" ht="14.25" customHeight="1" x14ac:dyDescent="0.25"/>
    <row r="988132" spans="1:1" ht="14.25" customHeight="1" x14ac:dyDescent="0.3">
      <c r="A988132" s="21"/>
    </row>
    <row r="988138" spans="1:1" s="20" customFormat="1" ht="14.25" customHeight="1" x14ac:dyDescent="0.25"/>
    <row r="988154" spans="1:1" ht="14.25" customHeight="1" x14ac:dyDescent="0.3">
      <c r="A988154" s="21"/>
    </row>
    <row r="988160" spans="1:1" s="20" customFormat="1" ht="14.25" customHeight="1" x14ac:dyDescent="0.25"/>
    <row r="988176" spans="1:1" ht="14.25" customHeight="1" x14ac:dyDescent="0.3">
      <c r="A988176" s="21"/>
    </row>
    <row r="988182" s="20" customFormat="1" ht="14.25" customHeight="1" x14ac:dyDescent="0.25"/>
    <row r="988198" spans="1:1" ht="14.25" customHeight="1" x14ac:dyDescent="0.3">
      <c r="A988198" s="21"/>
    </row>
    <row r="988204" spans="1:1" s="20" customFormat="1" ht="14.25" customHeight="1" x14ac:dyDescent="0.25"/>
    <row r="988220" spans="1:1" ht="14.25" customHeight="1" x14ac:dyDescent="0.3">
      <c r="A988220" s="21"/>
    </row>
    <row r="988226" s="20" customFormat="1" ht="14.25" customHeight="1" x14ac:dyDescent="0.25"/>
    <row r="988242" spans="1:1" ht="14.25" customHeight="1" x14ac:dyDescent="0.3">
      <c r="A988242" s="21"/>
    </row>
    <row r="988248" spans="1:1" s="20" customFormat="1" ht="14.25" customHeight="1" x14ac:dyDescent="0.25"/>
    <row r="988264" spans="1:1" ht="14.25" customHeight="1" x14ac:dyDescent="0.3">
      <c r="A988264" s="21"/>
    </row>
    <row r="988270" spans="1:1" s="20" customFormat="1" ht="14.25" customHeight="1" x14ac:dyDescent="0.25"/>
    <row r="988286" spans="1:1" ht="14.25" customHeight="1" x14ac:dyDescent="0.3">
      <c r="A988286" s="21"/>
    </row>
    <row r="988292" s="20" customFormat="1" ht="14.25" customHeight="1" x14ac:dyDescent="0.25"/>
    <row r="988308" spans="1:1" ht="14.25" customHeight="1" x14ac:dyDescent="0.3">
      <c r="A988308" s="21"/>
    </row>
    <row r="988314" spans="1:1" s="20" customFormat="1" ht="14.25" customHeight="1" x14ac:dyDescent="0.25"/>
    <row r="988330" spans="1:1" ht="14.25" customHeight="1" x14ac:dyDescent="0.3">
      <c r="A988330" s="21"/>
    </row>
    <row r="988336" spans="1:1" s="20" customFormat="1" ht="14.25" customHeight="1" x14ac:dyDescent="0.25"/>
    <row r="988352" spans="1:1" ht="14.25" customHeight="1" x14ac:dyDescent="0.3">
      <c r="A988352" s="21"/>
    </row>
    <row r="988358" s="20" customFormat="1" ht="14.25" customHeight="1" x14ac:dyDescent="0.25"/>
    <row r="988374" spans="1:1" ht="14.25" customHeight="1" x14ac:dyDescent="0.3">
      <c r="A988374" s="21"/>
    </row>
    <row r="988380" spans="1:1" s="20" customFormat="1" ht="14.25" customHeight="1" x14ac:dyDescent="0.25"/>
    <row r="988396" spans="1:1" ht="14.25" customHeight="1" x14ac:dyDescent="0.3">
      <c r="A988396" s="21"/>
    </row>
    <row r="988402" s="20" customFormat="1" ht="14.25" customHeight="1" x14ac:dyDescent="0.25"/>
    <row r="988418" spans="1:1" ht="14.25" customHeight="1" x14ac:dyDescent="0.3">
      <c r="A988418" s="21"/>
    </row>
    <row r="988424" spans="1:1" s="20" customFormat="1" ht="14.25" customHeight="1" x14ac:dyDescent="0.25"/>
    <row r="988440" spans="1:1" ht="14.25" customHeight="1" x14ac:dyDescent="0.3">
      <c r="A988440" s="21"/>
    </row>
    <row r="988446" spans="1:1" s="20" customFormat="1" ht="14.25" customHeight="1" x14ac:dyDescent="0.25"/>
    <row r="988462" spans="1:1" ht="14.25" customHeight="1" x14ac:dyDescent="0.3">
      <c r="A988462" s="21"/>
    </row>
    <row r="988468" s="20" customFormat="1" ht="14.25" customHeight="1" x14ac:dyDescent="0.25"/>
    <row r="988484" spans="1:1" ht="14.25" customHeight="1" x14ac:dyDescent="0.3">
      <c r="A988484" s="21"/>
    </row>
    <row r="988490" spans="1:1" s="20" customFormat="1" ht="14.25" customHeight="1" x14ac:dyDescent="0.25"/>
    <row r="988506" spans="1:1" ht="14.25" customHeight="1" x14ac:dyDescent="0.3">
      <c r="A988506" s="21"/>
    </row>
    <row r="988512" spans="1:1" s="20" customFormat="1" ht="14.25" customHeight="1" x14ac:dyDescent="0.25"/>
    <row r="988528" spans="1:1" ht="14.25" customHeight="1" x14ac:dyDescent="0.3">
      <c r="A988528" s="21"/>
    </row>
    <row r="988534" s="20" customFormat="1" ht="14.25" customHeight="1" x14ac:dyDescent="0.25"/>
    <row r="988550" spans="1:1" ht="14.25" customHeight="1" x14ac:dyDescent="0.3">
      <c r="A988550" s="21"/>
    </row>
    <row r="988556" spans="1:1" s="20" customFormat="1" ht="14.25" customHeight="1" x14ac:dyDescent="0.25"/>
    <row r="988572" spans="1:1" ht="14.25" customHeight="1" x14ac:dyDescent="0.3">
      <c r="A988572" s="21"/>
    </row>
    <row r="988578" s="20" customFormat="1" ht="14.25" customHeight="1" x14ac:dyDescent="0.25"/>
    <row r="988594" spans="1:1" ht="14.25" customHeight="1" x14ac:dyDescent="0.3">
      <c r="A988594" s="21"/>
    </row>
    <row r="988600" spans="1:1" s="20" customFormat="1" ht="14.25" customHeight="1" x14ac:dyDescent="0.25"/>
    <row r="988616" spans="1:1" ht="14.25" customHeight="1" x14ac:dyDescent="0.3">
      <c r="A988616" s="21"/>
    </row>
    <row r="988622" spans="1:1" s="20" customFormat="1" ht="14.25" customHeight="1" x14ac:dyDescent="0.25"/>
    <row r="988638" spans="1:1" ht="14.25" customHeight="1" x14ac:dyDescent="0.3">
      <c r="A988638" s="21"/>
    </row>
    <row r="988644" s="20" customFormat="1" ht="14.25" customHeight="1" x14ac:dyDescent="0.25"/>
    <row r="988660" spans="1:1" ht="14.25" customHeight="1" x14ac:dyDescent="0.3">
      <c r="A988660" s="21"/>
    </row>
    <row r="988666" spans="1:1" s="20" customFormat="1" ht="14.25" customHeight="1" x14ac:dyDescent="0.25"/>
    <row r="988682" spans="1:1" ht="14.25" customHeight="1" x14ac:dyDescent="0.3">
      <c r="A988682" s="21"/>
    </row>
    <row r="988688" spans="1:1" s="20" customFormat="1" ht="14.25" customHeight="1" x14ac:dyDescent="0.25"/>
    <row r="988704" spans="1:1" ht="14.25" customHeight="1" x14ac:dyDescent="0.3">
      <c r="A988704" s="21"/>
    </row>
    <row r="988710" s="20" customFormat="1" ht="14.25" customHeight="1" x14ac:dyDescent="0.25"/>
    <row r="988726" spans="1:1" ht="14.25" customHeight="1" x14ac:dyDescent="0.3">
      <c r="A988726" s="21"/>
    </row>
    <row r="988732" spans="1:1" s="20" customFormat="1" ht="14.25" customHeight="1" x14ac:dyDescent="0.25"/>
    <row r="988748" spans="1:1" ht="14.25" customHeight="1" x14ac:dyDescent="0.3">
      <c r="A988748" s="21"/>
    </row>
    <row r="988754" s="20" customFormat="1" ht="14.25" customHeight="1" x14ac:dyDescent="0.25"/>
    <row r="988770" spans="1:1" ht="14.25" customHeight="1" x14ac:dyDescent="0.3">
      <c r="A988770" s="21"/>
    </row>
    <row r="988776" spans="1:1" s="20" customFormat="1" ht="14.25" customHeight="1" x14ac:dyDescent="0.25"/>
    <row r="988792" spans="1:1" ht="14.25" customHeight="1" x14ac:dyDescent="0.3">
      <c r="A988792" s="21"/>
    </row>
    <row r="988798" spans="1:1" s="20" customFormat="1" ht="14.25" customHeight="1" x14ac:dyDescent="0.25"/>
    <row r="988814" spans="1:1" ht="14.25" customHeight="1" x14ac:dyDescent="0.3">
      <c r="A988814" s="21"/>
    </row>
    <row r="988820" s="20" customFormat="1" ht="14.25" customHeight="1" x14ac:dyDescent="0.25"/>
    <row r="988836" spans="1:1" ht="14.25" customHeight="1" x14ac:dyDescent="0.3">
      <c r="A988836" s="21"/>
    </row>
    <row r="988842" spans="1:1" s="20" customFormat="1" ht="14.25" customHeight="1" x14ac:dyDescent="0.25"/>
    <row r="988858" spans="1:1" ht="14.25" customHeight="1" x14ac:dyDescent="0.3">
      <c r="A988858" s="21"/>
    </row>
    <row r="988864" spans="1:1" s="20" customFormat="1" ht="14.25" customHeight="1" x14ac:dyDescent="0.25"/>
    <row r="988880" spans="1:1" ht="14.25" customHeight="1" x14ac:dyDescent="0.3">
      <c r="A988880" s="21"/>
    </row>
    <row r="988886" s="20" customFormat="1" ht="14.25" customHeight="1" x14ac:dyDescent="0.25"/>
    <row r="988902" spans="1:1" ht="14.25" customHeight="1" x14ac:dyDescent="0.3">
      <c r="A988902" s="21"/>
    </row>
    <row r="988908" spans="1:1" s="20" customFormat="1" ht="14.25" customHeight="1" x14ac:dyDescent="0.25"/>
    <row r="988924" spans="1:1" ht="14.25" customHeight="1" x14ac:dyDescent="0.3">
      <c r="A988924" s="21"/>
    </row>
    <row r="988930" s="20" customFormat="1" ht="14.25" customHeight="1" x14ac:dyDescent="0.25"/>
    <row r="988946" spans="1:1" ht="14.25" customHeight="1" x14ac:dyDescent="0.3">
      <c r="A988946" s="21"/>
    </row>
    <row r="988952" spans="1:1" s="20" customFormat="1" ht="14.25" customHeight="1" x14ac:dyDescent="0.25"/>
    <row r="988968" spans="1:1" ht="14.25" customHeight="1" x14ac:dyDescent="0.3">
      <c r="A988968" s="21"/>
    </row>
    <row r="988974" spans="1:1" s="20" customFormat="1" ht="14.25" customHeight="1" x14ac:dyDescent="0.25"/>
    <row r="988990" spans="1:1" ht="14.25" customHeight="1" x14ac:dyDescent="0.3">
      <c r="A988990" s="21"/>
    </row>
    <row r="988996" s="20" customFormat="1" ht="14.25" customHeight="1" x14ac:dyDescent="0.25"/>
    <row r="989012" spans="1:1" ht="14.25" customHeight="1" x14ac:dyDescent="0.3">
      <c r="A989012" s="21"/>
    </row>
    <row r="989018" spans="1:1" s="20" customFormat="1" ht="14.25" customHeight="1" x14ac:dyDescent="0.25"/>
    <row r="989034" spans="1:1" ht="14.25" customHeight="1" x14ac:dyDescent="0.3">
      <c r="A989034" s="21"/>
    </row>
    <row r="989040" spans="1:1" s="20" customFormat="1" ht="14.25" customHeight="1" x14ac:dyDescent="0.25"/>
    <row r="989056" spans="1:1" ht="14.25" customHeight="1" x14ac:dyDescent="0.3">
      <c r="A989056" s="21"/>
    </row>
    <row r="989062" s="20" customFormat="1" ht="14.25" customHeight="1" x14ac:dyDescent="0.25"/>
    <row r="989078" spans="1:1" ht="14.25" customHeight="1" x14ac:dyDescent="0.3">
      <c r="A989078" s="21"/>
    </row>
    <row r="989084" spans="1:1" s="20" customFormat="1" ht="14.25" customHeight="1" x14ac:dyDescent="0.25"/>
    <row r="989100" spans="1:1" ht="14.25" customHeight="1" x14ac:dyDescent="0.3">
      <c r="A989100" s="21"/>
    </row>
    <row r="989106" s="20" customFormat="1" ht="14.25" customHeight="1" x14ac:dyDescent="0.25"/>
    <row r="989122" spans="1:1" ht="14.25" customHeight="1" x14ac:dyDescent="0.3">
      <c r="A989122" s="21"/>
    </row>
    <row r="989128" spans="1:1" s="20" customFormat="1" ht="14.25" customHeight="1" x14ac:dyDescent="0.25"/>
    <row r="989144" spans="1:1" ht="14.25" customHeight="1" x14ac:dyDescent="0.3">
      <c r="A989144" s="21"/>
    </row>
    <row r="989150" spans="1:1" s="20" customFormat="1" ht="14.25" customHeight="1" x14ac:dyDescent="0.25"/>
    <row r="989166" spans="1:1" ht="14.25" customHeight="1" x14ac:dyDescent="0.3">
      <c r="A989166" s="21"/>
    </row>
    <row r="989172" s="20" customFormat="1" ht="14.25" customHeight="1" x14ac:dyDescent="0.25"/>
    <row r="989188" spans="1:1" ht="14.25" customHeight="1" x14ac:dyDescent="0.3">
      <c r="A989188" s="21"/>
    </row>
    <row r="989194" spans="1:1" s="20" customFormat="1" ht="14.25" customHeight="1" x14ac:dyDescent="0.25"/>
    <row r="989210" spans="1:1" ht="14.25" customHeight="1" x14ac:dyDescent="0.3">
      <c r="A989210" s="21"/>
    </row>
    <row r="989216" spans="1:1" s="20" customFormat="1" ht="14.25" customHeight="1" x14ac:dyDescent="0.25"/>
    <row r="989232" spans="1:1" ht="14.25" customHeight="1" x14ac:dyDescent="0.3">
      <c r="A989232" s="21"/>
    </row>
    <row r="989238" s="20" customFormat="1" ht="14.25" customHeight="1" x14ac:dyDescent="0.25"/>
    <row r="989254" spans="1:1" ht="14.25" customHeight="1" x14ac:dyDescent="0.3">
      <c r="A989254" s="21"/>
    </row>
    <row r="989260" spans="1:1" s="20" customFormat="1" ht="14.25" customHeight="1" x14ac:dyDescent="0.25"/>
    <row r="989276" spans="1:1" ht="14.25" customHeight="1" x14ac:dyDescent="0.3">
      <c r="A989276" s="21"/>
    </row>
    <row r="989282" s="20" customFormat="1" ht="14.25" customHeight="1" x14ac:dyDescent="0.25"/>
    <row r="989298" spans="1:1" ht="14.25" customHeight="1" x14ac:dyDescent="0.3">
      <c r="A989298" s="21"/>
    </row>
    <row r="989304" spans="1:1" s="20" customFormat="1" ht="14.25" customHeight="1" x14ac:dyDescent="0.25"/>
    <row r="989320" spans="1:1" ht="14.25" customHeight="1" x14ac:dyDescent="0.3">
      <c r="A989320" s="21"/>
    </row>
    <row r="989326" spans="1:1" s="20" customFormat="1" ht="14.25" customHeight="1" x14ac:dyDescent="0.25"/>
    <row r="989342" spans="1:1" ht="14.25" customHeight="1" x14ac:dyDescent="0.3">
      <c r="A989342" s="21"/>
    </row>
    <row r="989348" s="20" customFormat="1" ht="14.25" customHeight="1" x14ac:dyDescent="0.25"/>
    <row r="989364" spans="1:1" ht="14.25" customHeight="1" x14ac:dyDescent="0.3">
      <c r="A989364" s="21"/>
    </row>
    <row r="989370" spans="1:1" s="20" customFormat="1" ht="14.25" customHeight="1" x14ac:dyDescent="0.25"/>
    <row r="989386" spans="1:1" ht="14.25" customHeight="1" x14ac:dyDescent="0.3">
      <c r="A989386" s="21"/>
    </row>
    <row r="989392" spans="1:1" s="20" customFormat="1" ht="14.25" customHeight="1" x14ac:dyDescent="0.25"/>
    <row r="989408" spans="1:1" ht="14.25" customHeight="1" x14ac:dyDescent="0.3">
      <c r="A989408" s="21"/>
    </row>
    <row r="989414" s="20" customFormat="1" ht="14.25" customHeight="1" x14ac:dyDescent="0.25"/>
    <row r="989430" spans="1:1" ht="14.25" customHeight="1" x14ac:dyDescent="0.3">
      <c r="A989430" s="21"/>
    </row>
    <row r="989436" spans="1:1" s="20" customFormat="1" ht="14.25" customHeight="1" x14ac:dyDescent="0.25"/>
    <row r="989452" spans="1:1" ht="14.25" customHeight="1" x14ac:dyDescent="0.3">
      <c r="A989452" s="21"/>
    </row>
    <row r="989458" s="20" customFormat="1" ht="14.25" customHeight="1" x14ac:dyDescent="0.25"/>
    <row r="989474" spans="1:1" ht="14.25" customHeight="1" x14ac:dyDescent="0.3">
      <c r="A989474" s="21"/>
    </row>
    <row r="989480" spans="1:1" s="20" customFormat="1" ht="14.25" customHeight="1" x14ac:dyDescent="0.25"/>
    <row r="989496" spans="1:1" ht="14.25" customHeight="1" x14ac:dyDescent="0.3">
      <c r="A989496" s="21"/>
    </row>
    <row r="989502" spans="1:1" s="20" customFormat="1" ht="14.25" customHeight="1" x14ac:dyDescent="0.25"/>
    <row r="989518" spans="1:1" ht="14.25" customHeight="1" x14ac:dyDescent="0.3">
      <c r="A989518" s="21"/>
    </row>
    <row r="989524" s="20" customFormat="1" ht="14.25" customHeight="1" x14ac:dyDescent="0.25"/>
    <row r="989540" spans="1:1" ht="14.25" customHeight="1" x14ac:dyDescent="0.3">
      <c r="A989540" s="21"/>
    </row>
    <row r="989546" spans="1:1" s="20" customFormat="1" ht="14.25" customHeight="1" x14ac:dyDescent="0.25"/>
    <row r="989562" spans="1:1" ht="14.25" customHeight="1" x14ac:dyDescent="0.3">
      <c r="A989562" s="21"/>
    </row>
    <row r="989568" spans="1:1" s="20" customFormat="1" ht="14.25" customHeight="1" x14ac:dyDescent="0.25"/>
    <row r="989584" spans="1:1" ht="14.25" customHeight="1" x14ac:dyDescent="0.3">
      <c r="A989584" s="21"/>
    </row>
    <row r="989590" s="20" customFormat="1" ht="14.25" customHeight="1" x14ac:dyDescent="0.25"/>
    <row r="989606" spans="1:1" ht="14.25" customHeight="1" x14ac:dyDescent="0.3">
      <c r="A989606" s="21"/>
    </row>
    <row r="989612" spans="1:1" s="20" customFormat="1" ht="14.25" customHeight="1" x14ac:dyDescent="0.25"/>
    <row r="989628" spans="1:1" ht="14.25" customHeight="1" x14ac:dyDescent="0.3">
      <c r="A989628" s="21"/>
    </row>
    <row r="989634" s="20" customFormat="1" ht="14.25" customHeight="1" x14ac:dyDescent="0.25"/>
    <row r="989650" spans="1:1" ht="14.25" customHeight="1" x14ac:dyDescent="0.3">
      <c r="A989650" s="21"/>
    </row>
    <row r="989656" spans="1:1" s="20" customFormat="1" ht="14.25" customHeight="1" x14ac:dyDescent="0.25"/>
    <row r="989672" spans="1:1" ht="14.25" customHeight="1" x14ac:dyDescent="0.3">
      <c r="A989672" s="21"/>
    </row>
    <row r="989678" spans="1:1" s="20" customFormat="1" ht="14.25" customHeight="1" x14ac:dyDescent="0.25"/>
    <row r="989694" spans="1:1" ht="14.25" customHeight="1" x14ac:dyDescent="0.3">
      <c r="A989694" s="21"/>
    </row>
    <row r="989700" s="20" customFormat="1" ht="14.25" customHeight="1" x14ac:dyDescent="0.25"/>
    <row r="989716" spans="1:1" ht="14.25" customHeight="1" x14ac:dyDescent="0.3">
      <c r="A989716" s="21"/>
    </row>
    <row r="989722" spans="1:1" s="20" customFormat="1" ht="14.25" customHeight="1" x14ac:dyDescent="0.25"/>
    <row r="989738" spans="1:1" ht="14.25" customHeight="1" x14ac:dyDescent="0.3">
      <c r="A989738" s="21"/>
    </row>
    <row r="989744" spans="1:1" s="20" customFormat="1" ht="14.25" customHeight="1" x14ac:dyDescent="0.25"/>
    <row r="989760" spans="1:1" ht="14.25" customHeight="1" x14ac:dyDescent="0.3">
      <c r="A989760" s="21"/>
    </row>
    <row r="989766" s="20" customFormat="1" ht="14.25" customHeight="1" x14ac:dyDescent="0.25"/>
    <row r="989782" spans="1:1" ht="14.25" customHeight="1" x14ac:dyDescent="0.3">
      <c r="A989782" s="21"/>
    </row>
    <row r="989788" spans="1:1" s="20" customFormat="1" ht="14.25" customHeight="1" x14ac:dyDescent="0.25"/>
    <row r="989804" spans="1:1" ht="14.25" customHeight="1" x14ac:dyDescent="0.3">
      <c r="A989804" s="21"/>
    </row>
    <row r="989810" s="20" customFormat="1" ht="14.25" customHeight="1" x14ac:dyDescent="0.25"/>
    <row r="989826" spans="1:1" ht="14.25" customHeight="1" x14ac:dyDescent="0.3">
      <c r="A989826" s="21"/>
    </row>
    <row r="989832" spans="1:1" s="20" customFormat="1" ht="14.25" customHeight="1" x14ac:dyDescent="0.25"/>
    <row r="989848" spans="1:1" ht="14.25" customHeight="1" x14ac:dyDescent="0.3">
      <c r="A989848" s="21"/>
    </row>
    <row r="989854" spans="1:1" s="20" customFormat="1" ht="14.25" customHeight="1" x14ac:dyDescent="0.25"/>
    <row r="989870" spans="1:1" ht="14.25" customHeight="1" x14ac:dyDescent="0.3">
      <c r="A989870" s="21"/>
    </row>
    <row r="989876" s="20" customFormat="1" ht="14.25" customHeight="1" x14ac:dyDescent="0.25"/>
    <row r="989892" spans="1:1" ht="14.25" customHeight="1" x14ac:dyDescent="0.3">
      <c r="A989892" s="21"/>
    </row>
    <row r="989898" spans="1:1" s="20" customFormat="1" ht="14.25" customHeight="1" x14ac:dyDescent="0.25"/>
    <row r="989914" spans="1:1" ht="14.25" customHeight="1" x14ac:dyDescent="0.3">
      <c r="A989914" s="21"/>
    </row>
    <row r="989920" spans="1:1" s="20" customFormat="1" ht="14.25" customHeight="1" x14ac:dyDescent="0.25"/>
    <row r="989936" spans="1:1" ht="14.25" customHeight="1" x14ac:dyDescent="0.3">
      <c r="A989936" s="21"/>
    </row>
    <row r="989942" s="20" customFormat="1" ht="14.25" customHeight="1" x14ac:dyDescent="0.25"/>
    <row r="989958" spans="1:1" ht="14.25" customHeight="1" x14ac:dyDescent="0.3">
      <c r="A989958" s="21"/>
    </row>
    <row r="989964" spans="1:1" s="20" customFormat="1" ht="14.25" customHeight="1" x14ac:dyDescent="0.25"/>
    <row r="989980" spans="1:1" ht="14.25" customHeight="1" x14ac:dyDescent="0.3">
      <c r="A989980" s="21"/>
    </row>
    <row r="989986" s="20" customFormat="1" ht="14.25" customHeight="1" x14ac:dyDescent="0.25"/>
    <row r="990002" spans="1:1" ht="14.25" customHeight="1" x14ac:dyDescent="0.3">
      <c r="A990002" s="21"/>
    </row>
    <row r="990008" spans="1:1" s="20" customFormat="1" ht="14.25" customHeight="1" x14ac:dyDescent="0.25"/>
    <row r="990024" spans="1:1" ht="14.25" customHeight="1" x14ac:dyDescent="0.3">
      <c r="A990024" s="21"/>
    </row>
    <row r="990030" spans="1:1" s="20" customFormat="1" ht="14.25" customHeight="1" x14ac:dyDescent="0.25"/>
    <row r="990046" spans="1:1" ht="14.25" customHeight="1" x14ac:dyDescent="0.3">
      <c r="A990046" s="21"/>
    </row>
    <row r="990052" s="20" customFormat="1" ht="14.25" customHeight="1" x14ac:dyDescent="0.25"/>
    <row r="990068" spans="1:1" ht="14.25" customHeight="1" x14ac:dyDescent="0.3">
      <c r="A990068" s="21"/>
    </row>
    <row r="990074" spans="1:1" s="20" customFormat="1" ht="14.25" customHeight="1" x14ac:dyDescent="0.25"/>
    <row r="990090" spans="1:1" ht="14.25" customHeight="1" x14ac:dyDescent="0.3">
      <c r="A990090" s="21"/>
    </row>
    <row r="990096" spans="1:1" s="20" customFormat="1" ht="14.25" customHeight="1" x14ac:dyDescent="0.25"/>
    <row r="990112" spans="1:1" ht="14.25" customHeight="1" x14ac:dyDescent="0.3">
      <c r="A990112" s="21"/>
    </row>
    <row r="990118" s="20" customFormat="1" ht="14.25" customHeight="1" x14ac:dyDescent="0.25"/>
    <row r="990134" spans="1:1" ht="14.25" customHeight="1" x14ac:dyDescent="0.3">
      <c r="A990134" s="21"/>
    </row>
    <row r="990140" spans="1:1" s="20" customFormat="1" ht="14.25" customHeight="1" x14ac:dyDescent="0.25"/>
    <row r="990156" spans="1:1" ht="14.25" customHeight="1" x14ac:dyDescent="0.3">
      <c r="A990156" s="21"/>
    </row>
    <row r="990162" s="20" customFormat="1" ht="14.25" customHeight="1" x14ac:dyDescent="0.25"/>
    <row r="990178" spans="1:1" ht="14.25" customHeight="1" x14ac:dyDescent="0.3">
      <c r="A990178" s="21"/>
    </row>
    <row r="990184" spans="1:1" s="20" customFormat="1" ht="14.25" customHeight="1" x14ac:dyDescent="0.25"/>
    <row r="990200" spans="1:1" ht="14.25" customHeight="1" x14ac:dyDescent="0.3">
      <c r="A990200" s="21"/>
    </row>
    <row r="990206" spans="1:1" s="20" customFormat="1" ht="14.25" customHeight="1" x14ac:dyDescent="0.25"/>
    <row r="990222" spans="1:1" ht="14.25" customHeight="1" x14ac:dyDescent="0.3">
      <c r="A990222" s="21"/>
    </row>
    <row r="990228" s="20" customFormat="1" ht="14.25" customHeight="1" x14ac:dyDescent="0.25"/>
    <row r="990244" spans="1:1" ht="14.25" customHeight="1" x14ac:dyDescent="0.3">
      <c r="A990244" s="21"/>
    </row>
    <row r="990250" spans="1:1" s="20" customFormat="1" ht="14.25" customHeight="1" x14ac:dyDescent="0.25"/>
    <row r="990266" spans="1:1" ht="14.25" customHeight="1" x14ac:dyDescent="0.3">
      <c r="A990266" s="21"/>
    </row>
    <row r="990272" spans="1:1" s="20" customFormat="1" ht="14.25" customHeight="1" x14ac:dyDescent="0.25"/>
    <row r="990288" spans="1:1" ht="14.25" customHeight="1" x14ac:dyDescent="0.3">
      <c r="A990288" s="21"/>
    </row>
    <row r="990294" s="20" customFormat="1" ht="14.25" customHeight="1" x14ac:dyDescent="0.25"/>
    <row r="990310" spans="1:1" ht="14.25" customHeight="1" x14ac:dyDescent="0.3">
      <c r="A990310" s="21"/>
    </row>
    <row r="990316" spans="1:1" s="20" customFormat="1" ht="14.25" customHeight="1" x14ac:dyDescent="0.25"/>
    <row r="990332" spans="1:1" ht="14.25" customHeight="1" x14ac:dyDescent="0.3">
      <c r="A990332" s="21"/>
    </row>
    <row r="990338" s="20" customFormat="1" ht="14.25" customHeight="1" x14ac:dyDescent="0.25"/>
    <row r="990354" spans="1:1" ht="14.25" customHeight="1" x14ac:dyDescent="0.3">
      <c r="A990354" s="21"/>
    </row>
    <row r="990360" spans="1:1" s="20" customFormat="1" ht="14.25" customHeight="1" x14ac:dyDescent="0.25"/>
    <row r="990376" spans="1:1" ht="14.25" customHeight="1" x14ac:dyDescent="0.3">
      <c r="A990376" s="21"/>
    </row>
    <row r="990382" spans="1:1" s="20" customFormat="1" ht="14.25" customHeight="1" x14ac:dyDescent="0.25"/>
    <row r="990398" spans="1:1" ht="14.25" customHeight="1" x14ac:dyDescent="0.3">
      <c r="A990398" s="21"/>
    </row>
    <row r="990404" s="20" customFormat="1" ht="14.25" customHeight="1" x14ac:dyDescent="0.25"/>
    <row r="990420" spans="1:1" ht="14.25" customHeight="1" x14ac:dyDescent="0.3">
      <c r="A990420" s="21"/>
    </row>
    <row r="990426" spans="1:1" s="20" customFormat="1" ht="14.25" customHeight="1" x14ac:dyDescent="0.25"/>
    <row r="990442" spans="1:1" ht="14.25" customHeight="1" x14ac:dyDescent="0.3">
      <c r="A990442" s="21"/>
    </row>
    <row r="990448" spans="1:1" s="20" customFormat="1" ht="14.25" customHeight="1" x14ac:dyDescent="0.25"/>
    <row r="990464" spans="1:1" ht="14.25" customHeight="1" x14ac:dyDescent="0.3">
      <c r="A990464" s="21"/>
    </row>
    <row r="990470" s="20" customFormat="1" ht="14.25" customHeight="1" x14ac:dyDescent="0.25"/>
    <row r="990486" spans="1:1" ht="14.25" customHeight="1" x14ac:dyDescent="0.3">
      <c r="A990486" s="21"/>
    </row>
    <row r="990492" spans="1:1" s="20" customFormat="1" ht="14.25" customHeight="1" x14ac:dyDescent="0.25"/>
    <row r="990508" spans="1:1" ht="14.25" customHeight="1" x14ac:dyDescent="0.3">
      <c r="A990508" s="21"/>
    </row>
    <row r="990514" s="20" customFormat="1" ht="14.25" customHeight="1" x14ac:dyDescent="0.25"/>
    <row r="990530" spans="1:1" ht="14.25" customHeight="1" x14ac:dyDescent="0.3">
      <c r="A990530" s="21"/>
    </row>
    <row r="990536" spans="1:1" s="20" customFormat="1" ht="14.25" customHeight="1" x14ac:dyDescent="0.25"/>
    <row r="990552" spans="1:1" ht="14.25" customHeight="1" x14ac:dyDescent="0.3">
      <c r="A990552" s="21"/>
    </row>
    <row r="990558" spans="1:1" s="20" customFormat="1" ht="14.25" customHeight="1" x14ac:dyDescent="0.25"/>
    <row r="990574" spans="1:1" ht="14.25" customHeight="1" x14ac:dyDescent="0.3">
      <c r="A990574" s="21"/>
    </row>
    <row r="990580" s="20" customFormat="1" ht="14.25" customHeight="1" x14ac:dyDescent="0.25"/>
    <row r="990596" spans="1:1" ht="14.25" customHeight="1" x14ac:dyDescent="0.3">
      <c r="A990596" s="21"/>
    </row>
    <row r="990602" spans="1:1" s="20" customFormat="1" ht="14.25" customHeight="1" x14ac:dyDescent="0.25"/>
    <row r="990618" spans="1:1" ht="14.25" customHeight="1" x14ac:dyDescent="0.3">
      <c r="A990618" s="21"/>
    </row>
    <row r="990624" spans="1:1" s="20" customFormat="1" ht="14.25" customHeight="1" x14ac:dyDescent="0.25"/>
    <row r="990640" spans="1:1" ht="14.25" customHeight="1" x14ac:dyDescent="0.3">
      <c r="A990640" s="21"/>
    </row>
    <row r="990646" s="20" customFormat="1" ht="14.25" customHeight="1" x14ac:dyDescent="0.25"/>
    <row r="990662" spans="1:1" ht="14.25" customHeight="1" x14ac:dyDescent="0.3">
      <c r="A990662" s="21"/>
    </row>
    <row r="990668" spans="1:1" s="20" customFormat="1" ht="14.25" customHeight="1" x14ac:dyDescent="0.25"/>
    <row r="990684" spans="1:1" ht="14.25" customHeight="1" x14ac:dyDescent="0.3">
      <c r="A990684" s="21"/>
    </row>
    <row r="990690" s="20" customFormat="1" ht="14.25" customHeight="1" x14ac:dyDescent="0.25"/>
    <row r="990706" spans="1:1" ht="14.25" customHeight="1" x14ac:dyDescent="0.3">
      <c r="A990706" s="21"/>
    </row>
    <row r="990712" spans="1:1" s="20" customFormat="1" ht="14.25" customHeight="1" x14ac:dyDescent="0.25"/>
    <row r="990728" spans="1:1" ht="14.25" customHeight="1" x14ac:dyDescent="0.3">
      <c r="A990728" s="21"/>
    </row>
    <row r="990734" spans="1:1" s="20" customFormat="1" ht="14.25" customHeight="1" x14ac:dyDescent="0.25"/>
    <row r="990750" spans="1:1" ht="14.25" customHeight="1" x14ac:dyDescent="0.3">
      <c r="A990750" s="21"/>
    </row>
    <row r="990756" s="20" customFormat="1" ht="14.25" customHeight="1" x14ac:dyDescent="0.25"/>
    <row r="990772" spans="1:1" ht="14.25" customHeight="1" x14ac:dyDescent="0.3">
      <c r="A990772" s="21"/>
    </row>
    <row r="990778" spans="1:1" s="20" customFormat="1" ht="14.25" customHeight="1" x14ac:dyDescent="0.25"/>
    <row r="990794" spans="1:1" ht="14.25" customHeight="1" x14ac:dyDescent="0.3">
      <c r="A990794" s="21"/>
    </row>
    <row r="990800" spans="1:1" s="20" customFormat="1" ht="14.25" customHeight="1" x14ac:dyDescent="0.25"/>
    <row r="990816" spans="1:1" ht="14.25" customHeight="1" x14ac:dyDescent="0.3">
      <c r="A990816" s="21"/>
    </row>
    <row r="990822" s="20" customFormat="1" ht="14.25" customHeight="1" x14ac:dyDescent="0.25"/>
    <row r="990838" spans="1:1" ht="14.25" customHeight="1" x14ac:dyDescent="0.3">
      <c r="A990838" s="21"/>
    </row>
    <row r="990844" spans="1:1" s="20" customFormat="1" ht="14.25" customHeight="1" x14ac:dyDescent="0.25"/>
    <row r="990860" spans="1:1" ht="14.25" customHeight="1" x14ac:dyDescent="0.3">
      <c r="A990860" s="21"/>
    </row>
    <row r="990866" s="20" customFormat="1" ht="14.25" customHeight="1" x14ac:dyDescent="0.25"/>
    <row r="990882" spans="1:1" ht="14.25" customHeight="1" x14ac:dyDescent="0.3">
      <c r="A990882" s="21"/>
    </row>
    <row r="990888" spans="1:1" s="20" customFormat="1" ht="14.25" customHeight="1" x14ac:dyDescent="0.25"/>
    <row r="990904" spans="1:1" ht="14.25" customHeight="1" x14ac:dyDescent="0.3">
      <c r="A990904" s="21"/>
    </row>
    <row r="990910" spans="1:1" s="20" customFormat="1" ht="14.25" customHeight="1" x14ac:dyDescent="0.25"/>
    <row r="990926" spans="1:1" ht="14.25" customHeight="1" x14ac:dyDescent="0.3">
      <c r="A990926" s="21"/>
    </row>
    <row r="990932" s="20" customFormat="1" ht="14.25" customHeight="1" x14ac:dyDescent="0.25"/>
    <row r="990948" spans="1:1" ht="14.25" customHeight="1" x14ac:dyDescent="0.3">
      <c r="A990948" s="21"/>
    </row>
    <row r="990954" spans="1:1" s="20" customFormat="1" ht="14.25" customHeight="1" x14ac:dyDescent="0.25"/>
    <row r="990970" spans="1:1" ht="14.25" customHeight="1" x14ac:dyDescent="0.3">
      <c r="A990970" s="21"/>
    </row>
    <row r="990976" spans="1:1" s="20" customFormat="1" ht="14.25" customHeight="1" x14ac:dyDescent="0.25"/>
    <row r="990992" spans="1:1" ht="14.25" customHeight="1" x14ac:dyDescent="0.3">
      <c r="A990992" s="21"/>
    </row>
    <row r="990998" s="20" customFormat="1" ht="14.25" customHeight="1" x14ac:dyDescent="0.25"/>
    <row r="991014" spans="1:1" ht="14.25" customHeight="1" x14ac:dyDescent="0.3">
      <c r="A991014" s="21"/>
    </row>
    <row r="991020" spans="1:1" s="20" customFormat="1" ht="14.25" customHeight="1" x14ac:dyDescent="0.25"/>
    <row r="991036" spans="1:1" ht="14.25" customHeight="1" x14ac:dyDescent="0.3">
      <c r="A991036" s="21"/>
    </row>
    <row r="991042" s="20" customFormat="1" ht="14.25" customHeight="1" x14ac:dyDescent="0.25"/>
    <row r="991058" spans="1:1" ht="14.25" customHeight="1" x14ac:dyDescent="0.3">
      <c r="A991058" s="21"/>
    </row>
    <row r="991064" spans="1:1" s="20" customFormat="1" ht="14.25" customHeight="1" x14ac:dyDescent="0.25"/>
    <row r="991080" spans="1:1" ht="14.25" customHeight="1" x14ac:dyDescent="0.3">
      <c r="A991080" s="21"/>
    </row>
    <row r="991086" spans="1:1" s="20" customFormat="1" ht="14.25" customHeight="1" x14ac:dyDescent="0.25"/>
    <row r="991102" spans="1:1" ht="14.25" customHeight="1" x14ac:dyDescent="0.3">
      <c r="A991102" s="21"/>
    </row>
    <row r="991108" s="20" customFormat="1" ht="14.25" customHeight="1" x14ac:dyDescent="0.25"/>
    <row r="991124" spans="1:1" ht="14.25" customHeight="1" x14ac:dyDescent="0.3">
      <c r="A991124" s="21"/>
    </row>
    <row r="991130" spans="1:1" s="20" customFormat="1" ht="14.25" customHeight="1" x14ac:dyDescent="0.25"/>
    <row r="991146" spans="1:1" ht="14.25" customHeight="1" x14ac:dyDescent="0.3">
      <c r="A991146" s="21"/>
    </row>
    <row r="991152" spans="1:1" s="20" customFormat="1" ht="14.25" customHeight="1" x14ac:dyDescent="0.25"/>
    <row r="991168" spans="1:1" ht="14.25" customHeight="1" x14ac:dyDescent="0.3">
      <c r="A991168" s="21"/>
    </row>
    <row r="991174" s="20" customFormat="1" ht="14.25" customHeight="1" x14ac:dyDescent="0.25"/>
    <row r="991190" spans="1:1" ht="14.25" customHeight="1" x14ac:dyDescent="0.3">
      <c r="A991190" s="21"/>
    </row>
    <row r="991196" spans="1:1" s="20" customFormat="1" ht="14.25" customHeight="1" x14ac:dyDescent="0.25"/>
    <row r="991212" spans="1:1" ht="14.25" customHeight="1" x14ac:dyDescent="0.3">
      <c r="A991212" s="21"/>
    </row>
    <row r="991218" s="20" customFormat="1" ht="14.25" customHeight="1" x14ac:dyDescent="0.25"/>
    <row r="991234" spans="1:1" ht="14.25" customHeight="1" x14ac:dyDescent="0.3">
      <c r="A991234" s="21"/>
    </row>
    <row r="991240" spans="1:1" s="20" customFormat="1" ht="14.25" customHeight="1" x14ac:dyDescent="0.25"/>
    <row r="991256" spans="1:1" ht="14.25" customHeight="1" x14ac:dyDescent="0.3">
      <c r="A991256" s="21"/>
    </row>
    <row r="991262" spans="1:1" s="20" customFormat="1" ht="14.25" customHeight="1" x14ac:dyDescent="0.25"/>
    <row r="991278" spans="1:1" ht="14.25" customHeight="1" x14ac:dyDescent="0.3">
      <c r="A991278" s="21"/>
    </row>
    <row r="991284" s="20" customFormat="1" ht="14.25" customHeight="1" x14ac:dyDescent="0.25"/>
    <row r="991300" spans="1:1" ht="14.25" customHeight="1" x14ac:dyDescent="0.3">
      <c r="A991300" s="21"/>
    </row>
    <row r="991306" spans="1:1" s="20" customFormat="1" ht="14.25" customHeight="1" x14ac:dyDescent="0.25"/>
    <row r="991322" spans="1:1" ht="14.25" customHeight="1" x14ac:dyDescent="0.3">
      <c r="A991322" s="21"/>
    </row>
    <row r="991328" spans="1:1" s="20" customFormat="1" ht="14.25" customHeight="1" x14ac:dyDescent="0.25"/>
    <row r="991344" spans="1:1" ht="14.25" customHeight="1" x14ac:dyDescent="0.3">
      <c r="A991344" s="21"/>
    </row>
    <row r="991350" s="20" customFormat="1" ht="14.25" customHeight="1" x14ac:dyDescent="0.25"/>
    <row r="991366" spans="1:1" ht="14.25" customHeight="1" x14ac:dyDescent="0.3">
      <c r="A991366" s="21"/>
    </row>
    <row r="991372" spans="1:1" s="20" customFormat="1" ht="14.25" customHeight="1" x14ac:dyDescent="0.25"/>
    <row r="991388" spans="1:1" ht="14.25" customHeight="1" x14ac:dyDescent="0.3">
      <c r="A991388" s="21"/>
    </row>
    <row r="991394" s="20" customFormat="1" ht="14.25" customHeight="1" x14ac:dyDescent="0.25"/>
    <row r="991410" spans="1:1" ht="14.25" customHeight="1" x14ac:dyDescent="0.3">
      <c r="A991410" s="21"/>
    </row>
    <row r="991416" spans="1:1" s="20" customFormat="1" ht="14.25" customHeight="1" x14ac:dyDescent="0.25"/>
    <row r="991432" spans="1:1" ht="14.25" customHeight="1" x14ac:dyDescent="0.3">
      <c r="A991432" s="21"/>
    </row>
    <row r="991438" spans="1:1" s="20" customFormat="1" ht="14.25" customHeight="1" x14ac:dyDescent="0.25"/>
    <row r="991454" spans="1:1" ht="14.25" customHeight="1" x14ac:dyDescent="0.3">
      <c r="A991454" s="21"/>
    </row>
    <row r="991460" s="20" customFormat="1" ht="14.25" customHeight="1" x14ac:dyDescent="0.25"/>
    <row r="991476" spans="1:1" ht="14.25" customHeight="1" x14ac:dyDescent="0.3">
      <c r="A991476" s="21"/>
    </row>
    <row r="991482" spans="1:1" s="20" customFormat="1" ht="14.25" customHeight="1" x14ac:dyDescent="0.25"/>
    <row r="991498" spans="1:1" ht="14.25" customHeight="1" x14ac:dyDescent="0.3">
      <c r="A991498" s="21"/>
    </row>
    <row r="991504" spans="1:1" s="20" customFormat="1" ht="14.25" customHeight="1" x14ac:dyDescent="0.25"/>
    <row r="991520" spans="1:1" ht="14.25" customHeight="1" x14ac:dyDescent="0.3">
      <c r="A991520" s="21"/>
    </row>
    <row r="991526" s="20" customFormat="1" ht="14.25" customHeight="1" x14ac:dyDescent="0.25"/>
    <row r="991542" spans="1:1" ht="14.25" customHeight="1" x14ac:dyDescent="0.3">
      <c r="A991542" s="21"/>
    </row>
    <row r="991548" spans="1:1" s="20" customFormat="1" ht="14.25" customHeight="1" x14ac:dyDescent="0.25"/>
    <row r="991564" spans="1:1" ht="14.25" customHeight="1" x14ac:dyDescent="0.3">
      <c r="A991564" s="21"/>
    </row>
    <row r="991570" s="20" customFormat="1" ht="14.25" customHeight="1" x14ac:dyDescent="0.25"/>
    <row r="991586" spans="1:1" ht="14.25" customHeight="1" x14ac:dyDescent="0.3">
      <c r="A991586" s="21"/>
    </row>
    <row r="991592" spans="1:1" s="20" customFormat="1" ht="14.25" customHeight="1" x14ac:dyDescent="0.25"/>
    <row r="991608" spans="1:1" ht="14.25" customHeight="1" x14ac:dyDescent="0.3">
      <c r="A991608" s="21"/>
    </row>
    <row r="991614" spans="1:1" s="20" customFormat="1" ht="14.25" customHeight="1" x14ac:dyDescent="0.25"/>
    <row r="991630" spans="1:1" ht="14.25" customHeight="1" x14ac:dyDescent="0.3">
      <c r="A991630" s="21"/>
    </row>
    <row r="991636" s="20" customFormat="1" ht="14.25" customHeight="1" x14ac:dyDescent="0.25"/>
    <row r="991652" spans="1:1" ht="14.25" customHeight="1" x14ac:dyDescent="0.3">
      <c r="A991652" s="21"/>
    </row>
    <row r="991658" spans="1:1" s="20" customFormat="1" ht="14.25" customHeight="1" x14ac:dyDescent="0.25"/>
    <row r="991674" spans="1:1" ht="14.25" customHeight="1" x14ac:dyDescent="0.3">
      <c r="A991674" s="21"/>
    </row>
    <row r="991680" spans="1:1" s="20" customFormat="1" ht="14.25" customHeight="1" x14ac:dyDescent="0.25"/>
    <row r="991696" spans="1:1" ht="14.25" customHeight="1" x14ac:dyDescent="0.3">
      <c r="A991696" s="21"/>
    </row>
    <row r="991702" s="20" customFormat="1" ht="14.25" customHeight="1" x14ac:dyDescent="0.25"/>
    <row r="991718" spans="1:1" ht="14.25" customHeight="1" x14ac:dyDescent="0.3">
      <c r="A991718" s="21"/>
    </row>
    <row r="991724" spans="1:1" s="20" customFormat="1" ht="14.25" customHeight="1" x14ac:dyDescent="0.25"/>
    <row r="991740" spans="1:1" ht="14.25" customHeight="1" x14ac:dyDescent="0.3">
      <c r="A991740" s="21"/>
    </row>
    <row r="991746" s="20" customFormat="1" ht="14.25" customHeight="1" x14ac:dyDescent="0.25"/>
    <row r="991762" spans="1:1" ht="14.25" customHeight="1" x14ac:dyDescent="0.3">
      <c r="A991762" s="21"/>
    </row>
    <row r="991768" spans="1:1" s="20" customFormat="1" ht="14.25" customHeight="1" x14ac:dyDescent="0.25"/>
    <row r="991784" spans="1:1" ht="14.25" customHeight="1" x14ac:dyDescent="0.3">
      <c r="A991784" s="21"/>
    </row>
    <row r="991790" spans="1:1" s="20" customFormat="1" ht="14.25" customHeight="1" x14ac:dyDescent="0.25"/>
    <row r="991806" spans="1:1" ht="14.25" customHeight="1" x14ac:dyDescent="0.3">
      <c r="A991806" s="21"/>
    </row>
    <row r="991812" s="20" customFormat="1" ht="14.25" customHeight="1" x14ac:dyDescent="0.25"/>
    <row r="991828" spans="1:1" ht="14.25" customHeight="1" x14ac:dyDescent="0.3">
      <c r="A991828" s="21"/>
    </row>
    <row r="991834" spans="1:1" s="20" customFormat="1" ht="14.25" customHeight="1" x14ac:dyDescent="0.25"/>
    <row r="991850" spans="1:1" ht="14.25" customHeight="1" x14ac:dyDescent="0.3">
      <c r="A991850" s="21"/>
    </row>
    <row r="991856" spans="1:1" s="20" customFormat="1" ht="14.25" customHeight="1" x14ac:dyDescent="0.25"/>
    <row r="991872" spans="1:1" ht="14.25" customHeight="1" x14ac:dyDescent="0.3">
      <c r="A991872" s="21"/>
    </row>
    <row r="991878" s="20" customFormat="1" ht="14.25" customHeight="1" x14ac:dyDescent="0.25"/>
    <row r="991894" spans="1:1" ht="14.25" customHeight="1" x14ac:dyDescent="0.3">
      <c r="A991894" s="21"/>
    </row>
    <row r="991900" spans="1:1" s="20" customFormat="1" ht="14.25" customHeight="1" x14ac:dyDescent="0.25"/>
    <row r="991916" spans="1:1" ht="14.25" customHeight="1" x14ac:dyDescent="0.3">
      <c r="A991916" s="21"/>
    </row>
    <row r="991922" s="20" customFormat="1" ht="14.25" customHeight="1" x14ac:dyDescent="0.25"/>
    <row r="991938" spans="1:1" ht="14.25" customHeight="1" x14ac:dyDescent="0.3">
      <c r="A991938" s="21"/>
    </row>
    <row r="991944" spans="1:1" s="20" customFormat="1" ht="14.25" customHeight="1" x14ac:dyDescent="0.25"/>
    <row r="991960" spans="1:1" ht="14.25" customHeight="1" x14ac:dyDescent="0.3">
      <c r="A991960" s="21"/>
    </row>
    <row r="991966" spans="1:1" s="20" customFormat="1" ht="14.25" customHeight="1" x14ac:dyDescent="0.25"/>
    <row r="991982" spans="1:1" ht="14.25" customHeight="1" x14ac:dyDescent="0.3">
      <c r="A991982" s="21"/>
    </row>
    <row r="991988" s="20" customFormat="1" ht="14.25" customHeight="1" x14ac:dyDescent="0.25"/>
    <row r="992004" spans="1:1" ht="14.25" customHeight="1" x14ac:dyDescent="0.3">
      <c r="A992004" s="21"/>
    </row>
    <row r="992010" spans="1:1" s="20" customFormat="1" ht="14.25" customHeight="1" x14ac:dyDescent="0.25"/>
    <row r="992026" spans="1:1" ht="14.25" customHeight="1" x14ac:dyDescent="0.3">
      <c r="A992026" s="21"/>
    </row>
    <row r="992032" spans="1:1" s="20" customFormat="1" ht="14.25" customHeight="1" x14ac:dyDescent="0.25"/>
    <row r="992048" spans="1:1" ht="14.25" customHeight="1" x14ac:dyDescent="0.3">
      <c r="A992048" s="21"/>
    </row>
    <row r="992054" s="20" customFormat="1" ht="14.25" customHeight="1" x14ac:dyDescent="0.25"/>
    <row r="992070" spans="1:1" ht="14.25" customHeight="1" x14ac:dyDescent="0.3">
      <c r="A992070" s="21"/>
    </row>
    <row r="992076" spans="1:1" s="20" customFormat="1" ht="14.25" customHeight="1" x14ac:dyDescent="0.25"/>
    <row r="992092" spans="1:1" ht="14.25" customHeight="1" x14ac:dyDescent="0.3">
      <c r="A992092" s="21"/>
    </row>
    <row r="992098" s="20" customFormat="1" ht="14.25" customHeight="1" x14ac:dyDescent="0.25"/>
    <row r="992114" spans="1:1" ht="14.25" customHeight="1" x14ac:dyDescent="0.3">
      <c r="A992114" s="21"/>
    </row>
    <row r="992120" spans="1:1" s="20" customFormat="1" ht="14.25" customHeight="1" x14ac:dyDescent="0.25"/>
    <row r="992136" spans="1:1" ht="14.25" customHeight="1" x14ac:dyDescent="0.3">
      <c r="A992136" s="21"/>
    </row>
    <row r="992142" spans="1:1" s="20" customFormat="1" ht="14.25" customHeight="1" x14ac:dyDescent="0.25"/>
    <row r="992158" spans="1:1" ht="14.25" customHeight="1" x14ac:dyDescent="0.3">
      <c r="A992158" s="21"/>
    </row>
    <row r="992164" s="20" customFormat="1" ht="14.25" customHeight="1" x14ac:dyDescent="0.25"/>
    <row r="992180" spans="1:1" ht="14.25" customHeight="1" x14ac:dyDescent="0.3">
      <c r="A992180" s="21"/>
    </row>
    <row r="992186" spans="1:1" s="20" customFormat="1" ht="14.25" customHeight="1" x14ac:dyDescent="0.25"/>
    <row r="992202" spans="1:1" ht="14.25" customHeight="1" x14ac:dyDescent="0.3">
      <c r="A992202" s="21"/>
    </row>
    <row r="992208" spans="1:1" s="20" customFormat="1" ht="14.25" customHeight="1" x14ac:dyDescent="0.25"/>
    <row r="992224" spans="1:1" ht="14.25" customHeight="1" x14ac:dyDescent="0.3">
      <c r="A992224" s="21"/>
    </row>
    <row r="992230" s="20" customFormat="1" ht="14.25" customHeight="1" x14ac:dyDescent="0.25"/>
    <row r="992246" spans="1:1" ht="14.25" customHeight="1" x14ac:dyDescent="0.3">
      <c r="A992246" s="21"/>
    </row>
    <row r="992252" spans="1:1" s="20" customFormat="1" ht="14.25" customHeight="1" x14ac:dyDescent="0.25"/>
    <row r="992268" spans="1:1" ht="14.25" customHeight="1" x14ac:dyDescent="0.3">
      <c r="A992268" s="21"/>
    </row>
    <row r="992274" s="20" customFormat="1" ht="14.25" customHeight="1" x14ac:dyDescent="0.25"/>
    <row r="992290" spans="1:1" ht="14.25" customHeight="1" x14ac:dyDescent="0.3">
      <c r="A992290" s="21"/>
    </row>
    <row r="992296" spans="1:1" s="20" customFormat="1" ht="14.25" customHeight="1" x14ac:dyDescent="0.25"/>
    <row r="992312" spans="1:1" ht="14.25" customHeight="1" x14ac:dyDescent="0.3">
      <c r="A992312" s="21"/>
    </row>
    <row r="992318" spans="1:1" s="20" customFormat="1" ht="14.25" customHeight="1" x14ac:dyDescent="0.25"/>
    <row r="992334" spans="1:1" ht="14.25" customHeight="1" x14ac:dyDescent="0.3">
      <c r="A992334" s="21"/>
    </row>
    <row r="992340" s="20" customFormat="1" ht="14.25" customHeight="1" x14ac:dyDescent="0.25"/>
    <row r="992356" spans="1:1" ht="14.25" customHeight="1" x14ac:dyDescent="0.3">
      <c r="A992356" s="21"/>
    </row>
    <row r="992362" spans="1:1" s="20" customFormat="1" ht="14.25" customHeight="1" x14ac:dyDescent="0.25"/>
    <row r="992378" spans="1:1" ht="14.25" customHeight="1" x14ac:dyDescent="0.3">
      <c r="A992378" s="21"/>
    </row>
    <row r="992384" spans="1:1" s="20" customFormat="1" ht="14.25" customHeight="1" x14ac:dyDescent="0.25"/>
    <row r="992400" spans="1:1" ht="14.25" customHeight="1" x14ac:dyDescent="0.3">
      <c r="A992400" s="21"/>
    </row>
    <row r="992406" s="20" customFormat="1" ht="14.25" customHeight="1" x14ac:dyDescent="0.25"/>
    <row r="992422" spans="1:1" ht="14.25" customHeight="1" x14ac:dyDescent="0.3">
      <c r="A992422" s="21"/>
    </row>
    <row r="992428" spans="1:1" s="20" customFormat="1" ht="14.25" customHeight="1" x14ac:dyDescent="0.25"/>
    <row r="992444" spans="1:1" ht="14.25" customHeight="1" x14ac:dyDescent="0.3">
      <c r="A992444" s="21"/>
    </row>
    <row r="992450" s="20" customFormat="1" ht="14.25" customHeight="1" x14ac:dyDescent="0.25"/>
    <row r="992466" spans="1:1" ht="14.25" customHeight="1" x14ac:dyDescent="0.3">
      <c r="A992466" s="21"/>
    </row>
    <row r="992472" spans="1:1" s="20" customFormat="1" ht="14.25" customHeight="1" x14ac:dyDescent="0.25"/>
    <row r="992488" spans="1:1" ht="14.25" customHeight="1" x14ac:dyDescent="0.3">
      <c r="A992488" s="21"/>
    </row>
    <row r="992494" spans="1:1" s="20" customFormat="1" ht="14.25" customHeight="1" x14ac:dyDescent="0.25"/>
    <row r="992510" spans="1:1" ht="14.25" customHeight="1" x14ac:dyDescent="0.3">
      <c r="A992510" s="21"/>
    </row>
    <row r="992516" s="20" customFormat="1" ht="14.25" customHeight="1" x14ac:dyDescent="0.25"/>
    <row r="992532" spans="1:1" ht="14.25" customHeight="1" x14ac:dyDescent="0.3">
      <c r="A992532" s="21"/>
    </row>
    <row r="992538" spans="1:1" s="20" customFormat="1" ht="14.25" customHeight="1" x14ac:dyDescent="0.25"/>
    <row r="992554" spans="1:1" ht="14.25" customHeight="1" x14ac:dyDescent="0.3">
      <c r="A992554" s="21"/>
    </row>
    <row r="992560" spans="1:1" s="20" customFormat="1" ht="14.25" customHeight="1" x14ac:dyDescent="0.25"/>
    <row r="992576" spans="1:1" ht="14.25" customHeight="1" x14ac:dyDescent="0.3">
      <c r="A992576" s="21"/>
    </row>
    <row r="992582" s="20" customFormat="1" ht="14.25" customHeight="1" x14ac:dyDescent="0.25"/>
    <row r="992598" spans="1:1" ht="14.25" customHeight="1" x14ac:dyDescent="0.3">
      <c r="A992598" s="21"/>
    </row>
    <row r="992604" spans="1:1" s="20" customFormat="1" ht="14.25" customHeight="1" x14ac:dyDescent="0.25"/>
    <row r="992620" spans="1:1" ht="14.25" customHeight="1" x14ac:dyDescent="0.3">
      <c r="A992620" s="21"/>
    </row>
    <row r="992626" s="20" customFormat="1" ht="14.25" customHeight="1" x14ac:dyDescent="0.25"/>
    <row r="992642" spans="1:1" ht="14.25" customHeight="1" x14ac:dyDescent="0.3">
      <c r="A992642" s="21"/>
    </row>
    <row r="992648" spans="1:1" s="20" customFormat="1" ht="14.25" customHeight="1" x14ac:dyDescent="0.25"/>
    <row r="992664" spans="1:1" ht="14.25" customHeight="1" x14ac:dyDescent="0.3">
      <c r="A992664" s="21"/>
    </row>
    <row r="992670" spans="1:1" s="20" customFormat="1" ht="14.25" customHeight="1" x14ac:dyDescent="0.25"/>
    <row r="992686" spans="1:1" ht="14.25" customHeight="1" x14ac:dyDescent="0.3">
      <c r="A992686" s="21"/>
    </row>
    <row r="992692" s="20" customFormat="1" ht="14.25" customHeight="1" x14ac:dyDescent="0.25"/>
    <row r="992708" spans="1:1" ht="14.25" customHeight="1" x14ac:dyDescent="0.3">
      <c r="A992708" s="21"/>
    </row>
    <row r="992714" spans="1:1" s="20" customFormat="1" ht="14.25" customHeight="1" x14ac:dyDescent="0.25"/>
    <row r="992730" spans="1:1" ht="14.25" customHeight="1" x14ac:dyDescent="0.3">
      <c r="A992730" s="21"/>
    </row>
    <row r="992736" spans="1:1" s="20" customFormat="1" ht="14.25" customHeight="1" x14ac:dyDescent="0.25"/>
    <row r="992752" spans="1:1" ht="14.25" customHeight="1" x14ac:dyDescent="0.3">
      <c r="A992752" s="21"/>
    </row>
    <row r="992758" s="20" customFormat="1" ht="14.25" customHeight="1" x14ac:dyDescent="0.25"/>
    <row r="992774" spans="1:1" ht="14.25" customHeight="1" x14ac:dyDescent="0.3">
      <c r="A992774" s="21"/>
    </row>
    <row r="992780" spans="1:1" s="20" customFormat="1" ht="14.25" customHeight="1" x14ac:dyDescent="0.25"/>
    <row r="992796" spans="1:1" ht="14.25" customHeight="1" x14ac:dyDescent="0.3">
      <c r="A992796" s="21"/>
    </row>
    <row r="992802" s="20" customFormat="1" ht="14.25" customHeight="1" x14ac:dyDescent="0.25"/>
    <row r="992818" spans="1:1" ht="14.25" customHeight="1" x14ac:dyDescent="0.3">
      <c r="A992818" s="21"/>
    </row>
    <row r="992824" spans="1:1" s="20" customFormat="1" ht="14.25" customHeight="1" x14ac:dyDescent="0.25"/>
    <row r="992840" spans="1:1" ht="14.25" customHeight="1" x14ac:dyDescent="0.3">
      <c r="A992840" s="21"/>
    </row>
    <row r="992846" spans="1:1" s="20" customFormat="1" ht="14.25" customHeight="1" x14ac:dyDescent="0.25"/>
    <row r="992862" spans="1:1" ht="14.25" customHeight="1" x14ac:dyDescent="0.3">
      <c r="A992862" s="21"/>
    </row>
    <row r="992868" s="20" customFormat="1" ht="14.25" customHeight="1" x14ac:dyDescent="0.25"/>
    <row r="992884" spans="1:1" ht="14.25" customHeight="1" x14ac:dyDescent="0.3">
      <c r="A992884" s="21"/>
    </row>
    <row r="992890" spans="1:1" s="20" customFormat="1" ht="14.25" customHeight="1" x14ac:dyDescent="0.25"/>
    <row r="992906" spans="1:1" ht="14.25" customHeight="1" x14ac:dyDescent="0.3">
      <c r="A992906" s="21"/>
    </row>
    <row r="992912" spans="1:1" s="20" customFormat="1" ht="14.25" customHeight="1" x14ac:dyDescent="0.25"/>
    <row r="992928" spans="1:1" ht="14.25" customHeight="1" x14ac:dyDescent="0.3">
      <c r="A992928" s="21"/>
    </row>
    <row r="992934" s="20" customFormat="1" ht="14.25" customHeight="1" x14ac:dyDescent="0.25"/>
    <row r="992950" spans="1:1" ht="14.25" customHeight="1" x14ac:dyDescent="0.3">
      <c r="A992950" s="21"/>
    </row>
    <row r="992956" spans="1:1" s="20" customFormat="1" ht="14.25" customHeight="1" x14ac:dyDescent="0.25"/>
    <row r="992972" spans="1:1" ht="14.25" customHeight="1" x14ac:dyDescent="0.3">
      <c r="A992972" s="21"/>
    </row>
    <row r="992978" s="20" customFormat="1" ht="14.25" customHeight="1" x14ac:dyDescent="0.25"/>
    <row r="992994" spans="1:1" ht="14.25" customHeight="1" x14ac:dyDescent="0.3">
      <c r="A992994" s="21"/>
    </row>
    <row r="993000" spans="1:1" s="20" customFormat="1" ht="14.25" customHeight="1" x14ac:dyDescent="0.25"/>
    <row r="993016" spans="1:1" ht="14.25" customHeight="1" x14ac:dyDescent="0.3">
      <c r="A993016" s="21"/>
    </row>
    <row r="993022" spans="1:1" s="20" customFormat="1" ht="14.25" customHeight="1" x14ac:dyDescent="0.25"/>
    <row r="993038" spans="1:1" ht="14.25" customHeight="1" x14ac:dyDescent="0.3">
      <c r="A993038" s="21"/>
    </row>
    <row r="993044" s="20" customFormat="1" ht="14.25" customHeight="1" x14ac:dyDescent="0.25"/>
    <row r="993060" spans="1:1" ht="14.25" customHeight="1" x14ac:dyDescent="0.3">
      <c r="A993060" s="21"/>
    </row>
    <row r="993066" spans="1:1" s="20" customFormat="1" ht="14.25" customHeight="1" x14ac:dyDescent="0.25"/>
    <row r="993082" spans="1:1" ht="14.25" customHeight="1" x14ac:dyDescent="0.3">
      <c r="A993082" s="21"/>
    </row>
    <row r="993088" spans="1:1" s="20" customFormat="1" ht="14.25" customHeight="1" x14ac:dyDescent="0.25"/>
    <row r="993104" spans="1:1" ht="14.25" customHeight="1" x14ac:dyDescent="0.3">
      <c r="A993104" s="21"/>
    </row>
    <row r="993110" s="20" customFormat="1" ht="14.25" customHeight="1" x14ac:dyDescent="0.25"/>
    <row r="993126" spans="1:1" ht="14.25" customHeight="1" x14ac:dyDescent="0.3">
      <c r="A993126" s="21"/>
    </row>
    <row r="993132" spans="1:1" s="20" customFormat="1" ht="14.25" customHeight="1" x14ac:dyDescent="0.25"/>
    <row r="993148" spans="1:1" ht="14.25" customHeight="1" x14ac:dyDescent="0.3">
      <c r="A993148" s="21"/>
    </row>
    <row r="993154" s="20" customFormat="1" ht="14.25" customHeight="1" x14ac:dyDescent="0.25"/>
    <row r="993170" spans="1:1" ht="14.25" customHeight="1" x14ac:dyDescent="0.3">
      <c r="A993170" s="21"/>
    </row>
    <row r="993176" spans="1:1" s="20" customFormat="1" ht="14.25" customHeight="1" x14ac:dyDescent="0.25"/>
    <row r="993192" spans="1:1" ht="14.25" customHeight="1" x14ac:dyDescent="0.3">
      <c r="A993192" s="21"/>
    </row>
    <row r="993198" spans="1:1" s="20" customFormat="1" ht="14.25" customHeight="1" x14ac:dyDescent="0.25"/>
    <row r="993214" spans="1:1" ht="14.25" customHeight="1" x14ac:dyDescent="0.3">
      <c r="A993214" s="21"/>
    </row>
    <row r="993220" s="20" customFormat="1" ht="14.25" customHeight="1" x14ac:dyDescent="0.25"/>
    <row r="993236" spans="1:1" ht="14.25" customHeight="1" x14ac:dyDescent="0.3">
      <c r="A993236" s="21"/>
    </row>
    <row r="993242" spans="1:1" s="20" customFormat="1" ht="14.25" customHeight="1" x14ac:dyDescent="0.25"/>
    <row r="993258" spans="1:1" ht="14.25" customHeight="1" x14ac:dyDescent="0.3">
      <c r="A993258" s="21"/>
    </row>
    <row r="993264" spans="1:1" s="20" customFormat="1" ht="14.25" customHeight="1" x14ac:dyDescent="0.25"/>
    <row r="993280" spans="1:1" ht="14.25" customHeight="1" x14ac:dyDescent="0.3">
      <c r="A993280" s="21"/>
    </row>
    <row r="993286" s="20" customFormat="1" ht="14.25" customHeight="1" x14ac:dyDescent="0.25"/>
    <row r="993302" spans="1:1" ht="14.25" customHeight="1" x14ac:dyDescent="0.3">
      <c r="A993302" s="21"/>
    </row>
    <row r="993308" spans="1:1" s="20" customFormat="1" ht="14.25" customHeight="1" x14ac:dyDescent="0.25"/>
    <row r="993324" spans="1:1" ht="14.25" customHeight="1" x14ac:dyDescent="0.3">
      <c r="A993324" s="21"/>
    </row>
    <row r="993330" s="20" customFormat="1" ht="14.25" customHeight="1" x14ac:dyDescent="0.25"/>
    <row r="993346" spans="1:1" ht="14.25" customHeight="1" x14ac:dyDescent="0.3">
      <c r="A993346" s="21"/>
    </row>
    <row r="993352" spans="1:1" s="20" customFormat="1" ht="14.25" customHeight="1" x14ac:dyDescent="0.25"/>
    <row r="993368" spans="1:1" ht="14.25" customHeight="1" x14ac:dyDescent="0.3">
      <c r="A993368" s="21"/>
    </row>
    <row r="993374" spans="1:1" s="20" customFormat="1" ht="14.25" customHeight="1" x14ac:dyDescent="0.25"/>
    <row r="993390" spans="1:1" ht="14.25" customHeight="1" x14ac:dyDescent="0.3">
      <c r="A993390" s="21"/>
    </row>
    <row r="993396" s="20" customFormat="1" ht="14.25" customHeight="1" x14ac:dyDescent="0.25"/>
    <row r="993412" spans="1:1" ht="14.25" customHeight="1" x14ac:dyDescent="0.3">
      <c r="A993412" s="21"/>
    </row>
    <row r="993418" spans="1:1" s="20" customFormat="1" ht="14.25" customHeight="1" x14ac:dyDescent="0.25"/>
    <row r="993434" spans="1:1" ht="14.25" customHeight="1" x14ac:dyDescent="0.3">
      <c r="A993434" s="21"/>
    </row>
    <row r="993440" spans="1:1" s="20" customFormat="1" ht="14.25" customHeight="1" x14ac:dyDescent="0.25"/>
    <row r="993456" spans="1:1" ht="14.25" customHeight="1" x14ac:dyDescent="0.3">
      <c r="A993456" s="21"/>
    </row>
    <row r="993462" s="20" customFormat="1" ht="14.25" customHeight="1" x14ac:dyDescent="0.25"/>
    <row r="993478" spans="1:1" ht="14.25" customHeight="1" x14ac:dyDescent="0.3">
      <c r="A993478" s="21"/>
    </row>
    <row r="993484" spans="1:1" s="20" customFormat="1" ht="14.25" customHeight="1" x14ac:dyDescent="0.25"/>
    <row r="993500" spans="1:1" ht="14.25" customHeight="1" x14ac:dyDescent="0.3">
      <c r="A993500" s="21"/>
    </row>
    <row r="993506" s="20" customFormat="1" ht="14.25" customHeight="1" x14ac:dyDescent="0.25"/>
    <row r="993522" spans="1:1" ht="14.25" customHeight="1" x14ac:dyDescent="0.3">
      <c r="A993522" s="21"/>
    </row>
    <row r="993528" spans="1:1" s="20" customFormat="1" ht="14.25" customHeight="1" x14ac:dyDescent="0.25"/>
    <row r="993544" spans="1:1" ht="14.25" customHeight="1" x14ac:dyDescent="0.3">
      <c r="A993544" s="21"/>
    </row>
    <row r="993550" spans="1:1" s="20" customFormat="1" ht="14.25" customHeight="1" x14ac:dyDescent="0.25"/>
    <row r="993566" spans="1:1" ht="14.25" customHeight="1" x14ac:dyDescent="0.3">
      <c r="A993566" s="21"/>
    </row>
    <row r="993572" s="20" customFormat="1" ht="14.25" customHeight="1" x14ac:dyDescent="0.25"/>
    <row r="993588" spans="1:1" ht="14.25" customHeight="1" x14ac:dyDescent="0.3">
      <c r="A993588" s="21"/>
    </row>
    <row r="993594" spans="1:1" s="20" customFormat="1" ht="14.25" customHeight="1" x14ac:dyDescent="0.25"/>
    <row r="993610" spans="1:1" ht="14.25" customHeight="1" x14ac:dyDescent="0.3">
      <c r="A993610" s="21"/>
    </row>
    <row r="993616" spans="1:1" s="20" customFormat="1" ht="14.25" customHeight="1" x14ac:dyDescent="0.25"/>
    <row r="993632" spans="1:1" ht="14.25" customHeight="1" x14ac:dyDescent="0.3">
      <c r="A993632" s="21"/>
    </row>
    <row r="993638" s="20" customFormat="1" ht="14.25" customHeight="1" x14ac:dyDescent="0.25"/>
    <row r="993654" spans="1:1" ht="14.25" customHeight="1" x14ac:dyDescent="0.3">
      <c r="A993654" s="21"/>
    </row>
    <row r="993660" spans="1:1" s="20" customFormat="1" ht="14.25" customHeight="1" x14ac:dyDescent="0.25"/>
    <row r="993676" spans="1:1" ht="14.25" customHeight="1" x14ac:dyDescent="0.3">
      <c r="A993676" s="21"/>
    </row>
    <row r="993682" s="20" customFormat="1" ht="14.25" customHeight="1" x14ac:dyDescent="0.25"/>
    <row r="993698" spans="1:1" ht="14.25" customHeight="1" x14ac:dyDescent="0.3">
      <c r="A993698" s="21"/>
    </row>
    <row r="993704" spans="1:1" s="20" customFormat="1" ht="14.25" customHeight="1" x14ac:dyDescent="0.25"/>
    <row r="993720" spans="1:1" ht="14.25" customHeight="1" x14ac:dyDescent="0.3">
      <c r="A993720" s="21"/>
    </row>
    <row r="993726" spans="1:1" s="20" customFormat="1" ht="14.25" customHeight="1" x14ac:dyDescent="0.25"/>
    <row r="993742" spans="1:1" ht="14.25" customHeight="1" x14ac:dyDescent="0.3">
      <c r="A993742" s="21"/>
    </row>
    <row r="993748" s="20" customFormat="1" ht="14.25" customHeight="1" x14ac:dyDescent="0.25"/>
    <row r="993764" spans="1:1" ht="14.25" customHeight="1" x14ac:dyDescent="0.3">
      <c r="A993764" s="21"/>
    </row>
    <row r="993770" spans="1:1" s="20" customFormat="1" ht="14.25" customHeight="1" x14ac:dyDescent="0.25"/>
    <row r="993786" spans="1:1" ht="14.25" customHeight="1" x14ac:dyDescent="0.3">
      <c r="A993786" s="21"/>
    </row>
    <row r="993792" spans="1:1" s="20" customFormat="1" ht="14.25" customHeight="1" x14ac:dyDescent="0.25"/>
    <row r="993808" spans="1:1" ht="14.25" customHeight="1" x14ac:dyDescent="0.3">
      <c r="A993808" s="21"/>
    </row>
    <row r="993814" s="20" customFormat="1" ht="14.25" customHeight="1" x14ac:dyDescent="0.25"/>
    <row r="993830" spans="1:1" ht="14.25" customHeight="1" x14ac:dyDescent="0.3">
      <c r="A993830" s="21"/>
    </row>
    <row r="993836" spans="1:1" s="20" customFormat="1" ht="14.25" customHeight="1" x14ac:dyDescent="0.25"/>
    <row r="993852" spans="1:1" ht="14.25" customHeight="1" x14ac:dyDescent="0.3">
      <c r="A993852" s="21"/>
    </row>
    <row r="993858" s="20" customFormat="1" ht="14.25" customHeight="1" x14ac:dyDescent="0.25"/>
    <row r="993874" spans="1:1" ht="14.25" customHeight="1" x14ac:dyDescent="0.3">
      <c r="A993874" s="21"/>
    </row>
    <row r="993880" spans="1:1" s="20" customFormat="1" ht="14.25" customHeight="1" x14ac:dyDescent="0.25"/>
    <row r="993896" spans="1:1" ht="14.25" customHeight="1" x14ac:dyDescent="0.3">
      <c r="A993896" s="21"/>
    </row>
    <row r="993902" spans="1:1" s="20" customFormat="1" ht="14.25" customHeight="1" x14ac:dyDescent="0.25"/>
    <row r="993918" spans="1:1" ht="14.25" customHeight="1" x14ac:dyDescent="0.3">
      <c r="A993918" s="21"/>
    </row>
    <row r="993924" s="20" customFormat="1" ht="14.25" customHeight="1" x14ac:dyDescent="0.25"/>
    <row r="993940" spans="1:1" ht="14.25" customHeight="1" x14ac:dyDescent="0.3">
      <c r="A993940" s="21"/>
    </row>
    <row r="993946" spans="1:1" s="20" customFormat="1" ht="14.25" customHeight="1" x14ac:dyDescent="0.25"/>
    <row r="993962" spans="1:1" ht="14.25" customHeight="1" x14ac:dyDescent="0.3">
      <c r="A993962" s="21"/>
    </row>
    <row r="993968" spans="1:1" s="20" customFormat="1" ht="14.25" customHeight="1" x14ac:dyDescent="0.25"/>
    <row r="993984" spans="1:1" ht="14.25" customHeight="1" x14ac:dyDescent="0.3">
      <c r="A993984" s="21"/>
    </row>
    <row r="993990" s="20" customFormat="1" ht="14.25" customHeight="1" x14ac:dyDescent="0.25"/>
    <row r="994006" spans="1:1" ht="14.25" customHeight="1" x14ac:dyDescent="0.3">
      <c r="A994006" s="21"/>
    </row>
    <row r="994012" spans="1:1" s="20" customFormat="1" ht="14.25" customHeight="1" x14ac:dyDescent="0.25"/>
    <row r="994028" spans="1:1" ht="14.25" customHeight="1" x14ac:dyDescent="0.3">
      <c r="A994028" s="21"/>
    </row>
    <row r="994034" s="20" customFormat="1" ht="14.25" customHeight="1" x14ac:dyDescent="0.25"/>
    <row r="994050" spans="1:1" ht="14.25" customHeight="1" x14ac:dyDescent="0.3">
      <c r="A994050" s="21"/>
    </row>
    <row r="994056" spans="1:1" s="20" customFormat="1" ht="14.25" customHeight="1" x14ac:dyDescent="0.25"/>
    <row r="994072" spans="1:1" ht="14.25" customHeight="1" x14ac:dyDescent="0.3">
      <c r="A994072" s="21"/>
    </row>
    <row r="994078" spans="1:1" s="20" customFormat="1" ht="14.25" customHeight="1" x14ac:dyDescent="0.25"/>
    <row r="994094" spans="1:1" ht="14.25" customHeight="1" x14ac:dyDescent="0.3">
      <c r="A994094" s="21"/>
    </row>
    <row r="994100" s="20" customFormat="1" ht="14.25" customHeight="1" x14ac:dyDescent="0.25"/>
    <row r="994116" spans="1:1" ht="14.25" customHeight="1" x14ac:dyDescent="0.3">
      <c r="A994116" s="21"/>
    </row>
    <row r="994122" spans="1:1" s="20" customFormat="1" ht="14.25" customHeight="1" x14ac:dyDescent="0.25"/>
    <row r="994138" spans="1:1" ht="14.25" customHeight="1" x14ac:dyDescent="0.3">
      <c r="A994138" s="21"/>
    </row>
    <row r="994144" spans="1:1" s="20" customFormat="1" ht="14.25" customHeight="1" x14ac:dyDescent="0.25"/>
    <row r="994160" spans="1:1" ht="14.25" customHeight="1" x14ac:dyDescent="0.3">
      <c r="A994160" s="21"/>
    </row>
    <row r="994166" s="20" customFormat="1" ht="14.25" customHeight="1" x14ac:dyDescent="0.25"/>
    <row r="994182" spans="1:1" ht="14.25" customHeight="1" x14ac:dyDescent="0.3">
      <c r="A994182" s="21"/>
    </row>
    <row r="994188" spans="1:1" s="20" customFormat="1" ht="14.25" customHeight="1" x14ac:dyDescent="0.25"/>
    <row r="994204" spans="1:1" ht="14.25" customHeight="1" x14ac:dyDescent="0.3">
      <c r="A994204" s="21"/>
    </row>
    <row r="994210" s="20" customFormat="1" ht="14.25" customHeight="1" x14ac:dyDescent="0.25"/>
    <row r="994226" spans="1:1" ht="14.25" customHeight="1" x14ac:dyDescent="0.3">
      <c r="A994226" s="21"/>
    </row>
    <row r="994232" spans="1:1" s="20" customFormat="1" ht="14.25" customHeight="1" x14ac:dyDescent="0.25"/>
    <row r="994248" spans="1:1" ht="14.25" customHeight="1" x14ac:dyDescent="0.3">
      <c r="A994248" s="21"/>
    </row>
    <row r="994254" spans="1:1" s="20" customFormat="1" ht="14.25" customHeight="1" x14ac:dyDescent="0.25"/>
    <row r="994270" spans="1:1" ht="14.25" customHeight="1" x14ac:dyDescent="0.3">
      <c r="A994270" s="21"/>
    </row>
    <row r="994276" s="20" customFormat="1" ht="14.25" customHeight="1" x14ac:dyDescent="0.25"/>
    <row r="994292" spans="1:1" ht="14.25" customHeight="1" x14ac:dyDescent="0.3">
      <c r="A994292" s="21"/>
    </row>
    <row r="994298" spans="1:1" s="20" customFormat="1" ht="14.25" customHeight="1" x14ac:dyDescent="0.25"/>
    <row r="994314" spans="1:1" ht="14.25" customHeight="1" x14ac:dyDescent="0.3">
      <c r="A994314" s="21"/>
    </row>
    <row r="994320" spans="1:1" s="20" customFormat="1" ht="14.25" customHeight="1" x14ac:dyDescent="0.25"/>
    <row r="994336" spans="1:1" ht="14.25" customHeight="1" x14ac:dyDescent="0.3">
      <c r="A994336" s="21"/>
    </row>
    <row r="994342" s="20" customFormat="1" ht="14.25" customHeight="1" x14ac:dyDescent="0.25"/>
    <row r="994358" spans="1:1" ht="14.25" customHeight="1" x14ac:dyDescent="0.3">
      <c r="A994358" s="21"/>
    </row>
    <row r="994364" spans="1:1" s="20" customFormat="1" ht="14.25" customHeight="1" x14ac:dyDescent="0.25"/>
    <row r="994380" spans="1:1" ht="14.25" customHeight="1" x14ac:dyDescent="0.3">
      <c r="A994380" s="21"/>
    </row>
    <row r="994386" s="20" customFormat="1" ht="14.25" customHeight="1" x14ac:dyDescent="0.25"/>
    <row r="994402" spans="1:1" ht="14.25" customHeight="1" x14ac:dyDescent="0.3">
      <c r="A994402" s="21"/>
    </row>
    <row r="994408" spans="1:1" s="20" customFormat="1" ht="14.25" customHeight="1" x14ac:dyDescent="0.25"/>
    <row r="994424" spans="1:1" ht="14.25" customHeight="1" x14ac:dyDescent="0.3">
      <c r="A994424" s="21"/>
    </row>
    <row r="994430" spans="1:1" s="20" customFormat="1" ht="14.25" customHeight="1" x14ac:dyDescent="0.25"/>
    <row r="994446" spans="1:1" ht="14.25" customHeight="1" x14ac:dyDescent="0.3">
      <c r="A994446" s="21"/>
    </row>
    <row r="994452" s="20" customFormat="1" ht="14.25" customHeight="1" x14ac:dyDescent="0.25"/>
    <row r="994468" spans="1:1" ht="14.25" customHeight="1" x14ac:dyDescent="0.3">
      <c r="A994468" s="21"/>
    </row>
    <row r="994474" spans="1:1" s="20" customFormat="1" ht="14.25" customHeight="1" x14ac:dyDescent="0.25"/>
    <row r="994490" spans="1:1" ht="14.25" customHeight="1" x14ac:dyDescent="0.3">
      <c r="A994490" s="21"/>
    </row>
    <row r="994496" spans="1:1" s="20" customFormat="1" ht="14.25" customHeight="1" x14ac:dyDescent="0.25"/>
    <row r="994512" spans="1:1" ht="14.25" customHeight="1" x14ac:dyDescent="0.3">
      <c r="A994512" s="21"/>
    </row>
    <row r="994518" s="20" customFormat="1" ht="14.25" customHeight="1" x14ac:dyDescent="0.25"/>
    <row r="994534" spans="1:1" ht="14.25" customHeight="1" x14ac:dyDescent="0.3">
      <c r="A994534" s="21"/>
    </row>
    <row r="994540" spans="1:1" s="20" customFormat="1" ht="14.25" customHeight="1" x14ac:dyDescent="0.25"/>
    <row r="994556" spans="1:1" ht="14.25" customHeight="1" x14ac:dyDescent="0.3">
      <c r="A994556" s="21"/>
    </row>
    <row r="994562" s="20" customFormat="1" ht="14.25" customHeight="1" x14ac:dyDescent="0.25"/>
    <row r="994578" spans="1:1" ht="14.25" customHeight="1" x14ac:dyDescent="0.3">
      <c r="A994578" s="21"/>
    </row>
    <row r="994584" spans="1:1" s="20" customFormat="1" ht="14.25" customHeight="1" x14ac:dyDescent="0.25"/>
    <row r="994600" spans="1:1" ht="14.25" customHeight="1" x14ac:dyDescent="0.3">
      <c r="A994600" s="21"/>
    </row>
    <row r="994606" spans="1:1" s="20" customFormat="1" ht="14.25" customHeight="1" x14ac:dyDescent="0.25"/>
    <row r="994622" spans="1:1" ht="14.25" customHeight="1" x14ac:dyDescent="0.3">
      <c r="A994622" s="21"/>
    </row>
    <row r="994628" s="20" customFormat="1" ht="14.25" customHeight="1" x14ac:dyDescent="0.25"/>
    <row r="994644" spans="1:1" ht="14.25" customHeight="1" x14ac:dyDescent="0.3">
      <c r="A994644" s="21"/>
    </row>
    <row r="994650" spans="1:1" s="20" customFormat="1" ht="14.25" customHeight="1" x14ac:dyDescent="0.25"/>
    <row r="994666" spans="1:1" ht="14.25" customHeight="1" x14ac:dyDescent="0.3">
      <c r="A994666" s="21"/>
    </row>
    <row r="994672" spans="1:1" s="20" customFormat="1" ht="14.25" customHeight="1" x14ac:dyDescent="0.25"/>
    <row r="994688" spans="1:1" ht="14.25" customHeight="1" x14ac:dyDescent="0.3">
      <c r="A994688" s="21"/>
    </row>
    <row r="994694" s="20" customFormat="1" ht="14.25" customHeight="1" x14ac:dyDescent="0.25"/>
    <row r="994710" spans="1:1" ht="14.25" customHeight="1" x14ac:dyDescent="0.3">
      <c r="A994710" s="21"/>
    </row>
    <row r="994716" spans="1:1" s="20" customFormat="1" ht="14.25" customHeight="1" x14ac:dyDescent="0.25"/>
    <row r="994732" spans="1:1" ht="14.25" customHeight="1" x14ac:dyDescent="0.3">
      <c r="A994732" s="21"/>
    </row>
    <row r="994738" s="20" customFormat="1" ht="14.25" customHeight="1" x14ac:dyDescent="0.25"/>
    <row r="994754" spans="1:1" ht="14.25" customHeight="1" x14ac:dyDescent="0.3">
      <c r="A994754" s="21"/>
    </row>
    <row r="994760" spans="1:1" s="20" customFormat="1" ht="14.25" customHeight="1" x14ac:dyDescent="0.25"/>
    <row r="994776" spans="1:1" ht="14.25" customHeight="1" x14ac:dyDescent="0.3">
      <c r="A994776" s="21"/>
    </row>
    <row r="994782" spans="1:1" s="20" customFormat="1" ht="14.25" customHeight="1" x14ac:dyDescent="0.25"/>
    <row r="994798" spans="1:1" ht="14.25" customHeight="1" x14ac:dyDescent="0.3">
      <c r="A994798" s="21"/>
    </row>
    <row r="994804" s="20" customFormat="1" ht="14.25" customHeight="1" x14ac:dyDescent="0.25"/>
    <row r="994820" spans="1:1" ht="14.25" customHeight="1" x14ac:dyDescent="0.3">
      <c r="A994820" s="21"/>
    </row>
    <row r="994826" spans="1:1" s="20" customFormat="1" ht="14.25" customHeight="1" x14ac:dyDescent="0.25"/>
    <row r="994842" spans="1:1" ht="14.25" customHeight="1" x14ac:dyDescent="0.3">
      <c r="A994842" s="21"/>
    </row>
    <row r="994848" spans="1:1" s="20" customFormat="1" ht="14.25" customHeight="1" x14ac:dyDescent="0.25"/>
    <row r="994864" spans="1:1" ht="14.25" customHeight="1" x14ac:dyDescent="0.3">
      <c r="A994864" s="21"/>
    </row>
    <row r="994870" s="20" customFormat="1" ht="14.25" customHeight="1" x14ac:dyDescent="0.25"/>
    <row r="994886" spans="1:1" ht="14.25" customHeight="1" x14ac:dyDescent="0.3">
      <c r="A994886" s="21"/>
    </row>
    <row r="994892" spans="1:1" s="20" customFormat="1" ht="14.25" customHeight="1" x14ac:dyDescent="0.25"/>
    <row r="994908" spans="1:1" ht="14.25" customHeight="1" x14ac:dyDescent="0.3">
      <c r="A994908" s="21"/>
    </row>
    <row r="994914" s="20" customFormat="1" ht="14.25" customHeight="1" x14ac:dyDescent="0.25"/>
    <row r="994930" spans="1:1" ht="14.25" customHeight="1" x14ac:dyDescent="0.3">
      <c r="A994930" s="21"/>
    </row>
    <row r="994936" spans="1:1" s="20" customFormat="1" ht="14.25" customHeight="1" x14ac:dyDescent="0.25"/>
    <row r="994952" spans="1:1" ht="14.25" customHeight="1" x14ac:dyDescent="0.3">
      <c r="A994952" s="21"/>
    </row>
    <row r="994958" spans="1:1" s="20" customFormat="1" ht="14.25" customHeight="1" x14ac:dyDescent="0.25"/>
    <row r="994974" spans="1:1" ht="14.25" customHeight="1" x14ac:dyDescent="0.3">
      <c r="A994974" s="21"/>
    </row>
    <row r="994980" s="20" customFormat="1" ht="14.25" customHeight="1" x14ac:dyDescent="0.25"/>
    <row r="994996" spans="1:1" ht="14.25" customHeight="1" x14ac:dyDescent="0.3">
      <c r="A994996" s="21"/>
    </row>
    <row r="995002" spans="1:1" s="20" customFormat="1" ht="14.25" customHeight="1" x14ac:dyDescent="0.25"/>
    <row r="995018" spans="1:1" ht="14.25" customHeight="1" x14ac:dyDescent="0.3">
      <c r="A995018" s="21"/>
    </row>
    <row r="995024" spans="1:1" s="20" customFormat="1" ht="14.25" customHeight="1" x14ac:dyDescent="0.25"/>
    <row r="995040" spans="1:1" ht="14.25" customHeight="1" x14ac:dyDescent="0.3">
      <c r="A995040" s="21"/>
    </row>
    <row r="995046" s="20" customFormat="1" ht="14.25" customHeight="1" x14ac:dyDescent="0.25"/>
    <row r="995062" spans="1:1" ht="14.25" customHeight="1" x14ac:dyDescent="0.3">
      <c r="A995062" s="21"/>
    </row>
    <row r="995068" spans="1:1" s="20" customFormat="1" ht="14.25" customHeight="1" x14ac:dyDescent="0.25"/>
    <row r="995084" spans="1:1" ht="14.25" customHeight="1" x14ac:dyDescent="0.3">
      <c r="A995084" s="21"/>
    </row>
    <row r="995090" s="20" customFormat="1" ht="14.25" customHeight="1" x14ac:dyDescent="0.25"/>
    <row r="995106" spans="1:1" ht="14.25" customHeight="1" x14ac:dyDescent="0.3">
      <c r="A995106" s="21"/>
    </row>
    <row r="995112" spans="1:1" s="20" customFormat="1" ht="14.25" customHeight="1" x14ac:dyDescent="0.25"/>
    <row r="995128" spans="1:1" ht="14.25" customHeight="1" x14ac:dyDescent="0.3">
      <c r="A995128" s="21"/>
    </row>
    <row r="995134" spans="1:1" s="20" customFormat="1" ht="14.25" customHeight="1" x14ac:dyDescent="0.25"/>
    <row r="995150" spans="1:1" ht="14.25" customHeight="1" x14ac:dyDescent="0.3">
      <c r="A995150" s="21"/>
    </row>
    <row r="995156" s="20" customFormat="1" ht="14.25" customHeight="1" x14ac:dyDescent="0.25"/>
    <row r="995172" spans="1:1" ht="14.25" customHeight="1" x14ac:dyDescent="0.3">
      <c r="A995172" s="21"/>
    </row>
    <row r="995178" spans="1:1" s="20" customFormat="1" ht="14.25" customHeight="1" x14ac:dyDescent="0.25"/>
    <row r="995194" spans="1:1" ht="14.25" customHeight="1" x14ac:dyDescent="0.3">
      <c r="A995194" s="21"/>
    </row>
    <row r="995200" spans="1:1" s="20" customFormat="1" ht="14.25" customHeight="1" x14ac:dyDescent="0.25"/>
    <row r="995216" spans="1:1" ht="14.25" customHeight="1" x14ac:dyDescent="0.3">
      <c r="A995216" s="21"/>
    </row>
    <row r="995222" s="20" customFormat="1" ht="14.25" customHeight="1" x14ac:dyDescent="0.25"/>
    <row r="995238" spans="1:1" ht="14.25" customHeight="1" x14ac:dyDescent="0.3">
      <c r="A995238" s="21"/>
    </row>
    <row r="995244" spans="1:1" s="20" customFormat="1" ht="14.25" customHeight="1" x14ac:dyDescent="0.25"/>
    <row r="995260" spans="1:1" ht="14.25" customHeight="1" x14ac:dyDescent="0.3">
      <c r="A995260" s="21"/>
    </row>
    <row r="995266" s="20" customFormat="1" ht="14.25" customHeight="1" x14ac:dyDescent="0.25"/>
    <row r="995282" spans="1:1" ht="14.25" customHeight="1" x14ac:dyDescent="0.3">
      <c r="A995282" s="21"/>
    </row>
    <row r="995288" spans="1:1" s="20" customFormat="1" ht="14.25" customHeight="1" x14ac:dyDescent="0.25"/>
    <row r="995304" spans="1:1" ht="14.25" customHeight="1" x14ac:dyDescent="0.3">
      <c r="A995304" s="21"/>
    </row>
    <row r="995310" spans="1:1" s="20" customFormat="1" ht="14.25" customHeight="1" x14ac:dyDescent="0.25"/>
    <row r="995326" spans="1:1" ht="14.25" customHeight="1" x14ac:dyDescent="0.3">
      <c r="A995326" s="21"/>
    </row>
    <row r="995332" s="20" customFormat="1" ht="14.25" customHeight="1" x14ac:dyDescent="0.25"/>
    <row r="995348" spans="1:1" ht="14.25" customHeight="1" x14ac:dyDescent="0.3">
      <c r="A995348" s="21"/>
    </row>
    <row r="995354" spans="1:1" s="20" customFormat="1" ht="14.25" customHeight="1" x14ac:dyDescent="0.25"/>
    <row r="995370" spans="1:1" ht="14.25" customHeight="1" x14ac:dyDescent="0.3">
      <c r="A995370" s="21"/>
    </row>
    <row r="995376" spans="1:1" s="20" customFormat="1" ht="14.25" customHeight="1" x14ac:dyDescent="0.25"/>
    <row r="995392" spans="1:1" ht="14.25" customHeight="1" x14ac:dyDescent="0.3">
      <c r="A995392" s="21"/>
    </row>
    <row r="995398" s="20" customFormat="1" ht="14.25" customHeight="1" x14ac:dyDescent="0.25"/>
    <row r="995414" spans="1:1" ht="14.25" customHeight="1" x14ac:dyDescent="0.3">
      <c r="A995414" s="21"/>
    </row>
    <row r="995420" spans="1:1" s="20" customFormat="1" ht="14.25" customHeight="1" x14ac:dyDescent="0.25"/>
    <row r="995436" spans="1:1" ht="14.25" customHeight="1" x14ac:dyDescent="0.3">
      <c r="A995436" s="21"/>
    </row>
    <row r="995442" s="20" customFormat="1" ht="14.25" customHeight="1" x14ac:dyDescent="0.25"/>
    <row r="995458" spans="1:1" ht="14.25" customHeight="1" x14ac:dyDescent="0.3">
      <c r="A995458" s="21"/>
    </row>
    <row r="995464" spans="1:1" s="20" customFormat="1" ht="14.25" customHeight="1" x14ac:dyDescent="0.25"/>
    <row r="995480" spans="1:1" ht="14.25" customHeight="1" x14ac:dyDescent="0.3">
      <c r="A995480" s="21"/>
    </row>
    <row r="995486" spans="1:1" s="20" customFormat="1" ht="14.25" customHeight="1" x14ac:dyDescent="0.25"/>
    <row r="995502" spans="1:1" ht="14.25" customHeight="1" x14ac:dyDescent="0.3">
      <c r="A995502" s="21"/>
    </row>
    <row r="995508" s="20" customFormat="1" ht="14.25" customHeight="1" x14ac:dyDescent="0.25"/>
    <row r="995524" spans="1:1" ht="14.25" customHeight="1" x14ac:dyDescent="0.3">
      <c r="A995524" s="21"/>
    </row>
    <row r="995530" spans="1:1" s="20" customFormat="1" ht="14.25" customHeight="1" x14ac:dyDescent="0.25"/>
    <row r="995546" spans="1:1" ht="14.25" customHeight="1" x14ac:dyDescent="0.3">
      <c r="A995546" s="21"/>
    </row>
    <row r="995552" spans="1:1" s="20" customFormat="1" ht="14.25" customHeight="1" x14ac:dyDescent="0.25"/>
    <row r="995568" spans="1:1" ht="14.25" customHeight="1" x14ac:dyDescent="0.3">
      <c r="A995568" s="21"/>
    </row>
    <row r="995574" s="20" customFormat="1" ht="14.25" customHeight="1" x14ac:dyDescent="0.25"/>
    <row r="995590" spans="1:1" ht="14.25" customHeight="1" x14ac:dyDescent="0.3">
      <c r="A995590" s="21"/>
    </row>
    <row r="995596" spans="1:1" s="20" customFormat="1" ht="14.25" customHeight="1" x14ac:dyDescent="0.25"/>
    <row r="995612" spans="1:1" ht="14.25" customHeight="1" x14ac:dyDescent="0.3">
      <c r="A995612" s="21"/>
    </row>
    <row r="995618" s="20" customFormat="1" ht="14.25" customHeight="1" x14ac:dyDescent="0.25"/>
    <row r="995634" spans="1:1" ht="14.25" customHeight="1" x14ac:dyDescent="0.3">
      <c r="A995634" s="21"/>
    </row>
    <row r="995640" spans="1:1" s="20" customFormat="1" ht="14.25" customHeight="1" x14ac:dyDescent="0.25"/>
    <row r="995656" spans="1:1" ht="14.25" customHeight="1" x14ac:dyDescent="0.3">
      <c r="A995656" s="21"/>
    </row>
    <row r="995662" spans="1:1" s="20" customFormat="1" ht="14.25" customHeight="1" x14ac:dyDescent="0.25"/>
    <row r="995678" spans="1:1" ht="14.25" customHeight="1" x14ac:dyDescent="0.3">
      <c r="A995678" s="21"/>
    </row>
    <row r="995684" s="20" customFormat="1" ht="14.25" customHeight="1" x14ac:dyDescent="0.25"/>
    <row r="995700" spans="1:1" ht="14.25" customHeight="1" x14ac:dyDescent="0.3">
      <c r="A995700" s="21"/>
    </row>
    <row r="995706" spans="1:1" s="20" customFormat="1" ht="14.25" customHeight="1" x14ac:dyDescent="0.25"/>
    <row r="995722" spans="1:1" ht="14.25" customHeight="1" x14ac:dyDescent="0.3">
      <c r="A995722" s="21"/>
    </row>
    <row r="995728" spans="1:1" s="20" customFormat="1" ht="14.25" customHeight="1" x14ac:dyDescent="0.25"/>
    <row r="995744" spans="1:1" ht="14.25" customHeight="1" x14ac:dyDescent="0.3">
      <c r="A995744" s="21"/>
    </row>
    <row r="995750" s="20" customFormat="1" ht="14.25" customHeight="1" x14ac:dyDescent="0.25"/>
    <row r="995766" spans="1:1" ht="14.25" customHeight="1" x14ac:dyDescent="0.3">
      <c r="A995766" s="21"/>
    </row>
    <row r="995772" spans="1:1" s="20" customFormat="1" ht="14.25" customHeight="1" x14ac:dyDescent="0.25"/>
    <row r="995788" spans="1:1" ht="14.25" customHeight="1" x14ac:dyDescent="0.3">
      <c r="A995788" s="21"/>
    </row>
    <row r="995794" s="20" customFormat="1" ht="14.25" customHeight="1" x14ac:dyDescent="0.25"/>
    <row r="995810" spans="1:1" ht="14.25" customHeight="1" x14ac:dyDescent="0.3">
      <c r="A995810" s="21"/>
    </row>
    <row r="995816" spans="1:1" s="20" customFormat="1" ht="14.25" customHeight="1" x14ac:dyDescent="0.25"/>
    <row r="995832" spans="1:1" ht="14.25" customHeight="1" x14ac:dyDescent="0.3">
      <c r="A995832" s="21"/>
    </row>
    <row r="995838" spans="1:1" s="20" customFormat="1" ht="14.25" customHeight="1" x14ac:dyDescent="0.25"/>
    <row r="995854" spans="1:1" ht="14.25" customHeight="1" x14ac:dyDescent="0.3">
      <c r="A995854" s="21"/>
    </row>
    <row r="995860" s="20" customFormat="1" ht="14.25" customHeight="1" x14ac:dyDescent="0.25"/>
    <row r="995876" spans="1:1" ht="14.25" customHeight="1" x14ac:dyDescent="0.3">
      <c r="A995876" s="21"/>
    </row>
    <row r="995882" spans="1:1" s="20" customFormat="1" ht="14.25" customHeight="1" x14ac:dyDescent="0.25"/>
    <row r="995898" spans="1:1" ht="14.25" customHeight="1" x14ac:dyDescent="0.3">
      <c r="A995898" s="21"/>
    </row>
    <row r="995904" spans="1:1" s="20" customFormat="1" ht="14.25" customHeight="1" x14ac:dyDescent="0.25"/>
    <row r="995920" spans="1:1" ht="14.25" customHeight="1" x14ac:dyDescent="0.3">
      <c r="A995920" s="21"/>
    </row>
    <row r="995926" s="20" customFormat="1" ht="14.25" customHeight="1" x14ac:dyDescent="0.25"/>
    <row r="995942" spans="1:1" ht="14.25" customHeight="1" x14ac:dyDescent="0.3">
      <c r="A995942" s="21"/>
    </row>
    <row r="995948" spans="1:1" s="20" customFormat="1" ht="14.25" customHeight="1" x14ac:dyDescent="0.25"/>
    <row r="995964" spans="1:1" ht="14.25" customHeight="1" x14ac:dyDescent="0.3">
      <c r="A995964" s="21"/>
    </row>
    <row r="995970" s="20" customFormat="1" ht="14.25" customHeight="1" x14ac:dyDescent="0.25"/>
    <row r="995986" spans="1:1" ht="14.25" customHeight="1" x14ac:dyDescent="0.3">
      <c r="A995986" s="21"/>
    </row>
    <row r="995992" spans="1:1" s="20" customFormat="1" ht="14.25" customHeight="1" x14ac:dyDescent="0.25"/>
    <row r="996008" spans="1:1" ht="14.25" customHeight="1" x14ac:dyDescent="0.3">
      <c r="A996008" s="21"/>
    </row>
    <row r="996014" spans="1:1" s="20" customFormat="1" ht="14.25" customHeight="1" x14ac:dyDescent="0.25"/>
    <row r="996030" spans="1:1" ht="14.25" customHeight="1" x14ac:dyDescent="0.3">
      <c r="A996030" s="21"/>
    </row>
    <row r="996036" s="20" customFormat="1" ht="14.25" customHeight="1" x14ac:dyDescent="0.25"/>
    <row r="996052" spans="1:1" ht="14.25" customHeight="1" x14ac:dyDescent="0.3">
      <c r="A996052" s="21"/>
    </row>
    <row r="996058" spans="1:1" s="20" customFormat="1" ht="14.25" customHeight="1" x14ac:dyDescent="0.25"/>
    <row r="996074" spans="1:1" ht="14.25" customHeight="1" x14ac:dyDescent="0.3">
      <c r="A996074" s="21"/>
    </row>
    <row r="996080" spans="1:1" s="20" customFormat="1" ht="14.25" customHeight="1" x14ac:dyDescent="0.25"/>
    <row r="996096" spans="1:1" ht="14.25" customHeight="1" x14ac:dyDescent="0.3">
      <c r="A996096" s="21"/>
    </row>
    <row r="996102" s="20" customFormat="1" ht="14.25" customHeight="1" x14ac:dyDescent="0.25"/>
    <row r="996118" spans="1:1" ht="14.25" customHeight="1" x14ac:dyDescent="0.3">
      <c r="A996118" s="21"/>
    </row>
    <row r="996124" spans="1:1" s="20" customFormat="1" ht="14.25" customHeight="1" x14ac:dyDescent="0.25"/>
    <row r="996140" spans="1:1" ht="14.25" customHeight="1" x14ac:dyDescent="0.3">
      <c r="A996140" s="21"/>
    </row>
    <row r="996146" s="20" customFormat="1" ht="14.25" customHeight="1" x14ac:dyDescent="0.25"/>
    <row r="996162" spans="1:1" ht="14.25" customHeight="1" x14ac:dyDescent="0.3">
      <c r="A996162" s="21"/>
    </row>
    <row r="996168" spans="1:1" s="20" customFormat="1" ht="14.25" customHeight="1" x14ac:dyDescent="0.25"/>
    <row r="996184" spans="1:1" ht="14.25" customHeight="1" x14ac:dyDescent="0.3">
      <c r="A996184" s="21"/>
    </row>
    <row r="996190" spans="1:1" s="20" customFormat="1" ht="14.25" customHeight="1" x14ac:dyDescent="0.25"/>
    <row r="996206" spans="1:1" ht="14.25" customHeight="1" x14ac:dyDescent="0.3">
      <c r="A996206" s="21"/>
    </row>
    <row r="996212" s="20" customFormat="1" ht="14.25" customHeight="1" x14ac:dyDescent="0.25"/>
    <row r="996228" spans="1:1" ht="14.25" customHeight="1" x14ac:dyDescent="0.3">
      <c r="A996228" s="21"/>
    </row>
    <row r="996234" spans="1:1" s="20" customFormat="1" ht="14.25" customHeight="1" x14ac:dyDescent="0.25"/>
    <row r="996250" spans="1:1" ht="14.25" customHeight="1" x14ac:dyDescent="0.3">
      <c r="A996250" s="21"/>
    </row>
    <row r="996256" spans="1:1" s="20" customFormat="1" ht="14.25" customHeight="1" x14ac:dyDescent="0.25"/>
    <row r="996272" spans="1:1" ht="14.25" customHeight="1" x14ac:dyDescent="0.3">
      <c r="A996272" s="21"/>
    </row>
    <row r="996278" s="20" customFormat="1" ht="14.25" customHeight="1" x14ac:dyDescent="0.25"/>
    <row r="996294" spans="1:1" ht="14.25" customHeight="1" x14ac:dyDescent="0.3">
      <c r="A996294" s="21"/>
    </row>
    <row r="996300" spans="1:1" s="20" customFormat="1" ht="14.25" customHeight="1" x14ac:dyDescent="0.25"/>
    <row r="996316" spans="1:1" ht="14.25" customHeight="1" x14ac:dyDescent="0.3">
      <c r="A996316" s="21"/>
    </row>
    <row r="996322" s="20" customFormat="1" ht="14.25" customHeight="1" x14ac:dyDescent="0.25"/>
    <row r="996338" spans="1:1" ht="14.25" customHeight="1" x14ac:dyDescent="0.3">
      <c r="A996338" s="21"/>
    </row>
    <row r="996344" spans="1:1" s="20" customFormat="1" ht="14.25" customHeight="1" x14ac:dyDescent="0.25"/>
    <row r="996360" spans="1:1" ht="14.25" customHeight="1" x14ac:dyDescent="0.3">
      <c r="A996360" s="21"/>
    </row>
    <row r="996366" spans="1:1" s="20" customFormat="1" ht="14.25" customHeight="1" x14ac:dyDescent="0.25"/>
    <row r="996382" spans="1:1" ht="14.25" customHeight="1" x14ac:dyDescent="0.3">
      <c r="A996382" s="21"/>
    </row>
    <row r="996388" s="20" customFormat="1" ht="14.25" customHeight="1" x14ac:dyDescent="0.25"/>
    <row r="996404" spans="1:1" ht="14.25" customHeight="1" x14ac:dyDescent="0.3">
      <c r="A996404" s="21"/>
    </row>
    <row r="996410" spans="1:1" s="20" customFormat="1" ht="14.25" customHeight="1" x14ac:dyDescent="0.25"/>
    <row r="996426" spans="1:1" ht="14.25" customHeight="1" x14ac:dyDescent="0.3">
      <c r="A996426" s="21"/>
    </row>
    <row r="996432" spans="1:1" s="20" customFormat="1" ht="14.25" customHeight="1" x14ac:dyDescent="0.25"/>
    <row r="996448" spans="1:1" ht="14.25" customHeight="1" x14ac:dyDescent="0.3">
      <c r="A996448" s="21"/>
    </row>
    <row r="996454" s="20" customFormat="1" ht="14.25" customHeight="1" x14ac:dyDescent="0.25"/>
    <row r="996470" spans="1:1" ht="14.25" customHeight="1" x14ac:dyDescent="0.3">
      <c r="A996470" s="21"/>
    </row>
    <row r="996476" spans="1:1" s="20" customFormat="1" ht="14.25" customHeight="1" x14ac:dyDescent="0.25"/>
    <row r="996492" spans="1:1" ht="14.25" customHeight="1" x14ac:dyDescent="0.3">
      <c r="A996492" s="21"/>
    </row>
    <row r="996498" s="20" customFormat="1" ht="14.25" customHeight="1" x14ac:dyDescent="0.25"/>
    <row r="996514" spans="1:1" ht="14.25" customHeight="1" x14ac:dyDescent="0.3">
      <c r="A996514" s="21"/>
    </row>
    <row r="996520" spans="1:1" s="20" customFormat="1" ht="14.25" customHeight="1" x14ac:dyDescent="0.25"/>
    <row r="996536" spans="1:1" ht="14.25" customHeight="1" x14ac:dyDescent="0.3">
      <c r="A996536" s="21"/>
    </row>
    <row r="996542" spans="1:1" s="20" customFormat="1" ht="14.25" customHeight="1" x14ac:dyDescent="0.25"/>
    <row r="996558" spans="1:1" ht="14.25" customHeight="1" x14ac:dyDescent="0.3">
      <c r="A996558" s="21"/>
    </row>
    <row r="996564" s="20" customFormat="1" ht="14.25" customHeight="1" x14ac:dyDescent="0.25"/>
    <row r="996580" spans="1:1" ht="14.25" customHeight="1" x14ac:dyDescent="0.3">
      <c r="A996580" s="21"/>
    </row>
    <row r="996586" spans="1:1" s="20" customFormat="1" ht="14.25" customHeight="1" x14ac:dyDescent="0.25"/>
    <row r="996602" spans="1:1" ht="14.25" customHeight="1" x14ac:dyDescent="0.3">
      <c r="A996602" s="21"/>
    </row>
    <row r="996608" spans="1:1" s="20" customFormat="1" ht="14.25" customHeight="1" x14ac:dyDescent="0.25"/>
    <row r="996624" spans="1:1" ht="14.25" customHeight="1" x14ac:dyDescent="0.3">
      <c r="A996624" s="21"/>
    </row>
    <row r="996630" s="20" customFormat="1" ht="14.25" customHeight="1" x14ac:dyDescent="0.25"/>
    <row r="996646" spans="1:1" ht="14.25" customHeight="1" x14ac:dyDescent="0.3">
      <c r="A996646" s="21"/>
    </row>
    <row r="996652" spans="1:1" s="20" customFormat="1" ht="14.25" customHeight="1" x14ac:dyDescent="0.25"/>
    <row r="996668" spans="1:1" ht="14.25" customHeight="1" x14ac:dyDescent="0.3">
      <c r="A996668" s="21"/>
    </row>
    <row r="996674" s="20" customFormat="1" ht="14.25" customHeight="1" x14ac:dyDescent="0.25"/>
    <row r="996690" spans="1:1" ht="14.25" customHeight="1" x14ac:dyDescent="0.3">
      <c r="A996690" s="21"/>
    </row>
    <row r="996696" spans="1:1" s="20" customFormat="1" ht="14.25" customHeight="1" x14ac:dyDescent="0.25"/>
    <row r="996712" spans="1:1" ht="14.25" customHeight="1" x14ac:dyDescent="0.3">
      <c r="A996712" s="21"/>
    </row>
    <row r="996718" spans="1:1" s="20" customFormat="1" ht="14.25" customHeight="1" x14ac:dyDescent="0.25"/>
    <row r="996734" spans="1:1" ht="14.25" customHeight="1" x14ac:dyDescent="0.3">
      <c r="A996734" s="21"/>
    </row>
    <row r="996740" s="20" customFormat="1" ht="14.25" customHeight="1" x14ac:dyDescent="0.25"/>
    <row r="996756" spans="1:1" ht="14.25" customHeight="1" x14ac:dyDescent="0.3">
      <c r="A996756" s="21"/>
    </row>
    <row r="996762" spans="1:1" s="20" customFormat="1" ht="14.25" customHeight="1" x14ac:dyDescent="0.25"/>
    <row r="996778" spans="1:1" ht="14.25" customHeight="1" x14ac:dyDescent="0.3">
      <c r="A996778" s="21"/>
    </row>
    <row r="996784" spans="1:1" s="20" customFormat="1" ht="14.25" customHeight="1" x14ac:dyDescent="0.25"/>
    <row r="996800" spans="1:1" ht="14.25" customHeight="1" x14ac:dyDescent="0.3">
      <c r="A996800" s="21"/>
    </row>
    <row r="996806" s="20" customFormat="1" ht="14.25" customHeight="1" x14ac:dyDescent="0.25"/>
    <row r="996822" spans="1:1" ht="14.25" customHeight="1" x14ac:dyDescent="0.3">
      <c r="A996822" s="21"/>
    </row>
    <row r="996828" spans="1:1" s="20" customFormat="1" ht="14.25" customHeight="1" x14ac:dyDescent="0.25"/>
    <row r="996844" spans="1:1" ht="14.25" customHeight="1" x14ac:dyDescent="0.3">
      <c r="A996844" s="21"/>
    </row>
    <row r="996850" s="20" customFormat="1" ht="14.25" customHeight="1" x14ac:dyDescent="0.25"/>
    <row r="996866" spans="1:1" ht="14.25" customHeight="1" x14ac:dyDescent="0.3">
      <c r="A996866" s="21"/>
    </row>
    <row r="996872" spans="1:1" s="20" customFormat="1" ht="14.25" customHeight="1" x14ac:dyDescent="0.25"/>
    <row r="996888" spans="1:1" ht="14.25" customHeight="1" x14ac:dyDescent="0.3">
      <c r="A996888" s="21"/>
    </row>
    <row r="996894" spans="1:1" s="20" customFormat="1" ht="14.25" customHeight="1" x14ac:dyDescent="0.25"/>
    <row r="996910" spans="1:1" ht="14.25" customHeight="1" x14ac:dyDescent="0.3">
      <c r="A996910" s="21"/>
    </row>
    <row r="996916" s="20" customFormat="1" ht="14.25" customHeight="1" x14ac:dyDescent="0.25"/>
    <row r="996932" spans="1:1" ht="14.25" customHeight="1" x14ac:dyDescent="0.3">
      <c r="A996932" s="21"/>
    </row>
    <row r="996938" spans="1:1" s="20" customFormat="1" ht="14.25" customHeight="1" x14ac:dyDescent="0.25"/>
    <row r="996954" spans="1:1" ht="14.25" customHeight="1" x14ac:dyDescent="0.3">
      <c r="A996954" s="21"/>
    </row>
    <row r="996960" spans="1:1" s="20" customFormat="1" ht="14.25" customHeight="1" x14ac:dyDescent="0.25"/>
    <row r="996976" spans="1:1" ht="14.25" customHeight="1" x14ac:dyDescent="0.3">
      <c r="A996976" s="21"/>
    </row>
    <row r="996982" s="20" customFormat="1" ht="14.25" customHeight="1" x14ac:dyDescent="0.25"/>
    <row r="996998" spans="1:1" ht="14.25" customHeight="1" x14ac:dyDescent="0.3">
      <c r="A996998" s="21"/>
    </row>
    <row r="997004" spans="1:1" s="20" customFormat="1" ht="14.25" customHeight="1" x14ac:dyDescent="0.25"/>
    <row r="997020" spans="1:1" ht="14.25" customHeight="1" x14ac:dyDescent="0.3">
      <c r="A997020" s="21"/>
    </row>
    <row r="997026" s="20" customFormat="1" ht="14.25" customHeight="1" x14ac:dyDescent="0.25"/>
    <row r="997042" spans="1:1" ht="14.25" customHeight="1" x14ac:dyDescent="0.3">
      <c r="A997042" s="21"/>
    </row>
    <row r="997048" spans="1:1" s="20" customFormat="1" ht="14.25" customHeight="1" x14ac:dyDescent="0.25"/>
    <row r="997064" spans="1:1" ht="14.25" customHeight="1" x14ac:dyDescent="0.3">
      <c r="A997064" s="21"/>
    </row>
    <row r="997070" spans="1:1" s="20" customFormat="1" ht="14.25" customHeight="1" x14ac:dyDescent="0.25"/>
    <row r="997086" spans="1:1" ht="14.25" customHeight="1" x14ac:dyDescent="0.3">
      <c r="A997086" s="21"/>
    </row>
    <row r="997092" s="20" customFormat="1" ht="14.25" customHeight="1" x14ac:dyDescent="0.25"/>
    <row r="997108" spans="1:1" ht="14.25" customHeight="1" x14ac:dyDescent="0.3">
      <c r="A997108" s="21"/>
    </row>
    <row r="997114" spans="1:1" s="20" customFormat="1" ht="14.25" customHeight="1" x14ac:dyDescent="0.25"/>
    <row r="997130" spans="1:1" ht="14.25" customHeight="1" x14ac:dyDescent="0.3">
      <c r="A997130" s="21"/>
    </row>
    <row r="997136" spans="1:1" s="20" customFormat="1" ht="14.25" customHeight="1" x14ac:dyDescent="0.25"/>
    <row r="997152" spans="1:1" ht="14.25" customHeight="1" x14ac:dyDescent="0.3">
      <c r="A997152" s="21"/>
    </row>
    <row r="997158" s="20" customFormat="1" ht="14.25" customHeight="1" x14ac:dyDescent="0.25"/>
    <row r="997174" spans="1:1" ht="14.25" customHeight="1" x14ac:dyDescent="0.3">
      <c r="A997174" s="21"/>
    </row>
    <row r="997180" spans="1:1" s="20" customFormat="1" ht="14.25" customHeight="1" x14ac:dyDescent="0.25"/>
    <row r="997196" spans="1:1" ht="14.25" customHeight="1" x14ac:dyDescent="0.3">
      <c r="A997196" s="21"/>
    </row>
    <row r="997202" s="20" customFormat="1" ht="14.25" customHeight="1" x14ac:dyDescent="0.25"/>
    <row r="997218" spans="1:1" ht="14.25" customHeight="1" x14ac:dyDescent="0.3">
      <c r="A997218" s="21"/>
    </row>
    <row r="997224" spans="1:1" s="20" customFormat="1" ht="14.25" customHeight="1" x14ac:dyDescent="0.25"/>
    <row r="997240" spans="1:1" ht="14.25" customHeight="1" x14ac:dyDescent="0.3">
      <c r="A997240" s="21"/>
    </row>
    <row r="997246" spans="1:1" s="20" customFormat="1" ht="14.25" customHeight="1" x14ac:dyDescent="0.25"/>
    <row r="997262" spans="1:1" ht="14.25" customHeight="1" x14ac:dyDescent="0.3">
      <c r="A997262" s="21"/>
    </row>
    <row r="997268" s="20" customFormat="1" ht="14.25" customHeight="1" x14ac:dyDescent="0.25"/>
    <row r="997284" spans="1:1" ht="14.25" customHeight="1" x14ac:dyDescent="0.3">
      <c r="A997284" s="21"/>
    </row>
    <row r="997290" spans="1:1" s="20" customFormat="1" ht="14.25" customHeight="1" x14ac:dyDescent="0.25"/>
    <row r="997306" spans="1:1" ht="14.25" customHeight="1" x14ac:dyDescent="0.3">
      <c r="A997306" s="21"/>
    </row>
    <row r="997312" spans="1:1" s="20" customFormat="1" ht="14.25" customHeight="1" x14ac:dyDescent="0.25"/>
    <row r="997328" spans="1:1" ht="14.25" customHeight="1" x14ac:dyDescent="0.3">
      <c r="A997328" s="21"/>
    </row>
    <row r="997334" s="20" customFormat="1" ht="14.25" customHeight="1" x14ac:dyDescent="0.25"/>
    <row r="997350" spans="1:1" ht="14.25" customHeight="1" x14ac:dyDescent="0.3">
      <c r="A997350" s="21"/>
    </row>
    <row r="997356" spans="1:1" s="20" customFormat="1" ht="14.25" customHeight="1" x14ac:dyDescent="0.25"/>
    <row r="997372" spans="1:1" ht="14.25" customHeight="1" x14ac:dyDescent="0.3">
      <c r="A997372" s="21"/>
    </row>
    <row r="997378" s="20" customFormat="1" ht="14.25" customHeight="1" x14ac:dyDescent="0.25"/>
    <row r="997394" spans="1:1" ht="14.25" customHeight="1" x14ac:dyDescent="0.3">
      <c r="A997394" s="21"/>
    </row>
    <row r="997400" spans="1:1" s="20" customFormat="1" ht="14.25" customHeight="1" x14ac:dyDescent="0.25"/>
    <row r="997416" spans="1:1" ht="14.25" customHeight="1" x14ac:dyDescent="0.3">
      <c r="A997416" s="21"/>
    </row>
    <row r="997422" spans="1:1" s="20" customFormat="1" ht="14.25" customHeight="1" x14ac:dyDescent="0.25"/>
    <row r="997438" spans="1:1" ht="14.25" customHeight="1" x14ac:dyDescent="0.3">
      <c r="A997438" s="21"/>
    </row>
    <row r="997444" s="20" customFormat="1" ht="14.25" customHeight="1" x14ac:dyDescent="0.25"/>
    <row r="997460" spans="1:1" ht="14.25" customHeight="1" x14ac:dyDescent="0.3">
      <c r="A997460" s="21"/>
    </row>
    <row r="997466" spans="1:1" s="20" customFormat="1" ht="14.25" customHeight="1" x14ac:dyDescent="0.25"/>
    <row r="997482" spans="1:1" ht="14.25" customHeight="1" x14ac:dyDescent="0.3">
      <c r="A997482" s="21"/>
    </row>
    <row r="997488" spans="1:1" s="20" customFormat="1" ht="14.25" customHeight="1" x14ac:dyDescent="0.25"/>
    <row r="997504" spans="1:1" ht="14.25" customHeight="1" x14ac:dyDescent="0.3">
      <c r="A997504" s="21"/>
    </row>
    <row r="997510" s="20" customFormat="1" ht="14.25" customHeight="1" x14ac:dyDescent="0.25"/>
    <row r="997526" spans="1:1" ht="14.25" customHeight="1" x14ac:dyDescent="0.3">
      <c r="A997526" s="21"/>
    </row>
    <row r="997532" spans="1:1" s="20" customFormat="1" ht="14.25" customHeight="1" x14ac:dyDescent="0.25"/>
    <row r="997548" spans="1:1" ht="14.25" customHeight="1" x14ac:dyDescent="0.3">
      <c r="A997548" s="21"/>
    </row>
    <row r="997554" s="20" customFormat="1" ht="14.25" customHeight="1" x14ac:dyDescent="0.25"/>
    <row r="997570" spans="1:1" ht="14.25" customHeight="1" x14ac:dyDescent="0.3">
      <c r="A997570" s="21"/>
    </row>
    <row r="997576" spans="1:1" s="20" customFormat="1" ht="14.25" customHeight="1" x14ac:dyDescent="0.25"/>
    <row r="997592" spans="1:1" ht="14.25" customHeight="1" x14ac:dyDescent="0.3">
      <c r="A997592" s="21"/>
    </row>
    <row r="997598" spans="1:1" s="20" customFormat="1" ht="14.25" customHeight="1" x14ac:dyDescent="0.25"/>
    <row r="997614" spans="1:1" ht="14.25" customHeight="1" x14ac:dyDescent="0.3">
      <c r="A997614" s="21"/>
    </row>
    <row r="997620" s="20" customFormat="1" ht="14.25" customHeight="1" x14ac:dyDescent="0.25"/>
    <row r="997636" spans="1:1" ht="14.25" customHeight="1" x14ac:dyDescent="0.3">
      <c r="A997636" s="21"/>
    </row>
    <row r="997642" spans="1:1" s="20" customFormat="1" ht="14.25" customHeight="1" x14ac:dyDescent="0.25"/>
    <row r="997658" spans="1:1" ht="14.25" customHeight="1" x14ac:dyDescent="0.3">
      <c r="A997658" s="21"/>
    </row>
    <row r="997664" spans="1:1" s="20" customFormat="1" ht="14.25" customHeight="1" x14ac:dyDescent="0.25"/>
    <row r="997680" spans="1:1" ht="14.25" customHeight="1" x14ac:dyDescent="0.3">
      <c r="A997680" s="21"/>
    </row>
    <row r="997686" s="20" customFormat="1" ht="14.25" customHeight="1" x14ac:dyDescent="0.25"/>
    <row r="997702" spans="1:1" ht="14.25" customHeight="1" x14ac:dyDescent="0.3">
      <c r="A997702" s="21"/>
    </row>
    <row r="997708" spans="1:1" s="20" customFormat="1" ht="14.25" customHeight="1" x14ac:dyDescent="0.25"/>
    <row r="997724" spans="1:1" ht="14.25" customHeight="1" x14ac:dyDescent="0.3">
      <c r="A997724" s="21"/>
    </row>
    <row r="997730" s="20" customFormat="1" ht="14.25" customHeight="1" x14ac:dyDescent="0.25"/>
    <row r="997746" spans="1:1" ht="14.25" customHeight="1" x14ac:dyDescent="0.3">
      <c r="A997746" s="21"/>
    </row>
    <row r="997752" spans="1:1" s="20" customFormat="1" ht="14.25" customHeight="1" x14ac:dyDescent="0.25"/>
    <row r="997768" spans="1:1" ht="14.25" customHeight="1" x14ac:dyDescent="0.3">
      <c r="A997768" s="21"/>
    </row>
    <row r="997774" spans="1:1" s="20" customFormat="1" ht="14.25" customHeight="1" x14ac:dyDescent="0.25"/>
    <row r="997790" spans="1:1" ht="14.25" customHeight="1" x14ac:dyDescent="0.3">
      <c r="A997790" s="21"/>
    </row>
    <row r="997796" s="20" customFormat="1" ht="14.25" customHeight="1" x14ac:dyDescent="0.25"/>
    <row r="997812" spans="1:1" ht="14.25" customHeight="1" x14ac:dyDescent="0.3">
      <c r="A997812" s="21"/>
    </row>
    <row r="997818" spans="1:1" s="20" customFormat="1" ht="14.25" customHeight="1" x14ac:dyDescent="0.25"/>
    <row r="997834" spans="1:1" ht="14.25" customHeight="1" x14ac:dyDescent="0.3">
      <c r="A997834" s="21"/>
    </row>
    <row r="997840" spans="1:1" s="20" customFormat="1" ht="14.25" customHeight="1" x14ac:dyDescent="0.25"/>
    <row r="997856" spans="1:1" ht="14.25" customHeight="1" x14ac:dyDescent="0.3">
      <c r="A997856" s="21"/>
    </row>
    <row r="997862" s="20" customFormat="1" ht="14.25" customHeight="1" x14ac:dyDescent="0.25"/>
    <row r="997878" spans="1:1" ht="14.25" customHeight="1" x14ac:dyDescent="0.3">
      <c r="A997878" s="21"/>
    </row>
    <row r="997884" spans="1:1" s="20" customFormat="1" ht="14.25" customHeight="1" x14ac:dyDescent="0.25"/>
    <row r="997900" spans="1:1" ht="14.25" customHeight="1" x14ac:dyDescent="0.3">
      <c r="A997900" s="21"/>
    </row>
    <row r="997906" s="20" customFormat="1" ht="14.25" customHeight="1" x14ac:dyDescent="0.25"/>
    <row r="997922" spans="1:1" ht="14.25" customHeight="1" x14ac:dyDescent="0.3">
      <c r="A997922" s="21"/>
    </row>
    <row r="997928" spans="1:1" s="20" customFormat="1" ht="14.25" customHeight="1" x14ac:dyDescent="0.25"/>
    <row r="997944" spans="1:1" ht="14.25" customHeight="1" x14ac:dyDescent="0.3">
      <c r="A997944" s="21"/>
    </row>
    <row r="997950" spans="1:1" s="20" customFormat="1" ht="14.25" customHeight="1" x14ac:dyDescent="0.25"/>
    <row r="997966" spans="1:1" ht="14.25" customHeight="1" x14ac:dyDescent="0.3">
      <c r="A997966" s="21"/>
    </row>
    <row r="997972" s="20" customFormat="1" ht="14.25" customHeight="1" x14ac:dyDescent="0.25"/>
    <row r="997988" spans="1:1" ht="14.25" customHeight="1" x14ac:dyDescent="0.3">
      <c r="A997988" s="21"/>
    </row>
    <row r="997994" spans="1:1" s="20" customFormat="1" ht="14.25" customHeight="1" x14ac:dyDescent="0.25"/>
    <row r="998010" spans="1:1" ht="14.25" customHeight="1" x14ac:dyDescent="0.3">
      <c r="A998010" s="21"/>
    </row>
    <row r="998016" spans="1:1" s="20" customFormat="1" ht="14.25" customHeight="1" x14ac:dyDescent="0.25"/>
    <row r="998032" spans="1:1" ht="14.25" customHeight="1" x14ac:dyDescent="0.3">
      <c r="A998032" s="21"/>
    </row>
    <row r="998038" s="20" customFormat="1" ht="14.25" customHeight="1" x14ac:dyDescent="0.25"/>
    <row r="998054" spans="1:1" ht="14.25" customHeight="1" x14ac:dyDescent="0.3">
      <c r="A998054" s="21"/>
    </row>
    <row r="998060" spans="1:1" s="20" customFormat="1" ht="14.25" customHeight="1" x14ac:dyDescent="0.25"/>
    <row r="998076" spans="1:1" ht="14.25" customHeight="1" x14ac:dyDescent="0.3">
      <c r="A998076" s="21"/>
    </row>
    <row r="998082" s="20" customFormat="1" ht="14.25" customHeight="1" x14ac:dyDescent="0.25"/>
    <row r="998098" spans="1:1" ht="14.25" customHeight="1" x14ac:dyDescent="0.3">
      <c r="A998098" s="21"/>
    </row>
    <row r="998104" spans="1:1" s="20" customFormat="1" ht="14.25" customHeight="1" x14ac:dyDescent="0.25"/>
    <row r="998120" spans="1:1" ht="14.25" customHeight="1" x14ac:dyDescent="0.3">
      <c r="A998120" s="21"/>
    </row>
    <row r="998126" spans="1:1" s="20" customFormat="1" ht="14.25" customHeight="1" x14ac:dyDescent="0.25"/>
    <row r="998142" spans="1:1" ht="14.25" customHeight="1" x14ac:dyDescent="0.3">
      <c r="A998142" s="21"/>
    </row>
    <row r="998148" s="20" customFormat="1" ht="14.25" customHeight="1" x14ac:dyDescent="0.25"/>
    <row r="998164" spans="1:1" ht="14.25" customHeight="1" x14ac:dyDescent="0.3">
      <c r="A998164" s="21"/>
    </row>
    <row r="998170" spans="1:1" s="20" customFormat="1" ht="14.25" customHeight="1" x14ac:dyDescent="0.25"/>
    <row r="998186" spans="1:1" ht="14.25" customHeight="1" x14ac:dyDescent="0.3">
      <c r="A998186" s="21"/>
    </row>
    <row r="998192" spans="1:1" s="20" customFormat="1" ht="14.25" customHeight="1" x14ac:dyDescent="0.25"/>
    <row r="998208" spans="1:1" ht="14.25" customHeight="1" x14ac:dyDescent="0.3">
      <c r="A998208" s="21"/>
    </row>
    <row r="998214" s="20" customFormat="1" ht="14.25" customHeight="1" x14ac:dyDescent="0.25"/>
    <row r="998230" spans="1:1" ht="14.25" customHeight="1" x14ac:dyDescent="0.3">
      <c r="A998230" s="21"/>
    </row>
    <row r="998236" spans="1:1" s="20" customFormat="1" ht="14.25" customHeight="1" x14ac:dyDescent="0.25"/>
    <row r="998252" spans="1:1" ht="14.25" customHeight="1" x14ac:dyDescent="0.3">
      <c r="A998252" s="21"/>
    </row>
    <row r="998258" s="20" customFormat="1" ht="14.25" customHeight="1" x14ac:dyDescent="0.25"/>
    <row r="998274" spans="1:1" ht="14.25" customHeight="1" x14ac:dyDescent="0.3">
      <c r="A998274" s="21"/>
    </row>
    <row r="998280" spans="1:1" s="20" customFormat="1" ht="14.25" customHeight="1" x14ac:dyDescent="0.25"/>
    <row r="998296" spans="1:1" ht="14.25" customHeight="1" x14ac:dyDescent="0.3">
      <c r="A998296" s="21"/>
    </row>
    <row r="998302" spans="1:1" s="20" customFormat="1" ht="14.25" customHeight="1" x14ac:dyDescent="0.25"/>
    <row r="998318" spans="1:1" ht="14.25" customHeight="1" x14ac:dyDescent="0.3">
      <c r="A998318" s="21"/>
    </row>
    <row r="998324" s="20" customFormat="1" ht="14.25" customHeight="1" x14ac:dyDescent="0.25"/>
    <row r="998340" spans="1:1" ht="14.25" customHeight="1" x14ac:dyDescent="0.3">
      <c r="A998340" s="21"/>
    </row>
    <row r="998346" spans="1:1" s="20" customFormat="1" ht="14.25" customHeight="1" x14ac:dyDescent="0.25"/>
    <row r="998362" spans="1:1" ht="14.25" customHeight="1" x14ac:dyDescent="0.3">
      <c r="A998362" s="21"/>
    </row>
    <row r="998368" spans="1:1" s="20" customFormat="1" ht="14.25" customHeight="1" x14ac:dyDescent="0.25"/>
    <row r="998384" spans="1:1" ht="14.25" customHeight="1" x14ac:dyDescent="0.3">
      <c r="A998384" s="21"/>
    </row>
    <row r="998390" s="20" customFormat="1" ht="14.25" customHeight="1" x14ac:dyDescent="0.25"/>
    <row r="998406" spans="1:1" ht="14.25" customHeight="1" x14ac:dyDescent="0.3">
      <c r="A998406" s="21"/>
    </row>
    <row r="998412" spans="1:1" s="20" customFormat="1" ht="14.25" customHeight="1" x14ac:dyDescent="0.25"/>
    <row r="998428" spans="1:1" ht="14.25" customHeight="1" x14ac:dyDescent="0.3">
      <c r="A998428" s="21"/>
    </row>
    <row r="998434" s="20" customFormat="1" ht="14.25" customHeight="1" x14ac:dyDescent="0.25"/>
    <row r="998450" spans="1:1" ht="14.25" customHeight="1" x14ac:dyDescent="0.3">
      <c r="A998450" s="21"/>
    </row>
    <row r="998456" spans="1:1" s="20" customFormat="1" ht="14.25" customHeight="1" x14ac:dyDescent="0.25"/>
    <row r="998472" spans="1:1" ht="14.25" customHeight="1" x14ac:dyDescent="0.3">
      <c r="A998472" s="21"/>
    </row>
    <row r="998478" spans="1:1" s="20" customFormat="1" ht="14.25" customHeight="1" x14ac:dyDescent="0.25"/>
    <row r="998494" spans="1:1" ht="14.25" customHeight="1" x14ac:dyDescent="0.3">
      <c r="A998494" s="21"/>
    </row>
    <row r="998500" s="20" customFormat="1" ht="14.25" customHeight="1" x14ac:dyDescent="0.25"/>
    <row r="998516" spans="1:1" ht="14.25" customHeight="1" x14ac:dyDescent="0.3">
      <c r="A998516" s="21"/>
    </row>
    <row r="998522" spans="1:1" s="20" customFormat="1" ht="14.25" customHeight="1" x14ac:dyDescent="0.25"/>
    <row r="998538" spans="1:1" ht="14.25" customHeight="1" x14ac:dyDescent="0.3">
      <c r="A998538" s="21"/>
    </row>
    <row r="998544" spans="1:1" s="20" customFormat="1" ht="14.25" customHeight="1" x14ac:dyDescent="0.25"/>
    <row r="998560" spans="1:1" ht="14.25" customHeight="1" x14ac:dyDescent="0.3">
      <c r="A998560" s="21"/>
    </row>
    <row r="998566" s="20" customFormat="1" ht="14.25" customHeight="1" x14ac:dyDescent="0.25"/>
    <row r="998582" spans="1:1" ht="14.25" customHeight="1" x14ac:dyDescent="0.3">
      <c r="A998582" s="21"/>
    </row>
    <row r="998588" spans="1:1" s="20" customFormat="1" ht="14.25" customHeight="1" x14ac:dyDescent="0.25"/>
    <row r="998604" spans="1:1" ht="14.25" customHeight="1" x14ac:dyDescent="0.3">
      <c r="A998604" s="21"/>
    </row>
    <row r="998610" s="20" customFormat="1" ht="14.25" customHeight="1" x14ac:dyDescent="0.25"/>
    <row r="998626" spans="1:1" ht="14.25" customHeight="1" x14ac:dyDescent="0.3">
      <c r="A998626" s="21"/>
    </row>
    <row r="998632" spans="1:1" s="20" customFormat="1" ht="14.25" customHeight="1" x14ac:dyDescent="0.25"/>
    <row r="998648" spans="1:1" ht="14.25" customHeight="1" x14ac:dyDescent="0.3">
      <c r="A998648" s="21"/>
    </row>
    <row r="998654" spans="1:1" s="20" customFormat="1" ht="14.25" customHeight="1" x14ac:dyDescent="0.25"/>
    <row r="998670" spans="1:1" ht="14.25" customHeight="1" x14ac:dyDescent="0.3">
      <c r="A998670" s="21"/>
    </row>
    <row r="998676" s="20" customFormat="1" ht="14.25" customHeight="1" x14ac:dyDescent="0.25"/>
    <row r="998692" spans="1:1" ht="14.25" customHeight="1" x14ac:dyDescent="0.3">
      <c r="A998692" s="21"/>
    </row>
    <row r="998698" spans="1:1" s="20" customFormat="1" ht="14.25" customHeight="1" x14ac:dyDescent="0.25"/>
    <row r="998714" spans="1:1" ht="14.25" customHeight="1" x14ac:dyDescent="0.3">
      <c r="A998714" s="21"/>
    </row>
    <row r="998720" spans="1:1" s="20" customFormat="1" ht="14.25" customHeight="1" x14ac:dyDescent="0.25"/>
    <row r="998736" spans="1:1" ht="14.25" customHeight="1" x14ac:dyDescent="0.3">
      <c r="A998736" s="21"/>
    </row>
    <row r="998742" s="20" customFormat="1" ht="14.25" customHeight="1" x14ac:dyDescent="0.25"/>
    <row r="998758" spans="1:1" ht="14.25" customHeight="1" x14ac:dyDescent="0.3">
      <c r="A998758" s="21"/>
    </row>
    <row r="998764" spans="1:1" s="20" customFormat="1" ht="14.25" customHeight="1" x14ac:dyDescent="0.25"/>
    <row r="998780" spans="1:1" ht="14.25" customHeight="1" x14ac:dyDescent="0.3">
      <c r="A998780" s="21"/>
    </row>
    <row r="998786" s="20" customFormat="1" ht="14.25" customHeight="1" x14ac:dyDescent="0.25"/>
    <row r="998802" spans="1:1" ht="14.25" customHeight="1" x14ac:dyDescent="0.3">
      <c r="A998802" s="21"/>
    </row>
    <row r="998808" spans="1:1" s="20" customFormat="1" ht="14.25" customHeight="1" x14ac:dyDescent="0.25"/>
    <row r="998824" spans="1:1" ht="14.25" customHeight="1" x14ac:dyDescent="0.3">
      <c r="A998824" s="21"/>
    </row>
    <row r="998830" spans="1:1" s="20" customFormat="1" ht="14.25" customHeight="1" x14ac:dyDescent="0.25"/>
    <row r="998846" spans="1:1" ht="14.25" customHeight="1" x14ac:dyDescent="0.3">
      <c r="A998846" s="21"/>
    </row>
    <row r="998852" s="20" customFormat="1" ht="14.25" customHeight="1" x14ac:dyDescent="0.25"/>
    <row r="998868" spans="1:1" ht="14.25" customHeight="1" x14ac:dyDescent="0.3">
      <c r="A998868" s="21"/>
    </row>
    <row r="998874" spans="1:1" s="20" customFormat="1" ht="14.25" customHeight="1" x14ac:dyDescent="0.25"/>
    <row r="998890" spans="1:1" ht="14.25" customHeight="1" x14ac:dyDescent="0.3">
      <c r="A998890" s="21"/>
    </row>
    <row r="998896" spans="1:1" s="20" customFormat="1" ht="14.25" customHeight="1" x14ac:dyDescent="0.25"/>
    <row r="998912" spans="1:1" ht="14.25" customHeight="1" x14ac:dyDescent="0.3">
      <c r="A998912" s="21"/>
    </row>
    <row r="998918" s="20" customFormat="1" ht="14.25" customHeight="1" x14ac:dyDescent="0.25"/>
    <row r="998934" spans="1:1" ht="14.25" customHeight="1" x14ac:dyDescent="0.3">
      <c r="A998934" s="21"/>
    </row>
    <row r="998940" spans="1:1" s="20" customFormat="1" ht="14.25" customHeight="1" x14ac:dyDescent="0.25"/>
    <row r="998956" spans="1:1" ht="14.25" customHeight="1" x14ac:dyDescent="0.3">
      <c r="A998956" s="21"/>
    </row>
    <row r="998962" s="20" customFormat="1" ht="14.25" customHeight="1" x14ac:dyDescent="0.25"/>
    <row r="998978" spans="1:1" ht="14.25" customHeight="1" x14ac:dyDescent="0.3">
      <c r="A998978" s="21"/>
    </row>
    <row r="998984" spans="1:1" s="20" customFormat="1" ht="14.25" customHeight="1" x14ac:dyDescent="0.25"/>
    <row r="999000" spans="1:1" ht="14.25" customHeight="1" x14ac:dyDescent="0.3">
      <c r="A999000" s="21"/>
    </row>
    <row r="999006" spans="1:1" s="20" customFormat="1" ht="14.25" customHeight="1" x14ac:dyDescent="0.25"/>
    <row r="999022" spans="1:1" ht="14.25" customHeight="1" x14ac:dyDescent="0.3">
      <c r="A999022" s="21"/>
    </row>
    <row r="999028" s="20" customFormat="1" ht="14.25" customHeight="1" x14ac:dyDescent="0.25"/>
    <row r="999044" spans="1:1" ht="14.25" customHeight="1" x14ac:dyDescent="0.3">
      <c r="A999044" s="21"/>
    </row>
    <row r="999050" spans="1:1" s="20" customFormat="1" ht="14.25" customHeight="1" x14ac:dyDescent="0.25"/>
    <row r="999066" spans="1:1" ht="14.25" customHeight="1" x14ac:dyDescent="0.3">
      <c r="A999066" s="21"/>
    </row>
    <row r="999072" spans="1:1" s="20" customFormat="1" ht="14.25" customHeight="1" x14ac:dyDescent="0.25"/>
    <row r="999088" spans="1:1" ht="14.25" customHeight="1" x14ac:dyDescent="0.3">
      <c r="A999088" s="21"/>
    </row>
    <row r="999094" s="20" customFormat="1" ht="14.25" customHeight="1" x14ac:dyDescent="0.25"/>
    <row r="999110" spans="1:1" ht="14.25" customHeight="1" x14ac:dyDescent="0.3">
      <c r="A999110" s="21"/>
    </row>
    <row r="999116" spans="1:1" s="20" customFormat="1" ht="14.25" customHeight="1" x14ac:dyDescent="0.25"/>
    <row r="999132" spans="1:1" ht="14.25" customHeight="1" x14ac:dyDescent="0.3">
      <c r="A999132" s="21"/>
    </row>
    <row r="999138" s="20" customFormat="1" ht="14.25" customHeight="1" x14ac:dyDescent="0.25"/>
    <row r="999154" spans="1:1" ht="14.25" customHeight="1" x14ac:dyDescent="0.3">
      <c r="A999154" s="21"/>
    </row>
    <row r="999160" spans="1:1" s="20" customFormat="1" ht="14.25" customHeight="1" x14ac:dyDescent="0.25"/>
    <row r="999176" spans="1:1" ht="14.25" customHeight="1" x14ac:dyDescent="0.3">
      <c r="A999176" s="21"/>
    </row>
    <row r="999182" spans="1:1" s="20" customFormat="1" ht="14.25" customHeight="1" x14ac:dyDescent="0.25"/>
    <row r="999198" spans="1:1" ht="14.25" customHeight="1" x14ac:dyDescent="0.3">
      <c r="A999198" s="21"/>
    </row>
    <row r="999204" s="20" customFormat="1" ht="14.25" customHeight="1" x14ac:dyDescent="0.25"/>
    <row r="999220" spans="1:1" ht="14.25" customHeight="1" x14ac:dyDescent="0.3">
      <c r="A999220" s="21"/>
    </row>
    <row r="999226" spans="1:1" s="20" customFormat="1" ht="14.25" customHeight="1" x14ac:dyDescent="0.25"/>
    <row r="999242" spans="1:1" ht="14.25" customHeight="1" x14ac:dyDescent="0.3">
      <c r="A999242" s="21"/>
    </row>
    <row r="999248" spans="1:1" s="20" customFormat="1" ht="14.25" customHeight="1" x14ac:dyDescent="0.25"/>
    <row r="999264" spans="1:1" ht="14.25" customHeight="1" x14ac:dyDescent="0.3">
      <c r="A999264" s="21"/>
    </row>
    <row r="999270" s="20" customFormat="1" ht="14.25" customHeight="1" x14ac:dyDescent="0.25"/>
    <row r="999286" spans="1:1" ht="14.25" customHeight="1" x14ac:dyDescent="0.3">
      <c r="A999286" s="21"/>
    </row>
    <row r="999292" spans="1:1" s="20" customFormat="1" ht="14.25" customHeight="1" x14ac:dyDescent="0.25"/>
    <row r="999308" spans="1:1" ht="14.25" customHeight="1" x14ac:dyDescent="0.3">
      <c r="A999308" s="21"/>
    </row>
    <row r="999314" s="20" customFormat="1" ht="14.25" customHeight="1" x14ac:dyDescent="0.25"/>
    <row r="999330" spans="1:1" ht="14.25" customHeight="1" x14ac:dyDescent="0.3">
      <c r="A999330" s="21"/>
    </row>
    <row r="999336" spans="1:1" s="20" customFormat="1" ht="14.25" customHeight="1" x14ac:dyDescent="0.25"/>
    <row r="999352" spans="1:1" ht="14.25" customHeight="1" x14ac:dyDescent="0.3">
      <c r="A999352" s="21"/>
    </row>
    <row r="999358" spans="1:1" s="20" customFormat="1" ht="14.25" customHeight="1" x14ac:dyDescent="0.25"/>
    <row r="999374" spans="1:1" ht="14.25" customHeight="1" x14ac:dyDescent="0.3">
      <c r="A999374" s="21"/>
    </row>
    <row r="999380" s="20" customFormat="1" ht="14.25" customHeight="1" x14ac:dyDescent="0.25"/>
    <row r="999396" spans="1:1" ht="14.25" customHeight="1" x14ac:dyDescent="0.3">
      <c r="A999396" s="21"/>
    </row>
    <row r="999402" spans="1:1" s="20" customFormat="1" ht="14.25" customHeight="1" x14ac:dyDescent="0.25"/>
    <row r="999418" spans="1:1" ht="14.25" customHeight="1" x14ac:dyDescent="0.3">
      <c r="A999418" s="21"/>
    </row>
    <row r="999424" spans="1:1" s="20" customFormat="1" ht="14.25" customHeight="1" x14ac:dyDescent="0.25"/>
    <row r="999440" spans="1:1" ht="14.25" customHeight="1" x14ac:dyDescent="0.3">
      <c r="A999440" s="21"/>
    </row>
    <row r="999446" s="20" customFormat="1" ht="14.25" customHeight="1" x14ac:dyDescent="0.25"/>
    <row r="999462" spans="1:1" ht="14.25" customHeight="1" x14ac:dyDescent="0.3">
      <c r="A999462" s="21"/>
    </row>
    <row r="999468" spans="1:1" s="20" customFormat="1" ht="14.25" customHeight="1" x14ac:dyDescent="0.25"/>
    <row r="999484" spans="1:1" ht="14.25" customHeight="1" x14ac:dyDescent="0.3">
      <c r="A999484" s="21"/>
    </row>
    <row r="999490" s="20" customFormat="1" ht="14.25" customHeight="1" x14ac:dyDescent="0.25"/>
    <row r="999506" spans="1:1" ht="14.25" customHeight="1" x14ac:dyDescent="0.3">
      <c r="A999506" s="21"/>
    </row>
    <row r="999512" spans="1:1" s="20" customFormat="1" ht="14.25" customHeight="1" x14ac:dyDescent="0.25"/>
    <row r="999528" spans="1:1" ht="14.25" customHeight="1" x14ac:dyDescent="0.3">
      <c r="A999528" s="21"/>
    </row>
    <row r="999534" spans="1:1" s="20" customFormat="1" ht="14.25" customHeight="1" x14ac:dyDescent="0.25"/>
    <row r="999550" spans="1:1" ht="14.25" customHeight="1" x14ac:dyDescent="0.3">
      <c r="A999550" s="21"/>
    </row>
    <row r="999556" s="20" customFormat="1" ht="14.25" customHeight="1" x14ac:dyDescent="0.25"/>
    <row r="999572" spans="1:1" ht="14.25" customHeight="1" x14ac:dyDescent="0.3">
      <c r="A999572" s="21"/>
    </row>
    <row r="999578" spans="1:1" s="20" customFormat="1" ht="14.25" customHeight="1" x14ac:dyDescent="0.25"/>
    <row r="999594" spans="1:1" ht="14.25" customHeight="1" x14ac:dyDescent="0.3">
      <c r="A999594" s="21"/>
    </row>
    <row r="999600" spans="1:1" s="20" customFormat="1" ht="14.25" customHeight="1" x14ac:dyDescent="0.25"/>
    <row r="999616" spans="1:1" ht="14.25" customHeight="1" x14ac:dyDescent="0.3">
      <c r="A999616" s="21"/>
    </row>
    <row r="999622" s="20" customFormat="1" ht="14.25" customHeight="1" x14ac:dyDescent="0.25"/>
    <row r="999638" spans="1:1" ht="14.25" customHeight="1" x14ac:dyDescent="0.3">
      <c r="A999638" s="21"/>
    </row>
    <row r="999644" spans="1:1" s="20" customFormat="1" ht="14.25" customHeight="1" x14ac:dyDescent="0.25"/>
    <row r="999660" spans="1:1" ht="14.25" customHeight="1" x14ac:dyDescent="0.3">
      <c r="A999660" s="21"/>
    </row>
    <row r="999666" s="20" customFormat="1" ht="14.25" customHeight="1" x14ac:dyDescent="0.25"/>
    <row r="999682" spans="1:1" ht="14.25" customHeight="1" x14ac:dyDescent="0.3">
      <c r="A999682" s="21"/>
    </row>
    <row r="999688" spans="1:1" s="20" customFormat="1" ht="14.25" customHeight="1" x14ac:dyDescent="0.25"/>
    <row r="999704" spans="1:1" ht="14.25" customHeight="1" x14ac:dyDescent="0.3">
      <c r="A999704" s="21"/>
    </row>
    <row r="999710" spans="1:1" s="20" customFormat="1" ht="14.25" customHeight="1" x14ac:dyDescent="0.25"/>
    <row r="999726" spans="1:1" ht="14.25" customHeight="1" x14ac:dyDescent="0.3">
      <c r="A999726" s="21"/>
    </row>
    <row r="999732" s="20" customFormat="1" ht="14.25" customHeight="1" x14ac:dyDescent="0.25"/>
    <row r="999748" spans="1:1" ht="14.25" customHeight="1" x14ac:dyDescent="0.3">
      <c r="A999748" s="21"/>
    </row>
    <row r="999754" spans="1:1" s="20" customFormat="1" ht="14.25" customHeight="1" x14ac:dyDescent="0.25"/>
    <row r="999770" spans="1:1" ht="14.25" customHeight="1" x14ac:dyDescent="0.3">
      <c r="A999770" s="21"/>
    </row>
    <row r="999776" spans="1:1" s="20" customFormat="1" ht="14.25" customHeight="1" x14ac:dyDescent="0.25"/>
    <row r="999792" spans="1:1" ht="14.25" customHeight="1" x14ac:dyDescent="0.3">
      <c r="A999792" s="21"/>
    </row>
    <row r="999798" s="20" customFormat="1" ht="14.25" customHeight="1" x14ac:dyDescent="0.25"/>
    <row r="999814" spans="1:1" ht="14.25" customHeight="1" x14ac:dyDescent="0.3">
      <c r="A999814" s="21"/>
    </row>
    <row r="999820" spans="1:1" s="20" customFormat="1" ht="14.25" customHeight="1" x14ac:dyDescent="0.25"/>
    <row r="999836" spans="1:1" ht="14.25" customHeight="1" x14ac:dyDescent="0.3">
      <c r="A999836" s="21"/>
    </row>
    <row r="999842" s="20" customFormat="1" ht="14.25" customHeight="1" x14ac:dyDescent="0.25"/>
    <row r="999858" spans="1:1" ht="14.25" customHeight="1" x14ac:dyDescent="0.3">
      <c r="A999858" s="21"/>
    </row>
    <row r="999864" spans="1:1" s="20" customFormat="1" ht="14.25" customHeight="1" x14ac:dyDescent="0.25"/>
    <row r="999880" spans="1:1" ht="14.25" customHeight="1" x14ac:dyDescent="0.3">
      <c r="A999880" s="21"/>
    </row>
    <row r="999886" spans="1:1" s="20" customFormat="1" ht="14.25" customHeight="1" x14ac:dyDescent="0.25"/>
    <row r="999902" spans="1:1" ht="14.25" customHeight="1" x14ac:dyDescent="0.3">
      <c r="A999902" s="21"/>
    </row>
    <row r="999908" s="20" customFormat="1" ht="14.25" customHeight="1" x14ac:dyDescent="0.25"/>
    <row r="999924" spans="1:1" ht="14.25" customHeight="1" x14ac:dyDescent="0.3">
      <c r="A999924" s="21"/>
    </row>
    <row r="999930" spans="1:1" s="20" customFormat="1" ht="14.25" customHeight="1" x14ac:dyDescent="0.25"/>
    <row r="999946" spans="1:1" ht="14.25" customHeight="1" x14ac:dyDescent="0.3">
      <c r="A999946" s="21"/>
    </row>
    <row r="999952" spans="1:1" s="20" customFormat="1" ht="14.25" customHeight="1" x14ac:dyDescent="0.25"/>
    <row r="999968" spans="1:1" ht="14.25" customHeight="1" x14ac:dyDescent="0.3">
      <c r="A999968" s="21"/>
    </row>
    <row r="999974" s="20" customFormat="1" ht="14.25" customHeight="1" x14ac:dyDescent="0.25"/>
    <row r="999990" spans="1:1" ht="14.25" customHeight="1" x14ac:dyDescent="0.3">
      <c r="A999990" s="21"/>
    </row>
    <row r="999996" spans="1:1" s="20" customFormat="1" ht="14.25" customHeight="1" x14ac:dyDescent="0.25"/>
    <row r="1000012" spans="1:1" ht="14.25" customHeight="1" x14ac:dyDescent="0.3">
      <c r="A1000012" s="21"/>
    </row>
    <row r="1000018" s="20" customFormat="1" ht="14.25" customHeight="1" x14ac:dyDescent="0.25"/>
    <row r="1000034" spans="1:1" ht="14.25" customHeight="1" x14ac:dyDescent="0.3">
      <c r="A1000034" s="21"/>
    </row>
    <row r="1000040" spans="1:1" s="20" customFormat="1" ht="14.25" customHeight="1" x14ac:dyDescent="0.25"/>
    <row r="1000056" spans="1:1" ht="14.25" customHeight="1" x14ac:dyDescent="0.3">
      <c r="A1000056" s="21"/>
    </row>
    <row r="1000062" spans="1:1" s="20" customFormat="1" ht="14.25" customHeight="1" x14ac:dyDescent="0.25"/>
    <row r="1000078" spans="1:1" ht="14.25" customHeight="1" x14ac:dyDescent="0.3">
      <c r="A1000078" s="21"/>
    </row>
    <row r="1000084" s="20" customFormat="1" ht="14.25" customHeight="1" x14ac:dyDescent="0.25"/>
    <row r="1000100" spans="1:1" ht="14.25" customHeight="1" x14ac:dyDescent="0.3">
      <c r="A1000100" s="21"/>
    </row>
    <row r="1000106" spans="1:1" s="20" customFormat="1" ht="14.25" customHeight="1" x14ac:dyDescent="0.25"/>
    <row r="1000122" spans="1:1" ht="14.25" customHeight="1" x14ac:dyDescent="0.3">
      <c r="A1000122" s="21"/>
    </row>
    <row r="1000128" spans="1:1" s="20" customFormat="1" ht="14.25" customHeight="1" x14ac:dyDescent="0.25"/>
    <row r="1000144" spans="1:1" ht="14.25" customHeight="1" x14ac:dyDescent="0.3">
      <c r="A1000144" s="21"/>
    </row>
    <row r="1000150" s="20" customFormat="1" ht="14.25" customHeight="1" x14ac:dyDescent="0.25"/>
    <row r="1000166" spans="1:1" ht="14.25" customHeight="1" x14ac:dyDescent="0.3">
      <c r="A1000166" s="21"/>
    </row>
    <row r="1000172" spans="1:1" s="20" customFormat="1" ht="14.25" customHeight="1" x14ac:dyDescent="0.25"/>
    <row r="1000188" spans="1:1" ht="14.25" customHeight="1" x14ac:dyDescent="0.3">
      <c r="A1000188" s="21"/>
    </row>
    <row r="1000194" s="20" customFormat="1" ht="14.25" customHeight="1" x14ac:dyDescent="0.25"/>
    <row r="1000210" spans="1:1" ht="14.25" customHeight="1" x14ac:dyDescent="0.3">
      <c r="A1000210" s="21"/>
    </row>
    <row r="1000216" spans="1:1" s="20" customFormat="1" ht="14.25" customHeight="1" x14ac:dyDescent="0.25"/>
    <row r="1000232" spans="1:1" ht="14.25" customHeight="1" x14ac:dyDescent="0.3">
      <c r="A1000232" s="21"/>
    </row>
    <row r="1000238" spans="1:1" s="20" customFormat="1" ht="14.25" customHeight="1" x14ac:dyDescent="0.25"/>
    <row r="1000254" spans="1:1" ht="14.25" customHeight="1" x14ac:dyDescent="0.3">
      <c r="A1000254" s="21"/>
    </row>
    <row r="1000260" s="20" customFormat="1" ht="14.25" customHeight="1" x14ac:dyDescent="0.25"/>
    <row r="1000276" spans="1:1" ht="14.25" customHeight="1" x14ac:dyDescent="0.3">
      <c r="A1000276" s="21"/>
    </row>
    <row r="1000282" spans="1:1" s="20" customFormat="1" ht="14.25" customHeight="1" x14ac:dyDescent="0.25"/>
    <row r="1000298" spans="1:1" ht="14.25" customHeight="1" x14ac:dyDescent="0.3">
      <c r="A1000298" s="21"/>
    </row>
    <row r="1000304" spans="1:1" s="20" customFormat="1" ht="14.25" customHeight="1" x14ac:dyDescent="0.25"/>
    <row r="1000320" spans="1:1" ht="14.25" customHeight="1" x14ac:dyDescent="0.3">
      <c r="A1000320" s="21"/>
    </row>
    <row r="1000326" s="20" customFormat="1" ht="14.25" customHeight="1" x14ac:dyDescent="0.25"/>
    <row r="1000342" spans="1:1" ht="14.25" customHeight="1" x14ac:dyDescent="0.3">
      <c r="A1000342" s="21"/>
    </row>
    <row r="1000348" spans="1:1" s="20" customFormat="1" ht="14.25" customHeight="1" x14ac:dyDescent="0.25"/>
    <row r="1000364" spans="1:1" ht="14.25" customHeight="1" x14ac:dyDescent="0.3">
      <c r="A1000364" s="21"/>
    </row>
    <row r="1000370" s="20" customFormat="1" ht="14.25" customHeight="1" x14ac:dyDescent="0.25"/>
    <row r="1000386" spans="1:1" ht="14.25" customHeight="1" x14ac:dyDescent="0.3">
      <c r="A1000386" s="21"/>
    </row>
    <row r="1000392" spans="1:1" s="20" customFormat="1" ht="14.25" customHeight="1" x14ac:dyDescent="0.25"/>
    <row r="1000408" spans="1:1" ht="14.25" customHeight="1" x14ac:dyDescent="0.3">
      <c r="A1000408" s="21"/>
    </row>
    <row r="1000414" spans="1:1" s="20" customFormat="1" ht="14.25" customHeight="1" x14ac:dyDescent="0.25"/>
    <row r="1000430" spans="1:1" ht="14.25" customHeight="1" x14ac:dyDescent="0.3">
      <c r="A1000430" s="21"/>
    </row>
    <row r="1000436" s="20" customFormat="1" ht="14.25" customHeight="1" x14ac:dyDescent="0.25"/>
    <row r="1000452" spans="1:1" ht="14.25" customHeight="1" x14ac:dyDescent="0.3">
      <c r="A1000452" s="21"/>
    </row>
    <row r="1000458" spans="1:1" s="20" customFormat="1" ht="14.25" customHeight="1" x14ac:dyDescent="0.25"/>
    <row r="1000474" spans="1:1" ht="14.25" customHeight="1" x14ac:dyDescent="0.3">
      <c r="A1000474" s="21"/>
    </row>
    <row r="1000480" spans="1:1" s="20" customFormat="1" ht="14.25" customHeight="1" x14ac:dyDescent="0.25"/>
    <row r="1000496" spans="1:1" ht="14.25" customHeight="1" x14ac:dyDescent="0.3">
      <c r="A1000496" s="21"/>
    </row>
    <row r="1000502" s="20" customFormat="1" ht="14.25" customHeight="1" x14ac:dyDescent="0.25"/>
    <row r="1000518" spans="1:1" ht="14.25" customHeight="1" x14ac:dyDescent="0.3">
      <c r="A1000518" s="21"/>
    </row>
    <row r="1000524" spans="1:1" s="20" customFormat="1" ht="14.25" customHeight="1" x14ac:dyDescent="0.25"/>
    <row r="1000540" spans="1:1" ht="14.25" customHeight="1" x14ac:dyDescent="0.3">
      <c r="A1000540" s="21"/>
    </row>
    <row r="1000546" s="20" customFormat="1" ht="14.25" customHeight="1" x14ac:dyDescent="0.25"/>
    <row r="1000562" spans="1:1" ht="14.25" customHeight="1" x14ac:dyDescent="0.3">
      <c r="A1000562" s="21"/>
    </row>
    <row r="1000568" spans="1:1" s="20" customFormat="1" ht="14.25" customHeight="1" x14ac:dyDescent="0.25"/>
    <row r="1000584" spans="1:1" ht="14.25" customHeight="1" x14ac:dyDescent="0.3">
      <c r="A1000584" s="21"/>
    </row>
    <row r="1000590" spans="1:1" s="20" customFormat="1" ht="14.25" customHeight="1" x14ac:dyDescent="0.25"/>
    <row r="1000606" spans="1:1" ht="14.25" customHeight="1" x14ac:dyDescent="0.3">
      <c r="A1000606" s="21"/>
    </row>
    <row r="1000612" s="20" customFormat="1" ht="14.25" customHeight="1" x14ac:dyDescent="0.25"/>
    <row r="1000628" spans="1:1" ht="14.25" customHeight="1" x14ac:dyDescent="0.3">
      <c r="A1000628" s="21"/>
    </row>
    <row r="1000634" spans="1:1" s="20" customFormat="1" ht="14.25" customHeight="1" x14ac:dyDescent="0.25"/>
    <row r="1000650" spans="1:1" ht="14.25" customHeight="1" x14ac:dyDescent="0.3">
      <c r="A1000650" s="21"/>
    </row>
    <row r="1000656" spans="1:1" s="20" customFormat="1" ht="14.25" customHeight="1" x14ac:dyDescent="0.25"/>
    <row r="1000672" spans="1:1" ht="14.25" customHeight="1" x14ac:dyDescent="0.3">
      <c r="A1000672" s="21"/>
    </row>
    <row r="1000678" s="20" customFormat="1" ht="14.25" customHeight="1" x14ac:dyDescent="0.25"/>
    <row r="1000694" spans="1:1" ht="14.25" customHeight="1" x14ac:dyDescent="0.3">
      <c r="A1000694" s="21"/>
    </row>
    <row r="1000700" spans="1:1" s="20" customFormat="1" ht="14.25" customHeight="1" x14ac:dyDescent="0.25"/>
    <row r="1000716" spans="1:1" ht="14.25" customHeight="1" x14ac:dyDescent="0.3">
      <c r="A1000716" s="21"/>
    </row>
    <row r="1000722" s="20" customFormat="1" ht="14.25" customHeight="1" x14ac:dyDescent="0.25"/>
    <row r="1000738" spans="1:1" ht="14.25" customHeight="1" x14ac:dyDescent="0.3">
      <c r="A1000738" s="21"/>
    </row>
    <row r="1000744" spans="1:1" s="20" customFormat="1" ht="14.25" customHeight="1" x14ac:dyDescent="0.25"/>
    <row r="1000760" spans="1:1" ht="14.25" customHeight="1" x14ac:dyDescent="0.3">
      <c r="A1000760" s="21"/>
    </row>
    <row r="1000766" spans="1:1" s="20" customFormat="1" ht="14.25" customHeight="1" x14ac:dyDescent="0.25"/>
    <row r="1000782" spans="1:1" ht="14.25" customHeight="1" x14ac:dyDescent="0.3">
      <c r="A1000782" s="21"/>
    </row>
    <row r="1000788" s="20" customFormat="1" ht="14.25" customHeight="1" x14ac:dyDescent="0.25"/>
    <row r="1000804" spans="1:1" ht="14.25" customHeight="1" x14ac:dyDescent="0.3">
      <c r="A1000804" s="21"/>
    </row>
    <row r="1000810" spans="1:1" s="20" customFormat="1" ht="14.25" customHeight="1" x14ac:dyDescent="0.25"/>
    <row r="1000826" spans="1:1" ht="14.25" customHeight="1" x14ac:dyDescent="0.3">
      <c r="A1000826" s="21"/>
    </row>
    <row r="1000832" spans="1:1" s="20" customFormat="1" ht="14.25" customHeight="1" x14ac:dyDescent="0.25"/>
    <row r="1000848" spans="1:1" ht="14.25" customHeight="1" x14ac:dyDescent="0.3">
      <c r="A1000848" s="21"/>
    </row>
    <row r="1000854" s="20" customFormat="1" ht="14.25" customHeight="1" x14ac:dyDescent="0.25"/>
    <row r="1000870" spans="1:1" ht="14.25" customHeight="1" x14ac:dyDescent="0.3">
      <c r="A1000870" s="21"/>
    </row>
    <row r="1000876" spans="1:1" s="20" customFormat="1" ht="14.25" customHeight="1" x14ac:dyDescent="0.25"/>
    <row r="1000892" spans="1:1" ht="14.25" customHeight="1" x14ac:dyDescent="0.3">
      <c r="A1000892" s="21"/>
    </row>
    <row r="1000898" s="20" customFormat="1" ht="14.25" customHeight="1" x14ac:dyDescent="0.25"/>
    <row r="1000914" spans="1:1" ht="14.25" customHeight="1" x14ac:dyDescent="0.3">
      <c r="A1000914" s="21"/>
    </row>
    <row r="1000920" spans="1:1" s="20" customFormat="1" ht="14.25" customHeight="1" x14ac:dyDescent="0.25"/>
    <row r="1000936" spans="1:1" ht="14.25" customHeight="1" x14ac:dyDescent="0.3">
      <c r="A1000936" s="21"/>
    </row>
    <row r="1000942" spans="1:1" s="20" customFormat="1" ht="14.25" customHeight="1" x14ac:dyDescent="0.25"/>
    <row r="1000958" spans="1:1" ht="14.25" customHeight="1" x14ac:dyDescent="0.3">
      <c r="A1000958" s="21"/>
    </row>
    <row r="1000964" s="20" customFormat="1" ht="14.25" customHeight="1" x14ac:dyDescent="0.25"/>
    <row r="1000980" spans="1:1" ht="14.25" customHeight="1" x14ac:dyDescent="0.3">
      <c r="A1000980" s="21"/>
    </row>
    <row r="1000986" spans="1:1" s="20" customFormat="1" ht="14.25" customHeight="1" x14ac:dyDescent="0.25"/>
    <row r="1001002" spans="1:1" ht="14.25" customHeight="1" x14ac:dyDescent="0.3">
      <c r="A1001002" s="21"/>
    </row>
    <row r="1001008" spans="1:1" s="20" customFormat="1" ht="14.25" customHeight="1" x14ac:dyDescent="0.25"/>
    <row r="1001024" spans="1:1" ht="14.25" customHeight="1" x14ac:dyDescent="0.3">
      <c r="A1001024" s="21"/>
    </row>
    <row r="1001030" s="20" customFormat="1" ht="14.25" customHeight="1" x14ac:dyDescent="0.25"/>
    <row r="1001046" spans="1:1" ht="14.25" customHeight="1" x14ac:dyDescent="0.3">
      <c r="A1001046" s="21"/>
    </row>
    <row r="1001052" spans="1:1" s="20" customFormat="1" ht="14.25" customHeight="1" x14ac:dyDescent="0.25"/>
    <row r="1001068" spans="1:1" ht="14.25" customHeight="1" x14ac:dyDescent="0.3">
      <c r="A1001068" s="21"/>
    </row>
    <row r="1001074" s="20" customFormat="1" ht="14.25" customHeight="1" x14ac:dyDescent="0.25"/>
    <row r="1001090" spans="1:1" ht="14.25" customHeight="1" x14ac:dyDescent="0.3">
      <c r="A1001090" s="21"/>
    </row>
    <row r="1001096" spans="1:1" s="20" customFormat="1" ht="14.25" customHeight="1" x14ac:dyDescent="0.25"/>
    <row r="1001112" spans="1:1" ht="14.25" customHeight="1" x14ac:dyDescent="0.3">
      <c r="A1001112" s="21"/>
    </row>
    <row r="1001118" spans="1:1" s="20" customFormat="1" ht="14.25" customHeight="1" x14ac:dyDescent="0.25"/>
    <row r="1001134" spans="1:1" ht="14.25" customHeight="1" x14ac:dyDescent="0.3">
      <c r="A1001134" s="21"/>
    </row>
    <row r="1001140" s="20" customFormat="1" ht="14.25" customHeight="1" x14ac:dyDescent="0.25"/>
    <row r="1001156" spans="1:1" ht="14.25" customHeight="1" x14ac:dyDescent="0.3">
      <c r="A1001156" s="21"/>
    </row>
    <row r="1001162" spans="1:1" s="20" customFormat="1" ht="14.25" customHeight="1" x14ac:dyDescent="0.25"/>
    <row r="1001178" spans="1:1" ht="14.25" customHeight="1" x14ac:dyDescent="0.3">
      <c r="A1001178" s="21"/>
    </row>
    <row r="1001184" spans="1:1" s="20" customFormat="1" ht="14.25" customHeight="1" x14ac:dyDescent="0.25"/>
    <row r="1001200" spans="1:1" ht="14.25" customHeight="1" x14ac:dyDescent="0.3">
      <c r="A1001200" s="21"/>
    </row>
    <row r="1001206" s="20" customFormat="1" ht="14.25" customHeight="1" x14ac:dyDescent="0.25"/>
    <row r="1001222" spans="1:1" ht="14.25" customHeight="1" x14ac:dyDescent="0.3">
      <c r="A1001222" s="21"/>
    </row>
    <row r="1001228" spans="1:1" s="20" customFormat="1" ht="14.25" customHeight="1" x14ac:dyDescent="0.25"/>
    <row r="1001244" spans="1:1" ht="14.25" customHeight="1" x14ac:dyDescent="0.3">
      <c r="A1001244" s="21"/>
    </row>
    <row r="1001250" s="20" customFormat="1" ht="14.25" customHeight="1" x14ac:dyDescent="0.25"/>
    <row r="1001266" spans="1:1" ht="14.25" customHeight="1" x14ac:dyDescent="0.3">
      <c r="A1001266" s="21"/>
    </row>
    <row r="1001272" spans="1:1" s="20" customFormat="1" ht="14.25" customHeight="1" x14ac:dyDescent="0.25"/>
    <row r="1001288" spans="1:1" ht="14.25" customHeight="1" x14ac:dyDescent="0.3">
      <c r="A1001288" s="21"/>
    </row>
    <row r="1001294" spans="1:1" s="20" customFormat="1" ht="14.25" customHeight="1" x14ac:dyDescent="0.25"/>
    <row r="1001310" spans="1:1" ht="14.25" customHeight="1" x14ac:dyDescent="0.3">
      <c r="A1001310" s="21"/>
    </row>
    <row r="1001316" s="20" customFormat="1" ht="14.25" customHeight="1" x14ac:dyDescent="0.25"/>
    <row r="1001332" spans="1:1" ht="14.25" customHeight="1" x14ac:dyDescent="0.3">
      <c r="A1001332" s="21"/>
    </row>
    <row r="1001338" spans="1:1" s="20" customFormat="1" ht="14.25" customHeight="1" x14ac:dyDescent="0.25"/>
    <row r="1001354" spans="1:1" ht="14.25" customHeight="1" x14ac:dyDescent="0.3">
      <c r="A1001354" s="21"/>
    </row>
    <row r="1001360" spans="1:1" s="20" customFormat="1" ht="14.25" customHeight="1" x14ac:dyDescent="0.25"/>
    <row r="1001376" spans="1:1" ht="14.25" customHeight="1" x14ac:dyDescent="0.3">
      <c r="A1001376" s="21"/>
    </row>
    <row r="1001382" s="20" customFormat="1" ht="14.25" customHeight="1" x14ac:dyDescent="0.25"/>
    <row r="1001398" spans="1:1" ht="14.25" customHeight="1" x14ac:dyDescent="0.3">
      <c r="A1001398" s="21"/>
    </row>
    <row r="1001404" spans="1:1" s="20" customFormat="1" ht="14.25" customHeight="1" x14ac:dyDescent="0.25"/>
    <row r="1001420" spans="1:1" ht="14.25" customHeight="1" x14ac:dyDescent="0.3">
      <c r="A1001420" s="21"/>
    </row>
    <row r="1001426" s="20" customFormat="1" ht="14.25" customHeight="1" x14ac:dyDescent="0.25"/>
    <row r="1001442" spans="1:1" ht="14.25" customHeight="1" x14ac:dyDescent="0.3">
      <c r="A1001442" s="21"/>
    </row>
    <row r="1001448" spans="1:1" s="20" customFormat="1" ht="14.25" customHeight="1" x14ac:dyDescent="0.25"/>
    <row r="1001464" spans="1:1" ht="14.25" customHeight="1" x14ac:dyDescent="0.3">
      <c r="A1001464" s="21"/>
    </row>
    <row r="1001470" spans="1:1" s="20" customFormat="1" ht="14.25" customHeight="1" x14ac:dyDescent="0.25"/>
    <row r="1001486" spans="1:1" ht="14.25" customHeight="1" x14ac:dyDescent="0.3">
      <c r="A1001486" s="21"/>
    </row>
    <row r="1001492" s="20" customFormat="1" ht="14.25" customHeight="1" x14ac:dyDescent="0.25"/>
    <row r="1001508" spans="1:1" ht="14.25" customHeight="1" x14ac:dyDescent="0.3">
      <c r="A1001508" s="21"/>
    </row>
    <row r="1001514" spans="1:1" s="20" customFormat="1" ht="14.25" customHeight="1" x14ac:dyDescent="0.25"/>
    <row r="1001530" spans="1:1" ht="14.25" customHeight="1" x14ac:dyDescent="0.3">
      <c r="A1001530" s="21"/>
    </row>
    <row r="1001536" spans="1:1" s="20" customFormat="1" ht="14.25" customHeight="1" x14ac:dyDescent="0.25"/>
    <row r="1001552" spans="1:1" ht="14.25" customHeight="1" x14ac:dyDescent="0.3">
      <c r="A1001552" s="21"/>
    </row>
    <row r="1001558" s="20" customFormat="1" ht="14.25" customHeight="1" x14ac:dyDescent="0.25"/>
    <row r="1001574" spans="1:1" ht="14.25" customHeight="1" x14ac:dyDescent="0.3">
      <c r="A1001574" s="21"/>
    </row>
    <row r="1001580" spans="1:1" s="20" customFormat="1" ht="14.25" customHeight="1" x14ac:dyDescent="0.25"/>
    <row r="1001596" spans="1:1" ht="14.25" customHeight="1" x14ac:dyDescent="0.3">
      <c r="A1001596" s="21"/>
    </row>
    <row r="1001602" s="20" customFormat="1" ht="14.25" customHeight="1" x14ac:dyDescent="0.25"/>
    <row r="1001618" spans="1:1" ht="14.25" customHeight="1" x14ac:dyDescent="0.3">
      <c r="A1001618" s="21"/>
    </row>
    <row r="1001624" spans="1:1" s="20" customFormat="1" ht="14.25" customHeight="1" x14ac:dyDescent="0.25"/>
    <row r="1001640" spans="1:1" ht="14.25" customHeight="1" x14ac:dyDescent="0.3">
      <c r="A1001640" s="21"/>
    </row>
    <row r="1001646" spans="1:1" s="20" customFormat="1" ht="14.25" customHeight="1" x14ac:dyDescent="0.25"/>
    <row r="1001662" spans="1:1" ht="14.25" customHeight="1" x14ac:dyDescent="0.3">
      <c r="A1001662" s="21"/>
    </row>
    <row r="1001668" s="20" customFormat="1" ht="14.25" customHeight="1" x14ac:dyDescent="0.25"/>
    <row r="1001684" spans="1:1" ht="14.25" customHeight="1" x14ac:dyDescent="0.3">
      <c r="A1001684" s="21"/>
    </row>
    <row r="1001690" spans="1:1" s="20" customFormat="1" ht="14.25" customHeight="1" x14ac:dyDescent="0.25"/>
    <row r="1001706" spans="1:1" ht="14.25" customHeight="1" x14ac:dyDescent="0.3">
      <c r="A1001706" s="21"/>
    </row>
    <row r="1001712" spans="1:1" s="20" customFormat="1" ht="14.25" customHeight="1" x14ac:dyDescent="0.25"/>
    <row r="1001728" spans="1:1" ht="14.25" customHeight="1" x14ac:dyDescent="0.3">
      <c r="A1001728" s="21"/>
    </row>
    <row r="1001734" s="20" customFormat="1" ht="14.25" customHeight="1" x14ac:dyDescent="0.25"/>
    <row r="1001750" spans="1:1" ht="14.25" customHeight="1" x14ac:dyDescent="0.3">
      <c r="A1001750" s="21"/>
    </row>
    <row r="1001756" spans="1:1" s="20" customFormat="1" ht="14.25" customHeight="1" x14ac:dyDescent="0.25"/>
    <row r="1001772" spans="1:1" ht="14.25" customHeight="1" x14ac:dyDescent="0.3">
      <c r="A1001772" s="21"/>
    </row>
    <row r="1001778" s="20" customFormat="1" ht="14.25" customHeight="1" x14ac:dyDescent="0.25"/>
    <row r="1001794" spans="1:1" ht="14.25" customHeight="1" x14ac:dyDescent="0.3">
      <c r="A1001794" s="21"/>
    </row>
    <row r="1001800" spans="1:1" s="20" customFormat="1" ht="14.25" customHeight="1" x14ac:dyDescent="0.25"/>
    <row r="1001816" spans="1:1" ht="14.25" customHeight="1" x14ac:dyDescent="0.3">
      <c r="A1001816" s="21"/>
    </row>
    <row r="1001822" spans="1:1" s="20" customFormat="1" ht="14.25" customHeight="1" x14ac:dyDescent="0.25"/>
    <row r="1001838" spans="1:1" ht="14.25" customHeight="1" x14ac:dyDescent="0.3">
      <c r="A1001838" s="21"/>
    </row>
    <row r="1001844" s="20" customFormat="1" ht="14.25" customHeight="1" x14ac:dyDescent="0.25"/>
    <row r="1001860" spans="1:1" ht="14.25" customHeight="1" x14ac:dyDescent="0.3">
      <c r="A1001860" s="21"/>
    </row>
    <row r="1001866" spans="1:1" s="20" customFormat="1" ht="14.25" customHeight="1" x14ac:dyDescent="0.25"/>
    <row r="1001882" spans="1:1" ht="14.25" customHeight="1" x14ac:dyDescent="0.3">
      <c r="A1001882" s="21"/>
    </row>
    <row r="1001888" spans="1:1" s="20" customFormat="1" ht="14.25" customHeight="1" x14ac:dyDescent="0.25"/>
    <row r="1001904" spans="1:1" ht="14.25" customHeight="1" x14ac:dyDescent="0.3">
      <c r="A1001904" s="21"/>
    </row>
    <row r="1001910" s="20" customFormat="1" ht="14.25" customHeight="1" x14ac:dyDescent="0.25"/>
    <row r="1001926" spans="1:1" ht="14.25" customHeight="1" x14ac:dyDescent="0.3">
      <c r="A1001926" s="21"/>
    </row>
    <row r="1001932" spans="1:1" s="20" customFormat="1" ht="14.25" customHeight="1" x14ac:dyDescent="0.25"/>
    <row r="1001948" spans="1:1" ht="14.25" customHeight="1" x14ac:dyDescent="0.3">
      <c r="A1001948" s="21"/>
    </row>
    <row r="1001954" s="20" customFormat="1" ht="14.25" customHeight="1" x14ac:dyDescent="0.25"/>
    <row r="1001970" spans="1:1" ht="14.25" customHeight="1" x14ac:dyDescent="0.3">
      <c r="A1001970" s="21"/>
    </row>
    <row r="1001976" spans="1:1" s="20" customFormat="1" ht="14.25" customHeight="1" x14ac:dyDescent="0.25"/>
    <row r="1001992" spans="1:1" ht="14.25" customHeight="1" x14ac:dyDescent="0.3">
      <c r="A1001992" s="21"/>
    </row>
    <row r="1001998" spans="1:1" s="20" customFormat="1" ht="14.25" customHeight="1" x14ac:dyDescent="0.25"/>
    <row r="1002014" spans="1:1" ht="14.25" customHeight="1" x14ac:dyDescent="0.3">
      <c r="A1002014" s="21"/>
    </row>
    <row r="1002020" s="20" customFormat="1" ht="14.25" customHeight="1" x14ac:dyDescent="0.25"/>
    <row r="1002036" spans="1:1" ht="14.25" customHeight="1" x14ac:dyDescent="0.3">
      <c r="A1002036" s="21"/>
    </row>
    <row r="1002042" spans="1:1" s="20" customFormat="1" ht="14.25" customHeight="1" x14ac:dyDescent="0.25"/>
    <row r="1002058" spans="1:1" ht="14.25" customHeight="1" x14ac:dyDescent="0.3">
      <c r="A1002058" s="21"/>
    </row>
    <row r="1002064" spans="1:1" s="20" customFormat="1" ht="14.25" customHeight="1" x14ac:dyDescent="0.25"/>
    <row r="1002080" spans="1:1" ht="14.25" customHeight="1" x14ac:dyDescent="0.3">
      <c r="A1002080" s="21"/>
    </row>
    <row r="1002086" s="20" customFormat="1" ht="14.25" customHeight="1" x14ac:dyDescent="0.25"/>
    <row r="1002102" spans="1:1" ht="14.25" customHeight="1" x14ac:dyDescent="0.3">
      <c r="A1002102" s="21"/>
    </row>
    <row r="1002108" spans="1:1" s="20" customFormat="1" ht="14.25" customHeight="1" x14ac:dyDescent="0.25"/>
    <row r="1002124" spans="1:1" ht="14.25" customHeight="1" x14ac:dyDescent="0.3">
      <c r="A1002124" s="21"/>
    </row>
    <row r="1002130" s="20" customFormat="1" ht="14.25" customHeight="1" x14ac:dyDescent="0.25"/>
    <row r="1002146" spans="1:1" ht="14.25" customHeight="1" x14ac:dyDescent="0.3">
      <c r="A1002146" s="21"/>
    </row>
    <row r="1002152" spans="1:1" s="20" customFormat="1" ht="14.25" customHeight="1" x14ac:dyDescent="0.25"/>
    <row r="1002168" spans="1:1" ht="14.25" customHeight="1" x14ac:dyDescent="0.3">
      <c r="A1002168" s="21"/>
    </row>
    <row r="1002174" spans="1:1" s="20" customFormat="1" ht="14.25" customHeight="1" x14ac:dyDescent="0.25"/>
    <row r="1002190" spans="1:1" ht="14.25" customHeight="1" x14ac:dyDescent="0.3">
      <c r="A1002190" s="21"/>
    </row>
    <row r="1002196" s="20" customFormat="1" ht="14.25" customHeight="1" x14ac:dyDescent="0.25"/>
    <row r="1002212" spans="1:1" ht="14.25" customHeight="1" x14ac:dyDescent="0.3">
      <c r="A1002212" s="21"/>
    </row>
    <row r="1002218" spans="1:1" s="20" customFormat="1" ht="14.25" customHeight="1" x14ac:dyDescent="0.25"/>
    <row r="1002234" spans="1:1" ht="14.25" customHeight="1" x14ac:dyDescent="0.3">
      <c r="A1002234" s="21"/>
    </row>
    <row r="1002240" spans="1:1" s="20" customFormat="1" ht="14.25" customHeight="1" x14ac:dyDescent="0.25"/>
    <row r="1002256" spans="1:1" ht="14.25" customHeight="1" x14ac:dyDescent="0.3">
      <c r="A1002256" s="21"/>
    </row>
    <row r="1002262" s="20" customFormat="1" ht="14.25" customHeight="1" x14ac:dyDescent="0.25"/>
    <row r="1002278" spans="1:1" ht="14.25" customHeight="1" x14ac:dyDescent="0.3">
      <c r="A1002278" s="21"/>
    </row>
    <row r="1002284" spans="1:1" s="20" customFormat="1" ht="14.25" customHeight="1" x14ac:dyDescent="0.25"/>
    <row r="1002300" spans="1:1" ht="14.25" customHeight="1" x14ac:dyDescent="0.3">
      <c r="A1002300" s="21"/>
    </row>
    <row r="1002306" s="20" customFormat="1" ht="14.25" customHeight="1" x14ac:dyDescent="0.25"/>
    <row r="1002322" spans="1:1" ht="14.25" customHeight="1" x14ac:dyDescent="0.3">
      <c r="A1002322" s="21"/>
    </row>
    <row r="1002328" spans="1:1" s="20" customFormat="1" ht="14.25" customHeight="1" x14ac:dyDescent="0.25"/>
    <row r="1002344" spans="1:1" ht="14.25" customHeight="1" x14ac:dyDescent="0.3">
      <c r="A1002344" s="21"/>
    </row>
    <row r="1002350" spans="1:1" s="20" customFormat="1" ht="14.25" customHeight="1" x14ac:dyDescent="0.25"/>
    <row r="1002366" spans="1:1" ht="14.25" customHeight="1" x14ac:dyDescent="0.3">
      <c r="A1002366" s="21"/>
    </row>
    <row r="1002372" s="20" customFormat="1" ht="14.25" customHeight="1" x14ac:dyDescent="0.25"/>
    <row r="1002388" spans="1:1" ht="14.25" customHeight="1" x14ac:dyDescent="0.3">
      <c r="A1002388" s="21"/>
    </row>
    <row r="1002394" spans="1:1" s="20" customFormat="1" ht="14.25" customHeight="1" x14ac:dyDescent="0.25"/>
    <row r="1002410" spans="1:1" ht="14.25" customHeight="1" x14ac:dyDescent="0.3">
      <c r="A1002410" s="21"/>
    </row>
    <row r="1002416" spans="1:1" s="20" customFormat="1" ht="14.25" customHeight="1" x14ac:dyDescent="0.25"/>
    <row r="1002432" spans="1:1" ht="14.25" customHeight="1" x14ac:dyDescent="0.3">
      <c r="A1002432" s="21"/>
    </row>
    <row r="1002438" s="20" customFormat="1" ht="14.25" customHeight="1" x14ac:dyDescent="0.25"/>
    <row r="1002454" spans="1:1" ht="14.25" customHeight="1" x14ac:dyDescent="0.3">
      <c r="A1002454" s="21"/>
    </row>
    <row r="1002460" spans="1:1" s="20" customFormat="1" ht="14.25" customHeight="1" x14ac:dyDescent="0.25"/>
    <row r="1002476" spans="1:1" ht="14.25" customHeight="1" x14ac:dyDescent="0.3">
      <c r="A1002476" s="21"/>
    </row>
    <row r="1002482" s="20" customFormat="1" ht="14.25" customHeight="1" x14ac:dyDescent="0.25"/>
    <row r="1002498" spans="1:1" ht="14.25" customHeight="1" x14ac:dyDescent="0.3">
      <c r="A1002498" s="21"/>
    </row>
    <row r="1002504" spans="1:1" s="20" customFormat="1" ht="14.25" customHeight="1" x14ac:dyDescent="0.25"/>
    <row r="1002520" spans="1:1" ht="14.25" customHeight="1" x14ac:dyDescent="0.3">
      <c r="A1002520" s="21"/>
    </row>
    <row r="1002526" spans="1:1" s="20" customFormat="1" ht="14.25" customHeight="1" x14ac:dyDescent="0.25"/>
    <row r="1002542" spans="1:1" ht="14.25" customHeight="1" x14ac:dyDescent="0.3">
      <c r="A1002542" s="21"/>
    </row>
    <row r="1002548" s="20" customFormat="1" ht="14.25" customHeight="1" x14ac:dyDescent="0.25"/>
    <row r="1002564" spans="1:1" ht="14.25" customHeight="1" x14ac:dyDescent="0.3">
      <c r="A1002564" s="21"/>
    </row>
    <row r="1002570" spans="1:1" s="20" customFormat="1" ht="14.25" customHeight="1" x14ac:dyDescent="0.25"/>
    <row r="1002586" spans="1:1" ht="14.25" customHeight="1" x14ac:dyDescent="0.3">
      <c r="A1002586" s="21"/>
    </row>
    <row r="1002592" spans="1:1" s="20" customFormat="1" ht="14.25" customHeight="1" x14ac:dyDescent="0.25"/>
    <row r="1002608" spans="1:1" ht="14.25" customHeight="1" x14ac:dyDescent="0.3">
      <c r="A1002608" s="21"/>
    </row>
    <row r="1002614" s="20" customFormat="1" ht="14.25" customHeight="1" x14ac:dyDescent="0.25"/>
    <row r="1002630" spans="1:1" ht="14.25" customHeight="1" x14ac:dyDescent="0.3">
      <c r="A1002630" s="21"/>
    </row>
    <row r="1002636" spans="1:1" s="20" customFormat="1" ht="14.25" customHeight="1" x14ac:dyDescent="0.25"/>
    <row r="1002652" spans="1:1" ht="14.25" customHeight="1" x14ac:dyDescent="0.3">
      <c r="A1002652" s="21"/>
    </row>
    <row r="1002658" s="20" customFormat="1" ht="14.25" customHeight="1" x14ac:dyDescent="0.25"/>
    <row r="1002674" spans="1:1" ht="14.25" customHeight="1" x14ac:dyDescent="0.3">
      <c r="A1002674" s="21"/>
    </row>
    <row r="1002680" spans="1:1" s="20" customFormat="1" ht="14.25" customHeight="1" x14ac:dyDescent="0.25"/>
    <row r="1002696" spans="1:1" ht="14.25" customHeight="1" x14ac:dyDescent="0.3">
      <c r="A1002696" s="21"/>
    </row>
    <row r="1002702" spans="1:1" s="20" customFormat="1" ht="14.25" customHeight="1" x14ac:dyDescent="0.25"/>
    <row r="1002718" spans="1:1" ht="14.25" customHeight="1" x14ac:dyDescent="0.3">
      <c r="A1002718" s="21"/>
    </row>
    <row r="1002724" s="20" customFormat="1" ht="14.25" customHeight="1" x14ac:dyDescent="0.25"/>
    <row r="1002740" spans="1:1" ht="14.25" customHeight="1" x14ac:dyDescent="0.3">
      <c r="A1002740" s="21"/>
    </row>
    <row r="1002746" spans="1:1" s="20" customFormat="1" ht="14.25" customHeight="1" x14ac:dyDescent="0.25"/>
    <row r="1002762" spans="1:1" ht="14.25" customHeight="1" x14ac:dyDescent="0.3">
      <c r="A1002762" s="21"/>
    </row>
    <row r="1002768" spans="1:1" s="20" customFormat="1" ht="14.25" customHeight="1" x14ac:dyDescent="0.25"/>
    <row r="1002784" spans="1:1" ht="14.25" customHeight="1" x14ac:dyDescent="0.3">
      <c r="A1002784" s="21"/>
    </row>
    <row r="1002790" s="20" customFormat="1" ht="14.25" customHeight="1" x14ac:dyDescent="0.25"/>
    <row r="1002806" spans="1:1" ht="14.25" customHeight="1" x14ac:dyDescent="0.3">
      <c r="A1002806" s="21"/>
    </row>
    <row r="1002812" spans="1:1" s="20" customFormat="1" ht="14.25" customHeight="1" x14ac:dyDescent="0.25"/>
    <row r="1002828" spans="1:1" ht="14.25" customHeight="1" x14ac:dyDescent="0.3">
      <c r="A1002828" s="21"/>
    </row>
    <row r="1002834" s="20" customFormat="1" ht="14.25" customHeight="1" x14ac:dyDescent="0.25"/>
    <row r="1002850" spans="1:1" ht="14.25" customHeight="1" x14ac:dyDescent="0.3">
      <c r="A1002850" s="21"/>
    </row>
    <row r="1002856" spans="1:1" s="20" customFormat="1" ht="14.25" customHeight="1" x14ac:dyDescent="0.25"/>
    <row r="1002872" spans="1:1" ht="14.25" customHeight="1" x14ac:dyDescent="0.3">
      <c r="A1002872" s="21"/>
    </row>
    <row r="1002878" spans="1:1" s="20" customFormat="1" ht="14.25" customHeight="1" x14ac:dyDescent="0.25"/>
    <row r="1002894" spans="1:1" ht="14.25" customHeight="1" x14ac:dyDescent="0.3">
      <c r="A1002894" s="21"/>
    </row>
    <row r="1002900" s="20" customFormat="1" ht="14.25" customHeight="1" x14ac:dyDescent="0.25"/>
    <row r="1002916" spans="1:1" ht="14.25" customHeight="1" x14ac:dyDescent="0.3">
      <c r="A1002916" s="21"/>
    </row>
    <row r="1002922" spans="1:1" s="20" customFormat="1" ht="14.25" customHeight="1" x14ac:dyDescent="0.25"/>
    <row r="1002938" spans="1:1" ht="14.25" customHeight="1" x14ac:dyDescent="0.3">
      <c r="A1002938" s="21"/>
    </row>
    <row r="1002944" spans="1:1" s="20" customFormat="1" ht="14.25" customHeight="1" x14ac:dyDescent="0.25"/>
    <row r="1002960" spans="1:1" ht="14.25" customHeight="1" x14ac:dyDescent="0.3">
      <c r="A1002960" s="21"/>
    </row>
    <row r="1002966" s="20" customFormat="1" ht="14.25" customHeight="1" x14ac:dyDescent="0.25"/>
    <row r="1002982" spans="1:1" ht="14.25" customHeight="1" x14ac:dyDescent="0.3">
      <c r="A1002982" s="21"/>
    </row>
    <row r="1002988" spans="1:1" s="20" customFormat="1" ht="14.25" customHeight="1" x14ac:dyDescent="0.25"/>
    <row r="1003004" spans="1:1" ht="14.25" customHeight="1" x14ac:dyDescent="0.3">
      <c r="A1003004" s="21"/>
    </row>
    <row r="1003010" s="20" customFormat="1" ht="14.25" customHeight="1" x14ac:dyDescent="0.25"/>
    <row r="1003026" spans="1:1" ht="14.25" customHeight="1" x14ac:dyDescent="0.3">
      <c r="A1003026" s="21"/>
    </row>
    <row r="1003032" spans="1:1" s="20" customFormat="1" ht="14.25" customHeight="1" x14ac:dyDescent="0.25"/>
    <row r="1003048" spans="1:1" ht="14.25" customHeight="1" x14ac:dyDescent="0.3">
      <c r="A1003048" s="21"/>
    </row>
    <row r="1003054" spans="1:1" s="20" customFormat="1" ht="14.25" customHeight="1" x14ac:dyDescent="0.25"/>
    <row r="1003070" spans="1:1" ht="14.25" customHeight="1" x14ac:dyDescent="0.3">
      <c r="A1003070" s="21"/>
    </row>
    <row r="1003076" s="20" customFormat="1" ht="14.25" customHeight="1" x14ac:dyDescent="0.25"/>
    <row r="1003092" spans="1:1" ht="14.25" customHeight="1" x14ac:dyDescent="0.3">
      <c r="A1003092" s="21"/>
    </row>
    <row r="1003098" spans="1:1" s="20" customFormat="1" ht="14.25" customHeight="1" x14ac:dyDescent="0.25"/>
    <row r="1003114" spans="1:1" ht="14.25" customHeight="1" x14ac:dyDescent="0.3">
      <c r="A1003114" s="21"/>
    </row>
    <row r="1003120" spans="1:1" s="20" customFormat="1" ht="14.25" customHeight="1" x14ac:dyDescent="0.25"/>
    <row r="1003136" spans="1:1" ht="14.25" customHeight="1" x14ac:dyDescent="0.3">
      <c r="A1003136" s="21"/>
    </row>
    <row r="1003142" s="20" customFormat="1" ht="14.25" customHeight="1" x14ac:dyDescent="0.25"/>
    <row r="1003158" spans="1:1" ht="14.25" customHeight="1" x14ac:dyDescent="0.3">
      <c r="A1003158" s="21"/>
    </row>
    <row r="1003164" spans="1:1" s="20" customFormat="1" ht="14.25" customHeight="1" x14ac:dyDescent="0.25"/>
    <row r="1003180" spans="1:1" ht="14.25" customHeight="1" x14ac:dyDescent="0.3">
      <c r="A1003180" s="21"/>
    </row>
    <row r="1003186" s="20" customFormat="1" ht="14.25" customHeight="1" x14ac:dyDescent="0.25"/>
    <row r="1003202" spans="1:1" ht="14.25" customHeight="1" x14ac:dyDescent="0.3">
      <c r="A1003202" s="21"/>
    </row>
    <row r="1003208" spans="1:1" s="20" customFormat="1" ht="14.25" customHeight="1" x14ac:dyDescent="0.25"/>
    <row r="1003224" spans="1:1" ht="14.25" customHeight="1" x14ac:dyDescent="0.3">
      <c r="A1003224" s="21"/>
    </row>
    <row r="1003230" spans="1:1" s="20" customFormat="1" ht="14.25" customHeight="1" x14ac:dyDescent="0.25"/>
    <row r="1003246" spans="1:1" ht="14.25" customHeight="1" x14ac:dyDescent="0.3">
      <c r="A1003246" s="21"/>
    </row>
    <row r="1003252" s="20" customFormat="1" ht="14.25" customHeight="1" x14ac:dyDescent="0.25"/>
    <row r="1003268" spans="1:1" ht="14.25" customHeight="1" x14ac:dyDescent="0.3">
      <c r="A1003268" s="21"/>
    </row>
    <row r="1003274" spans="1:1" s="20" customFormat="1" ht="14.25" customHeight="1" x14ac:dyDescent="0.25"/>
    <row r="1003290" spans="1:1" ht="14.25" customHeight="1" x14ac:dyDescent="0.3">
      <c r="A1003290" s="21"/>
    </row>
    <row r="1003296" spans="1:1" s="20" customFormat="1" ht="14.25" customHeight="1" x14ac:dyDescent="0.25"/>
    <row r="1003312" spans="1:1" ht="14.25" customHeight="1" x14ac:dyDescent="0.3">
      <c r="A1003312" s="21"/>
    </row>
    <row r="1003318" s="20" customFormat="1" ht="14.25" customHeight="1" x14ac:dyDescent="0.25"/>
    <row r="1003334" spans="1:1" ht="14.25" customHeight="1" x14ac:dyDescent="0.3">
      <c r="A1003334" s="21"/>
    </row>
    <row r="1003340" spans="1:1" s="20" customFormat="1" ht="14.25" customHeight="1" x14ac:dyDescent="0.25"/>
    <row r="1003356" spans="1:1" ht="14.25" customHeight="1" x14ac:dyDescent="0.3">
      <c r="A1003356" s="21"/>
    </row>
    <row r="1003362" s="20" customFormat="1" ht="14.25" customHeight="1" x14ac:dyDescent="0.25"/>
    <row r="1003378" spans="1:1" ht="14.25" customHeight="1" x14ac:dyDescent="0.3">
      <c r="A1003378" s="21"/>
    </row>
    <row r="1003384" spans="1:1" s="20" customFormat="1" ht="14.25" customHeight="1" x14ac:dyDescent="0.25"/>
    <row r="1003400" spans="1:1" ht="14.25" customHeight="1" x14ac:dyDescent="0.3">
      <c r="A1003400" s="21"/>
    </row>
    <row r="1003406" spans="1:1" s="20" customFormat="1" ht="14.25" customHeight="1" x14ac:dyDescent="0.25"/>
    <row r="1003422" spans="1:1" ht="14.25" customHeight="1" x14ac:dyDescent="0.3">
      <c r="A1003422" s="21"/>
    </row>
    <row r="1003428" s="20" customFormat="1" ht="14.25" customHeight="1" x14ac:dyDescent="0.25"/>
    <row r="1003444" spans="1:1" ht="14.25" customHeight="1" x14ac:dyDescent="0.3">
      <c r="A1003444" s="21"/>
    </row>
    <row r="1003450" spans="1:1" s="20" customFormat="1" ht="14.25" customHeight="1" x14ac:dyDescent="0.25"/>
    <row r="1003466" spans="1:1" ht="14.25" customHeight="1" x14ac:dyDescent="0.3">
      <c r="A1003466" s="21"/>
    </row>
    <row r="1003472" spans="1:1" s="20" customFormat="1" ht="14.25" customHeight="1" x14ac:dyDescent="0.25"/>
    <row r="1003488" spans="1:1" ht="14.25" customHeight="1" x14ac:dyDescent="0.3">
      <c r="A1003488" s="21"/>
    </row>
    <row r="1003494" s="20" customFormat="1" ht="14.25" customHeight="1" x14ac:dyDescent="0.25"/>
    <row r="1003510" spans="1:1" ht="14.25" customHeight="1" x14ac:dyDescent="0.3">
      <c r="A1003510" s="21"/>
    </row>
    <row r="1003516" spans="1:1" s="20" customFormat="1" ht="14.25" customHeight="1" x14ac:dyDescent="0.25"/>
    <row r="1003532" spans="1:1" ht="14.25" customHeight="1" x14ac:dyDescent="0.3">
      <c r="A1003532" s="21"/>
    </row>
    <row r="1003538" s="20" customFormat="1" ht="14.25" customHeight="1" x14ac:dyDescent="0.25"/>
    <row r="1003554" spans="1:1" ht="14.25" customHeight="1" x14ac:dyDescent="0.3">
      <c r="A1003554" s="21"/>
    </row>
    <row r="1003560" spans="1:1" s="20" customFormat="1" ht="14.25" customHeight="1" x14ac:dyDescent="0.25"/>
    <row r="1003576" spans="1:1" ht="14.25" customHeight="1" x14ac:dyDescent="0.3">
      <c r="A1003576" s="21"/>
    </row>
    <row r="1003582" spans="1:1" s="20" customFormat="1" ht="14.25" customHeight="1" x14ac:dyDescent="0.25"/>
    <row r="1003598" spans="1:1" ht="14.25" customHeight="1" x14ac:dyDescent="0.3">
      <c r="A1003598" s="21"/>
    </row>
    <row r="1003604" s="20" customFormat="1" ht="14.25" customHeight="1" x14ac:dyDescent="0.25"/>
    <row r="1003620" spans="1:1" ht="14.25" customHeight="1" x14ac:dyDescent="0.3">
      <c r="A1003620" s="21"/>
    </row>
    <row r="1003626" spans="1:1" s="20" customFormat="1" ht="14.25" customHeight="1" x14ac:dyDescent="0.25"/>
    <row r="1003642" spans="1:1" ht="14.25" customHeight="1" x14ac:dyDescent="0.3">
      <c r="A1003642" s="21"/>
    </row>
    <row r="1003648" spans="1:1" s="20" customFormat="1" ht="14.25" customHeight="1" x14ac:dyDescent="0.25"/>
    <row r="1003664" spans="1:1" ht="14.25" customHeight="1" x14ac:dyDescent="0.3">
      <c r="A1003664" s="21"/>
    </row>
    <row r="1003670" s="20" customFormat="1" ht="14.25" customHeight="1" x14ac:dyDescent="0.25"/>
    <row r="1003686" spans="1:1" ht="14.25" customHeight="1" x14ac:dyDescent="0.3">
      <c r="A1003686" s="21"/>
    </row>
    <row r="1003692" spans="1:1" s="20" customFormat="1" ht="14.25" customHeight="1" x14ac:dyDescent="0.25"/>
    <row r="1003708" spans="1:1" ht="14.25" customHeight="1" x14ac:dyDescent="0.3">
      <c r="A1003708" s="21"/>
    </row>
    <row r="1003714" s="20" customFormat="1" ht="14.25" customHeight="1" x14ac:dyDescent="0.25"/>
    <row r="1003730" spans="1:1" ht="14.25" customHeight="1" x14ac:dyDescent="0.3">
      <c r="A1003730" s="21"/>
    </row>
    <row r="1003736" spans="1:1" s="20" customFormat="1" ht="14.25" customHeight="1" x14ac:dyDescent="0.25"/>
    <row r="1003752" spans="1:1" ht="14.25" customHeight="1" x14ac:dyDescent="0.3">
      <c r="A1003752" s="21"/>
    </row>
    <row r="1003758" spans="1:1" s="20" customFormat="1" ht="14.25" customHeight="1" x14ac:dyDescent="0.25"/>
    <row r="1003774" spans="1:1" ht="14.25" customHeight="1" x14ac:dyDescent="0.3">
      <c r="A1003774" s="21"/>
    </row>
    <row r="1003780" s="20" customFormat="1" ht="14.25" customHeight="1" x14ac:dyDescent="0.25"/>
    <row r="1003796" spans="1:1" ht="14.25" customHeight="1" x14ac:dyDescent="0.3">
      <c r="A1003796" s="21"/>
    </row>
    <row r="1003802" spans="1:1" s="20" customFormat="1" ht="14.25" customHeight="1" x14ac:dyDescent="0.25"/>
    <row r="1003818" spans="1:1" ht="14.25" customHeight="1" x14ac:dyDescent="0.3">
      <c r="A1003818" s="21"/>
    </row>
    <row r="1003824" spans="1:1" s="20" customFormat="1" ht="14.25" customHeight="1" x14ac:dyDescent="0.25"/>
    <row r="1003840" spans="1:1" ht="14.25" customHeight="1" x14ac:dyDescent="0.3">
      <c r="A1003840" s="21"/>
    </row>
    <row r="1003846" s="20" customFormat="1" ht="14.25" customHeight="1" x14ac:dyDescent="0.25"/>
    <row r="1003862" spans="1:1" ht="14.25" customHeight="1" x14ac:dyDescent="0.3">
      <c r="A1003862" s="21"/>
    </row>
    <row r="1003868" spans="1:1" s="20" customFormat="1" ht="14.25" customHeight="1" x14ac:dyDescent="0.25"/>
    <row r="1003884" spans="1:1" ht="14.25" customHeight="1" x14ac:dyDescent="0.3">
      <c r="A1003884" s="21"/>
    </row>
    <row r="1003890" s="20" customFormat="1" ht="14.25" customHeight="1" x14ac:dyDescent="0.25"/>
    <row r="1003906" spans="1:1" ht="14.25" customHeight="1" x14ac:dyDescent="0.3">
      <c r="A1003906" s="21"/>
    </row>
    <row r="1003912" spans="1:1" s="20" customFormat="1" ht="14.25" customHeight="1" x14ac:dyDescent="0.25"/>
    <row r="1003928" spans="1:1" ht="14.25" customHeight="1" x14ac:dyDescent="0.3">
      <c r="A1003928" s="21"/>
    </row>
    <row r="1003934" spans="1:1" s="20" customFormat="1" ht="14.25" customHeight="1" x14ac:dyDescent="0.25"/>
    <row r="1003950" spans="1:1" ht="14.25" customHeight="1" x14ac:dyDescent="0.3">
      <c r="A1003950" s="21"/>
    </row>
    <row r="1003956" s="20" customFormat="1" ht="14.25" customHeight="1" x14ac:dyDescent="0.25"/>
    <row r="1003972" spans="1:1" ht="14.25" customHeight="1" x14ac:dyDescent="0.3">
      <c r="A1003972" s="21"/>
    </row>
    <row r="1003978" spans="1:1" s="20" customFormat="1" ht="14.25" customHeight="1" x14ac:dyDescent="0.25"/>
    <row r="1003994" spans="1:1" ht="14.25" customHeight="1" x14ac:dyDescent="0.3">
      <c r="A1003994" s="21"/>
    </row>
    <row r="1004000" spans="1:1" s="20" customFormat="1" ht="14.25" customHeight="1" x14ac:dyDescent="0.25"/>
    <row r="1004016" spans="1:1" ht="14.25" customHeight="1" x14ac:dyDescent="0.3">
      <c r="A1004016" s="21"/>
    </row>
    <row r="1004022" s="20" customFormat="1" ht="14.25" customHeight="1" x14ac:dyDescent="0.25"/>
    <row r="1004038" spans="1:1" ht="14.25" customHeight="1" x14ac:dyDescent="0.3">
      <c r="A1004038" s="21"/>
    </row>
    <row r="1004044" spans="1:1" s="20" customFormat="1" ht="14.25" customHeight="1" x14ac:dyDescent="0.25"/>
    <row r="1004060" spans="1:1" ht="14.25" customHeight="1" x14ac:dyDescent="0.3">
      <c r="A1004060" s="21"/>
    </row>
    <row r="1004066" s="20" customFormat="1" ht="14.25" customHeight="1" x14ac:dyDescent="0.25"/>
    <row r="1004082" spans="1:1" ht="14.25" customHeight="1" x14ac:dyDescent="0.3">
      <c r="A1004082" s="21"/>
    </row>
    <row r="1004088" spans="1:1" s="20" customFormat="1" ht="14.25" customHeight="1" x14ac:dyDescent="0.25"/>
    <row r="1004104" spans="1:1" ht="14.25" customHeight="1" x14ac:dyDescent="0.3">
      <c r="A1004104" s="21"/>
    </row>
    <row r="1004110" spans="1:1" s="20" customFormat="1" ht="14.25" customHeight="1" x14ac:dyDescent="0.25"/>
    <row r="1004126" spans="1:1" ht="14.25" customHeight="1" x14ac:dyDescent="0.3">
      <c r="A1004126" s="21"/>
    </row>
    <row r="1004132" s="20" customFormat="1" ht="14.25" customHeight="1" x14ac:dyDescent="0.25"/>
    <row r="1004148" spans="1:1" ht="14.25" customHeight="1" x14ac:dyDescent="0.3">
      <c r="A1004148" s="21"/>
    </row>
    <row r="1004154" spans="1:1" s="20" customFormat="1" ht="14.25" customHeight="1" x14ac:dyDescent="0.25"/>
    <row r="1004170" spans="1:1" ht="14.25" customHeight="1" x14ac:dyDescent="0.3">
      <c r="A1004170" s="21"/>
    </row>
    <row r="1004176" spans="1:1" s="20" customFormat="1" ht="14.25" customHeight="1" x14ac:dyDescent="0.25"/>
    <row r="1004192" spans="1:1" ht="14.25" customHeight="1" x14ac:dyDescent="0.3">
      <c r="A1004192" s="21"/>
    </row>
    <row r="1004198" s="20" customFormat="1" ht="14.25" customHeight="1" x14ac:dyDescent="0.25"/>
    <row r="1004214" spans="1:1" ht="14.25" customHeight="1" x14ac:dyDescent="0.3">
      <c r="A1004214" s="21"/>
    </row>
    <row r="1004220" spans="1:1" s="20" customFormat="1" ht="14.25" customHeight="1" x14ac:dyDescent="0.25"/>
    <row r="1004236" spans="1:1" ht="14.25" customHeight="1" x14ac:dyDescent="0.3">
      <c r="A1004236" s="21"/>
    </row>
    <row r="1004242" s="20" customFormat="1" ht="14.25" customHeight="1" x14ac:dyDescent="0.25"/>
    <row r="1004258" spans="1:1" ht="14.25" customHeight="1" x14ac:dyDescent="0.3">
      <c r="A1004258" s="21"/>
    </row>
    <row r="1004264" spans="1:1" s="20" customFormat="1" ht="14.25" customHeight="1" x14ac:dyDescent="0.25"/>
    <row r="1004280" spans="1:1" ht="14.25" customHeight="1" x14ac:dyDescent="0.3">
      <c r="A1004280" s="21"/>
    </row>
    <row r="1004286" spans="1:1" s="20" customFormat="1" ht="14.25" customHeight="1" x14ac:dyDescent="0.25"/>
    <row r="1004302" spans="1:1" ht="14.25" customHeight="1" x14ac:dyDescent="0.3">
      <c r="A1004302" s="21"/>
    </row>
    <row r="1004308" s="20" customFormat="1" ht="14.25" customHeight="1" x14ac:dyDescent="0.25"/>
    <row r="1004324" spans="1:1" ht="14.25" customHeight="1" x14ac:dyDescent="0.3">
      <c r="A1004324" s="21"/>
    </row>
    <row r="1004330" spans="1:1" s="20" customFormat="1" ht="14.25" customHeight="1" x14ac:dyDescent="0.25"/>
    <row r="1004346" spans="1:1" ht="14.25" customHeight="1" x14ac:dyDescent="0.3">
      <c r="A1004346" s="21"/>
    </row>
    <row r="1004352" spans="1:1" s="20" customFormat="1" ht="14.25" customHeight="1" x14ac:dyDescent="0.25"/>
    <row r="1004368" spans="1:1" ht="14.25" customHeight="1" x14ac:dyDescent="0.3">
      <c r="A1004368" s="21"/>
    </row>
    <row r="1004374" s="20" customFormat="1" ht="14.25" customHeight="1" x14ac:dyDescent="0.25"/>
    <row r="1004390" spans="1:1" ht="14.25" customHeight="1" x14ac:dyDescent="0.3">
      <c r="A1004390" s="21"/>
    </row>
    <row r="1004396" spans="1:1" s="20" customFormat="1" ht="14.25" customHeight="1" x14ac:dyDescent="0.25"/>
    <row r="1004412" spans="1:1" ht="14.25" customHeight="1" x14ac:dyDescent="0.3">
      <c r="A1004412" s="21"/>
    </row>
    <row r="1004418" s="20" customFormat="1" ht="14.25" customHeight="1" x14ac:dyDescent="0.25"/>
    <row r="1004434" spans="1:1" ht="14.25" customHeight="1" x14ac:dyDescent="0.3">
      <c r="A1004434" s="21"/>
    </row>
    <row r="1004440" spans="1:1" s="20" customFormat="1" ht="14.25" customHeight="1" x14ac:dyDescent="0.25"/>
    <row r="1004456" spans="1:1" ht="14.25" customHeight="1" x14ac:dyDescent="0.3">
      <c r="A1004456" s="21"/>
    </row>
    <row r="1004462" spans="1:1" s="20" customFormat="1" ht="14.25" customHeight="1" x14ac:dyDescent="0.25"/>
    <row r="1004478" spans="1:1" ht="14.25" customHeight="1" x14ac:dyDescent="0.3">
      <c r="A1004478" s="21"/>
    </row>
    <row r="1004484" s="20" customFormat="1" ht="14.25" customHeight="1" x14ac:dyDescent="0.25"/>
    <row r="1004500" spans="1:1" ht="14.25" customHeight="1" x14ac:dyDescent="0.3">
      <c r="A1004500" s="21"/>
    </row>
    <row r="1004506" spans="1:1" s="20" customFormat="1" ht="14.25" customHeight="1" x14ac:dyDescent="0.25"/>
    <row r="1004522" spans="1:1" ht="14.25" customHeight="1" x14ac:dyDescent="0.3">
      <c r="A1004522" s="21"/>
    </row>
    <row r="1004528" spans="1:1" s="20" customFormat="1" ht="14.25" customHeight="1" x14ac:dyDescent="0.25"/>
    <row r="1004544" spans="1:1" ht="14.25" customHeight="1" x14ac:dyDescent="0.3">
      <c r="A1004544" s="21"/>
    </row>
    <row r="1004550" s="20" customFormat="1" ht="14.25" customHeight="1" x14ac:dyDescent="0.25"/>
    <row r="1004566" spans="1:1" ht="14.25" customHeight="1" x14ac:dyDescent="0.3">
      <c r="A1004566" s="21"/>
    </row>
    <row r="1004572" spans="1:1" s="20" customFormat="1" ht="14.25" customHeight="1" x14ac:dyDescent="0.25"/>
    <row r="1004588" spans="1:1" ht="14.25" customHeight="1" x14ac:dyDescent="0.3">
      <c r="A1004588" s="21"/>
    </row>
    <row r="1004594" s="20" customFormat="1" ht="14.25" customHeight="1" x14ac:dyDescent="0.25"/>
    <row r="1004610" spans="1:1" ht="14.25" customHeight="1" x14ac:dyDescent="0.3">
      <c r="A1004610" s="21"/>
    </row>
    <row r="1004616" spans="1:1" s="20" customFormat="1" ht="14.25" customHeight="1" x14ac:dyDescent="0.25"/>
    <row r="1004632" spans="1:1" ht="14.25" customHeight="1" x14ac:dyDescent="0.3">
      <c r="A1004632" s="21"/>
    </row>
    <row r="1004638" spans="1:1" s="20" customFormat="1" ht="14.25" customHeight="1" x14ac:dyDescent="0.25"/>
    <row r="1004654" spans="1:1" ht="14.25" customHeight="1" x14ac:dyDescent="0.3">
      <c r="A1004654" s="21"/>
    </row>
    <row r="1004660" s="20" customFormat="1" ht="14.25" customHeight="1" x14ac:dyDescent="0.25"/>
    <row r="1004676" spans="1:1" ht="14.25" customHeight="1" x14ac:dyDescent="0.3">
      <c r="A1004676" s="21"/>
    </row>
    <row r="1004682" spans="1:1" s="20" customFormat="1" ht="14.25" customHeight="1" x14ac:dyDescent="0.25"/>
    <row r="1004698" spans="1:1" ht="14.25" customHeight="1" x14ac:dyDescent="0.3">
      <c r="A1004698" s="21"/>
    </row>
    <row r="1004704" spans="1:1" s="20" customFormat="1" ht="14.25" customHeight="1" x14ac:dyDescent="0.25"/>
    <row r="1004720" spans="1:1" ht="14.25" customHeight="1" x14ac:dyDescent="0.3">
      <c r="A1004720" s="21"/>
    </row>
    <row r="1004726" s="20" customFormat="1" ht="14.25" customHeight="1" x14ac:dyDescent="0.25"/>
    <row r="1004742" spans="1:1" ht="14.25" customHeight="1" x14ac:dyDescent="0.3">
      <c r="A1004742" s="21"/>
    </row>
    <row r="1004748" spans="1:1" s="20" customFormat="1" ht="14.25" customHeight="1" x14ac:dyDescent="0.25"/>
    <row r="1004764" spans="1:1" ht="14.25" customHeight="1" x14ac:dyDescent="0.3">
      <c r="A1004764" s="21"/>
    </row>
    <row r="1004770" s="20" customFormat="1" ht="14.25" customHeight="1" x14ac:dyDescent="0.25"/>
    <row r="1004786" spans="1:1" ht="14.25" customHeight="1" x14ac:dyDescent="0.3">
      <c r="A1004786" s="21"/>
    </row>
    <row r="1004792" spans="1:1" s="20" customFormat="1" ht="14.25" customHeight="1" x14ac:dyDescent="0.25"/>
    <row r="1004808" spans="1:1" ht="14.25" customHeight="1" x14ac:dyDescent="0.3">
      <c r="A1004808" s="21"/>
    </row>
    <row r="1004814" spans="1:1" s="20" customFormat="1" ht="14.25" customHeight="1" x14ac:dyDescent="0.25"/>
    <row r="1004830" spans="1:1" ht="14.25" customHeight="1" x14ac:dyDescent="0.3">
      <c r="A1004830" s="21"/>
    </row>
    <row r="1004836" s="20" customFormat="1" ht="14.25" customHeight="1" x14ac:dyDescent="0.25"/>
    <row r="1004852" spans="1:1" ht="14.25" customHeight="1" x14ac:dyDescent="0.3">
      <c r="A1004852" s="21"/>
    </row>
    <row r="1004858" spans="1:1" s="20" customFormat="1" ht="14.25" customHeight="1" x14ac:dyDescent="0.25"/>
    <row r="1004874" spans="1:1" ht="14.25" customHeight="1" x14ac:dyDescent="0.3">
      <c r="A1004874" s="21"/>
    </row>
    <row r="1004880" spans="1:1" s="20" customFormat="1" ht="14.25" customHeight="1" x14ac:dyDescent="0.25"/>
    <row r="1004896" spans="1:1" ht="14.25" customHeight="1" x14ac:dyDescent="0.3">
      <c r="A1004896" s="21"/>
    </row>
    <row r="1004902" s="20" customFormat="1" ht="14.25" customHeight="1" x14ac:dyDescent="0.25"/>
    <row r="1004918" spans="1:1" ht="14.25" customHeight="1" x14ac:dyDescent="0.3">
      <c r="A1004918" s="21"/>
    </row>
    <row r="1004924" spans="1:1" s="20" customFormat="1" ht="14.25" customHeight="1" x14ac:dyDescent="0.25"/>
    <row r="1004940" spans="1:1" ht="14.25" customHeight="1" x14ac:dyDescent="0.3">
      <c r="A1004940" s="21"/>
    </row>
    <row r="1004946" s="20" customFormat="1" ht="14.25" customHeight="1" x14ac:dyDescent="0.25"/>
    <row r="1004962" spans="1:1" ht="14.25" customHeight="1" x14ac:dyDescent="0.3">
      <c r="A1004962" s="21"/>
    </row>
    <row r="1004968" spans="1:1" s="20" customFormat="1" ht="14.25" customHeight="1" x14ac:dyDescent="0.25"/>
    <row r="1004984" spans="1:1" ht="14.25" customHeight="1" x14ac:dyDescent="0.3">
      <c r="A1004984" s="21"/>
    </row>
    <row r="1004990" spans="1:1" s="20" customFormat="1" ht="14.25" customHeight="1" x14ac:dyDescent="0.25"/>
    <row r="1005006" spans="1:1" ht="14.25" customHeight="1" x14ac:dyDescent="0.3">
      <c r="A1005006" s="21"/>
    </row>
    <row r="1005012" s="20" customFormat="1" ht="14.25" customHeight="1" x14ac:dyDescent="0.25"/>
    <row r="1005028" spans="1:1" ht="14.25" customHeight="1" x14ac:dyDescent="0.3">
      <c r="A1005028" s="21"/>
    </row>
    <row r="1005034" spans="1:1" s="20" customFormat="1" ht="14.25" customHeight="1" x14ac:dyDescent="0.25"/>
    <row r="1005050" spans="1:1" ht="14.25" customHeight="1" x14ac:dyDescent="0.3">
      <c r="A1005050" s="21"/>
    </row>
    <row r="1005056" spans="1:1" s="20" customFormat="1" ht="14.25" customHeight="1" x14ac:dyDescent="0.25"/>
    <row r="1005072" spans="1:1" ht="14.25" customHeight="1" x14ac:dyDescent="0.3">
      <c r="A1005072" s="21"/>
    </row>
    <row r="1005078" s="20" customFormat="1" ht="14.25" customHeight="1" x14ac:dyDescent="0.25"/>
    <row r="1005094" spans="1:1" ht="14.25" customHeight="1" x14ac:dyDescent="0.3">
      <c r="A1005094" s="21"/>
    </row>
    <row r="1005100" spans="1:1" s="20" customFormat="1" ht="14.25" customHeight="1" x14ac:dyDescent="0.25"/>
    <row r="1005116" spans="1:1" ht="14.25" customHeight="1" x14ac:dyDescent="0.3">
      <c r="A1005116" s="21"/>
    </row>
    <row r="1005122" s="20" customFormat="1" ht="14.25" customHeight="1" x14ac:dyDescent="0.25"/>
    <row r="1005138" spans="1:1" ht="14.25" customHeight="1" x14ac:dyDescent="0.3">
      <c r="A1005138" s="21"/>
    </row>
    <row r="1005144" spans="1:1" s="20" customFormat="1" ht="14.25" customHeight="1" x14ac:dyDescent="0.25"/>
    <row r="1005160" spans="1:1" ht="14.25" customHeight="1" x14ac:dyDescent="0.3">
      <c r="A1005160" s="21"/>
    </row>
    <row r="1005166" spans="1:1" s="20" customFormat="1" ht="14.25" customHeight="1" x14ac:dyDescent="0.25"/>
    <row r="1005182" spans="1:1" ht="14.25" customHeight="1" x14ac:dyDescent="0.3">
      <c r="A1005182" s="21"/>
    </row>
    <row r="1005188" s="20" customFormat="1" ht="14.25" customHeight="1" x14ac:dyDescent="0.25"/>
    <row r="1005204" spans="1:1" ht="14.25" customHeight="1" x14ac:dyDescent="0.3">
      <c r="A1005204" s="21"/>
    </row>
    <row r="1005210" spans="1:1" s="20" customFormat="1" ht="14.25" customHeight="1" x14ac:dyDescent="0.25"/>
    <row r="1005226" spans="1:1" ht="14.25" customHeight="1" x14ac:dyDescent="0.3">
      <c r="A1005226" s="21"/>
    </row>
    <row r="1005232" spans="1:1" s="20" customFormat="1" ht="14.25" customHeight="1" x14ac:dyDescent="0.25"/>
    <row r="1005248" spans="1:1" ht="14.25" customHeight="1" x14ac:dyDescent="0.3">
      <c r="A1005248" s="21"/>
    </row>
    <row r="1005254" s="20" customFormat="1" ht="14.25" customHeight="1" x14ac:dyDescent="0.25"/>
    <row r="1005270" spans="1:1" ht="14.25" customHeight="1" x14ac:dyDescent="0.3">
      <c r="A1005270" s="21"/>
    </row>
    <row r="1005276" spans="1:1" s="20" customFormat="1" ht="14.25" customHeight="1" x14ac:dyDescent="0.25"/>
    <row r="1005292" spans="1:1" ht="14.25" customHeight="1" x14ac:dyDescent="0.3">
      <c r="A1005292" s="21"/>
    </row>
    <row r="1005298" s="20" customFormat="1" ht="14.25" customHeight="1" x14ac:dyDescent="0.25"/>
    <row r="1005314" spans="1:1" ht="14.25" customHeight="1" x14ac:dyDescent="0.3">
      <c r="A1005314" s="21"/>
    </row>
    <row r="1005320" spans="1:1" s="20" customFormat="1" ht="14.25" customHeight="1" x14ac:dyDescent="0.25"/>
    <row r="1005336" spans="1:1" ht="14.25" customHeight="1" x14ac:dyDescent="0.3">
      <c r="A1005336" s="21"/>
    </row>
    <row r="1005342" spans="1:1" s="20" customFormat="1" ht="14.25" customHeight="1" x14ac:dyDescent="0.25"/>
    <row r="1005358" spans="1:1" ht="14.25" customHeight="1" x14ac:dyDescent="0.3">
      <c r="A1005358" s="21"/>
    </row>
    <row r="1005364" s="20" customFormat="1" ht="14.25" customHeight="1" x14ac:dyDescent="0.25"/>
    <row r="1005380" spans="1:1" ht="14.25" customHeight="1" x14ac:dyDescent="0.3">
      <c r="A1005380" s="21"/>
    </row>
    <row r="1005386" spans="1:1" s="20" customFormat="1" ht="14.25" customHeight="1" x14ac:dyDescent="0.25"/>
    <row r="1005402" spans="1:1" ht="14.25" customHeight="1" x14ac:dyDescent="0.3">
      <c r="A1005402" s="21"/>
    </row>
    <row r="1005408" spans="1:1" s="20" customFormat="1" ht="14.25" customHeight="1" x14ac:dyDescent="0.25"/>
    <row r="1005424" spans="1:1" ht="14.25" customHeight="1" x14ac:dyDescent="0.3">
      <c r="A1005424" s="21"/>
    </row>
    <row r="1005430" s="20" customFormat="1" ht="14.25" customHeight="1" x14ac:dyDescent="0.25"/>
    <row r="1005446" spans="1:1" ht="14.25" customHeight="1" x14ac:dyDescent="0.3">
      <c r="A1005446" s="21"/>
    </row>
    <row r="1005452" spans="1:1" s="20" customFormat="1" ht="14.25" customHeight="1" x14ac:dyDescent="0.25"/>
    <row r="1005468" spans="1:1" ht="14.25" customHeight="1" x14ac:dyDescent="0.3">
      <c r="A1005468" s="21"/>
    </row>
    <row r="1005474" s="20" customFormat="1" ht="14.25" customHeight="1" x14ac:dyDescent="0.25"/>
    <row r="1005490" spans="1:1" ht="14.25" customHeight="1" x14ac:dyDescent="0.3">
      <c r="A1005490" s="21"/>
    </row>
    <row r="1005496" spans="1:1" s="20" customFormat="1" ht="14.25" customHeight="1" x14ac:dyDescent="0.25"/>
    <row r="1005512" spans="1:1" ht="14.25" customHeight="1" x14ac:dyDescent="0.3">
      <c r="A1005512" s="21"/>
    </row>
    <row r="1005518" spans="1:1" s="20" customFormat="1" ht="14.25" customHeight="1" x14ac:dyDescent="0.25"/>
    <row r="1005534" spans="1:1" ht="14.25" customHeight="1" x14ac:dyDescent="0.3">
      <c r="A1005534" s="21"/>
    </row>
    <row r="1005540" s="20" customFormat="1" ht="14.25" customHeight="1" x14ac:dyDescent="0.25"/>
    <row r="1005556" spans="1:1" ht="14.25" customHeight="1" x14ac:dyDescent="0.3">
      <c r="A1005556" s="21"/>
    </row>
    <row r="1005562" spans="1:1" s="20" customFormat="1" ht="14.25" customHeight="1" x14ac:dyDescent="0.25"/>
    <row r="1005578" spans="1:1" ht="14.25" customHeight="1" x14ac:dyDescent="0.3">
      <c r="A1005578" s="21"/>
    </row>
    <row r="1005584" spans="1:1" s="20" customFormat="1" ht="14.25" customHeight="1" x14ac:dyDescent="0.25"/>
    <row r="1005600" spans="1:1" ht="14.25" customHeight="1" x14ac:dyDescent="0.3">
      <c r="A1005600" s="21"/>
    </row>
    <row r="1005606" s="20" customFormat="1" ht="14.25" customHeight="1" x14ac:dyDescent="0.25"/>
    <row r="1005622" spans="1:1" ht="14.25" customHeight="1" x14ac:dyDescent="0.3">
      <c r="A1005622" s="21"/>
    </row>
    <row r="1005628" spans="1:1" s="20" customFormat="1" ht="14.25" customHeight="1" x14ac:dyDescent="0.25"/>
    <row r="1005644" spans="1:1" ht="14.25" customHeight="1" x14ac:dyDescent="0.3">
      <c r="A1005644" s="21"/>
    </row>
    <row r="1005650" s="20" customFormat="1" ht="14.25" customHeight="1" x14ac:dyDescent="0.25"/>
    <row r="1005666" spans="1:1" ht="14.25" customHeight="1" x14ac:dyDescent="0.3">
      <c r="A1005666" s="21"/>
    </row>
    <row r="1005672" spans="1:1" s="20" customFormat="1" ht="14.25" customHeight="1" x14ac:dyDescent="0.25"/>
    <row r="1005688" spans="1:1" ht="14.25" customHeight="1" x14ac:dyDescent="0.3">
      <c r="A1005688" s="21"/>
    </row>
    <row r="1005694" spans="1:1" s="20" customFormat="1" ht="14.25" customHeight="1" x14ac:dyDescent="0.25"/>
    <row r="1005710" spans="1:1" ht="14.25" customHeight="1" x14ac:dyDescent="0.3">
      <c r="A1005710" s="21"/>
    </row>
    <row r="1005716" s="20" customFormat="1" ht="14.25" customHeight="1" x14ac:dyDescent="0.25"/>
    <row r="1005732" spans="1:1" ht="14.25" customHeight="1" x14ac:dyDescent="0.3">
      <c r="A1005732" s="21"/>
    </row>
    <row r="1005738" spans="1:1" s="20" customFormat="1" ht="14.25" customHeight="1" x14ac:dyDescent="0.25"/>
    <row r="1005754" spans="1:1" ht="14.25" customHeight="1" x14ac:dyDescent="0.3">
      <c r="A1005754" s="21"/>
    </row>
    <row r="1005760" spans="1:1" s="20" customFormat="1" ht="14.25" customHeight="1" x14ac:dyDescent="0.25"/>
    <row r="1005776" spans="1:1" ht="14.25" customHeight="1" x14ac:dyDescent="0.3">
      <c r="A1005776" s="21"/>
    </row>
    <row r="1005782" s="20" customFormat="1" ht="14.25" customHeight="1" x14ac:dyDescent="0.25"/>
    <row r="1005798" spans="1:1" ht="14.25" customHeight="1" x14ac:dyDescent="0.3">
      <c r="A1005798" s="21"/>
    </row>
    <row r="1005804" spans="1:1" s="20" customFormat="1" ht="14.25" customHeight="1" x14ac:dyDescent="0.25"/>
    <row r="1005820" spans="1:1" ht="14.25" customHeight="1" x14ac:dyDescent="0.3">
      <c r="A1005820" s="21"/>
    </row>
    <row r="1005826" s="20" customFormat="1" ht="14.25" customHeight="1" x14ac:dyDescent="0.25"/>
    <row r="1005842" spans="1:1" ht="14.25" customHeight="1" x14ac:dyDescent="0.3">
      <c r="A1005842" s="21"/>
    </row>
    <row r="1005848" spans="1:1" s="20" customFormat="1" ht="14.25" customHeight="1" x14ac:dyDescent="0.25"/>
    <row r="1005864" spans="1:1" ht="14.25" customHeight="1" x14ac:dyDescent="0.3">
      <c r="A1005864" s="21"/>
    </row>
    <row r="1005870" spans="1:1" s="20" customFormat="1" ht="14.25" customHeight="1" x14ac:dyDescent="0.25"/>
    <row r="1005886" spans="1:1" ht="14.25" customHeight="1" x14ac:dyDescent="0.3">
      <c r="A1005886" s="21"/>
    </row>
    <row r="1005892" s="20" customFormat="1" ht="14.25" customHeight="1" x14ac:dyDescent="0.25"/>
    <row r="1005908" spans="1:1" ht="14.25" customHeight="1" x14ac:dyDescent="0.3">
      <c r="A1005908" s="21"/>
    </row>
    <row r="1005914" spans="1:1" s="20" customFormat="1" ht="14.25" customHeight="1" x14ac:dyDescent="0.25"/>
    <row r="1005930" spans="1:1" ht="14.25" customHeight="1" x14ac:dyDescent="0.3">
      <c r="A1005930" s="21"/>
    </row>
    <row r="1005936" spans="1:1" s="20" customFormat="1" ht="14.25" customHeight="1" x14ac:dyDescent="0.25"/>
    <row r="1005952" spans="1:1" ht="14.25" customHeight="1" x14ac:dyDescent="0.3">
      <c r="A1005952" s="21"/>
    </row>
    <row r="1005958" s="20" customFormat="1" ht="14.25" customHeight="1" x14ac:dyDescent="0.25"/>
    <row r="1005974" spans="1:1" ht="14.25" customHeight="1" x14ac:dyDescent="0.3">
      <c r="A1005974" s="21"/>
    </row>
    <row r="1005980" spans="1:1" s="20" customFormat="1" ht="14.25" customHeight="1" x14ac:dyDescent="0.25"/>
    <row r="1005996" spans="1:1" ht="14.25" customHeight="1" x14ac:dyDescent="0.3">
      <c r="A1005996" s="21"/>
    </row>
    <row r="1006002" s="20" customFormat="1" ht="14.25" customHeight="1" x14ac:dyDescent="0.25"/>
    <row r="1006018" spans="1:1" ht="14.25" customHeight="1" x14ac:dyDescent="0.3">
      <c r="A1006018" s="21"/>
    </row>
    <row r="1006024" spans="1:1" s="20" customFormat="1" ht="14.25" customHeight="1" x14ac:dyDescent="0.25"/>
    <row r="1006040" spans="1:1" ht="14.25" customHeight="1" x14ac:dyDescent="0.3">
      <c r="A1006040" s="21"/>
    </row>
    <row r="1006046" spans="1:1" s="20" customFormat="1" ht="14.25" customHeight="1" x14ac:dyDescent="0.25"/>
    <row r="1006062" spans="1:1" ht="14.25" customHeight="1" x14ac:dyDescent="0.3">
      <c r="A1006062" s="21"/>
    </row>
    <row r="1006068" s="20" customFormat="1" ht="14.25" customHeight="1" x14ac:dyDescent="0.25"/>
    <row r="1006084" spans="1:1" ht="14.25" customHeight="1" x14ac:dyDescent="0.3">
      <c r="A1006084" s="21"/>
    </row>
    <row r="1006090" spans="1:1" s="20" customFormat="1" ht="14.25" customHeight="1" x14ac:dyDescent="0.25"/>
    <row r="1006106" spans="1:1" ht="14.25" customHeight="1" x14ac:dyDescent="0.3">
      <c r="A1006106" s="21"/>
    </row>
    <row r="1006112" spans="1:1" s="20" customFormat="1" ht="14.25" customHeight="1" x14ac:dyDescent="0.25"/>
    <row r="1006128" spans="1:1" ht="14.25" customHeight="1" x14ac:dyDescent="0.3">
      <c r="A1006128" s="21"/>
    </row>
    <row r="1006134" s="20" customFormat="1" ht="14.25" customHeight="1" x14ac:dyDescent="0.25"/>
    <row r="1006150" spans="1:1" ht="14.25" customHeight="1" x14ac:dyDescent="0.3">
      <c r="A1006150" s="21"/>
    </row>
    <row r="1006156" spans="1:1" s="20" customFormat="1" ht="14.25" customHeight="1" x14ac:dyDescent="0.25"/>
    <row r="1006172" spans="1:1" ht="14.25" customHeight="1" x14ac:dyDescent="0.3">
      <c r="A1006172" s="21"/>
    </row>
    <row r="1006178" s="20" customFormat="1" ht="14.25" customHeight="1" x14ac:dyDescent="0.25"/>
    <row r="1006194" spans="1:1" ht="14.25" customHeight="1" x14ac:dyDescent="0.3">
      <c r="A1006194" s="21"/>
    </row>
    <row r="1006200" spans="1:1" s="20" customFormat="1" ht="14.25" customHeight="1" x14ac:dyDescent="0.25"/>
    <row r="1006216" spans="1:1" ht="14.25" customHeight="1" x14ac:dyDescent="0.3">
      <c r="A1006216" s="21"/>
    </row>
    <row r="1006222" spans="1:1" s="20" customFormat="1" ht="14.25" customHeight="1" x14ac:dyDescent="0.25"/>
    <row r="1006238" spans="1:1" ht="14.25" customHeight="1" x14ac:dyDescent="0.3">
      <c r="A1006238" s="21"/>
    </row>
    <row r="1006244" s="20" customFormat="1" ht="14.25" customHeight="1" x14ac:dyDescent="0.25"/>
    <row r="1006260" spans="1:1" ht="14.25" customHeight="1" x14ac:dyDescent="0.3">
      <c r="A1006260" s="21"/>
    </row>
    <row r="1006266" spans="1:1" s="20" customFormat="1" ht="14.25" customHeight="1" x14ac:dyDescent="0.25"/>
    <row r="1006282" spans="1:1" ht="14.25" customHeight="1" x14ac:dyDescent="0.3">
      <c r="A1006282" s="21"/>
    </row>
    <row r="1006288" spans="1:1" s="20" customFormat="1" ht="14.25" customHeight="1" x14ac:dyDescent="0.25"/>
    <row r="1006304" spans="1:1" ht="14.25" customHeight="1" x14ac:dyDescent="0.3">
      <c r="A1006304" s="21"/>
    </row>
    <row r="1006310" s="20" customFormat="1" ht="14.25" customHeight="1" x14ac:dyDescent="0.25"/>
    <row r="1006326" spans="1:1" ht="14.25" customHeight="1" x14ac:dyDescent="0.3">
      <c r="A1006326" s="21"/>
    </row>
    <row r="1006332" spans="1:1" s="20" customFormat="1" ht="14.25" customHeight="1" x14ac:dyDescent="0.25"/>
    <row r="1006348" spans="1:1" ht="14.25" customHeight="1" x14ac:dyDescent="0.3">
      <c r="A1006348" s="21"/>
    </row>
    <row r="1006354" s="20" customFormat="1" ht="14.25" customHeight="1" x14ac:dyDescent="0.25"/>
    <row r="1006370" spans="1:1" ht="14.25" customHeight="1" x14ac:dyDescent="0.3">
      <c r="A1006370" s="21"/>
    </row>
    <row r="1006376" spans="1:1" s="20" customFormat="1" ht="14.25" customHeight="1" x14ac:dyDescent="0.25"/>
    <row r="1006392" spans="1:1" ht="14.25" customHeight="1" x14ac:dyDescent="0.3">
      <c r="A1006392" s="21"/>
    </row>
    <row r="1006398" spans="1:1" s="20" customFormat="1" ht="14.25" customHeight="1" x14ac:dyDescent="0.25"/>
    <row r="1006414" spans="1:1" ht="14.25" customHeight="1" x14ac:dyDescent="0.3">
      <c r="A1006414" s="21"/>
    </row>
    <row r="1006420" s="20" customFormat="1" ht="14.25" customHeight="1" x14ac:dyDescent="0.25"/>
    <row r="1006436" spans="1:1" ht="14.25" customHeight="1" x14ac:dyDescent="0.3">
      <c r="A1006436" s="21"/>
    </row>
    <row r="1006442" spans="1:1" s="20" customFormat="1" ht="14.25" customHeight="1" x14ac:dyDescent="0.25"/>
    <row r="1006458" spans="1:1" ht="14.25" customHeight="1" x14ac:dyDescent="0.3">
      <c r="A1006458" s="21"/>
    </row>
    <row r="1006464" spans="1:1" s="20" customFormat="1" ht="14.25" customHeight="1" x14ac:dyDescent="0.25"/>
    <row r="1006480" spans="1:1" ht="14.25" customHeight="1" x14ac:dyDescent="0.3">
      <c r="A1006480" s="21"/>
    </row>
    <row r="1006486" s="20" customFormat="1" ht="14.25" customHeight="1" x14ac:dyDescent="0.25"/>
    <row r="1006502" spans="1:1" ht="14.25" customHeight="1" x14ac:dyDescent="0.3">
      <c r="A1006502" s="21"/>
    </row>
    <row r="1006508" spans="1:1" s="20" customFormat="1" ht="14.25" customHeight="1" x14ac:dyDescent="0.25"/>
    <row r="1006524" spans="1:1" ht="14.25" customHeight="1" x14ac:dyDescent="0.3">
      <c r="A1006524" s="21"/>
    </row>
    <row r="1006530" s="20" customFormat="1" ht="14.25" customHeight="1" x14ac:dyDescent="0.25"/>
    <row r="1006546" spans="1:1" ht="14.25" customHeight="1" x14ac:dyDescent="0.3">
      <c r="A1006546" s="21"/>
    </row>
    <row r="1006552" spans="1:1" s="20" customFormat="1" ht="14.25" customHeight="1" x14ac:dyDescent="0.25"/>
    <row r="1006568" spans="1:1" ht="14.25" customHeight="1" x14ac:dyDescent="0.3">
      <c r="A1006568" s="21"/>
    </row>
    <row r="1006574" spans="1:1" s="20" customFormat="1" ht="14.25" customHeight="1" x14ac:dyDescent="0.25"/>
    <row r="1006590" spans="1:1" ht="14.25" customHeight="1" x14ac:dyDescent="0.3">
      <c r="A1006590" s="21"/>
    </row>
    <row r="1006596" s="20" customFormat="1" ht="14.25" customHeight="1" x14ac:dyDescent="0.25"/>
    <row r="1006612" spans="1:1" ht="14.25" customHeight="1" x14ac:dyDescent="0.3">
      <c r="A1006612" s="21"/>
    </row>
    <row r="1006618" spans="1:1" s="20" customFormat="1" ht="14.25" customHeight="1" x14ac:dyDescent="0.25"/>
    <row r="1006634" spans="1:1" ht="14.25" customHeight="1" x14ac:dyDescent="0.3">
      <c r="A1006634" s="21"/>
    </row>
    <row r="1006640" spans="1:1" s="20" customFormat="1" ht="14.25" customHeight="1" x14ac:dyDescent="0.25"/>
    <row r="1006656" spans="1:1" ht="14.25" customHeight="1" x14ac:dyDescent="0.3">
      <c r="A1006656" s="21"/>
    </row>
    <row r="1006662" s="20" customFormat="1" ht="14.25" customHeight="1" x14ac:dyDescent="0.25"/>
    <row r="1006678" spans="1:1" ht="14.25" customHeight="1" x14ac:dyDescent="0.3">
      <c r="A1006678" s="21"/>
    </row>
    <row r="1006684" spans="1:1" s="20" customFormat="1" ht="14.25" customHeight="1" x14ac:dyDescent="0.25"/>
    <row r="1006700" spans="1:1" ht="14.25" customHeight="1" x14ac:dyDescent="0.3">
      <c r="A1006700" s="21"/>
    </row>
    <row r="1006706" s="20" customFormat="1" ht="14.25" customHeight="1" x14ac:dyDescent="0.25"/>
    <row r="1006722" spans="1:1" ht="14.25" customHeight="1" x14ac:dyDescent="0.3">
      <c r="A1006722" s="21"/>
    </row>
    <row r="1006728" spans="1:1" s="20" customFormat="1" ht="14.25" customHeight="1" x14ac:dyDescent="0.25"/>
    <row r="1006744" spans="1:1" ht="14.25" customHeight="1" x14ac:dyDescent="0.3">
      <c r="A1006744" s="21"/>
    </row>
    <row r="1006750" spans="1:1" s="20" customFormat="1" ht="14.25" customHeight="1" x14ac:dyDescent="0.25"/>
    <row r="1006766" spans="1:1" ht="14.25" customHeight="1" x14ac:dyDescent="0.3">
      <c r="A1006766" s="21"/>
    </row>
    <row r="1006772" s="20" customFormat="1" ht="14.25" customHeight="1" x14ac:dyDescent="0.25"/>
    <row r="1006788" spans="1:1" ht="14.25" customHeight="1" x14ac:dyDescent="0.3">
      <c r="A1006788" s="21"/>
    </row>
    <row r="1006794" spans="1:1" s="20" customFormat="1" ht="14.25" customHeight="1" x14ac:dyDescent="0.25"/>
    <row r="1006810" spans="1:1" ht="14.25" customHeight="1" x14ac:dyDescent="0.3">
      <c r="A1006810" s="21"/>
    </row>
    <row r="1006816" spans="1:1" s="20" customFormat="1" ht="14.25" customHeight="1" x14ac:dyDescent="0.25"/>
    <row r="1006832" spans="1:1" ht="14.25" customHeight="1" x14ac:dyDescent="0.3">
      <c r="A1006832" s="21"/>
    </row>
    <row r="1006838" s="20" customFormat="1" ht="14.25" customHeight="1" x14ac:dyDescent="0.25"/>
    <row r="1006854" spans="1:1" ht="14.25" customHeight="1" x14ac:dyDescent="0.3">
      <c r="A1006854" s="21"/>
    </row>
    <row r="1006860" spans="1:1" s="20" customFormat="1" ht="14.25" customHeight="1" x14ac:dyDescent="0.25"/>
    <row r="1006876" spans="1:1" ht="14.25" customHeight="1" x14ac:dyDescent="0.3">
      <c r="A1006876" s="21"/>
    </row>
    <row r="1006882" s="20" customFormat="1" ht="14.25" customHeight="1" x14ac:dyDescent="0.25"/>
    <row r="1006898" spans="1:1" ht="14.25" customHeight="1" x14ac:dyDescent="0.3">
      <c r="A1006898" s="21"/>
    </row>
    <row r="1006904" spans="1:1" s="20" customFormat="1" ht="14.25" customHeight="1" x14ac:dyDescent="0.25"/>
    <row r="1006920" spans="1:1" ht="14.25" customHeight="1" x14ac:dyDescent="0.3">
      <c r="A1006920" s="21"/>
    </row>
    <row r="1006926" spans="1:1" s="20" customFormat="1" ht="14.25" customHeight="1" x14ac:dyDescent="0.25"/>
    <row r="1006942" spans="1:1" ht="14.25" customHeight="1" x14ac:dyDescent="0.3">
      <c r="A1006942" s="21"/>
    </row>
    <row r="1006948" s="20" customFormat="1" ht="14.25" customHeight="1" x14ac:dyDescent="0.25"/>
    <row r="1006964" spans="1:1" ht="14.25" customHeight="1" x14ac:dyDescent="0.3">
      <c r="A1006964" s="21"/>
    </row>
    <row r="1006970" spans="1:1" s="20" customFormat="1" ht="14.25" customHeight="1" x14ac:dyDescent="0.25"/>
    <row r="1006986" spans="1:1" ht="14.25" customHeight="1" x14ac:dyDescent="0.3">
      <c r="A1006986" s="21"/>
    </row>
    <row r="1006992" spans="1:1" s="20" customFormat="1" ht="14.25" customHeight="1" x14ac:dyDescent="0.25"/>
    <row r="1007008" spans="1:1" ht="14.25" customHeight="1" x14ac:dyDescent="0.3">
      <c r="A1007008" s="21"/>
    </row>
    <row r="1007014" s="20" customFormat="1" ht="14.25" customHeight="1" x14ac:dyDescent="0.25"/>
    <row r="1007030" spans="1:1" ht="14.25" customHeight="1" x14ac:dyDescent="0.3">
      <c r="A1007030" s="21"/>
    </row>
    <row r="1007036" spans="1:1" s="20" customFormat="1" ht="14.25" customHeight="1" x14ac:dyDescent="0.25"/>
    <row r="1007052" spans="1:1" ht="14.25" customHeight="1" x14ac:dyDescent="0.3">
      <c r="A1007052" s="21"/>
    </row>
    <row r="1007058" s="20" customFormat="1" ht="14.25" customHeight="1" x14ac:dyDescent="0.25"/>
    <row r="1007074" spans="1:1" ht="14.25" customHeight="1" x14ac:dyDescent="0.3">
      <c r="A1007074" s="21"/>
    </row>
    <row r="1007080" spans="1:1" s="20" customFormat="1" ht="14.25" customHeight="1" x14ac:dyDescent="0.25"/>
    <row r="1007096" spans="1:1" ht="14.25" customHeight="1" x14ac:dyDescent="0.3">
      <c r="A1007096" s="21"/>
    </row>
    <row r="1007102" spans="1:1" s="20" customFormat="1" ht="14.25" customHeight="1" x14ac:dyDescent="0.25"/>
    <row r="1007118" spans="1:1" ht="14.25" customHeight="1" x14ac:dyDescent="0.3">
      <c r="A1007118" s="21"/>
    </row>
    <row r="1007124" s="20" customFormat="1" ht="14.25" customHeight="1" x14ac:dyDescent="0.25"/>
    <row r="1007140" spans="1:1" ht="14.25" customHeight="1" x14ac:dyDescent="0.3">
      <c r="A1007140" s="21"/>
    </row>
    <row r="1007146" spans="1:1" s="20" customFormat="1" ht="14.25" customHeight="1" x14ac:dyDescent="0.25"/>
    <row r="1007162" spans="1:1" ht="14.25" customHeight="1" x14ac:dyDescent="0.3">
      <c r="A1007162" s="21"/>
    </row>
    <row r="1007168" spans="1:1" s="20" customFormat="1" ht="14.25" customHeight="1" x14ac:dyDescent="0.25"/>
    <row r="1007184" spans="1:1" ht="14.25" customHeight="1" x14ac:dyDescent="0.3">
      <c r="A1007184" s="21"/>
    </row>
    <row r="1007190" s="20" customFormat="1" ht="14.25" customHeight="1" x14ac:dyDescent="0.25"/>
    <row r="1007206" spans="1:1" ht="14.25" customHeight="1" x14ac:dyDescent="0.3">
      <c r="A1007206" s="21"/>
    </row>
    <row r="1007212" spans="1:1" s="20" customFormat="1" ht="14.25" customHeight="1" x14ac:dyDescent="0.25"/>
    <row r="1007228" spans="1:1" ht="14.25" customHeight="1" x14ac:dyDescent="0.3">
      <c r="A1007228" s="21"/>
    </row>
    <row r="1007234" s="20" customFormat="1" ht="14.25" customHeight="1" x14ac:dyDescent="0.25"/>
    <row r="1007250" spans="1:1" ht="14.25" customHeight="1" x14ac:dyDescent="0.3">
      <c r="A1007250" s="21"/>
    </row>
    <row r="1007256" spans="1:1" s="20" customFormat="1" ht="14.25" customHeight="1" x14ac:dyDescent="0.25"/>
    <row r="1007272" spans="1:1" ht="14.25" customHeight="1" x14ac:dyDescent="0.3">
      <c r="A1007272" s="21"/>
    </row>
    <row r="1007278" spans="1:1" s="20" customFormat="1" ht="14.25" customHeight="1" x14ac:dyDescent="0.25"/>
    <row r="1007294" spans="1:1" ht="14.25" customHeight="1" x14ac:dyDescent="0.3">
      <c r="A1007294" s="21"/>
    </row>
    <row r="1007300" s="20" customFormat="1" ht="14.25" customHeight="1" x14ac:dyDescent="0.25"/>
    <row r="1007316" spans="1:1" ht="14.25" customHeight="1" x14ac:dyDescent="0.3">
      <c r="A1007316" s="21"/>
    </row>
    <row r="1007322" spans="1:1" s="20" customFormat="1" ht="14.25" customHeight="1" x14ac:dyDescent="0.25"/>
    <row r="1007338" spans="1:1" ht="14.25" customHeight="1" x14ac:dyDescent="0.3">
      <c r="A1007338" s="21"/>
    </row>
    <row r="1007344" spans="1:1" s="20" customFormat="1" ht="14.25" customHeight="1" x14ac:dyDescent="0.25"/>
    <row r="1007360" spans="1:1" ht="14.25" customHeight="1" x14ac:dyDescent="0.3">
      <c r="A1007360" s="21"/>
    </row>
    <row r="1007366" s="20" customFormat="1" ht="14.25" customHeight="1" x14ac:dyDescent="0.25"/>
    <row r="1007382" spans="1:1" ht="14.25" customHeight="1" x14ac:dyDescent="0.3">
      <c r="A1007382" s="21"/>
    </row>
    <row r="1007388" spans="1:1" s="20" customFormat="1" ht="14.25" customHeight="1" x14ac:dyDescent="0.25"/>
    <row r="1007404" spans="1:1" ht="14.25" customHeight="1" x14ac:dyDescent="0.3">
      <c r="A1007404" s="21"/>
    </row>
    <row r="1007410" s="20" customFormat="1" ht="14.25" customHeight="1" x14ac:dyDescent="0.25"/>
    <row r="1007426" spans="1:1" ht="14.25" customHeight="1" x14ac:dyDescent="0.3">
      <c r="A1007426" s="21"/>
    </row>
    <row r="1007432" spans="1:1" s="20" customFormat="1" ht="14.25" customHeight="1" x14ac:dyDescent="0.25"/>
    <row r="1007448" spans="1:1" ht="14.25" customHeight="1" x14ac:dyDescent="0.3">
      <c r="A1007448" s="21"/>
    </row>
    <row r="1007454" spans="1:1" s="20" customFormat="1" ht="14.25" customHeight="1" x14ac:dyDescent="0.25"/>
    <row r="1007470" spans="1:1" ht="14.25" customHeight="1" x14ac:dyDescent="0.3">
      <c r="A1007470" s="21"/>
    </row>
    <row r="1007476" s="20" customFormat="1" ht="14.25" customHeight="1" x14ac:dyDescent="0.25"/>
    <row r="1007492" spans="1:1" ht="14.25" customHeight="1" x14ac:dyDescent="0.3">
      <c r="A1007492" s="21"/>
    </row>
    <row r="1007498" spans="1:1" s="20" customFormat="1" ht="14.25" customHeight="1" x14ac:dyDescent="0.25"/>
    <row r="1007514" spans="1:1" ht="14.25" customHeight="1" x14ac:dyDescent="0.3">
      <c r="A1007514" s="21"/>
    </row>
    <row r="1007520" spans="1:1" s="20" customFormat="1" ht="14.25" customHeight="1" x14ac:dyDescent="0.25"/>
    <row r="1007536" spans="1:1" ht="14.25" customHeight="1" x14ac:dyDescent="0.3">
      <c r="A1007536" s="21"/>
    </row>
    <row r="1007542" s="20" customFormat="1" ht="14.25" customHeight="1" x14ac:dyDescent="0.25"/>
    <row r="1007558" spans="1:1" ht="14.25" customHeight="1" x14ac:dyDescent="0.3">
      <c r="A1007558" s="21"/>
    </row>
    <row r="1007564" spans="1:1" s="20" customFormat="1" ht="14.25" customHeight="1" x14ac:dyDescent="0.25"/>
    <row r="1007580" spans="1:1" ht="14.25" customHeight="1" x14ac:dyDescent="0.3">
      <c r="A1007580" s="21"/>
    </row>
    <row r="1007586" s="20" customFormat="1" ht="14.25" customHeight="1" x14ac:dyDescent="0.25"/>
    <row r="1007602" spans="1:1" ht="14.25" customHeight="1" x14ac:dyDescent="0.3">
      <c r="A1007602" s="21"/>
    </row>
    <row r="1007608" spans="1:1" s="20" customFormat="1" ht="14.25" customHeight="1" x14ac:dyDescent="0.25"/>
    <row r="1007624" spans="1:1" ht="14.25" customHeight="1" x14ac:dyDescent="0.3">
      <c r="A1007624" s="21"/>
    </row>
    <row r="1007630" spans="1:1" s="20" customFormat="1" ht="14.25" customHeight="1" x14ac:dyDescent="0.25"/>
    <row r="1007646" spans="1:1" ht="14.25" customHeight="1" x14ac:dyDescent="0.3">
      <c r="A1007646" s="21"/>
    </row>
    <row r="1007652" s="20" customFormat="1" ht="14.25" customHeight="1" x14ac:dyDescent="0.25"/>
    <row r="1007668" spans="1:1" ht="14.25" customHeight="1" x14ac:dyDescent="0.3">
      <c r="A1007668" s="21"/>
    </row>
    <row r="1007674" spans="1:1" s="20" customFormat="1" ht="14.25" customHeight="1" x14ac:dyDescent="0.25"/>
    <row r="1007690" spans="1:1" ht="14.25" customHeight="1" x14ac:dyDescent="0.3">
      <c r="A1007690" s="21"/>
    </row>
    <row r="1007696" spans="1:1" s="20" customFormat="1" ht="14.25" customHeight="1" x14ac:dyDescent="0.25"/>
    <row r="1007712" spans="1:1" ht="14.25" customHeight="1" x14ac:dyDescent="0.3">
      <c r="A1007712" s="21"/>
    </row>
    <row r="1007718" s="20" customFormat="1" ht="14.25" customHeight="1" x14ac:dyDescent="0.25"/>
    <row r="1007734" spans="1:1" ht="14.25" customHeight="1" x14ac:dyDescent="0.3">
      <c r="A1007734" s="21"/>
    </row>
    <row r="1007740" spans="1:1" s="20" customFormat="1" ht="14.25" customHeight="1" x14ac:dyDescent="0.25"/>
    <row r="1007756" spans="1:1" ht="14.25" customHeight="1" x14ac:dyDescent="0.3">
      <c r="A1007756" s="21"/>
    </row>
    <row r="1007762" s="20" customFormat="1" ht="14.25" customHeight="1" x14ac:dyDescent="0.25"/>
    <row r="1007778" spans="1:1" ht="14.25" customHeight="1" x14ac:dyDescent="0.3">
      <c r="A1007778" s="21"/>
    </row>
    <row r="1007784" spans="1:1" s="20" customFormat="1" ht="14.25" customHeight="1" x14ac:dyDescent="0.25"/>
    <row r="1007800" spans="1:1" ht="14.25" customHeight="1" x14ac:dyDescent="0.3">
      <c r="A1007800" s="21"/>
    </row>
    <row r="1007806" spans="1:1" s="20" customFormat="1" ht="14.25" customHeight="1" x14ac:dyDescent="0.25"/>
    <row r="1007822" spans="1:1" ht="14.25" customHeight="1" x14ac:dyDescent="0.3">
      <c r="A1007822" s="21"/>
    </row>
    <row r="1007828" s="20" customFormat="1" ht="14.25" customHeight="1" x14ac:dyDescent="0.25"/>
    <row r="1007844" spans="1:1" ht="14.25" customHeight="1" x14ac:dyDescent="0.3">
      <c r="A1007844" s="21"/>
    </row>
    <row r="1007850" spans="1:1" s="20" customFormat="1" ht="14.25" customHeight="1" x14ac:dyDescent="0.25"/>
    <row r="1007866" spans="1:1" ht="14.25" customHeight="1" x14ac:dyDescent="0.3">
      <c r="A1007866" s="21"/>
    </row>
    <row r="1007872" spans="1:1" s="20" customFormat="1" ht="14.25" customHeight="1" x14ac:dyDescent="0.25"/>
    <row r="1007888" spans="1:1" ht="14.25" customHeight="1" x14ac:dyDescent="0.3">
      <c r="A1007888" s="21"/>
    </row>
    <row r="1007894" s="20" customFormat="1" ht="14.25" customHeight="1" x14ac:dyDescent="0.25"/>
    <row r="1007910" spans="1:1" ht="14.25" customHeight="1" x14ac:dyDescent="0.3">
      <c r="A1007910" s="21"/>
    </row>
    <row r="1007916" spans="1:1" s="20" customFormat="1" ht="14.25" customHeight="1" x14ac:dyDescent="0.25"/>
    <row r="1007932" spans="1:1" ht="14.25" customHeight="1" x14ac:dyDescent="0.3">
      <c r="A1007932" s="21"/>
    </row>
    <row r="1007938" s="20" customFormat="1" ht="14.25" customHeight="1" x14ac:dyDescent="0.25"/>
    <row r="1007954" spans="1:1" ht="14.25" customHeight="1" x14ac:dyDescent="0.3">
      <c r="A1007954" s="21"/>
    </row>
    <row r="1007960" spans="1:1" s="20" customFormat="1" ht="14.25" customHeight="1" x14ac:dyDescent="0.25"/>
    <row r="1007976" spans="1:1" ht="14.25" customHeight="1" x14ac:dyDescent="0.3">
      <c r="A1007976" s="21"/>
    </row>
    <row r="1007982" spans="1:1" s="20" customFormat="1" ht="14.25" customHeight="1" x14ac:dyDescent="0.25"/>
    <row r="1007998" spans="1:1" ht="14.25" customHeight="1" x14ac:dyDescent="0.3">
      <c r="A1007998" s="21"/>
    </row>
    <row r="1008004" s="20" customFormat="1" ht="14.25" customHeight="1" x14ac:dyDescent="0.25"/>
    <row r="1008020" spans="1:1" ht="14.25" customHeight="1" x14ac:dyDescent="0.3">
      <c r="A1008020" s="21"/>
    </row>
    <row r="1008026" spans="1:1" s="20" customFormat="1" ht="14.25" customHeight="1" x14ac:dyDescent="0.25"/>
    <row r="1008042" spans="1:1" ht="14.25" customHeight="1" x14ac:dyDescent="0.3">
      <c r="A1008042" s="21"/>
    </row>
    <row r="1008048" spans="1:1" s="20" customFormat="1" ht="14.25" customHeight="1" x14ac:dyDescent="0.25"/>
    <row r="1008064" spans="1:1" ht="14.25" customHeight="1" x14ac:dyDescent="0.3">
      <c r="A1008064" s="21"/>
    </row>
    <row r="1008070" s="20" customFormat="1" ht="14.25" customHeight="1" x14ac:dyDescent="0.25"/>
    <row r="1008086" spans="1:1" ht="14.25" customHeight="1" x14ac:dyDescent="0.3">
      <c r="A1008086" s="21"/>
    </row>
    <row r="1008092" spans="1:1" s="20" customFormat="1" ht="14.25" customHeight="1" x14ac:dyDescent="0.25"/>
    <row r="1008108" spans="1:1" ht="14.25" customHeight="1" x14ac:dyDescent="0.3">
      <c r="A1008108" s="21"/>
    </row>
    <row r="1008114" s="20" customFormat="1" ht="14.25" customHeight="1" x14ac:dyDescent="0.25"/>
    <row r="1008130" spans="1:1" ht="14.25" customHeight="1" x14ac:dyDescent="0.3">
      <c r="A1008130" s="21"/>
    </row>
    <row r="1008136" spans="1:1" s="20" customFormat="1" ht="14.25" customHeight="1" x14ac:dyDescent="0.25"/>
    <row r="1008152" spans="1:1" ht="14.25" customHeight="1" x14ac:dyDescent="0.3">
      <c r="A1008152" s="21"/>
    </row>
    <row r="1008158" spans="1:1" s="20" customFormat="1" ht="14.25" customHeight="1" x14ac:dyDescent="0.25"/>
    <row r="1008174" spans="1:1" ht="14.25" customHeight="1" x14ac:dyDescent="0.3">
      <c r="A1008174" s="21"/>
    </row>
    <row r="1008180" s="20" customFormat="1" ht="14.25" customHeight="1" x14ac:dyDescent="0.25"/>
    <row r="1008196" spans="1:1" ht="14.25" customHeight="1" x14ac:dyDescent="0.3">
      <c r="A1008196" s="21"/>
    </row>
    <row r="1008202" spans="1:1" s="20" customFormat="1" ht="14.25" customHeight="1" x14ac:dyDescent="0.25"/>
    <row r="1008218" spans="1:1" ht="14.25" customHeight="1" x14ac:dyDescent="0.3">
      <c r="A1008218" s="21"/>
    </row>
    <row r="1008224" spans="1:1" s="20" customFormat="1" ht="14.25" customHeight="1" x14ac:dyDescent="0.25"/>
    <row r="1008240" spans="1:1" ht="14.25" customHeight="1" x14ac:dyDescent="0.3">
      <c r="A1008240" s="21"/>
    </row>
    <row r="1008246" s="20" customFormat="1" ht="14.25" customHeight="1" x14ac:dyDescent="0.25"/>
    <row r="1008262" spans="1:1" ht="14.25" customHeight="1" x14ac:dyDescent="0.3">
      <c r="A1008262" s="21"/>
    </row>
    <row r="1008268" spans="1:1" s="20" customFormat="1" ht="14.25" customHeight="1" x14ac:dyDescent="0.25"/>
    <row r="1008284" spans="1:1" ht="14.25" customHeight="1" x14ac:dyDescent="0.3">
      <c r="A1008284" s="21"/>
    </row>
    <row r="1008290" s="20" customFormat="1" ht="14.25" customHeight="1" x14ac:dyDescent="0.25"/>
    <row r="1008306" spans="1:1" ht="14.25" customHeight="1" x14ac:dyDescent="0.3">
      <c r="A1008306" s="21"/>
    </row>
    <row r="1008312" spans="1:1" s="20" customFormat="1" ht="14.25" customHeight="1" x14ac:dyDescent="0.25"/>
    <row r="1008328" spans="1:1" ht="14.25" customHeight="1" x14ac:dyDescent="0.3">
      <c r="A1008328" s="21"/>
    </row>
    <row r="1008334" spans="1:1" s="20" customFormat="1" ht="14.25" customHeight="1" x14ac:dyDescent="0.25"/>
    <row r="1008350" spans="1:1" ht="14.25" customHeight="1" x14ac:dyDescent="0.3">
      <c r="A1008350" s="21"/>
    </row>
    <row r="1008356" s="20" customFormat="1" ht="14.25" customHeight="1" x14ac:dyDescent="0.25"/>
    <row r="1008372" spans="1:1" ht="14.25" customHeight="1" x14ac:dyDescent="0.3">
      <c r="A1008372" s="21"/>
    </row>
    <row r="1008378" spans="1:1" s="20" customFormat="1" ht="14.25" customHeight="1" x14ac:dyDescent="0.25"/>
    <row r="1008394" spans="1:1" ht="14.25" customHeight="1" x14ac:dyDescent="0.3">
      <c r="A1008394" s="21"/>
    </row>
    <row r="1008400" spans="1:1" s="20" customFormat="1" ht="14.25" customHeight="1" x14ac:dyDescent="0.25"/>
    <row r="1008416" spans="1:1" ht="14.25" customHeight="1" x14ac:dyDescent="0.3">
      <c r="A1008416" s="21"/>
    </row>
    <row r="1008422" s="20" customFormat="1" ht="14.25" customHeight="1" x14ac:dyDescent="0.25"/>
    <row r="1008438" spans="1:1" ht="14.25" customHeight="1" x14ac:dyDescent="0.3">
      <c r="A1008438" s="21"/>
    </row>
    <row r="1008444" spans="1:1" s="20" customFormat="1" ht="14.25" customHeight="1" x14ac:dyDescent="0.25"/>
    <row r="1008460" spans="1:1" ht="14.25" customHeight="1" x14ac:dyDescent="0.3">
      <c r="A1008460" s="21"/>
    </row>
    <row r="1008466" s="20" customFormat="1" ht="14.25" customHeight="1" x14ac:dyDescent="0.25"/>
    <row r="1008482" spans="1:1" ht="14.25" customHeight="1" x14ac:dyDescent="0.3">
      <c r="A1008482" s="21"/>
    </row>
    <row r="1008488" spans="1:1" s="20" customFormat="1" ht="14.25" customHeight="1" x14ac:dyDescent="0.25"/>
    <row r="1008504" spans="1:1" ht="14.25" customHeight="1" x14ac:dyDescent="0.3">
      <c r="A1008504" s="21"/>
    </row>
    <row r="1008510" spans="1:1" s="20" customFormat="1" ht="14.25" customHeight="1" x14ac:dyDescent="0.25"/>
    <row r="1008526" spans="1:1" ht="14.25" customHeight="1" x14ac:dyDescent="0.3">
      <c r="A1008526" s="21"/>
    </row>
    <row r="1008532" s="20" customFormat="1" ht="14.25" customHeight="1" x14ac:dyDescent="0.25"/>
    <row r="1008548" spans="1:1" ht="14.25" customHeight="1" x14ac:dyDescent="0.3">
      <c r="A1008548" s="21"/>
    </row>
    <row r="1008554" spans="1:1" s="20" customFormat="1" ht="14.25" customHeight="1" x14ac:dyDescent="0.25"/>
    <row r="1008570" spans="1:1" ht="14.25" customHeight="1" x14ac:dyDescent="0.3">
      <c r="A1008570" s="21"/>
    </row>
    <row r="1008576" spans="1:1" s="20" customFormat="1" ht="14.25" customHeight="1" x14ac:dyDescent="0.25"/>
    <row r="1008592" spans="1:1" ht="14.25" customHeight="1" x14ac:dyDescent="0.3">
      <c r="A1008592" s="21"/>
    </row>
    <row r="1008598" s="20" customFormat="1" ht="14.25" customHeight="1" x14ac:dyDescent="0.25"/>
    <row r="1008614" spans="1:1" ht="14.25" customHeight="1" x14ac:dyDescent="0.3">
      <c r="A1008614" s="21"/>
    </row>
    <row r="1008620" spans="1:1" s="20" customFormat="1" ht="14.25" customHeight="1" x14ac:dyDescent="0.25"/>
    <row r="1008636" spans="1:1" ht="14.25" customHeight="1" x14ac:dyDescent="0.3">
      <c r="A1008636" s="21"/>
    </row>
    <row r="1008642" s="20" customFormat="1" ht="14.25" customHeight="1" x14ac:dyDescent="0.25"/>
    <row r="1008658" spans="1:1" ht="14.25" customHeight="1" x14ac:dyDescent="0.3">
      <c r="A1008658" s="21"/>
    </row>
    <row r="1008664" spans="1:1" s="20" customFormat="1" ht="14.25" customHeight="1" x14ac:dyDescent="0.25"/>
    <row r="1008680" spans="1:1" ht="14.25" customHeight="1" x14ac:dyDescent="0.3">
      <c r="A1008680" s="21"/>
    </row>
    <row r="1008686" spans="1:1" s="20" customFormat="1" ht="14.25" customHeight="1" x14ac:dyDescent="0.25"/>
    <row r="1008702" spans="1:1" ht="14.25" customHeight="1" x14ac:dyDescent="0.3">
      <c r="A1008702" s="21"/>
    </row>
    <row r="1008708" s="20" customFormat="1" ht="14.25" customHeight="1" x14ac:dyDescent="0.25"/>
    <row r="1008724" spans="1:1" ht="14.25" customHeight="1" x14ac:dyDescent="0.3">
      <c r="A1008724" s="21"/>
    </row>
    <row r="1008730" spans="1:1" s="20" customFormat="1" ht="14.25" customHeight="1" x14ac:dyDescent="0.25"/>
    <row r="1008746" spans="1:1" ht="14.25" customHeight="1" x14ac:dyDescent="0.3">
      <c r="A1008746" s="21"/>
    </row>
    <row r="1008752" spans="1:1" s="20" customFormat="1" ht="14.25" customHeight="1" x14ac:dyDescent="0.25"/>
    <row r="1008768" spans="1:1" ht="14.25" customHeight="1" x14ac:dyDescent="0.3">
      <c r="A1008768" s="21"/>
    </row>
    <row r="1008774" s="20" customFormat="1" ht="14.25" customHeight="1" x14ac:dyDescent="0.25"/>
    <row r="1008790" spans="1:1" ht="14.25" customHeight="1" x14ac:dyDescent="0.3">
      <c r="A1008790" s="21"/>
    </row>
    <row r="1008796" spans="1:1" s="20" customFormat="1" ht="14.25" customHeight="1" x14ac:dyDescent="0.25"/>
    <row r="1008812" spans="1:1" ht="14.25" customHeight="1" x14ac:dyDescent="0.3">
      <c r="A1008812" s="21"/>
    </row>
    <row r="1008818" s="20" customFormat="1" ht="14.25" customHeight="1" x14ac:dyDescent="0.25"/>
    <row r="1008834" spans="1:1" ht="14.25" customHeight="1" x14ac:dyDescent="0.3">
      <c r="A1008834" s="21"/>
    </row>
    <row r="1008840" spans="1:1" s="20" customFormat="1" ht="14.25" customHeight="1" x14ac:dyDescent="0.25"/>
    <row r="1008856" spans="1:1" ht="14.25" customHeight="1" x14ac:dyDescent="0.3">
      <c r="A1008856" s="21"/>
    </row>
    <row r="1008862" spans="1:1" s="20" customFormat="1" ht="14.25" customHeight="1" x14ac:dyDescent="0.25"/>
    <row r="1008878" spans="1:1" ht="14.25" customHeight="1" x14ac:dyDescent="0.3">
      <c r="A1008878" s="21"/>
    </row>
    <row r="1008884" s="20" customFormat="1" ht="14.25" customHeight="1" x14ac:dyDescent="0.25"/>
    <row r="1008900" spans="1:1" ht="14.25" customHeight="1" x14ac:dyDescent="0.3">
      <c r="A1008900" s="21"/>
    </row>
    <row r="1008906" spans="1:1" s="20" customFormat="1" ht="14.25" customHeight="1" x14ac:dyDescent="0.25"/>
    <row r="1008922" spans="1:1" ht="14.25" customHeight="1" x14ac:dyDescent="0.3">
      <c r="A1008922" s="21"/>
    </row>
    <row r="1008928" spans="1:1" s="20" customFormat="1" ht="14.25" customHeight="1" x14ac:dyDescent="0.25"/>
    <row r="1008944" spans="1:1" ht="14.25" customHeight="1" x14ac:dyDescent="0.3">
      <c r="A1008944" s="21"/>
    </row>
    <row r="1008950" s="20" customFormat="1" ht="14.25" customHeight="1" x14ac:dyDescent="0.25"/>
    <row r="1008966" spans="1:1" ht="14.25" customHeight="1" x14ac:dyDescent="0.3">
      <c r="A1008966" s="21"/>
    </row>
    <row r="1008972" spans="1:1" s="20" customFormat="1" ht="14.25" customHeight="1" x14ac:dyDescent="0.25"/>
    <row r="1008988" spans="1:1" ht="14.25" customHeight="1" x14ac:dyDescent="0.3">
      <c r="A1008988" s="21"/>
    </row>
    <row r="1008994" s="20" customFormat="1" ht="14.25" customHeight="1" x14ac:dyDescent="0.25"/>
    <row r="1009010" spans="1:1" ht="14.25" customHeight="1" x14ac:dyDescent="0.3">
      <c r="A1009010" s="21"/>
    </row>
    <row r="1009016" spans="1:1" s="20" customFormat="1" ht="14.25" customHeight="1" x14ac:dyDescent="0.25"/>
    <row r="1009032" spans="1:1" ht="14.25" customHeight="1" x14ac:dyDescent="0.3">
      <c r="A1009032" s="21"/>
    </row>
    <row r="1009038" spans="1:1" s="20" customFormat="1" ht="14.25" customHeight="1" x14ac:dyDescent="0.25"/>
    <row r="1009054" spans="1:1" ht="14.25" customHeight="1" x14ac:dyDescent="0.3">
      <c r="A1009054" s="21"/>
    </row>
    <row r="1009060" s="20" customFormat="1" ht="14.25" customHeight="1" x14ac:dyDescent="0.25"/>
    <row r="1009076" spans="1:1" ht="14.25" customHeight="1" x14ac:dyDescent="0.3">
      <c r="A1009076" s="21"/>
    </row>
    <row r="1009082" spans="1:1" s="20" customFormat="1" ht="14.25" customHeight="1" x14ac:dyDescent="0.25"/>
    <row r="1009098" spans="1:1" ht="14.25" customHeight="1" x14ac:dyDescent="0.3">
      <c r="A1009098" s="21"/>
    </row>
    <row r="1009104" spans="1:1" s="20" customFormat="1" ht="14.25" customHeight="1" x14ac:dyDescent="0.25"/>
    <row r="1009120" spans="1:1" ht="14.25" customHeight="1" x14ac:dyDescent="0.3">
      <c r="A1009120" s="21"/>
    </row>
    <row r="1009126" s="20" customFormat="1" ht="14.25" customHeight="1" x14ac:dyDescent="0.25"/>
    <row r="1009142" spans="1:1" ht="14.25" customHeight="1" x14ac:dyDescent="0.3">
      <c r="A1009142" s="21"/>
    </row>
    <row r="1009148" spans="1:1" s="20" customFormat="1" ht="14.25" customHeight="1" x14ac:dyDescent="0.25"/>
    <row r="1009164" spans="1:1" ht="14.25" customHeight="1" x14ac:dyDescent="0.3">
      <c r="A1009164" s="21"/>
    </row>
    <row r="1009170" s="20" customFormat="1" ht="14.25" customHeight="1" x14ac:dyDescent="0.25"/>
    <row r="1009186" spans="1:1" ht="14.25" customHeight="1" x14ac:dyDescent="0.3">
      <c r="A1009186" s="21"/>
    </row>
    <row r="1009192" spans="1:1" s="20" customFormat="1" ht="14.25" customHeight="1" x14ac:dyDescent="0.25"/>
    <row r="1009208" spans="1:1" ht="14.25" customHeight="1" x14ac:dyDescent="0.3">
      <c r="A1009208" s="21"/>
    </row>
    <row r="1009214" spans="1:1" s="20" customFormat="1" ht="14.25" customHeight="1" x14ac:dyDescent="0.25"/>
    <row r="1009230" spans="1:1" ht="14.25" customHeight="1" x14ac:dyDescent="0.3">
      <c r="A1009230" s="21"/>
    </row>
    <row r="1009236" s="20" customFormat="1" ht="14.25" customHeight="1" x14ac:dyDescent="0.25"/>
    <row r="1009252" spans="1:1" ht="14.25" customHeight="1" x14ac:dyDescent="0.3">
      <c r="A1009252" s="21"/>
    </row>
    <row r="1009258" spans="1:1" s="20" customFormat="1" ht="14.25" customHeight="1" x14ac:dyDescent="0.25"/>
    <row r="1009274" spans="1:1" ht="14.25" customHeight="1" x14ac:dyDescent="0.3">
      <c r="A1009274" s="21"/>
    </row>
    <row r="1009280" spans="1:1" s="20" customFormat="1" ht="14.25" customHeight="1" x14ac:dyDescent="0.25"/>
    <row r="1009296" spans="1:1" ht="14.25" customHeight="1" x14ac:dyDescent="0.3">
      <c r="A1009296" s="21"/>
    </row>
    <row r="1009302" s="20" customFormat="1" ht="14.25" customHeight="1" x14ac:dyDescent="0.25"/>
    <row r="1009318" spans="1:1" ht="14.25" customHeight="1" x14ac:dyDescent="0.3">
      <c r="A1009318" s="21"/>
    </row>
    <row r="1009324" spans="1:1" s="20" customFormat="1" ht="14.25" customHeight="1" x14ac:dyDescent="0.25"/>
    <row r="1009340" spans="1:1" ht="14.25" customHeight="1" x14ac:dyDescent="0.3">
      <c r="A1009340" s="21"/>
    </row>
    <row r="1009346" s="20" customFormat="1" ht="14.25" customHeight="1" x14ac:dyDescent="0.25"/>
    <row r="1009362" spans="1:1" ht="14.25" customHeight="1" x14ac:dyDescent="0.3">
      <c r="A1009362" s="21"/>
    </row>
    <row r="1009368" spans="1:1" s="20" customFormat="1" ht="14.25" customHeight="1" x14ac:dyDescent="0.25"/>
    <row r="1009384" spans="1:1" ht="14.25" customHeight="1" x14ac:dyDescent="0.3">
      <c r="A1009384" s="21"/>
    </row>
    <row r="1009390" spans="1:1" s="20" customFormat="1" ht="14.25" customHeight="1" x14ac:dyDescent="0.25"/>
    <row r="1009406" spans="1:1" ht="14.25" customHeight="1" x14ac:dyDescent="0.3">
      <c r="A1009406" s="21"/>
    </row>
    <row r="1009412" s="20" customFormat="1" ht="14.25" customHeight="1" x14ac:dyDescent="0.25"/>
    <row r="1009428" spans="1:1" ht="14.25" customHeight="1" x14ac:dyDescent="0.3">
      <c r="A1009428" s="21"/>
    </row>
    <row r="1009434" spans="1:1" s="20" customFormat="1" ht="14.25" customHeight="1" x14ac:dyDescent="0.25"/>
    <row r="1009450" spans="1:1" ht="14.25" customHeight="1" x14ac:dyDescent="0.3">
      <c r="A1009450" s="21"/>
    </row>
    <row r="1009456" spans="1:1" s="20" customFormat="1" ht="14.25" customHeight="1" x14ac:dyDescent="0.25"/>
    <row r="1009472" spans="1:1" ht="14.25" customHeight="1" x14ac:dyDescent="0.3">
      <c r="A1009472" s="21"/>
    </row>
    <row r="1009478" s="20" customFormat="1" ht="14.25" customHeight="1" x14ac:dyDescent="0.25"/>
    <row r="1009494" spans="1:1" ht="14.25" customHeight="1" x14ac:dyDescent="0.3">
      <c r="A1009494" s="21"/>
    </row>
    <row r="1009500" spans="1:1" s="20" customFormat="1" ht="14.25" customHeight="1" x14ac:dyDescent="0.25"/>
    <row r="1009516" spans="1:1" ht="14.25" customHeight="1" x14ac:dyDescent="0.3">
      <c r="A1009516" s="21"/>
    </row>
    <row r="1009522" s="20" customFormat="1" ht="14.25" customHeight="1" x14ac:dyDescent="0.25"/>
    <row r="1009538" spans="1:1" ht="14.25" customHeight="1" x14ac:dyDescent="0.3">
      <c r="A1009538" s="21"/>
    </row>
    <row r="1009544" spans="1:1" s="20" customFormat="1" ht="14.25" customHeight="1" x14ac:dyDescent="0.25"/>
    <row r="1009560" spans="1:1" ht="14.25" customHeight="1" x14ac:dyDescent="0.3">
      <c r="A1009560" s="21"/>
    </row>
    <row r="1009566" spans="1:1" s="20" customFormat="1" ht="14.25" customHeight="1" x14ac:dyDescent="0.25"/>
    <row r="1009582" spans="1:1" ht="14.25" customHeight="1" x14ac:dyDescent="0.3">
      <c r="A1009582" s="21"/>
    </row>
    <row r="1009588" s="20" customFormat="1" ht="14.25" customHeight="1" x14ac:dyDescent="0.25"/>
    <row r="1009604" spans="1:1" ht="14.25" customHeight="1" x14ac:dyDescent="0.3">
      <c r="A1009604" s="21"/>
    </row>
    <row r="1009610" spans="1:1" s="20" customFormat="1" ht="14.25" customHeight="1" x14ac:dyDescent="0.25"/>
    <row r="1009626" spans="1:1" ht="14.25" customHeight="1" x14ac:dyDescent="0.3">
      <c r="A1009626" s="21"/>
    </row>
    <row r="1009632" spans="1:1" s="20" customFormat="1" ht="14.25" customHeight="1" x14ac:dyDescent="0.25"/>
    <row r="1009648" spans="1:1" ht="14.25" customHeight="1" x14ac:dyDescent="0.3">
      <c r="A1009648" s="21"/>
    </row>
    <row r="1009654" s="20" customFormat="1" ht="14.25" customHeight="1" x14ac:dyDescent="0.25"/>
    <row r="1009670" spans="1:1" ht="14.25" customHeight="1" x14ac:dyDescent="0.3">
      <c r="A1009670" s="21"/>
    </row>
    <row r="1009676" spans="1:1" s="20" customFormat="1" ht="14.25" customHeight="1" x14ac:dyDescent="0.25"/>
    <row r="1009692" spans="1:1" ht="14.25" customHeight="1" x14ac:dyDescent="0.3">
      <c r="A1009692" s="21"/>
    </row>
    <row r="1009698" s="20" customFormat="1" ht="14.25" customHeight="1" x14ac:dyDescent="0.25"/>
    <row r="1009714" spans="1:1" ht="14.25" customHeight="1" x14ac:dyDescent="0.3">
      <c r="A1009714" s="21"/>
    </row>
    <row r="1009720" spans="1:1" s="20" customFormat="1" ht="14.25" customHeight="1" x14ac:dyDescent="0.25"/>
    <row r="1009736" spans="1:1" ht="14.25" customHeight="1" x14ac:dyDescent="0.3">
      <c r="A1009736" s="21"/>
    </row>
    <row r="1009742" spans="1:1" s="20" customFormat="1" ht="14.25" customHeight="1" x14ac:dyDescent="0.25"/>
    <row r="1009758" spans="1:1" ht="14.25" customHeight="1" x14ac:dyDescent="0.3">
      <c r="A1009758" s="21"/>
    </row>
    <row r="1009764" s="20" customFormat="1" ht="14.25" customHeight="1" x14ac:dyDescent="0.25"/>
    <row r="1009780" spans="1:1" ht="14.25" customHeight="1" x14ac:dyDescent="0.3">
      <c r="A1009780" s="21"/>
    </row>
    <row r="1009786" spans="1:1" s="20" customFormat="1" ht="14.25" customHeight="1" x14ac:dyDescent="0.25"/>
    <row r="1009802" spans="1:1" ht="14.25" customHeight="1" x14ac:dyDescent="0.3">
      <c r="A1009802" s="21"/>
    </row>
    <row r="1009808" spans="1:1" s="20" customFormat="1" ht="14.25" customHeight="1" x14ac:dyDescent="0.25"/>
    <row r="1009824" spans="1:1" ht="14.25" customHeight="1" x14ac:dyDescent="0.3">
      <c r="A1009824" s="21"/>
    </row>
    <row r="1009830" s="20" customFormat="1" ht="14.25" customHeight="1" x14ac:dyDescent="0.25"/>
    <row r="1009846" spans="1:1" ht="14.25" customHeight="1" x14ac:dyDescent="0.3">
      <c r="A1009846" s="21"/>
    </row>
    <row r="1009852" spans="1:1" s="20" customFormat="1" ht="14.25" customHeight="1" x14ac:dyDescent="0.25"/>
    <row r="1009868" spans="1:1" ht="14.25" customHeight="1" x14ac:dyDescent="0.3">
      <c r="A1009868" s="21"/>
    </row>
    <row r="1009874" s="20" customFormat="1" ht="14.25" customHeight="1" x14ac:dyDescent="0.25"/>
    <row r="1009890" spans="1:1" ht="14.25" customHeight="1" x14ac:dyDescent="0.3">
      <c r="A1009890" s="21"/>
    </row>
    <row r="1009896" spans="1:1" s="20" customFormat="1" ht="14.25" customHeight="1" x14ac:dyDescent="0.25"/>
    <row r="1009912" spans="1:1" ht="14.25" customHeight="1" x14ac:dyDescent="0.3">
      <c r="A1009912" s="21"/>
    </row>
    <row r="1009918" spans="1:1" s="20" customFormat="1" ht="14.25" customHeight="1" x14ac:dyDescent="0.25"/>
    <row r="1009934" spans="1:1" ht="14.25" customHeight="1" x14ac:dyDescent="0.3">
      <c r="A1009934" s="21"/>
    </row>
    <row r="1009940" s="20" customFormat="1" ht="14.25" customHeight="1" x14ac:dyDescent="0.25"/>
    <row r="1009956" spans="1:1" ht="14.25" customHeight="1" x14ac:dyDescent="0.3">
      <c r="A1009956" s="21"/>
    </row>
    <row r="1009962" spans="1:1" s="20" customFormat="1" ht="14.25" customHeight="1" x14ac:dyDescent="0.25"/>
    <row r="1009978" spans="1:1" ht="14.25" customHeight="1" x14ac:dyDescent="0.3">
      <c r="A1009978" s="21"/>
    </row>
    <row r="1009984" spans="1:1" s="20" customFormat="1" ht="14.25" customHeight="1" x14ac:dyDescent="0.25"/>
    <row r="1010000" spans="1:1" ht="14.25" customHeight="1" x14ac:dyDescent="0.3">
      <c r="A1010000" s="21"/>
    </row>
    <row r="1010006" s="20" customFormat="1" ht="14.25" customHeight="1" x14ac:dyDescent="0.25"/>
    <row r="1010022" spans="1:1" ht="14.25" customHeight="1" x14ac:dyDescent="0.3">
      <c r="A1010022" s="21"/>
    </row>
    <row r="1010028" spans="1:1" s="20" customFormat="1" ht="14.25" customHeight="1" x14ac:dyDescent="0.25"/>
    <row r="1010044" spans="1:1" ht="14.25" customHeight="1" x14ac:dyDescent="0.3">
      <c r="A1010044" s="21"/>
    </row>
    <row r="1010050" s="20" customFormat="1" ht="14.25" customHeight="1" x14ac:dyDescent="0.25"/>
    <row r="1010066" spans="1:1" ht="14.25" customHeight="1" x14ac:dyDescent="0.3">
      <c r="A1010066" s="21"/>
    </row>
    <row r="1010072" spans="1:1" s="20" customFormat="1" ht="14.25" customHeight="1" x14ac:dyDescent="0.25"/>
    <row r="1010088" spans="1:1" ht="14.25" customHeight="1" x14ac:dyDescent="0.3">
      <c r="A1010088" s="21"/>
    </row>
    <row r="1010094" spans="1:1" s="20" customFormat="1" ht="14.25" customHeight="1" x14ac:dyDescent="0.25"/>
    <row r="1010110" spans="1:1" ht="14.25" customHeight="1" x14ac:dyDescent="0.3">
      <c r="A1010110" s="21"/>
    </row>
    <row r="1010116" s="20" customFormat="1" ht="14.25" customHeight="1" x14ac:dyDescent="0.25"/>
    <row r="1010132" spans="1:1" ht="14.25" customHeight="1" x14ac:dyDescent="0.3">
      <c r="A1010132" s="21"/>
    </row>
    <row r="1010138" spans="1:1" s="20" customFormat="1" ht="14.25" customHeight="1" x14ac:dyDescent="0.25"/>
    <row r="1010154" spans="1:1" ht="14.25" customHeight="1" x14ac:dyDescent="0.3">
      <c r="A1010154" s="21"/>
    </row>
    <row r="1010160" spans="1:1" s="20" customFormat="1" ht="14.25" customHeight="1" x14ac:dyDescent="0.25"/>
    <row r="1010176" spans="1:1" ht="14.25" customHeight="1" x14ac:dyDescent="0.3">
      <c r="A1010176" s="21"/>
    </row>
    <row r="1010182" s="20" customFormat="1" ht="14.25" customHeight="1" x14ac:dyDescent="0.25"/>
    <row r="1010198" spans="1:1" ht="14.25" customHeight="1" x14ac:dyDescent="0.3">
      <c r="A1010198" s="21"/>
    </row>
    <row r="1010204" spans="1:1" s="20" customFormat="1" ht="14.25" customHeight="1" x14ac:dyDescent="0.25"/>
    <row r="1010220" spans="1:1" ht="14.25" customHeight="1" x14ac:dyDescent="0.3">
      <c r="A1010220" s="21"/>
    </row>
    <row r="1010226" s="20" customFormat="1" ht="14.25" customHeight="1" x14ac:dyDescent="0.25"/>
    <row r="1010242" spans="1:1" ht="14.25" customHeight="1" x14ac:dyDescent="0.3">
      <c r="A1010242" s="21"/>
    </row>
    <row r="1010248" spans="1:1" s="20" customFormat="1" ht="14.25" customHeight="1" x14ac:dyDescent="0.25"/>
    <row r="1010264" spans="1:1" ht="14.25" customHeight="1" x14ac:dyDescent="0.3">
      <c r="A1010264" s="21"/>
    </row>
    <row r="1010270" spans="1:1" s="20" customFormat="1" ht="14.25" customHeight="1" x14ac:dyDescent="0.25"/>
    <row r="1010286" spans="1:1" ht="14.25" customHeight="1" x14ac:dyDescent="0.3">
      <c r="A1010286" s="21"/>
    </row>
    <row r="1010292" s="20" customFormat="1" ht="14.25" customHeight="1" x14ac:dyDescent="0.25"/>
    <row r="1010308" spans="1:1" ht="14.25" customHeight="1" x14ac:dyDescent="0.3">
      <c r="A1010308" s="21"/>
    </row>
    <row r="1010314" spans="1:1" s="20" customFormat="1" ht="14.25" customHeight="1" x14ac:dyDescent="0.25"/>
    <row r="1010330" spans="1:1" ht="14.25" customHeight="1" x14ac:dyDescent="0.3">
      <c r="A1010330" s="21"/>
    </row>
    <row r="1010336" spans="1:1" s="20" customFormat="1" ht="14.25" customHeight="1" x14ac:dyDescent="0.25"/>
    <row r="1010352" spans="1:1" ht="14.25" customHeight="1" x14ac:dyDescent="0.3">
      <c r="A1010352" s="21"/>
    </row>
    <row r="1010358" s="20" customFormat="1" ht="14.25" customHeight="1" x14ac:dyDescent="0.25"/>
    <row r="1010374" spans="1:1" ht="14.25" customHeight="1" x14ac:dyDescent="0.3">
      <c r="A1010374" s="21"/>
    </row>
    <row r="1010380" spans="1:1" s="20" customFormat="1" ht="14.25" customHeight="1" x14ac:dyDescent="0.25"/>
    <row r="1010396" spans="1:1" ht="14.25" customHeight="1" x14ac:dyDescent="0.3">
      <c r="A1010396" s="21"/>
    </row>
    <row r="1010402" s="20" customFormat="1" ht="14.25" customHeight="1" x14ac:dyDescent="0.25"/>
    <row r="1010418" spans="1:1" ht="14.25" customHeight="1" x14ac:dyDescent="0.3">
      <c r="A1010418" s="21"/>
    </row>
    <row r="1010424" spans="1:1" s="20" customFormat="1" ht="14.25" customHeight="1" x14ac:dyDescent="0.25"/>
    <row r="1010440" spans="1:1" ht="14.25" customHeight="1" x14ac:dyDescent="0.3">
      <c r="A1010440" s="21"/>
    </row>
    <row r="1010446" spans="1:1" s="20" customFormat="1" ht="14.25" customHeight="1" x14ac:dyDescent="0.25"/>
    <row r="1010462" spans="1:1" ht="14.25" customHeight="1" x14ac:dyDescent="0.3">
      <c r="A1010462" s="21"/>
    </row>
    <row r="1010468" s="20" customFormat="1" ht="14.25" customHeight="1" x14ac:dyDescent="0.25"/>
    <row r="1010484" spans="1:1" ht="14.25" customHeight="1" x14ac:dyDescent="0.3">
      <c r="A1010484" s="21"/>
    </row>
    <row r="1010490" spans="1:1" s="20" customFormat="1" ht="14.25" customHeight="1" x14ac:dyDescent="0.25"/>
    <row r="1010506" spans="1:1" ht="14.25" customHeight="1" x14ac:dyDescent="0.3">
      <c r="A1010506" s="21"/>
    </row>
    <row r="1010512" spans="1:1" s="20" customFormat="1" ht="14.25" customHeight="1" x14ac:dyDescent="0.25"/>
    <row r="1010528" spans="1:1" ht="14.25" customHeight="1" x14ac:dyDescent="0.3">
      <c r="A1010528" s="21"/>
    </row>
    <row r="1010534" s="20" customFormat="1" ht="14.25" customHeight="1" x14ac:dyDescent="0.25"/>
    <row r="1010550" spans="1:1" ht="14.25" customHeight="1" x14ac:dyDescent="0.3">
      <c r="A1010550" s="21"/>
    </row>
    <row r="1010556" spans="1:1" s="20" customFormat="1" ht="14.25" customHeight="1" x14ac:dyDescent="0.25"/>
    <row r="1010572" spans="1:1" ht="14.25" customHeight="1" x14ac:dyDescent="0.3">
      <c r="A1010572" s="21"/>
    </row>
    <row r="1010578" s="20" customFormat="1" ht="14.25" customHeight="1" x14ac:dyDescent="0.25"/>
    <row r="1010594" spans="1:1" ht="14.25" customHeight="1" x14ac:dyDescent="0.3">
      <c r="A1010594" s="21"/>
    </row>
    <row r="1010600" spans="1:1" s="20" customFormat="1" ht="14.25" customHeight="1" x14ac:dyDescent="0.25"/>
    <row r="1010616" spans="1:1" ht="14.25" customHeight="1" x14ac:dyDescent="0.3">
      <c r="A1010616" s="21"/>
    </row>
    <row r="1010622" spans="1:1" s="20" customFormat="1" ht="14.25" customHeight="1" x14ac:dyDescent="0.25"/>
    <row r="1010638" spans="1:1" ht="14.25" customHeight="1" x14ac:dyDescent="0.3">
      <c r="A1010638" s="21"/>
    </row>
    <row r="1010644" s="20" customFormat="1" ht="14.25" customHeight="1" x14ac:dyDescent="0.25"/>
    <row r="1010660" spans="1:1" ht="14.25" customHeight="1" x14ac:dyDescent="0.3">
      <c r="A1010660" s="21"/>
    </row>
    <row r="1010666" spans="1:1" s="20" customFormat="1" ht="14.25" customHeight="1" x14ac:dyDescent="0.25"/>
    <row r="1010682" spans="1:1" ht="14.25" customHeight="1" x14ac:dyDescent="0.3">
      <c r="A1010682" s="21"/>
    </row>
    <row r="1010688" spans="1:1" s="20" customFormat="1" ht="14.25" customHeight="1" x14ac:dyDescent="0.25"/>
    <row r="1010704" spans="1:1" ht="14.25" customHeight="1" x14ac:dyDescent="0.3">
      <c r="A1010704" s="21"/>
    </row>
    <row r="1010710" s="20" customFormat="1" ht="14.25" customHeight="1" x14ac:dyDescent="0.25"/>
    <row r="1010726" spans="1:1" ht="14.25" customHeight="1" x14ac:dyDescent="0.3">
      <c r="A1010726" s="21"/>
    </row>
    <row r="1010732" spans="1:1" s="20" customFormat="1" ht="14.25" customHeight="1" x14ac:dyDescent="0.25"/>
    <row r="1010748" spans="1:1" ht="14.25" customHeight="1" x14ac:dyDescent="0.3">
      <c r="A1010748" s="21"/>
    </row>
    <row r="1010754" s="20" customFormat="1" ht="14.25" customHeight="1" x14ac:dyDescent="0.25"/>
    <row r="1010770" spans="1:1" ht="14.25" customHeight="1" x14ac:dyDescent="0.3">
      <c r="A1010770" s="21"/>
    </row>
    <row r="1010776" spans="1:1" s="20" customFormat="1" ht="14.25" customHeight="1" x14ac:dyDescent="0.25"/>
    <row r="1010792" spans="1:1" ht="14.25" customHeight="1" x14ac:dyDescent="0.3">
      <c r="A1010792" s="21"/>
    </row>
    <row r="1010798" spans="1:1" s="20" customFormat="1" ht="14.25" customHeight="1" x14ac:dyDescent="0.25"/>
    <row r="1010814" spans="1:1" ht="14.25" customHeight="1" x14ac:dyDescent="0.3">
      <c r="A1010814" s="21"/>
    </row>
    <row r="1010820" s="20" customFormat="1" ht="14.25" customHeight="1" x14ac:dyDescent="0.25"/>
    <row r="1010836" spans="1:1" ht="14.25" customHeight="1" x14ac:dyDescent="0.3">
      <c r="A1010836" s="21"/>
    </row>
    <row r="1010842" spans="1:1" s="20" customFormat="1" ht="14.25" customHeight="1" x14ac:dyDescent="0.25"/>
    <row r="1010858" spans="1:1" ht="14.25" customHeight="1" x14ac:dyDescent="0.3">
      <c r="A1010858" s="21"/>
    </row>
    <row r="1010864" spans="1:1" s="20" customFormat="1" ht="14.25" customHeight="1" x14ac:dyDescent="0.25"/>
    <row r="1010880" spans="1:1" ht="14.25" customHeight="1" x14ac:dyDescent="0.3">
      <c r="A1010880" s="21"/>
    </row>
    <row r="1010886" s="20" customFormat="1" ht="14.25" customHeight="1" x14ac:dyDescent="0.25"/>
    <row r="1010902" spans="1:1" ht="14.25" customHeight="1" x14ac:dyDescent="0.3">
      <c r="A1010902" s="21"/>
    </row>
    <row r="1010908" spans="1:1" s="20" customFormat="1" ht="14.25" customHeight="1" x14ac:dyDescent="0.25"/>
    <row r="1010924" spans="1:1" ht="14.25" customHeight="1" x14ac:dyDescent="0.3">
      <c r="A1010924" s="21"/>
    </row>
    <row r="1010930" s="20" customFormat="1" ht="14.25" customHeight="1" x14ac:dyDescent="0.25"/>
    <row r="1010946" spans="1:1" ht="14.25" customHeight="1" x14ac:dyDescent="0.3">
      <c r="A1010946" s="21"/>
    </row>
    <row r="1010952" spans="1:1" s="20" customFormat="1" ht="14.25" customHeight="1" x14ac:dyDescent="0.25"/>
    <row r="1010968" spans="1:1" ht="14.25" customHeight="1" x14ac:dyDescent="0.3">
      <c r="A1010968" s="21"/>
    </row>
    <row r="1010974" spans="1:1" s="20" customFormat="1" ht="14.25" customHeight="1" x14ac:dyDescent="0.25"/>
    <row r="1010990" spans="1:1" ht="14.25" customHeight="1" x14ac:dyDescent="0.3">
      <c r="A1010990" s="21"/>
    </row>
    <row r="1010996" s="20" customFormat="1" ht="14.25" customHeight="1" x14ac:dyDescent="0.25"/>
    <row r="1011012" spans="1:1" ht="14.25" customHeight="1" x14ac:dyDescent="0.3">
      <c r="A1011012" s="21"/>
    </row>
    <row r="1011018" spans="1:1" s="20" customFormat="1" ht="14.25" customHeight="1" x14ac:dyDescent="0.25"/>
    <row r="1011034" spans="1:1" ht="14.25" customHeight="1" x14ac:dyDescent="0.3">
      <c r="A1011034" s="21"/>
    </row>
    <row r="1011040" spans="1:1" s="20" customFormat="1" ht="14.25" customHeight="1" x14ac:dyDescent="0.25"/>
    <row r="1011056" spans="1:1" ht="14.25" customHeight="1" x14ac:dyDescent="0.3">
      <c r="A1011056" s="21"/>
    </row>
    <row r="1011062" s="20" customFormat="1" ht="14.25" customHeight="1" x14ac:dyDescent="0.25"/>
    <row r="1011078" spans="1:1" ht="14.25" customHeight="1" x14ac:dyDescent="0.3">
      <c r="A1011078" s="21"/>
    </row>
    <row r="1011084" spans="1:1" s="20" customFormat="1" ht="14.25" customHeight="1" x14ac:dyDescent="0.25"/>
    <row r="1011100" spans="1:1" ht="14.25" customHeight="1" x14ac:dyDescent="0.3">
      <c r="A1011100" s="21"/>
    </row>
    <row r="1011106" s="20" customFormat="1" ht="14.25" customHeight="1" x14ac:dyDescent="0.25"/>
    <row r="1011122" spans="1:1" ht="14.25" customHeight="1" x14ac:dyDescent="0.3">
      <c r="A1011122" s="21"/>
    </row>
    <row r="1011128" spans="1:1" s="20" customFormat="1" ht="14.25" customHeight="1" x14ac:dyDescent="0.25"/>
    <row r="1011144" spans="1:1" ht="14.25" customHeight="1" x14ac:dyDescent="0.3">
      <c r="A1011144" s="21"/>
    </row>
    <row r="1011150" spans="1:1" s="20" customFormat="1" ht="14.25" customHeight="1" x14ac:dyDescent="0.25"/>
    <row r="1011166" spans="1:1" ht="14.25" customHeight="1" x14ac:dyDescent="0.3">
      <c r="A1011166" s="21"/>
    </row>
    <row r="1011172" s="20" customFormat="1" ht="14.25" customHeight="1" x14ac:dyDescent="0.25"/>
    <row r="1011188" spans="1:1" ht="14.25" customHeight="1" x14ac:dyDescent="0.3">
      <c r="A1011188" s="21"/>
    </row>
    <row r="1011194" spans="1:1" s="20" customFormat="1" ht="14.25" customHeight="1" x14ac:dyDescent="0.25"/>
    <row r="1011210" spans="1:1" ht="14.25" customHeight="1" x14ac:dyDescent="0.3">
      <c r="A1011210" s="21"/>
    </row>
    <row r="1011216" spans="1:1" s="20" customFormat="1" ht="14.25" customHeight="1" x14ac:dyDescent="0.25"/>
    <row r="1011232" spans="1:1" ht="14.25" customHeight="1" x14ac:dyDescent="0.3">
      <c r="A1011232" s="21"/>
    </row>
    <row r="1011238" s="20" customFormat="1" ht="14.25" customHeight="1" x14ac:dyDescent="0.25"/>
    <row r="1011254" spans="1:1" ht="14.25" customHeight="1" x14ac:dyDescent="0.3">
      <c r="A1011254" s="21"/>
    </row>
    <row r="1011260" spans="1:1" s="20" customFormat="1" ht="14.25" customHeight="1" x14ac:dyDescent="0.25"/>
    <row r="1011276" spans="1:1" ht="14.25" customHeight="1" x14ac:dyDescent="0.3">
      <c r="A1011276" s="21"/>
    </row>
    <row r="1011282" s="20" customFormat="1" ht="14.25" customHeight="1" x14ac:dyDescent="0.25"/>
    <row r="1011298" spans="1:1" ht="14.25" customHeight="1" x14ac:dyDescent="0.3">
      <c r="A1011298" s="21"/>
    </row>
    <row r="1011304" spans="1:1" s="20" customFormat="1" ht="14.25" customHeight="1" x14ac:dyDescent="0.25"/>
    <row r="1011320" spans="1:1" ht="14.25" customHeight="1" x14ac:dyDescent="0.3">
      <c r="A1011320" s="21"/>
    </row>
    <row r="1011326" spans="1:1" s="20" customFormat="1" ht="14.25" customHeight="1" x14ac:dyDescent="0.25"/>
    <row r="1011342" spans="1:1" ht="14.25" customHeight="1" x14ac:dyDescent="0.3">
      <c r="A1011342" s="21"/>
    </row>
    <row r="1011348" s="20" customFormat="1" ht="14.25" customHeight="1" x14ac:dyDescent="0.25"/>
    <row r="1011364" spans="1:1" ht="14.25" customHeight="1" x14ac:dyDescent="0.3">
      <c r="A1011364" s="21"/>
    </row>
    <row r="1011370" spans="1:1" s="20" customFormat="1" ht="14.25" customHeight="1" x14ac:dyDescent="0.25"/>
    <row r="1011386" spans="1:1" ht="14.25" customHeight="1" x14ac:dyDescent="0.3">
      <c r="A1011386" s="21"/>
    </row>
    <row r="1011392" spans="1:1" s="20" customFormat="1" ht="14.25" customHeight="1" x14ac:dyDescent="0.25"/>
    <row r="1011408" spans="1:1" ht="14.25" customHeight="1" x14ac:dyDescent="0.3">
      <c r="A1011408" s="21"/>
    </row>
    <row r="1011414" s="20" customFormat="1" ht="14.25" customHeight="1" x14ac:dyDescent="0.25"/>
    <row r="1011430" spans="1:1" ht="14.25" customHeight="1" x14ac:dyDescent="0.3">
      <c r="A1011430" s="21"/>
    </row>
    <row r="1011436" spans="1:1" s="20" customFormat="1" ht="14.25" customHeight="1" x14ac:dyDescent="0.25"/>
    <row r="1011452" spans="1:1" ht="14.25" customHeight="1" x14ac:dyDescent="0.3">
      <c r="A1011452" s="21"/>
    </row>
    <row r="1011458" s="20" customFormat="1" ht="14.25" customHeight="1" x14ac:dyDescent="0.25"/>
    <row r="1011474" spans="1:1" ht="14.25" customHeight="1" x14ac:dyDescent="0.3">
      <c r="A1011474" s="21"/>
    </row>
    <row r="1011480" spans="1:1" s="20" customFormat="1" ht="14.25" customHeight="1" x14ac:dyDescent="0.25"/>
    <row r="1011496" spans="1:1" ht="14.25" customHeight="1" x14ac:dyDescent="0.3">
      <c r="A1011496" s="21"/>
    </row>
    <row r="1011502" spans="1:1" s="20" customFormat="1" ht="14.25" customHeight="1" x14ac:dyDescent="0.25"/>
    <row r="1011518" spans="1:1" ht="14.25" customHeight="1" x14ac:dyDescent="0.3">
      <c r="A1011518" s="21"/>
    </row>
    <row r="1011524" s="20" customFormat="1" ht="14.25" customHeight="1" x14ac:dyDescent="0.25"/>
    <row r="1011540" spans="1:1" ht="14.25" customHeight="1" x14ac:dyDescent="0.3">
      <c r="A1011540" s="21"/>
    </row>
    <row r="1011546" spans="1:1" s="20" customFormat="1" ht="14.25" customHeight="1" x14ac:dyDescent="0.25"/>
    <row r="1011562" spans="1:1" ht="14.25" customHeight="1" x14ac:dyDescent="0.3">
      <c r="A1011562" s="21"/>
    </row>
    <row r="1011568" spans="1:1" s="20" customFormat="1" ht="14.25" customHeight="1" x14ac:dyDescent="0.25"/>
    <row r="1011584" spans="1:1" ht="14.25" customHeight="1" x14ac:dyDescent="0.3">
      <c r="A1011584" s="21"/>
    </row>
    <row r="1011590" s="20" customFormat="1" ht="14.25" customHeight="1" x14ac:dyDescent="0.25"/>
    <row r="1011606" spans="1:1" ht="14.25" customHeight="1" x14ac:dyDescent="0.3">
      <c r="A1011606" s="21"/>
    </row>
    <row r="1011612" spans="1:1" s="20" customFormat="1" ht="14.25" customHeight="1" x14ac:dyDescent="0.25"/>
    <row r="1011628" spans="1:1" ht="14.25" customHeight="1" x14ac:dyDescent="0.3">
      <c r="A1011628" s="21"/>
    </row>
    <row r="1011634" s="20" customFormat="1" ht="14.25" customHeight="1" x14ac:dyDescent="0.25"/>
    <row r="1011650" spans="1:1" ht="14.25" customHeight="1" x14ac:dyDescent="0.3">
      <c r="A1011650" s="21"/>
    </row>
    <row r="1011656" spans="1:1" s="20" customFormat="1" ht="14.25" customHeight="1" x14ac:dyDescent="0.25"/>
    <row r="1011672" spans="1:1" ht="14.25" customHeight="1" x14ac:dyDescent="0.3">
      <c r="A1011672" s="21"/>
    </row>
    <row r="1011678" spans="1:1" s="20" customFormat="1" ht="14.25" customHeight="1" x14ac:dyDescent="0.25"/>
    <row r="1011694" spans="1:1" ht="14.25" customHeight="1" x14ac:dyDescent="0.3">
      <c r="A1011694" s="21"/>
    </row>
    <row r="1011700" s="20" customFormat="1" ht="14.25" customHeight="1" x14ac:dyDescent="0.25"/>
    <row r="1011716" spans="1:1" ht="14.25" customHeight="1" x14ac:dyDescent="0.3">
      <c r="A1011716" s="21"/>
    </row>
    <row r="1011722" spans="1:1" s="20" customFormat="1" ht="14.25" customHeight="1" x14ac:dyDescent="0.25"/>
    <row r="1011738" spans="1:1" ht="14.25" customHeight="1" x14ac:dyDescent="0.3">
      <c r="A1011738" s="21"/>
    </row>
    <row r="1011744" spans="1:1" s="20" customFormat="1" ht="14.25" customHeight="1" x14ac:dyDescent="0.25"/>
    <row r="1011760" spans="1:1" ht="14.25" customHeight="1" x14ac:dyDescent="0.3">
      <c r="A1011760" s="21"/>
    </row>
    <row r="1011766" s="20" customFormat="1" ht="14.25" customHeight="1" x14ac:dyDescent="0.25"/>
    <row r="1011782" spans="1:1" ht="14.25" customHeight="1" x14ac:dyDescent="0.3">
      <c r="A1011782" s="21"/>
    </row>
    <row r="1011788" spans="1:1" s="20" customFormat="1" ht="14.25" customHeight="1" x14ac:dyDescent="0.25"/>
    <row r="1011804" spans="1:1" ht="14.25" customHeight="1" x14ac:dyDescent="0.3">
      <c r="A1011804" s="21"/>
    </row>
    <row r="1011810" s="20" customFormat="1" ht="14.25" customHeight="1" x14ac:dyDescent="0.25"/>
    <row r="1011826" spans="1:1" ht="14.25" customHeight="1" x14ac:dyDescent="0.3">
      <c r="A1011826" s="21"/>
    </row>
    <row r="1011832" spans="1:1" s="20" customFormat="1" ht="14.25" customHeight="1" x14ac:dyDescent="0.25"/>
    <row r="1011848" spans="1:1" ht="14.25" customHeight="1" x14ac:dyDescent="0.3">
      <c r="A1011848" s="21"/>
    </row>
    <row r="1011854" spans="1:1" s="20" customFormat="1" ht="14.25" customHeight="1" x14ac:dyDescent="0.25"/>
    <row r="1011870" spans="1:1" ht="14.25" customHeight="1" x14ac:dyDescent="0.3">
      <c r="A1011870" s="21"/>
    </row>
    <row r="1011876" s="20" customFormat="1" ht="14.25" customHeight="1" x14ac:dyDescent="0.25"/>
    <row r="1011892" spans="1:1" ht="14.25" customHeight="1" x14ac:dyDescent="0.3">
      <c r="A1011892" s="21"/>
    </row>
    <row r="1011898" spans="1:1" s="20" customFormat="1" ht="14.25" customHeight="1" x14ac:dyDescent="0.25"/>
    <row r="1011914" spans="1:1" ht="14.25" customHeight="1" x14ac:dyDescent="0.3">
      <c r="A1011914" s="21"/>
    </row>
    <row r="1011920" spans="1:1" s="20" customFormat="1" ht="14.25" customHeight="1" x14ac:dyDescent="0.25"/>
    <row r="1011936" spans="1:1" ht="14.25" customHeight="1" x14ac:dyDescent="0.3">
      <c r="A1011936" s="21"/>
    </row>
    <row r="1011942" s="20" customFormat="1" ht="14.25" customHeight="1" x14ac:dyDescent="0.25"/>
    <row r="1011958" spans="1:1" ht="14.25" customHeight="1" x14ac:dyDescent="0.3">
      <c r="A1011958" s="21"/>
    </row>
    <row r="1011964" spans="1:1" s="20" customFormat="1" ht="14.25" customHeight="1" x14ac:dyDescent="0.25"/>
    <row r="1011980" spans="1:1" ht="14.25" customHeight="1" x14ac:dyDescent="0.3">
      <c r="A1011980" s="21"/>
    </row>
    <row r="1011986" s="20" customFormat="1" ht="14.25" customHeight="1" x14ac:dyDescent="0.25"/>
    <row r="1012002" spans="1:1" ht="14.25" customHeight="1" x14ac:dyDescent="0.3">
      <c r="A1012002" s="21"/>
    </row>
    <row r="1012008" spans="1:1" s="20" customFormat="1" ht="14.25" customHeight="1" x14ac:dyDescent="0.25"/>
    <row r="1012024" spans="1:1" ht="14.25" customHeight="1" x14ac:dyDescent="0.3">
      <c r="A1012024" s="21"/>
    </row>
    <row r="1012030" spans="1:1" s="20" customFormat="1" ht="14.25" customHeight="1" x14ac:dyDescent="0.25"/>
    <row r="1012046" spans="1:1" ht="14.25" customHeight="1" x14ac:dyDescent="0.3">
      <c r="A1012046" s="21"/>
    </row>
    <row r="1012052" s="20" customFormat="1" ht="14.25" customHeight="1" x14ac:dyDescent="0.25"/>
    <row r="1012068" spans="1:1" ht="14.25" customHeight="1" x14ac:dyDescent="0.3">
      <c r="A1012068" s="21"/>
    </row>
    <row r="1012074" spans="1:1" s="20" customFormat="1" ht="14.25" customHeight="1" x14ac:dyDescent="0.25"/>
    <row r="1012090" spans="1:1" ht="14.25" customHeight="1" x14ac:dyDescent="0.3">
      <c r="A1012090" s="21"/>
    </row>
    <row r="1012096" spans="1:1" s="20" customFormat="1" ht="14.25" customHeight="1" x14ac:dyDescent="0.25"/>
    <row r="1012112" spans="1:1" ht="14.25" customHeight="1" x14ac:dyDescent="0.3">
      <c r="A1012112" s="21"/>
    </row>
    <row r="1012118" s="20" customFormat="1" ht="14.25" customHeight="1" x14ac:dyDescent="0.25"/>
    <row r="1012134" spans="1:1" ht="14.25" customHeight="1" x14ac:dyDescent="0.3">
      <c r="A1012134" s="21"/>
    </row>
    <row r="1012140" spans="1:1" s="20" customFormat="1" ht="14.25" customHeight="1" x14ac:dyDescent="0.25"/>
    <row r="1012156" spans="1:1" ht="14.25" customHeight="1" x14ac:dyDescent="0.3">
      <c r="A1012156" s="21"/>
    </row>
    <row r="1012162" s="20" customFormat="1" ht="14.25" customHeight="1" x14ac:dyDescent="0.25"/>
    <row r="1012178" spans="1:1" ht="14.25" customHeight="1" x14ac:dyDescent="0.3">
      <c r="A1012178" s="21"/>
    </row>
    <row r="1012184" spans="1:1" s="20" customFormat="1" ht="14.25" customHeight="1" x14ac:dyDescent="0.25"/>
    <row r="1012200" spans="1:1" ht="14.25" customHeight="1" x14ac:dyDescent="0.3">
      <c r="A1012200" s="21"/>
    </row>
    <row r="1012206" spans="1:1" s="20" customFormat="1" ht="14.25" customHeight="1" x14ac:dyDescent="0.25"/>
    <row r="1012222" spans="1:1" ht="14.25" customHeight="1" x14ac:dyDescent="0.3">
      <c r="A1012222" s="21"/>
    </row>
    <row r="1012228" s="20" customFormat="1" ht="14.25" customHeight="1" x14ac:dyDescent="0.25"/>
    <row r="1012244" spans="1:1" ht="14.25" customHeight="1" x14ac:dyDescent="0.3">
      <c r="A1012244" s="21"/>
    </row>
    <row r="1012250" spans="1:1" s="20" customFormat="1" ht="14.25" customHeight="1" x14ac:dyDescent="0.25"/>
    <row r="1012266" spans="1:1" ht="14.25" customHeight="1" x14ac:dyDescent="0.3">
      <c r="A1012266" s="21"/>
    </row>
    <row r="1012272" spans="1:1" s="20" customFormat="1" ht="14.25" customHeight="1" x14ac:dyDescent="0.25"/>
    <row r="1012288" spans="1:1" ht="14.25" customHeight="1" x14ac:dyDescent="0.3">
      <c r="A1012288" s="21"/>
    </row>
    <row r="1012294" s="20" customFormat="1" ht="14.25" customHeight="1" x14ac:dyDescent="0.25"/>
    <row r="1012310" spans="1:1" ht="14.25" customHeight="1" x14ac:dyDescent="0.3">
      <c r="A1012310" s="21"/>
    </row>
    <row r="1012316" spans="1:1" s="20" customFormat="1" ht="14.25" customHeight="1" x14ac:dyDescent="0.25"/>
    <row r="1012332" spans="1:1" ht="14.25" customHeight="1" x14ac:dyDescent="0.3">
      <c r="A1012332" s="21"/>
    </row>
    <row r="1012338" s="20" customFormat="1" ht="14.25" customHeight="1" x14ac:dyDescent="0.25"/>
    <row r="1012354" spans="1:1" ht="14.25" customHeight="1" x14ac:dyDescent="0.3">
      <c r="A1012354" s="21"/>
    </row>
    <row r="1012360" spans="1:1" s="20" customFormat="1" ht="14.25" customHeight="1" x14ac:dyDescent="0.25"/>
    <row r="1012376" spans="1:1" ht="14.25" customHeight="1" x14ac:dyDescent="0.3">
      <c r="A1012376" s="21"/>
    </row>
    <row r="1012382" spans="1:1" s="20" customFormat="1" ht="14.25" customHeight="1" x14ac:dyDescent="0.25"/>
    <row r="1012398" spans="1:1" ht="14.25" customHeight="1" x14ac:dyDescent="0.3">
      <c r="A1012398" s="21"/>
    </row>
    <row r="1012404" s="20" customFormat="1" ht="14.25" customHeight="1" x14ac:dyDescent="0.25"/>
    <row r="1012420" spans="1:1" ht="14.25" customHeight="1" x14ac:dyDescent="0.3">
      <c r="A1012420" s="21"/>
    </row>
    <row r="1012426" spans="1:1" s="20" customFormat="1" ht="14.25" customHeight="1" x14ac:dyDescent="0.25"/>
    <row r="1012442" spans="1:1" ht="14.25" customHeight="1" x14ac:dyDescent="0.3">
      <c r="A1012442" s="21"/>
    </row>
    <row r="1012448" spans="1:1" s="20" customFormat="1" ht="14.25" customHeight="1" x14ac:dyDescent="0.25"/>
    <row r="1012464" spans="1:1" ht="14.25" customHeight="1" x14ac:dyDescent="0.3">
      <c r="A1012464" s="21"/>
    </row>
    <row r="1012470" s="20" customFormat="1" ht="14.25" customHeight="1" x14ac:dyDescent="0.25"/>
    <row r="1012486" spans="1:1" ht="14.25" customHeight="1" x14ac:dyDescent="0.3">
      <c r="A1012486" s="21"/>
    </row>
    <row r="1012492" spans="1:1" s="20" customFormat="1" ht="14.25" customHeight="1" x14ac:dyDescent="0.25"/>
    <row r="1012508" spans="1:1" ht="14.25" customHeight="1" x14ac:dyDescent="0.3">
      <c r="A1012508" s="21"/>
    </row>
    <row r="1012514" s="20" customFormat="1" ht="14.25" customHeight="1" x14ac:dyDescent="0.25"/>
    <row r="1012530" spans="1:1" ht="14.25" customHeight="1" x14ac:dyDescent="0.3">
      <c r="A1012530" s="21"/>
    </row>
    <row r="1012536" spans="1:1" s="20" customFormat="1" ht="14.25" customHeight="1" x14ac:dyDescent="0.25"/>
    <row r="1012552" spans="1:1" ht="14.25" customHeight="1" x14ac:dyDescent="0.3">
      <c r="A1012552" s="21"/>
    </row>
    <row r="1012558" spans="1:1" s="20" customFormat="1" ht="14.25" customHeight="1" x14ac:dyDescent="0.25"/>
    <row r="1012574" spans="1:1" ht="14.25" customHeight="1" x14ac:dyDescent="0.3">
      <c r="A1012574" s="21"/>
    </row>
    <row r="1012580" s="20" customFormat="1" ht="14.25" customHeight="1" x14ac:dyDescent="0.25"/>
    <row r="1012596" spans="1:1" ht="14.25" customHeight="1" x14ac:dyDescent="0.3">
      <c r="A1012596" s="21"/>
    </row>
    <row r="1012602" spans="1:1" s="20" customFormat="1" ht="14.25" customHeight="1" x14ac:dyDescent="0.25"/>
    <row r="1012618" spans="1:1" ht="14.25" customHeight="1" x14ac:dyDescent="0.3">
      <c r="A1012618" s="21"/>
    </row>
    <row r="1012624" spans="1:1" s="20" customFormat="1" ht="14.25" customHeight="1" x14ac:dyDescent="0.25"/>
    <row r="1012640" spans="1:1" ht="14.25" customHeight="1" x14ac:dyDescent="0.3">
      <c r="A1012640" s="21"/>
    </row>
    <row r="1012646" s="20" customFormat="1" ht="14.25" customHeight="1" x14ac:dyDescent="0.25"/>
    <row r="1012662" spans="1:1" ht="14.25" customHeight="1" x14ac:dyDescent="0.3">
      <c r="A1012662" s="21"/>
    </row>
    <row r="1012668" spans="1:1" s="20" customFormat="1" ht="14.25" customHeight="1" x14ac:dyDescent="0.25"/>
    <row r="1012684" spans="1:1" ht="14.25" customHeight="1" x14ac:dyDescent="0.3">
      <c r="A1012684" s="21"/>
    </row>
    <row r="1012690" s="20" customFormat="1" ht="14.25" customHeight="1" x14ac:dyDescent="0.25"/>
    <row r="1012706" spans="1:1" ht="14.25" customHeight="1" x14ac:dyDescent="0.3">
      <c r="A1012706" s="21"/>
    </row>
    <row r="1012712" spans="1:1" s="20" customFormat="1" ht="14.25" customHeight="1" x14ac:dyDescent="0.25"/>
    <row r="1012728" spans="1:1" ht="14.25" customHeight="1" x14ac:dyDescent="0.3">
      <c r="A1012728" s="21"/>
    </row>
    <row r="1012734" spans="1:1" s="20" customFormat="1" ht="14.25" customHeight="1" x14ac:dyDescent="0.25"/>
    <row r="1012750" spans="1:1" ht="14.25" customHeight="1" x14ac:dyDescent="0.3">
      <c r="A1012750" s="21"/>
    </row>
    <row r="1012756" s="20" customFormat="1" ht="14.25" customHeight="1" x14ac:dyDescent="0.25"/>
    <row r="1012772" spans="1:1" ht="14.25" customHeight="1" x14ac:dyDescent="0.3">
      <c r="A1012772" s="21"/>
    </row>
    <row r="1012778" spans="1:1" s="20" customFormat="1" ht="14.25" customHeight="1" x14ac:dyDescent="0.25"/>
    <row r="1012794" spans="1:1" ht="14.25" customHeight="1" x14ac:dyDescent="0.3">
      <c r="A1012794" s="21"/>
    </row>
    <row r="1012800" spans="1:1" s="20" customFormat="1" ht="14.25" customHeight="1" x14ac:dyDescent="0.25"/>
    <row r="1012816" spans="1:1" ht="14.25" customHeight="1" x14ac:dyDescent="0.3">
      <c r="A1012816" s="21"/>
    </row>
    <row r="1012822" s="20" customFormat="1" ht="14.25" customHeight="1" x14ac:dyDescent="0.25"/>
    <row r="1012838" spans="1:1" ht="14.25" customHeight="1" x14ac:dyDescent="0.3">
      <c r="A1012838" s="21"/>
    </row>
    <row r="1012844" spans="1:1" s="20" customFormat="1" ht="14.25" customHeight="1" x14ac:dyDescent="0.25"/>
    <row r="1012860" spans="1:1" ht="14.25" customHeight="1" x14ac:dyDescent="0.3">
      <c r="A1012860" s="21"/>
    </row>
    <row r="1012866" s="20" customFormat="1" ht="14.25" customHeight="1" x14ac:dyDescent="0.25"/>
    <row r="1012882" spans="1:1" ht="14.25" customHeight="1" x14ac:dyDescent="0.3">
      <c r="A1012882" s="21"/>
    </row>
    <row r="1012888" spans="1:1" s="20" customFormat="1" ht="14.25" customHeight="1" x14ac:dyDescent="0.25"/>
    <row r="1012904" spans="1:1" ht="14.25" customHeight="1" x14ac:dyDescent="0.3">
      <c r="A1012904" s="21"/>
    </row>
    <row r="1012910" spans="1:1" s="20" customFormat="1" ht="14.25" customHeight="1" x14ac:dyDescent="0.25"/>
    <row r="1012926" spans="1:1" ht="14.25" customHeight="1" x14ac:dyDescent="0.3">
      <c r="A1012926" s="21"/>
    </row>
    <row r="1012932" s="20" customFormat="1" ht="14.25" customHeight="1" x14ac:dyDescent="0.25"/>
    <row r="1012948" spans="1:1" ht="14.25" customHeight="1" x14ac:dyDescent="0.3">
      <c r="A1012948" s="21"/>
    </row>
    <row r="1012954" spans="1:1" s="20" customFormat="1" ht="14.25" customHeight="1" x14ac:dyDescent="0.25"/>
    <row r="1012970" spans="1:1" ht="14.25" customHeight="1" x14ac:dyDescent="0.3">
      <c r="A1012970" s="21"/>
    </row>
    <row r="1012976" spans="1:1" s="20" customFormat="1" ht="14.25" customHeight="1" x14ac:dyDescent="0.25"/>
    <row r="1012992" spans="1:1" ht="14.25" customHeight="1" x14ac:dyDescent="0.3">
      <c r="A1012992" s="21"/>
    </row>
    <row r="1012998" s="20" customFormat="1" ht="14.25" customHeight="1" x14ac:dyDescent="0.25"/>
    <row r="1013014" spans="1:1" ht="14.25" customHeight="1" x14ac:dyDescent="0.3">
      <c r="A1013014" s="21"/>
    </row>
    <row r="1013020" spans="1:1" s="20" customFormat="1" ht="14.25" customHeight="1" x14ac:dyDescent="0.25"/>
    <row r="1013036" spans="1:1" ht="14.25" customHeight="1" x14ac:dyDescent="0.3">
      <c r="A1013036" s="21"/>
    </row>
    <row r="1013042" s="20" customFormat="1" ht="14.25" customHeight="1" x14ac:dyDescent="0.25"/>
    <row r="1013058" spans="1:1" ht="14.25" customHeight="1" x14ac:dyDescent="0.3">
      <c r="A1013058" s="21"/>
    </row>
    <row r="1013064" spans="1:1" s="20" customFormat="1" ht="14.25" customHeight="1" x14ac:dyDescent="0.25"/>
    <row r="1013080" spans="1:1" ht="14.25" customHeight="1" x14ac:dyDescent="0.3">
      <c r="A1013080" s="21"/>
    </row>
    <row r="1013086" spans="1:1" s="20" customFormat="1" ht="14.25" customHeight="1" x14ac:dyDescent="0.25"/>
    <row r="1013102" spans="1:1" ht="14.25" customHeight="1" x14ac:dyDescent="0.3">
      <c r="A1013102" s="21"/>
    </row>
    <row r="1013108" s="20" customFormat="1" ht="14.25" customHeight="1" x14ac:dyDescent="0.25"/>
    <row r="1013124" spans="1:1" ht="14.25" customHeight="1" x14ac:dyDescent="0.3">
      <c r="A1013124" s="21"/>
    </row>
    <row r="1013130" spans="1:1" s="20" customFormat="1" ht="14.25" customHeight="1" x14ac:dyDescent="0.25"/>
    <row r="1013146" spans="1:1" ht="14.25" customHeight="1" x14ac:dyDescent="0.3">
      <c r="A1013146" s="21"/>
    </row>
    <row r="1013152" spans="1:1" s="20" customFormat="1" ht="14.25" customHeight="1" x14ac:dyDescent="0.25"/>
    <row r="1013168" spans="1:1" ht="14.25" customHeight="1" x14ac:dyDescent="0.3">
      <c r="A1013168" s="21"/>
    </row>
    <row r="1013174" s="20" customFormat="1" ht="14.25" customHeight="1" x14ac:dyDescent="0.25"/>
    <row r="1013190" spans="1:1" ht="14.25" customHeight="1" x14ac:dyDescent="0.3">
      <c r="A1013190" s="21"/>
    </row>
    <row r="1013196" spans="1:1" s="20" customFormat="1" ht="14.25" customHeight="1" x14ac:dyDescent="0.25"/>
    <row r="1013212" spans="1:1" ht="14.25" customHeight="1" x14ac:dyDescent="0.3">
      <c r="A1013212" s="21"/>
    </row>
    <row r="1013218" s="20" customFormat="1" ht="14.25" customHeight="1" x14ac:dyDescent="0.25"/>
    <row r="1013234" spans="1:1" ht="14.25" customHeight="1" x14ac:dyDescent="0.3">
      <c r="A1013234" s="21"/>
    </row>
    <row r="1013240" spans="1:1" s="20" customFormat="1" ht="14.25" customHeight="1" x14ac:dyDescent="0.25"/>
    <row r="1013256" spans="1:1" ht="14.25" customHeight="1" x14ac:dyDescent="0.3">
      <c r="A1013256" s="21"/>
    </row>
    <row r="1013262" spans="1:1" s="20" customFormat="1" ht="14.25" customHeight="1" x14ac:dyDescent="0.25"/>
    <row r="1013278" spans="1:1" ht="14.25" customHeight="1" x14ac:dyDescent="0.3">
      <c r="A1013278" s="21"/>
    </row>
    <row r="1013284" s="20" customFormat="1" ht="14.25" customHeight="1" x14ac:dyDescent="0.25"/>
    <row r="1013300" spans="1:1" ht="14.25" customHeight="1" x14ac:dyDescent="0.3">
      <c r="A1013300" s="21"/>
    </row>
    <row r="1013306" spans="1:1" s="20" customFormat="1" ht="14.25" customHeight="1" x14ac:dyDescent="0.25"/>
    <row r="1013322" spans="1:1" ht="14.25" customHeight="1" x14ac:dyDescent="0.3">
      <c r="A1013322" s="21"/>
    </row>
    <row r="1013328" spans="1:1" s="20" customFormat="1" ht="14.25" customHeight="1" x14ac:dyDescent="0.25"/>
    <row r="1013344" spans="1:1" ht="14.25" customHeight="1" x14ac:dyDescent="0.3">
      <c r="A1013344" s="21"/>
    </row>
    <row r="1013350" s="20" customFormat="1" ht="14.25" customHeight="1" x14ac:dyDescent="0.25"/>
    <row r="1013366" spans="1:1" ht="14.25" customHeight="1" x14ac:dyDescent="0.3">
      <c r="A1013366" s="21"/>
    </row>
    <row r="1013372" spans="1:1" s="20" customFormat="1" ht="14.25" customHeight="1" x14ac:dyDescent="0.25"/>
    <row r="1013388" spans="1:1" ht="14.25" customHeight="1" x14ac:dyDescent="0.3">
      <c r="A1013388" s="21"/>
    </row>
    <row r="1013394" s="20" customFormat="1" ht="14.25" customHeight="1" x14ac:dyDescent="0.25"/>
    <row r="1013410" spans="1:1" ht="14.25" customHeight="1" x14ac:dyDescent="0.3">
      <c r="A1013410" s="21"/>
    </row>
    <row r="1013416" spans="1:1" s="20" customFormat="1" ht="14.25" customHeight="1" x14ac:dyDescent="0.25"/>
    <row r="1013432" spans="1:1" ht="14.25" customHeight="1" x14ac:dyDescent="0.3">
      <c r="A1013432" s="21"/>
    </row>
    <row r="1013438" spans="1:1" s="20" customFormat="1" ht="14.25" customHeight="1" x14ac:dyDescent="0.25"/>
    <row r="1013454" spans="1:1" ht="14.25" customHeight="1" x14ac:dyDescent="0.3">
      <c r="A1013454" s="21"/>
    </row>
    <row r="1013460" s="20" customFormat="1" ht="14.25" customHeight="1" x14ac:dyDescent="0.25"/>
    <row r="1013476" spans="1:1" ht="14.25" customHeight="1" x14ac:dyDescent="0.3">
      <c r="A1013476" s="21"/>
    </row>
    <row r="1013482" spans="1:1" s="20" customFormat="1" ht="14.25" customHeight="1" x14ac:dyDescent="0.25"/>
    <row r="1013498" spans="1:1" ht="14.25" customHeight="1" x14ac:dyDescent="0.3">
      <c r="A1013498" s="21"/>
    </row>
    <row r="1013504" spans="1:1" s="20" customFormat="1" ht="14.25" customHeight="1" x14ac:dyDescent="0.25"/>
    <row r="1013520" spans="1:1" ht="14.25" customHeight="1" x14ac:dyDescent="0.3">
      <c r="A1013520" s="21"/>
    </row>
    <row r="1013526" s="20" customFormat="1" ht="14.25" customHeight="1" x14ac:dyDescent="0.25"/>
    <row r="1013542" spans="1:1" ht="14.25" customHeight="1" x14ac:dyDescent="0.3">
      <c r="A1013542" s="21"/>
    </row>
    <row r="1013548" spans="1:1" s="20" customFormat="1" ht="14.25" customHeight="1" x14ac:dyDescent="0.25"/>
    <row r="1013564" spans="1:1" ht="14.25" customHeight="1" x14ac:dyDescent="0.3">
      <c r="A1013564" s="21"/>
    </row>
    <row r="1013570" s="20" customFormat="1" ht="14.25" customHeight="1" x14ac:dyDescent="0.25"/>
    <row r="1013586" spans="1:1" ht="14.25" customHeight="1" x14ac:dyDescent="0.3">
      <c r="A1013586" s="21"/>
    </row>
    <row r="1013592" spans="1:1" s="20" customFormat="1" ht="14.25" customHeight="1" x14ac:dyDescent="0.25"/>
    <row r="1013608" spans="1:1" ht="14.25" customHeight="1" x14ac:dyDescent="0.3">
      <c r="A1013608" s="21"/>
    </row>
    <row r="1013614" spans="1:1" s="20" customFormat="1" ht="14.25" customHeight="1" x14ac:dyDescent="0.25"/>
    <row r="1013630" spans="1:1" ht="14.25" customHeight="1" x14ac:dyDescent="0.3">
      <c r="A1013630" s="21"/>
    </row>
    <row r="1013636" s="20" customFormat="1" ht="14.25" customHeight="1" x14ac:dyDescent="0.25"/>
    <row r="1013652" spans="1:1" ht="14.25" customHeight="1" x14ac:dyDescent="0.3">
      <c r="A1013652" s="21"/>
    </row>
    <row r="1013658" spans="1:1" s="20" customFormat="1" ht="14.25" customHeight="1" x14ac:dyDescent="0.25"/>
    <row r="1013674" spans="1:1" ht="14.25" customHeight="1" x14ac:dyDescent="0.3">
      <c r="A1013674" s="21"/>
    </row>
    <row r="1013680" spans="1:1" s="20" customFormat="1" ht="14.25" customHeight="1" x14ac:dyDescent="0.25"/>
    <row r="1013696" spans="1:1" ht="14.25" customHeight="1" x14ac:dyDescent="0.3">
      <c r="A1013696" s="21"/>
    </row>
    <row r="1013702" s="20" customFormat="1" ht="14.25" customHeight="1" x14ac:dyDescent="0.25"/>
    <row r="1013718" spans="1:1" ht="14.25" customHeight="1" x14ac:dyDescent="0.3">
      <c r="A1013718" s="21"/>
    </row>
    <row r="1013724" spans="1:1" s="20" customFormat="1" ht="14.25" customHeight="1" x14ac:dyDescent="0.25"/>
    <row r="1013740" spans="1:1" ht="14.25" customHeight="1" x14ac:dyDescent="0.3">
      <c r="A1013740" s="21"/>
    </row>
    <row r="1013746" s="20" customFormat="1" ht="14.25" customHeight="1" x14ac:dyDescent="0.25"/>
    <row r="1013762" spans="1:1" ht="14.25" customHeight="1" x14ac:dyDescent="0.3">
      <c r="A1013762" s="21"/>
    </row>
    <row r="1013768" spans="1:1" s="20" customFormat="1" ht="14.25" customHeight="1" x14ac:dyDescent="0.25"/>
    <row r="1013784" spans="1:1" ht="14.25" customHeight="1" x14ac:dyDescent="0.3">
      <c r="A1013784" s="21"/>
    </row>
    <row r="1013790" spans="1:1" s="20" customFormat="1" ht="14.25" customHeight="1" x14ac:dyDescent="0.25"/>
    <row r="1013806" spans="1:1" ht="14.25" customHeight="1" x14ac:dyDescent="0.3">
      <c r="A1013806" s="21"/>
    </row>
    <row r="1013812" s="20" customFormat="1" ht="14.25" customHeight="1" x14ac:dyDescent="0.25"/>
    <row r="1013828" spans="1:1" ht="14.25" customHeight="1" x14ac:dyDescent="0.3">
      <c r="A1013828" s="21"/>
    </row>
    <row r="1013834" spans="1:1" s="20" customFormat="1" ht="14.25" customHeight="1" x14ac:dyDescent="0.25"/>
    <row r="1013850" spans="1:1" ht="14.25" customHeight="1" x14ac:dyDescent="0.3">
      <c r="A1013850" s="21"/>
    </row>
    <row r="1013856" spans="1:1" s="20" customFormat="1" ht="14.25" customHeight="1" x14ac:dyDescent="0.25"/>
    <row r="1013872" spans="1:1" ht="14.25" customHeight="1" x14ac:dyDescent="0.3">
      <c r="A1013872" s="21"/>
    </row>
    <row r="1013878" s="20" customFormat="1" ht="14.25" customHeight="1" x14ac:dyDescent="0.25"/>
    <row r="1013894" spans="1:1" ht="14.25" customHeight="1" x14ac:dyDescent="0.3">
      <c r="A1013894" s="21"/>
    </row>
    <row r="1013900" spans="1:1" s="20" customFormat="1" ht="14.25" customHeight="1" x14ac:dyDescent="0.25"/>
    <row r="1013916" spans="1:1" ht="14.25" customHeight="1" x14ac:dyDescent="0.3">
      <c r="A1013916" s="21"/>
    </row>
    <row r="1013922" s="20" customFormat="1" ht="14.25" customHeight="1" x14ac:dyDescent="0.25"/>
    <row r="1013938" spans="1:1" ht="14.25" customHeight="1" x14ac:dyDescent="0.3">
      <c r="A1013938" s="21"/>
    </row>
    <row r="1013944" spans="1:1" s="20" customFormat="1" ht="14.25" customHeight="1" x14ac:dyDescent="0.25"/>
    <row r="1013960" spans="1:1" ht="14.25" customHeight="1" x14ac:dyDescent="0.3">
      <c r="A1013960" s="21"/>
    </row>
    <row r="1013966" spans="1:1" s="20" customFormat="1" ht="14.25" customHeight="1" x14ac:dyDescent="0.25"/>
    <row r="1013982" spans="1:1" ht="14.25" customHeight="1" x14ac:dyDescent="0.3">
      <c r="A1013982" s="21"/>
    </row>
    <row r="1013988" s="20" customFormat="1" ht="14.25" customHeight="1" x14ac:dyDescent="0.25"/>
    <row r="1014004" spans="1:1" ht="14.25" customHeight="1" x14ac:dyDescent="0.3">
      <c r="A1014004" s="21"/>
    </row>
    <row r="1014010" spans="1:1" s="20" customFormat="1" ht="14.25" customHeight="1" x14ac:dyDescent="0.25"/>
    <row r="1014026" spans="1:1" ht="14.25" customHeight="1" x14ac:dyDescent="0.3">
      <c r="A1014026" s="21"/>
    </row>
    <row r="1014032" spans="1:1" s="20" customFormat="1" ht="14.25" customHeight="1" x14ac:dyDescent="0.25"/>
    <row r="1014048" spans="1:1" ht="14.25" customHeight="1" x14ac:dyDescent="0.3">
      <c r="A1014048" s="21"/>
    </row>
    <row r="1014054" s="20" customFormat="1" ht="14.25" customHeight="1" x14ac:dyDescent="0.25"/>
    <row r="1014070" spans="1:1" ht="14.25" customHeight="1" x14ac:dyDescent="0.3">
      <c r="A1014070" s="21"/>
    </row>
    <row r="1014076" spans="1:1" s="20" customFormat="1" ht="14.25" customHeight="1" x14ac:dyDescent="0.25"/>
    <row r="1014092" spans="1:1" ht="14.25" customHeight="1" x14ac:dyDescent="0.3">
      <c r="A1014092" s="21"/>
    </row>
    <row r="1014098" s="20" customFormat="1" ht="14.25" customHeight="1" x14ac:dyDescent="0.25"/>
    <row r="1014114" spans="1:1" ht="14.25" customHeight="1" x14ac:dyDescent="0.3">
      <c r="A1014114" s="21"/>
    </row>
    <row r="1014120" spans="1:1" s="20" customFormat="1" ht="14.25" customHeight="1" x14ac:dyDescent="0.25"/>
    <row r="1014136" spans="1:1" ht="14.25" customHeight="1" x14ac:dyDescent="0.3">
      <c r="A1014136" s="21"/>
    </row>
    <row r="1014142" spans="1:1" s="20" customFormat="1" ht="14.25" customHeight="1" x14ac:dyDescent="0.25"/>
    <row r="1014158" spans="1:1" ht="14.25" customHeight="1" x14ac:dyDescent="0.3">
      <c r="A1014158" s="21"/>
    </row>
    <row r="1014164" s="20" customFormat="1" ht="14.25" customHeight="1" x14ac:dyDescent="0.25"/>
    <row r="1014180" spans="1:1" ht="14.25" customHeight="1" x14ac:dyDescent="0.3">
      <c r="A1014180" s="21"/>
    </row>
    <row r="1014186" spans="1:1" s="20" customFormat="1" ht="14.25" customHeight="1" x14ac:dyDescent="0.25"/>
    <row r="1014202" spans="1:1" ht="14.25" customHeight="1" x14ac:dyDescent="0.3">
      <c r="A1014202" s="21"/>
    </row>
    <row r="1014208" spans="1:1" s="20" customFormat="1" ht="14.25" customHeight="1" x14ac:dyDescent="0.25"/>
    <row r="1014224" spans="1:1" ht="14.25" customHeight="1" x14ac:dyDescent="0.3">
      <c r="A1014224" s="21"/>
    </row>
    <row r="1014230" s="20" customFormat="1" ht="14.25" customHeight="1" x14ac:dyDescent="0.25"/>
    <row r="1014246" spans="1:1" ht="14.25" customHeight="1" x14ac:dyDescent="0.3">
      <c r="A1014246" s="21"/>
    </row>
    <row r="1014252" spans="1:1" s="20" customFormat="1" ht="14.25" customHeight="1" x14ac:dyDescent="0.25"/>
    <row r="1014268" spans="1:1" ht="14.25" customHeight="1" x14ac:dyDescent="0.3">
      <c r="A1014268" s="21"/>
    </row>
    <row r="1014274" s="20" customFormat="1" ht="14.25" customHeight="1" x14ac:dyDescent="0.25"/>
    <row r="1014290" spans="1:1" ht="14.25" customHeight="1" x14ac:dyDescent="0.3">
      <c r="A1014290" s="21"/>
    </row>
    <row r="1014296" spans="1:1" s="20" customFormat="1" ht="14.25" customHeight="1" x14ac:dyDescent="0.25"/>
    <row r="1014312" spans="1:1" ht="14.25" customHeight="1" x14ac:dyDescent="0.3">
      <c r="A1014312" s="21"/>
    </row>
    <row r="1014318" spans="1:1" s="20" customFormat="1" ht="14.25" customHeight="1" x14ac:dyDescent="0.25"/>
    <row r="1014334" spans="1:1" ht="14.25" customHeight="1" x14ac:dyDescent="0.3">
      <c r="A1014334" s="21"/>
    </row>
    <row r="1014340" s="20" customFormat="1" ht="14.25" customHeight="1" x14ac:dyDescent="0.25"/>
    <row r="1014356" spans="1:1" ht="14.25" customHeight="1" x14ac:dyDescent="0.3">
      <c r="A1014356" s="21"/>
    </row>
    <row r="1014362" spans="1:1" s="20" customFormat="1" ht="14.25" customHeight="1" x14ac:dyDescent="0.25"/>
    <row r="1014378" spans="1:1" ht="14.25" customHeight="1" x14ac:dyDescent="0.3">
      <c r="A1014378" s="21"/>
    </row>
    <row r="1014384" spans="1:1" s="20" customFormat="1" ht="14.25" customHeight="1" x14ac:dyDescent="0.25"/>
    <row r="1014400" spans="1:1" ht="14.25" customHeight="1" x14ac:dyDescent="0.3">
      <c r="A1014400" s="21"/>
    </row>
    <row r="1014406" s="20" customFormat="1" ht="14.25" customHeight="1" x14ac:dyDescent="0.25"/>
    <row r="1014422" spans="1:1" ht="14.25" customHeight="1" x14ac:dyDescent="0.3">
      <c r="A1014422" s="21"/>
    </row>
    <row r="1014428" spans="1:1" s="20" customFormat="1" ht="14.25" customHeight="1" x14ac:dyDescent="0.25"/>
    <row r="1014444" spans="1:1" ht="14.25" customHeight="1" x14ac:dyDescent="0.3">
      <c r="A1014444" s="21"/>
    </row>
    <row r="1014450" s="20" customFormat="1" ht="14.25" customHeight="1" x14ac:dyDescent="0.25"/>
    <row r="1014466" spans="1:1" ht="14.25" customHeight="1" x14ac:dyDescent="0.3">
      <c r="A1014466" s="21"/>
    </row>
    <row r="1014472" spans="1:1" s="20" customFormat="1" ht="14.25" customHeight="1" x14ac:dyDescent="0.25"/>
    <row r="1014488" spans="1:1" ht="14.25" customHeight="1" x14ac:dyDescent="0.3">
      <c r="A1014488" s="21"/>
    </row>
    <row r="1014494" spans="1:1" s="20" customFormat="1" ht="14.25" customHeight="1" x14ac:dyDescent="0.25"/>
    <row r="1014510" spans="1:1" ht="14.25" customHeight="1" x14ac:dyDescent="0.3">
      <c r="A1014510" s="21"/>
    </row>
    <row r="1014516" s="20" customFormat="1" ht="14.25" customHeight="1" x14ac:dyDescent="0.25"/>
    <row r="1014532" spans="1:1" ht="14.25" customHeight="1" x14ac:dyDescent="0.3">
      <c r="A1014532" s="21"/>
    </row>
    <row r="1014538" spans="1:1" s="20" customFormat="1" ht="14.25" customHeight="1" x14ac:dyDescent="0.25"/>
    <row r="1014554" spans="1:1" ht="14.25" customHeight="1" x14ac:dyDescent="0.3">
      <c r="A1014554" s="21"/>
    </row>
    <row r="1014560" spans="1:1" s="20" customFormat="1" ht="14.25" customHeight="1" x14ac:dyDescent="0.25"/>
    <row r="1014576" spans="1:1" ht="14.25" customHeight="1" x14ac:dyDescent="0.3">
      <c r="A1014576" s="21"/>
    </row>
    <row r="1014582" s="20" customFormat="1" ht="14.25" customHeight="1" x14ac:dyDescent="0.25"/>
    <row r="1014598" spans="1:1" ht="14.25" customHeight="1" x14ac:dyDescent="0.3">
      <c r="A1014598" s="21"/>
    </row>
    <row r="1014604" spans="1:1" s="20" customFormat="1" ht="14.25" customHeight="1" x14ac:dyDescent="0.25"/>
    <row r="1014620" spans="1:1" ht="14.25" customHeight="1" x14ac:dyDescent="0.3">
      <c r="A1014620" s="21"/>
    </row>
    <row r="1014626" s="20" customFormat="1" ht="14.25" customHeight="1" x14ac:dyDescent="0.25"/>
    <row r="1014642" spans="1:1" ht="14.25" customHeight="1" x14ac:dyDescent="0.3">
      <c r="A1014642" s="21"/>
    </row>
    <row r="1014648" spans="1:1" s="20" customFormat="1" ht="14.25" customHeight="1" x14ac:dyDescent="0.25"/>
    <row r="1014664" spans="1:1" ht="14.25" customHeight="1" x14ac:dyDescent="0.3">
      <c r="A1014664" s="21"/>
    </row>
    <row r="1014670" spans="1:1" s="20" customFormat="1" ht="14.25" customHeight="1" x14ac:dyDescent="0.25"/>
    <row r="1014686" spans="1:1" ht="14.25" customHeight="1" x14ac:dyDescent="0.3">
      <c r="A1014686" s="21"/>
    </row>
    <row r="1014692" s="20" customFormat="1" ht="14.25" customHeight="1" x14ac:dyDescent="0.25"/>
    <row r="1014708" spans="1:1" ht="14.25" customHeight="1" x14ac:dyDescent="0.3">
      <c r="A1014708" s="21"/>
    </row>
    <row r="1014714" spans="1:1" s="20" customFormat="1" ht="14.25" customHeight="1" x14ac:dyDescent="0.25"/>
    <row r="1014730" spans="1:1" ht="14.25" customHeight="1" x14ac:dyDescent="0.3">
      <c r="A1014730" s="21"/>
    </row>
    <row r="1014736" spans="1:1" s="20" customFormat="1" ht="14.25" customHeight="1" x14ac:dyDescent="0.25"/>
    <row r="1014752" spans="1:1" ht="14.25" customHeight="1" x14ac:dyDescent="0.3">
      <c r="A1014752" s="21"/>
    </row>
    <row r="1014758" s="20" customFormat="1" ht="14.25" customHeight="1" x14ac:dyDescent="0.25"/>
    <row r="1014774" spans="1:1" ht="14.25" customHeight="1" x14ac:dyDescent="0.3">
      <c r="A1014774" s="21"/>
    </row>
    <row r="1014780" spans="1:1" s="20" customFormat="1" ht="14.25" customHeight="1" x14ac:dyDescent="0.25"/>
    <row r="1014796" spans="1:1" ht="14.25" customHeight="1" x14ac:dyDescent="0.3">
      <c r="A1014796" s="21"/>
    </row>
    <row r="1014802" s="20" customFormat="1" ht="14.25" customHeight="1" x14ac:dyDescent="0.25"/>
    <row r="1014818" spans="1:1" ht="14.25" customHeight="1" x14ac:dyDescent="0.3">
      <c r="A1014818" s="21"/>
    </row>
    <row r="1014824" spans="1:1" s="20" customFormat="1" ht="14.25" customHeight="1" x14ac:dyDescent="0.25"/>
    <row r="1014840" spans="1:1" ht="14.25" customHeight="1" x14ac:dyDescent="0.3">
      <c r="A1014840" s="21"/>
    </row>
    <row r="1014846" spans="1:1" s="20" customFormat="1" ht="14.25" customHeight="1" x14ac:dyDescent="0.25"/>
    <row r="1014862" spans="1:1" ht="14.25" customHeight="1" x14ac:dyDescent="0.3">
      <c r="A1014862" s="21"/>
    </row>
    <row r="1014868" s="20" customFormat="1" ht="14.25" customHeight="1" x14ac:dyDescent="0.25"/>
    <row r="1014884" spans="1:1" ht="14.25" customHeight="1" x14ac:dyDescent="0.3">
      <c r="A1014884" s="21"/>
    </row>
    <row r="1014890" spans="1:1" s="20" customFormat="1" ht="14.25" customHeight="1" x14ac:dyDescent="0.25"/>
    <row r="1014906" spans="1:1" ht="14.25" customHeight="1" x14ac:dyDescent="0.3">
      <c r="A1014906" s="21"/>
    </row>
    <row r="1014912" spans="1:1" s="20" customFormat="1" ht="14.25" customHeight="1" x14ac:dyDescent="0.25"/>
    <row r="1014928" spans="1:1" ht="14.25" customHeight="1" x14ac:dyDescent="0.3">
      <c r="A1014928" s="21"/>
    </row>
    <row r="1014934" s="20" customFormat="1" ht="14.25" customHeight="1" x14ac:dyDescent="0.25"/>
    <row r="1014950" spans="1:1" ht="14.25" customHeight="1" x14ac:dyDescent="0.3">
      <c r="A1014950" s="21"/>
    </row>
    <row r="1014956" spans="1:1" s="20" customFormat="1" ht="14.25" customHeight="1" x14ac:dyDescent="0.25"/>
    <row r="1014972" spans="1:1" ht="14.25" customHeight="1" x14ac:dyDescent="0.3">
      <c r="A1014972" s="21"/>
    </row>
    <row r="1014978" s="20" customFormat="1" ht="14.25" customHeight="1" x14ac:dyDescent="0.25"/>
    <row r="1014994" spans="1:1" ht="14.25" customHeight="1" x14ac:dyDescent="0.3">
      <c r="A1014994" s="21"/>
    </row>
    <row r="1015000" spans="1:1" s="20" customFormat="1" ht="14.25" customHeight="1" x14ac:dyDescent="0.25"/>
    <row r="1015016" spans="1:1" ht="14.25" customHeight="1" x14ac:dyDescent="0.3">
      <c r="A1015016" s="21"/>
    </row>
    <row r="1015022" spans="1:1" s="20" customFormat="1" ht="14.25" customHeight="1" x14ac:dyDescent="0.25"/>
    <row r="1015038" spans="1:1" ht="14.25" customHeight="1" x14ac:dyDescent="0.3">
      <c r="A1015038" s="21"/>
    </row>
    <row r="1015044" s="20" customFormat="1" ht="14.25" customHeight="1" x14ac:dyDescent="0.25"/>
    <row r="1015060" spans="1:1" ht="14.25" customHeight="1" x14ac:dyDescent="0.3">
      <c r="A1015060" s="21"/>
    </row>
    <row r="1015066" spans="1:1" s="20" customFormat="1" ht="14.25" customHeight="1" x14ac:dyDescent="0.25"/>
    <row r="1015082" spans="1:1" ht="14.25" customHeight="1" x14ac:dyDescent="0.3">
      <c r="A1015082" s="21"/>
    </row>
    <row r="1015088" spans="1:1" s="20" customFormat="1" ht="14.25" customHeight="1" x14ac:dyDescent="0.25"/>
    <row r="1015104" spans="1:1" ht="14.25" customHeight="1" x14ac:dyDescent="0.3">
      <c r="A1015104" s="21"/>
    </row>
    <row r="1015110" s="20" customFormat="1" ht="14.25" customHeight="1" x14ac:dyDescent="0.25"/>
    <row r="1015126" spans="1:1" ht="14.25" customHeight="1" x14ac:dyDescent="0.3">
      <c r="A1015126" s="21"/>
    </row>
    <row r="1015132" spans="1:1" s="20" customFormat="1" ht="14.25" customHeight="1" x14ac:dyDescent="0.25"/>
    <row r="1015148" spans="1:1" ht="14.25" customHeight="1" x14ac:dyDescent="0.3">
      <c r="A1015148" s="21"/>
    </row>
    <row r="1015154" s="20" customFormat="1" ht="14.25" customHeight="1" x14ac:dyDescent="0.25"/>
    <row r="1015170" spans="1:1" ht="14.25" customHeight="1" x14ac:dyDescent="0.3">
      <c r="A1015170" s="21"/>
    </row>
    <row r="1015176" spans="1:1" s="20" customFormat="1" ht="14.25" customHeight="1" x14ac:dyDescent="0.25"/>
    <row r="1015192" spans="1:1" ht="14.25" customHeight="1" x14ac:dyDescent="0.3">
      <c r="A1015192" s="21"/>
    </row>
    <row r="1015198" spans="1:1" s="20" customFormat="1" ht="14.25" customHeight="1" x14ac:dyDescent="0.25"/>
    <row r="1015214" spans="1:1" ht="14.25" customHeight="1" x14ac:dyDescent="0.3">
      <c r="A1015214" s="21"/>
    </row>
    <row r="1015220" s="20" customFormat="1" ht="14.25" customHeight="1" x14ac:dyDescent="0.25"/>
    <row r="1015236" spans="1:1" ht="14.25" customHeight="1" x14ac:dyDescent="0.3">
      <c r="A1015236" s="21"/>
    </row>
    <row r="1015242" spans="1:1" s="20" customFormat="1" ht="14.25" customHeight="1" x14ac:dyDescent="0.25"/>
    <row r="1015258" spans="1:1" ht="14.25" customHeight="1" x14ac:dyDescent="0.3">
      <c r="A1015258" s="21"/>
    </row>
    <row r="1015264" spans="1:1" s="20" customFormat="1" ht="14.25" customHeight="1" x14ac:dyDescent="0.25"/>
    <row r="1015280" spans="1:1" ht="14.25" customHeight="1" x14ac:dyDescent="0.3">
      <c r="A1015280" s="21"/>
    </row>
    <row r="1015286" s="20" customFormat="1" ht="14.25" customHeight="1" x14ac:dyDescent="0.25"/>
    <row r="1015302" spans="1:1" ht="14.25" customHeight="1" x14ac:dyDescent="0.3">
      <c r="A1015302" s="21"/>
    </row>
    <row r="1015308" spans="1:1" s="20" customFormat="1" ht="14.25" customHeight="1" x14ac:dyDescent="0.25"/>
    <row r="1015324" spans="1:1" ht="14.25" customHeight="1" x14ac:dyDescent="0.3">
      <c r="A1015324" s="21"/>
    </row>
    <row r="1015330" s="20" customFormat="1" ht="14.25" customHeight="1" x14ac:dyDescent="0.25"/>
    <row r="1015346" spans="1:1" ht="14.25" customHeight="1" x14ac:dyDescent="0.3">
      <c r="A1015346" s="21"/>
    </row>
    <row r="1015352" spans="1:1" s="20" customFormat="1" ht="14.25" customHeight="1" x14ac:dyDescent="0.25"/>
    <row r="1015368" spans="1:1" ht="14.25" customHeight="1" x14ac:dyDescent="0.3">
      <c r="A1015368" s="21"/>
    </row>
    <row r="1015374" spans="1:1" s="20" customFormat="1" ht="14.25" customHeight="1" x14ac:dyDescent="0.25"/>
    <row r="1015390" spans="1:1" ht="14.25" customHeight="1" x14ac:dyDescent="0.3">
      <c r="A1015390" s="21"/>
    </row>
    <row r="1015396" s="20" customFormat="1" ht="14.25" customHeight="1" x14ac:dyDescent="0.25"/>
    <row r="1015412" spans="1:1" ht="14.25" customHeight="1" x14ac:dyDescent="0.3">
      <c r="A1015412" s="21"/>
    </row>
    <row r="1015418" spans="1:1" s="20" customFormat="1" ht="14.25" customHeight="1" x14ac:dyDescent="0.25"/>
    <row r="1015434" spans="1:1" ht="14.25" customHeight="1" x14ac:dyDescent="0.3">
      <c r="A1015434" s="21"/>
    </row>
    <row r="1015440" spans="1:1" s="20" customFormat="1" ht="14.25" customHeight="1" x14ac:dyDescent="0.25"/>
    <row r="1015456" spans="1:1" ht="14.25" customHeight="1" x14ac:dyDescent="0.3">
      <c r="A1015456" s="21"/>
    </row>
    <row r="1015462" s="20" customFormat="1" ht="14.25" customHeight="1" x14ac:dyDescent="0.25"/>
    <row r="1015478" spans="1:1" ht="14.25" customHeight="1" x14ac:dyDescent="0.3">
      <c r="A1015478" s="21"/>
    </row>
    <row r="1015484" spans="1:1" s="20" customFormat="1" ht="14.25" customHeight="1" x14ac:dyDescent="0.25"/>
    <row r="1015500" spans="1:1" ht="14.25" customHeight="1" x14ac:dyDescent="0.3">
      <c r="A1015500" s="21"/>
    </row>
    <row r="1015506" s="20" customFormat="1" ht="14.25" customHeight="1" x14ac:dyDescent="0.25"/>
    <row r="1015522" spans="1:1" ht="14.25" customHeight="1" x14ac:dyDescent="0.3">
      <c r="A1015522" s="21"/>
    </row>
    <row r="1015528" spans="1:1" s="20" customFormat="1" ht="14.25" customHeight="1" x14ac:dyDescent="0.25"/>
    <row r="1015544" spans="1:1" ht="14.25" customHeight="1" x14ac:dyDescent="0.3">
      <c r="A1015544" s="21"/>
    </row>
    <row r="1015550" spans="1:1" s="20" customFormat="1" ht="14.25" customHeight="1" x14ac:dyDescent="0.25"/>
    <row r="1015566" spans="1:1" ht="14.25" customHeight="1" x14ac:dyDescent="0.3">
      <c r="A1015566" s="21"/>
    </row>
    <row r="1015572" s="20" customFormat="1" ht="14.25" customHeight="1" x14ac:dyDescent="0.25"/>
    <row r="1015588" spans="1:1" ht="14.25" customHeight="1" x14ac:dyDescent="0.3">
      <c r="A1015588" s="21"/>
    </row>
    <row r="1015594" spans="1:1" s="20" customFormat="1" ht="14.25" customHeight="1" x14ac:dyDescent="0.25"/>
    <row r="1015610" spans="1:1" ht="14.25" customHeight="1" x14ac:dyDescent="0.3">
      <c r="A1015610" s="21"/>
    </row>
    <row r="1015616" spans="1:1" s="20" customFormat="1" ht="14.25" customHeight="1" x14ac:dyDescent="0.25"/>
    <row r="1015632" spans="1:1" ht="14.25" customHeight="1" x14ac:dyDescent="0.3">
      <c r="A1015632" s="21"/>
    </row>
    <row r="1015638" s="20" customFormat="1" ht="14.25" customHeight="1" x14ac:dyDescent="0.25"/>
    <row r="1015654" spans="1:1" ht="14.25" customHeight="1" x14ac:dyDescent="0.3">
      <c r="A1015654" s="21"/>
    </row>
    <row r="1015660" spans="1:1" s="20" customFormat="1" ht="14.25" customHeight="1" x14ac:dyDescent="0.25"/>
    <row r="1015676" spans="1:1" ht="14.25" customHeight="1" x14ac:dyDescent="0.3">
      <c r="A1015676" s="21"/>
    </row>
    <row r="1015682" s="20" customFormat="1" ht="14.25" customHeight="1" x14ac:dyDescent="0.25"/>
    <row r="1015698" spans="1:1" ht="14.25" customHeight="1" x14ac:dyDescent="0.3">
      <c r="A1015698" s="21"/>
    </row>
    <row r="1015704" spans="1:1" s="20" customFormat="1" ht="14.25" customHeight="1" x14ac:dyDescent="0.25"/>
    <row r="1015720" spans="1:1" ht="14.25" customHeight="1" x14ac:dyDescent="0.3">
      <c r="A1015720" s="21"/>
    </row>
    <row r="1015726" spans="1:1" s="20" customFormat="1" ht="14.25" customHeight="1" x14ac:dyDescent="0.25"/>
    <row r="1015742" spans="1:1" ht="14.25" customHeight="1" x14ac:dyDescent="0.3">
      <c r="A1015742" s="21"/>
    </row>
    <row r="1015748" s="20" customFormat="1" ht="14.25" customHeight="1" x14ac:dyDescent="0.25"/>
    <row r="1015764" spans="1:1" ht="14.25" customHeight="1" x14ac:dyDescent="0.3">
      <c r="A1015764" s="21"/>
    </row>
    <row r="1015770" spans="1:1" s="20" customFormat="1" ht="14.25" customHeight="1" x14ac:dyDescent="0.25"/>
    <row r="1015786" spans="1:1" ht="14.25" customHeight="1" x14ac:dyDescent="0.3">
      <c r="A1015786" s="21"/>
    </row>
    <row r="1015792" spans="1:1" s="20" customFormat="1" ht="14.25" customHeight="1" x14ac:dyDescent="0.25"/>
    <row r="1015808" spans="1:1" ht="14.25" customHeight="1" x14ac:dyDescent="0.3">
      <c r="A1015808" s="21"/>
    </row>
    <row r="1015814" s="20" customFormat="1" ht="14.25" customHeight="1" x14ac:dyDescent="0.25"/>
    <row r="1015830" spans="1:1" ht="14.25" customHeight="1" x14ac:dyDescent="0.3">
      <c r="A1015830" s="21"/>
    </row>
    <row r="1015836" spans="1:1" s="20" customFormat="1" ht="14.25" customHeight="1" x14ac:dyDescent="0.25"/>
    <row r="1015852" spans="1:1" ht="14.25" customHeight="1" x14ac:dyDescent="0.3">
      <c r="A1015852" s="21"/>
    </row>
    <row r="1015858" s="20" customFormat="1" ht="14.25" customHeight="1" x14ac:dyDescent="0.25"/>
    <row r="1015874" spans="1:1" ht="14.25" customHeight="1" x14ac:dyDescent="0.3">
      <c r="A1015874" s="21"/>
    </row>
    <row r="1015880" spans="1:1" s="20" customFormat="1" ht="14.25" customHeight="1" x14ac:dyDescent="0.25"/>
    <row r="1015896" spans="1:1" ht="14.25" customHeight="1" x14ac:dyDescent="0.3">
      <c r="A1015896" s="21"/>
    </row>
    <row r="1015902" spans="1:1" s="20" customFormat="1" ht="14.25" customHeight="1" x14ac:dyDescent="0.25"/>
    <row r="1015918" spans="1:1" ht="14.25" customHeight="1" x14ac:dyDescent="0.3">
      <c r="A1015918" s="21"/>
    </row>
    <row r="1015924" s="20" customFormat="1" ht="14.25" customHeight="1" x14ac:dyDescent="0.25"/>
    <row r="1015940" spans="1:1" ht="14.25" customHeight="1" x14ac:dyDescent="0.3">
      <c r="A1015940" s="21"/>
    </row>
    <row r="1015946" spans="1:1" s="20" customFormat="1" ht="14.25" customHeight="1" x14ac:dyDescent="0.25"/>
    <row r="1015962" spans="1:1" ht="14.25" customHeight="1" x14ac:dyDescent="0.3">
      <c r="A1015962" s="21"/>
    </row>
    <row r="1015968" spans="1:1" s="20" customFormat="1" ht="14.25" customHeight="1" x14ac:dyDescent="0.25"/>
    <row r="1015984" spans="1:1" ht="14.25" customHeight="1" x14ac:dyDescent="0.3">
      <c r="A1015984" s="21"/>
    </row>
    <row r="1015990" s="20" customFormat="1" ht="14.25" customHeight="1" x14ac:dyDescent="0.25"/>
    <row r="1016006" spans="1:1" ht="14.25" customHeight="1" x14ac:dyDescent="0.3">
      <c r="A1016006" s="21"/>
    </row>
    <row r="1016012" spans="1:1" s="20" customFormat="1" ht="14.25" customHeight="1" x14ac:dyDescent="0.25"/>
    <row r="1016028" spans="1:1" ht="14.25" customHeight="1" x14ac:dyDescent="0.3">
      <c r="A1016028" s="21"/>
    </row>
    <row r="1016034" s="20" customFormat="1" ht="14.25" customHeight="1" x14ac:dyDescent="0.25"/>
    <row r="1016050" spans="1:1" ht="14.25" customHeight="1" x14ac:dyDescent="0.3">
      <c r="A1016050" s="21"/>
    </row>
    <row r="1016056" spans="1:1" s="20" customFormat="1" ht="14.25" customHeight="1" x14ac:dyDescent="0.25"/>
    <row r="1016072" spans="1:1" ht="14.25" customHeight="1" x14ac:dyDescent="0.3">
      <c r="A1016072" s="21"/>
    </row>
    <row r="1016078" spans="1:1" s="20" customFormat="1" ht="14.25" customHeight="1" x14ac:dyDescent="0.25"/>
    <row r="1016094" spans="1:1" ht="14.25" customHeight="1" x14ac:dyDescent="0.3">
      <c r="A1016094" s="21"/>
    </row>
    <row r="1016100" s="20" customFormat="1" ht="14.25" customHeight="1" x14ac:dyDescent="0.25"/>
    <row r="1016116" spans="1:1" ht="14.25" customHeight="1" x14ac:dyDescent="0.3">
      <c r="A1016116" s="21"/>
    </row>
    <row r="1016122" spans="1:1" s="20" customFormat="1" ht="14.25" customHeight="1" x14ac:dyDescent="0.25"/>
    <row r="1016138" spans="1:1" ht="14.25" customHeight="1" x14ac:dyDescent="0.3">
      <c r="A1016138" s="21"/>
    </row>
    <row r="1016144" spans="1:1" s="20" customFormat="1" ht="14.25" customHeight="1" x14ac:dyDescent="0.25"/>
    <row r="1016160" spans="1:1" ht="14.25" customHeight="1" x14ac:dyDescent="0.3">
      <c r="A1016160" s="21"/>
    </row>
    <row r="1016166" s="20" customFormat="1" ht="14.25" customHeight="1" x14ac:dyDescent="0.25"/>
    <row r="1016182" spans="1:1" ht="14.25" customHeight="1" x14ac:dyDescent="0.3">
      <c r="A1016182" s="21"/>
    </row>
    <row r="1016188" spans="1:1" s="20" customFormat="1" ht="14.25" customHeight="1" x14ac:dyDescent="0.25"/>
    <row r="1016204" spans="1:1" ht="14.25" customHeight="1" x14ac:dyDescent="0.3">
      <c r="A1016204" s="21"/>
    </row>
    <row r="1016210" s="20" customFormat="1" ht="14.25" customHeight="1" x14ac:dyDescent="0.25"/>
    <row r="1016226" spans="1:1" ht="14.25" customHeight="1" x14ac:dyDescent="0.3">
      <c r="A1016226" s="21"/>
    </row>
    <row r="1016232" spans="1:1" s="20" customFormat="1" ht="14.25" customHeight="1" x14ac:dyDescent="0.25"/>
    <row r="1016248" spans="1:1" ht="14.25" customHeight="1" x14ac:dyDescent="0.3">
      <c r="A1016248" s="21"/>
    </row>
    <row r="1016254" spans="1:1" s="20" customFormat="1" ht="14.25" customHeight="1" x14ac:dyDescent="0.25"/>
    <row r="1016270" spans="1:1" ht="14.25" customHeight="1" x14ac:dyDescent="0.3">
      <c r="A1016270" s="21"/>
    </row>
    <row r="1016276" s="20" customFormat="1" ht="14.25" customHeight="1" x14ac:dyDescent="0.25"/>
    <row r="1016292" spans="1:1" ht="14.25" customHeight="1" x14ac:dyDescent="0.3">
      <c r="A1016292" s="21"/>
    </row>
    <row r="1016298" spans="1:1" s="20" customFormat="1" ht="14.25" customHeight="1" x14ac:dyDescent="0.25"/>
    <row r="1016314" spans="1:1" ht="14.25" customHeight="1" x14ac:dyDescent="0.3">
      <c r="A1016314" s="21"/>
    </row>
    <row r="1016320" spans="1:1" s="20" customFormat="1" ht="14.25" customHeight="1" x14ac:dyDescent="0.25"/>
    <row r="1016336" spans="1:1" ht="14.25" customHeight="1" x14ac:dyDescent="0.3">
      <c r="A1016336" s="21"/>
    </row>
    <row r="1016342" s="20" customFormat="1" ht="14.25" customHeight="1" x14ac:dyDescent="0.25"/>
    <row r="1016358" spans="1:1" ht="14.25" customHeight="1" x14ac:dyDescent="0.3">
      <c r="A1016358" s="21"/>
    </row>
    <row r="1016364" spans="1:1" s="20" customFormat="1" ht="14.25" customHeight="1" x14ac:dyDescent="0.25"/>
    <row r="1016380" spans="1:1" ht="14.25" customHeight="1" x14ac:dyDescent="0.3">
      <c r="A1016380" s="21"/>
    </row>
    <row r="1016386" s="20" customFormat="1" ht="14.25" customHeight="1" x14ac:dyDescent="0.25"/>
    <row r="1016402" spans="1:1" ht="14.25" customHeight="1" x14ac:dyDescent="0.3">
      <c r="A1016402" s="21"/>
    </row>
    <row r="1016408" spans="1:1" s="20" customFormat="1" ht="14.25" customHeight="1" x14ac:dyDescent="0.25"/>
    <row r="1016424" spans="1:1" ht="14.25" customHeight="1" x14ac:dyDescent="0.3">
      <c r="A1016424" s="21"/>
    </row>
    <row r="1016430" spans="1:1" s="20" customFormat="1" ht="14.25" customHeight="1" x14ac:dyDescent="0.25"/>
    <row r="1016446" spans="1:1" ht="14.25" customHeight="1" x14ac:dyDescent="0.3">
      <c r="A1016446" s="21"/>
    </row>
    <row r="1016452" s="20" customFormat="1" ht="14.25" customHeight="1" x14ac:dyDescent="0.25"/>
    <row r="1016468" spans="1:1" ht="14.25" customHeight="1" x14ac:dyDescent="0.3">
      <c r="A1016468" s="21"/>
    </row>
    <row r="1016474" spans="1:1" s="20" customFormat="1" ht="14.25" customHeight="1" x14ac:dyDescent="0.25"/>
    <row r="1016490" spans="1:1" ht="14.25" customHeight="1" x14ac:dyDescent="0.3">
      <c r="A1016490" s="21"/>
    </row>
    <row r="1016496" spans="1:1" s="20" customFormat="1" ht="14.25" customHeight="1" x14ac:dyDescent="0.25"/>
    <row r="1016512" spans="1:1" ht="14.25" customHeight="1" x14ac:dyDescent="0.3">
      <c r="A1016512" s="21"/>
    </row>
    <row r="1016518" s="20" customFormat="1" ht="14.25" customHeight="1" x14ac:dyDescent="0.25"/>
    <row r="1016534" spans="1:1" ht="14.25" customHeight="1" x14ac:dyDescent="0.3">
      <c r="A1016534" s="21"/>
    </row>
    <row r="1016540" spans="1:1" s="20" customFormat="1" ht="14.25" customHeight="1" x14ac:dyDescent="0.25"/>
    <row r="1016556" spans="1:1" ht="14.25" customHeight="1" x14ac:dyDescent="0.3">
      <c r="A1016556" s="21"/>
    </row>
    <row r="1016562" s="20" customFormat="1" ht="14.25" customHeight="1" x14ac:dyDescent="0.25"/>
    <row r="1016578" spans="1:1" ht="14.25" customHeight="1" x14ac:dyDescent="0.3">
      <c r="A1016578" s="21"/>
    </row>
    <row r="1016584" spans="1:1" s="20" customFormat="1" ht="14.25" customHeight="1" x14ac:dyDescent="0.25"/>
    <row r="1016600" spans="1:1" ht="14.25" customHeight="1" x14ac:dyDescent="0.3">
      <c r="A1016600" s="21"/>
    </row>
    <row r="1016606" spans="1:1" s="20" customFormat="1" ht="14.25" customHeight="1" x14ac:dyDescent="0.25"/>
    <row r="1016622" spans="1:1" ht="14.25" customHeight="1" x14ac:dyDescent="0.3">
      <c r="A1016622" s="21"/>
    </row>
    <row r="1016628" s="20" customFormat="1" ht="14.25" customHeight="1" x14ac:dyDescent="0.25"/>
    <row r="1016644" spans="1:1" ht="14.25" customHeight="1" x14ac:dyDescent="0.3">
      <c r="A1016644" s="21"/>
    </row>
    <row r="1016650" spans="1:1" s="20" customFormat="1" ht="14.25" customHeight="1" x14ac:dyDescent="0.25"/>
    <row r="1016666" spans="1:1" ht="14.25" customHeight="1" x14ac:dyDescent="0.3">
      <c r="A1016666" s="21"/>
    </row>
    <row r="1016672" spans="1:1" s="20" customFormat="1" ht="14.25" customHeight="1" x14ac:dyDescent="0.25"/>
    <row r="1016688" spans="1:1" ht="14.25" customHeight="1" x14ac:dyDescent="0.3">
      <c r="A1016688" s="21"/>
    </row>
    <row r="1016694" s="20" customFormat="1" ht="14.25" customHeight="1" x14ac:dyDescent="0.25"/>
    <row r="1016710" spans="1:1" ht="14.25" customHeight="1" x14ac:dyDescent="0.3">
      <c r="A1016710" s="21"/>
    </row>
    <row r="1016716" spans="1:1" s="20" customFormat="1" ht="14.25" customHeight="1" x14ac:dyDescent="0.25"/>
    <row r="1016732" spans="1:1" ht="14.25" customHeight="1" x14ac:dyDescent="0.3">
      <c r="A1016732" s="21"/>
    </row>
    <row r="1016738" s="20" customFormat="1" ht="14.25" customHeight="1" x14ac:dyDescent="0.25"/>
    <row r="1016754" spans="1:1" ht="14.25" customHeight="1" x14ac:dyDescent="0.3">
      <c r="A1016754" s="21"/>
    </row>
    <row r="1016760" spans="1:1" s="20" customFormat="1" ht="14.25" customHeight="1" x14ac:dyDescent="0.25"/>
    <row r="1016776" spans="1:1" ht="14.25" customHeight="1" x14ac:dyDescent="0.3">
      <c r="A1016776" s="21"/>
    </row>
    <row r="1016782" spans="1:1" s="20" customFormat="1" ht="14.25" customHeight="1" x14ac:dyDescent="0.25"/>
    <row r="1016798" spans="1:1" ht="14.25" customHeight="1" x14ac:dyDescent="0.3">
      <c r="A1016798" s="21"/>
    </row>
    <row r="1016804" s="20" customFormat="1" ht="14.25" customHeight="1" x14ac:dyDescent="0.25"/>
    <row r="1016820" spans="1:1" ht="14.25" customHeight="1" x14ac:dyDescent="0.3">
      <c r="A1016820" s="21"/>
    </row>
    <row r="1016826" spans="1:1" s="20" customFormat="1" ht="14.25" customHeight="1" x14ac:dyDescent="0.25"/>
    <row r="1016842" spans="1:1" ht="14.25" customHeight="1" x14ac:dyDescent="0.3">
      <c r="A1016842" s="21"/>
    </row>
    <row r="1016848" spans="1:1" s="20" customFormat="1" ht="14.25" customHeight="1" x14ac:dyDescent="0.25"/>
    <row r="1016864" spans="1:1" ht="14.25" customHeight="1" x14ac:dyDescent="0.3">
      <c r="A1016864" s="21"/>
    </row>
    <row r="1016870" s="20" customFormat="1" ht="14.25" customHeight="1" x14ac:dyDescent="0.25"/>
    <row r="1016886" spans="1:1" ht="14.25" customHeight="1" x14ac:dyDescent="0.3">
      <c r="A1016886" s="21"/>
    </row>
    <row r="1016892" spans="1:1" s="20" customFormat="1" ht="14.25" customHeight="1" x14ac:dyDescent="0.25"/>
    <row r="1016908" spans="1:1" ht="14.25" customHeight="1" x14ac:dyDescent="0.3">
      <c r="A1016908" s="21"/>
    </row>
    <row r="1016914" s="20" customFormat="1" ht="14.25" customHeight="1" x14ac:dyDescent="0.25"/>
    <row r="1016930" spans="1:1" ht="14.25" customHeight="1" x14ac:dyDescent="0.3">
      <c r="A1016930" s="21"/>
    </row>
    <row r="1016936" spans="1:1" s="20" customFormat="1" ht="14.25" customHeight="1" x14ac:dyDescent="0.25"/>
    <row r="1016952" spans="1:1" ht="14.25" customHeight="1" x14ac:dyDescent="0.3">
      <c r="A1016952" s="21"/>
    </row>
    <row r="1016958" spans="1:1" s="20" customFormat="1" ht="14.25" customHeight="1" x14ac:dyDescent="0.25"/>
    <row r="1016974" spans="1:1" ht="14.25" customHeight="1" x14ac:dyDescent="0.3">
      <c r="A1016974" s="21"/>
    </row>
    <row r="1016980" s="20" customFormat="1" ht="14.25" customHeight="1" x14ac:dyDescent="0.25"/>
    <row r="1016996" spans="1:1" ht="14.25" customHeight="1" x14ac:dyDescent="0.3">
      <c r="A1016996" s="21"/>
    </row>
    <row r="1017002" spans="1:1" s="20" customFormat="1" ht="14.25" customHeight="1" x14ac:dyDescent="0.25"/>
    <row r="1017018" spans="1:1" ht="14.25" customHeight="1" x14ac:dyDescent="0.3">
      <c r="A1017018" s="21"/>
    </row>
    <row r="1017024" spans="1:1" s="20" customFormat="1" ht="14.25" customHeight="1" x14ac:dyDescent="0.25"/>
    <row r="1017040" spans="1:1" ht="14.25" customHeight="1" x14ac:dyDescent="0.3">
      <c r="A1017040" s="21"/>
    </row>
    <row r="1017046" s="20" customFormat="1" ht="14.25" customHeight="1" x14ac:dyDescent="0.25"/>
    <row r="1017062" spans="1:1" ht="14.25" customHeight="1" x14ac:dyDescent="0.3">
      <c r="A1017062" s="21"/>
    </row>
    <row r="1017068" spans="1:1" s="20" customFormat="1" ht="14.25" customHeight="1" x14ac:dyDescent="0.25"/>
    <row r="1017084" spans="1:1" ht="14.25" customHeight="1" x14ac:dyDescent="0.3">
      <c r="A1017084" s="21"/>
    </row>
    <row r="1017090" s="20" customFormat="1" ht="14.25" customHeight="1" x14ac:dyDescent="0.25"/>
    <row r="1017106" spans="1:1" ht="14.25" customHeight="1" x14ac:dyDescent="0.3">
      <c r="A1017106" s="21"/>
    </row>
    <row r="1017112" spans="1:1" s="20" customFormat="1" ht="14.25" customHeight="1" x14ac:dyDescent="0.25"/>
    <row r="1017128" spans="1:1" ht="14.25" customHeight="1" x14ac:dyDescent="0.3">
      <c r="A1017128" s="21"/>
    </row>
    <row r="1017134" spans="1:1" s="20" customFormat="1" ht="14.25" customHeight="1" x14ac:dyDescent="0.25"/>
    <row r="1017150" spans="1:1" ht="14.25" customHeight="1" x14ac:dyDescent="0.3">
      <c r="A1017150" s="21"/>
    </row>
    <row r="1017156" s="20" customFormat="1" ht="14.25" customHeight="1" x14ac:dyDescent="0.25"/>
    <row r="1017172" spans="1:1" ht="14.25" customHeight="1" x14ac:dyDescent="0.3">
      <c r="A1017172" s="21"/>
    </row>
    <row r="1017178" spans="1:1" s="20" customFormat="1" ht="14.25" customHeight="1" x14ac:dyDescent="0.25"/>
    <row r="1017194" spans="1:1" ht="14.25" customHeight="1" x14ac:dyDescent="0.3">
      <c r="A1017194" s="21"/>
    </row>
    <row r="1017200" spans="1:1" s="20" customFormat="1" ht="14.25" customHeight="1" x14ac:dyDescent="0.25"/>
    <row r="1017216" spans="1:1" ht="14.25" customHeight="1" x14ac:dyDescent="0.3">
      <c r="A1017216" s="21"/>
    </row>
    <row r="1017222" s="20" customFormat="1" ht="14.25" customHeight="1" x14ac:dyDescent="0.25"/>
    <row r="1017238" spans="1:1" ht="14.25" customHeight="1" x14ac:dyDescent="0.3">
      <c r="A1017238" s="21"/>
    </row>
    <row r="1017244" spans="1:1" s="20" customFormat="1" ht="14.25" customHeight="1" x14ac:dyDescent="0.25"/>
    <row r="1017260" spans="1:1" ht="14.25" customHeight="1" x14ac:dyDescent="0.3">
      <c r="A1017260" s="21"/>
    </row>
    <row r="1017266" s="20" customFormat="1" ht="14.25" customHeight="1" x14ac:dyDescent="0.25"/>
    <row r="1017282" spans="1:1" ht="14.25" customHeight="1" x14ac:dyDescent="0.3">
      <c r="A1017282" s="21"/>
    </row>
    <row r="1017288" spans="1:1" s="20" customFormat="1" ht="14.25" customHeight="1" x14ac:dyDescent="0.25"/>
    <row r="1017304" spans="1:1" ht="14.25" customHeight="1" x14ac:dyDescent="0.3">
      <c r="A1017304" s="21"/>
    </row>
    <row r="1017310" spans="1:1" s="20" customFormat="1" ht="14.25" customHeight="1" x14ac:dyDescent="0.25"/>
    <row r="1017326" spans="1:1" ht="14.25" customHeight="1" x14ac:dyDescent="0.3">
      <c r="A1017326" s="21"/>
    </row>
    <row r="1017332" s="20" customFormat="1" ht="14.25" customHeight="1" x14ac:dyDescent="0.25"/>
    <row r="1017348" spans="1:1" ht="14.25" customHeight="1" x14ac:dyDescent="0.3">
      <c r="A1017348" s="21"/>
    </row>
    <row r="1017354" spans="1:1" s="20" customFormat="1" ht="14.25" customHeight="1" x14ac:dyDescent="0.25"/>
    <row r="1017370" spans="1:1" ht="14.25" customHeight="1" x14ac:dyDescent="0.3">
      <c r="A1017370" s="21"/>
    </row>
    <row r="1017376" spans="1:1" s="20" customFormat="1" ht="14.25" customHeight="1" x14ac:dyDescent="0.25"/>
    <row r="1017392" spans="1:1" ht="14.25" customHeight="1" x14ac:dyDescent="0.3">
      <c r="A1017392" s="21"/>
    </row>
    <row r="1017398" s="20" customFormat="1" ht="14.25" customHeight="1" x14ac:dyDescent="0.25"/>
    <row r="1017414" spans="1:1" ht="14.25" customHeight="1" x14ac:dyDescent="0.3">
      <c r="A1017414" s="21"/>
    </row>
    <row r="1017420" spans="1:1" s="20" customFormat="1" ht="14.25" customHeight="1" x14ac:dyDescent="0.25"/>
    <row r="1017436" spans="1:1" ht="14.25" customHeight="1" x14ac:dyDescent="0.3">
      <c r="A1017436" s="21"/>
    </row>
    <row r="1017442" s="20" customFormat="1" ht="14.25" customHeight="1" x14ac:dyDescent="0.25"/>
    <row r="1017458" spans="1:1" ht="14.25" customHeight="1" x14ac:dyDescent="0.3">
      <c r="A1017458" s="21"/>
    </row>
    <row r="1017464" spans="1:1" s="20" customFormat="1" ht="14.25" customHeight="1" x14ac:dyDescent="0.25"/>
    <row r="1017480" spans="1:1" ht="14.25" customHeight="1" x14ac:dyDescent="0.3">
      <c r="A1017480" s="21"/>
    </row>
    <row r="1017486" spans="1:1" s="20" customFormat="1" ht="14.25" customHeight="1" x14ac:dyDescent="0.25"/>
    <row r="1017502" spans="1:1" ht="14.25" customHeight="1" x14ac:dyDescent="0.3">
      <c r="A1017502" s="21"/>
    </row>
    <row r="1017508" s="20" customFormat="1" ht="14.25" customHeight="1" x14ac:dyDescent="0.25"/>
    <row r="1017524" spans="1:1" ht="14.25" customHeight="1" x14ac:dyDescent="0.3">
      <c r="A1017524" s="21"/>
    </row>
    <row r="1017530" spans="1:1" s="20" customFormat="1" ht="14.25" customHeight="1" x14ac:dyDescent="0.25"/>
    <row r="1017546" spans="1:1" ht="14.25" customHeight="1" x14ac:dyDescent="0.3">
      <c r="A1017546" s="21"/>
    </row>
    <row r="1017552" spans="1:1" s="20" customFormat="1" ht="14.25" customHeight="1" x14ac:dyDescent="0.25"/>
    <row r="1017568" spans="1:1" ht="14.25" customHeight="1" x14ac:dyDescent="0.3">
      <c r="A1017568" s="21"/>
    </row>
    <row r="1017574" s="20" customFormat="1" ht="14.25" customHeight="1" x14ac:dyDescent="0.25"/>
    <row r="1017590" spans="1:1" ht="14.25" customHeight="1" x14ac:dyDescent="0.3">
      <c r="A1017590" s="21"/>
    </row>
    <row r="1017596" spans="1:1" s="20" customFormat="1" ht="14.25" customHeight="1" x14ac:dyDescent="0.25"/>
    <row r="1017612" spans="1:1" ht="14.25" customHeight="1" x14ac:dyDescent="0.3">
      <c r="A1017612" s="21"/>
    </row>
    <row r="1017618" s="20" customFormat="1" ht="14.25" customHeight="1" x14ac:dyDescent="0.25"/>
    <row r="1017634" spans="1:1" ht="14.25" customHeight="1" x14ac:dyDescent="0.3">
      <c r="A1017634" s="21"/>
    </row>
    <row r="1017640" spans="1:1" s="20" customFormat="1" ht="14.25" customHeight="1" x14ac:dyDescent="0.25"/>
    <row r="1017656" spans="1:1" ht="14.25" customHeight="1" x14ac:dyDescent="0.3">
      <c r="A1017656" s="21"/>
    </row>
    <row r="1017662" spans="1:1" s="20" customFormat="1" ht="14.25" customHeight="1" x14ac:dyDescent="0.25"/>
    <row r="1017678" spans="1:1" ht="14.25" customHeight="1" x14ac:dyDescent="0.3">
      <c r="A1017678" s="21"/>
    </row>
    <row r="1017684" s="20" customFormat="1" ht="14.25" customHeight="1" x14ac:dyDescent="0.25"/>
    <row r="1017700" spans="1:1" ht="14.25" customHeight="1" x14ac:dyDescent="0.3">
      <c r="A1017700" s="21"/>
    </row>
    <row r="1017706" spans="1:1" s="20" customFormat="1" ht="14.25" customHeight="1" x14ac:dyDescent="0.25"/>
    <row r="1017722" spans="1:1" ht="14.25" customHeight="1" x14ac:dyDescent="0.3">
      <c r="A1017722" s="21"/>
    </row>
    <row r="1017728" spans="1:1" s="20" customFormat="1" ht="14.25" customHeight="1" x14ac:dyDescent="0.25"/>
    <row r="1017744" spans="1:1" ht="14.25" customHeight="1" x14ac:dyDescent="0.3">
      <c r="A1017744" s="21"/>
    </row>
    <row r="1017750" s="20" customFormat="1" ht="14.25" customHeight="1" x14ac:dyDescent="0.25"/>
    <row r="1017766" spans="1:1" ht="14.25" customHeight="1" x14ac:dyDescent="0.3">
      <c r="A1017766" s="21"/>
    </row>
    <row r="1017772" spans="1:1" s="20" customFormat="1" ht="14.25" customHeight="1" x14ac:dyDescent="0.25"/>
    <row r="1017788" spans="1:1" ht="14.25" customHeight="1" x14ac:dyDescent="0.3">
      <c r="A1017788" s="21"/>
    </row>
    <row r="1017794" s="20" customFormat="1" ht="14.25" customHeight="1" x14ac:dyDescent="0.25"/>
    <row r="1017810" spans="1:1" ht="14.25" customHeight="1" x14ac:dyDescent="0.3">
      <c r="A1017810" s="21"/>
    </row>
    <row r="1017816" spans="1:1" s="20" customFormat="1" ht="14.25" customHeight="1" x14ac:dyDescent="0.25"/>
    <row r="1017832" spans="1:1" ht="14.25" customHeight="1" x14ac:dyDescent="0.3">
      <c r="A1017832" s="21"/>
    </row>
    <row r="1017838" spans="1:1" s="20" customFormat="1" ht="14.25" customHeight="1" x14ac:dyDescent="0.25"/>
    <row r="1017854" spans="1:1" ht="14.25" customHeight="1" x14ac:dyDescent="0.3">
      <c r="A1017854" s="21"/>
    </row>
    <row r="1017860" s="20" customFormat="1" ht="14.25" customHeight="1" x14ac:dyDescent="0.25"/>
    <row r="1017876" spans="1:1" ht="14.25" customHeight="1" x14ac:dyDescent="0.3">
      <c r="A1017876" s="21"/>
    </row>
    <row r="1017882" spans="1:1" s="20" customFormat="1" ht="14.25" customHeight="1" x14ac:dyDescent="0.25"/>
    <row r="1017898" spans="1:1" ht="14.25" customHeight="1" x14ac:dyDescent="0.3">
      <c r="A1017898" s="21"/>
    </row>
    <row r="1017904" spans="1:1" s="20" customFormat="1" ht="14.25" customHeight="1" x14ac:dyDescent="0.25"/>
    <row r="1017920" spans="1:1" ht="14.25" customHeight="1" x14ac:dyDescent="0.3">
      <c r="A1017920" s="21"/>
    </row>
    <row r="1017926" s="20" customFormat="1" ht="14.25" customHeight="1" x14ac:dyDescent="0.25"/>
    <row r="1017942" spans="1:1" ht="14.25" customHeight="1" x14ac:dyDescent="0.3">
      <c r="A1017942" s="21"/>
    </row>
    <row r="1017948" spans="1:1" s="20" customFormat="1" ht="14.25" customHeight="1" x14ac:dyDescent="0.25"/>
    <row r="1017964" spans="1:1" ht="14.25" customHeight="1" x14ac:dyDescent="0.3">
      <c r="A1017964" s="21"/>
    </row>
    <row r="1017970" s="20" customFormat="1" ht="14.25" customHeight="1" x14ac:dyDescent="0.25"/>
    <row r="1017986" spans="1:1" ht="14.25" customHeight="1" x14ac:dyDescent="0.3">
      <c r="A1017986" s="21"/>
    </row>
    <row r="1017992" spans="1:1" s="20" customFormat="1" ht="14.25" customHeight="1" x14ac:dyDescent="0.25"/>
    <row r="1018008" spans="1:1" ht="14.25" customHeight="1" x14ac:dyDescent="0.3">
      <c r="A1018008" s="21"/>
    </row>
    <row r="1018014" spans="1:1" s="20" customFormat="1" ht="14.25" customHeight="1" x14ac:dyDescent="0.25"/>
    <row r="1018030" spans="1:1" ht="14.25" customHeight="1" x14ac:dyDescent="0.3">
      <c r="A1018030" s="21"/>
    </row>
    <row r="1018036" s="20" customFormat="1" ht="14.25" customHeight="1" x14ac:dyDescent="0.25"/>
    <row r="1018052" spans="1:1" ht="14.25" customHeight="1" x14ac:dyDescent="0.3">
      <c r="A1018052" s="21"/>
    </row>
    <row r="1018058" spans="1:1" s="20" customFormat="1" ht="14.25" customHeight="1" x14ac:dyDescent="0.25"/>
    <row r="1018074" spans="1:1" ht="14.25" customHeight="1" x14ac:dyDescent="0.3">
      <c r="A1018074" s="21"/>
    </row>
    <row r="1018080" spans="1:1" s="20" customFormat="1" ht="14.25" customHeight="1" x14ac:dyDescent="0.25"/>
    <row r="1018096" spans="1:1" ht="14.25" customHeight="1" x14ac:dyDescent="0.3">
      <c r="A1018096" s="21"/>
    </row>
    <row r="1018102" s="20" customFormat="1" ht="14.25" customHeight="1" x14ac:dyDescent="0.25"/>
    <row r="1018118" spans="1:1" ht="14.25" customHeight="1" x14ac:dyDescent="0.3">
      <c r="A1018118" s="21"/>
    </row>
    <row r="1018124" spans="1:1" s="20" customFormat="1" ht="14.25" customHeight="1" x14ac:dyDescent="0.25"/>
    <row r="1018140" spans="1:1" ht="14.25" customHeight="1" x14ac:dyDescent="0.3">
      <c r="A1018140" s="21"/>
    </row>
    <row r="1018146" s="20" customFormat="1" ht="14.25" customHeight="1" x14ac:dyDescent="0.25"/>
    <row r="1018162" spans="1:1" ht="14.25" customHeight="1" x14ac:dyDescent="0.3">
      <c r="A1018162" s="21"/>
    </row>
    <row r="1018168" spans="1:1" s="20" customFormat="1" ht="14.25" customHeight="1" x14ac:dyDescent="0.25"/>
    <row r="1018184" spans="1:1" ht="14.25" customHeight="1" x14ac:dyDescent="0.3">
      <c r="A1018184" s="21"/>
    </row>
    <row r="1018190" spans="1:1" s="20" customFormat="1" ht="14.25" customHeight="1" x14ac:dyDescent="0.25"/>
    <row r="1018206" spans="1:1" ht="14.25" customHeight="1" x14ac:dyDescent="0.3">
      <c r="A1018206" s="21"/>
    </row>
    <row r="1018212" s="20" customFormat="1" ht="14.25" customHeight="1" x14ac:dyDescent="0.25"/>
    <row r="1018228" spans="1:1" ht="14.25" customHeight="1" x14ac:dyDescent="0.3">
      <c r="A1018228" s="21"/>
    </row>
    <row r="1018234" spans="1:1" s="20" customFormat="1" ht="14.25" customHeight="1" x14ac:dyDescent="0.25"/>
    <row r="1018250" spans="1:1" ht="14.25" customHeight="1" x14ac:dyDescent="0.3">
      <c r="A1018250" s="21"/>
    </row>
    <row r="1018256" spans="1:1" s="20" customFormat="1" ht="14.25" customHeight="1" x14ac:dyDescent="0.25"/>
    <row r="1018272" spans="1:1" ht="14.25" customHeight="1" x14ac:dyDescent="0.3">
      <c r="A1018272" s="21"/>
    </row>
    <row r="1018278" s="20" customFormat="1" ht="14.25" customHeight="1" x14ac:dyDescent="0.25"/>
    <row r="1018294" spans="1:1" ht="14.25" customHeight="1" x14ac:dyDescent="0.3">
      <c r="A1018294" s="21"/>
    </row>
    <row r="1018300" spans="1:1" s="20" customFormat="1" ht="14.25" customHeight="1" x14ac:dyDescent="0.25"/>
    <row r="1018316" spans="1:1" ht="14.25" customHeight="1" x14ac:dyDescent="0.3">
      <c r="A1018316" s="21"/>
    </row>
    <row r="1018322" s="20" customFormat="1" ht="14.25" customHeight="1" x14ac:dyDescent="0.25"/>
    <row r="1018338" spans="1:1" ht="14.25" customHeight="1" x14ac:dyDescent="0.3">
      <c r="A1018338" s="21"/>
    </row>
    <row r="1018344" spans="1:1" s="20" customFormat="1" ht="14.25" customHeight="1" x14ac:dyDescent="0.25"/>
    <row r="1018360" spans="1:1" ht="14.25" customHeight="1" x14ac:dyDescent="0.3">
      <c r="A1018360" s="21"/>
    </row>
    <row r="1018366" spans="1:1" s="20" customFormat="1" ht="14.25" customHeight="1" x14ac:dyDescent="0.25"/>
    <row r="1018382" spans="1:1" ht="14.25" customHeight="1" x14ac:dyDescent="0.3">
      <c r="A1018382" s="21"/>
    </row>
    <row r="1018388" s="20" customFormat="1" ht="14.25" customHeight="1" x14ac:dyDescent="0.25"/>
    <row r="1018404" spans="1:1" ht="14.25" customHeight="1" x14ac:dyDescent="0.3">
      <c r="A1018404" s="21"/>
    </row>
    <row r="1018410" spans="1:1" s="20" customFormat="1" ht="14.25" customHeight="1" x14ac:dyDescent="0.25"/>
    <row r="1018426" spans="1:1" ht="14.25" customHeight="1" x14ac:dyDescent="0.3">
      <c r="A1018426" s="21"/>
    </row>
    <row r="1018432" spans="1:1" s="20" customFormat="1" ht="14.25" customHeight="1" x14ac:dyDescent="0.25"/>
    <row r="1018448" spans="1:1" ht="14.25" customHeight="1" x14ac:dyDescent="0.3">
      <c r="A1018448" s="21"/>
    </row>
    <row r="1018454" s="20" customFormat="1" ht="14.25" customHeight="1" x14ac:dyDescent="0.25"/>
    <row r="1018470" spans="1:1" ht="14.25" customHeight="1" x14ac:dyDescent="0.3">
      <c r="A1018470" s="21"/>
    </row>
    <row r="1018476" spans="1:1" s="20" customFormat="1" ht="14.25" customHeight="1" x14ac:dyDescent="0.25"/>
    <row r="1018492" spans="1:1" ht="14.25" customHeight="1" x14ac:dyDescent="0.3">
      <c r="A1018492" s="21"/>
    </row>
    <row r="1018498" s="20" customFormat="1" ht="14.25" customHeight="1" x14ac:dyDescent="0.25"/>
    <row r="1018514" spans="1:1" ht="14.25" customHeight="1" x14ac:dyDescent="0.3">
      <c r="A1018514" s="21"/>
    </row>
    <row r="1018520" spans="1:1" s="20" customFormat="1" ht="14.25" customHeight="1" x14ac:dyDescent="0.25"/>
    <row r="1018536" spans="1:1" ht="14.25" customHeight="1" x14ac:dyDescent="0.3">
      <c r="A1018536" s="21"/>
    </row>
    <row r="1018542" spans="1:1" s="20" customFormat="1" ht="14.25" customHeight="1" x14ac:dyDescent="0.25"/>
    <row r="1018558" spans="1:1" ht="14.25" customHeight="1" x14ac:dyDescent="0.3">
      <c r="A1018558" s="21"/>
    </row>
    <row r="1018564" s="20" customFormat="1" ht="14.25" customHeight="1" x14ac:dyDescent="0.25"/>
    <row r="1018580" spans="1:1" ht="14.25" customHeight="1" x14ac:dyDescent="0.3">
      <c r="A1018580" s="21"/>
    </row>
    <row r="1018586" spans="1:1" s="20" customFormat="1" ht="14.25" customHeight="1" x14ac:dyDescent="0.25"/>
    <row r="1018602" spans="1:1" ht="14.25" customHeight="1" x14ac:dyDescent="0.3">
      <c r="A1018602" s="21"/>
    </row>
    <row r="1018608" spans="1:1" s="20" customFormat="1" ht="14.25" customHeight="1" x14ac:dyDescent="0.25"/>
    <row r="1018624" spans="1:1" ht="14.25" customHeight="1" x14ac:dyDescent="0.3">
      <c r="A1018624" s="21"/>
    </row>
    <row r="1018630" s="20" customFormat="1" ht="14.25" customHeight="1" x14ac:dyDescent="0.25"/>
    <row r="1018646" spans="1:1" ht="14.25" customHeight="1" x14ac:dyDescent="0.3">
      <c r="A1018646" s="21"/>
    </row>
    <row r="1018652" spans="1:1" s="20" customFormat="1" ht="14.25" customHeight="1" x14ac:dyDescent="0.25"/>
    <row r="1018668" spans="1:1" ht="14.25" customHeight="1" x14ac:dyDescent="0.3">
      <c r="A1018668" s="21"/>
    </row>
    <row r="1018674" s="20" customFormat="1" ht="14.25" customHeight="1" x14ac:dyDescent="0.25"/>
    <row r="1018690" spans="1:1" ht="14.25" customHeight="1" x14ac:dyDescent="0.3">
      <c r="A1018690" s="21"/>
    </row>
    <row r="1018696" spans="1:1" s="20" customFormat="1" ht="14.25" customHeight="1" x14ac:dyDescent="0.25"/>
    <row r="1018712" spans="1:1" ht="14.25" customHeight="1" x14ac:dyDescent="0.3">
      <c r="A1018712" s="21"/>
    </row>
    <row r="1018718" spans="1:1" s="20" customFormat="1" ht="14.25" customHeight="1" x14ac:dyDescent="0.25"/>
    <row r="1018734" spans="1:1" ht="14.25" customHeight="1" x14ac:dyDescent="0.3">
      <c r="A1018734" s="21"/>
    </row>
    <row r="1018740" s="20" customFormat="1" ht="14.25" customHeight="1" x14ac:dyDescent="0.25"/>
    <row r="1018756" spans="1:1" ht="14.25" customHeight="1" x14ac:dyDescent="0.3">
      <c r="A1018756" s="21"/>
    </row>
    <row r="1018762" spans="1:1" s="20" customFormat="1" ht="14.25" customHeight="1" x14ac:dyDescent="0.25"/>
    <row r="1018778" spans="1:1" ht="14.25" customHeight="1" x14ac:dyDescent="0.3">
      <c r="A1018778" s="21"/>
    </row>
    <row r="1018784" spans="1:1" s="20" customFormat="1" ht="14.25" customHeight="1" x14ac:dyDescent="0.25"/>
    <row r="1018800" spans="1:1" ht="14.25" customHeight="1" x14ac:dyDescent="0.3">
      <c r="A1018800" s="21"/>
    </row>
    <row r="1018806" s="20" customFormat="1" ht="14.25" customHeight="1" x14ac:dyDescent="0.25"/>
    <row r="1018822" spans="1:1" ht="14.25" customHeight="1" x14ac:dyDescent="0.3">
      <c r="A1018822" s="21"/>
    </row>
    <row r="1018828" spans="1:1" s="20" customFormat="1" ht="14.25" customHeight="1" x14ac:dyDescent="0.25"/>
    <row r="1018844" spans="1:1" ht="14.25" customHeight="1" x14ac:dyDescent="0.3">
      <c r="A1018844" s="21"/>
    </row>
    <row r="1018850" s="20" customFormat="1" ht="14.25" customHeight="1" x14ac:dyDescent="0.25"/>
    <row r="1018866" spans="1:1" ht="14.25" customHeight="1" x14ac:dyDescent="0.3">
      <c r="A1018866" s="21"/>
    </row>
    <row r="1018872" spans="1:1" s="20" customFormat="1" ht="14.25" customHeight="1" x14ac:dyDescent="0.25"/>
    <row r="1018888" spans="1:1" ht="14.25" customHeight="1" x14ac:dyDescent="0.3">
      <c r="A1018888" s="21"/>
    </row>
    <row r="1018894" spans="1:1" s="20" customFormat="1" ht="14.25" customHeight="1" x14ac:dyDescent="0.25"/>
    <row r="1018910" spans="1:1" ht="14.25" customHeight="1" x14ac:dyDescent="0.3">
      <c r="A1018910" s="21"/>
    </row>
    <row r="1018916" s="20" customFormat="1" ht="14.25" customHeight="1" x14ac:dyDescent="0.25"/>
    <row r="1018932" spans="1:1" ht="14.25" customHeight="1" x14ac:dyDescent="0.3">
      <c r="A1018932" s="21"/>
    </row>
    <row r="1018938" spans="1:1" s="20" customFormat="1" ht="14.25" customHeight="1" x14ac:dyDescent="0.25"/>
    <row r="1018954" spans="1:1" ht="14.25" customHeight="1" x14ac:dyDescent="0.3">
      <c r="A1018954" s="21"/>
    </row>
    <row r="1018960" spans="1:1" s="20" customFormat="1" ht="14.25" customHeight="1" x14ac:dyDescent="0.25"/>
    <row r="1018976" spans="1:1" ht="14.25" customHeight="1" x14ac:dyDescent="0.3">
      <c r="A1018976" s="21"/>
    </row>
    <row r="1018982" s="20" customFormat="1" ht="14.25" customHeight="1" x14ac:dyDescent="0.25"/>
    <row r="1018998" spans="1:1" ht="14.25" customHeight="1" x14ac:dyDescent="0.3">
      <c r="A1018998" s="21"/>
    </row>
    <row r="1019004" spans="1:1" s="20" customFormat="1" ht="14.25" customHeight="1" x14ac:dyDescent="0.25"/>
    <row r="1019020" spans="1:1" ht="14.25" customHeight="1" x14ac:dyDescent="0.3">
      <c r="A1019020" s="21"/>
    </row>
    <row r="1019026" s="20" customFormat="1" ht="14.25" customHeight="1" x14ac:dyDescent="0.25"/>
    <row r="1019042" spans="1:1" ht="14.25" customHeight="1" x14ac:dyDescent="0.3">
      <c r="A1019042" s="21"/>
    </row>
    <row r="1019048" spans="1:1" s="20" customFormat="1" ht="14.25" customHeight="1" x14ac:dyDescent="0.25"/>
    <row r="1019064" spans="1:1" ht="14.25" customHeight="1" x14ac:dyDescent="0.3">
      <c r="A1019064" s="21"/>
    </row>
    <row r="1019070" spans="1:1" s="20" customFormat="1" ht="14.25" customHeight="1" x14ac:dyDescent="0.25"/>
    <row r="1019086" spans="1:1" ht="14.25" customHeight="1" x14ac:dyDescent="0.3">
      <c r="A1019086" s="21"/>
    </row>
    <row r="1019092" s="20" customFormat="1" ht="14.25" customHeight="1" x14ac:dyDescent="0.25"/>
    <row r="1019108" spans="1:1" ht="14.25" customHeight="1" x14ac:dyDescent="0.3">
      <c r="A1019108" s="21"/>
    </row>
    <row r="1019114" spans="1:1" s="20" customFormat="1" ht="14.25" customHeight="1" x14ac:dyDescent="0.25"/>
    <row r="1019130" spans="1:1" ht="14.25" customHeight="1" x14ac:dyDescent="0.3">
      <c r="A1019130" s="21"/>
    </row>
    <row r="1019136" spans="1:1" s="20" customFormat="1" ht="14.25" customHeight="1" x14ac:dyDescent="0.25"/>
    <row r="1019152" spans="1:1" ht="14.25" customHeight="1" x14ac:dyDescent="0.3">
      <c r="A1019152" s="21"/>
    </row>
    <row r="1019158" s="20" customFormat="1" ht="14.25" customHeight="1" x14ac:dyDescent="0.25"/>
    <row r="1019174" spans="1:1" ht="14.25" customHeight="1" x14ac:dyDescent="0.3">
      <c r="A1019174" s="21"/>
    </row>
    <row r="1019180" spans="1:1" s="20" customFormat="1" ht="14.25" customHeight="1" x14ac:dyDescent="0.25"/>
    <row r="1019196" spans="1:1" ht="14.25" customHeight="1" x14ac:dyDescent="0.3">
      <c r="A1019196" s="21"/>
    </row>
    <row r="1019202" s="20" customFormat="1" ht="14.25" customHeight="1" x14ac:dyDescent="0.25"/>
    <row r="1019218" spans="1:1" ht="14.25" customHeight="1" x14ac:dyDescent="0.3">
      <c r="A1019218" s="21"/>
    </row>
    <row r="1019224" spans="1:1" s="20" customFormat="1" ht="14.25" customHeight="1" x14ac:dyDescent="0.25"/>
    <row r="1019240" spans="1:1" ht="14.25" customHeight="1" x14ac:dyDescent="0.3">
      <c r="A1019240" s="21"/>
    </row>
    <row r="1019246" spans="1:1" s="20" customFormat="1" ht="14.25" customHeight="1" x14ac:dyDescent="0.25"/>
    <row r="1019262" spans="1:1" ht="14.25" customHeight="1" x14ac:dyDescent="0.3">
      <c r="A1019262" s="21"/>
    </row>
    <row r="1019268" s="20" customFormat="1" ht="14.25" customHeight="1" x14ac:dyDescent="0.25"/>
    <row r="1019284" spans="1:1" ht="14.25" customHeight="1" x14ac:dyDescent="0.3">
      <c r="A1019284" s="21"/>
    </row>
    <row r="1019290" spans="1:1" s="20" customFormat="1" ht="14.25" customHeight="1" x14ac:dyDescent="0.25"/>
    <row r="1019306" spans="1:1" ht="14.25" customHeight="1" x14ac:dyDescent="0.3">
      <c r="A1019306" s="21"/>
    </row>
    <row r="1019312" spans="1:1" s="20" customFormat="1" ht="14.25" customHeight="1" x14ac:dyDescent="0.25"/>
    <row r="1019328" spans="1:1" ht="14.25" customHeight="1" x14ac:dyDescent="0.3">
      <c r="A1019328" s="21"/>
    </row>
    <row r="1019334" s="20" customFormat="1" ht="14.25" customHeight="1" x14ac:dyDescent="0.25"/>
    <row r="1019350" spans="1:1" ht="14.25" customHeight="1" x14ac:dyDescent="0.3">
      <c r="A1019350" s="21"/>
    </row>
    <row r="1019356" spans="1:1" s="20" customFormat="1" ht="14.25" customHeight="1" x14ac:dyDescent="0.25"/>
    <row r="1019372" spans="1:1" ht="14.25" customHeight="1" x14ac:dyDescent="0.3">
      <c r="A1019372" s="21"/>
    </row>
    <row r="1019378" s="20" customFormat="1" ht="14.25" customHeight="1" x14ac:dyDescent="0.25"/>
    <row r="1019394" spans="1:1" ht="14.25" customHeight="1" x14ac:dyDescent="0.3">
      <c r="A1019394" s="21"/>
    </row>
    <row r="1019400" spans="1:1" s="20" customFormat="1" ht="14.25" customHeight="1" x14ac:dyDescent="0.25"/>
    <row r="1019416" spans="1:1" ht="14.25" customHeight="1" x14ac:dyDescent="0.3">
      <c r="A1019416" s="21"/>
    </row>
    <row r="1019422" spans="1:1" s="20" customFormat="1" ht="14.25" customHeight="1" x14ac:dyDescent="0.25"/>
    <row r="1019438" spans="1:1" ht="14.25" customHeight="1" x14ac:dyDescent="0.3">
      <c r="A1019438" s="21"/>
    </row>
    <row r="1019444" s="20" customFormat="1" ht="14.25" customHeight="1" x14ac:dyDescent="0.25"/>
    <row r="1019460" spans="1:1" ht="14.25" customHeight="1" x14ac:dyDescent="0.3">
      <c r="A1019460" s="21"/>
    </row>
    <row r="1019466" spans="1:1" s="20" customFormat="1" ht="14.25" customHeight="1" x14ac:dyDescent="0.25"/>
    <row r="1019482" spans="1:1" ht="14.25" customHeight="1" x14ac:dyDescent="0.3">
      <c r="A1019482" s="21"/>
    </row>
    <row r="1019488" spans="1:1" s="20" customFormat="1" ht="14.25" customHeight="1" x14ac:dyDescent="0.25"/>
    <row r="1019504" spans="1:1" ht="14.25" customHeight="1" x14ac:dyDescent="0.3">
      <c r="A1019504" s="21"/>
    </row>
    <row r="1019510" s="20" customFormat="1" ht="14.25" customHeight="1" x14ac:dyDescent="0.25"/>
    <row r="1019526" spans="1:1" ht="14.25" customHeight="1" x14ac:dyDescent="0.3">
      <c r="A1019526" s="21"/>
    </row>
    <row r="1019532" spans="1:1" s="20" customFormat="1" ht="14.25" customHeight="1" x14ac:dyDescent="0.25"/>
    <row r="1019548" spans="1:1" ht="14.25" customHeight="1" x14ac:dyDescent="0.3">
      <c r="A1019548" s="21"/>
    </row>
    <row r="1019554" s="20" customFormat="1" ht="14.25" customHeight="1" x14ac:dyDescent="0.25"/>
    <row r="1019570" spans="1:1" ht="14.25" customHeight="1" x14ac:dyDescent="0.3">
      <c r="A1019570" s="21"/>
    </row>
    <row r="1019576" spans="1:1" s="20" customFormat="1" ht="14.25" customHeight="1" x14ac:dyDescent="0.25"/>
    <row r="1019592" spans="1:1" ht="14.25" customHeight="1" x14ac:dyDescent="0.3">
      <c r="A1019592" s="21"/>
    </row>
    <row r="1019598" spans="1:1" s="20" customFormat="1" ht="14.25" customHeight="1" x14ac:dyDescent="0.25"/>
    <row r="1019614" spans="1:1" ht="14.25" customHeight="1" x14ac:dyDescent="0.3">
      <c r="A1019614" s="21"/>
    </row>
    <row r="1019620" s="20" customFormat="1" ht="14.25" customHeight="1" x14ac:dyDescent="0.25"/>
    <row r="1019636" spans="1:1" ht="14.25" customHeight="1" x14ac:dyDescent="0.3">
      <c r="A1019636" s="21"/>
    </row>
    <row r="1019642" spans="1:1" s="20" customFormat="1" ht="14.25" customHeight="1" x14ac:dyDescent="0.25"/>
    <row r="1019658" spans="1:1" ht="14.25" customHeight="1" x14ac:dyDescent="0.3">
      <c r="A1019658" s="21"/>
    </row>
    <row r="1019664" spans="1:1" s="20" customFormat="1" ht="14.25" customHeight="1" x14ac:dyDescent="0.25"/>
    <row r="1019680" spans="1:1" ht="14.25" customHeight="1" x14ac:dyDescent="0.3">
      <c r="A1019680" s="21"/>
    </row>
    <row r="1019686" s="20" customFormat="1" ht="14.25" customHeight="1" x14ac:dyDescent="0.25"/>
    <row r="1019702" spans="1:1" ht="14.25" customHeight="1" x14ac:dyDescent="0.3">
      <c r="A1019702" s="21"/>
    </row>
    <row r="1019708" spans="1:1" s="20" customFormat="1" ht="14.25" customHeight="1" x14ac:dyDescent="0.25"/>
    <row r="1019724" spans="1:1" ht="14.25" customHeight="1" x14ac:dyDescent="0.3">
      <c r="A1019724" s="21"/>
    </row>
    <row r="1019730" s="20" customFormat="1" ht="14.25" customHeight="1" x14ac:dyDescent="0.25"/>
    <row r="1019746" spans="1:1" ht="14.25" customHeight="1" x14ac:dyDescent="0.3">
      <c r="A1019746" s="21"/>
    </row>
    <row r="1019752" spans="1:1" s="20" customFormat="1" ht="14.25" customHeight="1" x14ac:dyDescent="0.25"/>
    <row r="1019768" spans="1:1" ht="14.25" customHeight="1" x14ac:dyDescent="0.3">
      <c r="A1019768" s="21"/>
    </row>
    <row r="1019774" spans="1:1" s="20" customFormat="1" ht="14.25" customHeight="1" x14ac:dyDescent="0.25"/>
    <row r="1019790" spans="1:1" ht="14.25" customHeight="1" x14ac:dyDescent="0.3">
      <c r="A1019790" s="21"/>
    </row>
    <row r="1019796" s="20" customFormat="1" ht="14.25" customHeight="1" x14ac:dyDescent="0.25"/>
    <row r="1019812" spans="1:1" ht="14.25" customHeight="1" x14ac:dyDescent="0.3">
      <c r="A1019812" s="21"/>
    </row>
    <row r="1019818" spans="1:1" s="20" customFormat="1" ht="14.25" customHeight="1" x14ac:dyDescent="0.25"/>
    <row r="1019834" spans="1:1" ht="14.25" customHeight="1" x14ac:dyDescent="0.3">
      <c r="A1019834" s="21"/>
    </row>
    <row r="1019840" spans="1:1" s="20" customFormat="1" ht="14.25" customHeight="1" x14ac:dyDescent="0.25"/>
    <row r="1019856" spans="1:1" ht="14.25" customHeight="1" x14ac:dyDescent="0.3">
      <c r="A1019856" s="21"/>
    </row>
    <row r="1019862" s="20" customFormat="1" ht="14.25" customHeight="1" x14ac:dyDescent="0.25"/>
    <row r="1019878" spans="1:1" ht="14.25" customHeight="1" x14ac:dyDescent="0.3">
      <c r="A1019878" s="21"/>
    </row>
    <row r="1019884" spans="1:1" s="20" customFormat="1" ht="14.25" customHeight="1" x14ac:dyDescent="0.25"/>
    <row r="1019900" spans="1:1" ht="14.25" customHeight="1" x14ac:dyDescent="0.3">
      <c r="A1019900" s="21"/>
    </row>
    <row r="1019906" s="20" customFormat="1" ht="14.25" customHeight="1" x14ac:dyDescent="0.25"/>
    <row r="1019922" spans="1:1" ht="14.25" customHeight="1" x14ac:dyDescent="0.3">
      <c r="A1019922" s="21"/>
    </row>
    <row r="1019928" spans="1:1" s="20" customFormat="1" ht="14.25" customHeight="1" x14ac:dyDescent="0.25"/>
    <row r="1019944" spans="1:1" ht="14.25" customHeight="1" x14ac:dyDescent="0.3">
      <c r="A1019944" s="21"/>
    </row>
    <row r="1019950" spans="1:1" s="20" customFormat="1" ht="14.25" customHeight="1" x14ac:dyDescent="0.25"/>
    <row r="1019966" spans="1:1" ht="14.25" customHeight="1" x14ac:dyDescent="0.3">
      <c r="A1019966" s="21"/>
    </row>
    <row r="1019972" s="20" customFormat="1" ht="14.25" customHeight="1" x14ac:dyDescent="0.25"/>
    <row r="1019988" spans="1:1" ht="14.25" customHeight="1" x14ac:dyDescent="0.3">
      <c r="A1019988" s="21"/>
    </row>
    <row r="1019994" spans="1:1" s="20" customFormat="1" ht="14.25" customHeight="1" x14ac:dyDescent="0.25"/>
    <row r="1020010" spans="1:1" ht="14.25" customHeight="1" x14ac:dyDescent="0.3">
      <c r="A1020010" s="21"/>
    </row>
    <row r="1020016" spans="1:1" s="20" customFormat="1" ht="14.25" customHeight="1" x14ac:dyDescent="0.25"/>
    <row r="1020032" spans="1:1" ht="14.25" customHeight="1" x14ac:dyDescent="0.3">
      <c r="A1020032" s="21"/>
    </row>
    <row r="1020038" s="20" customFormat="1" ht="14.25" customHeight="1" x14ac:dyDescent="0.25"/>
    <row r="1020054" spans="1:1" ht="14.25" customHeight="1" x14ac:dyDescent="0.3">
      <c r="A1020054" s="21"/>
    </row>
    <row r="1020060" spans="1:1" s="20" customFormat="1" ht="14.25" customHeight="1" x14ac:dyDescent="0.25"/>
    <row r="1020076" spans="1:1" ht="14.25" customHeight="1" x14ac:dyDescent="0.3">
      <c r="A1020076" s="21"/>
    </row>
    <row r="1020082" s="20" customFormat="1" ht="14.25" customHeight="1" x14ac:dyDescent="0.25"/>
    <row r="1020098" spans="1:1" ht="14.25" customHeight="1" x14ac:dyDescent="0.3">
      <c r="A1020098" s="21"/>
    </row>
    <row r="1020104" spans="1:1" s="20" customFormat="1" ht="14.25" customHeight="1" x14ac:dyDescent="0.25"/>
    <row r="1020120" spans="1:1" ht="14.25" customHeight="1" x14ac:dyDescent="0.3">
      <c r="A1020120" s="21"/>
    </row>
    <row r="1020126" spans="1:1" s="20" customFormat="1" ht="14.25" customHeight="1" x14ac:dyDescent="0.25"/>
    <row r="1020142" spans="1:1" ht="14.25" customHeight="1" x14ac:dyDescent="0.3">
      <c r="A1020142" s="21"/>
    </row>
    <row r="1020148" s="20" customFormat="1" ht="14.25" customHeight="1" x14ac:dyDescent="0.25"/>
    <row r="1020164" spans="1:1" ht="14.25" customHeight="1" x14ac:dyDescent="0.3">
      <c r="A1020164" s="21"/>
    </row>
    <row r="1020170" spans="1:1" s="20" customFormat="1" ht="14.25" customHeight="1" x14ac:dyDescent="0.25"/>
    <row r="1020186" spans="1:1" ht="14.25" customHeight="1" x14ac:dyDescent="0.3">
      <c r="A1020186" s="21"/>
    </row>
    <row r="1020192" spans="1:1" s="20" customFormat="1" ht="14.25" customHeight="1" x14ac:dyDescent="0.25"/>
    <row r="1020208" spans="1:1" ht="14.25" customHeight="1" x14ac:dyDescent="0.3">
      <c r="A1020208" s="21"/>
    </row>
    <row r="1020214" s="20" customFormat="1" ht="14.25" customHeight="1" x14ac:dyDescent="0.25"/>
    <row r="1020230" spans="1:1" ht="14.25" customHeight="1" x14ac:dyDescent="0.3">
      <c r="A1020230" s="21"/>
    </row>
    <row r="1020236" spans="1:1" s="20" customFormat="1" ht="14.25" customHeight="1" x14ac:dyDescent="0.25"/>
    <row r="1020252" spans="1:1" ht="14.25" customHeight="1" x14ac:dyDescent="0.3">
      <c r="A1020252" s="21"/>
    </row>
    <row r="1020258" s="20" customFormat="1" ht="14.25" customHeight="1" x14ac:dyDescent="0.25"/>
    <row r="1020274" spans="1:1" ht="14.25" customHeight="1" x14ac:dyDescent="0.3">
      <c r="A1020274" s="21"/>
    </row>
    <row r="1020280" spans="1:1" s="20" customFormat="1" ht="14.25" customHeight="1" x14ac:dyDescent="0.25"/>
    <row r="1020296" spans="1:1" ht="14.25" customHeight="1" x14ac:dyDescent="0.3">
      <c r="A1020296" s="21"/>
    </row>
    <row r="1020302" spans="1:1" s="20" customFormat="1" ht="14.25" customHeight="1" x14ac:dyDescent="0.25"/>
    <row r="1020318" spans="1:1" ht="14.25" customHeight="1" x14ac:dyDescent="0.3">
      <c r="A1020318" s="21"/>
    </row>
    <row r="1020324" s="20" customFormat="1" ht="14.25" customHeight="1" x14ac:dyDescent="0.25"/>
    <row r="1020340" spans="1:1" ht="14.25" customHeight="1" x14ac:dyDescent="0.3">
      <c r="A1020340" s="21"/>
    </row>
    <row r="1020346" spans="1:1" s="20" customFormat="1" ht="14.25" customHeight="1" x14ac:dyDescent="0.25"/>
    <row r="1020362" spans="1:1" ht="14.25" customHeight="1" x14ac:dyDescent="0.3">
      <c r="A1020362" s="21"/>
    </row>
    <row r="1020368" spans="1:1" s="20" customFormat="1" ht="14.25" customHeight="1" x14ac:dyDescent="0.25"/>
    <row r="1020384" spans="1:1" ht="14.25" customHeight="1" x14ac:dyDescent="0.3">
      <c r="A1020384" s="21"/>
    </row>
    <row r="1020390" s="20" customFormat="1" ht="14.25" customHeight="1" x14ac:dyDescent="0.25"/>
    <row r="1020406" spans="1:1" ht="14.25" customHeight="1" x14ac:dyDescent="0.3">
      <c r="A1020406" s="21"/>
    </row>
    <row r="1020412" spans="1:1" s="20" customFormat="1" ht="14.25" customHeight="1" x14ac:dyDescent="0.25"/>
    <row r="1020428" spans="1:1" ht="14.25" customHeight="1" x14ac:dyDescent="0.3">
      <c r="A1020428" s="21"/>
    </row>
    <row r="1020434" s="20" customFormat="1" ht="14.25" customHeight="1" x14ac:dyDescent="0.25"/>
    <row r="1020450" spans="1:1" ht="14.25" customHeight="1" x14ac:dyDescent="0.3">
      <c r="A1020450" s="21"/>
    </row>
    <row r="1020456" spans="1:1" s="20" customFormat="1" ht="14.25" customHeight="1" x14ac:dyDescent="0.25"/>
    <row r="1020472" spans="1:1" ht="14.25" customHeight="1" x14ac:dyDescent="0.3">
      <c r="A1020472" s="21"/>
    </row>
    <row r="1020478" spans="1:1" s="20" customFormat="1" ht="14.25" customHeight="1" x14ac:dyDescent="0.25"/>
    <row r="1020494" spans="1:1" ht="14.25" customHeight="1" x14ac:dyDescent="0.3">
      <c r="A1020494" s="21"/>
    </row>
    <row r="1020500" s="20" customFormat="1" ht="14.25" customHeight="1" x14ac:dyDescent="0.25"/>
    <row r="1020516" spans="1:1" ht="14.25" customHeight="1" x14ac:dyDescent="0.3">
      <c r="A1020516" s="21"/>
    </row>
    <row r="1020522" spans="1:1" s="20" customFormat="1" ht="14.25" customHeight="1" x14ac:dyDescent="0.25"/>
    <row r="1020538" spans="1:1" ht="14.25" customHeight="1" x14ac:dyDescent="0.3">
      <c r="A1020538" s="21"/>
    </row>
    <row r="1020544" spans="1:1" s="20" customFormat="1" ht="14.25" customHeight="1" x14ac:dyDescent="0.25"/>
    <row r="1020560" spans="1:1" ht="14.25" customHeight="1" x14ac:dyDescent="0.3">
      <c r="A1020560" s="21"/>
    </row>
    <row r="1020566" s="20" customFormat="1" ht="14.25" customHeight="1" x14ac:dyDescent="0.25"/>
    <row r="1020582" spans="1:1" ht="14.25" customHeight="1" x14ac:dyDescent="0.3">
      <c r="A1020582" s="21"/>
    </row>
    <row r="1020588" spans="1:1" s="20" customFormat="1" ht="14.25" customHeight="1" x14ac:dyDescent="0.25"/>
    <row r="1020604" spans="1:1" ht="14.25" customHeight="1" x14ac:dyDescent="0.3">
      <c r="A1020604" s="21"/>
    </row>
    <row r="1020610" s="20" customFormat="1" ht="14.25" customHeight="1" x14ac:dyDescent="0.25"/>
    <row r="1020626" spans="1:1" ht="14.25" customHeight="1" x14ac:dyDescent="0.3">
      <c r="A1020626" s="21"/>
    </row>
    <row r="1020632" spans="1:1" s="20" customFormat="1" ht="14.25" customHeight="1" x14ac:dyDescent="0.25"/>
    <row r="1020648" spans="1:1" ht="14.25" customHeight="1" x14ac:dyDescent="0.3">
      <c r="A1020648" s="21"/>
    </row>
    <row r="1020654" spans="1:1" s="20" customFormat="1" ht="14.25" customHeight="1" x14ac:dyDescent="0.25"/>
    <row r="1020670" spans="1:1" ht="14.25" customHeight="1" x14ac:dyDescent="0.3">
      <c r="A1020670" s="21"/>
    </row>
    <row r="1020676" s="20" customFormat="1" ht="14.25" customHeight="1" x14ac:dyDescent="0.25"/>
    <row r="1020692" spans="1:1" ht="14.25" customHeight="1" x14ac:dyDescent="0.3">
      <c r="A1020692" s="21"/>
    </row>
    <row r="1020698" spans="1:1" s="20" customFormat="1" ht="14.25" customHeight="1" x14ac:dyDescent="0.25"/>
    <row r="1020714" spans="1:1" ht="14.25" customHeight="1" x14ac:dyDescent="0.3">
      <c r="A1020714" s="21"/>
    </row>
    <row r="1020720" spans="1:1" s="20" customFormat="1" ht="14.25" customHeight="1" x14ac:dyDescent="0.25"/>
    <row r="1020736" spans="1:1" ht="14.25" customHeight="1" x14ac:dyDescent="0.3">
      <c r="A1020736" s="21"/>
    </row>
    <row r="1020742" s="20" customFormat="1" ht="14.25" customHeight="1" x14ac:dyDescent="0.25"/>
    <row r="1020758" spans="1:1" ht="14.25" customHeight="1" x14ac:dyDescent="0.3">
      <c r="A1020758" s="21"/>
    </row>
    <row r="1020764" spans="1:1" s="20" customFormat="1" ht="14.25" customHeight="1" x14ac:dyDescent="0.25"/>
    <row r="1020780" spans="1:1" ht="14.25" customHeight="1" x14ac:dyDescent="0.3">
      <c r="A1020780" s="21"/>
    </row>
    <row r="1020786" s="20" customFormat="1" ht="14.25" customHeight="1" x14ac:dyDescent="0.25"/>
    <row r="1020802" spans="1:1" ht="14.25" customHeight="1" x14ac:dyDescent="0.3">
      <c r="A1020802" s="21"/>
    </row>
    <row r="1020808" spans="1:1" s="20" customFormat="1" ht="14.25" customHeight="1" x14ac:dyDescent="0.25"/>
    <row r="1020824" spans="1:1" ht="14.25" customHeight="1" x14ac:dyDescent="0.3">
      <c r="A1020824" s="21"/>
    </row>
    <row r="1020830" spans="1:1" s="20" customFormat="1" ht="14.25" customHeight="1" x14ac:dyDescent="0.25"/>
    <row r="1020846" spans="1:1" ht="14.25" customHeight="1" x14ac:dyDescent="0.3">
      <c r="A1020846" s="21"/>
    </row>
    <row r="1020852" s="20" customFormat="1" ht="14.25" customHeight="1" x14ac:dyDescent="0.25"/>
    <row r="1020868" spans="1:1" ht="14.25" customHeight="1" x14ac:dyDescent="0.3">
      <c r="A1020868" s="21"/>
    </row>
    <row r="1020874" spans="1:1" s="20" customFormat="1" ht="14.25" customHeight="1" x14ac:dyDescent="0.25"/>
    <row r="1020890" spans="1:1" ht="14.25" customHeight="1" x14ac:dyDescent="0.3">
      <c r="A1020890" s="21"/>
    </row>
    <row r="1020896" spans="1:1" s="20" customFormat="1" ht="14.25" customHeight="1" x14ac:dyDescent="0.25"/>
    <row r="1020912" spans="1:1" ht="14.25" customHeight="1" x14ac:dyDescent="0.3">
      <c r="A1020912" s="21"/>
    </row>
    <row r="1020918" s="20" customFormat="1" ht="14.25" customHeight="1" x14ac:dyDescent="0.25"/>
    <row r="1020934" spans="1:1" ht="14.25" customHeight="1" x14ac:dyDescent="0.3">
      <c r="A1020934" s="21"/>
    </row>
    <row r="1020940" spans="1:1" s="20" customFormat="1" ht="14.25" customHeight="1" x14ac:dyDescent="0.25"/>
    <row r="1020956" spans="1:1" ht="14.25" customHeight="1" x14ac:dyDescent="0.3">
      <c r="A1020956" s="21"/>
    </row>
    <row r="1020962" s="20" customFormat="1" ht="14.25" customHeight="1" x14ac:dyDescent="0.25"/>
    <row r="1020978" spans="1:1" ht="14.25" customHeight="1" x14ac:dyDescent="0.3">
      <c r="A1020978" s="21"/>
    </row>
    <row r="1020984" spans="1:1" s="20" customFormat="1" ht="14.25" customHeight="1" x14ac:dyDescent="0.25"/>
    <row r="1021000" spans="1:1" ht="14.25" customHeight="1" x14ac:dyDescent="0.3">
      <c r="A1021000" s="21"/>
    </row>
    <row r="1021006" spans="1:1" s="20" customFormat="1" ht="14.25" customHeight="1" x14ac:dyDescent="0.25"/>
    <row r="1021022" spans="1:1" ht="14.25" customHeight="1" x14ac:dyDescent="0.3">
      <c r="A1021022" s="21"/>
    </row>
    <row r="1021028" s="20" customFormat="1" ht="14.25" customHeight="1" x14ac:dyDescent="0.25"/>
    <row r="1021044" spans="1:1" ht="14.25" customHeight="1" x14ac:dyDescent="0.3">
      <c r="A1021044" s="21"/>
    </row>
    <row r="1021050" spans="1:1" s="20" customFormat="1" ht="14.25" customHeight="1" x14ac:dyDescent="0.25"/>
    <row r="1021066" spans="1:1" ht="14.25" customHeight="1" x14ac:dyDescent="0.3">
      <c r="A1021066" s="21"/>
    </row>
    <row r="1021072" spans="1:1" s="20" customFormat="1" ht="14.25" customHeight="1" x14ac:dyDescent="0.25"/>
    <row r="1021088" spans="1:1" ht="14.25" customHeight="1" x14ac:dyDescent="0.3">
      <c r="A1021088" s="21"/>
    </row>
    <row r="1021094" s="20" customFormat="1" ht="14.25" customHeight="1" x14ac:dyDescent="0.25"/>
    <row r="1021110" spans="1:1" ht="14.25" customHeight="1" x14ac:dyDescent="0.3">
      <c r="A1021110" s="21"/>
    </row>
    <row r="1021116" spans="1:1" s="20" customFormat="1" ht="14.25" customHeight="1" x14ac:dyDescent="0.25"/>
    <row r="1021132" spans="1:1" ht="14.25" customHeight="1" x14ac:dyDescent="0.3">
      <c r="A1021132" s="21"/>
    </row>
    <row r="1021138" s="20" customFormat="1" ht="14.25" customHeight="1" x14ac:dyDescent="0.25"/>
    <row r="1021154" spans="1:1" ht="14.25" customHeight="1" x14ac:dyDescent="0.3">
      <c r="A1021154" s="21"/>
    </row>
    <row r="1021160" spans="1:1" s="20" customFormat="1" ht="14.25" customHeight="1" x14ac:dyDescent="0.25"/>
    <row r="1021176" spans="1:1" ht="14.25" customHeight="1" x14ac:dyDescent="0.3">
      <c r="A1021176" s="21"/>
    </row>
    <row r="1021182" spans="1:1" s="20" customFormat="1" ht="14.25" customHeight="1" x14ac:dyDescent="0.25"/>
    <row r="1021198" spans="1:1" ht="14.25" customHeight="1" x14ac:dyDescent="0.3">
      <c r="A1021198" s="21"/>
    </row>
    <row r="1021204" s="20" customFormat="1" ht="14.25" customHeight="1" x14ac:dyDescent="0.25"/>
    <row r="1021220" spans="1:1" ht="14.25" customHeight="1" x14ac:dyDescent="0.3">
      <c r="A1021220" s="21"/>
    </row>
    <row r="1021226" spans="1:1" s="20" customFormat="1" ht="14.25" customHeight="1" x14ac:dyDescent="0.25"/>
    <row r="1021242" spans="1:1" ht="14.25" customHeight="1" x14ac:dyDescent="0.3">
      <c r="A1021242" s="21"/>
    </row>
    <row r="1021248" spans="1:1" s="20" customFormat="1" ht="14.25" customHeight="1" x14ac:dyDescent="0.25"/>
    <row r="1021264" spans="1:1" ht="14.25" customHeight="1" x14ac:dyDescent="0.3">
      <c r="A1021264" s="21"/>
    </row>
    <row r="1021270" s="20" customFormat="1" ht="14.25" customHeight="1" x14ac:dyDescent="0.25"/>
    <row r="1021286" spans="1:1" ht="14.25" customHeight="1" x14ac:dyDescent="0.3">
      <c r="A1021286" s="21"/>
    </row>
    <row r="1021292" spans="1:1" s="20" customFormat="1" ht="14.25" customHeight="1" x14ac:dyDescent="0.25"/>
    <row r="1021308" spans="1:1" ht="14.25" customHeight="1" x14ac:dyDescent="0.3">
      <c r="A1021308" s="21"/>
    </row>
    <row r="1021314" s="20" customFormat="1" ht="14.25" customHeight="1" x14ac:dyDescent="0.25"/>
    <row r="1021330" spans="1:1" ht="14.25" customHeight="1" x14ac:dyDescent="0.3">
      <c r="A1021330" s="21"/>
    </row>
    <row r="1021336" spans="1:1" s="20" customFormat="1" ht="14.25" customHeight="1" x14ac:dyDescent="0.25"/>
    <row r="1021352" spans="1:1" ht="14.25" customHeight="1" x14ac:dyDescent="0.3">
      <c r="A1021352" s="21"/>
    </row>
    <row r="1021358" spans="1:1" s="20" customFormat="1" ht="14.25" customHeight="1" x14ac:dyDescent="0.25"/>
    <row r="1021374" spans="1:1" ht="14.25" customHeight="1" x14ac:dyDescent="0.3">
      <c r="A1021374" s="21"/>
    </row>
    <row r="1021380" s="20" customFormat="1" ht="14.25" customHeight="1" x14ac:dyDescent="0.25"/>
    <row r="1021396" spans="1:1" ht="14.25" customHeight="1" x14ac:dyDescent="0.3">
      <c r="A1021396" s="21"/>
    </row>
    <row r="1021402" spans="1:1" s="20" customFormat="1" ht="14.25" customHeight="1" x14ac:dyDescent="0.25"/>
    <row r="1021418" spans="1:1" ht="14.25" customHeight="1" x14ac:dyDescent="0.3">
      <c r="A1021418" s="21"/>
    </row>
    <row r="1021424" spans="1:1" s="20" customFormat="1" ht="14.25" customHeight="1" x14ac:dyDescent="0.25"/>
    <row r="1021440" spans="1:1" ht="14.25" customHeight="1" x14ac:dyDescent="0.3">
      <c r="A1021440" s="21"/>
    </row>
    <row r="1021446" s="20" customFormat="1" ht="14.25" customHeight="1" x14ac:dyDescent="0.25"/>
    <row r="1021462" spans="1:1" ht="14.25" customHeight="1" x14ac:dyDescent="0.3">
      <c r="A1021462" s="21"/>
    </row>
    <row r="1021468" spans="1:1" s="20" customFormat="1" ht="14.25" customHeight="1" x14ac:dyDescent="0.25"/>
    <row r="1021484" spans="1:1" ht="14.25" customHeight="1" x14ac:dyDescent="0.3">
      <c r="A1021484" s="21"/>
    </row>
    <row r="1021490" s="20" customFormat="1" ht="14.25" customHeight="1" x14ac:dyDescent="0.25"/>
    <row r="1021506" spans="1:1" ht="14.25" customHeight="1" x14ac:dyDescent="0.3">
      <c r="A1021506" s="21"/>
    </row>
    <row r="1021512" spans="1:1" s="20" customFormat="1" ht="14.25" customHeight="1" x14ac:dyDescent="0.25"/>
    <row r="1021528" spans="1:1" ht="14.25" customHeight="1" x14ac:dyDescent="0.3">
      <c r="A1021528" s="21"/>
    </row>
    <row r="1021534" spans="1:1" s="20" customFormat="1" ht="14.25" customHeight="1" x14ac:dyDescent="0.25"/>
    <row r="1021550" spans="1:1" ht="14.25" customHeight="1" x14ac:dyDescent="0.3">
      <c r="A1021550" s="21"/>
    </row>
    <row r="1021556" s="20" customFormat="1" ht="14.25" customHeight="1" x14ac:dyDescent="0.25"/>
    <row r="1021572" spans="1:1" ht="14.25" customHeight="1" x14ac:dyDescent="0.3">
      <c r="A1021572" s="21"/>
    </row>
    <row r="1021578" spans="1:1" s="20" customFormat="1" ht="14.25" customHeight="1" x14ac:dyDescent="0.25"/>
    <row r="1021594" spans="1:1" ht="14.25" customHeight="1" x14ac:dyDescent="0.3">
      <c r="A1021594" s="21"/>
    </row>
    <row r="1021600" spans="1:1" s="20" customFormat="1" ht="14.25" customHeight="1" x14ac:dyDescent="0.25"/>
    <row r="1021616" spans="1:1" ht="14.25" customHeight="1" x14ac:dyDescent="0.3">
      <c r="A1021616" s="21"/>
    </row>
    <row r="1021622" s="20" customFormat="1" ht="14.25" customHeight="1" x14ac:dyDescent="0.25"/>
    <row r="1021638" spans="1:1" ht="14.25" customHeight="1" x14ac:dyDescent="0.3">
      <c r="A1021638" s="21"/>
    </row>
    <row r="1021644" spans="1:1" s="20" customFormat="1" ht="14.25" customHeight="1" x14ac:dyDescent="0.25"/>
    <row r="1021660" spans="1:1" ht="14.25" customHeight="1" x14ac:dyDescent="0.3">
      <c r="A1021660" s="21"/>
    </row>
    <row r="1021666" s="20" customFormat="1" ht="14.25" customHeight="1" x14ac:dyDescent="0.25"/>
    <row r="1021682" spans="1:1" ht="14.25" customHeight="1" x14ac:dyDescent="0.3">
      <c r="A1021682" s="21"/>
    </row>
    <row r="1021688" spans="1:1" s="20" customFormat="1" ht="14.25" customHeight="1" x14ac:dyDescent="0.25"/>
    <row r="1021704" spans="1:1" ht="14.25" customHeight="1" x14ac:dyDescent="0.3">
      <c r="A1021704" s="21"/>
    </row>
    <row r="1021710" spans="1:1" s="20" customFormat="1" ht="14.25" customHeight="1" x14ac:dyDescent="0.25"/>
    <row r="1021726" spans="1:1" ht="14.25" customHeight="1" x14ac:dyDescent="0.3">
      <c r="A1021726" s="21"/>
    </row>
    <row r="1021732" s="20" customFormat="1" ht="14.25" customHeight="1" x14ac:dyDescent="0.25"/>
    <row r="1021748" spans="1:1" ht="14.25" customHeight="1" x14ac:dyDescent="0.3">
      <c r="A1021748" s="21"/>
    </row>
    <row r="1021754" spans="1:1" s="20" customFormat="1" ht="14.25" customHeight="1" x14ac:dyDescent="0.25"/>
    <row r="1021770" spans="1:1" ht="14.25" customHeight="1" x14ac:dyDescent="0.3">
      <c r="A1021770" s="21"/>
    </row>
    <row r="1021776" spans="1:1" s="20" customFormat="1" ht="14.25" customHeight="1" x14ac:dyDescent="0.25"/>
    <row r="1021792" spans="1:1" ht="14.25" customHeight="1" x14ac:dyDescent="0.3">
      <c r="A1021792" s="21"/>
    </row>
    <row r="1021798" s="20" customFormat="1" ht="14.25" customHeight="1" x14ac:dyDescent="0.25"/>
    <row r="1021814" spans="1:1" ht="14.25" customHeight="1" x14ac:dyDescent="0.3">
      <c r="A1021814" s="21"/>
    </row>
    <row r="1021820" spans="1:1" s="20" customFormat="1" ht="14.25" customHeight="1" x14ac:dyDescent="0.25"/>
    <row r="1021836" spans="1:1" ht="14.25" customHeight="1" x14ac:dyDescent="0.3">
      <c r="A1021836" s="21"/>
    </row>
    <row r="1021842" s="20" customFormat="1" ht="14.25" customHeight="1" x14ac:dyDescent="0.25"/>
    <row r="1021858" spans="1:1" ht="14.25" customHeight="1" x14ac:dyDescent="0.3">
      <c r="A1021858" s="21"/>
    </row>
    <row r="1021864" spans="1:1" s="20" customFormat="1" ht="14.25" customHeight="1" x14ac:dyDescent="0.25"/>
    <row r="1021880" spans="1:1" ht="14.25" customHeight="1" x14ac:dyDescent="0.3">
      <c r="A1021880" s="21"/>
    </row>
    <row r="1021886" spans="1:1" s="20" customFormat="1" ht="14.25" customHeight="1" x14ac:dyDescent="0.25"/>
    <row r="1021902" spans="1:1" ht="14.25" customHeight="1" x14ac:dyDescent="0.3">
      <c r="A1021902" s="21"/>
    </row>
    <row r="1021908" s="20" customFormat="1" ht="14.25" customHeight="1" x14ac:dyDescent="0.25"/>
    <row r="1021924" spans="1:1" ht="14.25" customHeight="1" x14ac:dyDescent="0.3">
      <c r="A1021924" s="21"/>
    </row>
    <row r="1021930" spans="1:1" s="20" customFormat="1" ht="14.25" customHeight="1" x14ac:dyDescent="0.25"/>
    <row r="1021946" spans="1:1" ht="14.25" customHeight="1" x14ac:dyDescent="0.3">
      <c r="A1021946" s="21"/>
    </row>
    <row r="1021952" spans="1:1" s="20" customFormat="1" ht="14.25" customHeight="1" x14ac:dyDescent="0.25"/>
    <row r="1021968" spans="1:1" ht="14.25" customHeight="1" x14ac:dyDescent="0.3">
      <c r="A1021968" s="21"/>
    </row>
    <row r="1021974" s="20" customFormat="1" ht="14.25" customHeight="1" x14ac:dyDescent="0.25"/>
    <row r="1021990" spans="1:1" ht="14.25" customHeight="1" x14ac:dyDescent="0.3">
      <c r="A1021990" s="21"/>
    </row>
    <row r="1021996" spans="1:1" s="20" customFormat="1" ht="14.25" customHeight="1" x14ac:dyDescent="0.25"/>
    <row r="1022012" spans="1:1" ht="14.25" customHeight="1" x14ac:dyDescent="0.3">
      <c r="A1022012" s="21"/>
    </row>
    <row r="1022018" s="20" customFormat="1" ht="14.25" customHeight="1" x14ac:dyDescent="0.25"/>
    <row r="1022034" spans="1:1" ht="14.25" customHeight="1" x14ac:dyDescent="0.3">
      <c r="A1022034" s="21"/>
    </row>
    <row r="1022040" spans="1:1" s="20" customFormat="1" ht="14.25" customHeight="1" x14ac:dyDescent="0.25"/>
    <row r="1022056" spans="1:1" ht="14.25" customHeight="1" x14ac:dyDescent="0.3">
      <c r="A1022056" s="21"/>
    </row>
    <row r="1022062" spans="1:1" s="20" customFormat="1" ht="14.25" customHeight="1" x14ac:dyDescent="0.25"/>
    <row r="1022078" spans="1:1" ht="14.25" customHeight="1" x14ac:dyDescent="0.3">
      <c r="A1022078" s="21"/>
    </row>
    <row r="1022084" s="20" customFormat="1" ht="14.25" customHeight="1" x14ac:dyDescent="0.25"/>
    <row r="1022100" spans="1:1" ht="14.25" customHeight="1" x14ac:dyDescent="0.3">
      <c r="A1022100" s="21"/>
    </row>
    <row r="1022106" spans="1:1" s="20" customFormat="1" ht="14.25" customHeight="1" x14ac:dyDescent="0.25"/>
    <row r="1022122" spans="1:1" ht="14.25" customHeight="1" x14ac:dyDescent="0.3">
      <c r="A1022122" s="21"/>
    </row>
    <row r="1022128" spans="1:1" s="20" customFormat="1" ht="14.25" customHeight="1" x14ac:dyDescent="0.25"/>
    <row r="1022144" spans="1:1" ht="14.25" customHeight="1" x14ac:dyDescent="0.3">
      <c r="A1022144" s="21"/>
    </row>
    <row r="1022150" s="20" customFormat="1" ht="14.25" customHeight="1" x14ac:dyDescent="0.25"/>
    <row r="1022166" spans="1:1" ht="14.25" customHeight="1" x14ac:dyDescent="0.3">
      <c r="A1022166" s="21"/>
    </row>
    <row r="1022172" spans="1:1" s="20" customFormat="1" ht="14.25" customHeight="1" x14ac:dyDescent="0.25"/>
    <row r="1022188" spans="1:1" ht="14.25" customHeight="1" x14ac:dyDescent="0.3">
      <c r="A1022188" s="21"/>
    </row>
    <row r="1022194" s="20" customFormat="1" ht="14.25" customHeight="1" x14ac:dyDescent="0.25"/>
    <row r="1022210" spans="1:1" ht="14.25" customHeight="1" x14ac:dyDescent="0.3">
      <c r="A1022210" s="21"/>
    </row>
    <row r="1022216" spans="1:1" s="20" customFormat="1" ht="14.25" customHeight="1" x14ac:dyDescent="0.25"/>
    <row r="1022232" spans="1:1" ht="14.25" customHeight="1" x14ac:dyDescent="0.3">
      <c r="A1022232" s="21"/>
    </row>
    <row r="1022238" spans="1:1" s="20" customFormat="1" ht="14.25" customHeight="1" x14ac:dyDescent="0.25"/>
    <row r="1022254" spans="1:1" ht="14.25" customHeight="1" x14ac:dyDescent="0.3">
      <c r="A1022254" s="21"/>
    </row>
    <row r="1022260" s="20" customFormat="1" ht="14.25" customHeight="1" x14ac:dyDescent="0.25"/>
    <row r="1022276" spans="1:1" ht="14.25" customHeight="1" x14ac:dyDescent="0.3">
      <c r="A1022276" s="21"/>
    </row>
    <row r="1022282" spans="1:1" s="20" customFormat="1" ht="14.25" customHeight="1" x14ac:dyDescent="0.25"/>
    <row r="1022298" spans="1:1" ht="14.25" customHeight="1" x14ac:dyDescent="0.3">
      <c r="A1022298" s="21"/>
    </row>
    <row r="1022304" spans="1:1" s="20" customFormat="1" ht="14.25" customHeight="1" x14ac:dyDescent="0.25"/>
    <row r="1022320" spans="1:1" ht="14.25" customHeight="1" x14ac:dyDescent="0.3">
      <c r="A1022320" s="21"/>
    </row>
    <row r="1022326" s="20" customFormat="1" ht="14.25" customHeight="1" x14ac:dyDescent="0.25"/>
    <row r="1022342" spans="1:1" ht="14.25" customHeight="1" x14ac:dyDescent="0.3">
      <c r="A1022342" s="21"/>
    </row>
    <row r="1022348" spans="1:1" s="20" customFormat="1" ht="14.25" customHeight="1" x14ac:dyDescent="0.25"/>
    <row r="1022364" spans="1:1" ht="14.25" customHeight="1" x14ac:dyDescent="0.3">
      <c r="A1022364" s="21"/>
    </row>
    <row r="1022370" s="20" customFormat="1" ht="14.25" customHeight="1" x14ac:dyDescent="0.25"/>
    <row r="1022386" spans="1:1" ht="14.25" customHeight="1" x14ac:dyDescent="0.3">
      <c r="A1022386" s="21"/>
    </row>
    <row r="1022392" spans="1:1" s="20" customFormat="1" ht="14.25" customHeight="1" x14ac:dyDescent="0.25"/>
    <row r="1022408" spans="1:1" ht="14.25" customHeight="1" x14ac:dyDescent="0.3">
      <c r="A1022408" s="21"/>
    </row>
    <row r="1022414" spans="1:1" s="20" customFormat="1" ht="14.25" customHeight="1" x14ac:dyDescent="0.25"/>
    <row r="1022430" spans="1:1" ht="14.25" customHeight="1" x14ac:dyDescent="0.3">
      <c r="A1022430" s="21"/>
    </row>
    <row r="1022436" s="20" customFormat="1" ht="14.25" customHeight="1" x14ac:dyDescent="0.25"/>
    <row r="1022452" spans="1:1" ht="14.25" customHeight="1" x14ac:dyDescent="0.3">
      <c r="A1022452" s="21"/>
    </row>
    <row r="1022458" spans="1:1" s="20" customFormat="1" ht="14.25" customHeight="1" x14ac:dyDescent="0.25"/>
    <row r="1022474" spans="1:1" ht="14.25" customHeight="1" x14ac:dyDescent="0.3">
      <c r="A1022474" s="21"/>
    </row>
    <row r="1022480" spans="1:1" s="20" customFormat="1" ht="14.25" customHeight="1" x14ac:dyDescent="0.25"/>
    <row r="1022496" spans="1:1" ht="14.25" customHeight="1" x14ac:dyDescent="0.3">
      <c r="A1022496" s="21"/>
    </row>
    <row r="1022502" s="20" customFormat="1" ht="14.25" customHeight="1" x14ac:dyDescent="0.25"/>
    <row r="1022518" spans="1:1" ht="14.25" customHeight="1" x14ac:dyDescent="0.3">
      <c r="A1022518" s="21"/>
    </row>
    <row r="1022524" spans="1:1" s="20" customFormat="1" ht="14.25" customHeight="1" x14ac:dyDescent="0.25"/>
    <row r="1022540" spans="1:1" ht="14.25" customHeight="1" x14ac:dyDescent="0.3">
      <c r="A1022540" s="21"/>
    </row>
    <row r="1022546" s="20" customFormat="1" ht="14.25" customHeight="1" x14ac:dyDescent="0.25"/>
    <row r="1022562" spans="1:1" ht="14.25" customHeight="1" x14ac:dyDescent="0.3">
      <c r="A1022562" s="21"/>
    </row>
    <row r="1022568" spans="1:1" s="20" customFormat="1" ht="14.25" customHeight="1" x14ac:dyDescent="0.25"/>
    <row r="1022584" spans="1:1" ht="14.25" customHeight="1" x14ac:dyDescent="0.3">
      <c r="A1022584" s="21"/>
    </row>
    <row r="1022590" spans="1:1" s="20" customFormat="1" ht="14.25" customHeight="1" x14ac:dyDescent="0.25"/>
    <row r="1022606" spans="1:1" ht="14.25" customHeight="1" x14ac:dyDescent="0.3">
      <c r="A1022606" s="21"/>
    </row>
    <row r="1022612" s="20" customFormat="1" ht="14.25" customHeight="1" x14ac:dyDescent="0.25"/>
    <row r="1022628" spans="1:1" ht="14.25" customHeight="1" x14ac:dyDescent="0.3">
      <c r="A1022628" s="21"/>
    </row>
    <row r="1022634" spans="1:1" s="20" customFormat="1" ht="14.25" customHeight="1" x14ac:dyDescent="0.25"/>
    <row r="1022650" spans="1:1" ht="14.25" customHeight="1" x14ac:dyDescent="0.3">
      <c r="A1022650" s="21"/>
    </row>
    <row r="1022656" spans="1:1" s="20" customFormat="1" ht="14.25" customHeight="1" x14ac:dyDescent="0.25"/>
    <row r="1022672" spans="1:1" ht="14.25" customHeight="1" x14ac:dyDescent="0.3">
      <c r="A1022672" s="21"/>
    </row>
    <row r="1022678" s="20" customFormat="1" ht="14.25" customHeight="1" x14ac:dyDescent="0.25"/>
    <row r="1022694" spans="1:1" ht="14.25" customHeight="1" x14ac:dyDescent="0.3">
      <c r="A1022694" s="21"/>
    </row>
    <row r="1022700" spans="1:1" s="20" customFormat="1" ht="14.25" customHeight="1" x14ac:dyDescent="0.25"/>
    <row r="1022716" spans="1:1" ht="14.25" customHeight="1" x14ac:dyDescent="0.3">
      <c r="A1022716" s="21"/>
    </row>
    <row r="1022722" s="20" customFormat="1" ht="14.25" customHeight="1" x14ac:dyDescent="0.25"/>
    <row r="1022738" spans="1:1" ht="14.25" customHeight="1" x14ac:dyDescent="0.3">
      <c r="A1022738" s="21"/>
    </row>
    <row r="1022744" spans="1:1" s="20" customFormat="1" ht="14.25" customHeight="1" x14ac:dyDescent="0.25"/>
    <row r="1022760" spans="1:1" ht="14.25" customHeight="1" x14ac:dyDescent="0.3">
      <c r="A1022760" s="21"/>
    </row>
    <row r="1022766" spans="1:1" s="20" customFormat="1" ht="14.25" customHeight="1" x14ac:dyDescent="0.25"/>
    <row r="1022782" spans="1:1" ht="14.25" customHeight="1" x14ac:dyDescent="0.3">
      <c r="A1022782" s="21"/>
    </row>
    <row r="1022788" s="20" customFormat="1" ht="14.25" customHeight="1" x14ac:dyDescent="0.25"/>
    <row r="1022804" spans="1:1" ht="14.25" customHeight="1" x14ac:dyDescent="0.3">
      <c r="A1022804" s="21"/>
    </row>
    <row r="1022810" spans="1:1" s="20" customFormat="1" ht="14.25" customHeight="1" x14ac:dyDescent="0.25"/>
    <row r="1022826" spans="1:1" ht="14.25" customHeight="1" x14ac:dyDescent="0.3">
      <c r="A1022826" s="21"/>
    </row>
    <row r="1022832" spans="1:1" s="20" customFormat="1" ht="14.25" customHeight="1" x14ac:dyDescent="0.25"/>
    <row r="1022848" spans="1:1" ht="14.25" customHeight="1" x14ac:dyDescent="0.3">
      <c r="A1022848" s="21"/>
    </row>
    <row r="1022854" s="20" customFormat="1" ht="14.25" customHeight="1" x14ac:dyDescent="0.25"/>
    <row r="1022870" spans="1:1" ht="14.25" customHeight="1" x14ac:dyDescent="0.3">
      <c r="A1022870" s="21"/>
    </row>
    <row r="1022876" spans="1:1" s="20" customFormat="1" ht="14.25" customHeight="1" x14ac:dyDescent="0.25"/>
    <row r="1022892" spans="1:1" ht="14.25" customHeight="1" x14ac:dyDescent="0.3">
      <c r="A1022892" s="21"/>
    </row>
    <row r="1022898" s="20" customFormat="1" ht="14.25" customHeight="1" x14ac:dyDescent="0.25"/>
    <row r="1022914" spans="1:1" ht="14.25" customHeight="1" x14ac:dyDescent="0.3">
      <c r="A1022914" s="21"/>
    </row>
    <row r="1022920" spans="1:1" s="20" customFormat="1" ht="14.25" customHeight="1" x14ac:dyDescent="0.25"/>
    <row r="1022936" spans="1:1" ht="14.25" customHeight="1" x14ac:dyDescent="0.3">
      <c r="A1022936" s="21"/>
    </row>
    <row r="1022942" spans="1:1" s="20" customFormat="1" ht="14.25" customHeight="1" x14ac:dyDescent="0.25"/>
    <row r="1022958" spans="1:1" ht="14.25" customHeight="1" x14ac:dyDescent="0.3">
      <c r="A1022958" s="21"/>
    </row>
    <row r="1022964" s="20" customFormat="1" ht="14.25" customHeight="1" x14ac:dyDescent="0.25"/>
    <row r="1022980" spans="1:1" ht="14.25" customHeight="1" x14ac:dyDescent="0.3">
      <c r="A1022980" s="21"/>
    </row>
    <row r="1022986" spans="1:1" s="20" customFormat="1" ht="14.25" customHeight="1" x14ac:dyDescent="0.25"/>
    <row r="1023002" spans="1:1" ht="14.25" customHeight="1" x14ac:dyDescent="0.3">
      <c r="A1023002" s="21"/>
    </row>
    <row r="1023008" spans="1:1" s="20" customFormat="1" ht="14.25" customHeight="1" x14ac:dyDescent="0.25"/>
    <row r="1023024" spans="1:1" ht="14.25" customHeight="1" x14ac:dyDescent="0.3">
      <c r="A1023024" s="21"/>
    </row>
    <row r="1023030" s="20" customFormat="1" ht="14.25" customHeight="1" x14ac:dyDescent="0.25"/>
    <row r="1023046" spans="1:1" ht="14.25" customHeight="1" x14ac:dyDescent="0.3">
      <c r="A1023046" s="21"/>
    </row>
    <row r="1023052" spans="1:1" s="20" customFormat="1" ht="14.25" customHeight="1" x14ac:dyDescent="0.25"/>
    <row r="1023068" spans="1:1" ht="14.25" customHeight="1" x14ac:dyDescent="0.3">
      <c r="A1023068" s="21"/>
    </row>
    <row r="1023074" s="20" customFormat="1" ht="14.25" customHeight="1" x14ac:dyDescent="0.25"/>
    <row r="1023090" spans="1:1" ht="14.25" customHeight="1" x14ac:dyDescent="0.3">
      <c r="A1023090" s="21"/>
    </row>
    <row r="1023096" spans="1:1" s="20" customFormat="1" ht="14.25" customHeight="1" x14ac:dyDescent="0.25"/>
    <row r="1023112" spans="1:1" ht="14.25" customHeight="1" x14ac:dyDescent="0.3">
      <c r="A1023112" s="21"/>
    </row>
    <row r="1023118" spans="1:1" s="20" customFormat="1" ht="14.25" customHeight="1" x14ac:dyDescent="0.25"/>
    <row r="1023134" spans="1:1" ht="14.25" customHeight="1" x14ac:dyDescent="0.3">
      <c r="A1023134" s="21"/>
    </row>
    <row r="1023140" s="20" customFormat="1" ht="14.25" customHeight="1" x14ac:dyDescent="0.25"/>
    <row r="1023156" spans="1:1" ht="14.25" customHeight="1" x14ac:dyDescent="0.3">
      <c r="A1023156" s="21"/>
    </row>
    <row r="1023162" spans="1:1" s="20" customFormat="1" ht="14.25" customHeight="1" x14ac:dyDescent="0.25"/>
    <row r="1023178" spans="1:1" ht="14.25" customHeight="1" x14ac:dyDescent="0.3">
      <c r="A1023178" s="21"/>
    </row>
    <row r="1023184" spans="1:1" s="20" customFormat="1" ht="14.25" customHeight="1" x14ac:dyDescent="0.25"/>
    <row r="1023200" spans="1:1" ht="14.25" customHeight="1" x14ac:dyDescent="0.3">
      <c r="A1023200" s="21"/>
    </row>
    <row r="1023206" s="20" customFormat="1" ht="14.25" customHeight="1" x14ac:dyDescent="0.25"/>
    <row r="1023222" spans="1:1" ht="14.25" customHeight="1" x14ac:dyDescent="0.3">
      <c r="A1023222" s="21"/>
    </row>
    <row r="1023228" spans="1:1" s="20" customFormat="1" ht="14.25" customHeight="1" x14ac:dyDescent="0.25"/>
    <row r="1023244" spans="1:1" ht="14.25" customHeight="1" x14ac:dyDescent="0.3">
      <c r="A1023244" s="21"/>
    </row>
    <row r="1023250" s="20" customFormat="1" ht="14.25" customHeight="1" x14ac:dyDescent="0.25"/>
    <row r="1023266" spans="1:1" ht="14.25" customHeight="1" x14ac:dyDescent="0.3">
      <c r="A1023266" s="21"/>
    </row>
    <row r="1023272" spans="1:1" s="20" customFormat="1" ht="14.25" customHeight="1" x14ac:dyDescent="0.25"/>
    <row r="1023288" spans="1:1" ht="14.25" customHeight="1" x14ac:dyDescent="0.3">
      <c r="A1023288" s="21"/>
    </row>
    <row r="1023294" spans="1:1" s="20" customFormat="1" ht="14.25" customHeight="1" x14ac:dyDescent="0.25"/>
    <row r="1023310" spans="1:1" ht="14.25" customHeight="1" x14ac:dyDescent="0.3">
      <c r="A1023310" s="21"/>
    </row>
    <row r="1023316" s="20" customFormat="1" ht="14.25" customHeight="1" x14ac:dyDescent="0.25"/>
    <row r="1023332" spans="1:1" ht="14.25" customHeight="1" x14ac:dyDescent="0.3">
      <c r="A1023332" s="21"/>
    </row>
    <row r="1023338" spans="1:1" s="20" customFormat="1" ht="14.25" customHeight="1" x14ac:dyDescent="0.25"/>
    <row r="1023354" spans="1:1" ht="14.25" customHeight="1" x14ac:dyDescent="0.3">
      <c r="A1023354" s="21"/>
    </row>
    <row r="1023360" spans="1:1" s="20" customFormat="1" ht="14.25" customHeight="1" x14ac:dyDescent="0.25"/>
    <row r="1023376" spans="1:1" ht="14.25" customHeight="1" x14ac:dyDescent="0.3">
      <c r="A1023376" s="21"/>
    </row>
    <row r="1023382" s="20" customFormat="1" ht="14.25" customHeight="1" x14ac:dyDescent="0.25"/>
    <row r="1023398" spans="1:1" ht="14.25" customHeight="1" x14ac:dyDescent="0.3">
      <c r="A1023398" s="21"/>
    </row>
    <row r="1023404" spans="1:1" s="20" customFormat="1" ht="14.25" customHeight="1" x14ac:dyDescent="0.25"/>
    <row r="1023420" spans="1:1" ht="14.25" customHeight="1" x14ac:dyDescent="0.3">
      <c r="A1023420" s="21"/>
    </row>
    <row r="1023426" s="20" customFormat="1" ht="14.25" customHeight="1" x14ac:dyDescent="0.25"/>
    <row r="1023442" spans="1:1" ht="14.25" customHeight="1" x14ac:dyDescent="0.3">
      <c r="A1023442" s="21"/>
    </row>
    <row r="1023448" spans="1:1" s="20" customFormat="1" ht="14.25" customHeight="1" x14ac:dyDescent="0.25"/>
    <row r="1023464" spans="1:1" ht="14.25" customHeight="1" x14ac:dyDescent="0.3">
      <c r="A1023464" s="21"/>
    </row>
    <row r="1023470" spans="1:1" s="20" customFormat="1" ht="14.25" customHeight="1" x14ac:dyDescent="0.25"/>
    <row r="1023486" spans="1:1" ht="14.25" customHeight="1" x14ac:dyDescent="0.3">
      <c r="A1023486" s="21"/>
    </row>
    <row r="1023492" s="20" customFormat="1" ht="14.25" customHeight="1" x14ac:dyDescent="0.25"/>
    <row r="1023508" spans="1:1" ht="14.25" customHeight="1" x14ac:dyDescent="0.3">
      <c r="A1023508" s="21"/>
    </row>
    <row r="1023514" spans="1:1" s="20" customFormat="1" ht="14.25" customHeight="1" x14ac:dyDescent="0.25"/>
    <row r="1023530" spans="1:1" ht="14.25" customHeight="1" x14ac:dyDescent="0.3">
      <c r="A1023530" s="21"/>
    </row>
    <row r="1023536" spans="1:1" s="20" customFormat="1" ht="14.25" customHeight="1" x14ac:dyDescent="0.25"/>
    <row r="1023552" spans="1:1" ht="14.25" customHeight="1" x14ac:dyDescent="0.3">
      <c r="A1023552" s="21"/>
    </row>
    <row r="1023558" s="20" customFormat="1" ht="14.25" customHeight="1" x14ac:dyDescent="0.25"/>
    <row r="1023574" spans="1:1" ht="14.25" customHeight="1" x14ac:dyDescent="0.3">
      <c r="A1023574" s="21"/>
    </row>
    <row r="1023580" spans="1:1" s="20" customFormat="1" ht="14.25" customHeight="1" x14ac:dyDescent="0.25"/>
    <row r="1023596" spans="1:1" ht="14.25" customHeight="1" x14ac:dyDescent="0.3">
      <c r="A1023596" s="21"/>
    </row>
    <row r="1023602" s="20" customFormat="1" ht="14.25" customHeight="1" x14ac:dyDescent="0.25"/>
    <row r="1023618" spans="1:1" ht="14.25" customHeight="1" x14ac:dyDescent="0.3">
      <c r="A1023618" s="21"/>
    </row>
    <row r="1023624" spans="1:1" s="20" customFormat="1" ht="14.25" customHeight="1" x14ac:dyDescent="0.25"/>
    <row r="1023640" spans="1:1" ht="14.25" customHeight="1" x14ac:dyDescent="0.3">
      <c r="A1023640" s="21"/>
    </row>
    <row r="1023646" spans="1:1" s="20" customFormat="1" ht="14.25" customHeight="1" x14ac:dyDescent="0.25"/>
    <row r="1023662" spans="1:1" ht="14.25" customHeight="1" x14ac:dyDescent="0.3">
      <c r="A1023662" s="21"/>
    </row>
    <row r="1023668" s="20" customFormat="1" ht="14.25" customHeight="1" x14ac:dyDescent="0.25"/>
    <row r="1023684" spans="1:1" ht="14.25" customHeight="1" x14ac:dyDescent="0.3">
      <c r="A1023684" s="21"/>
    </row>
    <row r="1023690" spans="1:1" s="20" customFormat="1" ht="14.25" customHeight="1" x14ac:dyDescent="0.25"/>
    <row r="1023706" spans="1:1" ht="14.25" customHeight="1" x14ac:dyDescent="0.3">
      <c r="A1023706" s="21"/>
    </row>
    <row r="1023712" spans="1:1" s="20" customFormat="1" ht="14.25" customHeight="1" x14ac:dyDescent="0.25"/>
    <row r="1023728" spans="1:1" ht="14.25" customHeight="1" x14ac:dyDescent="0.3">
      <c r="A1023728" s="21"/>
    </row>
    <row r="1023734" s="20" customFormat="1" ht="14.25" customHeight="1" x14ac:dyDescent="0.25"/>
    <row r="1023750" spans="1:1" ht="14.25" customHeight="1" x14ac:dyDescent="0.3">
      <c r="A1023750" s="21"/>
    </row>
    <row r="1023756" spans="1:1" s="20" customFormat="1" ht="14.25" customHeight="1" x14ac:dyDescent="0.25"/>
    <row r="1023772" spans="1:1" ht="14.25" customHeight="1" x14ac:dyDescent="0.3">
      <c r="A1023772" s="21"/>
    </row>
    <row r="1023778" s="20" customFormat="1" ht="14.25" customHeight="1" x14ac:dyDescent="0.25"/>
    <row r="1023794" spans="1:1" ht="14.25" customHeight="1" x14ac:dyDescent="0.3">
      <c r="A1023794" s="21"/>
    </row>
    <row r="1023800" spans="1:1" s="20" customFormat="1" ht="14.25" customHeight="1" x14ac:dyDescent="0.25"/>
    <row r="1023816" spans="1:1" ht="14.25" customHeight="1" x14ac:dyDescent="0.3">
      <c r="A1023816" s="21"/>
    </row>
    <row r="1023822" spans="1:1" s="20" customFormat="1" ht="14.25" customHeight="1" x14ac:dyDescent="0.25"/>
    <row r="1023838" spans="1:1" ht="14.25" customHeight="1" x14ac:dyDescent="0.3">
      <c r="A1023838" s="21"/>
    </row>
    <row r="1023844" s="20" customFormat="1" ht="14.25" customHeight="1" x14ac:dyDescent="0.25"/>
    <row r="1023860" spans="1:1" ht="14.25" customHeight="1" x14ac:dyDescent="0.3">
      <c r="A1023860" s="21"/>
    </row>
    <row r="1023866" spans="1:1" s="20" customFormat="1" ht="14.25" customHeight="1" x14ac:dyDescent="0.25"/>
    <row r="1023882" spans="1:1" ht="14.25" customHeight="1" x14ac:dyDescent="0.3">
      <c r="A1023882" s="21"/>
    </row>
    <row r="1023888" spans="1:1" s="20" customFormat="1" ht="14.25" customHeight="1" x14ac:dyDescent="0.25"/>
    <row r="1023904" spans="1:1" ht="14.25" customHeight="1" x14ac:dyDescent="0.3">
      <c r="A1023904" s="21"/>
    </row>
    <row r="1023910" s="20" customFormat="1" ht="14.25" customHeight="1" x14ac:dyDescent="0.25"/>
    <row r="1023926" spans="1:1" ht="14.25" customHeight="1" x14ac:dyDescent="0.3">
      <c r="A1023926" s="21"/>
    </row>
    <row r="1023932" spans="1:1" s="20" customFormat="1" ht="14.25" customHeight="1" x14ac:dyDescent="0.25"/>
    <row r="1023948" spans="1:1" ht="14.25" customHeight="1" x14ac:dyDescent="0.3">
      <c r="A1023948" s="21"/>
    </row>
    <row r="1023954" s="20" customFormat="1" ht="14.25" customHeight="1" x14ac:dyDescent="0.25"/>
    <row r="1023970" spans="1:1" ht="14.25" customHeight="1" x14ac:dyDescent="0.3">
      <c r="A1023970" s="21"/>
    </row>
    <row r="1023976" spans="1:1" s="20" customFormat="1" ht="14.25" customHeight="1" x14ac:dyDescent="0.25"/>
    <row r="1023992" spans="1:1" ht="14.25" customHeight="1" x14ac:dyDescent="0.3">
      <c r="A1023992" s="21"/>
    </row>
    <row r="1023998" spans="1:1" s="20" customFormat="1" ht="14.25" customHeight="1" x14ac:dyDescent="0.25"/>
    <row r="1024014" spans="1:1" ht="14.25" customHeight="1" x14ac:dyDescent="0.3">
      <c r="A1024014" s="21"/>
    </row>
    <row r="1024020" s="20" customFormat="1" ht="14.25" customHeight="1" x14ac:dyDescent="0.25"/>
    <row r="1024036" spans="1:1" ht="14.25" customHeight="1" x14ac:dyDescent="0.3">
      <c r="A1024036" s="21"/>
    </row>
    <row r="1024042" spans="1:1" s="20" customFormat="1" ht="14.25" customHeight="1" x14ac:dyDescent="0.25"/>
    <row r="1024058" spans="1:1" ht="14.25" customHeight="1" x14ac:dyDescent="0.3">
      <c r="A1024058" s="21"/>
    </row>
    <row r="1024064" spans="1:1" s="20" customFormat="1" ht="14.25" customHeight="1" x14ac:dyDescent="0.25"/>
    <row r="1024080" spans="1:1" ht="14.25" customHeight="1" x14ac:dyDescent="0.3">
      <c r="A1024080" s="21"/>
    </row>
    <row r="1024086" s="20" customFormat="1" ht="14.25" customHeight="1" x14ac:dyDescent="0.25"/>
    <row r="1024102" spans="1:1" ht="14.25" customHeight="1" x14ac:dyDescent="0.3">
      <c r="A1024102" s="21"/>
    </row>
    <row r="1024108" spans="1:1" s="20" customFormat="1" ht="14.25" customHeight="1" x14ac:dyDescent="0.25"/>
    <row r="1024124" spans="1:1" ht="14.25" customHeight="1" x14ac:dyDescent="0.3">
      <c r="A1024124" s="21"/>
    </row>
    <row r="1024130" s="20" customFormat="1" ht="14.25" customHeight="1" x14ac:dyDescent="0.25"/>
    <row r="1024146" spans="1:1" ht="14.25" customHeight="1" x14ac:dyDescent="0.3">
      <c r="A1024146" s="21"/>
    </row>
    <row r="1024152" spans="1:1" s="20" customFormat="1" ht="14.25" customHeight="1" x14ac:dyDescent="0.25"/>
    <row r="1024168" spans="1:1" ht="14.25" customHeight="1" x14ac:dyDescent="0.3">
      <c r="A1024168" s="21"/>
    </row>
    <row r="1024174" spans="1:1" s="20" customFormat="1" ht="14.25" customHeight="1" x14ac:dyDescent="0.25"/>
    <row r="1024190" spans="1:1" ht="14.25" customHeight="1" x14ac:dyDescent="0.3">
      <c r="A1024190" s="21"/>
    </row>
    <row r="1024196" s="20" customFormat="1" ht="14.25" customHeight="1" x14ac:dyDescent="0.25"/>
    <row r="1024212" spans="1:1" ht="14.25" customHeight="1" x14ac:dyDescent="0.3">
      <c r="A1024212" s="21"/>
    </row>
    <row r="1024218" spans="1:1" s="20" customFormat="1" ht="14.25" customHeight="1" x14ac:dyDescent="0.25"/>
    <row r="1024234" spans="1:1" ht="14.25" customHeight="1" x14ac:dyDescent="0.3">
      <c r="A1024234" s="21"/>
    </row>
    <row r="1024240" spans="1:1" s="20" customFormat="1" ht="14.25" customHeight="1" x14ac:dyDescent="0.25"/>
    <row r="1024256" spans="1:1" ht="14.25" customHeight="1" x14ac:dyDescent="0.3">
      <c r="A1024256" s="21"/>
    </row>
    <row r="1024262" s="20" customFormat="1" ht="14.25" customHeight="1" x14ac:dyDescent="0.25"/>
    <row r="1024278" spans="1:1" ht="14.25" customHeight="1" x14ac:dyDescent="0.3">
      <c r="A1024278" s="21"/>
    </row>
    <row r="1024284" spans="1:1" s="20" customFormat="1" ht="14.25" customHeight="1" x14ac:dyDescent="0.25"/>
    <row r="1024300" spans="1:1" ht="14.25" customHeight="1" x14ac:dyDescent="0.3">
      <c r="A1024300" s="21"/>
    </row>
    <row r="1024306" s="20" customFormat="1" ht="14.25" customHeight="1" x14ac:dyDescent="0.25"/>
    <row r="1024322" spans="1:1" ht="14.25" customHeight="1" x14ac:dyDescent="0.3">
      <c r="A1024322" s="21"/>
    </row>
    <row r="1024328" spans="1:1" s="20" customFormat="1" ht="14.25" customHeight="1" x14ac:dyDescent="0.25"/>
    <row r="1024344" spans="1:1" ht="14.25" customHeight="1" x14ac:dyDescent="0.3">
      <c r="A1024344" s="21"/>
    </row>
    <row r="1024350" spans="1:1" s="20" customFormat="1" ht="14.25" customHeight="1" x14ac:dyDescent="0.25"/>
    <row r="1024366" spans="1:1" ht="14.25" customHeight="1" x14ac:dyDescent="0.3">
      <c r="A1024366" s="21"/>
    </row>
    <row r="1024372" s="20" customFormat="1" ht="14.25" customHeight="1" x14ac:dyDescent="0.25"/>
    <row r="1024388" spans="1:1" ht="14.25" customHeight="1" x14ac:dyDescent="0.3">
      <c r="A1024388" s="21"/>
    </row>
    <row r="1024394" spans="1:1" s="20" customFormat="1" ht="14.25" customHeight="1" x14ac:dyDescent="0.25"/>
    <row r="1024410" spans="1:1" ht="14.25" customHeight="1" x14ac:dyDescent="0.3">
      <c r="A1024410" s="21"/>
    </row>
    <row r="1024416" spans="1:1" s="20" customFormat="1" ht="14.25" customHeight="1" x14ac:dyDescent="0.25"/>
    <row r="1024432" spans="1:1" ht="14.25" customHeight="1" x14ac:dyDescent="0.3">
      <c r="A1024432" s="21"/>
    </row>
    <row r="1024438" s="20" customFormat="1" ht="14.25" customHeight="1" x14ac:dyDescent="0.25"/>
    <row r="1024454" spans="1:1" ht="14.25" customHeight="1" x14ac:dyDescent="0.3">
      <c r="A1024454" s="21"/>
    </row>
    <row r="1024460" spans="1:1" s="20" customFormat="1" ht="14.25" customHeight="1" x14ac:dyDescent="0.25"/>
    <row r="1024476" spans="1:1" ht="14.25" customHeight="1" x14ac:dyDescent="0.3">
      <c r="A1024476" s="21"/>
    </row>
    <row r="1024482" s="20" customFormat="1" ht="14.25" customHeight="1" x14ac:dyDescent="0.25"/>
    <row r="1024498" spans="1:1" ht="14.25" customHeight="1" x14ac:dyDescent="0.3">
      <c r="A1024498" s="21"/>
    </row>
    <row r="1024504" spans="1:1" s="20" customFormat="1" ht="14.25" customHeight="1" x14ac:dyDescent="0.25"/>
    <row r="1024520" spans="1:1" ht="14.25" customHeight="1" x14ac:dyDescent="0.3">
      <c r="A1024520" s="21"/>
    </row>
    <row r="1024526" spans="1:1" s="20" customFormat="1" ht="14.25" customHeight="1" x14ac:dyDescent="0.25"/>
    <row r="1024542" spans="1:1" ht="14.25" customHeight="1" x14ac:dyDescent="0.3">
      <c r="A1024542" s="21"/>
    </row>
    <row r="1024548" s="20" customFormat="1" ht="14.25" customHeight="1" x14ac:dyDescent="0.25"/>
    <row r="1024564" spans="1:1" ht="14.25" customHeight="1" x14ac:dyDescent="0.3">
      <c r="A1024564" s="21"/>
    </row>
    <row r="1024570" spans="1:1" s="20" customFormat="1" ht="14.25" customHeight="1" x14ac:dyDescent="0.25"/>
    <row r="1024586" spans="1:1" ht="14.25" customHeight="1" x14ac:dyDescent="0.3">
      <c r="A1024586" s="21"/>
    </row>
    <row r="1024592" spans="1:1" s="20" customFormat="1" ht="14.25" customHeight="1" x14ac:dyDescent="0.25"/>
    <row r="1024608" spans="1:1" ht="14.25" customHeight="1" x14ac:dyDescent="0.3">
      <c r="A1024608" s="21"/>
    </row>
    <row r="1024614" s="20" customFormat="1" ht="14.25" customHeight="1" x14ac:dyDescent="0.25"/>
    <row r="1024630" spans="1:1" ht="14.25" customHeight="1" x14ac:dyDescent="0.3">
      <c r="A1024630" s="21"/>
    </row>
    <row r="1024636" spans="1:1" s="20" customFormat="1" ht="14.25" customHeight="1" x14ac:dyDescent="0.25"/>
    <row r="1024652" spans="1:1" ht="14.25" customHeight="1" x14ac:dyDescent="0.3">
      <c r="A1024652" s="21"/>
    </row>
    <row r="1024658" s="20" customFormat="1" ht="14.25" customHeight="1" x14ac:dyDescent="0.25"/>
    <row r="1024674" spans="1:1" ht="14.25" customHeight="1" x14ac:dyDescent="0.3">
      <c r="A1024674" s="21"/>
    </row>
    <row r="1024680" spans="1:1" s="20" customFormat="1" ht="14.25" customHeight="1" x14ac:dyDescent="0.25"/>
    <row r="1024696" spans="1:1" ht="14.25" customHeight="1" x14ac:dyDescent="0.3">
      <c r="A1024696" s="21"/>
    </row>
    <row r="1024702" spans="1:1" s="20" customFormat="1" ht="14.25" customHeight="1" x14ac:dyDescent="0.25"/>
    <row r="1024718" spans="1:1" ht="14.25" customHeight="1" x14ac:dyDescent="0.3">
      <c r="A1024718" s="21"/>
    </row>
    <row r="1024724" s="20" customFormat="1" ht="14.25" customHeight="1" x14ac:dyDescent="0.25"/>
    <row r="1024740" spans="1:1" ht="14.25" customHeight="1" x14ac:dyDescent="0.3">
      <c r="A1024740" s="21"/>
    </row>
    <row r="1024746" spans="1:1" s="20" customFormat="1" ht="14.25" customHeight="1" x14ac:dyDescent="0.25"/>
    <row r="1024762" spans="1:1" ht="14.25" customHeight="1" x14ac:dyDescent="0.3">
      <c r="A1024762" s="21"/>
    </row>
    <row r="1024768" spans="1:1" s="20" customFormat="1" ht="14.25" customHeight="1" x14ac:dyDescent="0.25"/>
    <row r="1024784" spans="1:1" ht="14.25" customHeight="1" x14ac:dyDescent="0.3">
      <c r="A1024784" s="21"/>
    </row>
    <row r="1024790" s="20" customFormat="1" ht="14.25" customHeight="1" x14ac:dyDescent="0.25"/>
    <row r="1024806" spans="1:1" ht="14.25" customHeight="1" x14ac:dyDescent="0.3">
      <c r="A1024806" s="21"/>
    </row>
    <row r="1024812" spans="1:1" s="20" customFormat="1" ht="14.25" customHeight="1" x14ac:dyDescent="0.25"/>
    <row r="1024828" spans="1:1" ht="14.25" customHeight="1" x14ac:dyDescent="0.3">
      <c r="A1024828" s="21"/>
    </row>
    <row r="1024834" s="20" customFormat="1" ht="14.25" customHeight="1" x14ac:dyDescent="0.25"/>
    <row r="1024850" spans="1:1" ht="14.25" customHeight="1" x14ac:dyDescent="0.3">
      <c r="A1024850" s="21"/>
    </row>
    <row r="1024856" spans="1:1" s="20" customFormat="1" ht="14.25" customHeight="1" x14ac:dyDescent="0.25"/>
    <row r="1024872" spans="1:1" ht="14.25" customHeight="1" x14ac:dyDescent="0.3">
      <c r="A1024872" s="21"/>
    </row>
    <row r="1024878" spans="1:1" s="20" customFormat="1" ht="14.25" customHeight="1" x14ac:dyDescent="0.25"/>
    <row r="1024894" spans="1:1" ht="14.25" customHeight="1" x14ac:dyDescent="0.3">
      <c r="A1024894" s="21"/>
    </row>
    <row r="1024900" s="20" customFormat="1" ht="14.25" customHeight="1" x14ac:dyDescent="0.25"/>
    <row r="1024916" spans="1:1" ht="14.25" customHeight="1" x14ac:dyDescent="0.3">
      <c r="A1024916" s="21"/>
    </row>
    <row r="1024922" spans="1:1" s="20" customFormat="1" ht="14.25" customHeight="1" x14ac:dyDescent="0.25"/>
    <row r="1024938" spans="1:1" ht="14.25" customHeight="1" x14ac:dyDescent="0.3">
      <c r="A1024938" s="21"/>
    </row>
    <row r="1024944" spans="1:1" s="20" customFormat="1" ht="14.25" customHeight="1" x14ac:dyDescent="0.25"/>
    <row r="1024960" spans="1:1" ht="14.25" customHeight="1" x14ac:dyDescent="0.3">
      <c r="A1024960" s="21"/>
    </row>
    <row r="1024966" s="20" customFormat="1" ht="14.25" customHeight="1" x14ac:dyDescent="0.25"/>
    <row r="1024982" spans="1:1" ht="14.25" customHeight="1" x14ac:dyDescent="0.3">
      <c r="A1024982" s="21"/>
    </row>
    <row r="1024988" spans="1:1" s="20" customFormat="1" ht="14.25" customHeight="1" x14ac:dyDescent="0.25"/>
    <row r="1025004" spans="1:1" ht="14.25" customHeight="1" x14ac:dyDescent="0.3">
      <c r="A1025004" s="21"/>
    </row>
    <row r="1025010" s="20" customFormat="1" ht="14.25" customHeight="1" x14ac:dyDescent="0.25"/>
    <row r="1025026" spans="1:1" ht="14.25" customHeight="1" x14ac:dyDescent="0.3">
      <c r="A1025026" s="21"/>
    </row>
    <row r="1025032" spans="1:1" s="20" customFormat="1" ht="14.25" customHeight="1" x14ac:dyDescent="0.25"/>
    <row r="1025048" spans="1:1" ht="14.25" customHeight="1" x14ac:dyDescent="0.3">
      <c r="A1025048" s="21"/>
    </row>
    <row r="1025054" spans="1:1" s="20" customFormat="1" ht="14.25" customHeight="1" x14ac:dyDescent="0.25"/>
    <row r="1025070" spans="1:1" ht="14.25" customHeight="1" x14ac:dyDescent="0.3">
      <c r="A1025070" s="21"/>
    </row>
    <row r="1025076" s="20" customFormat="1" ht="14.25" customHeight="1" x14ac:dyDescent="0.25"/>
    <row r="1025092" spans="1:1" ht="14.25" customHeight="1" x14ac:dyDescent="0.3">
      <c r="A1025092" s="21"/>
    </row>
    <row r="1025098" spans="1:1" s="20" customFormat="1" ht="14.25" customHeight="1" x14ac:dyDescent="0.25"/>
    <row r="1025114" spans="1:1" ht="14.25" customHeight="1" x14ac:dyDescent="0.3">
      <c r="A1025114" s="21"/>
    </row>
    <row r="1025120" spans="1:1" s="20" customFormat="1" ht="14.25" customHeight="1" x14ac:dyDescent="0.25"/>
    <row r="1025136" spans="1:1" ht="14.25" customHeight="1" x14ac:dyDescent="0.3">
      <c r="A1025136" s="21"/>
    </row>
    <row r="1025142" s="20" customFormat="1" ht="14.25" customHeight="1" x14ac:dyDescent="0.25"/>
    <row r="1025158" spans="1:1" ht="14.25" customHeight="1" x14ac:dyDescent="0.3">
      <c r="A1025158" s="21"/>
    </row>
    <row r="1025164" spans="1:1" s="20" customFormat="1" ht="14.25" customHeight="1" x14ac:dyDescent="0.25"/>
    <row r="1025180" spans="1:1" ht="14.25" customHeight="1" x14ac:dyDescent="0.3">
      <c r="A1025180" s="21"/>
    </row>
    <row r="1025186" s="20" customFormat="1" ht="14.25" customHeight="1" x14ac:dyDescent="0.25"/>
    <row r="1025202" spans="1:1" ht="14.25" customHeight="1" x14ac:dyDescent="0.3">
      <c r="A1025202" s="21"/>
    </row>
    <row r="1025208" spans="1:1" s="20" customFormat="1" ht="14.25" customHeight="1" x14ac:dyDescent="0.25"/>
    <row r="1025224" spans="1:1" ht="14.25" customHeight="1" x14ac:dyDescent="0.3">
      <c r="A1025224" s="21"/>
    </row>
    <row r="1025230" spans="1:1" s="20" customFormat="1" ht="14.25" customHeight="1" x14ac:dyDescent="0.25"/>
    <row r="1025246" spans="1:1" ht="14.25" customHeight="1" x14ac:dyDescent="0.3">
      <c r="A1025246" s="21"/>
    </row>
    <row r="1025252" s="20" customFormat="1" ht="14.25" customHeight="1" x14ac:dyDescent="0.25"/>
    <row r="1025268" spans="1:1" ht="14.25" customHeight="1" x14ac:dyDescent="0.3">
      <c r="A1025268" s="21"/>
    </row>
    <row r="1025274" spans="1:1" s="20" customFormat="1" ht="14.25" customHeight="1" x14ac:dyDescent="0.25"/>
    <row r="1025290" spans="1:1" ht="14.25" customHeight="1" x14ac:dyDescent="0.3">
      <c r="A1025290" s="21"/>
    </row>
    <row r="1025296" spans="1:1" s="20" customFormat="1" ht="14.25" customHeight="1" x14ac:dyDescent="0.25"/>
    <row r="1025312" spans="1:1" ht="14.25" customHeight="1" x14ac:dyDescent="0.3">
      <c r="A1025312" s="21"/>
    </row>
    <row r="1025318" s="20" customFormat="1" ht="14.25" customHeight="1" x14ac:dyDescent="0.25"/>
    <row r="1025334" spans="1:1" ht="14.25" customHeight="1" x14ac:dyDescent="0.3">
      <c r="A1025334" s="21"/>
    </row>
    <row r="1025340" spans="1:1" s="20" customFormat="1" ht="14.25" customHeight="1" x14ac:dyDescent="0.25"/>
    <row r="1025356" spans="1:1" ht="14.25" customHeight="1" x14ac:dyDescent="0.3">
      <c r="A1025356" s="21"/>
    </row>
    <row r="1025362" s="20" customFormat="1" ht="14.25" customHeight="1" x14ac:dyDescent="0.25"/>
    <row r="1025378" spans="1:1" ht="14.25" customHeight="1" x14ac:dyDescent="0.3">
      <c r="A1025378" s="21"/>
    </row>
    <row r="1025384" spans="1:1" s="20" customFormat="1" ht="14.25" customHeight="1" x14ac:dyDescent="0.25"/>
    <row r="1025400" spans="1:1" ht="14.25" customHeight="1" x14ac:dyDescent="0.3">
      <c r="A1025400" s="21"/>
    </row>
    <row r="1025406" spans="1:1" s="20" customFormat="1" ht="14.25" customHeight="1" x14ac:dyDescent="0.25"/>
    <row r="1025422" spans="1:1" ht="14.25" customHeight="1" x14ac:dyDescent="0.3">
      <c r="A1025422" s="21"/>
    </row>
    <row r="1025428" s="20" customFormat="1" ht="14.25" customHeight="1" x14ac:dyDescent="0.25"/>
    <row r="1025444" spans="1:1" ht="14.25" customHeight="1" x14ac:dyDescent="0.3">
      <c r="A1025444" s="21"/>
    </row>
    <row r="1025450" spans="1:1" s="20" customFormat="1" ht="14.25" customHeight="1" x14ac:dyDescent="0.25"/>
    <row r="1025466" spans="1:1" ht="14.25" customHeight="1" x14ac:dyDescent="0.3">
      <c r="A1025466" s="21"/>
    </row>
    <row r="1025472" spans="1:1" s="20" customFormat="1" ht="14.25" customHeight="1" x14ac:dyDescent="0.25"/>
    <row r="1025488" spans="1:1" ht="14.25" customHeight="1" x14ac:dyDescent="0.3">
      <c r="A1025488" s="21"/>
    </row>
    <row r="1025494" s="20" customFormat="1" ht="14.25" customHeight="1" x14ac:dyDescent="0.25"/>
    <row r="1025510" spans="1:1" ht="14.25" customHeight="1" x14ac:dyDescent="0.3">
      <c r="A1025510" s="21"/>
    </row>
    <row r="1025516" spans="1:1" s="20" customFormat="1" ht="14.25" customHeight="1" x14ac:dyDescent="0.25"/>
    <row r="1025532" spans="1:1" ht="14.25" customHeight="1" x14ac:dyDescent="0.3">
      <c r="A1025532" s="21"/>
    </row>
    <row r="1025538" s="20" customFormat="1" ht="14.25" customHeight="1" x14ac:dyDescent="0.25"/>
    <row r="1025554" spans="1:1" ht="14.25" customHeight="1" x14ac:dyDescent="0.3">
      <c r="A1025554" s="21"/>
    </row>
    <row r="1025560" spans="1:1" s="20" customFormat="1" ht="14.25" customHeight="1" x14ac:dyDescent="0.25"/>
    <row r="1025576" spans="1:1" ht="14.25" customHeight="1" x14ac:dyDescent="0.3">
      <c r="A1025576" s="21"/>
    </row>
    <row r="1025582" spans="1:1" s="20" customFormat="1" ht="14.25" customHeight="1" x14ac:dyDescent="0.25"/>
    <row r="1025598" spans="1:1" ht="14.25" customHeight="1" x14ac:dyDescent="0.3">
      <c r="A1025598" s="21"/>
    </row>
    <row r="1025604" s="20" customFormat="1" ht="14.25" customHeight="1" x14ac:dyDescent="0.25"/>
    <row r="1025620" spans="1:1" ht="14.25" customHeight="1" x14ac:dyDescent="0.3">
      <c r="A1025620" s="21"/>
    </row>
    <row r="1025626" spans="1:1" s="20" customFormat="1" ht="14.25" customHeight="1" x14ac:dyDescent="0.25"/>
    <row r="1025642" spans="1:1" ht="14.25" customHeight="1" x14ac:dyDescent="0.3">
      <c r="A1025642" s="21"/>
    </row>
    <row r="1025648" spans="1:1" s="20" customFormat="1" ht="14.25" customHeight="1" x14ac:dyDescent="0.25"/>
    <row r="1025664" spans="1:1" ht="14.25" customHeight="1" x14ac:dyDescent="0.3">
      <c r="A1025664" s="21"/>
    </row>
    <row r="1025670" s="20" customFormat="1" ht="14.25" customHeight="1" x14ac:dyDescent="0.25"/>
    <row r="1025686" spans="1:1" ht="14.25" customHeight="1" x14ac:dyDescent="0.3">
      <c r="A1025686" s="21"/>
    </row>
    <row r="1025692" spans="1:1" s="20" customFormat="1" ht="14.25" customHeight="1" x14ac:dyDescent="0.25"/>
    <row r="1025708" spans="1:1" ht="14.25" customHeight="1" x14ac:dyDescent="0.3">
      <c r="A1025708" s="21"/>
    </row>
    <row r="1025714" s="20" customFormat="1" ht="14.25" customHeight="1" x14ac:dyDescent="0.25"/>
    <row r="1025730" spans="1:1" ht="14.25" customHeight="1" x14ac:dyDescent="0.3">
      <c r="A1025730" s="21"/>
    </row>
    <row r="1025736" spans="1:1" s="20" customFormat="1" ht="14.25" customHeight="1" x14ac:dyDescent="0.25"/>
    <row r="1025752" spans="1:1" ht="14.25" customHeight="1" x14ac:dyDescent="0.3">
      <c r="A1025752" s="21"/>
    </row>
    <row r="1025758" spans="1:1" s="20" customFormat="1" ht="14.25" customHeight="1" x14ac:dyDescent="0.25"/>
    <row r="1025774" spans="1:1" ht="14.25" customHeight="1" x14ac:dyDescent="0.3">
      <c r="A1025774" s="21"/>
    </row>
    <row r="1025780" s="20" customFormat="1" ht="14.25" customHeight="1" x14ac:dyDescent="0.25"/>
    <row r="1025796" spans="1:1" ht="14.25" customHeight="1" x14ac:dyDescent="0.3">
      <c r="A1025796" s="21"/>
    </row>
    <row r="1025802" spans="1:1" s="20" customFormat="1" ht="14.25" customHeight="1" x14ac:dyDescent="0.25"/>
    <row r="1025818" spans="1:1" ht="14.25" customHeight="1" x14ac:dyDescent="0.3">
      <c r="A1025818" s="21"/>
    </row>
    <row r="1025824" spans="1:1" s="20" customFormat="1" ht="14.25" customHeight="1" x14ac:dyDescent="0.25"/>
    <row r="1025840" spans="1:1" ht="14.25" customHeight="1" x14ac:dyDescent="0.3">
      <c r="A1025840" s="21"/>
    </row>
    <row r="1025846" s="20" customFormat="1" ht="14.25" customHeight="1" x14ac:dyDescent="0.25"/>
    <row r="1025862" spans="1:1" ht="14.25" customHeight="1" x14ac:dyDescent="0.3">
      <c r="A1025862" s="21"/>
    </row>
    <row r="1025868" spans="1:1" s="20" customFormat="1" ht="14.25" customHeight="1" x14ac:dyDescent="0.25"/>
    <row r="1025884" spans="1:1" ht="14.25" customHeight="1" x14ac:dyDescent="0.3">
      <c r="A1025884" s="21"/>
    </row>
    <row r="1025890" s="20" customFormat="1" ht="14.25" customHeight="1" x14ac:dyDescent="0.25"/>
    <row r="1025906" spans="1:1" ht="14.25" customHeight="1" x14ac:dyDescent="0.3">
      <c r="A1025906" s="21"/>
    </row>
    <row r="1025912" spans="1:1" s="20" customFormat="1" ht="14.25" customHeight="1" x14ac:dyDescent="0.25"/>
    <row r="1025928" spans="1:1" ht="14.25" customHeight="1" x14ac:dyDescent="0.3">
      <c r="A1025928" s="21"/>
    </row>
    <row r="1025934" spans="1:1" s="20" customFormat="1" ht="14.25" customHeight="1" x14ac:dyDescent="0.25"/>
    <row r="1025950" spans="1:1" ht="14.25" customHeight="1" x14ac:dyDescent="0.3">
      <c r="A1025950" s="21"/>
    </row>
    <row r="1025956" s="20" customFormat="1" ht="14.25" customHeight="1" x14ac:dyDescent="0.25"/>
    <row r="1025972" spans="1:1" ht="14.25" customHeight="1" x14ac:dyDescent="0.3">
      <c r="A1025972" s="21"/>
    </row>
    <row r="1025978" spans="1:1" s="20" customFormat="1" ht="14.25" customHeight="1" x14ac:dyDescent="0.25"/>
    <row r="1025994" spans="1:1" ht="14.25" customHeight="1" x14ac:dyDescent="0.3">
      <c r="A1025994" s="21"/>
    </row>
    <row r="1026000" spans="1:1" s="20" customFormat="1" ht="14.25" customHeight="1" x14ac:dyDescent="0.25"/>
    <row r="1026016" spans="1:1" ht="14.25" customHeight="1" x14ac:dyDescent="0.3">
      <c r="A1026016" s="21"/>
    </row>
    <row r="1026022" s="20" customFormat="1" ht="14.25" customHeight="1" x14ac:dyDescent="0.25"/>
    <row r="1026038" spans="1:1" ht="14.25" customHeight="1" x14ac:dyDescent="0.3">
      <c r="A1026038" s="21"/>
    </row>
    <row r="1026044" spans="1:1" s="20" customFormat="1" ht="14.25" customHeight="1" x14ac:dyDescent="0.25"/>
    <row r="1026060" spans="1:1" ht="14.25" customHeight="1" x14ac:dyDescent="0.3">
      <c r="A1026060" s="21"/>
    </row>
    <row r="1026066" s="20" customFormat="1" ht="14.25" customHeight="1" x14ac:dyDescent="0.25"/>
    <row r="1026082" spans="1:1" ht="14.25" customHeight="1" x14ac:dyDescent="0.3">
      <c r="A1026082" s="21"/>
    </row>
    <row r="1026088" spans="1:1" s="20" customFormat="1" ht="14.25" customHeight="1" x14ac:dyDescent="0.25"/>
    <row r="1026104" spans="1:1" ht="14.25" customHeight="1" x14ac:dyDescent="0.3">
      <c r="A1026104" s="21"/>
    </row>
    <row r="1026110" spans="1:1" s="20" customFormat="1" ht="14.25" customHeight="1" x14ac:dyDescent="0.25"/>
    <row r="1026126" spans="1:1" ht="14.25" customHeight="1" x14ac:dyDescent="0.3">
      <c r="A1026126" s="21"/>
    </row>
    <row r="1026132" s="20" customFormat="1" ht="14.25" customHeight="1" x14ac:dyDescent="0.25"/>
    <row r="1026148" spans="1:1" ht="14.25" customHeight="1" x14ac:dyDescent="0.3">
      <c r="A1026148" s="21"/>
    </row>
    <row r="1026154" spans="1:1" s="20" customFormat="1" ht="14.25" customHeight="1" x14ac:dyDescent="0.25"/>
    <row r="1026170" spans="1:1" ht="14.25" customHeight="1" x14ac:dyDescent="0.3">
      <c r="A1026170" s="21"/>
    </row>
    <row r="1026176" spans="1:1" s="20" customFormat="1" ht="14.25" customHeight="1" x14ac:dyDescent="0.25"/>
    <row r="1026192" spans="1:1" ht="14.25" customHeight="1" x14ac:dyDescent="0.3">
      <c r="A1026192" s="21"/>
    </row>
    <row r="1026198" s="20" customFormat="1" ht="14.25" customHeight="1" x14ac:dyDescent="0.25"/>
    <row r="1026214" spans="1:1" ht="14.25" customHeight="1" x14ac:dyDescent="0.3">
      <c r="A1026214" s="21"/>
    </row>
    <row r="1026220" spans="1:1" s="20" customFormat="1" ht="14.25" customHeight="1" x14ac:dyDescent="0.25"/>
    <row r="1026236" spans="1:1" ht="14.25" customHeight="1" x14ac:dyDescent="0.3">
      <c r="A1026236" s="21"/>
    </row>
    <row r="1026242" s="20" customFormat="1" ht="14.25" customHeight="1" x14ac:dyDescent="0.25"/>
    <row r="1026258" spans="1:1" ht="14.25" customHeight="1" x14ac:dyDescent="0.3">
      <c r="A1026258" s="21"/>
    </row>
    <row r="1026264" spans="1:1" s="20" customFormat="1" ht="14.25" customHeight="1" x14ac:dyDescent="0.25"/>
    <row r="1026280" spans="1:1" ht="14.25" customHeight="1" x14ac:dyDescent="0.3">
      <c r="A1026280" s="21"/>
    </row>
    <row r="1026286" spans="1:1" s="20" customFormat="1" ht="14.25" customHeight="1" x14ac:dyDescent="0.25"/>
    <row r="1026302" spans="1:1" ht="14.25" customHeight="1" x14ac:dyDescent="0.3">
      <c r="A1026302" s="21"/>
    </row>
    <row r="1026308" s="20" customFormat="1" ht="14.25" customHeight="1" x14ac:dyDescent="0.25"/>
    <row r="1026324" spans="1:1" ht="14.25" customHeight="1" x14ac:dyDescent="0.3">
      <c r="A1026324" s="21"/>
    </row>
    <row r="1026330" spans="1:1" s="20" customFormat="1" ht="14.25" customHeight="1" x14ac:dyDescent="0.25"/>
    <row r="1026346" spans="1:1" ht="14.25" customHeight="1" x14ac:dyDescent="0.3">
      <c r="A1026346" s="21"/>
    </row>
    <row r="1026352" spans="1:1" s="20" customFormat="1" ht="14.25" customHeight="1" x14ac:dyDescent="0.25"/>
    <row r="1026368" spans="1:1" ht="14.25" customHeight="1" x14ac:dyDescent="0.3">
      <c r="A1026368" s="21"/>
    </row>
    <row r="1026374" s="20" customFormat="1" ht="14.25" customHeight="1" x14ac:dyDescent="0.25"/>
    <row r="1026390" spans="1:1" ht="14.25" customHeight="1" x14ac:dyDescent="0.3">
      <c r="A1026390" s="21"/>
    </row>
    <row r="1026396" spans="1:1" s="20" customFormat="1" ht="14.25" customHeight="1" x14ac:dyDescent="0.25"/>
    <row r="1026412" spans="1:1" ht="14.25" customHeight="1" x14ac:dyDescent="0.3">
      <c r="A1026412" s="21"/>
    </row>
    <row r="1026418" s="20" customFormat="1" ht="14.25" customHeight="1" x14ac:dyDescent="0.25"/>
    <row r="1026434" spans="1:1" ht="14.25" customHeight="1" x14ac:dyDescent="0.3">
      <c r="A1026434" s="21"/>
    </row>
    <row r="1026440" spans="1:1" s="20" customFormat="1" ht="14.25" customHeight="1" x14ac:dyDescent="0.25"/>
    <row r="1026456" spans="1:1" ht="14.25" customHeight="1" x14ac:dyDescent="0.3">
      <c r="A1026456" s="21"/>
    </row>
    <row r="1026462" spans="1:1" s="20" customFormat="1" ht="14.25" customHeight="1" x14ac:dyDescent="0.25"/>
    <row r="1026478" spans="1:1" ht="14.25" customHeight="1" x14ac:dyDescent="0.3">
      <c r="A1026478" s="21"/>
    </row>
    <row r="1026484" s="20" customFormat="1" ht="14.25" customHeight="1" x14ac:dyDescent="0.25"/>
    <row r="1026500" spans="1:1" ht="14.25" customHeight="1" x14ac:dyDescent="0.3">
      <c r="A1026500" s="21"/>
    </row>
    <row r="1026506" spans="1:1" s="20" customFormat="1" ht="14.25" customHeight="1" x14ac:dyDescent="0.25"/>
    <row r="1026522" spans="1:1" ht="14.25" customHeight="1" x14ac:dyDescent="0.3">
      <c r="A1026522" s="21"/>
    </row>
    <row r="1026528" spans="1:1" s="20" customFormat="1" ht="14.25" customHeight="1" x14ac:dyDescent="0.25"/>
    <row r="1026544" spans="1:1" ht="14.25" customHeight="1" x14ac:dyDescent="0.3">
      <c r="A1026544" s="21"/>
    </row>
    <row r="1026550" s="20" customFormat="1" ht="14.25" customHeight="1" x14ac:dyDescent="0.25"/>
    <row r="1026566" spans="1:1" ht="14.25" customHeight="1" x14ac:dyDescent="0.3">
      <c r="A1026566" s="21"/>
    </row>
    <row r="1026572" spans="1:1" s="20" customFormat="1" ht="14.25" customHeight="1" x14ac:dyDescent="0.25"/>
    <row r="1026588" spans="1:1" ht="14.25" customHeight="1" x14ac:dyDescent="0.3">
      <c r="A1026588" s="21"/>
    </row>
    <row r="1026594" s="20" customFormat="1" ht="14.25" customHeight="1" x14ac:dyDescent="0.25"/>
    <row r="1026610" spans="1:1" ht="14.25" customHeight="1" x14ac:dyDescent="0.3">
      <c r="A1026610" s="21"/>
    </row>
    <row r="1026616" spans="1:1" s="20" customFormat="1" ht="14.25" customHeight="1" x14ac:dyDescent="0.25"/>
    <row r="1026632" spans="1:1" ht="14.25" customHeight="1" x14ac:dyDescent="0.3">
      <c r="A1026632" s="21"/>
    </row>
    <row r="1026638" spans="1:1" s="20" customFormat="1" ht="14.25" customHeight="1" x14ac:dyDescent="0.25"/>
    <row r="1026654" spans="1:1" ht="14.25" customHeight="1" x14ac:dyDescent="0.3">
      <c r="A1026654" s="21"/>
    </row>
    <row r="1026660" s="20" customFormat="1" ht="14.25" customHeight="1" x14ac:dyDescent="0.25"/>
    <row r="1026676" spans="1:1" ht="14.25" customHeight="1" x14ac:dyDescent="0.3">
      <c r="A1026676" s="21"/>
    </row>
    <row r="1026682" spans="1:1" s="20" customFormat="1" ht="14.25" customHeight="1" x14ac:dyDescent="0.25"/>
    <row r="1026698" spans="1:1" ht="14.25" customHeight="1" x14ac:dyDescent="0.3">
      <c r="A1026698" s="21"/>
    </row>
    <row r="1026704" spans="1:1" s="20" customFormat="1" ht="14.25" customHeight="1" x14ac:dyDescent="0.25"/>
    <row r="1026720" spans="1:1" ht="14.25" customHeight="1" x14ac:dyDescent="0.3">
      <c r="A1026720" s="21"/>
    </row>
    <row r="1026726" s="20" customFormat="1" ht="14.25" customHeight="1" x14ac:dyDescent="0.25"/>
    <row r="1026742" spans="1:1" ht="14.25" customHeight="1" x14ac:dyDescent="0.3">
      <c r="A1026742" s="21"/>
    </row>
    <row r="1026748" spans="1:1" s="20" customFormat="1" ht="14.25" customHeight="1" x14ac:dyDescent="0.25"/>
    <row r="1026764" spans="1:1" ht="14.25" customHeight="1" x14ac:dyDescent="0.3">
      <c r="A1026764" s="21"/>
    </row>
    <row r="1026770" s="20" customFormat="1" ht="14.25" customHeight="1" x14ac:dyDescent="0.25"/>
    <row r="1026786" spans="1:1" ht="14.25" customHeight="1" x14ac:dyDescent="0.3">
      <c r="A1026786" s="21"/>
    </row>
    <row r="1026792" spans="1:1" s="20" customFormat="1" ht="14.25" customHeight="1" x14ac:dyDescent="0.25"/>
    <row r="1026808" spans="1:1" ht="14.25" customHeight="1" x14ac:dyDescent="0.3">
      <c r="A1026808" s="21"/>
    </row>
    <row r="1026814" spans="1:1" s="20" customFormat="1" ht="14.25" customHeight="1" x14ac:dyDescent="0.25"/>
    <row r="1026830" spans="1:1" ht="14.25" customHeight="1" x14ac:dyDescent="0.3">
      <c r="A1026830" s="21"/>
    </row>
    <row r="1026836" s="20" customFormat="1" ht="14.25" customHeight="1" x14ac:dyDescent="0.25"/>
    <row r="1026852" spans="1:1" ht="14.25" customHeight="1" x14ac:dyDescent="0.3">
      <c r="A1026852" s="21"/>
    </row>
    <row r="1026858" spans="1:1" s="20" customFormat="1" ht="14.25" customHeight="1" x14ac:dyDescent="0.25"/>
    <row r="1026874" spans="1:1" ht="14.25" customHeight="1" x14ac:dyDescent="0.3">
      <c r="A1026874" s="21"/>
    </row>
    <row r="1026880" spans="1:1" s="20" customFormat="1" ht="14.25" customHeight="1" x14ac:dyDescent="0.25"/>
    <row r="1026896" spans="1:1" ht="14.25" customHeight="1" x14ac:dyDescent="0.3">
      <c r="A1026896" s="21"/>
    </row>
    <row r="1026902" s="20" customFormat="1" ht="14.25" customHeight="1" x14ac:dyDescent="0.25"/>
    <row r="1026918" spans="1:1" ht="14.25" customHeight="1" x14ac:dyDescent="0.3">
      <c r="A1026918" s="21"/>
    </row>
    <row r="1026924" spans="1:1" s="20" customFormat="1" ht="14.25" customHeight="1" x14ac:dyDescent="0.25"/>
    <row r="1026940" spans="1:1" ht="14.25" customHeight="1" x14ac:dyDescent="0.3">
      <c r="A1026940" s="21"/>
    </row>
    <row r="1026946" s="20" customFormat="1" ht="14.25" customHeight="1" x14ac:dyDescent="0.25"/>
    <row r="1026962" spans="1:1" ht="14.25" customHeight="1" x14ac:dyDescent="0.3">
      <c r="A1026962" s="21"/>
    </row>
    <row r="1026968" spans="1:1" s="20" customFormat="1" ht="14.25" customHeight="1" x14ac:dyDescent="0.25"/>
    <row r="1026984" spans="1:1" ht="14.25" customHeight="1" x14ac:dyDescent="0.3">
      <c r="A1026984" s="21"/>
    </row>
    <row r="1026990" spans="1:1" s="20" customFormat="1" ht="14.25" customHeight="1" x14ac:dyDescent="0.25"/>
    <row r="1027006" spans="1:1" ht="14.25" customHeight="1" x14ac:dyDescent="0.3">
      <c r="A1027006" s="21"/>
    </row>
    <row r="1027012" s="20" customFormat="1" ht="14.25" customHeight="1" x14ac:dyDescent="0.25"/>
    <row r="1027028" spans="1:1" ht="14.25" customHeight="1" x14ac:dyDescent="0.3">
      <c r="A1027028" s="21"/>
    </row>
    <row r="1027034" spans="1:1" s="20" customFormat="1" ht="14.25" customHeight="1" x14ac:dyDescent="0.25"/>
    <row r="1027050" spans="1:1" ht="14.25" customHeight="1" x14ac:dyDescent="0.3">
      <c r="A1027050" s="21"/>
    </row>
    <row r="1027056" spans="1:1" s="20" customFormat="1" ht="14.25" customHeight="1" x14ac:dyDescent="0.25"/>
    <row r="1027072" spans="1:1" ht="14.25" customHeight="1" x14ac:dyDescent="0.3">
      <c r="A1027072" s="21"/>
    </row>
    <row r="1027078" s="20" customFormat="1" ht="14.25" customHeight="1" x14ac:dyDescent="0.25"/>
    <row r="1027094" spans="1:1" ht="14.25" customHeight="1" x14ac:dyDescent="0.3">
      <c r="A1027094" s="21"/>
    </row>
    <row r="1027100" spans="1:1" s="20" customFormat="1" ht="14.25" customHeight="1" x14ac:dyDescent="0.25"/>
    <row r="1027116" spans="1:1" ht="14.25" customHeight="1" x14ac:dyDescent="0.3">
      <c r="A1027116" s="21"/>
    </row>
    <row r="1027122" s="20" customFormat="1" ht="14.25" customHeight="1" x14ac:dyDescent="0.25"/>
    <row r="1027138" spans="1:1" ht="14.25" customHeight="1" x14ac:dyDescent="0.3">
      <c r="A1027138" s="21"/>
    </row>
    <row r="1027144" spans="1:1" s="20" customFormat="1" ht="14.25" customHeight="1" x14ac:dyDescent="0.25"/>
    <row r="1027160" spans="1:1" ht="14.25" customHeight="1" x14ac:dyDescent="0.3">
      <c r="A1027160" s="21"/>
    </row>
    <row r="1027166" spans="1:1" s="20" customFormat="1" ht="14.25" customHeight="1" x14ac:dyDescent="0.25"/>
    <row r="1027182" spans="1:1" ht="14.25" customHeight="1" x14ac:dyDescent="0.3">
      <c r="A1027182" s="21"/>
    </row>
    <row r="1027188" s="20" customFormat="1" ht="14.25" customHeight="1" x14ac:dyDescent="0.25"/>
    <row r="1027204" spans="1:1" ht="14.25" customHeight="1" x14ac:dyDescent="0.3">
      <c r="A1027204" s="21"/>
    </row>
    <row r="1027210" spans="1:1" s="20" customFormat="1" ht="14.25" customHeight="1" x14ac:dyDescent="0.25"/>
    <row r="1027226" spans="1:1" ht="14.25" customHeight="1" x14ac:dyDescent="0.3">
      <c r="A1027226" s="21"/>
    </row>
    <row r="1027232" spans="1:1" s="20" customFormat="1" ht="14.25" customHeight="1" x14ac:dyDescent="0.25"/>
    <row r="1027248" spans="1:1" ht="14.25" customHeight="1" x14ac:dyDescent="0.3">
      <c r="A1027248" s="21"/>
    </row>
    <row r="1027254" s="20" customFormat="1" ht="14.25" customHeight="1" x14ac:dyDescent="0.25"/>
    <row r="1027270" spans="1:1" ht="14.25" customHeight="1" x14ac:dyDescent="0.3">
      <c r="A1027270" s="21"/>
    </row>
    <row r="1027276" spans="1:1" s="20" customFormat="1" ht="14.25" customHeight="1" x14ac:dyDescent="0.25"/>
    <row r="1027292" spans="1:1" ht="14.25" customHeight="1" x14ac:dyDescent="0.3">
      <c r="A1027292" s="21"/>
    </row>
    <row r="1027298" s="20" customFormat="1" ht="14.25" customHeight="1" x14ac:dyDescent="0.25"/>
    <row r="1027314" spans="1:1" ht="14.25" customHeight="1" x14ac:dyDescent="0.3">
      <c r="A1027314" s="21"/>
    </row>
    <row r="1027320" spans="1:1" s="20" customFormat="1" ht="14.25" customHeight="1" x14ac:dyDescent="0.25"/>
    <row r="1027336" spans="1:1" ht="14.25" customHeight="1" x14ac:dyDescent="0.3">
      <c r="A1027336" s="21"/>
    </row>
    <row r="1027342" spans="1:1" s="20" customFormat="1" ht="14.25" customHeight="1" x14ac:dyDescent="0.25"/>
    <row r="1027358" spans="1:1" ht="14.25" customHeight="1" x14ac:dyDescent="0.3">
      <c r="A1027358" s="21"/>
    </row>
    <row r="1027364" s="20" customFormat="1" ht="14.25" customHeight="1" x14ac:dyDescent="0.25"/>
    <row r="1027380" spans="1:1" ht="14.25" customHeight="1" x14ac:dyDescent="0.3">
      <c r="A1027380" s="21"/>
    </row>
    <row r="1027386" spans="1:1" s="20" customFormat="1" ht="14.25" customHeight="1" x14ac:dyDescent="0.25"/>
    <row r="1027402" spans="1:1" ht="14.25" customHeight="1" x14ac:dyDescent="0.3">
      <c r="A1027402" s="21"/>
    </row>
    <row r="1027408" spans="1:1" s="20" customFormat="1" ht="14.25" customHeight="1" x14ac:dyDescent="0.25"/>
    <row r="1027424" spans="1:1" ht="14.25" customHeight="1" x14ac:dyDescent="0.3">
      <c r="A1027424" s="21"/>
    </row>
    <row r="1027430" s="20" customFormat="1" ht="14.25" customHeight="1" x14ac:dyDescent="0.25"/>
    <row r="1027446" spans="1:1" ht="14.25" customHeight="1" x14ac:dyDescent="0.3">
      <c r="A1027446" s="21"/>
    </row>
    <row r="1027452" spans="1:1" s="20" customFormat="1" ht="14.25" customHeight="1" x14ac:dyDescent="0.25"/>
    <row r="1027468" spans="1:1" ht="14.25" customHeight="1" x14ac:dyDescent="0.3">
      <c r="A1027468" s="21"/>
    </row>
    <row r="1027474" s="20" customFormat="1" ht="14.25" customHeight="1" x14ac:dyDescent="0.25"/>
    <row r="1027490" spans="1:1" ht="14.25" customHeight="1" x14ac:dyDescent="0.3">
      <c r="A1027490" s="21"/>
    </row>
    <row r="1027496" spans="1:1" s="20" customFormat="1" ht="14.25" customHeight="1" x14ac:dyDescent="0.25"/>
    <row r="1027512" spans="1:1" ht="14.25" customHeight="1" x14ac:dyDescent="0.3">
      <c r="A1027512" s="21"/>
    </row>
    <row r="1027518" spans="1:1" s="20" customFormat="1" ht="14.25" customHeight="1" x14ac:dyDescent="0.25"/>
    <row r="1027534" spans="1:1" ht="14.25" customHeight="1" x14ac:dyDescent="0.3">
      <c r="A1027534" s="21"/>
    </row>
    <row r="1027540" s="20" customFormat="1" ht="14.25" customHeight="1" x14ac:dyDescent="0.25"/>
    <row r="1027556" spans="1:1" ht="14.25" customHeight="1" x14ac:dyDescent="0.3">
      <c r="A1027556" s="21"/>
    </row>
    <row r="1027562" spans="1:1" s="20" customFormat="1" ht="14.25" customHeight="1" x14ac:dyDescent="0.25"/>
    <row r="1027578" spans="1:1" ht="14.25" customHeight="1" x14ac:dyDescent="0.3">
      <c r="A1027578" s="21"/>
    </row>
    <row r="1027584" spans="1:1" s="20" customFormat="1" ht="14.25" customHeight="1" x14ac:dyDescent="0.25"/>
    <row r="1027600" spans="1:1" ht="14.25" customHeight="1" x14ac:dyDescent="0.3">
      <c r="A1027600" s="21"/>
    </row>
    <row r="1027606" s="20" customFormat="1" ht="14.25" customHeight="1" x14ac:dyDescent="0.25"/>
    <row r="1027622" spans="1:1" ht="14.25" customHeight="1" x14ac:dyDescent="0.3">
      <c r="A1027622" s="21"/>
    </row>
    <row r="1027628" spans="1:1" s="20" customFormat="1" ht="14.25" customHeight="1" x14ac:dyDescent="0.25"/>
    <row r="1027644" spans="1:1" ht="14.25" customHeight="1" x14ac:dyDescent="0.3">
      <c r="A1027644" s="21"/>
    </row>
    <row r="1027650" s="20" customFormat="1" ht="14.25" customHeight="1" x14ac:dyDescent="0.25"/>
    <row r="1027666" spans="1:1" ht="14.25" customHeight="1" x14ac:dyDescent="0.3">
      <c r="A1027666" s="21"/>
    </row>
    <row r="1027672" spans="1:1" s="20" customFormat="1" ht="14.25" customHeight="1" x14ac:dyDescent="0.25"/>
    <row r="1027688" spans="1:1" ht="14.25" customHeight="1" x14ac:dyDescent="0.3">
      <c r="A1027688" s="21"/>
    </row>
    <row r="1027694" spans="1:1" s="20" customFormat="1" ht="14.25" customHeight="1" x14ac:dyDescent="0.25"/>
    <row r="1027710" spans="1:1" ht="14.25" customHeight="1" x14ac:dyDescent="0.3">
      <c r="A1027710" s="21"/>
    </row>
    <row r="1027716" s="20" customFormat="1" ht="14.25" customHeight="1" x14ac:dyDescent="0.25"/>
    <row r="1027732" spans="1:1" ht="14.25" customHeight="1" x14ac:dyDescent="0.3">
      <c r="A1027732" s="21"/>
    </row>
    <row r="1027738" spans="1:1" s="20" customFormat="1" ht="14.25" customHeight="1" x14ac:dyDescent="0.25"/>
    <row r="1027754" spans="1:1" ht="14.25" customHeight="1" x14ac:dyDescent="0.3">
      <c r="A1027754" s="21"/>
    </row>
    <row r="1027760" spans="1:1" s="20" customFormat="1" ht="14.25" customHeight="1" x14ac:dyDescent="0.25"/>
    <row r="1027776" spans="1:1" ht="14.25" customHeight="1" x14ac:dyDescent="0.3">
      <c r="A1027776" s="21"/>
    </row>
    <row r="1027782" s="20" customFormat="1" ht="14.25" customHeight="1" x14ac:dyDescent="0.25"/>
    <row r="1027798" spans="1:1" ht="14.25" customHeight="1" x14ac:dyDescent="0.3">
      <c r="A1027798" s="21"/>
    </row>
    <row r="1027804" spans="1:1" s="20" customFormat="1" ht="14.25" customHeight="1" x14ac:dyDescent="0.25"/>
    <row r="1027820" spans="1:1" ht="14.25" customHeight="1" x14ac:dyDescent="0.3">
      <c r="A1027820" s="21"/>
    </row>
    <row r="1027826" s="20" customFormat="1" ht="14.25" customHeight="1" x14ac:dyDescent="0.25"/>
    <row r="1027842" spans="1:1" ht="14.25" customHeight="1" x14ac:dyDescent="0.3">
      <c r="A1027842" s="21"/>
    </row>
    <row r="1027848" spans="1:1" s="20" customFormat="1" ht="14.25" customHeight="1" x14ac:dyDescent="0.25"/>
    <row r="1027864" spans="1:1" ht="14.25" customHeight="1" x14ac:dyDescent="0.3">
      <c r="A1027864" s="21"/>
    </row>
    <row r="1027870" spans="1:1" s="20" customFormat="1" ht="14.25" customHeight="1" x14ac:dyDescent="0.25"/>
    <row r="1027886" spans="1:1" ht="14.25" customHeight="1" x14ac:dyDescent="0.3">
      <c r="A1027886" s="21"/>
    </row>
    <row r="1027892" s="20" customFormat="1" ht="14.25" customHeight="1" x14ac:dyDescent="0.25"/>
    <row r="1027908" spans="1:1" ht="14.25" customHeight="1" x14ac:dyDescent="0.3">
      <c r="A1027908" s="21"/>
    </row>
    <row r="1027914" spans="1:1" s="20" customFormat="1" ht="14.25" customHeight="1" x14ac:dyDescent="0.25"/>
    <row r="1027930" spans="1:1" ht="14.25" customHeight="1" x14ac:dyDescent="0.3">
      <c r="A1027930" s="21"/>
    </row>
    <row r="1027936" spans="1:1" s="20" customFormat="1" ht="14.25" customHeight="1" x14ac:dyDescent="0.25"/>
    <row r="1027952" spans="1:1" ht="14.25" customHeight="1" x14ac:dyDescent="0.3">
      <c r="A1027952" s="21"/>
    </row>
    <row r="1027958" s="20" customFormat="1" ht="14.25" customHeight="1" x14ac:dyDescent="0.25"/>
    <row r="1027974" spans="1:1" ht="14.25" customHeight="1" x14ac:dyDescent="0.3">
      <c r="A1027974" s="21"/>
    </row>
    <row r="1027980" spans="1:1" s="20" customFormat="1" ht="14.25" customHeight="1" x14ac:dyDescent="0.25"/>
    <row r="1027996" spans="1:1" ht="14.25" customHeight="1" x14ac:dyDescent="0.3">
      <c r="A1027996" s="21"/>
    </row>
    <row r="1028002" s="20" customFormat="1" ht="14.25" customHeight="1" x14ac:dyDescent="0.25"/>
    <row r="1028018" spans="1:1" ht="14.25" customHeight="1" x14ac:dyDescent="0.3">
      <c r="A1028018" s="21"/>
    </row>
    <row r="1028024" spans="1:1" s="20" customFormat="1" ht="14.25" customHeight="1" x14ac:dyDescent="0.25"/>
    <row r="1028040" spans="1:1" ht="14.25" customHeight="1" x14ac:dyDescent="0.3">
      <c r="A1028040" s="21"/>
    </row>
    <row r="1028046" spans="1:1" s="20" customFormat="1" ht="14.25" customHeight="1" x14ac:dyDescent="0.25"/>
    <row r="1028062" spans="1:1" ht="14.25" customHeight="1" x14ac:dyDescent="0.3">
      <c r="A1028062" s="21"/>
    </row>
    <row r="1028068" s="20" customFormat="1" ht="14.25" customHeight="1" x14ac:dyDescent="0.25"/>
    <row r="1028084" spans="1:1" ht="14.25" customHeight="1" x14ac:dyDescent="0.3">
      <c r="A1028084" s="21"/>
    </row>
    <row r="1028090" spans="1:1" s="20" customFormat="1" ht="14.25" customHeight="1" x14ac:dyDescent="0.25"/>
    <row r="1028106" spans="1:1" ht="14.25" customHeight="1" x14ac:dyDescent="0.3">
      <c r="A1028106" s="21"/>
    </row>
    <row r="1028112" spans="1:1" s="20" customFormat="1" ht="14.25" customHeight="1" x14ac:dyDescent="0.25"/>
    <row r="1028128" spans="1:1" ht="14.25" customHeight="1" x14ac:dyDescent="0.3">
      <c r="A1028128" s="21"/>
    </row>
    <row r="1028134" s="20" customFormat="1" ht="14.25" customHeight="1" x14ac:dyDescent="0.25"/>
    <row r="1028150" spans="1:1" ht="14.25" customHeight="1" x14ac:dyDescent="0.3">
      <c r="A1028150" s="21"/>
    </row>
    <row r="1028156" spans="1:1" s="20" customFormat="1" ht="14.25" customHeight="1" x14ac:dyDescent="0.25"/>
    <row r="1028172" spans="1:1" ht="14.25" customHeight="1" x14ac:dyDescent="0.3">
      <c r="A1028172" s="21"/>
    </row>
    <row r="1028178" s="20" customFormat="1" ht="14.25" customHeight="1" x14ac:dyDescent="0.25"/>
    <row r="1028194" spans="1:1" ht="14.25" customHeight="1" x14ac:dyDescent="0.3">
      <c r="A1028194" s="21"/>
    </row>
    <row r="1028200" spans="1:1" s="20" customFormat="1" ht="14.25" customHeight="1" x14ac:dyDescent="0.25"/>
    <row r="1028216" spans="1:1" ht="14.25" customHeight="1" x14ac:dyDescent="0.3">
      <c r="A1028216" s="21"/>
    </row>
    <row r="1028222" spans="1:1" s="20" customFormat="1" ht="14.25" customHeight="1" x14ac:dyDescent="0.25"/>
    <row r="1028238" spans="1:1" ht="14.25" customHeight="1" x14ac:dyDescent="0.3">
      <c r="A1028238" s="21"/>
    </row>
    <row r="1028244" s="20" customFormat="1" ht="14.25" customHeight="1" x14ac:dyDescent="0.25"/>
    <row r="1028260" spans="1:1" ht="14.25" customHeight="1" x14ac:dyDescent="0.3">
      <c r="A1028260" s="21"/>
    </row>
    <row r="1028266" spans="1:1" s="20" customFormat="1" ht="14.25" customHeight="1" x14ac:dyDescent="0.25"/>
    <row r="1028282" spans="1:1" ht="14.25" customHeight="1" x14ac:dyDescent="0.3">
      <c r="A1028282" s="21"/>
    </row>
    <row r="1028288" spans="1:1" s="20" customFormat="1" ht="14.25" customHeight="1" x14ac:dyDescent="0.25"/>
    <row r="1028304" spans="1:1" ht="14.25" customHeight="1" x14ac:dyDescent="0.3">
      <c r="A1028304" s="21"/>
    </row>
    <row r="1028310" s="20" customFormat="1" ht="14.25" customHeight="1" x14ac:dyDescent="0.25"/>
    <row r="1028326" spans="1:1" ht="14.25" customHeight="1" x14ac:dyDescent="0.3">
      <c r="A1028326" s="21"/>
    </row>
    <row r="1028332" spans="1:1" s="20" customFormat="1" ht="14.25" customHeight="1" x14ac:dyDescent="0.25"/>
    <row r="1028348" spans="1:1" ht="14.25" customHeight="1" x14ac:dyDescent="0.3">
      <c r="A1028348" s="21"/>
    </row>
    <row r="1028354" s="20" customFormat="1" ht="14.25" customHeight="1" x14ac:dyDescent="0.25"/>
    <row r="1028370" spans="1:1" ht="14.25" customHeight="1" x14ac:dyDescent="0.3">
      <c r="A1028370" s="21"/>
    </row>
    <row r="1028376" spans="1:1" s="20" customFormat="1" ht="14.25" customHeight="1" x14ac:dyDescent="0.25"/>
    <row r="1028392" spans="1:1" ht="14.25" customHeight="1" x14ac:dyDescent="0.3">
      <c r="A1028392" s="21"/>
    </row>
    <row r="1028398" spans="1:1" s="20" customFormat="1" ht="14.25" customHeight="1" x14ac:dyDescent="0.25"/>
    <row r="1028414" spans="1:1" ht="14.25" customHeight="1" x14ac:dyDescent="0.3">
      <c r="A1028414" s="21"/>
    </row>
    <row r="1028420" s="20" customFormat="1" ht="14.25" customHeight="1" x14ac:dyDescent="0.25"/>
    <row r="1028436" spans="1:1" ht="14.25" customHeight="1" x14ac:dyDescent="0.3">
      <c r="A1028436" s="21"/>
    </row>
    <row r="1028442" spans="1:1" s="20" customFormat="1" ht="14.25" customHeight="1" x14ac:dyDescent="0.25"/>
    <row r="1028458" spans="1:1" ht="14.25" customHeight="1" x14ac:dyDescent="0.3">
      <c r="A1028458" s="21"/>
    </row>
    <row r="1028464" spans="1:1" s="20" customFormat="1" ht="14.25" customHeight="1" x14ac:dyDescent="0.25"/>
    <row r="1028480" spans="1:1" ht="14.25" customHeight="1" x14ac:dyDescent="0.3">
      <c r="A1028480" s="21"/>
    </row>
    <row r="1028486" s="20" customFormat="1" ht="14.25" customHeight="1" x14ac:dyDescent="0.25"/>
    <row r="1028502" spans="1:1" ht="14.25" customHeight="1" x14ac:dyDescent="0.3">
      <c r="A1028502" s="21"/>
    </row>
    <row r="1028508" spans="1:1" s="20" customFormat="1" ht="14.25" customHeight="1" x14ac:dyDescent="0.25"/>
    <row r="1028524" spans="1:1" ht="14.25" customHeight="1" x14ac:dyDescent="0.3">
      <c r="A1028524" s="21"/>
    </row>
    <row r="1028530" s="20" customFormat="1" ht="14.25" customHeight="1" x14ac:dyDescent="0.25"/>
    <row r="1028546" spans="1:1" ht="14.25" customHeight="1" x14ac:dyDescent="0.3">
      <c r="A1028546" s="21"/>
    </row>
    <row r="1028552" spans="1:1" s="20" customFormat="1" ht="14.25" customHeight="1" x14ac:dyDescent="0.25"/>
    <row r="1028568" spans="1:1" ht="14.25" customHeight="1" x14ac:dyDescent="0.3">
      <c r="A1028568" s="21"/>
    </row>
    <row r="1028574" spans="1:1" s="20" customFormat="1" ht="14.25" customHeight="1" x14ac:dyDescent="0.25"/>
    <row r="1028590" spans="1:1" ht="14.25" customHeight="1" x14ac:dyDescent="0.3">
      <c r="A1028590" s="21"/>
    </row>
    <row r="1028596" s="20" customFormat="1" ht="14.25" customHeight="1" x14ac:dyDescent="0.25"/>
    <row r="1028612" spans="1:1" ht="14.25" customHeight="1" x14ac:dyDescent="0.3">
      <c r="A1028612" s="21"/>
    </row>
    <row r="1028618" spans="1:1" s="20" customFormat="1" ht="14.25" customHeight="1" x14ac:dyDescent="0.25"/>
    <row r="1028634" spans="1:1" ht="14.25" customHeight="1" x14ac:dyDescent="0.3">
      <c r="A1028634" s="21"/>
    </row>
    <row r="1028640" spans="1:1" s="20" customFormat="1" ht="14.25" customHeight="1" x14ac:dyDescent="0.25"/>
    <row r="1028656" spans="1:1" ht="14.25" customHeight="1" x14ac:dyDescent="0.3">
      <c r="A1028656" s="21"/>
    </row>
    <row r="1028662" s="20" customFormat="1" ht="14.25" customHeight="1" x14ac:dyDescent="0.25"/>
    <row r="1028678" spans="1:1" ht="14.25" customHeight="1" x14ac:dyDescent="0.3">
      <c r="A1028678" s="21"/>
    </row>
    <row r="1028684" spans="1:1" s="20" customFormat="1" ht="14.25" customHeight="1" x14ac:dyDescent="0.25"/>
    <row r="1028700" spans="1:1" ht="14.25" customHeight="1" x14ac:dyDescent="0.3">
      <c r="A1028700" s="21"/>
    </row>
    <row r="1028706" s="20" customFormat="1" ht="14.25" customHeight="1" x14ac:dyDescent="0.25"/>
    <row r="1028722" spans="1:1" ht="14.25" customHeight="1" x14ac:dyDescent="0.3">
      <c r="A1028722" s="21"/>
    </row>
    <row r="1028728" spans="1:1" s="20" customFormat="1" ht="14.25" customHeight="1" x14ac:dyDescent="0.25"/>
    <row r="1028744" spans="1:1" ht="14.25" customHeight="1" x14ac:dyDescent="0.3">
      <c r="A1028744" s="21"/>
    </row>
    <row r="1028750" spans="1:1" s="20" customFormat="1" ht="14.25" customHeight="1" x14ac:dyDescent="0.25"/>
    <row r="1028766" spans="1:1" ht="14.25" customHeight="1" x14ac:dyDescent="0.3">
      <c r="A1028766" s="21"/>
    </row>
    <row r="1028772" s="20" customFormat="1" ht="14.25" customHeight="1" x14ac:dyDescent="0.25"/>
    <row r="1028788" spans="1:1" ht="14.25" customHeight="1" x14ac:dyDescent="0.3">
      <c r="A1028788" s="21"/>
    </row>
    <row r="1028794" spans="1:1" s="20" customFormat="1" ht="14.25" customHeight="1" x14ac:dyDescent="0.25"/>
    <row r="1028810" spans="1:1" ht="14.25" customHeight="1" x14ac:dyDescent="0.3">
      <c r="A1028810" s="21"/>
    </row>
    <row r="1028816" spans="1:1" s="20" customFormat="1" ht="14.25" customHeight="1" x14ac:dyDescent="0.25"/>
    <row r="1028832" spans="1:1" ht="14.25" customHeight="1" x14ac:dyDescent="0.3">
      <c r="A1028832" s="21"/>
    </row>
    <row r="1028838" s="20" customFormat="1" ht="14.25" customHeight="1" x14ac:dyDescent="0.25"/>
    <row r="1028854" spans="1:1" ht="14.25" customHeight="1" x14ac:dyDescent="0.3">
      <c r="A1028854" s="21"/>
    </row>
    <row r="1028860" spans="1:1" s="20" customFormat="1" ht="14.25" customHeight="1" x14ac:dyDescent="0.25"/>
    <row r="1028876" spans="1:1" ht="14.25" customHeight="1" x14ac:dyDescent="0.3">
      <c r="A1028876" s="21"/>
    </row>
    <row r="1028882" s="20" customFormat="1" ht="14.25" customHeight="1" x14ac:dyDescent="0.25"/>
    <row r="1028898" spans="1:1" ht="14.25" customHeight="1" x14ac:dyDescent="0.3">
      <c r="A1028898" s="21"/>
    </row>
    <row r="1028904" spans="1:1" s="20" customFormat="1" ht="14.25" customHeight="1" x14ac:dyDescent="0.25"/>
    <row r="1028920" spans="1:1" ht="14.25" customHeight="1" x14ac:dyDescent="0.3">
      <c r="A1028920" s="21"/>
    </row>
    <row r="1028926" spans="1:1" s="20" customFormat="1" ht="14.25" customHeight="1" x14ac:dyDescent="0.25"/>
    <row r="1028942" spans="1:1" ht="14.25" customHeight="1" x14ac:dyDescent="0.3">
      <c r="A1028942" s="21"/>
    </row>
    <row r="1028948" s="20" customFormat="1" ht="14.25" customHeight="1" x14ac:dyDescent="0.25"/>
    <row r="1028964" spans="1:1" ht="14.25" customHeight="1" x14ac:dyDescent="0.3">
      <c r="A1028964" s="21"/>
    </row>
    <row r="1028970" spans="1:1" s="20" customFormat="1" ht="14.25" customHeight="1" x14ac:dyDescent="0.25"/>
    <row r="1028986" spans="1:1" ht="14.25" customHeight="1" x14ac:dyDescent="0.3">
      <c r="A1028986" s="21"/>
    </row>
    <row r="1028992" spans="1:1" s="20" customFormat="1" ht="14.25" customHeight="1" x14ac:dyDescent="0.25"/>
    <row r="1029008" spans="1:1" ht="14.25" customHeight="1" x14ac:dyDescent="0.3">
      <c r="A1029008" s="21"/>
    </row>
    <row r="1029014" s="20" customFormat="1" ht="14.25" customHeight="1" x14ac:dyDescent="0.25"/>
    <row r="1029030" spans="1:1" ht="14.25" customHeight="1" x14ac:dyDescent="0.3">
      <c r="A1029030" s="21"/>
    </row>
    <row r="1029036" spans="1:1" s="20" customFormat="1" ht="14.25" customHeight="1" x14ac:dyDescent="0.25"/>
    <row r="1029052" spans="1:1" ht="14.25" customHeight="1" x14ac:dyDescent="0.3">
      <c r="A1029052" s="21"/>
    </row>
    <row r="1029058" s="20" customFormat="1" ht="14.25" customHeight="1" x14ac:dyDescent="0.25"/>
    <row r="1029074" spans="1:1" ht="14.25" customHeight="1" x14ac:dyDescent="0.3">
      <c r="A1029074" s="21"/>
    </row>
    <row r="1029080" spans="1:1" s="20" customFormat="1" ht="14.25" customHeight="1" x14ac:dyDescent="0.25"/>
    <row r="1029096" spans="1:1" ht="14.25" customHeight="1" x14ac:dyDescent="0.3">
      <c r="A1029096" s="21"/>
    </row>
    <row r="1029102" spans="1:1" s="20" customFormat="1" ht="14.25" customHeight="1" x14ac:dyDescent="0.25"/>
    <row r="1029118" spans="1:1" ht="14.25" customHeight="1" x14ac:dyDescent="0.3">
      <c r="A1029118" s="21"/>
    </row>
    <row r="1029124" s="20" customFormat="1" ht="14.25" customHeight="1" x14ac:dyDescent="0.25"/>
    <row r="1029140" spans="1:1" ht="14.25" customHeight="1" x14ac:dyDescent="0.3">
      <c r="A1029140" s="21"/>
    </row>
    <row r="1029146" spans="1:1" s="20" customFormat="1" ht="14.25" customHeight="1" x14ac:dyDescent="0.25"/>
    <row r="1029162" spans="1:1" ht="14.25" customHeight="1" x14ac:dyDescent="0.3">
      <c r="A1029162" s="21"/>
    </row>
    <row r="1029168" spans="1:1" s="20" customFormat="1" ht="14.25" customHeight="1" x14ac:dyDescent="0.25"/>
    <row r="1029184" spans="1:1" ht="14.25" customHeight="1" x14ac:dyDescent="0.3">
      <c r="A1029184" s="21"/>
    </row>
    <row r="1029190" s="20" customFormat="1" ht="14.25" customHeight="1" x14ac:dyDescent="0.25"/>
    <row r="1029206" spans="1:1" ht="14.25" customHeight="1" x14ac:dyDescent="0.3">
      <c r="A1029206" s="21"/>
    </row>
    <row r="1029212" spans="1:1" s="20" customFormat="1" ht="14.25" customHeight="1" x14ac:dyDescent="0.25"/>
    <row r="1029228" spans="1:1" ht="14.25" customHeight="1" x14ac:dyDescent="0.3">
      <c r="A1029228" s="21"/>
    </row>
    <row r="1029234" s="20" customFormat="1" ht="14.25" customHeight="1" x14ac:dyDescent="0.25"/>
    <row r="1029250" spans="1:1" ht="14.25" customHeight="1" x14ac:dyDescent="0.3">
      <c r="A1029250" s="21"/>
    </row>
    <row r="1029256" spans="1:1" s="20" customFormat="1" ht="14.25" customHeight="1" x14ac:dyDescent="0.25"/>
    <row r="1029272" spans="1:1" ht="14.25" customHeight="1" x14ac:dyDescent="0.3">
      <c r="A1029272" s="21"/>
    </row>
    <row r="1029278" spans="1:1" s="20" customFormat="1" ht="14.25" customHeight="1" x14ac:dyDescent="0.25"/>
    <row r="1029294" spans="1:1" ht="14.25" customHeight="1" x14ac:dyDescent="0.3">
      <c r="A1029294" s="21"/>
    </row>
    <row r="1029300" s="20" customFormat="1" ht="14.25" customHeight="1" x14ac:dyDescent="0.25"/>
    <row r="1029316" spans="1:1" ht="14.25" customHeight="1" x14ac:dyDescent="0.3">
      <c r="A1029316" s="21"/>
    </row>
    <row r="1029322" spans="1:1" s="20" customFormat="1" ht="14.25" customHeight="1" x14ac:dyDescent="0.25"/>
    <row r="1029338" spans="1:1" ht="14.25" customHeight="1" x14ac:dyDescent="0.3">
      <c r="A1029338" s="21"/>
    </row>
    <row r="1029344" spans="1:1" s="20" customFormat="1" ht="14.25" customHeight="1" x14ac:dyDescent="0.25"/>
    <row r="1029360" spans="1:1" ht="14.25" customHeight="1" x14ac:dyDescent="0.3">
      <c r="A1029360" s="21"/>
    </row>
    <row r="1029366" s="20" customFormat="1" ht="14.25" customHeight="1" x14ac:dyDescent="0.25"/>
    <row r="1029382" spans="1:1" ht="14.25" customHeight="1" x14ac:dyDescent="0.3">
      <c r="A1029382" s="21"/>
    </row>
    <row r="1029388" spans="1:1" s="20" customFormat="1" ht="14.25" customHeight="1" x14ac:dyDescent="0.25"/>
    <row r="1029404" spans="1:1" ht="14.25" customHeight="1" x14ac:dyDescent="0.3">
      <c r="A1029404" s="21"/>
    </row>
    <row r="1029410" s="20" customFormat="1" ht="14.25" customHeight="1" x14ac:dyDescent="0.25"/>
    <row r="1029426" spans="1:1" ht="14.25" customHeight="1" x14ac:dyDescent="0.3">
      <c r="A1029426" s="21"/>
    </row>
    <row r="1029432" spans="1:1" s="20" customFormat="1" ht="14.25" customHeight="1" x14ac:dyDescent="0.25"/>
    <row r="1029448" spans="1:1" ht="14.25" customHeight="1" x14ac:dyDescent="0.3">
      <c r="A1029448" s="21"/>
    </row>
    <row r="1029454" spans="1:1" s="20" customFormat="1" ht="14.25" customHeight="1" x14ac:dyDescent="0.25"/>
    <row r="1029470" spans="1:1" ht="14.25" customHeight="1" x14ac:dyDescent="0.3">
      <c r="A1029470" s="21"/>
    </row>
    <row r="1029476" s="20" customFormat="1" ht="14.25" customHeight="1" x14ac:dyDescent="0.25"/>
    <row r="1029492" spans="1:1" ht="14.25" customHeight="1" x14ac:dyDescent="0.3">
      <c r="A1029492" s="21"/>
    </row>
    <row r="1029498" spans="1:1" s="20" customFormat="1" ht="14.25" customHeight="1" x14ac:dyDescent="0.25"/>
    <row r="1029514" spans="1:1" ht="14.25" customHeight="1" x14ac:dyDescent="0.3">
      <c r="A1029514" s="21"/>
    </row>
    <row r="1029520" spans="1:1" s="20" customFormat="1" ht="14.25" customHeight="1" x14ac:dyDescent="0.25"/>
    <row r="1029536" spans="1:1" ht="14.25" customHeight="1" x14ac:dyDescent="0.3">
      <c r="A1029536" s="21"/>
    </row>
    <row r="1029542" s="20" customFormat="1" ht="14.25" customHeight="1" x14ac:dyDescent="0.25"/>
    <row r="1029558" spans="1:1" ht="14.25" customHeight="1" x14ac:dyDescent="0.3">
      <c r="A1029558" s="21"/>
    </row>
    <row r="1029564" spans="1:1" s="20" customFormat="1" ht="14.25" customHeight="1" x14ac:dyDescent="0.25"/>
    <row r="1029580" spans="1:1" ht="14.25" customHeight="1" x14ac:dyDescent="0.3">
      <c r="A1029580" s="21"/>
    </row>
    <row r="1029586" s="20" customFormat="1" ht="14.25" customHeight="1" x14ac:dyDescent="0.25"/>
    <row r="1029602" spans="1:1" ht="14.25" customHeight="1" x14ac:dyDescent="0.3">
      <c r="A1029602" s="21"/>
    </row>
    <row r="1029608" spans="1:1" s="20" customFormat="1" ht="14.25" customHeight="1" x14ac:dyDescent="0.25"/>
    <row r="1029624" spans="1:1" ht="14.25" customHeight="1" x14ac:dyDescent="0.3">
      <c r="A1029624" s="21"/>
    </row>
    <row r="1029630" spans="1:1" s="20" customFormat="1" ht="14.25" customHeight="1" x14ac:dyDescent="0.25"/>
    <row r="1029646" spans="1:1" ht="14.25" customHeight="1" x14ac:dyDescent="0.3">
      <c r="A1029646" s="21"/>
    </row>
    <row r="1029652" s="20" customFormat="1" ht="14.25" customHeight="1" x14ac:dyDescent="0.25"/>
    <row r="1029668" spans="1:1" ht="14.25" customHeight="1" x14ac:dyDescent="0.3">
      <c r="A1029668" s="21"/>
    </row>
    <row r="1029674" spans="1:1" s="20" customFormat="1" ht="14.25" customHeight="1" x14ac:dyDescent="0.25"/>
    <row r="1029690" spans="1:1" ht="14.25" customHeight="1" x14ac:dyDescent="0.3">
      <c r="A1029690" s="21"/>
    </row>
    <row r="1029696" spans="1:1" s="20" customFormat="1" ht="14.25" customHeight="1" x14ac:dyDescent="0.25"/>
    <row r="1029712" spans="1:1" ht="14.25" customHeight="1" x14ac:dyDescent="0.3">
      <c r="A1029712" s="21"/>
    </row>
    <row r="1029718" s="20" customFormat="1" ht="14.25" customHeight="1" x14ac:dyDescent="0.25"/>
    <row r="1029734" spans="1:1" ht="14.25" customHeight="1" x14ac:dyDescent="0.3">
      <c r="A1029734" s="21"/>
    </row>
    <row r="1029740" spans="1:1" s="20" customFormat="1" ht="14.25" customHeight="1" x14ac:dyDescent="0.25"/>
    <row r="1029756" spans="1:1" ht="14.25" customHeight="1" x14ac:dyDescent="0.3">
      <c r="A1029756" s="21"/>
    </row>
    <row r="1029762" s="20" customFormat="1" ht="14.25" customHeight="1" x14ac:dyDescent="0.25"/>
    <row r="1029778" spans="1:1" ht="14.25" customHeight="1" x14ac:dyDescent="0.3">
      <c r="A1029778" s="21"/>
    </row>
    <row r="1029784" spans="1:1" s="20" customFormat="1" ht="14.25" customHeight="1" x14ac:dyDescent="0.25"/>
    <row r="1029800" spans="1:1" ht="14.25" customHeight="1" x14ac:dyDescent="0.3">
      <c r="A1029800" s="21"/>
    </row>
    <row r="1029806" spans="1:1" s="20" customFormat="1" ht="14.25" customHeight="1" x14ac:dyDescent="0.25"/>
    <row r="1029822" spans="1:1" ht="14.25" customHeight="1" x14ac:dyDescent="0.3">
      <c r="A1029822" s="21"/>
    </row>
    <row r="1029828" s="20" customFormat="1" ht="14.25" customHeight="1" x14ac:dyDescent="0.25"/>
    <row r="1029844" spans="1:1" ht="14.25" customHeight="1" x14ac:dyDescent="0.3">
      <c r="A1029844" s="21"/>
    </row>
    <row r="1029850" spans="1:1" s="20" customFormat="1" ht="14.25" customHeight="1" x14ac:dyDescent="0.25"/>
    <row r="1029866" spans="1:1" ht="14.25" customHeight="1" x14ac:dyDescent="0.3">
      <c r="A1029866" s="21"/>
    </row>
    <row r="1029872" spans="1:1" s="20" customFormat="1" ht="14.25" customHeight="1" x14ac:dyDescent="0.25"/>
    <row r="1029888" spans="1:1" ht="14.25" customHeight="1" x14ac:dyDescent="0.3">
      <c r="A1029888" s="21"/>
    </row>
    <row r="1029894" s="20" customFormat="1" ht="14.25" customHeight="1" x14ac:dyDescent="0.25"/>
    <row r="1029910" spans="1:1" ht="14.25" customHeight="1" x14ac:dyDescent="0.3">
      <c r="A1029910" s="21"/>
    </row>
    <row r="1029916" spans="1:1" s="20" customFormat="1" ht="14.25" customHeight="1" x14ac:dyDescent="0.25"/>
    <row r="1029932" spans="1:1" ht="14.25" customHeight="1" x14ac:dyDescent="0.3">
      <c r="A1029932" s="21"/>
    </row>
    <row r="1029938" s="20" customFormat="1" ht="14.25" customHeight="1" x14ac:dyDescent="0.25"/>
    <row r="1029954" spans="1:1" ht="14.25" customHeight="1" x14ac:dyDescent="0.3">
      <c r="A1029954" s="21"/>
    </row>
    <row r="1029960" spans="1:1" s="20" customFormat="1" ht="14.25" customHeight="1" x14ac:dyDescent="0.25"/>
    <row r="1029976" spans="1:1" ht="14.25" customHeight="1" x14ac:dyDescent="0.3">
      <c r="A1029976" s="21"/>
    </row>
    <row r="1029982" spans="1:1" s="20" customFormat="1" ht="14.25" customHeight="1" x14ac:dyDescent="0.25"/>
    <row r="1029998" spans="1:1" ht="14.25" customHeight="1" x14ac:dyDescent="0.3">
      <c r="A1029998" s="21"/>
    </row>
    <row r="1030004" s="20" customFormat="1" ht="14.25" customHeight="1" x14ac:dyDescent="0.25"/>
    <row r="1030020" spans="1:1" ht="14.25" customHeight="1" x14ac:dyDescent="0.3">
      <c r="A1030020" s="21"/>
    </row>
    <row r="1030026" spans="1:1" s="20" customFormat="1" ht="14.25" customHeight="1" x14ac:dyDescent="0.25"/>
    <row r="1030042" spans="1:1" ht="14.25" customHeight="1" x14ac:dyDescent="0.3">
      <c r="A1030042" s="21"/>
    </row>
    <row r="1030048" spans="1:1" s="20" customFormat="1" ht="14.25" customHeight="1" x14ac:dyDescent="0.25"/>
    <row r="1030064" spans="1:1" ht="14.25" customHeight="1" x14ac:dyDescent="0.3">
      <c r="A1030064" s="21"/>
    </row>
    <row r="1030070" s="20" customFormat="1" ht="14.25" customHeight="1" x14ac:dyDescent="0.25"/>
    <row r="1030086" spans="1:1" ht="14.25" customHeight="1" x14ac:dyDescent="0.3">
      <c r="A1030086" s="21"/>
    </row>
    <row r="1030092" spans="1:1" s="20" customFormat="1" ht="14.25" customHeight="1" x14ac:dyDescent="0.25"/>
    <row r="1030108" spans="1:1" ht="14.25" customHeight="1" x14ac:dyDescent="0.3">
      <c r="A1030108" s="21"/>
    </row>
    <row r="1030114" s="20" customFormat="1" ht="14.25" customHeight="1" x14ac:dyDescent="0.25"/>
    <row r="1030130" spans="1:1" ht="14.25" customHeight="1" x14ac:dyDescent="0.3">
      <c r="A1030130" s="21"/>
    </row>
    <row r="1030136" spans="1:1" s="20" customFormat="1" ht="14.25" customHeight="1" x14ac:dyDescent="0.25"/>
    <row r="1030152" spans="1:1" ht="14.25" customHeight="1" x14ac:dyDescent="0.3">
      <c r="A1030152" s="21"/>
    </row>
    <row r="1030158" spans="1:1" s="20" customFormat="1" ht="14.25" customHeight="1" x14ac:dyDescent="0.25"/>
    <row r="1030174" spans="1:1" ht="14.25" customHeight="1" x14ac:dyDescent="0.3">
      <c r="A1030174" s="21"/>
    </row>
    <row r="1030180" s="20" customFormat="1" ht="14.25" customHeight="1" x14ac:dyDescent="0.25"/>
    <row r="1030196" spans="1:1" ht="14.25" customHeight="1" x14ac:dyDescent="0.3">
      <c r="A1030196" s="21"/>
    </row>
    <row r="1030202" spans="1:1" s="20" customFormat="1" ht="14.25" customHeight="1" x14ac:dyDescent="0.25"/>
    <row r="1030218" spans="1:1" ht="14.25" customHeight="1" x14ac:dyDescent="0.3">
      <c r="A1030218" s="21"/>
    </row>
    <row r="1030224" spans="1:1" s="20" customFormat="1" ht="14.25" customHeight="1" x14ac:dyDescent="0.25"/>
    <row r="1030240" spans="1:1" ht="14.25" customHeight="1" x14ac:dyDescent="0.3">
      <c r="A1030240" s="21"/>
    </row>
    <row r="1030246" s="20" customFormat="1" ht="14.25" customHeight="1" x14ac:dyDescent="0.25"/>
    <row r="1030262" spans="1:1" ht="14.25" customHeight="1" x14ac:dyDescent="0.3">
      <c r="A1030262" s="21"/>
    </row>
    <row r="1030268" spans="1:1" s="20" customFormat="1" ht="14.25" customHeight="1" x14ac:dyDescent="0.25"/>
    <row r="1030284" spans="1:1" ht="14.25" customHeight="1" x14ac:dyDescent="0.3">
      <c r="A1030284" s="21"/>
    </row>
    <row r="1030290" s="20" customFormat="1" ht="14.25" customHeight="1" x14ac:dyDescent="0.25"/>
    <row r="1030306" spans="1:1" ht="14.25" customHeight="1" x14ac:dyDescent="0.3">
      <c r="A1030306" s="21"/>
    </row>
    <row r="1030312" spans="1:1" s="20" customFormat="1" ht="14.25" customHeight="1" x14ac:dyDescent="0.25"/>
    <row r="1030328" spans="1:1" ht="14.25" customHeight="1" x14ac:dyDescent="0.3">
      <c r="A1030328" s="21"/>
    </row>
    <row r="1030334" spans="1:1" s="20" customFormat="1" ht="14.25" customHeight="1" x14ac:dyDescent="0.25"/>
    <row r="1030350" spans="1:1" ht="14.25" customHeight="1" x14ac:dyDescent="0.3">
      <c r="A1030350" s="21"/>
    </row>
    <row r="1030356" s="20" customFormat="1" ht="14.25" customHeight="1" x14ac:dyDescent="0.25"/>
    <row r="1030372" spans="1:1" ht="14.25" customHeight="1" x14ac:dyDescent="0.3">
      <c r="A1030372" s="21"/>
    </row>
    <row r="1030378" spans="1:1" s="20" customFormat="1" ht="14.25" customHeight="1" x14ac:dyDescent="0.25"/>
    <row r="1030394" spans="1:1" ht="14.25" customHeight="1" x14ac:dyDescent="0.3">
      <c r="A1030394" s="21"/>
    </row>
    <row r="1030400" spans="1:1" s="20" customFormat="1" ht="14.25" customHeight="1" x14ac:dyDescent="0.25"/>
    <row r="1030416" spans="1:1" ht="14.25" customHeight="1" x14ac:dyDescent="0.3">
      <c r="A1030416" s="21"/>
    </row>
    <row r="1030422" s="20" customFormat="1" ht="14.25" customHeight="1" x14ac:dyDescent="0.25"/>
    <row r="1030438" spans="1:1" ht="14.25" customHeight="1" x14ac:dyDescent="0.3">
      <c r="A1030438" s="21"/>
    </row>
    <row r="1030444" spans="1:1" s="20" customFormat="1" ht="14.25" customHeight="1" x14ac:dyDescent="0.25"/>
    <row r="1030460" spans="1:1" ht="14.25" customHeight="1" x14ac:dyDescent="0.3">
      <c r="A1030460" s="21"/>
    </row>
    <row r="1030466" s="20" customFormat="1" ht="14.25" customHeight="1" x14ac:dyDescent="0.25"/>
    <row r="1030482" spans="1:1" ht="14.25" customHeight="1" x14ac:dyDescent="0.3">
      <c r="A1030482" s="21"/>
    </row>
    <row r="1030488" spans="1:1" s="20" customFormat="1" ht="14.25" customHeight="1" x14ac:dyDescent="0.25"/>
    <row r="1030504" spans="1:1" ht="14.25" customHeight="1" x14ac:dyDescent="0.3">
      <c r="A1030504" s="21"/>
    </row>
    <row r="1030510" spans="1:1" s="20" customFormat="1" ht="14.25" customHeight="1" x14ac:dyDescent="0.25"/>
    <row r="1030526" spans="1:1" ht="14.25" customHeight="1" x14ac:dyDescent="0.3">
      <c r="A1030526" s="21"/>
    </row>
    <row r="1030532" s="20" customFormat="1" ht="14.25" customHeight="1" x14ac:dyDescent="0.25"/>
    <row r="1030548" spans="1:1" ht="14.25" customHeight="1" x14ac:dyDescent="0.3">
      <c r="A1030548" s="21"/>
    </row>
    <row r="1030554" spans="1:1" s="20" customFormat="1" ht="14.25" customHeight="1" x14ac:dyDescent="0.25"/>
    <row r="1030570" spans="1:1" ht="14.25" customHeight="1" x14ac:dyDescent="0.3">
      <c r="A1030570" s="21"/>
    </row>
    <row r="1030576" spans="1:1" s="20" customFormat="1" ht="14.25" customHeight="1" x14ac:dyDescent="0.25"/>
    <row r="1030592" spans="1:1" ht="14.25" customHeight="1" x14ac:dyDescent="0.3">
      <c r="A1030592" s="21"/>
    </row>
    <row r="1030598" s="20" customFormat="1" ht="14.25" customHeight="1" x14ac:dyDescent="0.25"/>
    <row r="1030614" spans="1:1" ht="14.25" customHeight="1" x14ac:dyDescent="0.3">
      <c r="A1030614" s="21"/>
    </row>
    <row r="1030620" spans="1:1" s="20" customFormat="1" ht="14.25" customHeight="1" x14ac:dyDescent="0.25"/>
    <row r="1030636" spans="1:1" ht="14.25" customHeight="1" x14ac:dyDescent="0.3">
      <c r="A1030636" s="21"/>
    </row>
    <row r="1030642" s="20" customFormat="1" ht="14.25" customHeight="1" x14ac:dyDescent="0.25"/>
    <row r="1030658" spans="1:1" ht="14.25" customHeight="1" x14ac:dyDescent="0.3">
      <c r="A1030658" s="21"/>
    </row>
    <row r="1030664" spans="1:1" s="20" customFormat="1" ht="14.25" customHeight="1" x14ac:dyDescent="0.25"/>
    <row r="1030680" spans="1:1" ht="14.25" customHeight="1" x14ac:dyDescent="0.3">
      <c r="A1030680" s="21"/>
    </row>
    <row r="1030686" spans="1:1" s="20" customFormat="1" ht="14.25" customHeight="1" x14ac:dyDescent="0.25"/>
    <row r="1030702" spans="1:1" ht="14.25" customHeight="1" x14ac:dyDescent="0.3">
      <c r="A1030702" s="21"/>
    </row>
    <row r="1030708" s="20" customFormat="1" ht="14.25" customHeight="1" x14ac:dyDescent="0.25"/>
    <row r="1030724" spans="1:1" ht="14.25" customHeight="1" x14ac:dyDescent="0.3">
      <c r="A1030724" s="21"/>
    </row>
    <row r="1030730" spans="1:1" s="20" customFormat="1" ht="14.25" customHeight="1" x14ac:dyDescent="0.25"/>
    <row r="1030746" spans="1:1" ht="14.25" customHeight="1" x14ac:dyDescent="0.3">
      <c r="A1030746" s="21"/>
    </row>
    <row r="1030752" spans="1:1" s="20" customFormat="1" ht="14.25" customHeight="1" x14ac:dyDescent="0.25"/>
    <row r="1030768" spans="1:1" ht="14.25" customHeight="1" x14ac:dyDescent="0.3">
      <c r="A1030768" s="21"/>
    </row>
    <row r="1030774" s="20" customFormat="1" ht="14.25" customHeight="1" x14ac:dyDescent="0.25"/>
    <row r="1030790" spans="1:1" ht="14.25" customHeight="1" x14ac:dyDescent="0.3">
      <c r="A1030790" s="21"/>
    </row>
    <row r="1030796" spans="1:1" s="20" customFormat="1" ht="14.25" customHeight="1" x14ac:dyDescent="0.25"/>
    <row r="1030812" spans="1:1" ht="14.25" customHeight="1" x14ac:dyDescent="0.3">
      <c r="A1030812" s="21"/>
    </row>
    <row r="1030818" s="20" customFormat="1" ht="14.25" customHeight="1" x14ac:dyDescent="0.25"/>
    <row r="1030834" spans="1:1" ht="14.25" customHeight="1" x14ac:dyDescent="0.3">
      <c r="A1030834" s="21"/>
    </row>
    <row r="1030840" spans="1:1" s="20" customFormat="1" ht="14.25" customHeight="1" x14ac:dyDescent="0.25"/>
    <row r="1030856" spans="1:1" ht="14.25" customHeight="1" x14ac:dyDescent="0.3">
      <c r="A1030856" s="21"/>
    </row>
    <row r="1030862" spans="1:1" s="20" customFormat="1" ht="14.25" customHeight="1" x14ac:dyDescent="0.25"/>
    <row r="1030878" spans="1:1" ht="14.25" customHeight="1" x14ac:dyDescent="0.3">
      <c r="A1030878" s="21"/>
    </row>
    <row r="1030884" s="20" customFormat="1" ht="14.25" customHeight="1" x14ac:dyDescent="0.25"/>
    <row r="1030900" spans="1:1" ht="14.25" customHeight="1" x14ac:dyDescent="0.3">
      <c r="A1030900" s="21"/>
    </row>
    <row r="1030906" spans="1:1" s="20" customFormat="1" ht="14.25" customHeight="1" x14ac:dyDescent="0.25"/>
    <row r="1030922" spans="1:1" ht="14.25" customHeight="1" x14ac:dyDescent="0.3">
      <c r="A1030922" s="21"/>
    </row>
    <row r="1030928" spans="1:1" s="20" customFormat="1" ht="14.25" customHeight="1" x14ac:dyDescent="0.25"/>
    <row r="1030944" spans="1:1" ht="14.25" customHeight="1" x14ac:dyDescent="0.3">
      <c r="A1030944" s="21"/>
    </row>
    <row r="1030950" s="20" customFormat="1" ht="14.25" customHeight="1" x14ac:dyDescent="0.25"/>
    <row r="1030966" spans="1:1" ht="14.25" customHeight="1" x14ac:dyDescent="0.3">
      <c r="A1030966" s="21"/>
    </row>
    <row r="1030972" spans="1:1" s="20" customFormat="1" ht="14.25" customHeight="1" x14ac:dyDescent="0.25"/>
    <row r="1030988" spans="1:1" ht="14.25" customHeight="1" x14ac:dyDescent="0.3">
      <c r="A1030988" s="21"/>
    </row>
    <row r="1030994" s="20" customFormat="1" ht="14.25" customHeight="1" x14ac:dyDescent="0.25"/>
    <row r="1031010" spans="1:1" ht="14.25" customHeight="1" x14ac:dyDescent="0.3">
      <c r="A1031010" s="21"/>
    </row>
    <row r="1031016" spans="1:1" s="20" customFormat="1" ht="14.25" customHeight="1" x14ac:dyDescent="0.25"/>
    <row r="1031032" spans="1:1" ht="14.25" customHeight="1" x14ac:dyDescent="0.3">
      <c r="A1031032" s="21"/>
    </row>
    <row r="1031038" spans="1:1" s="20" customFormat="1" ht="14.25" customHeight="1" x14ac:dyDescent="0.25"/>
    <row r="1031054" spans="1:1" ht="14.25" customHeight="1" x14ac:dyDescent="0.3">
      <c r="A1031054" s="21"/>
    </row>
    <row r="1031060" s="20" customFormat="1" ht="14.25" customHeight="1" x14ac:dyDescent="0.25"/>
    <row r="1031076" spans="1:1" ht="14.25" customHeight="1" x14ac:dyDescent="0.3">
      <c r="A1031076" s="21"/>
    </row>
    <row r="1031082" spans="1:1" s="20" customFormat="1" ht="14.25" customHeight="1" x14ac:dyDescent="0.25"/>
    <row r="1031098" spans="1:1" ht="14.25" customHeight="1" x14ac:dyDescent="0.3">
      <c r="A1031098" s="21"/>
    </row>
    <row r="1031104" spans="1:1" s="20" customFormat="1" ht="14.25" customHeight="1" x14ac:dyDescent="0.25"/>
    <row r="1031120" spans="1:1" ht="14.25" customHeight="1" x14ac:dyDescent="0.3">
      <c r="A1031120" s="21"/>
    </row>
    <row r="1031126" s="20" customFormat="1" ht="14.25" customHeight="1" x14ac:dyDescent="0.25"/>
    <row r="1031142" spans="1:1" ht="14.25" customHeight="1" x14ac:dyDescent="0.3">
      <c r="A1031142" s="21"/>
    </row>
    <row r="1031148" spans="1:1" s="20" customFormat="1" ht="14.25" customHeight="1" x14ac:dyDescent="0.25"/>
    <row r="1031164" spans="1:1" ht="14.25" customHeight="1" x14ac:dyDescent="0.3">
      <c r="A1031164" s="21"/>
    </row>
    <row r="1031170" s="20" customFormat="1" ht="14.25" customHeight="1" x14ac:dyDescent="0.25"/>
    <row r="1031186" spans="1:1" ht="14.25" customHeight="1" x14ac:dyDescent="0.3">
      <c r="A1031186" s="21"/>
    </row>
    <row r="1031192" spans="1:1" s="20" customFormat="1" ht="14.25" customHeight="1" x14ac:dyDescent="0.25"/>
    <row r="1031208" spans="1:1" ht="14.25" customHeight="1" x14ac:dyDescent="0.3">
      <c r="A1031208" s="21"/>
    </row>
    <row r="1031214" spans="1:1" s="20" customFormat="1" ht="14.25" customHeight="1" x14ac:dyDescent="0.25"/>
    <row r="1031230" spans="1:1" ht="14.25" customHeight="1" x14ac:dyDescent="0.3">
      <c r="A1031230" s="21"/>
    </row>
    <row r="1031236" s="20" customFormat="1" ht="14.25" customHeight="1" x14ac:dyDescent="0.25"/>
    <row r="1031252" spans="1:1" ht="14.25" customHeight="1" x14ac:dyDescent="0.3">
      <c r="A1031252" s="21"/>
    </row>
    <row r="1031258" spans="1:1" s="20" customFormat="1" ht="14.25" customHeight="1" x14ac:dyDescent="0.25"/>
    <row r="1031274" spans="1:1" ht="14.25" customHeight="1" x14ac:dyDescent="0.3">
      <c r="A1031274" s="21"/>
    </row>
    <row r="1031280" spans="1:1" s="20" customFormat="1" ht="14.25" customHeight="1" x14ac:dyDescent="0.25"/>
    <row r="1031296" spans="1:1" ht="14.25" customHeight="1" x14ac:dyDescent="0.3">
      <c r="A1031296" s="21"/>
    </row>
    <row r="1031302" s="20" customFormat="1" ht="14.25" customHeight="1" x14ac:dyDescent="0.25"/>
    <row r="1031318" spans="1:1" ht="14.25" customHeight="1" x14ac:dyDescent="0.3">
      <c r="A1031318" s="21"/>
    </row>
    <row r="1031324" spans="1:1" s="20" customFormat="1" ht="14.25" customHeight="1" x14ac:dyDescent="0.25"/>
    <row r="1031340" spans="1:1" ht="14.25" customHeight="1" x14ac:dyDescent="0.3">
      <c r="A1031340" s="21"/>
    </row>
    <row r="1031346" s="20" customFormat="1" ht="14.25" customHeight="1" x14ac:dyDescent="0.25"/>
    <row r="1031362" spans="1:1" ht="14.25" customHeight="1" x14ac:dyDescent="0.3">
      <c r="A1031362" s="21"/>
    </row>
    <row r="1031368" spans="1:1" s="20" customFormat="1" ht="14.25" customHeight="1" x14ac:dyDescent="0.25"/>
    <row r="1031384" spans="1:1" ht="14.25" customHeight="1" x14ac:dyDescent="0.3">
      <c r="A1031384" s="21"/>
    </row>
    <row r="1031390" spans="1:1" s="20" customFormat="1" ht="14.25" customHeight="1" x14ac:dyDescent="0.25"/>
    <row r="1031406" spans="1:1" ht="14.25" customHeight="1" x14ac:dyDescent="0.3">
      <c r="A1031406" s="21"/>
    </row>
    <row r="1031412" s="20" customFormat="1" ht="14.25" customHeight="1" x14ac:dyDescent="0.25"/>
    <row r="1031428" spans="1:1" ht="14.25" customHeight="1" x14ac:dyDescent="0.3">
      <c r="A1031428" s="21"/>
    </row>
    <row r="1031434" spans="1:1" s="20" customFormat="1" ht="14.25" customHeight="1" x14ac:dyDescent="0.25"/>
    <row r="1031450" spans="1:1" ht="14.25" customHeight="1" x14ac:dyDescent="0.3">
      <c r="A1031450" s="21"/>
    </row>
    <row r="1031456" spans="1:1" s="20" customFormat="1" ht="14.25" customHeight="1" x14ac:dyDescent="0.25"/>
    <row r="1031472" spans="1:1" ht="14.25" customHeight="1" x14ac:dyDescent="0.3">
      <c r="A1031472" s="21"/>
    </row>
    <row r="1031478" s="20" customFormat="1" ht="14.25" customHeight="1" x14ac:dyDescent="0.25"/>
    <row r="1031494" spans="1:1" ht="14.25" customHeight="1" x14ac:dyDescent="0.3">
      <c r="A1031494" s="21"/>
    </row>
    <row r="1031500" spans="1:1" s="20" customFormat="1" ht="14.25" customHeight="1" x14ac:dyDescent="0.25"/>
    <row r="1031516" spans="1:1" ht="14.25" customHeight="1" x14ac:dyDescent="0.3">
      <c r="A1031516" s="21"/>
    </row>
    <row r="1031522" s="20" customFormat="1" ht="14.25" customHeight="1" x14ac:dyDescent="0.25"/>
    <row r="1031538" spans="1:1" ht="14.25" customHeight="1" x14ac:dyDescent="0.3">
      <c r="A1031538" s="21"/>
    </row>
    <row r="1031544" spans="1:1" s="20" customFormat="1" ht="14.25" customHeight="1" x14ac:dyDescent="0.25"/>
    <row r="1031560" spans="1:1" ht="14.25" customHeight="1" x14ac:dyDescent="0.3">
      <c r="A1031560" s="21"/>
    </row>
    <row r="1031566" spans="1:1" s="20" customFormat="1" ht="14.25" customHeight="1" x14ac:dyDescent="0.25"/>
    <row r="1031582" spans="1:1" ht="14.25" customHeight="1" x14ac:dyDescent="0.3">
      <c r="A1031582" s="21"/>
    </row>
    <row r="1031588" s="20" customFormat="1" ht="14.25" customHeight="1" x14ac:dyDescent="0.25"/>
    <row r="1031604" spans="1:1" ht="14.25" customHeight="1" x14ac:dyDescent="0.3">
      <c r="A1031604" s="21"/>
    </row>
    <row r="1031610" spans="1:1" s="20" customFormat="1" ht="14.25" customHeight="1" x14ac:dyDescent="0.25"/>
    <row r="1031626" spans="1:1" ht="14.25" customHeight="1" x14ac:dyDescent="0.3">
      <c r="A1031626" s="21"/>
    </row>
    <row r="1031632" spans="1:1" s="20" customFormat="1" ht="14.25" customHeight="1" x14ac:dyDescent="0.25"/>
    <row r="1031648" spans="1:1" ht="14.25" customHeight="1" x14ac:dyDescent="0.3">
      <c r="A1031648" s="21"/>
    </row>
    <row r="1031654" s="20" customFormat="1" ht="14.25" customHeight="1" x14ac:dyDescent="0.25"/>
    <row r="1031670" spans="1:1" ht="14.25" customHeight="1" x14ac:dyDescent="0.3">
      <c r="A1031670" s="21"/>
    </row>
    <row r="1031676" spans="1:1" s="20" customFormat="1" ht="14.25" customHeight="1" x14ac:dyDescent="0.25"/>
    <row r="1031692" spans="1:1" ht="14.25" customHeight="1" x14ac:dyDescent="0.3">
      <c r="A1031692" s="21"/>
    </row>
    <row r="1031698" s="20" customFormat="1" ht="14.25" customHeight="1" x14ac:dyDescent="0.25"/>
    <row r="1031714" spans="1:1" ht="14.25" customHeight="1" x14ac:dyDescent="0.3">
      <c r="A1031714" s="21"/>
    </row>
    <row r="1031720" spans="1:1" s="20" customFormat="1" ht="14.25" customHeight="1" x14ac:dyDescent="0.25"/>
    <row r="1031736" spans="1:1" ht="14.25" customHeight="1" x14ac:dyDescent="0.3">
      <c r="A1031736" s="21"/>
    </row>
    <row r="1031742" spans="1:1" s="20" customFormat="1" ht="14.25" customHeight="1" x14ac:dyDescent="0.25"/>
    <row r="1031758" spans="1:1" ht="14.25" customHeight="1" x14ac:dyDescent="0.3">
      <c r="A1031758" s="21"/>
    </row>
    <row r="1031764" s="20" customFormat="1" ht="14.25" customHeight="1" x14ac:dyDescent="0.25"/>
    <row r="1031780" spans="1:1" ht="14.25" customHeight="1" x14ac:dyDescent="0.3">
      <c r="A1031780" s="21"/>
    </row>
    <row r="1031786" spans="1:1" s="20" customFormat="1" ht="14.25" customHeight="1" x14ac:dyDescent="0.25"/>
    <row r="1031802" spans="1:1" ht="14.25" customHeight="1" x14ac:dyDescent="0.3">
      <c r="A1031802" s="21"/>
    </row>
    <row r="1031808" spans="1:1" s="20" customFormat="1" ht="14.25" customHeight="1" x14ac:dyDescent="0.25"/>
    <row r="1031824" spans="1:1" ht="14.25" customHeight="1" x14ac:dyDescent="0.3">
      <c r="A1031824" s="21"/>
    </row>
    <row r="1031830" s="20" customFormat="1" ht="14.25" customHeight="1" x14ac:dyDescent="0.25"/>
    <row r="1031846" spans="1:1" ht="14.25" customHeight="1" x14ac:dyDescent="0.3">
      <c r="A1031846" s="21"/>
    </row>
    <row r="1031852" spans="1:1" s="20" customFormat="1" ht="14.25" customHeight="1" x14ac:dyDescent="0.25"/>
    <row r="1031868" spans="1:1" ht="14.25" customHeight="1" x14ac:dyDescent="0.3">
      <c r="A1031868" s="21"/>
    </row>
    <row r="1031874" s="20" customFormat="1" ht="14.25" customHeight="1" x14ac:dyDescent="0.25"/>
    <row r="1031890" spans="1:1" ht="14.25" customHeight="1" x14ac:dyDescent="0.3">
      <c r="A1031890" s="21"/>
    </row>
    <row r="1031896" spans="1:1" s="20" customFormat="1" ht="14.25" customHeight="1" x14ac:dyDescent="0.25"/>
    <row r="1031912" spans="1:1" ht="14.25" customHeight="1" x14ac:dyDescent="0.3">
      <c r="A1031912" s="21"/>
    </row>
    <row r="1031918" spans="1:1" s="20" customFormat="1" ht="14.25" customHeight="1" x14ac:dyDescent="0.25"/>
    <row r="1031934" spans="1:1" ht="14.25" customHeight="1" x14ac:dyDescent="0.3">
      <c r="A1031934" s="21"/>
    </row>
    <row r="1031940" s="20" customFormat="1" ht="14.25" customHeight="1" x14ac:dyDescent="0.25"/>
    <row r="1031956" spans="1:1" ht="14.25" customHeight="1" x14ac:dyDescent="0.3">
      <c r="A1031956" s="21"/>
    </row>
    <row r="1031962" spans="1:1" s="20" customFormat="1" ht="14.25" customHeight="1" x14ac:dyDescent="0.25"/>
    <row r="1031978" spans="1:1" ht="14.25" customHeight="1" x14ac:dyDescent="0.3">
      <c r="A1031978" s="21"/>
    </row>
    <row r="1031984" spans="1:1" s="20" customFormat="1" ht="14.25" customHeight="1" x14ac:dyDescent="0.25"/>
    <row r="1032000" spans="1:1" ht="14.25" customHeight="1" x14ac:dyDescent="0.3">
      <c r="A1032000" s="21"/>
    </row>
    <row r="1032006" s="20" customFormat="1" ht="14.25" customHeight="1" x14ac:dyDescent="0.25"/>
    <row r="1032022" spans="1:1" ht="14.25" customHeight="1" x14ac:dyDescent="0.3">
      <c r="A1032022" s="21"/>
    </row>
    <row r="1032028" spans="1:1" s="20" customFormat="1" ht="14.25" customHeight="1" x14ac:dyDescent="0.25"/>
    <row r="1032044" spans="1:1" ht="14.25" customHeight="1" x14ac:dyDescent="0.3">
      <c r="A1032044" s="21"/>
    </row>
    <row r="1032050" s="20" customFormat="1" ht="14.25" customHeight="1" x14ac:dyDescent="0.25"/>
    <row r="1032066" spans="1:1" ht="14.25" customHeight="1" x14ac:dyDescent="0.3">
      <c r="A1032066" s="21"/>
    </row>
    <row r="1032072" spans="1:1" s="20" customFormat="1" ht="14.25" customHeight="1" x14ac:dyDescent="0.25"/>
    <row r="1032088" spans="1:1" ht="14.25" customHeight="1" x14ac:dyDescent="0.3">
      <c r="A1032088" s="21"/>
    </row>
    <row r="1032094" spans="1:1" s="20" customFormat="1" ht="14.25" customHeight="1" x14ac:dyDescent="0.25"/>
    <row r="1032110" spans="1:1" ht="14.25" customHeight="1" x14ac:dyDescent="0.3">
      <c r="A1032110" s="21"/>
    </row>
    <row r="1032116" s="20" customFormat="1" ht="14.25" customHeight="1" x14ac:dyDescent="0.25"/>
    <row r="1032132" spans="1:1" ht="14.25" customHeight="1" x14ac:dyDescent="0.3">
      <c r="A1032132" s="21"/>
    </row>
    <row r="1032138" spans="1:1" s="20" customFormat="1" ht="14.25" customHeight="1" x14ac:dyDescent="0.25"/>
    <row r="1032154" spans="1:1" ht="14.25" customHeight="1" x14ac:dyDescent="0.3">
      <c r="A1032154" s="21"/>
    </row>
    <row r="1032160" spans="1:1" s="20" customFormat="1" ht="14.25" customHeight="1" x14ac:dyDescent="0.25"/>
    <row r="1032176" spans="1:1" ht="14.25" customHeight="1" x14ac:dyDescent="0.3">
      <c r="A1032176" s="21"/>
    </row>
    <row r="1032182" s="20" customFormat="1" ht="14.25" customHeight="1" x14ac:dyDescent="0.25"/>
    <row r="1032198" spans="1:1" ht="14.25" customHeight="1" x14ac:dyDescent="0.3">
      <c r="A1032198" s="21"/>
    </row>
    <row r="1032204" spans="1:1" s="20" customFormat="1" ht="14.25" customHeight="1" x14ac:dyDescent="0.25"/>
    <row r="1032220" spans="1:1" ht="14.25" customHeight="1" x14ac:dyDescent="0.3">
      <c r="A1032220" s="21"/>
    </row>
    <row r="1032226" s="20" customFormat="1" ht="14.25" customHeight="1" x14ac:dyDescent="0.25"/>
    <row r="1032242" spans="1:1" ht="14.25" customHeight="1" x14ac:dyDescent="0.3">
      <c r="A1032242" s="21"/>
    </row>
    <row r="1032248" spans="1:1" s="20" customFormat="1" ht="14.25" customHeight="1" x14ac:dyDescent="0.25"/>
    <row r="1032264" spans="1:1" ht="14.25" customHeight="1" x14ac:dyDescent="0.3">
      <c r="A1032264" s="21"/>
    </row>
    <row r="1032270" spans="1:1" s="20" customFormat="1" ht="14.25" customHeight="1" x14ac:dyDescent="0.25"/>
    <row r="1032286" spans="1:1" ht="14.25" customHeight="1" x14ac:dyDescent="0.3">
      <c r="A1032286" s="21"/>
    </row>
    <row r="1032292" s="20" customFormat="1" ht="14.25" customHeight="1" x14ac:dyDescent="0.25"/>
    <row r="1032308" spans="1:1" ht="14.25" customHeight="1" x14ac:dyDescent="0.3">
      <c r="A1032308" s="21"/>
    </row>
    <row r="1032314" spans="1:1" s="20" customFormat="1" ht="14.25" customHeight="1" x14ac:dyDescent="0.25"/>
    <row r="1032330" spans="1:1" ht="14.25" customHeight="1" x14ac:dyDescent="0.3">
      <c r="A1032330" s="21"/>
    </row>
    <row r="1032336" spans="1:1" s="20" customFormat="1" ht="14.25" customHeight="1" x14ac:dyDescent="0.25"/>
    <row r="1032352" spans="1:1" ht="14.25" customHeight="1" x14ac:dyDescent="0.3">
      <c r="A1032352" s="21"/>
    </row>
    <row r="1032358" s="20" customFormat="1" ht="14.25" customHeight="1" x14ac:dyDescent="0.25"/>
    <row r="1032374" spans="1:1" ht="14.25" customHeight="1" x14ac:dyDescent="0.3">
      <c r="A1032374" s="21"/>
    </row>
    <row r="1032380" spans="1:1" s="20" customFormat="1" ht="14.25" customHeight="1" x14ac:dyDescent="0.25"/>
    <row r="1032396" spans="1:1" ht="14.25" customHeight="1" x14ac:dyDescent="0.3">
      <c r="A1032396" s="21"/>
    </row>
    <row r="1032402" s="20" customFormat="1" ht="14.25" customHeight="1" x14ac:dyDescent="0.25"/>
    <row r="1032418" spans="1:1" ht="14.25" customHeight="1" x14ac:dyDescent="0.3">
      <c r="A1032418" s="21"/>
    </row>
    <row r="1032424" spans="1:1" s="20" customFormat="1" ht="14.25" customHeight="1" x14ac:dyDescent="0.25"/>
    <row r="1032440" spans="1:1" ht="14.25" customHeight="1" x14ac:dyDescent="0.3">
      <c r="A1032440" s="21"/>
    </row>
    <row r="1032446" spans="1:1" s="20" customFormat="1" ht="14.25" customHeight="1" x14ac:dyDescent="0.25"/>
    <row r="1032462" spans="1:1" ht="14.25" customHeight="1" x14ac:dyDescent="0.3">
      <c r="A1032462" s="21"/>
    </row>
    <row r="1032468" s="20" customFormat="1" ht="14.25" customHeight="1" x14ac:dyDescent="0.25"/>
    <row r="1032484" spans="1:1" ht="14.25" customHeight="1" x14ac:dyDescent="0.3">
      <c r="A1032484" s="21"/>
    </row>
    <row r="1032490" spans="1:1" s="20" customFormat="1" ht="14.25" customHeight="1" x14ac:dyDescent="0.25"/>
    <row r="1032506" spans="1:1" ht="14.25" customHeight="1" x14ac:dyDescent="0.3">
      <c r="A1032506" s="21"/>
    </row>
    <row r="1032512" spans="1:1" s="20" customFormat="1" ht="14.25" customHeight="1" x14ac:dyDescent="0.25"/>
    <row r="1032528" spans="1:1" ht="14.25" customHeight="1" x14ac:dyDescent="0.3">
      <c r="A1032528" s="21"/>
    </row>
    <row r="1032534" s="20" customFormat="1" ht="14.25" customHeight="1" x14ac:dyDescent="0.25"/>
    <row r="1032550" spans="1:1" ht="14.25" customHeight="1" x14ac:dyDescent="0.3">
      <c r="A1032550" s="21"/>
    </row>
    <row r="1032556" spans="1:1" s="20" customFormat="1" ht="14.25" customHeight="1" x14ac:dyDescent="0.25"/>
    <row r="1032572" spans="1:1" ht="14.25" customHeight="1" x14ac:dyDescent="0.3">
      <c r="A1032572" s="21"/>
    </row>
    <row r="1032578" s="20" customFormat="1" ht="14.25" customHeight="1" x14ac:dyDescent="0.25"/>
    <row r="1032594" spans="1:1" ht="14.25" customHeight="1" x14ac:dyDescent="0.3">
      <c r="A1032594" s="21"/>
    </row>
    <row r="1032600" spans="1:1" s="20" customFormat="1" ht="14.25" customHeight="1" x14ac:dyDescent="0.25"/>
    <row r="1032616" spans="1:1" ht="14.25" customHeight="1" x14ac:dyDescent="0.3">
      <c r="A1032616" s="21"/>
    </row>
    <row r="1032622" spans="1:1" s="20" customFormat="1" ht="14.25" customHeight="1" x14ac:dyDescent="0.25"/>
    <row r="1032638" spans="1:1" ht="14.25" customHeight="1" x14ac:dyDescent="0.3">
      <c r="A1032638" s="21"/>
    </row>
    <row r="1032644" s="20" customFormat="1" ht="14.25" customHeight="1" x14ac:dyDescent="0.25"/>
    <row r="1032660" spans="1:1" ht="14.25" customHeight="1" x14ac:dyDescent="0.3">
      <c r="A1032660" s="21"/>
    </row>
    <row r="1032666" spans="1:1" s="20" customFormat="1" ht="14.25" customHeight="1" x14ac:dyDescent="0.25"/>
    <row r="1032682" spans="1:1" ht="14.25" customHeight="1" x14ac:dyDescent="0.3">
      <c r="A1032682" s="21"/>
    </row>
    <row r="1032688" spans="1:1" s="20" customFormat="1" ht="14.25" customHeight="1" x14ac:dyDescent="0.25"/>
    <row r="1032704" spans="1:1" ht="14.25" customHeight="1" x14ac:dyDescent="0.3">
      <c r="A1032704" s="21"/>
    </row>
    <row r="1032710" s="20" customFormat="1" ht="14.25" customHeight="1" x14ac:dyDescent="0.25"/>
    <row r="1032726" spans="1:1" ht="14.25" customHeight="1" x14ac:dyDescent="0.3">
      <c r="A1032726" s="21"/>
    </row>
    <row r="1032732" spans="1:1" s="20" customFormat="1" ht="14.25" customHeight="1" x14ac:dyDescent="0.25"/>
    <row r="1032748" spans="1:1" ht="14.25" customHeight="1" x14ac:dyDescent="0.3">
      <c r="A1032748" s="21"/>
    </row>
    <row r="1032754" s="20" customFormat="1" ht="14.25" customHeight="1" x14ac:dyDescent="0.25"/>
    <row r="1032770" spans="1:1" ht="14.25" customHeight="1" x14ac:dyDescent="0.3">
      <c r="A1032770" s="21"/>
    </row>
    <row r="1032776" spans="1:1" s="20" customFormat="1" ht="14.25" customHeight="1" x14ac:dyDescent="0.25"/>
    <row r="1032792" spans="1:1" ht="14.25" customHeight="1" x14ac:dyDescent="0.3">
      <c r="A1032792" s="21"/>
    </row>
    <row r="1032798" spans="1:1" s="20" customFormat="1" ht="14.25" customHeight="1" x14ac:dyDescent="0.25"/>
    <row r="1032814" spans="1:1" ht="14.25" customHeight="1" x14ac:dyDescent="0.3">
      <c r="A1032814" s="21"/>
    </row>
    <row r="1032820" s="20" customFormat="1" ht="14.25" customHeight="1" x14ac:dyDescent="0.25"/>
    <row r="1032836" spans="1:1" ht="14.25" customHeight="1" x14ac:dyDescent="0.3">
      <c r="A1032836" s="21"/>
    </row>
    <row r="1032842" spans="1:1" s="20" customFormat="1" ht="14.25" customHeight="1" x14ac:dyDescent="0.25"/>
    <row r="1032858" spans="1:1" ht="14.25" customHeight="1" x14ac:dyDescent="0.3">
      <c r="A1032858" s="21"/>
    </row>
    <row r="1032864" spans="1:1" s="20" customFormat="1" ht="14.25" customHeight="1" x14ac:dyDescent="0.25"/>
    <row r="1032880" spans="1:1" ht="14.25" customHeight="1" x14ac:dyDescent="0.3">
      <c r="A1032880" s="21"/>
    </row>
    <row r="1032886" s="20" customFormat="1" ht="14.25" customHeight="1" x14ac:dyDescent="0.25"/>
    <row r="1032902" spans="1:1" ht="14.25" customHeight="1" x14ac:dyDescent="0.3">
      <c r="A1032902" s="21"/>
    </row>
    <row r="1032908" spans="1:1" s="20" customFormat="1" ht="14.25" customHeight="1" x14ac:dyDescent="0.25"/>
    <row r="1032924" spans="1:1" ht="14.25" customHeight="1" x14ac:dyDescent="0.3">
      <c r="A1032924" s="21"/>
    </row>
    <row r="1032930" s="20" customFormat="1" ht="14.25" customHeight="1" x14ac:dyDescent="0.25"/>
    <row r="1032946" spans="1:1" ht="14.25" customHeight="1" x14ac:dyDescent="0.3">
      <c r="A1032946" s="21"/>
    </row>
    <row r="1032952" spans="1:1" s="20" customFormat="1" ht="14.25" customHeight="1" x14ac:dyDescent="0.25"/>
    <row r="1032968" spans="1:1" ht="14.25" customHeight="1" x14ac:dyDescent="0.3">
      <c r="A1032968" s="21"/>
    </row>
    <row r="1032974" spans="1:1" s="20" customFormat="1" ht="14.25" customHeight="1" x14ac:dyDescent="0.25"/>
    <row r="1032990" spans="1:1" ht="14.25" customHeight="1" x14ac:dyDescent="0.3">
      <c r="A1032990" s="21"/>
    </row>
    <row r="1032996" s="20" customFormat="1" ht="14.25" customHeight="1" x14ac:dyDescent="0.25"/>
    <row r="1033012" spans="1:1" ht="14.25" customHeight="1" x14ac:dyDescent="0.3">
      <c r="A1033012" s="21"/>
    </row>
    <row r="1033018" spans="1:1" s="20" customFormat="1" ht="14.25" customHeight="1" x14ac:dyDescent="0.25"/>
    <row r="1033034" spans="1:1" ht="14.25" customHeight="1" x14ac:dyDescent="0.3">
      <c r="A1033034" s="21"/>
    </row>
    <row r="1033040" spans="1:1" s="20" customFormat="1" ht="14.25" customHeight="1" x14ac:dyDescent="0.25"/>
    <row r="1033056" spans="1:1" ht="14.25" customHeight="1" x14ac:dyDescent="0.3">
      <c r="A1033056" s="21"/>
    </row>
    <row r="1033062" s="20" customFormat="1" ht="14.25" customHeight="1" x14ac:dyDescent="0.25"/>
    <row r="1033078" spans="1:1" ht="14.25" customHeight="1" x14ac:dyDescent="0.3">
      <c r="A1033078" s="21"/>
    </row>
    <row r="1033084" spans="1:1" s="20" customFormat="1" ht="14.25" customHeight="1" x14ac:dyDescent="0.25"/>
    <row r="1033100" spans="1:1" ht="14.25" customHeight="1" x14ac:dyDescent="0.3">
      <c r="A1033100" s="21"/>
    </row>
    <row r="1033106" s="20" customFormat="1" ht="14.25" customHeight="1" x14ac:dyDescent="0.25"/>
    <row r="1033122" spans="1:1" ht="14.25" customHeight="1" x14ac:dyDescent="0.3">
      <c r="A1033122" s="21"/>
    </row>
    <row r="1033128" spans="1:1" s="20" customFormat="1" ht="14.25" customHeight="1" x14ac:dyDescent="0.25"/>
    <row r="1033144" spans="1:1" ht="14.25" customHeight="1" x14ac:dyDescent="0.3">
      <c r="A1033144" s="21"/>
    </row>
    <row r="1033150" spans="1:1" s="20" customFormat="1" ht="14.25" customHeight="1" x14ac:dyDescent="0.25"/>
    <row r="1033166" spans="1:1" ht="14.25" customHeight="1" x14ac:dyDescent="0.3">
      <c r="A1033166" s="21"/>
    </row>
    <row r="1033172" s="20" customFormat="1" ht="14.25" customHeight="1" x14ac:dyDescent="0.25"/>
    <row r="1033188" spans="1:1" ht="14.25" customHeight="1" x14ac:dyDescent="0.3">
      <c r="A1033188" s="21"/>
    </row>
    <row r="1033194" spans="1:1" s="20" customFormat="1" ht="14.25" customHeight="1" x14ac:dyDescent="0.25"/>
    <row r="1033210" spans="1:1" ht="14.25" customHeight="1" x14ac:dyDescent="0.3">
      <c r="A1033210" s="21"/>
    </row>
    <row r="1033216" spans="1:1" s="20" customFormat="1" ht="14.25" customHeight="1" x14ac:dyDescent="0.25"/>
    <row r="1033232" spans="1:1" ht="14.25" customHeight="1" x14ac:dyDescent="0.3">
      <c r="A1033232" s="21"/>
    </row>
    <row r="1033238" s="20" customFormat="1" ht="14.25" customHeight="1" x14ac:dyDescent="0.25"/>
    <row r="1033254" spans="1:1" ht="14.25" customHeight="1" x14ac:dyDescent="0.3">
      <c r="A1033254" s="21"/>
    </row>
    <row r="1033260" spans="1:1" s="20" customFormat="1" ht="14.25" customHeight="1" x14ac:dyDescent="0.25"/>
    <row r="1033276" spans="1:1" ht="14.25" customHeight="1" x14ac:dyDescent="0.3">
      <c r="A1033276" s="21"/>
    </row>
    <row r="1033282" s="20" customFormat="1" ht="14.25" customHeight="1" x14ac:dyDescent="0.25"/>
    <row r="1033298" spans="1:1" ht="14.25" customHeight="1" x14ac:dyDescent="0.3">
      <c r="A1033298" s="21"/>
    </row>
    <row r="1033304" spans="1:1" s="20" customFormat="1" ht="14.25" customHeight="1" x14ac:dyDescent="0.25"/>
    <row r="1033320" spans="1:1" ht="14.25" customHeight="1" x14ac:dyDescent="0.3">
      <c r="A1033320" s="21"/>
    </row>
    <row r="1033326" spans="1:1" s="20" customFormat="1" ht="14.25" customHeight="1" x14ac:dyDescent="0.25"/>
    <row r="1033342" spans="1:1" ht="14.25" customHeight="1" x14ac:dyDescent="0.3">
      <c r="A1033342" s="21"/>
    </row>
    <row r="1033348" s="20" customFormat="1" ht="14.25" customHeight="1" x14ac:dyDescent="0.25"/>
    <row r="1033364" spans="1:1" ht="14.25" customHeight="1" x14ac:dyDescent="0.3">
      <c r="A1033364" s="21"/>
    </row>
    <row r="1033370" spans="1:1" s="20" customFormat="1" ht="14.25" customHeight="1" x14ac:dyDescent="0.25"/>
    <row r="1033386" spans="1:1" ht="14.25" customHeight="1" x14ac:dyDescent="0.3">
      <c r="A1033386" s="21"/>
    </row>
    <row r="1033392" spans="1:1" s="20" customFormat="1" ht="14.25" customHeight="1" x14ac:dyDescent="0.25"/>
    <row r="1033408" spans="1:1" ht="14.25" customHeight="1" x14ac:dyDescent="0.3">
      <c r="A1033408" s="21"/>
    </row>
    <row r="1033414" s="20" customFormat="1" ht="14.25" customHeight="1" x14ac:dyDescent="0.25"/>
    <row r="1033430" spans="1:1" ht="14.25" customHeight="1" x14ac:dyDescent="0.3">
      <c r="A1033430" s="21"/>
    </row>
    <row r="1033436" spans="1:1" s="20" customFormat="1" ht="14.25" customHeight="1" x14ac:dyDescent="0.25"/>
    <row r="1033452" spans="1:1" ht="14.25" customHeight="1" x14ac:dyDescent="0.3">
      <c r="A1033452" s="21"/>
    </row>
    <row r="1033458" s="20" customFormat="1" ht="14.25" customHeight="1" x14ac:dyDescent="0.25"/>
    <row r="1033474" spans="1:1" ht="14.25" customHeight="1" x14ac:dyDescent="0.3">
      <c r="A1033474" s="21"/>
    </row>
    <row r="1033480" spans="1:1" s="20" customFormat="1" ht="14.25" customHeight="1" x14ac:dyDescent="0.25"/>
    <row r="1033496" spans="1:1" ht="14.25" customHeight="1" x14ac:dyDescent="0.3">
      <c r="A1033496" s="21"/>
    </row>
    <row r="1033502" spans="1:1" s="20" customFormat="1" ht="14.25" customHeight="1" x14ac:dyDescent="0.25"/>
    <row r="1033518" spans="1:1" ht="14.25" customHeight="1" x14ac:dyDescent="0.3">
      <c r="A1033518" s="21"/>
    </row>
    <row r="1033524" s="20" customFormat="1" ht="14.25" customHeight="1" x14ac:dyDescent="0.25"/>
    <row r="1033540" spans="1:1" ht="14.25" customHeight="1" x14ac:dyDescent="0.3">
      <c r="A1033540" s="21"/>
    </row>
    <row r="1033546" spans="1:1" s="20" customFormat="1" ht="14.25" customHeight="1" x14ac:dyDescent="0.25"/>
    <row r="1033562" spans="1:1" ht="14.25" customHeight="1" x14ac:dyDescent="0.3">
      <c r="A1033562" s="21"/>
    </row>
    <row r="1033568" spans="1:1" s="20" customFormat="1" ht="14.25" customHeight="1" x14ac:dyDescent="0.25"/>
    <row r="1033584" spans="1:1" ht="14.25" customHeight="1" x14ac:dyDescent="0.3">
      <c r="A1033584" s="21"/>
    </row>
    <row r="1033590" s="20" customFormat="1" ht="14.25" customHeight="1" x14ac:dyDescent="0.25"/>
    <row r="1033606" spans="1:1" ht="14.25" customHeight="1" x14ac:dyDescent="0.3">
      <c r="A1033606" s="21"/>
    </row>
    <row r="1033612" spans="1:1" s="20" customFormat="1" ht="14.25" customHeight="1" x14ac:dyDescent="0.25"/>
    <row r="1033628" spans="1:1" ht="14.25" customHeight="1" x14ac:dyDescent="0.3">
      <c r="A1033628" s="21"/>
    </row>
    <row r="1033634" s="20" customFormat="1" ht="14.25" customHeight="1" x14ac:dyDescent="0.25"/>
    <row r="1033650" spans="1:1" ht="14.25" customHeight="1" x14ac:dyDescent="0.3">
      <c r="A1033650" s="21"/>
    </row>
    <row r="1033656" spans="1:1" s="20" customFormat="1" ht="14.25" customHeight="1" x14ac:dyDescent="0.25"/>
    <row r="1033672" spans="1:1" ht="14.25" customHeight="1" x14ac:dyDescent="0.3">
      <c r="A1033672" s="21"/>
    </row>
    <row r="1033678" spans="1:1" s="20" customFormat="1" ht="14.25" customHeight="1" x14ac:dyDescent="0.25"/>
    <row r="1033694" spans="1:1" ht="14.25" customHeight="1" x14ac:dyDescent="0.3">
      <c r="A1033694" s="21"/>
    </row>
    <row r="1033700" s="20" customFormat="1" ht="14.25" customHeight="1" x14ac:dyDescent="0.25"/>
    <row r="1033716" spans="1:1" ht="14.25" customHeight="1" x14ac:dyDescent="0.3">
      <c r="A1033716" s="21"/>
    </row>
    <row r="1033722" spans="1:1" s="20" customFormat="1" ht="14.25" customHeight="1" x14ac:dyDescent="0.25"/>
    <row r="1033738" spans="1:1" ht="14.25" customHeight="1" x14ac:dyDescent="0.3">
      <c r="A1033738" s="21"/>
    </row>
    <row r="1033744" spans="1:1" s="20" customFormat="1" ht="14.25" customHeight="1" x14ac:dyDescent="0.25"/>
    <row r="1033760" spans="1:1" ht="14.25" customHeight="1" x14ac:dyDescent="0.3">
      <c r="A1033760" s="21"/>
    </row>
    <row r="1033766" s="20" customFormat="1" ht="14.25" customHeight="1" x14ac:dyDescent="0.25"/>
    <row r="1033782" spans="1:1" ht="14.25" customHeight="1" x14ac:dyDescent="0.3">
      <c r="A1033782" s="21"/>
    </row>
    <row r="1033788" spans="1:1" s="20" customFormat="1" ht="14.25" customHeight="1" x14ac:dyDescent="0.25"/>
    <row r="1033804" spans="1:1" ht="14.25" customHeight="1" x14ac:dyDescent="0.3">
      <c r="A1033804" s="21"/>
    </row>
    <row r="1033810" s="20" customFormat="1" ht="14.25" customHeight="1" x14ac:dyDescent="0.25"/>
    <row r="1033826" spans="1:1" ht="14.25" customHeight="1" x14ac:dyDescent="0.3">
      <c r="A1033826" s="21"/>
    </row>
    <row r="1033832" spans="1:1" s="20" customFormat="1" ht="14.25" customHeight="1" x14ac:dyDescent="0.25"/>
    <row r="1033848" spans="1:1" ht="14.25" customHeight="1" x14ac:dyDescent="0.3">
      <c r="A1033848" s="21"/>
    </row>
    <row r="1033854" spans="1:1" s="20" customFormat="1" ht="14.25" customHeight="1" x14ac:dyDescent="0.25"/>
    <row r="1033870" spans="1:1" ht="14.25" customHeight="1" x14ac:dyDescent="0.3">
      <c r="A1033870" s="21"/>
    </row>
    <row r="1033876" s="20" customFormat="1" ht="14.25" customHeight="1" x14ac:dyDescent="0.25"/>
    <row r="1033892" spans="1:1" ht="14.25" customHeight="1" x14ac:dyDescent="0.3">
      <c r="A1033892" s="21"/>
    </row>
    <row r="1033898" spans="1:1" s="20" customFormat="1" ht="14.25" customHeight="1" x14ac:dyDescent="0.25"/>
    <row r="1033914" spans="1:1" ht="14.25" customHeight="1" x14ac:dyDescent="0.3">
      <c r="A1033914" s="21"/>
    </row>
    <row r="1033920" spans="1:1" s="20" customFormat="1" ht="14.25" customHeight="1" x14ac:dyDescent="0.25"/>
    <row r="1033936" spans="1:1" ht="14.25" customHeight="1" x14ac:dyDescent="0.3">
      <c r="A1033936" s="21"/>
    </row>
    <row r="1033942" s="20" customFormat="1" ht="14.25" customHeight="1" x14ac:dyDescent="0.25"/>
    <row r="1033958" spans="1:1" ht="14.25" customHeight="1" x14ac:dyDescent="0.3">
      <c r="A1033958" s="21"/>
    </row>
    <row r="1033964" spans="1:1" s="20" customFormat="1" ht="14.25" customHeight="1" x14ac:dyDescent="0.25"/>
    <row r="1033980" spans="1:1" ht="14.25" customHeight="1" x14ac:dyDescent="0.3">
      <c r="A1033980" s="21"/>
    </row>
    <row r="1033986" s="20" customFormat="1" ht="14.25" customHeight="1" x14ac:dyDescent="0.25"/>
    <row r="1034002" spans="1:1" ht="14.25" customHeight="1" x14ac:dyDescent="0.3">
      <c r="A1034002" s="21"/>
    </row>
    <row r="1034008" spans="1:1" s="20" customFormat="1" ht="14.25" customHeight="1" x14ac:dyDescent="0.25"/>
    <row r="1034024" spans="1:1" ht="14.25" customHeight="1" x14ac:dyDescent="0.3">
      <c r="A1034024" s="21"/>
    </row>
    <row r="1034030" spans="1:1" s="20" customFormat="1" ht="14.25" customHeight="1" x14ac:dyDescent="0.25"/>
    <row r="1034046" spans="1:1" ht="14.25" customHeight="1" x14ac:dyDescent="0.3">
      <c r="A1034046" s="21"/>
    </row>
    <row r="1034052" s="20" customFormat="1" ht="14.25" customHeight="1" x14ac:dyDescent="0.25"/>
    <row r="1034068" spans="1:1" ht="14.25" customHeight="1" x14ac:dyDescent="0.3">
      <c r="A1034068" s="21"/>
    </row>
    <row r="1034074" spans="1:1" s="20" customFormat="1" ht="14.25" customHeight="1" x14ac:dyDescent="0.25"/>
    <row r="1034090" spans="1:1" ht="14.25" customHeight="1" x14ac:dyDescent="0.3">
      <c r="A1034090" s="21"/>
    </row>
    <row r="1034096" spans="1:1" s="20" customFormat="1" ht="14.25" customHeight="1" x14ac:dyDescent="0.25"/>
    <row r="1034112" spans="1:1" ht="14.25" customHeight="1" x14ac:dyDescent="0.3">
      <c r="A1034112" s="21"/>
    </row>
    <row r="1034118" s="20" customFormat="1" ht="14.25" customHeight="1" x14ac:dyDescent="0.25"/>
    <row r="1034134" spans="1:1" ht="14.25" customHeight="1" x14ac:dyDescent="0.3">
      <c r="A1034134" s="21"/>
    </row>
    <row r="1034140" spans="1:1" s="20" customFormat="1" ht="14.25" customHeight="1" x14ac:dyDescent="0.25"/>
    <row r="1034156" spans="1:1" ht="14.25" customHeight="1" x14ac:dyDescent="0.3">
      <c r="A1034156" s="21"/>
    </row>
    <row r="1034162" s="20" customFormat="1" ht="14.25" customHeight="1" x14ac:dyDescent="0.25"/>
    <row r="1034178" spans="1:1" ht="14.25" customHeight="1" x14ac:dyDescent="0.3">
      <c r="A1034178" s="21"/>
    </row>
    <row r="1034184" spans="1:1" s="20" customFormat="1" ht="14.25" customHeight="1" x14ac:dyDescent="0.25"/>
    <row r="1034200" spans="1:1" ht="14.25" customHeight="1" x14ac:dyDescent="0.3">
      <c r="A1034200" s="21"/>
    </row>
    <row r="1034206" spans="1:1" s="20" customFormat="1" ht="14.25" customHeight="1" x14ac:dyDescent="0.25"/>
    <row r="1034222" spans="1:1" ht="14.25" customHeight="1" x14ac:dyDescent="0.3">
      <c r="A1034222" s="21"/>
    </row>
    <row r="1034228" s="20" customFormat="1" ht="14.25" customHeight="1" x14ac:dyDescent="0.25"/>
    <row r="1034244" spans="1:1" ht="14.25" customHeight="1" x14ac:dyDescent="0.3">
      <c r="A1034244" s="21"/>
    </row>
    <row r="1034250" spans="1:1" s="20" customFormat="1" ht="14.25" customHeight="1" x14ac:dyDescent="0.25"/>
    <row r="1034266" spans="1:1" ht="14.25" customHeight="1" x14ac:dyDescent="0.3">
      <c r="A1034266" s="21"/>
    </row>
    <row r="1034272" spans="1:1" s="20" customFormat="1" ht="14.25" customHeight="1" x14ac:dyDescent="0.25"/>
    <row r="1034288" spans="1:1" ht="14.25" customHeight="1" x14ac:dyDescent="0.3">
      <c r="A1034288" s="21"/>
    </row>
    <row r="1034294" s="20" customFormat="1" ht="14.25" customHeight="1" x14ac:dyDescent="0.25"/>
    <row r="1034310" spans="1:1" ht="14.25" customHeight="1" x14ac:dyDescent="0.3">
      <c r="A1034310" s="21"/>
    </row>
    <row r="1034316" spans="1:1" s="20" customFormat="1" ht="14.25" customHeight="1" x14ac:dyDescent="0.25"/>
    <row r="1034332" spans="1:1" ht="14.25" customHeight="1" x14ac:dyDescent="0.3">
      <c r="A1034332" s="21"/>
    </row>
    <row r="1034338" s="20" customFormat="1" ht="14.25" customHeight="1" x14ac:dyDescent="0.25"/>
    <row r="1034354" spans="1:1" ht="14.25" customHeight="1" x14ac:dyDescent="0.3">
      <c r="A1034354" s="21"/>
    </row>
    <row r="1034360" spans="1:1" s="20" customFormat="1" ht="14.25" customHeight="1" x14ac:dyDescent="0.25"/>
    <row r="1034376" spans="1:1" ht="14.25" customHeight="1" x14ac:dyDescent="0.3">
      <c r="A1034376" s="21"/>
    </row>
    <row r="1034382" spans="1:1" s="20" customFormat="1" ht="14.25" customHeight="1" x14ac:dyDescent="0.25"/>
    <row r="1034398" spans="1:1" ht="14.25" customHeight="1" x14ac:dyDescent="0.3">
      <c r="A1034398" s="21"/>
    </row>
    <row r="1034404" s="20" customFormat="1" ht="14.25" customHeight="1" x14ac:dyDescent="0.25"/>
    <row r="1034420" spans="1:1" ht="14.25" customHeight="1" x14ac:dyDescent="0.3">
      <c r="A1034420" s="21"/>
    </row>
    <row r="1034426" spans="1:1" s="20" customFormat="1" ht="14.25" customHeight="1" x14ac:dyDescent="0.25"/>
    <row r="1034442" spans="1:1" ht="14.25" customHeight="1" x14ac:dyDescent="0.3">
      <c r="A1034442" s="21"/>
    </row>
    <row r="1034448" spans="1:1" s="20" customFormat="1" ht="14.25" customHeight="1" x14ac:dyDescent="0.25"/>
    <row r="1034464" spans="1:1" ht="14.25" customHeight="1" x14ac:dyDescent="0.3">
      <c r="A1034464" s="21"/>
    </row>
    <row r="1034470" s="20" customFormat="1" ht="14.25" customHeight="1" x14ac:dyDescent="0.25"/>
    <row r="1034486" spans="1:1" ht="14.25" customHeight="1" x14ac:dyDescent="0.3">
      <c r="A1034486" s="21"/>
    </row>
    <row r="1034492" spans="1:1" s="20" customFormat="1" ht="14.25" customHeight="1" x14ac:dyDescent="0.25"/>
    <row r="1034508" spans="1:1" ht="14.25" customHeight="1" x14ac:dyDescent="0.3">
      <c r="A1034508" s="21"/>
    </row>
    <row r="1034514" s="20" customFormat="1" ht="14.25" customHeight="1" x14ac:dyDescent="0.25"/>
    <row r="1034530" spans="1:1" ht="14.25" customHeight="1" x14ac:dyDescent="0.3">
      <c r="A1034530" s="21"/>
    </row>
    <row r="1034536" spans="1:1" s="20" customFormat="1" ht="14.25" customHeight="1" x14ac:dyDescent="0.25"/>
    <row r="1034552" spans="1:1" ht="14.25" customHeight="1" x14ac:dyDescent="0.3">
      <c r="A1034552" s="21"/>
    </row>
    <row r="1034558" spans="1:1" s="20" customFormat="1" ht="14.25" customHeight="1" x14ac:dyDescent="0.25"/>
    <row r="1034574" spans="1:1" ht="14.25" customHeight="1" x14ac:dyDescent="0.3">
      <c r="A1034574" s="21"/>
    </row>
    <row r="1034580" s="20" customFormat="1" ht="14.25" customHeight="1" x14ac:dyDescent="0.25"/>
    <row r="1034596" spans="1:1" ht="14.25" customHeight="1" x14ac:dyDescent="0.3">
      <c r="A1034596" s="21"/>
    </row>
    <row r="1034602" spans="1:1" s="20" customFormat="1" ht="14.25" customHeight="1" x14ac:dyDescent="0.25"/>
    <row r="1034618" spans="1:1" ht="14.25" customHeight="1" x14ac:dyDescent="0.3">
      <c r="A1034618" s="21"/>
    </row>
    <row r="1034624" spans="1:1" s="20" customFormat="1" ht="14.25" customHeight="1" x14ac:dyDescent="0.25"/>
    <row r="1034640" spans="1:1" ht="14.25" customHeight="1" x14ac:dyDescent="0.3">
      <c r="A1034640" s="21"/>
    </row>
    <row r="1034646" s="20" customFormat="1" ht="14.25" customHeight="1" x14ac:dyDescent="0.25"/>
    <row r="1034662" spans="1:1" ht="14.25" customHeight="1" x14ac:dyDescent="0.3">
      <c r="A1034662" s="21"/>
    </row>
    <row r="1034668" spans="1:1" s="20" customFormat="1" ht="14.25" customHeight="1" x14ac:dyDescent="0.25"/>
    <row r="1034684" spans="1:1" ht="14.25" customHeight="1" x14ac:dyDescent="0.3">
      <c r="A1034684" s="21"/>
    </row>
    <row r="1034690" s="20" customFormat="1" ht="14.25" customHeight="1" x14ac:dyDescent="0.25"/>
    <row r="1034706" spans="1:1" ht="14.25" customHeight="1" x14ac:dyDescent="0.3">
      <c r="A1034706" s="21"/>
    </row>
    <row r="1034712" spans="1:1" s="20" customFormat="1" ht="14.25" customHeight="1" x14ac:dyDescent="0.25"/>
    <row r="1034728" spans="1:1" ht="14.25" customHeight="1" x14ac:dyDescent="0.3">
      <c r="A1034728" s="21"/>
    </row>
    <row r="1034734" spans="1:1" s="20" customFormat="1" ht="14.25" customHeight="1" x14ac:dyDescent="0.25"/>
    <row r="1034750" spans="1:1" ht="14.25" customHeight="1" x14ac:dyDescent="0.3">
      <c r="A1034750" s="21"/>
    </row>
    <row r="1034756" s="20" customFormat="1" ht="14.25" customHeight="1" x14ac:dyDescent="0.25"/>
    <row r="1034772" spans="1:1" ht="14.25" customHeight="1" x14ac:dyDescent="0.3">
      <c r="A1034772" s="21"/>
    </row>
    <row r="1034778" spans="1:1" s="20" customFormat="1" ht="14.25" customHeight="1" x14ac:dyDescent="0.25"/>
    <row r="1034794" spans="1:1" ht="14.25" customHeight="1" x14ac:dyDescent="0.3">
      <c r="A1034794" s="21"/>
    </row>
    <row r="1034800" spans="1:1" s="20" customFormat="1" ht="14.25" customHeight="1" x14ac:dyDescent="0.25"/>
    <row r="1034816" spans="1:1" ht="14.25" customHeight="1" x14ac:dyDescent="0.3">
      <c r="A1034816" s="21"/>
    </row>
    <row r="1034822" s="20" customFormat="1" ht="14.25" customHeight="1" x14ac:dyDescent="0.25"/>
    <row r="1034838" spans="1:1" ht="14.25" customHeight="1" x14ac:dyDescent="0.3">
      <c r="A1034838" s="21"/>
    </row>
    <row r="1034844" spans="1:1" s="20" customFormat="1" ht="14.25" customHeight="1" x14ac:dyDescent="0.25"/>
    <row r="1034860" spans="1:1" ht="14.25" customHeight="1" x14ac:dyDescent="0.3">
      <c r="A1034860" s="21"/>
    </row>
    <row r="1034866" s="20" customFormat="1" ht="14.25" customHeight="1" x14ac:dyDescent="0.25"/>
    <row r="1034882" spans="1:1" ht="14.25" customHeight="1" x14ac:dyDescent="0.3">
      <c r="A1034882" s="21"/>
    </row>
    <row r="1034888" spans="1:1" s="20" customFormat="1" ht="14.25" customHeight="1" x14ac:dyDescent="0.25"/>
    <row r="1034904" spans="1:1" ht="14.25" customHeight="1" x14ac:dyDescent="0.3">
      <c r="A1034904" s="21"/>
    </row>
    <row r="1034910" spans="1:1" s="20" customFormat="1" ht="14.25" customHeight="1" x14ac:dyDescent="0.25"/>
    <row r="1034926" spans="1:1" ht="14.25" customHeight="1" x14ac:dyDescent="0.3">
      <c r="A1034926" s="21"/>
    </row>
    <row r="1034932" s="20" customFormat="1" ht="14.25" customHeight="1" x14ac:dyDescent="0.25"/>
    <row r="1034948" spans="1:1" ht="14.25" customHeight="1" x14ac:dyDescent="0.3">
      <c r="A1034948" s="21"/>
    </row>
    <row r="1034954" spans="1:1" s="20" customFormat="1" ht="14.25" customHeight="1" x14ac:dyDescent="0.25"/>
    <row r="1034970" spans="1:1" ht="14.25" customHeight="1" x14ac:dyDescent="0.3">
      <c r="A1034970" s="21"/>
    </row>
    <row r="1034976" spans="1:1" s="20" customFormat="1" ht="14.25" customHeight="1" x14ac:dyDescent="0.25"/>
    <row r="1034992" spans="1:1" ht="14.25" customHeight="1" x14ac:dyDescent="0.3">
      <c r="A1034992" s="21"/>
    </row>
    <row r="1034998" s="20" customFormat="1" ht="14.25" customHeight="1" x14ac:dyDescent="0.25"/>
    <row r="1035014" spans="1:1" ht="14.25" customHeight="1" x14ac:dyDescent="0.3">
      <c r="A1035014" s="21"/>
    </row>
    <row r="1035020" spans="1:1" s="20" customFormat="1" ht="14.25" customHeight="1" x14ac:dyDescent="0.25"/>
    <row r="1035036" spans="1:1" ht="14.25" customHeight="1" x14ac:dyDescent="0.3">
      <c r="A1035036" s="21"/>
    </row>
    <row r="1035042" s="20" customFormat="1" ht="14.25" customHeight="1" x14ac:dyDescent="0.25"/>
    <row r="1035058" spans="1:1" ht="14.25" customHeight="1" x14ac:dyDescent="0.3">
      <c r="A1035058" s="21"/>
    </row>
    <row r="1035064" spans="1:1" s="20" customFormat="1" ht="14.25" customHeight="1" x14ac:dyDescent="0.25"/>
    <row r="1035080" spans="1:1" ht="14.25" customHeight="1" x14ac:dyDescent="0.3">
      <c r="A1035080" s="21"/>
    </row>
    <row r="1035086" spans="1:1" s="20" customFormat="1" ht="14.25" customHeight="1" x14ac:dyDescent="0.25"/>
    <row r="1035102" spans="1:1" ht="14.25" customHeight="1" x14ac:dyDescent="0.3">
      <c r="A1035102" s="21"/>
    </row>
    <row r="1035108" s="20" customFormat="1" ht="14.25" customHeight="1" x14ac:dyDescent="0.25"/>
    <row r="1035124" spans="1:1" ht="14.25" customHeight="1" x14ac:dyDescent="0.3">
      <c r="A1035124" s="21"/>
    </row>
    <row r="1035130" spans="1:1" s="20" customFormat="1" ht="14.25" customHeight="1" x14ac:dyDescent="0.25"/>
    <row r="1035146" spans="1:1" ht="14.25" customHeight="1" x14ac:dyDescent="0.3">
      <c r="A1035146" s="21"/>
    </row>
    <row r="1035152" spans="1:1" s="20" customFormat="1" ht="14.25" customHeight="1" x14ac:dyDescent="0.25"/>
    <row r="1035168" spans="1:1" ht="14.25" customHeight="1" x14ac:dyDescent="0.3">
      <c r="A1035168" s="21"/>
    </row>
    <row r="1035174" s="20" customFormat="1" ht="14.25" customHeight="1" x14ac:dyDescent="0.25"/>
    <row r="1035190" spans="1:1" ht="14.25" customHeight="1" x14ac:dyDescent="0.3">
      <c r="A1035190" s="21"/>
    </row>
    <row r="1035196" spans="1:1" s="20" customFormat="1" ht="14.25" customHeight="1" x14ac:dyDescent="0.25"/>
    <row r="1035212" spans="1:1" ht="14.25" customHeight="1" x14ac:dyDescent="0.3">
      <c r="A1035212" s="21"/>
    </row>
    <row r="1035218" s="20" customFormat="1" ht="14.25" customHeight="1" x14ac:dyDescent="0.25"/>
    <row r="1035234" spans="1:1" ht="14.25" customHeight="1" x14ac:dyDescent="0.3">
      <c r="A1035234" s="21"/>
    </row>
    <row r="1035240" spans="1:1" s="20" customFormat="1" ht="14.25" customHeight="1" x14ac:dyDescent="0.25"/>
    <row r="1035256" spans="1:1" ht="14.25" customHeight="1" x14ac:dyDescent="0.3">
      <c r="A1035256" s="21"/>
    </row>
    <row r="1035262" spans="1:1" s="20" customFormat="1" ht="14.25" customHeight="1" x14ac:dyDescent="0.25"/>
    <row r="1035278" spans="1:1" ht="14.25" customHeight="1" x14ac:dyDescent="0.3">
      <c r="A1035278" s="21"/>
    </row>
    <row r="1035284" s="20" customFormat="1" ht="14.25" customHeight="1" x14ac:dyDescent="0.25"/>
    <row r="1035300" spans="1:1" ht="14.25" customHeight="1" x14ac:dyDescent="0.3">
      <c r="A1035300" s="21"/>
    </row>
    <row r="1035306" spans="1:1" s="20" customFormat="1" ht="14.25" customHeight="1" x14ac:dyDescent="0.25"/>
    <row r="1035322" spans="1:1" ht="14.25" customHeight="1" x14ac:dyDescent="0.3">
      <c r="A1035322" s="21"/>
    </row>
    <row r="1035328" spans="1:1" s="20" customFormat="1" ht="14.25" customHeight="1" x14ac:dyDescent="0.25"/>
    <row r="1035344" spans="1:1" ht="14.25" customHeight="1" x14ac:dyDescent="0.3">
      <c r="A1035344" s="21"/>
    </row>
    <row r="1035350" s="20" customFormat="1" ht="14.25" customHeight="1" x14ac:dyDescent="0.25"/>
    <row r="1035366" spans="1:1" ht="14.25" customHeight="1" x14ac:dyDescent="0.3">
      <c r="A1035366" s="21"/>
    </row>
    <row r="1035372" spans="1:1" s="20" customFormat="1" ht="14.25" customHeight="1" x14ac:dyDescent="0.25"/>
    <row r="1035388" spans="1:1" ht="14.25" customHeight="1" x14ac:dyDescent="0.3">
      <c r="A1035388" s="21"/>
    </row>
    <row r="1035394" s="20" customFormat="1" ht="14.25" customHeight="1" x14ac:dyDescent="0.25"/>
    <row r="1035410" spans="1:1" ht="14.25" customHeight="1" x14ac:dyDescent="0.3">
      <c r="A1035410" s="21"/>
    </row>
    <row r="1035416" spans="1:1" s="20" customFormat="1" ht="14.25" customHeight="1" x14ac:dyDescent="0.25"/>
    <row r="1035432" spans="1:1" ht="14.25" customHeight="1" x14ac:dyDescent="0.3">
      <c r="A1035432" s="21"/>
    </row>
    <row r="1035438" spans="1:1" s="20" customFormat="1" ht="14.25" customHeight="1" x14ac:dyDescent="0.25"/>
    <row r="1035454" spans="1:1" ht="14.25" customHeight="1" x14ac:dyDescent="0.3">
      <c r="A1035454" s="21"/>
    </row>
    <row r="1035460" s="20" customFormat="1" ht="14.25" customHeight="1" x14ac:dyDescent="0.25"/>
    <row r="1035476" spans="1:1" ht="14.25" customHeight="1" x14ac:dyDescent="0.3">
      <c r="A1035476" s="21"/>
    </row>
    <row r="1035482" spans="1:1" s="20" customFormat="1" ht="14.25" customHeight="1" x14ac:dyDescent="0.25"/>
    <row r="1035498" spans="1:1" ht="14.25" customHeight="1" x14ac:dyDescent="0.3">
      <c r="A1035498" s="21"/>
    </row>
    <row r="1035504" spans="1:1" s="20" customFormat="1" ht="14.25" customHeight="1" x14ac:dyDescent="0.25"/>
    <row r="1035520" spans="1:1" ht="14.25" customHeight="1" x14ac:dyDescent="0.3">
      <c r="A1035520" s="21"/>
    </row>
    <row r="1035526" s="20" customFormat="1" ht="14.25" customHeight="1" x14ac:dyDescent="0.25"/>
    <row r="1035542" spans="1:1" ht="14.25" customHeight="1" x14ac:dyDescent="0.3">
      <c r="A1035542" s="21"/>
    </row>
    <row r="1035548" spans="1:1" s="20" customFormat="1" ht="14.25" customHeight="1" x14ac:dyDescent="0.25"/>
    <row r="1035564" spans="1:1" ht="14.25" customHeight="1" x14ac:dyDescent="0.3">
      <c r="A1035564" s="21"/>
    </row>
    <row r="1035570" s="20" customFormat="1" ht="14.25" customHeight="1" x14ac:dyDescent="0.25"/>
    <row r="1035586" spans="1:1" ht="14.25" customHeight="1" x14ac:dyDescent="0.3">
      <c r="A1035586" s="21"/>
    </row>
    <row r="1035592" spans="1:1" s="20" customFormat="1" ht="14.25" customHeight="1" x14ac:dyDescent="0.25"/>
    <row r="1035608" spans="1:1" ht="14.25" customHeight="1" x14ac:dyDescent="0.3">
      <c r="A1035608" s="21"/>
    </row>
    <row r="1035614" spans="1:1" s="20" customFormat="1" ht="14.25" customHeight="1" x14ac:dyDescent="0.25"/>
    <row r="1035630" spans="1:1" ht="14.25" customHeight="1" x14ac:dyDescent="0.3">
      <c r="A1035630" s="21"/>
    </row>
    <row r="1035636" s="20" customFormat="1" ht="14.25" customHeight="1" x14ac:dyDescent="0.25"/>
    <row r="1035652" spans="1:1" ht="14.25" customHeight="1" x14ac:dyDescent="0.3">
      <c r="A1035652" s="21"/>
    </row>
    <row r="1035658" spans="1:1" s="20" customFormat="1" ht="14.25" customHeight="1" x14ac:dyDescent="0.25"/>
    <row r="1035674" spans="1:1" ht="14.25" customHeight="1" x14ac:dyDescent="0.3">
      <c r="A1035674" s="21"/>
    </row>
    <row r="1035680" spans="1:1" s="20" customFormat="1" ht="14.25" customHeight="1" x14ac:dyDescent="0.25"/>
    <row r="1035696" spans="1:1" ht="14.25" customHeight="1" x14ac:dyDescent="0.3">
      <c r="A1035696" s="21"/>
    </row>
    <row r="1035702" s="20" customFormat="1" ht="14.25" customHeight="1" x14ac:dyDescent="0.25"/>
    <row r="1035718" spans="1:1" ht="14.25" customHeight="1" x14ac:dyDescent="0.3">
      <c r="A1035718" s="21"/>
    </row>
    <row r="1035724" spans="1:1" s="20" customFormat="1" ht="14.25" customHeight="1" x14ac:dyDescent="0.25"/>
    <row r="1035740" spans="1:1" ht="14.25" customHeight="1" x14ac:dyDescent="0.3">
      <c r="A1035740" s="21"/>
    </row>
    <row r="1035746" s="20" customFormat="1" ht="14.25" customHeight="1" x14ac:dyDescent="0.25"/>
    <row r="1035762" spans="1:1" ht="14.25" customHeight="1" x14ac:dyDescent="0.3">
      <c r="A1035762" s="21"/>
    </row>
    <row r="1035768" spans="1:1" s="20" customFormat="1" ht="14.25" customHeight="1" x14ac:dyDescent="0.25"/>
    <row r="1035784" spans="1:1" ht="14.25" customHeight="1" x14ac:dyDescent="0.3">
      <c r="A1035784" s="21"/>
    </row>
    <row r="1035790" spans="1:1" s="20" customFormat="1" ht="14.25" customHeight="1" x14ac:dyDescent="0.25"/>
    <row r="1035806" spans="1:1" ht="14.25" customHeight="1" x14ac:dyDescent="0.3">
      <c r="A1035806" s="21"/>
    </row>
    <row r="1035812" s="20" customFormat="1" ht="14.25" customHeight="1" x14ac:dyDescent="0.25"/>
    <row r="1035828" spans="1:1" ht="14.25" customHeight="1" x14ac:dyDescent="0.3">
      <c r="A1035828" s="21"/>
    </row>
    <row r="1035834" spans="1:1" s="20" customFormat="1" ht="14.25" customHeight="1" x14ac:dyDescent="0.25"/>
    <row r="1035850" spans="1:1" ht="14.25" customHeight="1" x14ac:dyDescent="0.3">
      <c r="A1035850" s="21"/>
    </row>
    <row r="1035856" spans="1:1" s="20" customFormat="1" ht="14.25" customHeight="1" x14ac:dyDescent="0.25"/>
    <row r="1035872" spans="1:1" ht="14.25" customHeight="1" x14ac:dyDescent="0.3">
      <c r="A1035872" s="21"/>
    </row>
    <row r="1035878" s="20" customFormat="1" ht="14.25" customHeight="1" x14ac:dyDescent="0.25"/>
    <row r="1035894" spans="1:1" ht="14.25" customHeight="1" x14ac:dyDescent="0.3">
      <c r="A1035894" s="21"/>
    </row>
    <row r="1035900" spans="1:1" s="20" customFormat="1" ht="14.25" customHeight="1" x14ac:dyDescent="0.25"/>
    <row r="1035916" spans="1:1" ht="14.25" customHeight="1" x14ac:dyDescent="0.3">
      <c r="A1035916" s="21"/>
    </row>
    <row r="1035922" s="20" customFormat="1" ht="14.25" customHeight="1" x14ac:dyDescent="0.25"/>
    <row r="1035938" spans="1:1" ht="14.25" customHeight="1" x14ac:dyDescent="0.3">
      <c r="A1035938" s="21"/>
    </row>
    <row r="1035944" spans="1:1" s="20" customFormat="1" ht="14.25" customHeight="1" x14ac:dyDescent="0.25"/>
    <row r="1035960" spans="1:1" ht="14.25" customHeight="1" x14ac:dyDescent="0.3">
      <c r="A1035960" s="21"/>
    </row>
    <row r="1035966" spans="1:1" s="20" customFormat="1" ht="14.25" customHeight="1" x14ac:dyDescent="0.25"/>
    <row r="1035982" spans="1:1" ht="14.25" customHeight="1" x14ac:dyDescent="0.3">
      <c r="A1035982" s="21"/>
    </row>
    <row r="1035988" s="20" customFormat="1" ht="14.25" customHeight="1" x14ac:dyDescent="0.25"/>
    <row r="1036004" spans="1:1" ht="14.25" customHeight="1" x14ac:dyDescent="0.3">
      <c r="A1036004" s="21"/>
    </row>
    <row r="1036010" spans="1:1" s="20" customFormat="1" ht="14.25" customHeight="1" x14ac:dyDescent="0.25"/>
    <row r="1036026" spans="1:1" ht="14.25" customHeight="1" x14ac:dyDescent="0.3">
      <c r="A1036026" s="21"/>
    </row>
    <row r="1036032" spans="1:1" s="20" customFormat="1" ht="14.25" customHeight="1" x14ac:dyDescent="0.25"/>
    <row r="1036048" spans="1:1" ht="14.25" customHeight="1" x14ac:dyDescent="0.3">
      <c r="A1036048" s="21"/>
    </row>
    <row r="1036054" s="20" customFormat="1" ht="14.25" customHeight="1" x14ac:dyDescent="0.25"/>
    <row r="1036070" spans="1:1" ht="14.25" customHeight="1" x14ac:dyDescent="0.3">
      <c r="A1036070" s="21"/>
    </row>
    <row r="1036076" spans="1:1" s="20" customFormat="1" ht="14.25" customHeight="1" x14ac:dyDescent="0.25"/>
    <row r="1036092" spans="1:1" ht="14.25" customHeight="1" x14ac:dyDescent="0.3">
      <c r="A1036092" s="21"/>
    </row>
    <row r="1036098" s="20" customFormat="1" ht="14.25" customHeight="1" x14ac:dyDescent="0.25"/>
    <row r="1036114" spans="1:1" ht="14.25" customHeight="1" x14ac:dyDescent="0.3">
      <c r="A1036114" s="21"/>
    </row>
    <row r="1036120" spans="1:1" s="20" customFormat="1" ht="14.25" customHeight="1" x14ac:dyDescent="0.25"/>
    <row r="1036136" spans="1:1" ht="14.25" customHeight="1" x14ac:dyDescent="0.3">
      <c r="A1036136" s="21"/>
    </row>
    <row r="1036142" spans="1:1" s="20" customFormat="1" ht="14.25" customHeight="1" x14ac:dyDescent="0.25"/>
    <row r="1036158" spans="1:1" ht="14.25" customHeight="1" x14ac:dyDescent="0.3">
      <c r="A1036158" s="21"/>
    </row>
    <row r="1036164" s="20" customFormat="1" ht="14.25" customHeight="1" x14ac:dyDescent="0.25"/>
    <row r="1036180" spans="1:1" ht="14.25" customHeight="1" x14ac:dyDescent="0.3">
      <c r="A1036180" s="21"/>
    </row>
    <row r="1036186" spans="1:1" s="20" customFormat="1" ht="14.25" customHeight="1" x14ac:dyDescent="0.25"/>
    <row r="1036202" spans="1:1" ht="14.25" customHeight="1" x14ac:dyDescent="0.3">
      <c r="A1036202" s="21"/>
    </row>
    <row r="1036208" spans="1:1" s="20" customFormat="1" ht="14.25" customHeight="1" x14ac:dyDescent="0.25"/>
    <row r="1036224" spans="1:1" ht="14.25" customHeight="1" x14ac:dyDescent="0.3">
      <c r="A1036224" s="21"/>
    </row>
    <row r="1036230" s="20" customFormat="1" ht="14.25" customHeight="1" x14ac:dyDescent="0.25"/>
    <row r="1036246" spans="1:1" ht="14.25" customHeight="1" x14ac:dyDescent="0.3">
      <c r="A1036246" s="21"/>
    </row>
    <row r="1036252" spans="1:1" s="20" customFormat="1" ht="14.25" customHeight="1" x14ac:dyDescent="0.25"/>
    <row r="1036268" spans="1:1" ht="14.25" customHeight="1" x14ac:dyDescent="0.3">
      <c r="A1036268" s="21"/>
    </row>
    <row r="1036274" s="20" customFormat="1" ht="14.25" customHeight="1" x14ac:dyDescent="0.25"/>
    <row r="1036290" spans="1:1" ht="14.25" customHeight="1" x14ac:dyDescent="0.3">
      <c r="A1036290" s="21"/>
    </row>
    <row r="1036296" spans="1:1" s="20" customFormat="1" ht="14.25" customHeight="1" x14ac:dyDescent="0.25"/>
    <row r="1036312" spans="1:1" ht="14.25" customHeight="1" x14ac:dyDescent="0.3">
      <c r="A1036312" s="21"/>
    </row>
    <row r="1036318" spans="1:1" s="20" customFormat="1" ht="14.25" customHeight="1" x14ac:dyDescent="0.25"/>
    <row r="1036334" spans="1:1" ht="14.25" customHeight="1" x14ac:dyDescent="0.3">
      <c r="A1036334" s="21"/>
    </row>
    <row r="1036340" s="20" customFormat="1" ht="14.25" customHeight="1" x14ac:dyDescent="0.25"/>
    <row r="1036356" spans="1:1" ht="14.25" customHeight="1" x14ac:dyDescent="0.3">
      <c r="A1036356" s="21"/>
    </row>
    <row r="1036362" spans="1:1" s="20" customFormat="1" ht="14.25" customHeight="1" x14ac:dyDescent="0.25"/>
    <row r="1036378" spans="1:1" ht="14.25" customHeight="1" x14ac:dyDescent="0.3">
      <c r="A1036378" s="21"/>
    </row>
    <row r="1036384" spans="1:1" s="20" customFormat="1" ht="14.25" customHeight="1" x14ac:dyDescent="0.25"/>
    <row r="1036400" spans="1:1" ht="14.25" customHeight="1" x14ac:dyDescent="0.3">
      <c r="A1036400" s="21"/>
    </row>
    <row r="1036406" s="20" customFormat="1" ht="14.25" customHeight="1" x14ac:dyDescent="0.25"/>
    <row r="1036422" spans="1:1" ht="14.25" customHeight="1" x14ac:dyDescent="0.3">
      <c r="A1036422" s="21"/>
    </row>
    <row r="1036428" spans="1:1" s="20" customFormat="1" ht="14.25" customHeight="1" x14ac:dyDescent="0.25"/>
    <row r="1036444" spans="1:1" ht="14.25" customHeight="1" x14ac:dyDescent="0.3">
      <c r="A1036444" s="21"/>
    </row>
    <row r="1036450" s="20" customFormat="1" ht="14.25" customHeight="1" x14ac:dyDescent="0.25"/>
    <row r="1036466" spans="1:1" ht="14.25" customHeight="1" x14ac:dyDescent="0.3">
      <c r="A1036466" s="21"/>
    </row>
    <row r="1036472" spans="1:1" s="20" customFormat="1" ht="14.25" customHeight="1" x14ac:dyDescent="0.25"/>
    <row r="1036488" spans="1:1" ht="14.25" customHeight="1" x14ac:dyDescent="0.3">
      <c r="A1036488" s="21"/>
    </row>
    <row r="1036494" spans="1:1" s="20" customFormat="1" ht="14.25" customHeight="1" x14ac:dyDescent="0.25"/>
    <row r="1036510" spans="1:1" ht="14.25" customHeight="1" x14ac:dyDescent="0.3">
      <c r="A1036510" s="21"/>
    </row>
    <row r="1036516" s="20" customFormat="1" ht="14.25" customHeight="1" x14ac:dyDescent="0.25"/>
    <row r="1036532" spans="1:1" ht="14.25" customHeight="1" x14ac:dyDescent="0.3">
      <c r="A1036532" s="21"/>
    </row>
    <row r="1036538" spans="1:1" s="20" customFormat="1" ht="14.25" customHeight="1" x14ac:dyDescent="0.25"/>
    <row r="1036554" spans="1:1" ht="14.25" customHeight="1" x14ac:dyDescent="0.3">
      <c r="A1036554" s="21"/>
    </row>
    <row r="1036560" spans="1:1" s="20" customFormat="1" ht="14.25" customHeight="1" x14ac:dyDescent="0.25"/>
    <row r="1036576" spans="1:1" ht="14.25" customHeight="1" x14ac:dyDescent="0.3">
      <c r="A1036576" s="21"/>
    </row>
    <row r="1036582" s="20" customFormat="1" ht="14.25" customHeight="1" x14ac:dyDescent="0.25"/>
    <row r="1036598" spans="1:1" ht="14.25" customHeight="1" x14ac:dyDescent="0.3">
      <c r="A1036598" s="21"/>
    </row>
    <row r="1036604" spans="1:1" s="20" customFormat="1" ht="14.25" customHeight="1" x14ac:dyDescent="0.25"/>
    <row r="1036620" spans="1:1" ht="14.25" customHeight="1" x14ac:dyDescent="0.3">
      <c r="A1036620" s="21"/>
    </row>
    <row r="1036626" s="20" customFormat="1" ht="14.25" customHeight="1" x14ac:dyDescent="0.25"/>
    <row r="1036642" spans="1:1" ht="14.25" customHeight="1" x14ac:dyDescent="0.3">
      <c r="A1036642" s="21"/>
    </row>
    <row r="1036648" spans="1:1" s="20" customFormat="1" ht="14.25" customHeight="1" x14ac:dyDescent="0.25"/>
    <row r="1036664" spans="1:1" ht="14.25" customHeight="1" x14ac:dyDescent="0.3">
      <c r="A1036664" s="21"/>
    </row>
    <row r="1036670" spans="1:1" s="20" customFormat="1" ht="14.25" customHeight="1" x14ac:dyDescent="0.25"/>
    <row r="1036686" spans="1:1" ht="14.25" customHeight="1" x14ac:dyDescent="0.3">
      <c r="A1036686" s="21"/>
    </row>
    <row r="1036692" s="20" customFormat="1" ht="14.25" customHeight="1" x14ac:dyDescent="0.25"/>
    <row r="1036708" spans="1:1" ht="14.25" customHeight="1" x14ac:dyDescent="0.3">
      <c r="A1036708" s="21"/>
    </row>
    <row r="1036714" spans="1:1" s="20" customFormat="1" ht="14.25" customHeight="1" x14ac:dyDescent="0.25"/>
    <row r="1036730" spans="1:1" ht="14.25" customHeight="1" x14ac:dyDescent="0.3">
      <c r="A1036730" s="21"/>
    </row>
    <row r="1036736" spans="1:1" s="20" customFormat="1" ht="14.25" customHeight="1" x14ac:dyDescent="0.25"/>
    <row r="1036752" spans="1:1" ht="14.25" customHeight="1" x14ac:dyDescent="0.3">
      <c r="A1036752" s="21"/>
    </row>
    <row r="1036758" s="20" customFormat="1" ht="14.25" customHeight="1" x14ac:dyDescent="0.25"/>
    <row r="1036774" spans="1:1" ht="14.25" customHeight="1" x14ac:dyDescent="0.3">
      <c r="A1036774" s="21"/>
    </row>
    <row r="1036780" spans="1:1" s="20" customFormat="1" ht="14.25" customHeight="1" x14ac:dyDescent="0.25"/>
    <row r="1036796" spans="1:1" ht="14.25" customHeight="1" x14ac:dyDescent="0.3">
      <c r="A1036796" s="21"/>
    </row>
    <row r="1036802" s="20" customFormat="1" ht="14.25" customHeight="1" x14ac:dyDescent="0.25"/>
    <row r="1036818" spans="1:1" ht="14.25" customHeight="1" x14ac:dyDescent="0.3">
      <c r="A1036818" s="21"/>
    </row>
    <row r="1036824" spans="1:1" s="20" customFormat="1" ht="14.25" customHeight="1" x14ac:dyDescent="0.25"/>
    <row r="1036840" spans="1:1" ht="14.25" customHeight="1" x14ac:dyDescent="0.3">
      <c r="A1036840" s="21"/>
    </row>
    <row r="1036846" spans="1:1" s="20" customFormat="1" ht="14.25" customHeight="1" x14ac:dyDescent="0.25"/>
    <row r="1036862" spans="1:1" ht="14.25" customHeight="1" x14ac:dyDescent="0.3">
      <c r="A1036862" s="21"/>
    </row>
    <row r="1036868" s="20" customFormat="1" ht="14.25" customHeight="1" x14ac:dyDescent="0.25"/>
    <row r="1036884" spans="1:1" ht="14.25" customHeight="1" x14ac:dyDescent="0.3">
      <c r="A1036884" s="21"/>
    </row>
    <row r="1036890" spans="1:1" s="20" customFormat="1" ht="14.25" customHeight="1" x14ac:dyDescent="0.25"/>
    <row r="1036906" spans="1:1" ht="14.25" customHeight="1" x14ac:dyDescent="0.3">
      <c r="A1036906" s="21"/>
    </row>
    <row r="1036912" spans="1:1" s="20" customFormat="1" ht="14.25" customHeight="1" x14ac:dyDescent="0.25"/>
    <row r="1036928" spans="1:1" ht="14.25" customHeight="1" x14ac:dyDescent="0.3">
      <c r="A1036928" s="21"/>
    </row>
    <row r="1036934" s="20" customFormat="1" ht="14.25" customHeight="1" x14ac:dyDescent="0.25"/>
    <row r="1036950" spans="1:1" ht="14.25" customHeight="1" x14ac:dyDescent="0.3">
      <c r="A1036950" s="21"/>
    </row>
    <row r="1036956" spans="1:1" s="20" customFormat="1" ht="14.25" customHeight="1" x14ac:dyDescent="0.25"/>
    <row r="1036972" spans="1:1" ht="14.25" customHeight="1" x14ac:dyDescent="0.3">
      <c r="A1036972" s="21"/>
    </row>
    <row r="1036978" s="20" customFormat="1" ht="14.25" customHeight="1" x14ac:dyDescent="0.25"/>
    <row r="1036994" spans="1:1" ht="14.25" customHeight="1" x14ac:dyDescent="0.3">
      <c r="A1036994" s="21"/>
    </row>
    <row r="1037000" spans="1:1" s="20" customFormat="1" ht="14.25" customHeight="1" x14ac:dyDescent="0.25"/>
    <row r="1037016" spans="1:1" ht="14.25" customHeight="1" x14ac:dyDescent="0.3">
      <c r="A1037016" s="21"/>
    </row>
    <row r="1037022" spans="1:1" s="20" customFormat="1" ht="14.25" customHeight="1" x14ac:dyDescent="0.25"/>
    <row r="1037038" spans="1:1" ht="14.25" customHeight="1" x14ac:dyDescent="0.3">
      <c r="A1037038" s="21"/>
    </row>
    <row r="1037044" s="20" customFormat="1" ht="14.25" customHeight="1" x14ac:dyDescent="0.25"/>
    <row r="1037060" spans="1:1" ht="14.25" customHeight="1" x14ac:dyDescent="0.3">
      <c r="A1037060" s="21"/>
    </row>
    <row r="1037066" spans="1:1" s="20" customFormat="1" ht="14.25" customHeight="1" x14ac:dyDescent="0.25"/>
    <row r="1037082" spans="1:1" ht="14.25" customHeight="1" x14ac:dyDescent="0.3">
      <c r="A1037082" s="21"/>
    </row>
    <row r="1037088" spans="1:1" s="20" customFormat="1" ht="14.25" customHeight="1" x14ac:dyDescent="0.25"/>
    <row r="1037104" spans="1:1" ht="14.25" customHeight="1" x14ac:dyDescent="0.3">
      <c r="A1037104" s="21"/>
    </row>
    <row r="1037110" s="20" customFormat="1" ht="14.25" customHeight="1" x14ac:dyDescent="0.25"/>
    <row r="1037126" spans="1:1" ht="14.25" customHeight="1" x14ac:dyDescent="0.3">
      <c r="A1037126" s="21"/>
    </row>
    <row r="1037132" spans="1:1" s="20" customFormat="1" ht="14.25" customHeight="1" x14ac:dyDescent="0.25"/>
    <row r="1037148" spans="1:1" ht="14.25" customHeight="1" x14ac:dyDescent="0.3">
      <c r="A1037148" s="21"/>
    </row>
    <row r="1037154" s="20" customFormat="1" ht="14.25" customHeight="1" x14ac:dyDescent="0.25"/>
    <row r="1037170" spans="1:1" ht="14.25" customHeight="1" x14ac:dyDescent="0.3">
      <c r="A1037170" s="21"/>
    </row>
    <row r="1037176" spans="1:1" s="20" customFormat="1" ht="14.25" customHeight="1" x14ac:dyDescent="0.25"/>
    <row r="1037192" spans="1:1" ht="14.25" customHeight="1" x14ac:dyDescent="0.3">
      <c r="A1037192" s="21"/>
    </row>
    <row r="1037198" spans="1:1" s="20" customFormat="1" ht="14.25" customHeight="1" x14ac:dyDescent="0.25"/>
    <row r="1037214" spans="1:1" ht="14.25" customHeight="1" x14ac:dyDescent="0.3">
      <c r="A1037214" s="21"/>
    </row>
    <row r="1037220" s="20" customFormat="1" ht="14.25" customHeight="1" x14ac:dyDescent="0.25"/>
    <row r="1037236" spans="1:1" ht="14.25" customHeight="1" x14ac:dyDescent="0.3">
      <c r="A1037236" s="21"/>
    </row>
    <row r="1037242" spans="1:1" s="20" customFormat="1" ht="14.25" customHeight="1" x14ac:dyDescent="0.25"/>
    <row r="1037258" spans="1:1" ht="14.25" customHeight="1" x14ac:dyDescent="0.3">
      <c r="A1037258" s="21"/>
    </row>
    <row r="1037264" spans="1:1" s="20" customFormat="1" ht="14.25" customHeight="1" x14ac:dyDescent="0.25"/>
    <row r="1037280" spans="1:1" ht="14.25" customHeight="1" x14ac:dyDescent="0.3">
      <c r="A1037280" s="21"/>
    </row>
    <row r="1037286" s="20" customFormat="1" ht="14.25" customHeight="1" x14ac:dyDescent="0.25"/>
    <row r="1037302" spans="1:1" ht="14.25" customHeight="1" x14ac:dyDescent="0.3">
      <c r="A1037302" s="21"/>
    </row>
    <row r="1037308" spans="1:1" s="20" customFormat="1" ht="14.25" customHeight="1" x14ac:dyDescent="0.25"/>
    <row r="1037324" spans="1:1" ht="14.25" customHeight="1" x14ac:dyDescent="0.3">
      <c r="A1037324" s="21"/>
    </row>
    <row r="1037330" s="20" customFormat="1" ht="14.25" customHeight="1" x14ac:dyDescent="0.25"/>
    <row r="1037346" spans="1:1" ht="14.25" customHeight="1" x14ac:dyDescent="0.3">
      <c r="A1037346" s="21"/>
    </row>
    <row r="1037352" spans="1:1" s="20" customFormat="1" ht="14.25" customHeight="1" x14ac:dyDescent="0.25"/>
    <row r="1037368" spans="1:1" ht="14.25" customHeight="1" x14ac:dyDescent="0.3">
      <c r="A1037368" s="21"/>
    </row>
    <row r="1037374" spans="1:1" s="20" customFormat="1" ht="14.25" customHeight="1" x14ac:dyDescent="0.25"/>
    <row r="1037390" spans="1:1" ht="14.25" customHeight="1" x14ac:dyDescent="0.3">
      <c r="A1037390" s="21"/>
    </row>
    <row r="1037396" s="20" customFormat="1" ht="14.25" customHeight="1" x14ac:dyDescent="0.25"/>
    <row r="1037412" spans="1:1" ht="14.25" customHeight="1" x14ac:dyDescent="0.3">
      <c r="A1037412" s="21"/>
    </row>
    <row r="1037418" spans="1:1" s="20" customFormat="1" ht="14.25" customHeight="1" x14ac:dyDescent="0.25"/>
    <row r="1037434" spans="1:1" ht="14.25" customHeight="1" x14ac:dyDescent="0.3">
      <c r="A1037434" s="21"/>
    </row>
    <row r="1037440" spans="1:1" s="20" customFormat="1" ht="14.25" customHeight="1" x14ac:dyDescent="0.25"/>
    <row r="1037456" spans="1:1" ht="14.25" customHeight="1" x14ac:dyDescent="0.3">
      <c r="A1037456" s="21"/>
    </row>
    <row r="1037462" s="20" customFormat="1" ht="14.25" customHeight="1" x14ac:dyDescent="0.25"/>
    <row r="1037478" spans="1:1" ht="14.25" customHeight="1" x14ac:dyDescent="0.3">
      <c r="A1037478" s="21"/>
    </row>
    <row r="1037484" spans="1:1" s="20" customFormat="1" ht="14.25" customHeight="1" x14ac:dyDescent="0.25"/>
    <row r="1037500" spans="1:1" ht="14.25" customHeight="1" x14ac:dyDescent="0.3">
      <c r="A1037500" s="21"/>
    </row>
    <row r="1037506" s="20" customFormat="1" ht="14.25" customHeight="1" x14ac:dyDescent="0.25"/>
    <row r="1037522" spans="1:1" ht="14.25" customHeight="1" x14ac:dyDescent="0.3">
      <c r="A1037522" s="21"/>
    </row>
    <row r="1037528" spans="1:1" s="20" customFormat="1" ht="14.25" customHeight="1" x14ac:dyDescent="0.25"/>
    <row r="1037544" spans="1:1" ht="14.25" customHeight="1" x14ac:dyDescent="0.3">
      <c r="A1037544" s="21"/>
    </row>
    <row r="1037550" spans="1:1" s="20" customFormat="1" ht="14.25" customHeight="1" x14ac:dyDescent="0.25"/>
    <row r="1037566" spans="1:1" ht="14.25" customHeight="1" x14ac:dyDescent="0.3">
      <c r="A1037566" s="21"/>
    </row>
    <row r="1037572" s="20" customFormat="1" ht="14.25" customHeight="1" x14ac:dyDescent="0.25"/>
    <row r="1037588" spans="1:1" ht="14.25" customHeight="1" x14ac:dyDescent="0.3">
      <c r="A1037588" s="21"/>
    </row>
    <row r="1037594" spans="1:1" s="20" customFormat="1" ht="14.25" customHeight="1" x14ac:dyDescent="0.25"/>
    <row r="1037610" spans="1:1" ht="14.25" customHeight="1" x14ac:dyDescent="0.3">
      <c r="A1037610" s="21"/>
    </row>
    <row r="1037616" spans="1:1" s="20" customFormat="1" ht="14.25" customHeight="1" x14ac:dyDescent="0.25"/>
    <row r="1037632" spans="1:1" ht="14.25" customHeight="1" x14ac:dyDescent="0.3">
      <c r="A1037632" s="21"/>
    </row>
    <row r="1037638" s="20" customFormat="1" ht="14.25" customHeight="1" x14ac:dyDescent="0.25"/>
    <row r="1037654" spans="1:1" ht="14.25" customHeight="1" x14ac:dyDescent="0.3">
      <c r="A1037654" s="21"/>
    </row>
    <row r="1037660" spans="1:1" s="20" customFormat="1" ht="14.25" customHeight="1" x14ac:dyDescent="0.25"/>
    <row r="1037676" spans="1:1" ht="14.25" customHeight="1" x14ac:dyDescent="0.3">
      <c r="A1037676" s="21"/>
    </row>
    <row r="1037682" s="20" customFormat="1" ht="14.25" customHeight="1" x14ac:dyDescent="0.25"/>
    <row r="1037698" spans="1:1" ht="14.25" customHeight="1" x14ac:dyDescent="0.3">
      <c r="A1037698" s="21"/>
    </row>
    <row r="1037704" spans="1:1" s="20" customFormat="1" ht="14.25" customHeight="1" x14ac:dyDescent="0.25"/>
    <row r="1037720" spans="1:1" ht="14.25" customHeight="1" x14ac:dyDescent="0.3">
      <c r="A1037720" s="21"/>
    </row>
    <row r="1037726" spans="1:1" s="20" customFormat="1" ht="14.25" customHeight="1" x14ac:dyDescent="0.25"/>
    <row r="1037742" spans="1:1" ht="14.25" customHeight="1" x14ac:dyDescent="0.3">
      <c r="A1037742" s="21"/>
    </row>
    <row r="1037748" s="20" customFormat="1" ht="14.25" customHeight="1" x14ac:dyDescent="0.25"/>
    <row r="1037764" spans="1:1" ht="14.25" customHeight="1" x14ac:dyDescent="0.3">
      <c r="A1037764" s="21"/>
    </row>
    <row r="1037770" spans="1:1" s="20" customFormat="1" ht="14.25" customHeight="1" x14ac:dyDescent="0.25"/>
    <row r="1037786" spans="1:1" ht="14.25" customHeight="1" x14ac:dyDescent="0.3">
      <c r="A1037786" s="21"/>
    </row>
    <row r="1037792" spans="1:1" s="20" customFormat="1" ht="14.25" customHeight="1" x14ac:dyDescent="0.25"/>
    <row r="1037808" spans="1:1" ht="14.25" customHeight="1" x14ac:dyDescent="0.3">
      <c r="A1037808" s="21"/>
    </row>
    <row r="1037814" s="20" customFormat="1" ht="14.25" customHeight="1" x14ac:dyDescent="0.25"/>
    <row r="1037830" spans="1:1" ht="14.25" customHeight="1" x14ac:dyDescent="0.3">
      <c r="A1037830" s="21"/>
    </row>
    <row r="1037836" spans="1:1" s="20" customFormat="1" ht="14.25" customHeight="1" x14ac:dyDescent="0.25"/>
    <row r="1037852" spans="1:1" ht="14.25" customHeight="1" x14ac:dyDescent="0.3">
      <c r="A1037852" s="21"/>
    </row>
    <row r="1037858" s="20" customFormat="1" ht="14.25" customHeight="1" x14ac:dyDescent="0.25"/>
    <row r="1037874" spans="1:1" ht="14.25" customHeight="1" x14ac:dyDescent="0.3">
      <c r="A1037874" s="21"/>
    </row>
    <row r="1037880" spans="1:1" s="20" customFormat="1" ht="14.25" customHeight="1" x14ac:dyDescent="0.25"/>
    <row r="1037896" spans="1:1" ht="14.25" customHeight="1" x14ac:dyDescent="0.3">
      <c r="A1037896" s="21"/>
    </row>
    <row r="1037902" spans="1:1" s="20" customFormat="1" ht="14.25" customHeight="1" x14ac:dyDescent="0.25"/>
    <row r="1037918" spans="1:1" ht="14.25" customHeight="1" x14ac:dyDescent="0.3">
      <c r="A1037918" s="21"/>
    </row>
    <row r="1037924" s="20" customFormat="1" ht="14.25" customHeight="1" x14ac:dyDescent="0.25"/>
    <row r="1037940" spans="1:1" ht="14.25" customHeight="1" x14ac:dyDescent="0.3">
      <c r="A1037940" s="21"/>
    </row>
    <row r="1037946" spans="1:1" s="20" customFormat="1" ht="14.25" customHeight="1" x14ac:dyDescent="0.25"/>
    <row r="1037962" spans="1:1" ht="14.25" customHeight="1" x14ac:dyDescent="0.3">
      <c r="A1037962" s="21"/>
    </row>
    <row r="1037968" spans="1:1" s="20" customFormat="1" ht="14.25" customHeight="1" x14ac:dyDescent="0.25"/>
    <row r="1037984" spans="1:1" ht="14.25" customHeight="1" x14ac:dyDescent="0.3">
      <c r="A1037984" s="21"/>
    </row>
    <row r="1037990" s="20" customFormat="1" ht="14.25" customHeight="1" x14ac:dyDescent="0.25"/>
    <row r="1038006" spans="1:1" ht="14.25" customHeight="1" x14ac:dyDescent="0.3">
      <c r="A1038006" s="21"/>
    </row>
    <row r="1038012" spans="1:1" s="20" customFormat="1" ht="14.25" customHeight="1" x14ac:dyDescent="0.25"/>
    <row r="1038028" spans="1:1" ht="14.25" customHeight="1" x14ac:dyDescent="0.3">
      <c r="A1038028" s="21"/>
    </row>
    <row r="1038034" s="20" customFormat="1" ht="14.25" customHeight="1" x14ac:dyDescent="0.25"/>
    <row r="1038050" spans="1:1" ht="14.25" customHeight="1" x14ac:dyDescent="0.3">
      <c r="A1038050" s="21"/>
    </row>
    <row r="1038056" spans="1:1" s="20" customFormat="1" ht="14.25" customHeight="1" x14ac:dyDescent="0.25"/>
    <row r="1038072" spans="1:1" ht="14.25" customHeight="1" x14ac:dyDescent="0.3">
      <c r="A1038072" s="21"/>
    </row>
    <row r="1038078" spans="1:1" s="20" customFormat="1" ht="14.25" customHeight="1" x14ac:dyDescent="0.25"/>
    <row r="1038094" spans="1:1" ht="14.25" customHeight="1" x14ac:dyDescent="0.3">
      <c r="A1038094" s="21"/>
    </row>
    <row r="1038100" s="20" customFormat="1" ht="14.25" customHeight="1" x14ac:dyDescent="0.25"/>
    <row r="1038116" spans="1:1" ht="14.25" customHeight="1" x14ac:dyDescent="0.3">
      <c r="A1038116" s="21"/>
    </row>
    <row r="1038122" spans="1:1" s="20" customFormat="1" ht="14.25" customHeight="1" x14ac:dyDescent="0.25"/>
    <row r="1038138" spans="1:1" ht="14.25" customHeight="1" x14ac:dyDescent="0.3">
      <c r="A1038138" s="21"/>
    </row>
    <row r="1038144" spans="1:1" s="20" customFormat="1" ht="14.25" customHeight="1" x14ac:dyDescent="0.25"/>
    <row r="1038160" spans="1:1" ht="14.25" customHeight="1" x14ac:dyDescent="0.3">
      <c r="A1038160" s="21"/>
    </row>
    <row r="1038166" s="20" customFormat="1" ht="14.25" customHeight="1" x14ac:dyDescent="0.25"/>
    <row r="1038182" spans="1:1" ht="14.25" customHeight="1" x14ac:dyDescent="0.3">
      <c r="A1038182" s="21"/>
    </row>
    <row r="1038188" spans="1:1" s="20" customFormat="1" ht="14.25" customHeight="1" x14ac:dyDescent="0.25"/>
    <row r="1038204" spans="1:1" ht="14.25" customHeight="1" x14ac:dyDescent="0.3">
      <c r="A1038204" s="21"/>
    </row>
    <row r="1038210" s="20" customFormat="1" ht="14.25" customHeight="1" x14ac:dyDescent="0.25"/>
    <row r="1038226" spans="1:1" ht="14.25" customHeight="1" x14ac:dyDescent="0.3">
      <c r="A1038226" s="21"/>
    </row>
    <row r="1038232" spans="1:1" s="20" customFormat="1" ht="14.25" customHeight="1" x14ac:dyDescent="0.25"/>
    <row r="1038248" spans="1:1" ht="14.25" customHeight="1" x14ac:dyDescent="0.3">
      <c r="A1038248" s="21"/>
    </row>
    <row r="1038254" spans="1:1" s="20" customFormat="1" ht="14.25" customHeight="1" x14ac:dyDescent="0.25"/>
    <row r="1038270" spans="1:1" ht="14.25" customHeight="1" x14ac:dyDescent="0.3">
      <c r="A1038270" s="21"/>
    </row>
    <row r="1038276" s="20" customFormat="1" ht="14.25" customHeight="1" x14ac:dyDescent="0.25"/>
    <row r="1038292" spans="1:1" ht="14.25" customHeight="1" x14ac:dyDescent="0.3">
      <c r="A1038292" s="21"/>
    </row>
    <row r="1038298" spans="1:1" s="20" customFormat="1" ht="14.25" customHeight="1" x14ac:dyDescent="0.25"/>
    <row r="1038314" spans="1:1" ht="14.25" customHeight="1" x14ac:dyDescent="0.3">
      <c r="A1038314" s="21"/>
    </row>
    <row r="1038320" spans="1:1" s="20" customFormat="1" ht="14.25" customHeight="1" x14ac:dyDescent="0.25"/>
    <row r="1038336" spans="1:1" ht="14.25" customHeight="1" x14ac:dyDescent="0.3">
      <c r="A1038336" s="21"/>
    </row>
    <row r="1038342" s="20" customFormat="1" ht="14.25" customHeight="1" x14ac:dyDescent="0.25"/>
    <row r="1038358" spans="1:1" ht="14.25" customHeight="1" x14ac:dyDescent="0.3">
      <c r="A1038358" s="21"/>
    </row>
    <row r="1038364" spans="1:1" s="20" customFormat="1" ht="14.25" customHeight="1" x14ac:dyDescent="0.25"/>
    <row r="1038380" spans="1:1" ht="14.25" customHeight="1" x14ac:dyDescent="0.3">
      <c r="A1038380" s="21"/>
    </row>
    <row r="1038386" s="20" customFormat="1" ht="14.25" customHeight="1" x14ac:dyDescent="0.25"/>
    <row r="1038402" spans="1:1" ht="14.25" customHeight="1" x14ac:dyDescent="0.3">
      <c r="A1038402" s="21"/>
    </row>
    <row r="1038408" spans="1:1" s="20" customFormat="1" ht="14.25" customHeight="1" x14ac:dyDescent="0.25"/>
    <row r="1038424" spans="1:1" ht="14.25" customHeight="1" x14ac:dyDescent="0.3">
      <c r="A1038424" s="21"/>
    </row>
    <row r="1038430" spans="1:1" s="20" customFormat="1" ht="14.25" customHeight="1" x14ac:dyDescent="0.25"/>
    <row r="1038446" spans="1:1" ht="14.25" customHeight="1" x14ac:dyDescent="0.3">
      <c r="A1038446" s="21"/>
    </row>
    <row r="1038452" s="20" customFormat="1" ht="14.25" customHeight="1" x14ac:dyDescent="0.25"/>
    <row r="1038468" spans="1:1" ht="14.25" customHeight="1" x14ac:dyDescent="0.3">
      <c r="A1038468" s="21"/>
    </row>
    <row r="1038474" spans="1:1" s="20" customFormat="1" ht="14.25" customHeight="1" x14ac:dyDescent="0.25"/>
    <row r="1038490" spans="1:1" ht="14.25" customHeight="1" x14ac:dyDescent="0.3">
      <c r="A1038490" s="21"/>
    </row>
    <row r="1038496" spans="1:1" s="20" customFormat="1" ht="14.25" customHeight="1" x14ac:dyDescent="0.25"/>
    <row r="1038512" spans="1:1" ht="14.25" customHeight="1" x14ac:dyDescent="0.3">
      <c r="A1038512" s="21"/>
    </row>
    <row r="1038518" s="20" customFormat="1" ht="14.25" customHeight="1" x14ac:dyDescent="0.25"/>
    <row r="1038534" spans="1:1" ht="14.25" customHeight="1" x14ac:dyDescent="0.3">
      <c r="A1038534" s="21"/>
    </row>
    <row r="1038540" spans="1:1" s="20" customFormat="1" ht="14.25" customHeight="1" x14ac:dyDescent="0.25"/>
    <row r="1038556" spans="1:1" ht="14.25" customHeight="1" x14ac:dyDescent="0.3">
      <c r="A1038556" s="21"/>
    </row>
    <row r="1038562" s="20" customFormat="1" ht="14.25" customHeight="1" x14ac:dyDescent="0.25"/>
    <row r="1038578" spans="1:1" ht="14.25" customHeight="1" x14ac:dyDescent="0.3">
      <c r="A1038578" s="21"/>
    </row>
    <row r="1038584" spans="1:1" s="20" customFormat="1" ht="14.25" customHeight="1" x14ac:dyDescent="0.25"/>
    <row r="1038600" spans="1:1" ht="14.25" customHeight="1" x14ac:dyDescent="0.3">
      <c r="A1038600" s="21"/>
    </row>
    <row r="1038606" spans="1:1" s="20" customFormat="1" ht="14.25" customHeight="1" x14ac:dyDescent="0.25"/>
    <row r="1038622" spans="1:1" ht="14.25" customHeight="1" x14ac:dyDescent="0.3">
      <c r="A1038622" s="21"/>
    </row>
    <row r="1038628" s="20" customFormat="1" ht="14.25" customHeight="1" x14ac:dyDescent="0.25"/>
    <row r="1038644" spans="1:1" ht="14.25" customHeight="1" x14ac:dyDescent="0.3">
      <c r="A1038644" s="21"/>
    </row>
    <row r="1038650" spans="1:1" s="20" customFormat="1" ht="14.25" customHeight="1" x14ac:dyDescent="0.25"/>
    <row r="1038666" spans="1:1" ht="14.25" customHeight="1" x14ac:dyDescent="0.3">
      <c r="A1038666" s="21"/>
    </row>
    <row r="1038672" spans="1:1" s="20" customFormat="1" ht="14.25" customHeight="1" x14ac:dyDescent="0.25"/>
    <row r="1038688" spans="1:1" ht="14.25" customHeight="1" x14ac:dyDescent="0.3">
      <c r="A1038688" s="21"/>
    </row>
    <row r="1038694" s="20" customFormat="1" ht="14.25" customHeight="1" x14ac:dyDescent="0.25"/>
    <row r="1038710" spans="1:1" ht="14.25" customHeight="1" x14ac:dyDescent="0.3">
      <c r="A1038710" s="21"/>
    </row>
    <row r="1038716" spans="1:1" s="20" customFormat="1" ht="14.25" customHeight="1" x14ac:dyDescent="0.25"/>
    <row r="1038732" spans="1:1" ht="14.25" customHeight="1" x14ac:dyDescent="0.3">
      <c r="A1038732" s="21"/>
    </row>
    <row r="1038738" s="20" customFormat="1" ht="14.25" customHeight="1" x14ac:dyDescent="0.25"/>
    <row r="1038754" spans="1:1" ht="14.25" customHeight="1" x14ac:dyDescent="0.3">
      <c r="A1038754" s="21"/>
    </row>
    <row r="1038760" spans="1:1" s="20" customFormat="1" ht="14.25" customHeight="1" x14ac:dyDescent="0.25"/>
    <row r="1038776" spans="1:1" ht="14.25" customHeight="1" x14ac:dyDescent="0.3">
      <c r="A1038776" s="21"/>
    </row>
    <row r="1038782" spans="1:1" s="20" customFormat="1" ht="14.25" customHeight="1" x14ac:dyDescent="0.25"/>
    <row r="1038798" spans="1:1" ht="14.25" customHeight="1" x14ac:dyDescent="0.3">
      <c r="A1038798" s="21"/>
    </row>
    <row r="1038804" s="20" customFormat="1" ht="14.25" customHeight="1" x14ac:dyDescent="0.25"/>
    <row r="1038820" spans="1:1" ht="14.25" customHeight="1" x14ac:dyDescent="0.3">
      <c r="A1038820" s="21"/>
    </row>
    <row r="1038826" spans="1:1" s="20" customFormat="1" ht="14.25" customHeight="1" x14ac:dyDescent="0.25"/>
    <row r="1038842" spans="1:1" ht="14.25" customHeight="1" x14ac:dyDescent="0.3">
      <c r="A1038842" s="21"/>
    </row>
    <row r="1038848" spans="1:1" s="20" customFormat="1" ht="14.25" customHeight="1" x14ac:dyDescent="0.25"/>
    <row r="1038864" spans="1:1" ht="14.25" customHeight="1" x14ac:dyDescent="0.3">
      <c r="A1038864" s="21"/>
    </row>
    <row r="1038870" s="20" customFormat="1" ht="14.25" customHeight="1" x14ac:dyDescent="0.25"/>
    <row r="1038886" spans="1:1" ht="14.25" customHeight="1" x14ac:dyDescent="0.3">
      <c r="A1038886" s="21"/>
    </row>
    <row r="1038892" spans="1:1" s="20" customFormat="1" ht="14.25" customHeight="1" x14ac:dyDescent="0.25"/>
    <row r="1038908" spans="1:1" ht="14.25" customHeight="1" x14ac:dyDescent="0.3">
      <c r="A1038908" s="21"/>
    </row>
    <row r="1038914" s="20" customFormat="1" ht="14.25" customHeight="1" x14ac:dyDescent="0.25"/>
    <row r="1038930" spans="1:1" ht="14.25" customHeight="1" x14ac:dyDescent="0.3">
      <c r="A1038930" s="21"/>
    </row>
    <row r="1038936" spans="1:1" s="20" customFormat="1" ht="14.25" customHeight="1" x14ac:dyDescent="0.25"/>
    <row r="1038952" spans="1:1" ht="14.25" customHeight="1" x14ac:dyDescent="0.3">
      <c r="A1038952" s="21"/>
    </row>
    <row r="1038958" spans="1:1" s="20" customFormat="1" ht="14.25" customHeight="1" x14ac:dyDescent="0.25"/>
    <row r="1038974" spans="1:1" ht="14.25" customHeight="1" x14ac:dyDescent="0.3">
      <c r="A1038974" s="21"/>
    </row>
    <row r="1038980" s="20" customFormat="1" ht="14.25" customHeight="1" x14ac:dyDescent="0.25"/>
    <row r="1038996" spans="1:1" ht="14.25" customHeight="1" x14ac:dyDescent="0.3">
      <c r="A1038996" s="21"/>
    </row>
    <row r="1039002" spans="1:1" s="20" customFormat="1" ht="14.25" customHeight="1" x14ac:dyDescent="0.25"/>
    <row r="1039018" spans="1:1" ht="14.25" customHeight="1" x14ac:dyDescent="0.3">
      <c r="A1039018" s="21"/>
    </row>
    <row r="1039024" spans="1:1" s="20" customFormat="1" ht="14.25" customHeight="1" x14ac:dyDescent="0.25"/>
    <row r="1039040" spans="1:1" ht="14.25" customHeight="1" x14ac:dyDescent="0.3">
      <c r="A1039040" s="21"/>
    </row>
    <row r="1039046" s="20" customFormat="1" ht="14.25" customHeight="1" x14ac:dyDescent="0.25"/>
    <row r="1039062" spans="1:1" ht="14.25" customHeight="1" x14ac:dyDescent="0.3">
      <c r="A1039062" s="21"/>
    </row>
    <row r="1039068" spans="1:1" s="20" customFormat="1" ht="14.25" customHeight="1" x14ac:dyDescent="0.25"/>
    <row r="1039084" spans="1:1" ht="14.25" customHeight="1" x14ac:dyDescent="0.3">
      <c r="A1039084" s="21"/>
    </row>
    <row r="1039090" s="20" customFormat="1" ht="14.25" customHeight="1" x14ac:dyDescent="0.25"/>
    <row r="1039106" spans="1:1" ht="14.25" customHeight="1" x14ac:dyDescent="0.3">
      <c r="A1039106" s="21"/>
    </row>
    <row r="1039112" spans="1:1" s="20" customFormat="1" ht="14.25" customHeight="1" x14ac:dyDescent="0.25"/>
    <row r="1039128" spans="1:1" ht="14.25" customHeight="1" x14ac:dyDescent="0.3">
      <c r="A1039128" s="21"/>
    </row>
    <row r="1039134" spans="1:1" s="20" customFormat="1" ht="14.25" customHeight="1" x14ac:dyDescent="0.25"/>
    <row r="1039150" spans="1:1" ht="14.25" customHeight="1" x14ac:dyDescent="0.3">
      <c r="A1039150" s="21"/>
    </row>
    <row r="1039156" s="20" customFormat="1" ht="14.25" customHeight="1" x14ac:dyDescent="0.25"/>
    <row r="1039172" spans="1:1" ht="14.25" customHeight="1" x14ac:dyDescent="0.3">
      <c r="A1039172" s="21"/>
    </row>
    <row r="1039178" spans="1:1" s="20" customFormat="1" ht="14.25" customHeight="1" x14ac:dyDescent="0.25"/>
    <row r="1039194" spans="1:1" ht="14.25" customHeight="1" x14ac:dyDescent="0.3">
      <c r="A1039194" s="21"/>
    </row>
    <row r="1039200" spans="1:1" s="20" customFormat="1" ht="14.25" customHeight="1" x14ac:dyDescent="0.25"/>
    <row r="1039216" spans="1:1" ht="14.25" customHeight="1" x14ac:dyDescent="0.3">
      <c r="A1039216" s="21"/>
    </row>
    <row r="1039222" s="20" customFormat="1" ht="14.25" customHeight="1" x14ac:dyDescent="0.25"/>
    <row r="1039238" spans="1:1" ht="14.25" customHeight="1" x14ac:dyDescent="0.3">
      <c r="A1039238" s="21"/>
    </row>
    <row r="1039244" spans="1:1" s="20" customFormat="1" ht="14.25" customHeight="1" x14ac:dyDescent="0.25"/>
    <row r="1039260" spans="1:1" ht="14.25" customHeight="1" x14ac:dyDescent="0.3">
      <c r="A1039260" s="21"/>
    </row>
    <row r="1039266" s="20" customFormat="1" ht="14.25" customHeight="1" x14ac:dyDescent="0.25"/>
    <row r="1039282" spans="1:1" ht="14.25" customHeight="1" x14ac:dyDescent="0.3">
      <c r="A1039282" s="21"/>
    </row>
    <row r="1039288" spans="1:1" s="20" customFormat="1" ht="14.25" customHeight="1" x14ac:dyDescent="0.25"/>
    <row r="1039304" spans="1:1" ht="14.25" customHeight="1" x14ac:dyDescent="0.3">
      <c r="A1039304" s="21"/>
    </row>
    <row r="1039310" spans="1:1" s="20" customFormat="1" ht="14.25" customHeight="1" x14ac:dyDescent="0.25"/>
    <row r="1039326" spans="1:1" ht="14.25" customHeight="1" x14ac:dyDescent="0.3">
      <c r="A1039326" s="21"/>
    </row>
    <row r="1039332" s="20" customFormat="1" ht="14.25" customHeight="1" x14ac:dyDescent="0.25"/>
    <row r="1039348" spans="1:1" ht="14.25" customHeight="1" x14ac:dyDescent="0.3">
      <c r="A1039348" s="21"/>
    </row>
    <row r="1039354" spans="1:1" s="20" customFormat="1" ht="14.25" customHeight="1" x14ac:dyDescent="0.25"/>
    <row r="1039370" spans="1:1" ht="14.25" customHeight="1" x14ac:dyDescent="0.3">
      <c r="A1039370" s="21"/>
    </row>
    <row r="1039376" spans="1:1" s="20" customFormat="1" ht="14.25" customHeight="1" x14ac:dyDescent="0.25"/>
    <row r="1039392" spans="1:1" ht="14.25" customHeight="1" x14ac:dyDescent="0.3">
      <c r="A1039392" s="21"/>
    </row>
    <row r="1039398" s="20" customFormat="1" ht="14.25" customHeight="1" x14ac:dyDescent="0.25"/>
    <row r="1039414" spans="1:1" ht="14.25" customHeight="1" x14ac:dyDescent="0.3">
      <c r="A1039414" s="21"/>
    </row>
    <row r="1039420" spans="1:1" s="20" customFormat="1" ht="14.25" customHeight="1" x14ac:dyDescent="0.25"/>
    <row r="1039436" spans="1:1" ht="14.25" customHeight="1" x14ac:dyDescent="0.3">
      <c r="A1039436" s="21"/>
    </row>
    <row r="1039442" s="20" customFormat="1" ht="14.25" customHeight="1" x14ac:dyDescent="0.25"/>
    <row r="1039458" spans="1:1" ht="14.25" customHeight="1" x14ac:dyDescent="0.3">
      <c r="A1039458" s="21"/>
    </row>
    <row r="1039464" spans="1:1" s="20" customFormat="1" ht="14.25" customHeight="1" x14ac:dyDescent="0.25"/>
    <row r="1039480" spans="1:1" ht="14.25" customHeight="1" x14ac:dyDescent="0.3">
      <c r="A1039480" s="21"/>
    </row>
    <row r="1039486" spans="1:1" s="20" customFormat="1" ht="14.25" customHeight="1" x14ac:dyDescent="0.25"/>
    <row r="1039502" spans="1:1" ht="14.25" customHeight="1" x14ac:dyDescent="0.3">
      <c r="A1039502" s="21"/>
    </row>
    <row r="1039508" s="20" customFormat="1" ht="14.25" customHeight="1" x14ac:dyDescent="0.25"/>
    <row r="1039524" spans="1:1" ht="14.25" customHeight="1" x14ac:dyDescent="0.3">
      <c r="A1039524" s="21"/>
    </row>
    <row r="1039530" spans="1:1" s="20" customFormat="1" ht="14.25" customHeight="1" x14ac:dyDescent="0.25"/>
    <row r="1039546" spans="1:1" ht="14.25" customHeight="1" x14ac:dyDescent="0.3">
      <c r="A1039546" s="21"/>
    </row>
    <row r="1039552" spans="1:1" s="20" customFormat="1" ht="14.25" customHeight="1" x14ac:dyDescent="0.25"/>
    <row r="1039568" spans="1:1" ht="14.25" customHeight="1" x14ac:dyDescent="0.3">
      <c r="A1039568" s="21"/>
    </row>
    <row r="1039574" s="20" customFormat="1" ht="14.25" customHeight="1" x14ac:dyDescent="0.25"/>
    <row r="1039590" spans="1:1" ht="14.25" customHeight="1" x14ac:dyDescent="0.3">
      <c r="A1039590" s="21"/>
    </row>
    <row r="1039596" spans="1:1" s="20" customFormat="1" ht="14.25" customHeight="1" x14ac:dyDescent="0.25"/>
    <row r="1039612" spans="1:1" ht="14.25" customHeight="1" x14ac:dyDescent="0.3">
      <c r="A1039612" s="21"/>
    </row>
    <row r="1039618" s="20" customFormat="1" ht="14.25" customHeight="1" x14ac:dyDescent="0.25"/>
    <row r="1039634" spans="1:1" ht="14.25" customHeight="1" x14ac:dyDescent="0.3">
      <c r="A1039634" s="21"/>
    </row>
    <row r="1039640" spans="1:1" s="20" customFormat="1" ht="14.25" customHeight="1" x14ac:dyDescent="0.25"/>
    <row r="1039656" spans="1:1" ht="14.25" customHeight="1" x14ac:dyDescent="0.3">
      <c r="A1039656" s="21"/>
    </row>
    <row r="1039662" spans="1:1" s="20" customFormat="1" ht="14.25" customHeight="1" x14ac:dyDescent="0.25"/>
    <row r="1039678" spans="1:1" ht="14.25" customHeight="1" x14ac:dyDescent="0.3">
      <c r="A1039678" s="21"/>
    </row>
    <row r="1039684" s="20" customFormat="1" ht="14.25" customHeight="1" x14ac:dyDescent="0.25"/>
    <row r="1039700" spans="1:1" ht="14.25" customHeight="1" x14ac:dyDescent="0.3">
      <c r="A1039700" s="21"/>
    </row>
    <row r="1039706" spans="1:1" s="20" customFormat="1" ht="14.25" customHeight="1" x14ac:dyDescent="0.25"/>
    <row r="1039722" spans="1:1" ht="14.25" customHeight="1" x14ac:dyDescent="0.3">
      <c r="A1039722" s="21"/>
    </row>
    <row r="1039728" spans="1:1" s="20" customFormat="1" ht="14.25" customHeight="1" x14ac:dyDescent="0.25"/>
    <row r="1039744" spans="1:1" ht="14.25" customHeight="1" x14ac:dyDescent="0.3">
      <c r="A1039744" s="21"/>
    </row>
    <row r="1039750" s="20" customFormat="1" ht="14.25" customHeight="1" x14ac:dyDescent="0.25"/>
    <row r="1039766" spans="1:1" ht="14.25" customHeight="1" x14ac:dyDescent="0.3">
      <c r="A1039766" s="21"/>
    </row>
    <row r="1039772" spans="1:1" s="20" customFormat="1" ht="14.25" customHeight="1" x14ac:dyDescent="0.25"/>
    <row r="1039788" spans="1:1" ht="14.25" customHeight="1" x14ac:dyDescent="0.3">
      <c r="A1039788" s="21"/>
    </row>
    <row r="1039794" s="20" customFormat="1" ht="14.25" customHeight="1" x14ac:dyDescent="0.25"/>
    <row r="1039810" spans="1:1" ht="14.25" customHeight="1" x14ac:dyDescent="0.3">
      <c r="A1039810" s="21"/>
    </row>
    <row r="1039816" spans="1:1" s="20" customFormat="1" ht="14.25" customHeight="1" x14ac:dyDescent="0.25"/>
    <row r="1039832" spans="1:1" ht="14.25" customHeight="1" x14ac:dyDescent="0.3">
      <c r="A1039832" s="21"/>
    </row>
    <row r="1039838" spans="1:1" s="20" customFormat="1" ht="14.25" customHeight="1" x14ac:dyDescent="0.25"/>
    <row r="1039854" spans="1:1" ht="14.25" customHeight="1" x14ac:dyDescent="0.3">
      <c r="A1039854" s="21"/>
    </row>
    <row r="1039860" s="20" customFormat="1" ht="14.25" customHeight="1" x14ac:dyDescent="0.25"/>
    <row r="1039876" spans="1:1" ht="14.25" customHeight="1" x14ac:dyDescent="0.3">
      <c r="A1039876" s="21"/>
    </row>
    <row r="1039882" spans="1:1" s="20" customFormat="1" ht="14.25" customHeight="1" x14ac:dyDescent="0.25"/>
    <row r="1039898" spans="1:1" ht="14.25" customHeight="1" x14ac:dyDescent="0.3">
      <c r="A1039898" s="21"/>
    </row>
    <row r="1039904" spans="1:1" s="20" customFormat="1" ht="14.25" customHeight="1" x14ac:dyDescent="0.25"/>
    <row r="1039920" spans="1:1" ht="14.25" customHeight="1" x14ac:dyDescent="0.3">
      <c r="A1039920" s="21"/>
    </row>
    <row r="1039926" s="20" customFormat="1" ht="14.25" customHeight="1" x14ac:dyDescent="0.25"/>
    <row r="1039942" spans="1:1" ht="14.25" customHeight="1" x14ac:dyDescent="0.3">
      <c r="A1039942" s="21"/>
    </row>
    <row r="1039948" spans="1:1" s="20" customFormat="1" ht="14.25" customHeight="1" x14ac:dyDescent="0.25"/>
    <row r="1039964" spans="1:1" ht="14.25" customHeight="1" x14ac:dyDescent="0.3">
      <c r="A1039964" s="21"/>
    </row>
    <row r="1039970" s="20" customFormat="1" ht="14.25" customHeight="1" x14ac:dyDescent="0.25"/>
    <row r="1039986" spans="1:1" ht="14.25" customHeight="1" x14ac:dyDescent="0.3">
      <c r="A1039986" s="21"/>
    </row>
    <row r="1039992" spans="1:1" s="20" customFormat="1" ht="14.25" customHeight="1" x14ac:dyDescent="0.25"/>
    <row r="1040008" spans="1:1" ht="14.25" customHeight="1" x14ac:dyDescent="0.3">
      <c r="A1040008" s="21"/>
    </row>
    <row r="1040014" spans="1:1" s="20" customFormat="1" ht="14.25" customHeight="1" x14ac:dyDescent="0.25"/>
    <row r="1040030" spans="1:1" ht="14.25" customHeight="1" x14ac:dyDescent="0.3">
      <c r="A1040030" s="21"/>
    </row>
    <row r="1040036" s="20" customFormat="1" ht="14.25" customHeight="1" x14ac:dyDescent="0.25"/>
    <row r="1040052" spans="1:1" ht="14.25" customHeight="1" x14ac:dyDescent="0.3">
      <c r="A1040052" s="21"/>
    </row>
    <row r="1040058" spans="1:1" s="20" customFormat="1" ht="14.25" customHeight="1" x14ac:dyDescent="0.25"/>
    <row r="1040074" spans="1:1" ht="14.25" customHeight="1" x14ac:dyDescent="0.3">
      <c r="A1040074" s="21"/>
    </row>
    <row r="1040080" spans="1:1" s="20" customFormat="1" ht="14.25" customHeight="1" x14ac:dyDescent="0.25"/>
    <row r="1040096" spans="1:1" ht="14.25" customHeight="1" x14ac:dyDescent="0.3">
      <c r="A1040096" s="21"/>
    </row>
    <row r="1040102" s="20" customFormat="1" ht="14.25" customHeight="1" x14ac:dyDescent="0.25"/>
    <row r="1040118" spans="1:1" ht="14.25" customHeight="1" x14ac:dyDescent="0.3">
      <c r="A1040118" s="21"/>
    </row>
    <row r="1040124" spans="1:1" s="20" customFormat="1" ht="14.25" customHeight="1" x14ac:dyDescent="0.25"/>
    <row r="1040140" spans="1:1" ht="14.25" customHeight="1" x14ac:dyDescent="0.3">
      <c r="A1040140" s="21"/>
    </row>
    <row r="1040146" s="20" customFormat="1" ht="14.25" customHeight="1" x14ac:dyDescent="0.25"/>
    <row r="1040162" spans="1:1" ht="14.25" customHeight="1" x14ac:dyDescent="0.3">
      <c r="A1040162" s="21"/>
    </row>
    <row r="1040168" spans="1:1" s="20" customFormat="1" ht="14.25" customHeight="1" x14ac:dyDescent="0.25"/>
    <row r="1040184" spans="1:1" ht="14.25" customHeight="1" x14ac:dyDescent="0.3">
      <c r="A1040184" s="21"/>
    </row>
    <row r="1040190" spans="1:1" s="20" customFormat="1" ht="14.25" customHeight="1" x14ac:dyDescent="0.25"/>
    <row r="1040206" spans="1:1" ht="14.25" customHeight="1" x14ac:dyDescent="0.3">
      <c r="A1040206" s="21"/>
    </row>
    <row r="1040212" s="20" customFormat="1" ht="14.25" customHeight="1" x14ac:dyDescent="0.25"/>
    <row r="1040228" spans="1:1" ht="14.25" customHeight="1" x14ac:dyDescent="0.3">
      <c r="A1040228" s="21"/>
    </row>
    <row r="1040234" spans="1:1" s="20" customFormat="1" ht="14.25" customHeight="1" x14ac:dyDescent="0.25"/>
    <row r="1040250" spans="1:1" ht="14.25" customHeight="1" x14ac:dyDescent="0.3">
      <c r="A1040250" s="21"/>
    </row>
    <row r="1040256" spans="1:1" s="20" customFormat="1" ht="14.25" customHeight="1" x14ac:dyDescent="0.25"/>
    <row r="1040272" spans="1:1" ht="14.25" customHeight="1" x14ac:dyDescent="0.3">
      <c r="A1040272" s="21"/>
    </row>
    <row r="1040278" s="20" customFormat="1" ht="14.25" customHeight="1" x14ac:dyDescent="0.25"/>
    <row r="1040294" spans="1:1" ht="14.25" customHeight="1" x14ac:dyDescent="0.3">
      <c r="A1040294" s="21"/>
    </row>
    <row r="1040300" spans="1:1" s="20" customFormat="1" ht="14.25" customHeight="1" x14ac:dyDescent="0.25"/>
    <row r="1040316" spans="1:1" ht="14.25" customHeight="1" x14ac:dyDescent="0.3">
      <c r="A1040316" s="21"/>
    </row>
    <row r="1040322" s="20" customFormat="1" ht="14.25" customHeight="1" x14ac:dyDescent="0.25"/>
    <row r="1040338" spans="1:1" ht="14.25" customHeight="1" x14ac:dyDescent="0.3">
      <c r="A1040338" s="21"/>
    </row>
    <row r="1040344" spans="1:1" s="20" customFormat="1" ht="14.25" customHeight="1" x14ac:dyDescent="0.25"/>
    <row r="1040360" spans="1:1" ht="14.25" customHeight="1" x14ac:dyDescent="0.3">
      <c r="A1040360" s="21"/>
    </row>
    <row r="1040366" spans="1:1" s="20" customFormat="1" ht="14.25" customHeight="1" x14ac:dyDescent="0.25"/>
    <row r="1040382" spans="1:1" ht="14.25" customHeight="1" x14ac:dyDescent="0.3">
      <c r="A1040382" s="21"/>
    </row>
    <row r="1040388" s="20" customFormat="1" ht="14.25" customHeight="1" x14ac:dyDescent="0.25"/>
    <row r="1040404" spans="1:1" ht="14.25" customHeight="1" x14ac:dyDescent="0.3">
      <c r="A1040404" s="21"/>
    </row>
    <row r="1040410" spans="1:1" s="20" customFormat="1" ht="14.25" customHeight="1" x14ac:dyDescent="0.25"/>
    <row r="1040426" spans="1:1" ht="14.25" customHeight="1" x14ac:dyDescent="0.3">
      <c r="A1040426" s="21"/>
    </row>
    <row r="1040432" spans="1:1" s="20" customFormat="1" ht="14.25" customHeight="1" x14ac:dyDescent="0.25"/>
    <row r="1040448" spans="1:1" ht="14.25" customHeight="1" x14ac:dyDescent="0.3">
      <c r="A1040448" s="21"/>
    </row>
    <row r="1040454" s="20" customFormat="1" ht="14.25" customHeight="1" x14ac:dyDescent="0.25"/>
    <row r="1040470" spans="1:1" ht="14.25" customHeight="1" x14ac:dyDescent="0.3">
      <c r="A1040470" s="21"/>
    </row>
    <row r="1040476" spans="1:1" s="20" customFormat="1" ht="14.25" customHeight="1" x14ac:dyDescent="0.25"/>
    <row r="1040492" spans="1:1" ht="14.25" customHeight="1" x14ac:dyDescent="0.3">
      <c r="A1040492" s="21"/>
    </row>
    <row r="1040498" s="20" customFormat="1" ht="14.25" customHeight="1" x14ac:dyDescent="0.25"/>
    <row r="1040514" spans="1:1" ht="14.25" customHeight="1" x14ac:dyDescent="0.3">
      <c r="A1040514" s="21"/>
    </row>
    <row r="1040520" spans="1:1" s="20" customFormat="1" ht="14.25" customHeight="1" x14ac:dyDescent="0.25"/>
    <row r="1040536" spans="1:1" ht="14.25" customHeight="1" x14ac:dyDescent="0.3">
      <c r="A1040536" s="21"/>
    </row>
    <row r="1040542" spans="1:1" s="20" customFormat="1" ht="14.25" customHeight="1" x14ac:dyDescent="0.25"/>
    <row r="1040558" spans="1:1" ht="14.25" customHeight="1" x14ac:dyDescent="0.3">
      <c r="A1040558" s="21"/>
    </row>
    <row r="1040564" s="20" customFormat="1" ht="14.25" customHeight="1" x14ac:dyDescent="0.25"/>
    <row r="1040580" spans="1:1" ht="14.25" customHeight="1" x14ac:dyDescent="0.3">
      <c r="A1040580" s="21"/>
    </row>
    <row r="1040586" spans="1:1" s="20" customFormat="1" ht="14.25" customHeight="1" x14ac:dyDescent="0.25"/>
    <row r="1040602" spans="1:1" ht="14.25" customHeight="1" x14ac:dyDescent="0.3">
      <c r="A1040602" s="21"/>
    </row>
    <row r="1040608" spans="1:1" s="20" customFormat="1" ht="14.25" customHeight="1" x14ac:dyDescent="0.25"/>
    <row r="1040624" spans="1:1" ht="14.25" customHeight="1" x14ac:dyDescent="0.3">
      <c r="A1040624" s="21"/>
    </row>
    <row r="1040630" s="20" customFormat="1" ht="14.25" customHeight="1" x14ac:dyDescent="0.25"/>
    <row r="1040646" spans="1:1" ht="14.25" customHeight="1" x14ac:dyDescent="0.3">
      <c r="A1040646" s="21"/>
    </row>
    <row r="1040652" spans="1:1" s="20" customFormat="1" ht="14.25" customHeight="1" x14ac:dyDescent="0.25"/>
    <row r="1040668" spans="1:1" ht="14.25" customHeight="1" x14ac:dyDescent="0.3">
      <c r="A1040668" s="21"/>
    </row>
    <row r="1040674" s="20" customFormat="1" ht="14.25" customHeight="1" x14ac:dyDescent="0.25"/>
    <row r="1040690" spans="1:1" ht="14.25" customHeight="1" x14ac:dyDescent="0.3">
      <c r="A1040690" s="21"/>
    </row>
    <row r="1040696" spans="1:1" s="20" customFormat="1" ht="14.25" customHeight="1" x14ac:dyDescent="0.25"/>
    <row r="1040712" spans="1:1" ht="14.25" customHeight="1" x14ac:dyDescent="0.3">
      <c r="A1040712" s="21"/>
    </row>
    <row r="1040718" spans="1:1" s="20" customFormat="1" ht="14.25" customHeight="1" x14ac:dyDescent="0.25"/>
    <row r="1040734" spans="1:1" ht="14.25" customHeight="1" x14ac:dyDescent="0.3">
      <c r="A1040734" s="21"/>
    </row>
    <row r="1040740" s="20" customFormat="1" ht="14.25" customHeight="1" x14ac:dyDescent="0.25"/>
    <row r="1040756" spans="1:1" ht="14.25" customHeight="1" x14ac:dyDescent="0.3">
      <c r="A1040756" s="21"/>
    </row>
    <row r="1040762" spans="1:1" s="20" customFormat="1" ht="14.25" customHeight="1" x14ac:dyDescent="0.25"/>
    <row r="1040778" spans="1:1" ht="14.25" customHeight="1" x14ac:dyDescent="0.3">
      <c r="A1040778" s="21"/>
    </row>
    <row r="1040784" spans="1:1" s="20" customFormat="1" ht="14.25" customHeight="1" x14ac:dyDescent="0.25"/>
    <row r="1040800" spans="1:1" ht="14.25" customHeight="1" x14ac:dyDescent="0.3">
      <c r="A1040800" s="21"/>
    </row>
    <row r="1040806" s="20" customFormat="1" ht="14.25" customHeight="1" x14ac:dyDescent="0.25"/>
    <row r="1040822" spans="1:1" ht="14.25" customHeight="1" x14ac:dyDescent="0.3">
      <c r="A1040822" s="21"/>
    </row>
    <row r="1040828" spans="1:1" s="20" customFormat="1" ht="14.25" customHeight="1" x14ac:dyDescent="0.25"/>
    <row r="1040844" spans="1:1" ht="14.25" customHeight="1" x14ac:dyDescent="0.3">
      <c r="A1040844" s="21"/>
    </row>
    <row r="1040850" s="20" customFormat="1" ht="14.25" customHeight="1" x14ac:dyDescent="0.25"/>
    <row r="1040866" spans="1:1" ht="14.25" customHeight="1" x14ac:dyDescent="0.3">
      <c r="A1040866" s="21"/>
    </row>
    <row r="1040872" spans="1:1" s="20" customFormat="1" ht="14.25" customHeight="1" x14ac:dyDescent="0.25"/>
    <row r="1040888" spans="1:1" ht="14.25" customHeight="1" x14ac:dyDescent="0.3">
      <c r="A1040888" s="21"/>
    </row>
    <row r="1040894" spans="1:1" s="20" customFormat="1" ht="14.25" customHeight="1" x14ac:dyDescent="0.25"/>
    <row r="1040910" spans="1:1" ht="14.25" customHeight="1" x14ac:dyDescent="0.3">
      <c r="A1040910" s="21"/>
    </row>
    <row r="1040916" s="20" customFormat="1" ht="14.25" customHeight="1" x14ac:dyDescent="0.25"/>
    <row r="1040932" spans="1:1" ht="14.25" customHeight="1" x14ac:dyDescent="0.3">
      <c r="A1040932" s="21"/>
    </row>
    <row r="1040938" spans="1:1" s="20" customFormat="1" ht="14.25" customHeight="1" x14ac:dyDescent="0.25"/>
    <row r="1040954" spans="1:1" ht="14.25" customHeight="1" x14ac:dyDescent="0.3">
      <c r="A1040954" s="21"/>
    </row>
    <row r="1040960" spans="1:1" s="20" customFormat="1" ht="14.25" customHeight="1" x14ac:dyDescent="0.25"/>
    <row r="1040976" spans="1:1" ht="14.25" customHeight="1" x14ac:dyDescent="0.3">
      <c r="A1040976" s="21"/>
    </row>
    <row r="1040982" s="20" customFormat="1" ht="14.25" customHeight="1" x14ac:dyDescent="0.25"/>
    <row r="1040998" spans="1:1" ht="14.25" customHeight="1" x14ac:dyDescent="0.3">
      <c r="A1040998" s="21"/>
    </row>
    <row r="1041004" spans="1:1" s="20" customFormat="1" ht="14.25" customHeight="1" x14ac:dyDescent="0.25"/>
    <row r="1041020" spans="1:1" ht="14.25" customHeight="1" x14ac:dyDescent="0.3">
      <c r="A1041020" s="21"/>
    </row>
    <row r="1041026" s="20" customFormat="1" ht="14.25" customHeight="1" x14ac:dyDescent="0.25"/>
    <row r="1041042" spans="1:1" ht="14.25" customHeight="1" x14ac:dyDescent="0.3">
      <c r="A1041042" s="21"/>
    </row>
    <row r="1041048" spans="1:1" s="20" customFormat="1" ht="14.25" customHeight="1" x14ac:dyDescent="0.25"/>
    <row r="1041064" spans="1:1" ht="14.25" customHeight="1" x14ac:dyDescent="0.3">
      <c r="A1041064" s="21"/>
    </row>
    <row r="1041070" spans="1:1" s="20" customFormat="1" ht="14.25" customHeight="1" x14ac:dyDescent="0.25"/>
    <row r="1041086" spans="1:1" ht="14.25" customHeight="1" x14ac:dyDescent="0.3">
      <c r="A1041086" s="21"/>
    </row>
    <row r="1041092" s="20" customFormat="1" ht="14.25" customHeight="1" x14ac:dyDescent="0.25"/>
    <row r="1041108" spans="1:1" ht="14.25" customHeight="1" x14ac:dyDescent="0.3">
      <c r="A1041108" s="21"/>
    </row>
    <row r="1041114" spans="1:1" s="20" customFormat="1" ht="14.25" customHeight="1" x14ac:dyDescent="0.25"/>
    <row r="1041130" spans="1:1" ht="14.25" customHeight="1" x14ac:dyDescent="0.3">
      <c r="A1041130" s="21"/>
    </row>
    <row r="1041136" spans="1:1" s="20" customFormat="1" ht="14.25" customHeight="1" x14ac:dyDescent="0.25"/>
    <row r="1041152" spans="1:1" ht="14.25" customHeight="1" x14ac:dyDescent="0.3">
      <c r="A1041152" s="21"/>
    </row>
    <row r="1041158" s="20" customFormat="1" ht="14.25" customHeight="1" x14ac:dyDescent="0.25"/>
    <row r="1041174" spans="1:1" ht="14.25" customHeight="1" x14ac:dyDescent="0.3">
      <c r="A1041174" s="21"/>
    </row>
    <row r="1041180" spans="1:1" s="20" customFormat="1" ht="14.25" customHeight="1" x14ac:dyDescent="0.25"/>
    <row r="1041196" spans="1:1" ht="14.25" customHeight="1" x14ac:dyDescent="0.3">
      <c r="A1041196" s="21"/>
    </row>
    <row r="1041202" s="20" customFormat="1" ht="14.25" customHeight="1" x14ac:dyDescent="0.25"/>
    <row r="1041218" spans="1:1" ht="14.25" customHeight="1" x14ac:dyDescent="0.3">
      <c r="A1041218" s="21"/>
    </row>
    <row r="1041224" spans="1:1" s="20" customFormat="1" ht="14.25" customHeight="1" x14ac:dyDescent="0.25"/>
    <row r="1041240" spans="1:1" ht="14.25" customHeight="1" x14ac:dyDescent="0.3">
      <c r="A1041240" s="21"/>
    </row>
    <row r="1041246" spans="1:1" s="20" customFormat="1" ht="14.25" customHeight="1" x14ac:dyDescent="0.25"/>
    <row r="1041262" spans="1:1" ht="14.25" customHeight="1" x14ac:dyDescent="0.3">
      <c r="A1041262" s="21"/>
    </row>
    <row r="1041268" s="20" customFormat="1" ht="14.25" customHeight="1" x14ac:dyDescent="0.25"/>
    <row r="1041284" spans="1:1" ht="14.25" customHeight="1" x14ac:dyDescent="0.3">
      <c r="A1041284" s="21"/>
    </row>
    <row r="1041290" spans="1:1" s="20" customFormat="1" ht="14.25" customHeight="1" x14ac:dyDescent="0.25"/>
    <row r="1041306" spans="1:1" ht="14.25" customHeight="1" x14ac:dyDescent="0.3">
      <c r="A1041306" s="21"/>
    </row>
    <row r="1041312" spans="1:1" s="20" customFormat="1" ht="14.25" customHeight="1" x14ac:dyDescent="0.25"/>
    <row r="1041328" spans="1:1" ht="14.25" customHeight="1" x14ac:dyDescent="0.3">
      <c r="A1041328" s="21"/>
    </row>
    <row r="1041334" s="20" customFormat="1" ht="14.25" customHeight="1" x14ac:dyDescent="0.25"/>
    <row r="1041350" spans="1:1" ht="14.25" customHeight="1" x14ac:dyDescent="0.3">
      <c r="A1041350" s="21"/>
    </row>
    <row r="1041356" spans="1:1" s="20" customFormat="1" ht="14.25" customHeight="1" x14ac:dyDescent="0.25"/>
    <row r="1041372" spans="1:1" ht="14.25" customHeight="1" x14ac:dyDescent="0.3">
      <c r="A1041372" s="21"/>
    </row>
    <row r="1041378" s="20" customFormat="1" ht="14.25" customHeight="1" x14ac:dyDescent="0.25"/>
    <row r="1041394" spans="1:1" ht="14.25" customHeight="1" x14ac:dyDescent="0.3">
      <c r="A1041394" s="21"/>
    </row>
    <row r="1041400" spans="1:1" s="20" customFormat="1" ht="14.25" customHeight="1" x14ac:dyDescent="0.25"/>
    <row r="1041416" spans="1:1" ht="14.25" customHeight="1" x14ac:dyDescent="0.3">
      <c r="A1041416" s="21"/>
    </row>
    <row r="1041422" spans="1:1" s="20" customFormat="1" ht="14.25" customHeight="1" x14ac:dyDescent="0.25"/>
    <row r="1041438" spans="1:1" ht="14.25" customHeight="1" x14ac:dyDescent="0.3">
      <c r="A1041438" s="21"/>
    </row>
    <row r="1041444" s="20" customFormat="1" ht="14.25" customHeight="1" x14ac:dyDescent="0.25"/>
    <row r="1041460" spans="1:1" ht="14.25" customHeight="1" x14ac:dyDescent="0.3">
      <c r="A1041460" s="21"/>
    </row>
    <row r="1041466" spans="1:1" s="20" customFormat="1" ht="14.25" customHeight="1" x14ac:dyDescent="0.25"/>
    <row r="1041482" spans="1:1" ht="14.25" customHeight="1" x14ac:dyDescent="0.3">
      <c r="A1041482" s="21"/>
    </row>
    <row r="1041488" spans="1:1" s="20" customFormat="1" ht="14.25" customHeight="1" x14ac:dyDescent="0.25"/>
    <row r="1041504" spans="1:1" ht="14.25" customHeight="1" x14ac:dyDescent="0.3">
      <c r="A1041504" s="21"/>
    </row>
    <row r="1041510" s="20" customFormat="1" ht="14.25" customHeight="1" x14ac:dyDescent="0.25"/>
    <row r="1041526" spans="1:1" ht="14.25" customHeight="1" x14ac:dyDescent="0.3">
      <c r="A1041526" s="21"/>
    </row>
    <row r="1041532" spans="1:1" s="20" customFormat="1" ht="14.25" customHeight="1" x14ac:dyDescent="0.25"/>
    <row r="1041548" spans="1:1" ht="14.25" customHeight="1" x14ac:dyDescent="0.3">
      <c r="A1041548" s="21"/>
    </row>
    <row r="1041554" s="20" customFormat="1" ht="14.25" customHeight="1" x14ac:dyDescent="0.25"/>
    <row r="1041570" spans="1:1" ht="14.25" customHeight="1" x14ac:dyDescent="0.3">
      <c r="A1041570" s="21"/>
    </row>
    <row r="1041576" spans="1:1" s="20" customFormat="1" ht="14.25" customHeight="1" x14ac:dyDescent="0.25"/>
    <row r="1041592" spans="1:1" ht="14.25" customHeight="1" x14ac:dyDescent="0.3">
      <c r="A1041592" s="21"/>
    </row>
    <row r="1041598" spans="1:1" s="20" customFormat="1" ht="14.25" customHeight="1" x14ac:dyDescent="0.25"/>
    <row r="1041614" spans="1:1" ht="14.25" customHeight="1" x14ac:dyDescent="0.3">
      <c r="A1041614" s="21"/>
    </row>
    <row r="1041620" s="20" customFormat="1" ht="14.25" customHeight="1" x14ac:dyDescent="0.25"/>
    <row r="1041636" spans="1:1" ht="14.25" customHeight="1" x14ac:dyDescent="0.3">
      <c r="A1041636" s="21"/>
    </row>
    <row r="1041642" spans="1:1" s="20" customFormat="1" ht="14.25" customHeight="1" x14ac:dyDescent="0.25"/>
    <row r="1041658" spans="1:1" ht="14.25" customHeight="1" x14ac:dyDescent="0.3">
      <c r="A1041658" s="21"/>
    </row>
    <row r="1041664" spans="1:1" s="20" customFormat="1" ht="14.25" customHeight="1" x14ac:dyDescent="0.25"/>
    <row r="1041680" spans="1:1" ht="14.25" customHeight="1" x14ac:dyDescent="0.3">
      <c r="A1041680" s="21"/>
    </row>
    <row r="1041686" s="20" customFormat="1" ht="14.25" customHeight="1" x14ac:dyDescent="0.25"/>
    <row r="1041702" spans="1:1" ht="14.25" customHeight="1" x14ac:dyDescent="0.3">
      <c r="A1041702" s="21"/>
    </row>
    <row r="1041708" spans="1:1" s="20" customFormat="1" ht="14.25" customHeight="1" x14ac:dyDescent="0.25"/>
    <row r="1041724" spans="1:1" ht="14.25" customHeight="1" x14ac:dyDescent="0.3">
      <c r="A1041724" s="21"/>
    </row>
    <row r="1041730" s="20" customFormat="1" ht="14.25" customHeight="1" x14ac:dyDescent="0.25"/>
    <row r="1041746" spans="1:1" ht="14.25" customHeight="1" x14ac:dyDescent="0.3">
      <c r="A1041746" s="21"/>
    </row>
    <row r="1041752" spans="1:1" s="20" customFormat="1" ht="14.25" customHeight="1" x14ac:dyDescent="0.25"/>
    <row r="1041768" spans="1:1" ht="14.25" customHeight="1" x14ac:dyDescent="0.3">
      <c r="A1041768" s="21"/>
    </row>
    <row r="1041774" spans="1:1" s="20" customFormat="1" ht="14.25" customHeight="1" x14ac:dyDescent="0.25"/>
    <row r="1041790" spans="1:1" ht="14.25" customHeight="1" x14ac:dyDescent="0.3">
      <c r="A1041790" s="21"/>
    </row>
    <row r="1041796" s="20" customFormat="1" ht="14.25" customHeight="1" x14ac:dyDescent="0.25"/>
    <row r="1041812" spans="1:1" ht="14.25" customHeight="1" x14ac:dyDescent="0.3">
      <c r="A1041812" s="21"/>
    </row>
    <row r="1041818" spans="1:1" s="20" customFormat="1" ht="14.25" customHeight="1" x14ac:dyDescent="0.25"/>
    <row r="1041834" spans="1:1" ht="14.25" customHeight="1" x14ac:dyDescent="0.3">
      <c r="A1041834" s="21"/>
    </row>
    <row r="1041840" spans="1:1" s="20" customFormat="1" ht="14.25" customHeight="1" x14ac:dyDescent="0.25"/>
    <row r="1041856" spans="1:1" ht="14.25" customHeight="1" x14ac:dyDescent="0.3">
      <c r="A1041856" s="21"/>
    </row>
    <row r="1041862" s="20" customFormat="1" ht="14.25" customHeight="1" x14ac:dyDescent="0.25"/>
    <row r="1041878" spans="1:1" ht="14.25" customHeight="1" x14ac:dyDescent="0.3">
      <c r="A1041878" s="21"/>
    </row>
    <row r="1041884" spans="1:1" s="20" customFormat="1" ht="14.25" customHeight="1" x14ac:dyDescent="0.25"/>
    <row r="1041900" spans="1:1" ht="14.25" customHeight="1" x14ac:dyDescent="0.3">
      <c r="A1041900" s="21"/>
    </row>
    <row r="1041906" s="20" customFormat="1" ht="14.25" customHeight="1" x14ac:dyDescent="0.25"/>
    <row r="1041922" spans="1:1" ht="14.25" customHeight="1" x14ac:dyDescent="0.3">
      <c r="A1041922" s="21"/>
    </row>
    <row r="1041928" spans="1:1" s="20" customFormat="1" ht="14.25" customHeight="1" x14ac:dyDescent="0.25"/>
    <row r="1041944" spans="1:1" ht="14.25" customHeight="1" x14ac:dyDescent="0.3">
      <c r="A1041944" s="21"/>
    </row>
    <row r="1041950" spans="1:1" s="20" customFormat="1" ht="14.25" customHeight="1" x14ac:dyDescent="0.25"/>
    <row r="1041966" spans="1:1" ht="14.25" customHeight="1" x14ac:dyDescent="0.3">
      <c r="A1041966" s="21"/>
    </row>
    <row r="1041972" s="20" customFormat="1" ht="14.25" customHeight="1" x14ac:dyDescent="0.25"/>
    <row r="1041988" spans="1:1" ht="14.25" customHeight="1" x14ac:dyDescent="0.3">
      <c r="A1041988" s="21"/>
    </row>
    <row r="1041994" spans="1:1" s="20" customFormat="1" ht="14.25" customHeight="1" x14ac:dyDescent="0.25"/>
    <row r="1042010" spans="1:1" ht="14.25" customHeight="1" x14ac:dyDescent="0.3">
      <c r="A1042010" s="21"/>
    </row>
    <row r="1042016" spans="1:1" s="20" customFormat="1" ht="14.25" customHeight="1" x14ac:dyDescent="0.25"/>
    <row r="1042032" spans="1:1" ht="14.25" customHeight="1" x14ac:dyDescent="0.3">
      <c r="A1042032" s="21"/>
    </row>
    <row r="1042038" s="20" customFormat="1" ht="14.25" customHeight="1" x14ac:dyDescent="0.25"/>
    <row r="1042054" spans="1:1" ht="14.25" customHeight="1" x14ac:dyDescent="0.3">
      <c r="A1042054" s="21"/>
    </row>
    <row r="1042060" spans="1:1" s="20" customFormat="1" ht="14.25" customHeight="1" x14ac:dyDescent="0.25"/>
    <row r="1042076" spans="1:1" ht="14.25" customHeight="1" x14ac:dyDescent="0.3">
      <c r="A1042076" s="21"/>
    </row>
    <row r="1042082" s="20" customFormat="1" ht="14.25" customHeight="1" x14ac:dyDescent="0.25"/>
    <row r="1042098" spans="1:1" ht="14.25" customHeight="1" x14ac:dyDescent="0.3">
      <c r="A1042098" s="21"/>
    </row>
    <row r="1042104" spans="1:1" s="20" customFormat="1" ht="14.25" customHeight="1" x14ac:dyDescent="0.25"/>
    <row r="1042120" spans="1:1" ht="14.25" customHeight="1" x14ac:dyDescent="0.3">
      <c r="A1042120" s="21"/>
    </row>
    <row r="1042126" spans="1:1" s="20" customFormat="1" ht="14.25" customHeight="1" x14ac:dyDescent="0.25"/>
    <row r="1042142" spans="1:1" ht="14.25" customHeight="1" x14ac:dyDescent="0.3">
      <c r="A1042142" s="21"/>
    </row>
    <row r="1042148" s="20" customFormat="1" ht="14.25" customHeight="1" x14ac:dyDescent="0.25"/>
    <row r="1042164" spans="1:1" ht="14.25" customHeight="1" x14ac:dyDescent="0.3">
      <c r="A1042164" s="21"/>
    </row>
    <row r="1042170" spans="1:1" s="20" customFormat="1" ht="14.25" customHeight="1" x14ac:dyDescent="0.25"/>
    <row r="1042186" spans="1:1" ht="14.25" customHeight="1" x14ac:dyDescent="0.3">
      <c r="A1042186" s="21"/>
    </row>
    <row r="1042192" spans="1:1" s="20" customFormat="1" ht="14.25" customHeight="1" x14ac:dyDescent="0.25"/>
    <row r="1042208" spans="1:1" ht="14.25" customHeight="1" x14ac:dyDescent="0.3">
      <c r="A1042208" s="21"/>
    </row>
    <row r="1042214" s="20" customFormat="1" ht="14.25" customHeight="1" x14ac:dyDescent="0.25"/>
    <row r="1042230" spans="1:1" ht="14.25" customHeight="1" x14ac:dyDescent="0.3">
      <c r="A1042230" s="21"/>
    </row>
    <row r="1042236" spans="1:1" s="20" customFormat="1" ht="14.25" customHeight="1" x14ac:dyDescent="0.25"/>
    <row r="1042252" spans="1:1" ht="14.25" customHeight="1" x14ac:dyDescent="0.3">
      <c r="A1042252" s="21"/>
    </row>
    <row r="1042258" s="20" customFormat="1" ht="14.25" customHeight="1" x14ac:dyDescent="0.25"/>
    <row r="1042274" spans="1:1" ht="14.25" customHeight="1" x14ac:dyDescent="0.3">
      <c r="A1042274" s="21"/>
    </row>
    <row r="1042280" spans="1:1" s="20" customFormat="1" ht="14.25" customHeight="1" x14ac:dyDescent="0.25"/>
    <row r="1042296" spans="1:1" ht="14.25" customHeight="1" x14ac:dyDescent="0.3">
      <c r="A1042296" s="21"/>
    </row>
    <row r="1042302" spans="1:1" s="20" customFormat="1" ht="14.25" customHeight="1" x14ac:dyDescent="0.25"/>
    <row r="1042318" spans="1:1" ht="14.25" customHeight="1" x14ac:dyDescent="0.3">
      <c r="A1042318" s="21"/>
    </row>
    <row r="1042324" s="20" customFormat="1" ht="14.25" customHeight="1" x14ac:dyDescent="0.25"/>
    <row r="1042340" spans="1:1" ht="14.25" customHeight="1" x14ac:dyDescent="0.3">
      <c r="A1042340" s="21"/>
    </row>
    <row r="1042346" spans="1:1" s="20" customFormat="1" ht="14.25" customHeight="1" x14ac:dyDescent="0.25"/>
    <row r="1042362" spans="1:1" ht="14.25" customHeight="1" x14ac:dyDescent="0.3">
      <c r="A1042362" s="21"/>
    </row>
    <row r="1042368" spans="1:1" s="20" customFormat="1" ht="14.25" customHeight="1" x14ac:dyDescent="0.25"/>
    <row r="1042384" spans="1:1" ht="14.25" customHeight="1" x14ac:dyDescent="0.3">
      <c r="A1042384" s="21"/>
    </row>
    <row r="1042390" s="20" customFormat="1" ht="14.25" customHeight="1" x14ac:dyDescent="0.25"/>
    <row r="1042406" spans="1:1" ht="14.25" customHeight="1" x14ac:dyDescent="0.3">
      <c r="A1042406" s="21"/>
    </row>
    <row r="1042412" spans="1:1" s="20" customFormat="1" ht="14.25" customHeight="1" x14ac:dyDescent="0.25"/>
    <row r="1042428" spans="1:1" ht="14.25" customHeight="1" x14ac:dyDescent="0.3">
      <c r="A1042428" s="21"/>
    </row>
    <row r="1042434" s="20" customFormat="1" ht="14.25" customHeight="1" x14ac:dyDescent="0.25"/>
    <row r="1042450" spans="1:1" ht="14.25" customHeight="1" x14ac:dyDescent="0.3">
      <c r="A1042450" s="21"/>
    </row>
    <row r="1042456" spans="1:1" s="20" customFormat="1" ht="14.25" customHeight="1" x14ac:dyDescent="0.25"/>
    <row r="1042472" spans="1:1" ht="14.25" customHeight="1" x14ac:dyDescent="0.3">
      <c r="A1042472" s="21"/>
    </row>
    <row r="1042478" spans="1:1" s="20" customFormat="1" ht="14.25" customHeight="1" x14ac:dyDescent="0.25"/>
    <row r="1042494" spans="1:1" ht="14.25" customHeight="1" x14ac:dyDescent="0.3">
      <c r="A1042494" s="21"/>
    </row>
    <row r="1042500" s="20" customFormat="1" ht="14.25" customHeight="1" x14ac:dyDescent="0.25"/>
    <row r="1042516" spans="1:1" ht="14.25" customHeight="1" x14ac:dyDescent="0.3">
      <c r="A1042516" s="21"/>
    </row>
    <row r="1042522" spans="1:1" s="20" customFormat="1" ht="14.25" customHeight="1" x14ac:dyDescent="0.25"/>
    <row r="1042538" spans="1:1" ht="14.25" customHeight="1" x14ac:dyDescent="0.3">
      <c r="A1042538" s="21"/>
    </row>
    <row r="1042544" spans="1:1" s="20" customFormat="1" ht="14.25" customHeight="1" x14ac:dyDescent="0.25"/>
    <row r="1042560" spans="1:1" ht="14.25" customHeight="1" x14ac:dyDescent="0.3">
      <c r="A1042560" s="21"/>
    </row>
    <row r="1042566" s="20" customFormat="1" ht="14.25" customHeight="1" x14ac:dyDescent="0.25"/>
    <row r="1042582" spans="1:1" ht="14.25" customHeight="1" x14ac:dyDescent="0.3">
      <c r="A1042582" s="21"/>
    </row>
    <row r="1042588" spans="1:1" s="20" customFormat="1" ht="14.25" customHeight="1" x14ac:dyDescent="0.25"/>
    <row r="1042604" spans="1:1" ht="14.25" customHeight="1" x14ac:dyDescent="0.3">
      <c r="A1042604" s="21"/>
    </row>
    <row r="1042610" s="20" customFormat="1" ht="14.25" customHeight="1" x14ac:dyDescent="0.25"/>
    <row r="1042626" spans="1:1" ht="14.25" customHeight="1" x14ac:dyDescent="0.3">
      <c r="A1042626" s="21"/>
    </row>
    <row r="1042632" spans="1:1" s="20" customFormat="1" ht="14.25" customHeight="1" x14ac:dyDescent="0.25"/>
    <row r="1042648" spans="1:1" ht="14.25" customHeight="1" x14ac:dyDescent="0.3">
      <c r="A1042648" s="21"/>
    </row>
    <row r="1042654" spans="1:1" s="20" customFormat="1" ht="14.25" customHeight="1" x14ac:dyDescent="0.25"/>
    <row r="1042670" spans="1:1" ht="14.25" customHeight="1" x14ac:dyDescent="0.3">
      <c r="A1042670" s="21"/>
    </row>
    <row r="1042676" s="20" customFormat="1" ht="14.25" customHeight="1" x14ac:dyDescent="0.25"/>
    <row r="1042692" spans="1:1" ht="14.25" customHeight="1" x14ac:dyDescent="0.3">
      <c r="A1042692" s="21"/>
    </row>
    <row r="1042698" spans="1:1" s="20" customFormat="1" ht="14.25" customHeight="1" x14ac:dyDescent="0.25"/>
    <row r="1042714" spans="1:1" ht="14.25" customHeight="1" x14ac:dyDescent="0.3">
      <c r="A1042714" s="21"/>
    </row>
    <row r="1042720" spans="1:1" s="20" customFormat="1" ht="14.25" customHeight="1" x14ac:dyDescent="0.25"/>
    <row r="1042736" spans="1:1" ht="14.25" customHeight="1" x14ac:dyDescent="0.3">
      <c r="A1042736" s="21"/>
    </row>
    <row r="1042742" s="20" customFormat="1" ht="14.25" customHeight="1" x14ac:dyDescent="0.25"/>
    <row r="1042758" spans="1:1" ht="14.25" customHeight="1" x14ac:dyDescent="0.3">
      <c r="A1042758" s="21"/>
    </row>
    <row r="1042764" spans="1:1" s="20" customFormat="1" ht="14.25" customHeight="1" x14ac:dyDescent="0.25"/>
    <row r="1042780" spans="1:1" ht="14.25" customHeight="1" x14ac:dyDescent="0.3">
      <c r="A1042780" s="21"/>
    </row>
    <row r="1042786" s="20" customFormat="1" ht="14.25" customHeight="1" x14ac:dyDescent="0.25"/>
    <row r="1042802" spans="1:1" ht="14.25" customHeight="1" x14ac:dyDescent="0.3">
      <c r="A1042802" s="21"/>
    </row>
    <row r="1042808" spans="1:1" s="20" customFormat="1" ht="14.25" customHeight="1" x14ac:dyDescent="0.25"/>
    <row r="1042824" spans="1:1" ht="14.25" customHeight="1" x14ac:dyDescent="0.3">
      <c r="A1042824" s="21"/>
    </row>
    <row r="1042830" spans="1:1" s="20" customFormat="1" ht="14.25" customHeight="1" x14ac:dyDescent="0.25"/>
    <row r="1042846" spans="1:1" ht="14.25" customHeight="1" x14ac:dyDescent="0.3">
      <c r="A1042846" s="21"/>
    </row>
    <row r="1042852" s="20" customFormat="1" ht="14.25" customHeight="1" x14ac:dyDescent="0.25"/>
    <row r="1042868" spans="1:1" ht="14.25" customHeight="1" x14ac:dyDescent="0.3">
      <c r="A1042868" s="21"/>
    </row>
    <row r="1042874" spans="1:1" s="20" customFormat="1" ht="14.25" customHeight="1" x14ac:dyDescent="0.25"/>
    <row r="1042890" spans="1:1" ht="14.25" customHeight="1" x14ac:dyDescent="0.3">
      <c r="A1042890" s="21"/>
    </row>
    <row r="1042896" spans="1:1" s="20" customFormat="1" ht="14.25" customHeight="1" x14ac:dyDescent="0.25"/>
    <row r="1042912" spans="1:1" ht="14.25" customHeight="1" x14ac:dyDescent="0.3">
      <c r="A1042912" s="21"/>
    </row>
    <row r="1042918" s="20" customFormat="1" ht="14.25" customHeight="1" x14ac:dyDescent="0.25"/>
    <row r="1042934" spans="1:1" ht="14.25" customHeight="1" x14ac:dyDescent="0.3">
      <c r="A1042934" s="21"/>
    </row>
    <row r="1042940" spans="1:1" s="20" customFormat="1" ht="14.25" customHeight="1" x14ac:dyDescent="0.25"/>
    <row r="1042956" spans="1:1" ht="14.25" customHeight="1" x14ac:dyDescent="0.3">
      <c r="A1042956" s="21"/>
    </row>
    <row r="1042962" s="20" customFormat="1" ht="14.25" customHeight="1" x14ac:dyDescent="0.25"/>
    <row r="1042978" spans="1:1" ht="14.25" customHeight="1" x14ac:dyDescent="0.3">
      <c r="A1042978" s="21"/>
    </row>
    <row r="1042984" spans="1:1" s="20" customFormat="1" ht="14.25" customHeight="1" x14ac:dyDescent="0.25"/>
    <row r="1043000" spans="1:1" ht="14.25" customHeight="1" x14ac:dyDescent="0.3">
      <c r="A1043000" s="21"/>
    </row>
    <row r="1043006" spans="1:1" s="20" customFormat="1" ht="14.25" customHeight="1" x14ac:dyDescent="0.25"/>
    <row r="1043022" spans="1:1" ht="14.25" customHeight="1" x14ac:dyDescent="0.3">
      <c r="A1043022" s="21"/>
    </row>
    <row r="1043028" s="20" customFormat="1" ht="14.25" customHeight="1" x14ac:dyDescent="0.25"/>
    <row r="1043044" spans="1:1" ht="14.25" customHeight="1" x14ac:dyDescent="0.3">
      <c r="A1043044" s="21"/>
    </row>
    <row r="1043050" spans="1:1" s="20" customFormat="1" ht="14.25" customHeight="1" x14ac:dyDescent="0.25"/>
    <row r="1043066" spans="1:1" ht="14.25" customHeight="1" x14ac:dyDescent="0.3">
      <c r="A1043066" s="21"/>
    </row>
    <row r="1043072" spans="1:1" s="20" customFormat="1" ht="14.25" customHeight="1" x14ac:dyDescent="0.25"/>
    <row r="1043088" spans="1:1" ht="14.25" customHeight="1" x14ac:dyDescent="0.3">
      <c r="A1043088" s="21"/>
    </row>
    <row r="1043094" s="20" customFormat="1" ht="14.25" customHeight="1" x14ac:dyDescent="0.25"/>
    <row r="1043110" spans="1:1" ht="14.25" customHeight="1" x14ac:dyDescent="0.3">
      <c r="A1043110" s="21"/>
    </row>
    <row r="1043116" spans="1:1" s="20" customFormat="1" ht="14.25" customHeight="1" x14ac:dyDescent="0.25"/>
    <row r="1043132" spans="1:1" ht="14.25" customHeight="1" x14ac:dyDescent="0.3">
      <c r="A1043132" s="21"/>
    </row>
    <row r="1043138" s="20" customFormat="1" ht="14.25" customHeight="1" x14ac:dyDescent="0.25"/>
    <row r="1043154" spans="1:1" ht="14.25" customHeight="1" x14ac:dyDescent="0.3">
      <c r="A1043154" s="21"/>
    </row>
    <row r="1043160" spans="1:1" s="20" customFormat="1" ht="14.25" customHeight="1" x14ac:dyDescent="0.25"/>
    <row r="1043176" spans="1:1" ht="14.25" customHeight="1" x14ac:dyDescent="0.3">
      <c r="A1043176" s="21"/>
    </row>
    <row r="1043182" spans="1:1" s="20" customFormat="1" ht="14.25" customHeight="1" x14ac:dyDescent="0.25"/>
    <row r="1043198" spans="1:1" ht="14.25" customHeight="1" x14ac:dyDescent="0.3">
      <c r="A1043198" s="21"/>
    </row>
    <row r="1043204" s="20" customFormat="1" ht="14.25" customHeight="1" x14ac:dyDescent="0.25"/>
    <row r="1043220" spans="1:1" ht="14.25" customHeight="1" x14ac:dyDescent="0.3">
      <c r="A1043220" s="21"/>
    </row>
    <row r="1043226" spans="1:1" s="20" customFormat="1" ht="14.25" customHeight="1" x14ac:dyDescent="0.25"/>
    <row r="1043242" spans="1:1" ht="14.25" customHeight="1" x14ac:dyDescent="0.3">
      <c r="A1043242" s="21"/>
    </row>
    <row r="1043248" spans="1:1" s="20" customFormat="1" ht="14.25" customHeight="1" x14ac:dyDescent="0.25"/>
    <row r="1043264" spans="1:1" ht="14.25" customHeight="1" x14ac:dyDescent="0.3">
      <c r="A1043264" s="21"/>
    </row>
    <row r="1043270" s="20" customFormat="1" ht="14.25" customHeight="1" x14ac:dyDescent="0.25"/>
    <row r="1043286" spans="1:1" ht="14.25" customHeight="1" x14ac:dyDescent="0.3">
      <c r="A1043286" s="21"/>
    </row>
    <row r="1043292" spans="1:1" s="20" customFormat="1" ht="14.25" customHeight="1" x14ac:dyDescent="0.25"/>
    <row r="1043308" spans="1:1" ht="14.25" customHeight="1" x14ac:dyDescent="0.3">
      <c r="A1043308" s="21"/>
    </row>
    <row r="1043314" s="20" customFormat="1" ht="14.25" customHeight="1" x14ac:dyDescent="0.25"/>
    <row r="1043330" spans="1:1" ht="14.25" customHeight="1" x14ac:dyDescent="0.3">
      <c r="A1043330" s="21"/>
    </row>
    <row r="1043336" spans="1:1" s="20" customFormat="1" ht="14.25" customHeight="1" x14ac:dyDescent="0.25"/>
    <row r="1043352" spans="1:1" ht="14.25" customHeight="1" x14ac:dyDescent="0.3">
      <c r="A1043352" s="21"/>
    </row>
    <row r="1043358" spans="1:1" s="20" customFormat="1" ht="14.25" customHeight="1" x14ac:dyDescent="0.25"/>
    <row r="1043374" spans="1:1" ht="14.25" customHeight="1" x14ac:dyDescent="0.3">
      <c r="A1043374" s="21"/>
    </row>
    <row r="1043380" s="20" customFormat="1" ht="14.25" customHeight="1" x14ac:dyDescent="0.25"/>
    <row r="1043396" spans="1:1" ht="14.25" customHeight="1" x14ac:dyDescent="0.3">
      <c r="A1043396" s="21"/>
    </row>
    <row r="1043402" spans="1:1" s="20" customFormat="1" ht="14.25" customHeight="1" x14ac:dyDescent="0.25"/>
    <row r="1043418" spans="1:1" ht="14.25" customHeight="1" x14ac:dyDescent="0.3">
      <c r="A1043418" s="21"/>
    </row>
    <row r="1043424" spans="1:1" s="20" customFormat="1" ht="14.25" customHeight="1" x14ac:dyDescent="0.25"/>
    <row r="1043440" spans="1:1" ht="14.25" customHeight="1" x14ac:dyDescent="0.3">
      <c r="A1043440" s="21"/>
    </row>
    <row r="1043446" s="20" customFormat="1" ht="14.25" customHeight="1" x14ac:dyDescent="0.25"/>
    <row r="1043462" spans="1:1" ht="14.25" customHeight="1" x14ac:dyDescent="0.3">
      <c r="A1043462" s="21"/>
    </row>
    <row r="1043468" spans="1:1" s="20" customFormat="1" ht="14.25" customHeight="1" x14ac:dyDescent="0.25"/>
    <row r="1043484" spans="1:1" ht="14.25" customHeight="1" x14ac:dyDescent="0.3">
      <c r="A1043484" s="21"/>
    </row>
    <row r="1043490" s="20" customFormat="1" ht="14.25" customHeight="1" x14ac:dyDescent="0.25"/>
    <row r="1043506" spans="1:1" ht="14.25" customHeight="1" x14ac:dyDescent="0.3">
      <c r="A1043506" s="21"/>
    </row>
    <row r="1043512" spans="1:1" s="20" customFormat="1" ht="14.25" customHeight="1" x14ac:dyDescent="0.25"/>
    <row r="1043528" spans="1:1" ht="14.25" customHeight="1" x14ac:dyDescent="0.3">
      <c r="A1043528" s="21"/>
    </row>
    <row r="1043534" spans="1:1" s="20" customFormat="1" ht="14.25" customHeight="1" x14ac:dyDescent="0.25"/>
    <row r="1043550" spans="1:1" ht="14.25" customHeight="1" x14ac:dyDescent="0.3">
      <c r="A1043550" s="21"/>
    </row>
    <row r="1043556" s="20" customFormat="1" ht="14.25" customHeight="1" x14ac:dyDescent="0.25"/>
    <row r="1043572" spans="1:1" ht="14.25" customHeight="1" x14ac:dyDescent="0.3">
      <c r="A1043572" s="21"/>
    </row>
    <row r="1043578" spans="1:1" s="20" customFormat="1" ht="14.25" customHeight="1" x14ac:dyDescent="0.25"/>
    <row r="1043594" spans="1:1" ht="14.25" customHeight="1" x14ac:dyDescent="0.3">
      <c r="A1043594" s="21"/>
    </row>
    <row r="1043600" spans="1:1" s="20" customFormat="1" ht="14.25" customHeight="1" x14ac:dyDescent="0.25"/>
    <row r="1043616" spans="1:1" ht="14.25" customHeight="1" x14ac:dyDescent="0.3">
      <c r="A1043616" s="21"/>
    </row>
    <row r="1043622" s="20" customFormat="1" ht="14.25" customHeight="1" x14ac:dyDescent="0.25"/>
    <row r="1043638" spans="1:1" ht="14.25" customHeight="1" x14ac:dyDescent="0.3">
      <c r="A1043638" s="21"/>
    </row>
    <row r="1043644" spans="1:1" s="20" customFormat="1" ht="14.25" customHeight="1" x14ac:dyDescent="0.25"/>
    <row r="1043660" spans="1:1" ht="14.25" customHeight="1" x14ac:dyDescent="0.3">
      <c r="A1043660" s="21"/>
    </row>
    <row r="1043666" s="20" customFormat="1" ht="14.25" customHeight="1" x14ac:dyDescent="0.25"/>
    <row r="1043682" spans="1:1" ht="14.25" customHeight="1" x14ac:dyDescent="0.3">
      <c r="A1043682" s="21"/>
    </row>
    <row r="1043688" spans="1:1" s="20" customFormat="1" ht="14.25" customHeight="1" x14ac:dyDescent="0.25"/>
    <row r="1043704" spans="1:1" ht="14.25" customHeight="1" x14ac:dyDescent="0.3">
      <c r="A1043704" s="21"/>
    </row>
    <row r="1043710" spans="1:1" s="20" customFormat="1" ht="14.25" customHeight="1" x14ac:dyDescent="0.25"/>
    <row r="1043726" spans="1:1" ht="14.25" customHeight="1" x14ac:dyDescent="0.3">
      <c r="A1043726" s="21"/>
    </row>
    <row r="1043732" s="20" customFormat="1" ht="14.25" customHeight="1" x14ac:dyDescent="0.25"/>
    <row r="1043748" spans="1:1" ht="14.25" customHeight="1" x14ac:dyDescent="0.3">
      <c r="A1043748" s="21"/>
    </row>
    <row r="1043754" spans="1:1" s="20" customFormat="1" ht="14.25" customHeight="1" x14ac:dyDescent="0.25"/>
    <row r="1043770" spans="1:1" ht="14.25" customHeight="1" x14ac:dyDescent="0.3">
      <c r="A1043770" s="21"/>
    </row>
    <row r="1043776" spans="1:1" s="20" customFormat="1" ht="14.25" customHeight="1" x14ac:dyDescent="0.25"/>
    <row r="1043792" spans="1:1" ht="14.25" customHeight="1" x14ac:dyDescent="0.3">
      <c r="A1043792" s="21"/>
    </row>
    <row r="1043798" s="20" customFormat="1" ht="14.25" customHeight="1" x14ac:dyDescent="0.25"/>
    <row r="1043814" spans="1:1" ht="14.25" customHeight="1" x14ac:dyDescent="0.3">
      <c r="A1043814" s="21"/>
    </row>
    <row r="1043820" spans="1:1" s="20" customFormat="1" ht="14.25" customHeight="1" x14ac:dyDescent="0.25"/>
    <row r="1043836" spans="1:1" ht="14.25" customHeight="1" x14ac:dyDescent="0.3">
      <c r="A1043836" s="21"/>
    </row>
    <row r="1043842" s="20" customFormat="1" ht="14.25" customHeight="1" x14ac:dyDescent="0.25"/>
    <row r="1043858" spans="1:1" ht="14.25" customHeight="1" x14ac:dyDescent="0.3">
      <c r="A1043858" s="21"/>
    </row>
    <row r="1043864" spans="1:1" s="20" customFormat="1" ht="14.25" customHeight="1" x14ac:dyDescent="0.25"/>
    <row r="1043880" spans="1:1" ht="14.25" customHeight="1" x14ac:dyDescent="0.3">
      <c r="A1043880" s="21"/>
    </row>
    <row r="1043886" spans="1:1" s="20" customFormat="1" ht="14.25" customHeight="1" x14ac:dyDescent="0.25"/>
    <row r="1043902" spans="1:1" ht="14.25" customHeight="1" x14ac:dyDescent="0.3">
      <c r="A1043902" s="21"/>
    </row>
    <row r="1043908" s="20" customFormat="1" ht="14.25" customHeight="1" x14ac:dyDescent="0.25"/>
    <row r="1043924" spans="1:1" ht="14.25" customHeight="1" x14ac:dyDescent="0.3">
      <c r="A1043924" s="21"/>
    </row>
    <row r="1043930" spans="1:1" s="20" customFormat="1" ht="14.25" customHeight="1" x14ac:dyDescent="0.25"/>
    <row r="1043946" spans="1:1" ht="14.25" customHeight="1" x14ac:dyDescent="0.3">
      <c r="A1043946" s="21"/>
    </row>
    <row r="1043952" spans="1:1" s="20" customFormat="1" ht="14.25" customHeight="1" x14ac:dyDescent="0.25"/>
    <row r="1043968" spans="1:1" ht="14.25" customHeight="1" x14ac:dyDescent="0.3">
      <c r="A1043968" s="21"/>
    </row>
    <row r="1043974" s="20" customFormat="1" ht="14.25" customHeight="1" x14ac:dyDescent="0.25"/>
    <row r="1043990" spans="1:1" ht="14.25" customHeight="1" x14ac:dyDescent="0.3">
      <c r="A1043990" s="21"/>
    </row>
    <row r="1043996" spans="1:1" s="20" customFormat="1" ht="14.25" customHeight="1" x14ac:dyDescent="0.25"/>
    <row r="1044012" spans="1:1" ht="14.25" customHeight="1" x14ac:dyDescent="0.3">
      <c r="A1044012" s="21"/>
    </row>
    <row r="1044018" s="20" customFormat="1" ht="14.25" customHeight="1" x14ac:dyDescent="0.25"/>
    <row r="1044034" spans="1:1" ht="14.25" customHeight="1" x14ac:dyDescent="0.3">
      <c r="A1044034" s="21"/>
    </row>
    <row r="1044040" spans="1:1" s="20" customFormat="1" ht="14.25" customHeight="1" x14ac:dyDescent="0.25"/>
    <row r="1044056" spans="1:1" ht="14.25" customHeight="1" x14ac:dyDescent="0.3">
      <c r="A1044056" s="21"/>
    </row>
    <row r="1044062" spans="1:1" s="20" customFormat="1" ht="14.25" customHeight="1" x14ac:dyDescent="0.25"/>
    <row r="1044078" spans="1:1" ht="14.25" customHeight="1" x14ac:dyDescent="0.3">
      <c r="A1044078" s="21"/>
    </row>
    <row r="1044084" s="20" customFormat="1" ht="14.25" customHeight="1" x14ac:dyDescent="0.25"/>
    <row r="1044100" spans="1:1" ht="14.25" customHeight="1" x14ac:dyDescent="0.3">
      <c r="A1044100" s="21"/>
    </row>
    <row r="1044106" spans="1:1" s="20" customFormat="1" ht="14.25" customHeight="1" x14ac:dyDescent="0.25"/>
    <row r="1044122" spans="1:1" ht="14.25" customHeight="1" x14ac:dyDescent="0.3">
      <c r="A1044122" s="21"/>
    </row>
    <row r="1044128" spans="1:1" s="20" customFormat="1" ht="14.25" customHeight="1" x14ac:dyDescent="0.25"/>
    <row r="1044144" spans="1:1" ht="14.25" customHeight="1" x14ac:dyDescent="0.3">
      <c r="A1044144" s="21"/>
    </row>
    <row r="1044150" s="20" customFormat="1" ht="14.25" customHeight="1" x14ac:dyDescent="0.25"/>
    <row r="1044166" spans="1:1" ht="14.25" customHeight="1" x14ac:dyDescent="0.3">
      <c r="A1044166" s="21"/>
    </row>
    <row r="1044172" spans="1:1" s="20" customFormat="1" ht="14.25" customHeight="1" x14ac:dyDescent="0.25"/>
    <row r="1044188" spans="1:1" ht="14.25" customHeight="1" x14ac:dyDescent="0.3">
      <c r="A1044188" s="21"/>
    </row>
    <row r="1044194" s="20" customFormat="1" ht="14.25" customHeight="1" x14ac:dyDescent="0.25"/>
    <row r="1044210" spans="1:1" ht="14.25" customHeight="1" x14ac:dyDescent="0.3">
      <c r="A1044210" s="21"/>
    </row>
    <row r="1044216" spans="1:1" s="20" customFormat="1" ht="14.25" customHeight="1" x14ac:dyDescent="0.25"/>
    <row r="1044232" spans="1:1" ht="14.25" customHeight="1" x14ac:dyDescent="0.3">
      <c r="A1044232" s="21"/>
    </row>
    <row r="1044238" spans="1:1" s="20" customFormat="1" ht="14.25" customHeight="1" x14ac:dyDescent="0.25"/>
    <row r="1044254" spans="1:1" ht="14.25" customHeight="1" x14ac:dyDescent="0.3">
      <c r="A1044254" s="21"/>
    </row>
    <row r="1044260" s="20" customFormat="1" ht="14.25" customHeight="1" x14ac:dyDescent="0.25"/>
    <row r="1044276" spans="1:1" ht="14.25" customHeight="1" x14ac:dyDescent="0.3">
      <c r="A1044276" s="21"/>
    </row>
    <row r="1044282" spans="1:1" s="20" customFormat="1" ht="14.25" customHeight="1" x14ac:dyDescent="0.25"/>
    <row r="1044298" spans="1:1" ht="14.25" customHeight="1" x14ac:dyDescent="0.3">
      <c r="A1044298" s="21"/>
    </row>
    <row r="1044304" spans="1:1" s="20" customFormat="1" ht="14.25" customHeight="1" x14ac:dyDescent="0.25"/>
    <row r="1044320" spans="1:1" ht="14.25" customHeight="1" x14ac:dyDescent="0.3">
      <c r="A1044320" s="21"/>
    </row>
    <row r="1044326" s="20" customFormat="1" ht="14.25" customHeight="1" x14ac:dyDescent="0.25"/>
    <row r="1044342" spans="1:1" ht="14.25" customHeight="1" x14ac:dyDescent="0.3">
      <c r="A1044342" s="21"/>
    </row>
    <row r="1044348" spans="1:1" s="20" customFormat="1" ht="14.25" customHeight="1" x14ac:dyDescent="0.25"/>
    <row r="1044364" spans="1:1" ht="14.25" customHeight="1" x14ac:dyDescent="0.3">
      <c r="A1044364" s="21"/>
    </row>
    <row r="1044370" s="20" customFormat="1" ht="14.25" customHeight="1" x14ac:dyDescent="0.25"/>
    <row r="1044386" spans="1:1" ht="14.25" customHeight="1" x14ac:dyDescent="0.3">
      <c r="A1044386" s="21"/>
    </row>
    <row r="1044392" spans="1:1" s="20" customFormat="1" ht="14.25" customHeight="1" x14ac:dyDescent="0.25"/>
    <row r="1044408" spans="1:1" ht="14.25" customHeight="1" x14ac:dyDescent="0.3">
      <c r="A1044408" s="21"/>
    </row>
    <row r="1044414" spans="1:1" s="20" customFormat="1" ht="14.25" customHeight="1" x14ac:dyDescent="0.25"/>
    <row r="1044430" spans="1:1" ht="14.25" customHeight="1" x14ac:dyDescent="0.3">
      <c r="A1044430" s="21"/>
    </row>
    <row r="1044436" s="20" customFormat="1" ht="14.25" customHeight="1" x14ac:dyDescent="0.25"/>
    <row r="1044452" spans="1:1" ht="14.25" customHeight="1" x14ac:dyDescent="0.3">
      <c r="A1044452" s="21"/>
    </row>
    <row r="1044458" spans="1:1" s="20" customFormat="1" ht="14.25" customHeight="1" x14ac:dyDescent="0.25"/>
    <row r="1044474" spans="1:1" ht="14.25" customHeight="1" x14ac:dyDescent="0.3">
      <c r="A1044474" s="21"/>
    </row>
    <row r="1044480" spans="1:1" s="20" customFormat="1" ht="14.25" customHeight="1" x14ac:dyDescent="0.25"/>
    <row r="1044496" spans="1:1" ht="14.25" customHeight="1" x14ac:dyDescent="0.3">
      <c r="A1044496" s="21"/>
    </row>
    <row r="1044502" s="20" customFormat="1" ht="14.25" customHeight="1" x14ac:dyDescent="0.25"/>
    <row r="1044518" spans="1:1" ht="14.25" customHeight="1" x14ac:dyDescent="0.3">
      <c r="A1044518" s="21"/>
    </row>
    <row r="1044524" spans="1:1" s="20" customFormat="1" ht="14.25" customHeight="1" x14ac:dyDescent="0.25"/>
    <row r="1044540" spans="1:1" ht="14.25" customHeight="1" x14ac:dyDescent="0.3">
      <c r="A1044540" s="21"/>
    </row>
    <row r="1044546" s="20" customFormat="1" ht="14.25" customHeight="1" x14ac:dyDescent="0.25"/>
    <row r="1044562" spans="1:1" ht="14.25" customHeight="1" x14ac:dyDescent="0.3">
      <c r="A1044562" s="21"/>
    </row>
    <row r="1044568" spans="1:1" s="20" customFormat="1" ht="14.25" customHeight="1" x14ac:dyDescent="0.25"/>
    <row r="1044584" spans="1:1" ht="14.25" customHeight="1" x14ac:dyDescent="0.3">
      <c r="A1044584" s="21"/>
    </row>
    <row r="1044590" spans="1:1" s="20" customFormat="1" ht="14.25" customHeight="1" x14ac:dyDescent="0.25"/>
    <row r="1044606" spans="1:1" ht="14.25" customHeight="1" x14ac:dyDescent="0.3">
      <c r="A1044606" s="21"/>
    </row>
    <row r="1044612" s="20" customFormat="1" ht="14.25" customHeight="1" x14ac:dyDescent="0.25"/>
    <row r="1044628" spans="1:1" ht="14.25" customHeight="1" x14ac:dyDescent="0.3">
      <c r="A1044628" s="21"/>
    </row>
    <row r="1044634" spans="1:1" s="20" customFormat="1" ht="14.25" customHeight="1" x14ac:dyDescent="0.25"/>
    <row r="1044650" spans="1:1" ht="14.25" customHeight="1" x14ac:dyDescent="0.3">
      <c r="A1044650" s="21"/>
    </row>
    <row r="1044656" spans="1:1" s="20" customFormat="1" ht="14.25" customHeight="1" x14ac:dyDescent="0.25"/>
    <row r="1044672" spans="1:1" ht="14.25" customHeight="1" x14ac:dyDescent="0.3">
      <c r="A1044672" s="21"/>
    </row>
    <row r="1044678" s="20" customFormat="1" ht="14.25" customHeight="1" x14ac:dyDescent="0.25"/>
    <row r="1044694" spans="1:1" ht="14.25" customHeight="1" x14ac:dyDescent="0.3">
      <c r="A1044694" s="21"/>
    </row>
    <row r="1044700" spans="1:1" s="20" customFormat="1" ht="14.25" customHeight="1" x14ac:dyDescent="0.25"/>
    <row r="1044716" spans="1:1" ht="14.25" customHeight="1" x14ac:dyDescent="0.3">
      <c r="A1044716" s="21"/>
    </row>
    <row r="1044722" s="20" customFormat="1" ht="14.25" customHeight="1" x14ac:dyDescent="0.25"/>
    <row r="1044738" spans="1:1" ht="14.25" customHeight="1" x14ac:dyDescent="0.3">
      <c r="A1044738" s="21"/>
    </row>
    <row r="1044744" spans="1:1" s="20" customFormat="1" ht="14.25" customHeight="1" x14ac:dyDescent="0.25"/>
    <row r="1044760" spans="1:1" ht="14.25" customHeight="1" x14ac:dyDescent="0.3">
      <c r="A1044760" s="21"/>
    </row>
    <row r="1044766" spans="1:1" s="20" customFormat="1" ht="14.25" customHeight="1" x14ac:dyDescent="0.25"/>
    <row r="1044782" spans="1:1" ht="14.25" customHeight="1" x14ac:dyDescent="0.3">
      <c r="A1044782" s="21"/>
    </row>
    <row r="1044788" s="20" customFormat="1" ht="14.25" customHeight="1" x14ac:dyDescent="0.25"/>
    <row r="1044804" spans="1:1" ht="14.25" customHeight="1" x14ac:dyDescent="0.3">
      <c r="A1044804" s="21"/>
    </row>
    <row r="1044810" spans="1:1" s="20" customFormat="1" ht="14.25" customHeight="1" x14ac:dyDescent="0.25"/>
    <row r="1044826" spans="1:1" ht="14.25" customHeight="1" x14ac:dyDescent="0.3">
      <c r="A1044826" s="21"/>
    </row>
    <row r="1044832" spans="1:1" s="20" customFormat="1" ht="14.25" customHeight="1" x14ac:dyDescent="0.25"/>
    <row r="1044848" spans="1:1" ht="14.25" customHeight="1" x14ac:dyDescent="0.3">
      <c r="A1044848" s="21"/>
    </row>
    <row r="1044854" s="20" customFormat="1" ht="14.25" customHeight="1" x14ac:dyDescent="0.25"/>
    <row r="1044870" spans="1:1" ht="14.25" customHeight="1" x14ac:dyDescent="0.3">
      <c r="A1044870" s="21"/>
    </row>
    <row r="1044876" spans="1:1" s="20" customFormat="1" ht="14.25" customHeight="1" x14ac:dyDescent="0.25"/>
    <row r="1044892" spans="1:1" ht="14.25" customHeight="1" x14ac:dyDescent="0.3">
      <c r="A1044892" s="21"/>
    </row>
    <row r="1044898" s="20" customFormat="1" ht="14.25" customHeight="1" x14ac:dyDescent="0.25"/>
    <row r="1044914" spans="1:1" ht="14.25" customHeight="1" x14ac:dyDescent="0.3">
      <c r="A1044914" s="21"/>
    </row>
    <row r="1044920" spans="1:1" s="20" customFormat="1" ht="14.25" customHeight="1" x14ac:dyDescent="0.25"/>
    <row r="1044936" spans="1:1" ht="14.25" customHeight="1" x14ac:dyDescent="0.3">
      <c r="A1044936" s="21"/>
    </row>
    <row r="1044942" spans="1:1" s="20" customFormat="1" ht="14.25" customHeight="1" x14ac:dyDescent="0.25"/>
    <row r="1044958" spans="1:1" ht="14.25" customHeight="1" x14ac:dyDescent="0.3">
      <c r="A1044958" s="21"/>
    </row>
    <row r="1044964" s="20" customFormat="1" ht="14.25" customHeight="1" x14ac:dyDescent="0.25"/>
    <row r="1044980" spans="1:1" ht="14.25" customHeight="1" x14ac:dyDescent="0.3">
      <c r="A1044980" s="21"/>
    </row>
    <row r="1044986" spans="1:1" s="20" customFormat="1" ht="14.25" customHeight="1" x14ac:dyDescent="0.25"/>
    <row r="1045002" spans="1:1" ht="14.25" customHeight="1" x14ac:dyDescent="0.3">
      <c r="A1045002" s="21"/>
    </row>
    <row r="1045008" spans="1:1" s="20" customFormat="1" ht="14.25" customHeight="1" x14ac:dyDescent="0.25"/>
    <row r="1045024" spans="1:1" ht="14.25" customHeight="1" x14ac:dyDescent="0.3">
      <c r="A1045024" s="21"/>
    </row>
    <row r="1045030" s="20" customFormat="1" ht="14.25" customHeight="1" x14ac:dyDescent="0.25"/>
    <row r="1045046" spans="1:1" ht="14.25" customHeight="1" x14ac:dyDescent="0.3">
      <c r="A1045046" s="21"/>
    </row>
    <row r="1045052" spans="1:1" s="20" customFormat="1" ht="14.25" customHeight="1" x14ac:dyDescent="0.25"/>
    <row r="1045068" spans="1:1" ht="14.25" customHeight="1" x14ac:dyDescent="0.3">
      <c r="A1045068" s="21"/>
    </row>
    <row r="1045074" s="20" customFormat="1" ht="14.25" customHeight="1" x14ac:dyDescent="0.25"/>
    <row r="1045090" spans="1:1" ht="14.25" customHeight="1" x14ac:dyDescent="0.3">
      <c r="A1045090" s="21"/>
    </row>
    <row r="1045096" spans="1:1" s="20" customFormat="1" ht="14.25" customHeight="1" x14ac:dyDescent="0.25"/>
    <row r="1045112" spans="1:1" ht="14.25" customHeight="1" x14ac:dyDescent="0.3">
      <c r="A1045112" s="21"/>
    </row>
    <row r="1045118" spans="1:1" s="20" customFormat="1" ht="14.25" customHeight="1" x14ac:dyDescent="0.25"/>
    <row r="1045134" spans="1:1" ht="14.25" customHeight="1" x14ac:dyDescent="0.3">
      <c r="A1045134" s="21"/>
    </row>
    <row r="1045140" s="20" customFormat="1" ht="14.25" customHeight="1" x14ac:dyDescent="0.25"/>
    <row r="1045156" spans="1:1" ht="14.25" customHeight="1" x14ac:dyDescent="0.3">
      <c r="A1045156" s="21"/>
    </row>
    <row r="1045162" spans="1:1" s="20" customFormat="1" ht="14.25" customHeight="1" x14ac:dyDescent="0.25"/>
    <row r="1045178" spans="1:1" ht="14.25" customHeight="1" x14ac:dyDescent="0.3">
      <c r="A1045178" s="21"/>
    </row>
    <row r="1045184" spans="1:1" s="20" customFormat="1" ht="14.25" customHeight="1" x14ac:dyDescent="0.25"/>
    <row r="1045200" spans="1:1" ht="14.25" customHeight="1" x14ac:dyDescent="0.3">
      <c r="A1045200" s="21"/>
    </row>
    <row r="1045206" s="20" customFormat="1" ht="14.25" customHeight="1" x14ac:dyDescent="0.25"/>
    <row r="1045222" spans="1:1" ht="14.25" customHeight="1" x14ac:dyDescent="0.3">
      <c r="A1045222" s="21"/>
    </row>
    <row r="1045228" spans="1:1" s="20" customFormat="1" ht="14.25" customHeight="1" x14ac:dyDescent="0.25"/>
    <row r="1045244" spans="1:1" ht="14.25" customHeight="1" x14ac:dyDescent="0.3">
      <c r="A1045244" s="21"/>
    </row>
    <row r="1045250" s="20" customFormat="1" ht="14.25" customHeight="1" x14ac:dyDescent="0.25"/>
    <row r="1045266" spans="1:1" ht="14.25" customHeight="1" x14ac:dyDescent="0.3">
      <c r="A1045266" s="21"/>
    </row>
    <row r="1045272" spans="1:1" s="20" customFormat="1" ht="14.25" customHeight="1" x14ac:dyDescent="0.25"/>
    <row r="1045288" spans="1:1" ht="14.25" customHeight="1" x14ac:dyDescent="0.3">
      <c r="A1045288" s="21"/>
    </row>
    <row r="1045294" spans="1:1" s="20" customFormat="1" ht="14.25" customHeight="1" x14ac:dyDescent="0.25"/>
    <row r="1045310" spans="1:1" ht="14.25" customHeight="1" x14ac:dyDescent="0.3">
      <c r="A1045310" s="21"/>
    </row>
    <row r="1045316" s="20" customFormat="1" ht="14.25" customHeight="1" x14ac:dyDescent="0.25"/>
    <row r="1045332" spans="1:1" ht="14.25" customHeight="1" x14ac:dyDescent="0.3">
      <c r="A1045332" s="21"/>
    </row>
    <row r="1045338" spans="1:1" s="20" customFormat="1" ht="14.25" customHeight="1" x14ac:dyDescent="0.25"/>
    <row r="1045354" spans="1:1" ht="14.25" customHeight="1" x14ac:dyDescent="0.3">
      <c r="A1045354" s="21"/>
    </row>
    <row r="1045360" spans="1:1" s="20" customFormat="1" ht="14.25" customHeight="1" x14ac:dyDescent="0.25"/>
    <row r="1045376" spans="1:1" ht="14.25" customHeight="1" x14ac:dyDescent="0.3">
      <c r="A1045376" s="21"/>
    </row>
    <row r="1045382" s="20" customFormat="1" ht="14.25" customHeight="1" x14ac:dyDescent="0.25"/>
    <row r="1045398" spans="1:1" ht="14.25" customHeight="1" x14ac:dyDescent="0.3">
      <c r="A1045398" s="21"/>
    </row>
    <row r="1045404" spans="1:1" s="20" customFormat="1" ht="14.25" customHeight="1" x14ac:dyDescent="0.25"/>
    <row r="1045420" spans="1:1" ht="14.25" customHeight="1" x14ac:dyDescent="0.3">
      <c r="A1045420" s="21"/>
    </row>
    <row r="1045426" s="20" customFormat="1" ht="14.25" customHeight="1" x14ac:dyDescent="0.25"/>
    <row r="1045442" spans="1:1" ht="14.25" customHeight="1" x14ac:dyDescent="0.3">
      <c r="A1045442" s="21"/>
    </row>
    <row r="1045448" spans="1:1" s="20" customFormat="1" ht="14.25" customHeight="1" x14ac:dyDescent="0.25"/>
    <row r="1045464" spans="1:1" ht="14.25" customHeight="1" x14ac:dyDescent="0.3">
      <c r="A1045464" s="21"/>
    </row>
    <row r="1045470" spans="1:1" s="20" customFormat="1" ht="14.25" customHeight="1" x14ac:dyDescent="0.25"/>
    <row r="1045486" spans="1:1" ht="14.25" customHeight="1" x14ac:dyDescent="0.3">
      <c r="A1045486" s="21"/>
    </row>
    <row r="1045492" s="20" customFormat="1" ht="14.25" customHeight="1" x14ac:dyDescent="0.25"/>
    <row r="1045508" spans="1:1" ht="14.25" customHeight="1" x14ac:dyDescent="0.3">
      <c r="A1045508" s="21"/>
    </row>
    <row r="1045514" spans="1:1" s="20" customFormat="1" ht="14.25" customHeight="1" x14ac:dyDescent="0.25"/>
    <row r="1045530" spans="1:1" ht="14.25" customHeight="1" x14ac:dyDescent="0.3">
      <c r="A1045530" s="21"/>
    </row>
    <row r="1045536" spans="1:1" s="20" customFormat="1" ht="14.25" customHeight="1" x14ac:dyDescent="0.25"/>
    <row r="1045552" spans="1:1" ht="14.25" customHeight="1" x14ac:dyDescent="0.3">
      <c r="A1045552" s="21"/>
    </row>
    <row r="1045558" s="20" customFormat="1" ht="14.25" customHeight="1" x14ac:dyDescent="0.25"/>
    <row r="1045574" spans="1:1" ht="14.25" customHeight="1" x14ac:dyDescent="0.3">
      <c r="A1045574" s="21"/>
    </row>
    <row r="1045580" spans="1:1" s="20" customFormat="1" ht="14.25" customHeight="1" x14ac:dyDescent="0.25"/>
    <row r="1045596" spans="1:1" ht="14.25" customHeight="1" x14ac:dyDescent="0.3">
      <c r="A1045596" s="21"/>
    </row>
    <row r="1045602" s="20" customFormat="1" ht="14.25" customHeight="1" x14ac:dyDescent="0.25"/>
    <row r="1045618" spans="1:1" ht="14.25" customHeight="1" x14ac:dyDescent="0.3">
      <c r="A1045618" s="21"/>
    </row>
    <row r="1045624" spans="1:1" s="20" customFormat="1" ht="14.25" customHeight="1" x14ac:dyDescent="0.25"/>
    <row r="1045640" spans="1:1" ht="14.25" customHeight="1" x14ac:dyDescent="0.3">
      <c r="A1045640" s="21"/>
    </row>
    <row r="1045646" spans="1:1" s="20" customFormat="1" ht="14.25" customHeight="1" x14ac:dyDescent="0.25"/>
    <row r="1045662" spans="1:1" ht="14.25" customHeight="1" x14ac:dyDescent="0.3">
      <c r="A1045662" s="21"/>
    </row>
    <row r="1045668" s="20" customFormat="1" ht="14.25" customHeight="1" x14ac:dyDescent="0.25"/>
    <row r="1045684" spans="1:1" ht="14.25" customHeight="1" x14ac:dyDescent="0.3">
      <c r="A1045684" s="21"/>
    </row>
    <row r="1045690" spans="1:1" s="20" customFormat="1" ht="14.25" customHeight="1" x14ac:dyDescent="0.25"/>
    <row r="1045706" spans="1:1" ht="14.25" customHeight="1" x14ac:dyDescent="0.3">
      <c r="A1045706" s="21"/>
    </row>
    <row r="1045712" spans="1:1" s="20" customFormat="1" ht="14.25" customHeight="1" x14ac:dyDescent="0.25"/>
    <row r="1045728" spans="1:1" ht="14.25" customHeight="1" x14ac:dyDescent="0.3">
      <c r="A1045728" s="21"/>
    </row>
    <row r="1045734" s="20" customFormat="1" ht="14.25" customHeight="1" x14ac:dyDescent="0.25"/>
    <row r="1045750" spans="1:1" ht="14.25" customHeight="1" x14ac:dyDescent="0.3">
      <c r="A1045750" s="21"/>
    </row>
    <row r="1045756" spans="1:1" s="20" customFormat="1" ht="14.25" customHeight="1" x14ac:dyDescent="0.25"/>
    <row r="1045772" spans="1:1" ht="14.25" customHeight="1" x14ac:dyDescent="0.3">
      <c r="A1045772" s="21"/>
    </row>
    <row r="1045778" s="20" customFormat="1" ht="14.25" customHeight="1" x14ac:dyDescent="0.25"/>
    <row r="1045794" spans="1:1" ht="14.25" customHeight="1" x14ac:dyDescent="0.3">
      <c r="A1045794" s="21"/>
    </row>
    <row r="1045800" spans="1:1" s="20" customFormat="1" ht="14.25" customHeight="1" x14ac:dyDescent="0.25"/>
    <row r="1045816" spans="1:1" ht="14.25" customHeight="1" x14ac:dyDescent="0.3">
      <c r="A1045816" s="21"/>
    </row>
    <row r="1045822" spans="1:1" s="20" customFormat="1" ht="14.25" customHeight="1" x14ac:dyDescent="0.25"/>
    <row r="1045838" spans="1:1" ht="14.25" customHeight="1" x14ac:dyDescent="0.3">
      <c r="A1045838" s="21"/>
    </row>
    <row r="1045844" s="20" customFormat="1" ht="14.25" customHeight="1" x14ac:dyDescent="0.25"/>
    <row r="1045860" spans="1:1" ht="14.25" customHeight="1" x14ac:dyDescent="0.3">
      <c r="A1045860" s="21"/>
    </row>
    <row r="1045866" spans="1:1" s="20" customFormat="1" ht="14.25" customHeight="1" x14ac:dyDescent="0.25"/>
    <row r="1045882" spans="1:1" ht="14.25" customHeight="1" x14ac:dyDescent="0.3">
      <c r="A1045882" s="21"/>
    </row>
    <row r="1045888" spans="1:1" s="20" customFormat="1" ht="14.25" customHeight="1" x14ac:dyDescent="0.25"/>
    <row r="1045904" spans="1:1" ht="14.25" customHeight="1" x14ac:dyDescent="0.3">
      <c r="A1045904" s="21"/>
    </row>
    <row r="1045910" s="20" customFormat="1" ht="14.25" customHeight="1" x14ac:dyDescent="0.25"/>
    <row r="1045926" spans="1:1" ht="14.25" customHeight="1" x14ac:dyDescent="0.3">
      <c r="A1045926" s="21"/>
    </row>
    <row r="1045932" spans="1:1" s="20" customFormat="1" ht="14.25" customHeight="1" x14ac:dyDescent="0.25"/>
    <row r="1045948" spans="1:1" ht="14.25" customHeight="1" x14ac:dyDescent="0.3">
      <c r="A1045948" s="21"/>
    </row>
    <row r="1045954" s="20" customFormat="1" ht="14.25" customHeight="1" x14ac:dyDescent="0.25"/>
    <row r="1045970" spans="1:1" ht="14.25" customHeight="1" x14ac:dyDescent="0.3">
      <c r="A1045970" s="21"/>
    </row>
    <row r="1045976" spans="1:1" s="20" customFormat="1" ht="14.25" customHeight="1" x14ac:dyDescent="0.25"/>
    <row r="1045992" spans="1:1" ht="14.25" customHeight="1" x14ac:dyDescent="0.3">
      <c r="A1045992" s="21"/>
    </row>
    <row r="1045998" spans="1:1" s="20" customFormat="1" ht="14.25" customHeight="1" x14ac:dyDescent="0.25"/>
    <row r="1046014" spans="1:1" ht="14.25" customHeight="1" x14ac:dyDescent="0.3">
      <c r="A1046014" s="21"/>
    </row>
    <row r="1046020" s="20" customFormat="1" ht="14.25" customHeight="1" x14ac:dyDescent="0.25"/>
    <row r="1046036" spans="1:1" ht="14.25" customHeight="1" x14ac:dyDescent="0.3">
      <c r="A1046036" s="21"/>
    </row>
    <row r="1046042" spans="1:1" s="20" customFormat="1" ht="14.25" customHeight="1" x14ac:dyDescent="0.25"/>
    <row r="1046058" spans="1:1" ht="14.25" customHeight="1" x14ac:dyDescent="0.3">
      <c r="A1046058" s="21"/>
    </row>
    <row r="1046064" spans="1:1" s="20" customFormat="1" ht="14.25" customHeight="1" x14ac:dyDescent="0.25"/>
    <row r="1046080" spans="1:1" ht="14.25" customHeight="1" x14ac:dyDescent="0.3">
      <c r="A1046080" s="21"/>
    </row>
    <row r="1046086" s="20" customFormat="1" ht="14.25" customHeight="1" x14ac:dyDescent="0.25"/>
    <row r="1046102" spans="1:1" ht="14.25" customHeight="1" x14ac:dyDescent="0.3">
      <c r="A1046102" s="21"/>
    </row>
    <row r="1046108" spans="1:1" s="20" customFormat="1" ht="14.25" customHeight="1" x14ac:dyDescent="0.25"/>
    <row r="1046124" spans="1:1" ht="14.25" customHeight="1" x14ac:dyDescent="0.3">
      <c r="A1046124" s="21"/>
    </row>
    <row r="1046130" s="20" customFormat="1" ht="14.25" customHeight="1" x14ac:dyDescent="0.25"/>
    <row r="1046146" spans="1:1" ht="14.25" customHeight="1" x14ac:dyDescent="0.3">
      <c r="A1046146" s="21"/>
    </row>
    <row r="1046152" spans="1:1" s="20" customFormat="1" ht="14.25" customHeight="1" x14ac:dyDescent="0.25"/>
    <row r="1046168" spans="1:1" ht="14.25" customHeight="1" x14ac:dyDescent="0.3">
      <c r="A1046168" s="21"/>
    </row>
    <row r="1046174" spans="1:1" s="20" customFormat="1" ht="14.25" customHeight="1" x14ac:dyDescent="0.25"/>
    <row r="1046190" spans="1:1" ht="14.25" customHeight="1" x14ac:dyDescent="0.3">
      <c r="A1046190" s="21"/>
    </row>
    <row r="1046196" s="20" customFormat="1" ht="14.25" customHeight="1" x14ac:dyDescent="0.25"/>
    <row r="1046212" spans="1:1" ht="14.25" customHeight="1" x14ac:dyDescent="0.3">
      <c r="A1046212" s="21"/>
    </row>
    <row r="1046218" spans="1:1" s="20" customFormat="1" ht="14.25" customHeight="1" x14ac:dyDescent="0.25"/>
    <row r="1046234" spans="1:1" ht="14.25" customHeight="1" x14ac:dyDescent="0.3">
      <c r="A1046234" s="21"/>
    </row>
    <row r="1046240" spans="1:1" s="20" customFormat="1" ht="14.25" customHeight="1" x14ac:dyDescent="0.25"/>
    <row r="1046256" spans="1:1" ht="14.25" customHeight="1" x14ac:dyDescent="0.3">
      <c r="A1046256" s="21"/>
    </row>
    <row r="1046262" s="20" customFormat="1" ht="14.25" customHeight="1" x14ac:dyDescent="0.25"/>
    <row r="1046278" spans="1:1" ht="14.25" customHeight="1" x14ac:dyDescent="0.3">
      <c r="A1046278" s="21"/>
    </row>
    <row r="1046284" spans="1:1" s="20" customFormat="1" ht="14.25" customHeight="1" x14ac:dyDescent="0.25"/>
    <row r="1046300" spans="1:1" ht="14.25" customHeight="1" x14ac:dyDescent="0.3">
      <c r="A1046300" s="21"/>
    </row>
    <row r="1046306" s="20" customFormat="1" ht="14.25" customHeight="1" x14ac:dyDescent="0.25"/>
    <row r="1046322" spans="1:1" ht="14.25" customHeight="1" x14ac:dyDescent="0.3">
      <c r="A1046322" s="21"/>
    </row>
    <row r="1046328" spans="1:1" s="20" customFormat="1" ht="14.25" customHeight="1" x14ac:dyDescent="0.25"/>
    <row r="1046344" spans="1:1" ht="14.25" customHeight="1" x14ac:dyDescent="0.3">
      <c r="A1046344" s="21"/>
    </row>
    <row r="1046350" spans="1:1" s="20" customFormat="1" ht="14.25" customHeight="1" x14ac:dyDescent="0.25"/>
    <row r="1046366" spans="1:1" ht="14.25" customHeight="1" x14ac:dyDescent="0.3">
      <c r="A1046366" s="21"/>
    </row>
    <row r="1046372" s="20" customFormat="1" ht="14.25" customHeight="1" x14ac:dyDescent="0.25"/>
    <row r="1046388" spans="1:1" ht="14.25" customHeight="1" x14ac:dyDescent="0.3">
      <c r="A1046388" s="21"/>
    </row>
    <row r="1046394" spans="1:1" s="20" customFormat="1" ht="14.25" customHeight="1" x14ac:dyDescent="0.25"/>
    <row r="1046410" spans="1:1" ht="14.25" customHeight="1" x14ac:dyDescent="0.3">
      <c r="A1046410" s="21"/>
    </row>
    <row r="1046416" spans="1:1" s="20" customFormat="1" ht="14.25" customHeight="1" x14ac:dyDescent="0.25"/>
    <row r="1046432" spans="1:1" ht="14.25" customHeight="1" x14ac:dyDescent="0.3">
      <c r="A1046432" s="21"/>
    </row>
    <row r="1046438" s="20" customFormat="1" ht="14.25" customHeight="1" x14ac:dyDescent="0.25"/>
    <row r="1046454" spans="1:1" ht="14.25" customHeight="1" x14ac:dyDescent="0.3">
      <c r="A1046454" s="21"/>
    </row>
    <row r="1046460" spans="1:1" s="20" customFormat="1" ht="14.25" customHeight="1" x14ac:dyDescent="0.25"/>
    <row r="1046476" spans="1:1" ht="14.25" customHeight="1" x14ac:dyDescent="0.3">
      <c r="A1046476" s="21"/>
    </row>
    <row r="1046482" s="20" customFormat="1" ht="14.25" customHeight="1" x14ac:dyDescent="0.25"/>
    <row r="1046498" spans="1:1" ht="14.25" customHeight="1" x14ac:dyDescent="0.3">
      <c r="A1046498" s="21"/>
    </row>
    <row r="1046504" spans="1:1" s="20" customFormat="1" ht="14.25" customHeight="1" x14ac:dyDescent="0.25"/>
    <row r="1046520" spans="1:1" ht="14.25" customHeight="1" x14ac:dyDescent="0.3">
      <c r="A1046520" s="21"/>
    </row>
    <row r="1046526" spans="1:1" s="20" customFormat="1" ht="14.25" customHeight="1" x14ac:dyDescent="0.25"/>
    <row r="1046542" spans="1:1" ht="14.25" customHeight="1" x14ac:dyDescent="0.3">
      <c r="A1046542" s="21"/>
    </row>
    <row r="1046548" s="20" customFormat="1" ht="14.25" customHeight="1" x14ac:dyDescent="0.25"/>
    <row r="1046564" spans="1:1" ht="14.25" customHeight="1" x14ac:dyDescent="0.3">
      <c r="A1046564" s="21"/>
    </row>
    <row r="1046570" spans="1:1" s="20" customFormat="1" ht="14.25" customHeight="1" x14ac:dyDescent="0.25"/>
    <row r="1046586" spans="1:1" ht="14.25" customHeight="1" x14ac:dyDescent="0.3">
      <c r="A1046586" s="21"/>
    </row>
    <row r="1046592" spans="1:1" s="20" customFormat="1" ht="14.25" customHeight="1" x14ac:dyDescent="0.25"/>
    <row r="1046608" spans="1:1" ht="14.25" customHeight="1" x14ac:dyDescent="0.3">
      <c r="A1046608" s="21"/>
    </row>
    <row r="1046614" s="20" customFormat="1" ht="14.25" customHeight="1" x14ac:dyDescent="0.25"/>
    <row r="1046630" spans="1:1" ht="14.25" customHeight="1" x14ac:dyDescent="0.3">
      <c r="A1046630" s="21"/>
    </row>
    <row r="1046636" spans="1:1" s="20" customFormat="1" ht="14.25" customHeight="1" x14ac:dyDescent="0.25"/>
    <row r="1046652" spans="1:1" ht="14.25" customHeight="1" x14ac:dyDescent="0.3">
      <c r="A1046652" s="21"/>
    </row>
    <row r="1046658" s="20" customFormat="1" ht="14.25" customHeight="1" x14ac:dyDescent="0.25"/>
    <row r="1046674" spans="1:1" ht="14.25" customHeight="1" x14ac:dyDescent="0.3">
      <c r="A1046674" s="21"/>
    </row>
    <row r="1046680" spans="1:1" s="20" customFormat="1" ht="14.25" customHeight="1" x14ac:dyDescent="0.25"/>
    <row r="1046696" spans="1:1" ht="14.25" customHeight="1" x14ac:dyDescent="0.3">
      <c r="A1046696" s="21"/>
    </row>
    <row r="1046702" spans="1:1" s="20" customFormat="1" ht="14.25" customHeight="1" x14ac:dyDescent="0.25"/>
    <row r="1046718" spans="1:1" ht="14.25" customHeight="1" x14ac:dyDescent="0.3">
      <c r="A1046718" s="21"/>
    </row>
    <row r="1046724" s="20" customFormat="1" ht="14.25" customHeight="1" x14ac:dyDescent="0.25"/>
    <row r="1046740" spans="1:1" ht="14.25" customHeight="1" x14ac:dyDescent="0.3">
      <c r="A1046740" s="21"/>
    </row>
    <row r="1046746" spans="1:1" s="20" customFormat="1" ht="14.25" customHeight="1" x14ac:dyDescent="0.25"/>
    <row r="1046762" spans="1:1" ht="14.25" customHeight="1" x14ac:dyDescent="0.3">
      <c r="A1046762" s="21"/>
    </row>
    <row r="1046768" spans="1:1" s="20" customFormat="1" ht="14.25" customHeight="1" x14ac:dyDescent="0.25"/>
    <row r="1046784" spans="1:1" ht="14.25" customHeight="1" x14ac:dyDescent="0.3">
      <c r="A1046784" s="21"/>
    </row>
    <row r="1046790" s="20" customFormat="1" ht="14.25" customHeight="1" x14ac:dyDescent="0.25"/>
    <row r="1046806" spans="1:1" ht="14.25" customHeight="1" x14ac:dyDescent="0.3">
      <c r="A1046806" s="21"/>
    </row>
    <row r="1046812" spans="1:1" s="20" customFormat="1" ht="14.25" customHeight="1" x14ac:dyDescent="0.25"/>
    <row r="1046828" spans="1:1" ht="14.25" customHeight="1" x14ac:dyDescent="0.3">
      <c r="A1046828" s="21"/>
    </row>
    <row r="1046834" s="20" customFormat="1" ht="14.25" customHeight="1" x14ac:dyDescent="0.25"/>
    <row r="1046850" spans="1:1" ht="14.25" customHeight="1" x14ac:dyDescent="0.3">
      <c r="A1046850" s="21"/>
    </row>
    <row r="1046856" spans="1:1" s="20" customFormat="1" ht="14.25" customHeight="1" x14ac:dyDescent="0.25"/>
    <row r="1046872" spans="1:1" ht="14.25" customHeight="1" x14ac:dyDescent="0.3">
      <c r="A1046872" s="21"/>
    </row>
    <row r="1046878" spans="1:1" s="20" customFormat="1" ht="14.25" customHeight="1" x14ac:dyDescent="0.25"/>
    <row r="1046894" spans="1:1" ht="14.25" customHeight="1" x14ac:dyDescent="0.3">
      <c r="A1046894" s="21"/>
    </row>
    <row r="1046900" s="20" customFormat="1" ht="14.25" customHeight="1" x14ac:dyDescent="0.25"/>
    <row r="1046916" spans="1:1" ht="14.25" customHeight="1" x14ac:dyDescent="0.3">
      <c r="A1046916" s="21"/>
    </row>
    <row r="1046922" spans="1:1" s="20" customFormat="1" ht="14.25" customHeight="1" x14ac:dyDescent="0.25"/>
    <row r="1046938" spans="1:1" ht="14.25" customHeight="1" x14ac:dyDescent="0.3">
      <c r="A1046938" s="21"/>
    </row>
    <row r="1046944" spans="1:1" s="20" customFormat="1" ht="14.25" customHeight="1" x14ac:dyDescent="0.25"/>
    <row r="1046960" spans="1:1" ht="14.25" customHeight="1" x14ac:dyDescent="0.3">
      <c r="A1046960" s="21"/>
    </row>
    <row r="1046966" s="20" customFormat="1" ht="14.25" customHeight="1" x14ac:dyDescent="0.25"/>
    <row r="1046982" spans="1:1" ht="14.25" customHeight="1" x14ac:dyDescent="0.3">
      <c r="A1046982" s="21"/>
    </row>
    <row r="1046988" spans="1:1" s="20" customFormat="1" ht="14.25" customHeight="1" x14ac:dyDescent="0.25"/>
    <row r="1047004" spans="1:1" ht="14.25" customHeight="1" x14ac:dyDescent="0.3">
      <c r="A1047004" s="21"/>
    </row>
    <row r="1047010" s="20" customFormat="1" ht="14.25" customHeight="1" x14ac:dyDescent="0.25"/>
    <row r="1047026" spans="1:1" ht="14.25" customHeight="1" x14ac:dyDescent="0.3">
      <c r="A1047026" s="21"/>
    </row>
    <row r="1047032" spans="1:1" s="20" customFormat="1" ht="14.25" customHeight="1" x14ac:dyDescent="0.25"/>
    <row r="1047048" spans="1:1" ht="14.25" customHeight="1" x14ac:dyDescent="0.3">
      <c r="A1047048" s="21"/>
    </row>
    <row r="1047054" spans="1:1" s="20" customFormat="1" ht="14.25" customHeight="1" x14ac:dyDescent="0.25"/>
    <row r="1047070" spans="1:1" ht="14.25" customHeight="1" x14ac:dyDescent="0.3">
      <c r="A1047070" s="21"/>
    </row>
    <row r="1047076" s="20" customFormat="1" ht="14.25" customHeight="1" x14ac:dyDescent="0.25"/>
    <row r="1047092" spans="1:1" ht="14.25" customHeight="1" x14ac:dyDescent="0.3">
      <c r="A1047092" s="21"/>
    </row>
    <row r="1047098" spans="1:1" s="20" customFormat="1" ht="14.25" customHeight="1" x14ac:dyDescent="0.25"/>
    <row r="1047114" spans="1:1" ht="14.25" customHeight="1" x14ac:dyDescent="0.3">
      <c r="A1047114" s="21"/>
    </row>
    <row r="1047120" spans="1:1" s="20" customFormat="1" ht="14.25" customHeight="1" x14ac:dyDescent="0.25"/>
    <row r="1047136" spans="1:1" ht="14.25" customHeight="1" x14ac:dyDescent="0.3">
      <c r="A1047136" s="21"/>
    </row>
    <row r="1047142" s="20" customFormat="1" ht="14.25" customHeight="1" x14ac:dyDescent="0.25"/>
    <row r="1047158" spans="1:1" ht="14.25" customHeight="1" x14ac:dyDescent="0.3">
      <c r="A1047158" s="21"/>
    </row>
    <row r="1047164" spans="1:1" s="20" customFormat="1" ht="14.25" customHeight="1" x14ac:dyDescent="0.25"/>
    <row r="1047180" spans="1:1" ht="14.25" customHeight="1" x14ac:dyDescent="0.3">
      <c r="A1047180" s="21"/>
    </row>
    <row r="1047186" s="20" customFormat="1" ht="14.25" customHeight="1" x14ac:dyDescent="0.25"/>
    <row r="1047202" spans="1:1" ht="14.25" customHeight="1" x14ac:dyDescent="0.3">
      <c r="A1047202" s="21"/>
    </row>
    <row r="1047208" spans="1:1" s="20" customFormat="1" ht="14.25" customHeight="1" x14ac:dyDescent="0.25"/>
    <row r="1047224" spans="1:1" ht="14.25" customHeight="1" x14ac:dyDescent="0.3">
      <c r="A1047224" s="21"/>
    </row>
    <row r="1047230" spans="1:1" s="20" customFormat="1" ht="14.25" customHeight="1" x14ac:dyDescent="0.25"/>
    <row r="1047246" spans="1:1" ht="14.25" customHeight="1" x14ac:dyDescent="0.3">
      <c r="A1047246" s="21"/>
    </row>
    <row r="1047252" s="20" customFormat="1" ht="14.25" customHeight="1" x14ac:dyDescent="0.25"/>
    <row r="1047268" spans="1:1" ht="14.25" customHeight="1" x14ac:dyDescent="0.3">
      <c r="A1047268" s="21"/>
    </row>
    <row r="1047274" spans="1:1" s="20" customFormat="1" ht="14.25" customHeight="1" x14ac:dyDescent="0.25"/>
    <row r="1047290" spans="1:1" ht="14.25" customHeight="1" x14ac:dyDescent="0.3">
      <c r="A1047290" s="21"/>
    </row>
    <row r="1047296" spans="1:1" s="20" customFormat="1" ht="14.25" customHeight="1" x14ac:dyDescent="0.25"/>
    <row r="1047312" spans="1:1" ht="14.25" customHeight="1" x14ac:dyDescent="0.3">
      <c r="A1047312" s="21"/>
    </row>
    <row r="1047318" s="20" customFormat="1" ht="14.25" customHeight="1" x14ac:dyDescent="0.25"/>
    <row r="1047334" spans="1:1" ht="14.25" customHeight="1" x14ac:dyDescent="0.3">
      <c r="A1047334" s="21"/>
    </row>
    <row r="1047340" spans="1:1" s="20" customFormat="1" ht="14.25" customHeight="1" x14ac:dyDescent="0.25"/>
    <row r="1047356" spans="1:1" ht="14.25" customHeight="1" x14ac:dyDescent="0.3">
      <c r="A1047356" s="21"/>
    </row>
    <row r="1047362" s="20" customFormat="1" ht="14.25" customHeight="1" x14ac:dyDescent="0.25"/>
    <row r="1047378" spans="1:1" ht="14.25" customHeight="1" x14ac:dyDescent="0.3">
      <c r="A1047378" s="21"/>
    </row>
    <row r="1047384" spans="1:1" s="20" customFormat="1" ht="14.25" customHeight="1" x14ac:dyDescent="0.25"/>
    <row r="1047400" spans="1:1" ht="14.25" customHeight="1" x14ac:dyDescent="0.3">
      <c r="A1047400" s="21"/>
    </row>
    <row r="1047406" spans="1:1" s="20" customFormat="1" ht="14.25" customHeight="1" x14ac:dyDescent="0.25"/>
    <row r="1047422" spans="1:1" ht="14.25" customHeight="1" x14ac:dyDescent="0.3">
      <c r="A1047422" s="21"/>
    </row>
    <row r="1047428" s="20" customFormat="1" ht="14.25" customHeight="1" x14ac:dyDescent="0.25"/>
    <row r="1047444" spans="1:1" ht="14.25" customHeight="1" x14ac:dyDescent="0.3">
      <c r="A1047444" s="21"/>
    </row>
    <row r="1047450" spans="1:1" s="20" customFormat="1" ht="14.25" customHeight="1" x14ac:dyDescent="0.25"/>
    <row r="1047466" spans="1:1" ht="14.25" customHeight="1" x14ac:dyDescent="0.3">
      <c r="A1047466" s="21"/>
    </row>
    <row r="1047472" spans="1:1" s="20" customFormat="1" ht="14.25" customHeight="1" x14ac:dyDescent="0.25"/>
    <row r="1047488" spans="1:1" ht="14.25" customHeight="1" x14ac:dyDescent="0.3">
      <c r="A1047488" s="21"/>
    </row>
    <row r="1047494" s="20" customFormat="1" ht="14.25" customHeight="1" x14ac:dyDescent="0.25"/>
    <row r="1047510" spans="1:1" ht="14.25" customHeight="1" x14ac:dyDescent="0.3">
      <c r="A1047510" s="21"/>
    </row>
    <row r="1047516" spans="1:1" s="20" customFormat="1" ht="14.25" customHeight="1" x14ac:dyDescent="0.25"/>
    <row r="1047532" spans="1:1" ht="14.25" customHeight="1" x14ac:dyDescent="0.3">
      <c r="A1047532" s="21"/>
    </row>
    <row r="1047538" s="20" customFormat="1" ht="14.25" customHeight="1" x14ac:dyDescent="0.25"/>
    <row r="1047554" spans="1:1" ht="14.25" customHeight="1" x14ac:dyDescent="0.3">
      <c r="A1047554" s="21"/>
    </row>
    <row r="1047560" spans="1:1" s="20" customFormat="1" ht="14.25" customHeight="1" x14ac:dyDescent="0.25"/>
    <row r="1047576" spans="1:1" ht="14.25" customHeight="1" x14ac:dyDescent="0.3">
      <c r="A1047576" s="21"/>
    </row>
    <row r="1047582" spans="1:1" s="20" customFormat="1" ht="14.25" customHeight="1" x14ac:dyDescent="0.25"/>
    <row r="1047598" spans="1:1" ht="14.25" customHeight="1" x14ac:dyDescent="0.3">
      <c r="A1047598" s="21"/>
    </row>
    <row r="1047604" s="20" customFormat="1" ht="14.25" customHeight="1" x14ac:dyDescent="0.25"/>
    <row r="1047620" spans="1:1" ht="14.25" customHeight="1" x14ac:dyDescent="0.3">
      <c r="A1047620" s="21"/>
    </row>
    <row r="1047626" spans="1:1" s="20" customFormat="1" ht="14.25" customHeight="1" x14ac:dyDescent="0.25"/>
    <row r="1047642" spans="1:1" ht="14.25" customHeight="1" x14ac:dyDescent="0.3">
      <c r="A1047642" s="21"/>
    </row>
    <row r="1047648" spans="1:1" s="20" customFormat="1" ht="14.25" customHeight="1" x14ac:dyDescent="0.25"/>
    <row r="1047664" spans="1:1" ht="14.25" customHeight="1" x14ac:dyDescent="0.3">
      <c r="A1047664" s="21"/>
    </row>
    <row r="1047670" s="20" customFormat="1" ht="14.25" customHeight="1" x14ac:dyDescent="0.25"/>
    <row r="1047686" spans="1:1" ht="14.25" customHeight="1" x14ac:dyDescent="0.3">
      <c r="A1047686" s="21"/>
    </row>
    <row r="1047692" spans="1:1" s="20" customFormat="1" ht="14.25" customHeight="1" x14ac:dyDescent="0.25"/>
    <row r="1047708" spans="1:1" ht="14.25" customHeight="1" x14ac:dyDescent="0.3">
      <c r="A1047708" s="21"/>
    </row>
    <row r="1047714" s="20" customFormat="1" ht="14.25" customHeight="1" x14ac:dyDescent="0.25"/>
    <row r="1047730" spans="1:1" ht="14.25" customHeight="1" x14ac:dyDescent="0.3">
      <c r="A1047730" s="21"/>
    </row>
    <row r="1047736" spans="1:1" s="20" customFormat="1" ht="14.25" customHeight="1" x14ac:dyDescent="0.25"/>
    <row r="1047752" spans="1:1" ht="14.25" customHeight="1" x14ac:dyDescent="0.3">
      <c r="A1047752" s="21"/>
    </row>
    <row r="1047758" spans="1:1" s="20" customFormat="1" ht="14.25" customHeight="1" x14ac:dyDescent="0.25"/>
    <row r="1047774" spans="1:1" ht="14.25" customHeight="1" x14ac:dyDescent="0.3">
      <c r="A1047774" s="21"/>
    </row>
    <row r="1047780" s="20" customFormat="1" ht="14.25" customHeight="1" x14ac:dyDescent="0.25"/>
    <row r="1047796" spans="1:1" ht="14.25" customHeight="1" x14ac:dyDescent="0.3">
      <c r="A1047796" s="21"/>
    </row>
    <row r="1047802" spans="1:1" s="20" customFormat="1" ht="14.25" customHeight="1" x14ac:dyDescent="0.25"/>
    <row r="1047818" spans="1:1" ht="14.25" customHeight="1" x14ac:dyDescent="0.3">
      <c r="A1047818" s="21"/>
    </row>
    <row r="1047824" spans="1:1" s="20" customFormat="1" ht="14.25" customHeight="1" x14ac:dyDescent="0.25"/>
    <row r="1047840" spans="1:1" ht="14.25" customHeight="1" x14ac:dyDescent="0.3">
      <c r="A1047840" s="21"/>
    </row>
    <row r="1047846" s="20" customFormat="1" ht="14.25" customHeight="1" x14ac:dyDescent="0.25"/>
    <row r="1047862" spans="1:1" ht="14.25" customHeight="1" x14ac:dyDescent="0.3">
      <c r="A1047862" s="21"/>
    </row>
    <row r="1047868" spans="1:1" s="20" customFormat="1" ht="14.25" customHeight="1" x14ac:dyDescent="0.25"/>
    <row r="1047884" spans="1:1" ht="14.25" customHeight="1" x14ac:dyDescent="0.3">
      <c r="A1047884" s="21"/>
    </row>
    <row r="1047890" s="20" customFormat="1" ht="14.25" customHeight="1" x14ac:dyDescent="0.25"/>
    <row r="1047906" spans="1:1" ht="14.25" customHeight="1" x14ac:dyDescent="0.3">
      <c r="A1047906" s="21"/>
    </row>
    <row r="1047912" spans="1:1" s="20" customFormat="1" ht="14.25" customHeight="1" x14ac:dyDescent="0.25"/>
    <row r="1047928" spans="1:1" ht="14.25" customHeight="1" x14ac:dyDescent="0.3">
      <c r="A1047928" s="21"/>
    </row>
    <row r="1047934" spans="1:1" s="20" customFormat="1" ht="14.25" customHeight="1" x14ac:dyDescent="0.25"/>
    <row r="1047950" spans="1:1" ht="14.25" customHeight="1" x14ac:dyDescent="0.3">
      <c r="A1047950" s="21"/>
    </row>
    <row r="1047956" s="20" customFormat="1" ht="14.25" customHeight="1" x14ac:dyDescent="0.25"/>
    <row r="1047972" spans="1:1" ht="14.25" customHeight="1" x14ac:dyDescent="0.3">
      <c r="A1047972" s="21"/>
    </row>
    <row r="1047978" spans="1:1" s="20" customFormat="1" ht="14.25" customHeight="1" x14ac:dyDescent="0.25"/>
    <row r="1047994" spans="1:1" ht="14.25" customHeight="1" x14ac:dyDescent="0.3">
      <c r="A1047994" s="21"/>
    </row>
    <row r="1048000" spans="1:1" s="20" customFormat="1" ht="14.25" customHeight="1" x14ac:dyDescent="0.25"/>
    <row r="1048016" spans="1:1" ht="14.25" customHeight="1" x14ac:dyDescent="0.3">
      <c r="A1048016" s="21"/>
    </row>
    <row r="1048022" s="20" customFormat="1" ht="14.25" customHeight="1" x14ac:dyDescent="0.25"/>
    <row r="1048038" spans="1:1" ht="14.25" customHeight="1" x14ac:dyDescent="0.3">
      <c r="A1048038" s="21"/>
    </row>
    <row r="1048044" spans="1:1" s="20" customFormat="1" ht="14.25" customHeight="1" x14ac:dyDescent="0.25"/>
    <row r="1048060" spans="1:1" ht="14.25" customHeight="1" x14ac:dyDescent="0.3">
      <c r="A1048060" s="21"/>
    </row>
    <row r="1048066" s="20" customFormat="1" ht="14.25" customHeight="1" x14ac:dyDescent="0.25"/>
    <row r="1048082" spans="1:1" ht="14.25" customHeight="1" x14ac:dyDescent="0.3">
      <c r="A1048082" s="21"/>
    </row>
    <row r="1048088" spans="1:1" s="20" customFormat="1" ht="14.25" customHeight="1" x14ac:dyDescent="0.25"/>
    <row r="1048104" spans="1:1" ht="14.25" customHeight="1" x14ac:dyDescent="0.3">
      <c r="A1048104" s="21"/>
    </row>
    <row r="1048110" spans="1:1" s="20" customFormat="1" ht="14.25" customHeight="1" x14ac:dyDescent="0.25"/>
    <row r="1048126" spans="1:1" ht="14.25" customHeight="1" x14ac:dyDescent="0.3">
      <c r="A1048126" s="21"/>
    </row>
    <row r="1048132" s="20" customFormat="1" ht="14.25" customHeight="1" x14ac:dyDescent="0.25"/>
    <row r="1048148" spans="1:1" ht="14.25" customHeight="1" x14ac:dyDescent="0.3">
      <c r="A1048148" s="21"/>
    </row>
    <row r="1048154" spans="1:1" s="20" customFormat="1" ht="14.25" customHeight="1" x14ac:dyDescent="0.25"/>
    <row r="1048170" spans="1:1" ht="14.25" customHeight="1" x14ac:dyDescent="0.3">
      <c r="A1048170" s="21"/>
    </row>
    <row r="1048176" spans="1:1" s="20" customFormat="1" ht="14.25" customHeight="1" x14ac:dyDescent="0.25"/>
    <row r="1048192" spans="1:1" ht="14.25" customHeight="1" x14ac:dyDescent="0.3">
      <c r="A1048192" s="21"/>
    </row>
    <row r="1048198" s="20" customFormat="1" ht="14.25" customHeight="1" x14ac:dyDescent="0.25"/>
    <row r="1048214" spans="1:1" ht="14.25" customHeight="1" x14ac:dyDescent="0.3">
      <c r="A1048214" s="21"/>
    </row>
    <row r="1048220" spans="1:1" s="20" customFormat="1" ht="14.25" customHeight="1" x14ac:dyDescent="0.25"/>
    <row r="1048236" spans="1:1" ht="14.25" customHeight="1" x14ac:dyDescent="0.3">
      <c r="A1048236" s="21"/>
    </row>
    <row r="1048242" s="20" customFormat="1" ht="14.25" customHeight="1" x14ac:dyDescent="0.25"/>
    <row r="1048258" spans="1:1" ht="14.25" customHeight="1" x14ac:dyDescent="0.3">
      <c r="A1048258" s="21"/>
    </row>
    <row r="1048264" spans="1:1" s="20" customFormat="1" ht="14.25" customHeight="1" x14ac:dyDescent="0.25"/>
    <row r="1048280" spans="1:1" ht="14.25" customHeight="1" x14ac:dyDescent="0.3">
      <c r="A1048280" s="21"/>
    </row>
    <row r="1048286" spans="1:1" s="20" customFormat="1" ht="14.25" customHeight="1" x14ac:dyDescent="0.25"/>
    <row r="1048302" spans="1:1" ht="14.25" customHeight="1" x14ac:dyDescent="0.3">
      <c r="A1048302" s="21"/>
    </row>
    <row r="1048308" s="20" customFormat="1" ht="14.25" customHeight="1" x14ac:dyDescent="0.25"/>
    <row r="1048324" spans="1:1" ht="14.25" customHeight="1" x14ac:dyDescent="0.3">
      <c r="A1048324" s="21"/>
    </row>
    <row r="1048330" spans="1:1" s="20" customFormat="1" ht="14.25" customHeight="1" x14ac:dyDescent="0.25"/>
    <row r="1048346" spans="1:1" ht="14.25" customHeight="1" x14ac:dyDescent="0.3">
      <c r="A1048346" s="21"/>
    </row>
    <row r="1048352" spans="1:1" s="20" customFormat="1" ht="14.25" customHeight="1" x14ac:dyDescent="0.25"/>
    <row r="1048368" spans="1:1" ht="14.25" customHeight="1" x14ac:dyDescent="0.3">
      <c r="A1048368" s="21"/>
    </row>
    <row r="1048374" s="20" customFormat="1" ht="14.25" customHeight="1" x14ac:dyDescent="0.25"/>
    <row r="1048390" spans="1:1" ht="14.25" customHeight="1" x14ac:dyDescent="0.3">
      <c r="A1048390" s="21"/>
    </row>
    <row r="1048396" spans="1:1" s="20" customFormat="1" ht="14.25" customHeight="1" x14ac:dyDescent="0.25"/>
    <row r="1048412" spans="1:1" ht="14.25" customHeight="1" x14ac:dyDescent="0.3">
      <c r="A1048412" s="21"/>
    </row>
    <row r="1048418" s="20" customFormat="1" ht="14.25" customHeight="1" x14ac:dyDescent="0.25"/>
    <row r="1048434" spans="1:1" ht="14.25" customHeight="1" x14ac:dyDescent="0.3">
      <c r="A1048434" s="21"/>
    </row>
    <row r="1048440" spans="1:1" s="20" customFormat="1" ht="14.25" customHeight="1" x14ac:dyDescent="0.25"/>
    <row r="1048456" spans="1:1" ht="14.25" customHeight="1" x14ac:dyDescent="0.3">
      <c r="A1048456" s="21"/>
    </row>
    <row r="1048462" spans="1:1" s="20" customFormat="1" ht="14.25" customHeight="1" x14ac:dyDescent="0.25"/>
    <row r="1048478" spans="1:1" ht="14.25" customHeight="1" x14ac:dyDescent="0.3">
      <c r="A1048478" s="21"/>
    </row>
    <row r="1048484" s="20" customFormat="1" ht="14.25" customHeight="1" x14ac:dyDescent="0.25"/>
    <row r="1048500" spans="1:1" ht="14.25" customHeight="1" x14ac:dyDescent="0.3">
      <c r="A1048500" s="21"/>
    </row>
    <row r="1048506" spans="1:1" s="20" customFormat="1" ht="14.25" customHeight="1" x14ac:dyDescent="0.25"/>
    <row r="1048522" spans="1:1" ht="14.25" customHeight="1" x14ac:dyDescent="0.3">
      <c r="A1048522" s="21"/>
    </row>
    <row r="1048528" spans="1:1" s="20" customFormat="1" ht="14.25" customHeight="1" x14ac:dyDescent="0.25"/>
    <row r="1048544" spans="1:1" ht="14.25" customHeight="1" x14ac:dyDescent="0.3">
      <c r="A1048544" s="21"/>
    </row>
    <row r="1048550" s="20" customFormat="1" ht="14.25" customHeight="1" x14ac:dyDescent="0.25"/>
    <row r="1048566" spans="1:1" ht="14.25" customHeight="1" x14ac:dyDescent="0.3">
      <c r="A1048566" s="21"/>
    </row>
    <row r="1048572" spans="1:1" s="20" customFormat="1" ht="14.25" customHeight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4"/>
  <sheetViews>
    <sheetView topLeftCell="A76" workbookViewId="0">
      <selection activeCell="C103" sqref="C103"/>
    </sheetView>
  </sheetViews>
  <sheetFormatPr defaultRowHeight="13.5" customHeight="1" x14ac:dyDescent="0.25"/>
  <cols>
    <col min="3" max="3" width="39.28515625" customWidth="1"/>
    <col min="4" max="4" width="12.5703125" customWidth="1"/>
    <col min="5" max="5" width="9.5703125" style="4" customWidth="1"/>
    <col min="6" max="6" width="15.5703125" customWidth="1"/>
    <col min="7" max="7" width="40.42578125" customWidth="1"/>
    <col min="8" max="8" width="25.28515625" style="4" customWidth="1"/>
  </cols>
  <sheetData>
    <row r="1" spans="1:8" ht="39" customHeight="1" x14ac:dyDescent="0.25">
      <c r="A1" s="2"/>
      <c r="B1" s="44" t="s">
        <v>1</v>
      </c>
      <c r="C1" s="44" t="s">
        <v>0</v>
      </c>
      <c r="D1" s="1" t="s">
        <v>117</v>
      </c>
      <c r="E1" s="1" t="s">
        <v>133</v>
      </c>
      <c r="F1" s="1"/>
      <c r="G1" s="1"/>
      <c r="H1" s="1"/>
    </row>
    <row r="2" spans="1:8" ht="13.5" customHeight="1" x14ac:dyDescent="0.25">
      <c r="B2" s="46">
        <v>1</v>
      </c>
      <c r="C2" s="45" t="s">
        <v>2</v>
      </c>
      <c r="D2" s="4" t="s">
        <v>118</v>
      </c>
      <c r="E2" s="4">
        <v>133</v>
      </c>
      <c r="F2" s="3"/>
      <c r="G2" s="4"/>
    </row>
    <row r="3" spans="1:8" ht="13.5" customHeight="1" x14ac:dyDescent="0.25">
      <c r="B3" s="46">
        <v>2</v>
      </c>
      <c r="C3" s="45" t="s">
        <v>3</v>
      </c>
      <c r="D3" s="4" t="s">
        <v>118</v>
      </c>
      <c r="E3" s="4">
        <v>130</v>
      </c>
      <c r="F3" s="3"/>
      <c r="G3" s="4"/>
    </row>
    <row r="4" spans="1:8" ht="13.5" customHeight="1" x14ac:dyDescent="0.25">
      <c r="B4" s="46">
        <v>3</v>
      </c>
      <c r="C4" s="45" t="s">
        <v>255</v>
      </c>
      <c r="D4" s="4" t="s">
        <v>118</v>
      </c>
      <c r="E4" s="4">
        <v>116</v>
      </c>
      <c r="F4" s="3"/>
      <c r="G4" s="4"/>
    </row>
    <row r="5" spans="1:8" ht="13.5" customHeight="1" x14ac:dyDescent="0.25">
      <c r="B5" s="46">
        <v>4</v>
      </c>
      <c r="C5" s="45" t="s">
        <v>256</v>
      </c>
      <c r="D5" s="4" t="s">
        <v>118</v>
      </c>
      <c r="E5" s="4">
        <v>116</v>
      </c>
      <c r="F5" s="3"/>
      <c r="G5" s="4"/>
    </row>
    <row r="6" spans="1:8" ht="13.5" customHeight="1" x14ac:dyDescent="0.25">
      <c r="B6" s="46">
        <v>5</v>
      </c>
      <c r="C6" s="45" t="s">
        <v>257</v>
      </c>
      <c r="D6" s="4" t="s">
        <v>118</v>
      </c>
      <c r="E6" s="4">
        <v>135</v>
      </c>
      <c r="F6" s="3"/>
      <c r="G6" s="4"/>
    </row>
    <row r="7" spans="1:8" ht="13.5" customHeight="1" x14ac:dyDescent="0.25">
      <c r="B7" s="46">
        <v>6</v>
      </c>
      <c r="C7" s="45" t="s">
        <v>258</v>
      </c>
      <c r="D7" s="4" t="s">
        <v>118</v>
      </c>
      <c r="E7" s="4">
        <v>165</v>
      </c>
      <c r="F7" s="3"/>
      <c r="G7" s="4"/>
    </row>
    <row r="8" spans="1:8" ht="13.5" customHeight="1" x14ac:dyDescent="0.25">
      <c r="B8" s="46">
        <v>7</v>
      </c>
      <c r="C8" s="45" t="s">
        <v>259</v>
      </c>
      <c r="D8" s="4" t="s">
        <v>118</v>
      </c>
      <c r="E8" s="4">
        <v>62</v>
      </c>
      <c r="F8" s="3"/>
      <c r="G8" s="4"/>
    </row>
    <row r="9" spans="1:8" ht="13.5" customHeight="1" x14ac:dyDescent="0.25">
      <c r="B9" s="46">
        <v>8</v>
      </c>
      <c r="C9" s="45" t="s">
        <v>260</v>
      </c>
      <c r="D9" s="4" t="s">
        <v>118</v>
      </c>
      <c r="E9" s="4">
        <v>116</v>
      </c>
      <c r="F9" s="3"/>
      <c r="G9" s="4"/>
    </row>
    <row r="10" spans="1:8" ht="13.5" customHeight="1" x14ac:dyDescent="0.25">
      <c r="B10" s="46">
        <v>9</v>
      </c>
      <c r="C10" s="45" t="s">
        <v>261</v>
      </c>
      <c r="D10" s="4" t="s">
        <v>118</v>
      </c>
      <c r="E10" s="4">
        <v>144</v>
      </c>
      <c r="F10" s="3"/>
      <c r="G10" s="4"/>
    </row>
    <row r="11" spans="1:8" ht="13.5" customHeight="1" x14ac:dyDescent="0.25">
      <c r="B11" s="46">
        <v>10</v>
      </c>
      <c r="C11" s="45" t="s">
        <v>4</v>
      </c>
      <c r="D11" s="4" t="s">
        <v>118</v>
      </c>
      <c r="E11" s="4">
        <v>167</v>
      </c>
      <c r="F11" s="3"/>
      <c r="G11" s="4"/>
    </row>
    <row r="12" spans="1:8" ht="13.5" customHeight="1" x14ac:dyDescent="0.25">
      <c r="B12" s="46">
        <v>11</v>
      </c>
      <c r="C12" s="45" t="s">
        <v>5</v>
      </c>
      <c r="D12" s="4" t="s">
        <v>118</v>
      </c>
      <c r="E12" s="4">
        <v>181</v>
      </c>
      <c r="F12" s="3"/>
      <c r="G12" s="4"/>
    </row>
    <row r="13" spans="1:8" ht="13.5" customHeight="1" x14ac:dyDescent="0.25">
      <c r="B13" s="46">
        <v>13</v>
      </c>
      <c r="C13" s="45" t="s">
        <v>262</v>
      </c>
      <c r="D13" s="4" t="s">
        <v>118</v>
      </c>
      <c r="E13" s="4">
        <v>221</v>
      </c>
      <c r="F13" s="3"/>
      <c r="G13" s="4"/>
    </row>
    <row r="14" spans="1:8" ht="13.5" customHeight="1" x14ac:dyDescent="0.25">
      <c r="B14" s="46">
        <v>14</v>
      </c>
      <c r="C14" s="45" t="s">
        <v>6</v>
      </c>
      <c r="D14" s="4" t="s">
        <v>118</v>
      </c>
      <c r="E14" s="4">
        <v>144</v>
      </c>
      <c r="F14" s="3"/>
      <c r="G14" s="4"/>
    </row>
    <row r="15" spans="1:8" ht="13.5" customHeight="1" x14ac:dyDescent="0.25">
      <c r="B15" s="46">
        <v>15</v>
      </c>
      <c r="C15" s="45" t="s">
        <v>263</v>
      </c>
      <c r="D15" s="4" t="s">
        <v>118</v>
      </c>
      <c r="E15" s="4">
        <v>159</v>
      </c>
      <c r="F15" s="3"/>
      <c r="G15" s="4"/>
    </row>
    <row r="16" spans="1:8" ht="13.5" customHeight="1" x14ac:dyDescent="0.25">
      <c r="B16" s="46">
        <v>16</v>
      </c>
      <c r="C16" s="45" t="s">
        <v>264</v>
      </c>
      <c r="D16" s="4" t="s">
        <v>118</v>
      </c>
      <c r="E16" s="4">
        <v>177</v>
      </c>
      <c r="F16" s="3"/>
      <c r="G16" s="4"/>
    </row>
    <row r="17" spans="2:7" ht="13.5" customHeight="1" x14ac:dyDescent="0.25">
      <c r="B17" s="46">
        <v>17</v>
      </c>
      <c r="C17" s="45" t="s">
        <v>265</v>
      </c>
      <c r="D17" s="4" t="s">
        <v>118</v>
      </c>
      <c r="E17" s="4">
        <v>144</v>
      </c>
      <c r="F17" s="3"/>
      <c r="G17" s="4"/>
    </row>
    <row r="18" spans="2:7" ht="13.5" customHeight="1" x14ac:dyDescent="0.25">
      <c r="B18" s="46">
        <v>21</v>
      </c>
      <c r="C18" s="45" t="s">
        <v>7</v>
      </c>
      <c r="D18" s="4" t="s">
        <v>118</v>
      </c>
      <c r="E18" s="4">
        <v>127</v>
      </c>
      <c r="F18" s="3"/>
      <c r="G18" s="4"/>
    </row>
    <row r="19" spans="2:7" ht="13.5" customHeight="1" x14ac:dyDescent="0.25">
      <c r="B19" s="46">
        <v>22</v>
      </c>
      <c r="C19" s="45" t="s">
        <v>8</v>
      </c>
      <c r="D19" s="4" t="s">
        <v>118</v>
      </c>
      <c r="E19" s="4">
        <v>208</v>
      </c>
      <c r="F19" s="3"/>
      <c r="G19" s="4"/>
    </row>
    <row r="20" spans="2:7" ht="13.5" customHeight="1" x14ac:dyDescent="0.25">
      <c r="B20" s="46">
        <v>23</v>
      </c>
      <c r="C20" s="45" t="s">
        <v>9</v>
      </c>
      <c r="D20" s="4" t="s">
        <v>118</v>
      </c>
      <c r="E20" s="4">
        <v>127</v>
      </c>
      <c r="F20" s="3"/>
      <c r="G20" s="4"/>
    </row>
    <row r="21" spans="2:7" ht="13.5" customHeight="1" x14ac:dyDescent="0.25">
      <c r="B21" s="46">
        <v>24</v>
      </c>
      <c r="C21" s="45" t="s">
        <v>10</v>
      </c>
      <c r="D21" s="4" t="s">
        <v>118</v>
      </c>
      <c r="E21" s="4">
        <v>170</v>
      </c>
      <c r="F21" s="3"/>
      <c r="G21" s="4"/>
    </row>
    <row r="22" spans="2:7" ht="13.5" customHeight="1" x14ac:dyDescent="0.25">
      <c r="B22" s="46">
        <v>25</v>
      </c>
      <c r="C22" s="45" t="s">
        <v>11</v>
      </c>
      <c r="D22" s="4" t="s">
        <v>118</v>
      </c>
      <c r="E22" s="4">
        <v>0</v>
      </c>
      <c r="F22" s="3"/>
      <c r="G22" s="4"/>
    </row>
    <row r="23" spans="2:7" ht="13.5" customHeight="1" x14ac:dyDescent="0.25">
      <c r="B23" s="46">
        <v>30</v>
      </c>
      <c r="C23" s="45" t="s">
        <v>12</v>
      </c>
      <c r="D23" s="4" t="s">
        <v>118</v>
      </c>
      <c r="E23" s="4">
        <v>0</v>
      </c>
      <c r="F23" s="3"/>
      <c r="G23" s="4"/>
    </row>
    <row r="24" spans="2:7" ht="13.5" customHeight="1" x14ac:dyDescent="0.25">
      <c r="B24" s="46">
        <v>31</v>
      </c>
      <c r="C24" s="45" t="s">
        <v>13</v>
      </c>
      <c r="D24" s="4" t="s">
        <v>118</v>
      </c>
      <c r="E24" s="4">
        <v>0</v>
      </c>
      <c r="F24" s="3"/>
      <c r="G24" s="4"/>
    </row>
    <row r="25" spans="2:7" ht="13.5" customHeight="1" x14ac:dyDescent="0.25">
      <c r="B25" s="46">
        <v>32</v>
      </c>
      <c r="C25" s="45" t="s">
        <v>14</v>
      </c>
      <c r="D25" s="4" t="s">
        <v>118</v>
      </c>
      <c r="E25" s="4">
        <v>0</v>
      </c>
      <c r="F25" s="3"/>
      <c r="G25" s="4"/>
    </row>
    <row r="26" spans="2:7" ht="13.5" customHeight="1" x14ac:dyDescent="0.25">
      <c r="B26" s="46">
        <v>35</v>
      </c>
      <c r="C26" s="45" t="s">
        <v>266</v>
      </c>
      <c r="D26" s="4" t="s">
        <v>118</v>
      </c>
      <c r="E26" s="4">
        <v>0</v>
      </c>
      <c r="F26" s="3"/>
      <c r="G26" s="4"/>
    </row>
    <row r="27" spans="2:7" ht="13.5" customHeight="1" x14ac:dyDescent="0.25">
      <c r="B27" s="46">
        <v>36</v>
      </c>
      <c r="C27" s="45" t="s">
        <v>267</v>
      </c>
      <c r="D27" s="4" t="s">
        <v>118</v>
      </c>
      <c r="E27" s="4">
        <v>0</v>
      </c>
      <c r="F27" s="3"/>
      <c r="G27" s="4"/>
    </row>
    <row r="28" spans="2:7" ht="13.5" customHeight="1" x14ac:dyDescent="0.25">
      <c r="B28" s="46">
        <v>40</v>
      </c>
      <c r="C28" s="45" t="s">
        <v>15</v>
      </c>
      <c r="D28" s="4" t="s">
        <v>118</v>
      </c>
      <c r="E28" s="4">
        <v>86</v>
      </c>
      <c r="F28" s="3"/>
      <c r="G28" s="4"/>
    </row>
    <row r="29" spans="2:7" ht="13.5" customHeight="1" x14ac:dyDescent="0.25">
      <c r="B29" s="3">
        <v>41</v>
      </c>
      <c r="C29" s="4" t="s">
        <v>16</v>
      </c>
      <c r="D29" s="4" t="s">
        <v>118</v>
      </c>
      <c r="E29" s="4">
        <v>48</v>
      </c>
      <c r="F29" s="3"/>
      <c r="G29" s="4"/>
    </row>
    <row r="30" spans="2:7" ht="13.5" customHeight="1" x14ac:dyDescent="0.25">
      <c r="B30" s="46">
        <v>42</v>
      </c>
      <c r="C30" s="45" t="s">
        <v>17</v>
      </c>
      <c r="D30" s="4" t="s">
        <v>118</v>
      </c>
      <c r="E30" s="4">
        <v>140</v>
      </c>
      <c r="F30" s="3"/>
      <c r="G30" s="4"/>
    </row>
    <row r="31" spans="2:7" ht="13.5" customHeight="1" x14ac:dyDescent="0.25">
      <c r="B31" s="46">
        <v>51</v>
      </c>
      <c r="C31" s="45" t="s">
        <v>268</v>
      </c>
      <c r="D31" s="4" t="s">
        <v>118</v>
      </c>
      <c r="E31" s="4">
        <v>127</v>
      </c>
      <c r="F31" s="3"/>
      <c r="G31" s="4"/>
    </row>
    <row r="32" spans="2:7" ht="13.5" customHeight="1" x14ac:dyDescent="0.25">
      <c r="B32" s="46">
        <v>52</v>
      </c>
      <c r="C32" s="45" t="s">
        <v>269</v>
      </c>
      <c r="D32" s="4" t="s">
        <v>118</v>
      </c>
      <c r="E32" s="4">
        <v>114</v>
      </c>
      <c r="F32" s="3"/>
      <c r="G32" s="4"/>
    </row>
    <row r="33" spans="2:7" ht="13.5" customHeight="1" x14ac:dyDescent="0.25">
      <c r="B33" s="46">
        <v>53</v>
      </c>
      <c r="C33" s="45" t="s">
        <v>270</v>
      </c>
      <c r="D33" s="4" t="s">
        <v>118</v>
      </c>
      <c r="E33" s="4">
        <v>114</v>
      </c>
      <c r="F33" s="3"/>
      <c r="G33" s="4"/>
    </row>
    <row r="34" spans="2:7" ht="13.5" customHeight="1" x14ac:dyDescent="0.25">
      <c r="B34" s="46">
        <v>54</v>
      </c>
      <c r="C34" s="45" t="s">
        <v>271</v>
      </c>
      <c r="D34" s="4" t="s">
        <v>118</v>
      </c>
      <c r="E34" s="4">
        <v>0</v>
      </c>
      <c r="F34" s="3"/>
      <c r="G34" s="4"/>
    </row>
    <row r="35" spans="2:7" ht="13.5" customHeight="1" x14ac:dyDescent="0.25">
      <c r="B35" s="46">
        <v>55</v>
      </c>
      <c r="C35" s="45" t="s">
        <v>272</v>
      </c>
      <c r="D35" s="4" t="s">
        <v>118</v>
      </c>
      <c r="E35" s="4">
        <v>116</v>
      </c>
      <c r="F35" s="3"/>
      <c r="G35" s="4"/>
    </row>
    <row r="36" spans="2:7" ht="13.5" customHeight="1" x14ac:dyDescent="0.25">
      <c r="B36" s="46">
        <v>56</v>
      </c>
      <c r="C36" s="45" t="s">
        <v>273</v>
      </c>
      <c r="D36" s="4" t="s">
        <v>118</v>
      </c>
      <c r="E36" s="4">
        <v>116</v>
      </c>
      <c r="F36" s="3"/>
      <c r="G36" s="4"/>
    </row>
    <row r="37" spans="2:7" ht="13.5" customHeight="1" x14ac:dyDescent="0.25">
      <c r="B37" s="46">
        <v>57</v>
      </c>
      <c r="C37" s="45" t="s">
        <v>274</v>
      </c>
      <c r="D37" s="4" t="s">
        <v>118</v>
      </c>
      <c r="E37" s="4">
        <v>144</v>
      </c>
      <c r="F37" s="3"/>
      <c r="G37" s="4"/>
    </row>
    <row r="38" spans="2:7" ht="13.5" customHeight="1" x14ac:dyDescent="0.25">
      <c r="B38" s="46">
        <v>58</v>
      </c>
      <c r="C38" s="45" t="s">
        <v>275</v>
      </c>
      <c r="D38" s="4" t="s">
        <v>118</v>
      </c>
      <c r="E38" s="4">
        <v>116</v>
      </c>
      <c r="F38" s="3"/>
      <c r="G38" s="4"/>
    </row>
    <row r="39" spans="2:7" ht="13.5" customHeight="1" x14ac:dyDescent="0.25">
      <c r="B39" s="46">
        <v>101</v>
      </c>
      <c r="C39" s="45" t="s">
        <v>276</v>
      </c>
      <c r="D39" s="4" t="s">
        <v>118</v>
      </c>
      <c r="E39" s="4">
        <v>170</v>
      </c>
      <c r="F39" s="3"/>
      <c r="G39" s="4"/>
    </row>
    <row r="40" spans="2:7" ht="13.5" customHeight="1" x14ac:dyDescent="0.25">
      <c r="B40" s="46">
        <v>102</v>
      </c>
      <c r="C40" s="45" t="s">
        <v>277</v>
      </c>
      <c r="D40" s="4" t="s">
        <v>118</v>
      </c>
      <c r="E40" s="4">
        <v>200</v>
      </c>
      <c r="F40" s="3"/>
      <c r="G40" s="4"/>
    </row>
    <row r="41" spans="2:7" ht="13.5" customHeight="1" x14ac:dyDescent="0.25">
      <c r="B41" s="46">
        <v>103</v>
      </c>
      <c r="C41" s="45" t="s">
        <v>278</v>
      </c>
      <c r="D41" s="4" t="s">
        <v>118</v>
      </c>
      <c r="E41" s="4">
        <v>125</v>
      </c>
      <c r="F41" s="3"/>
      <c r="G41" s="4"/>
    </row>
    <row r="42" spans="2:7" ht="13.5" customHeight="1" x14ac:dyDescent="0.25">
      <c r="B42" s="46">
        <v>104</v>
      </c>
      <c r="C42" s="45" t="s">
        <v>279</v>
      </c>
      <c r="D42" s="4" t="s">
        <v>118</v>
      </c>
      <c r="E42" s="4">
        <v>155</v>
      </c>
      <c r="F42" s="3"/>
      <c r="G42" s="4"/>
    </row>
    <row r="43" spans="2:7" ht="13.5" customHeight="1" x14ac:dyDescent="0.25">
      <c r="B43" s="46">
        <v>105</v>
      </c>
      <c r="C43" s="45" t="s">
        <v>18</v>
      </c>
      <c r="D43" s="4" t="s">
        <v>118</v>
      </c>
      <c r="E43" s="4">
        <v>110</v>
      </c>
      <c r="F43" s="3"/>
      <c r="G43" s="4"/>
    </row>
    <row r="44" spans="2:7" ht="13.5" customHeight="1" x14ac:dyDescent="0.25">
      <c r="B44" s="46">
        <v>106</v>
      </c>
      <c r="C44" s="45" t="s">
        <v>19</v>
      </c>
      <c r="D44" s="4" t="s">
        <v>118</v>
      </c>
      <c r="E44" s="4">
        <v>200</v>
      </c>
      <c r="F44" s="3"/>
      <c r="G44" s="4"/>
    </row>
    <row r="45" spans="2:7" ht="13.5" customHeight="1" x14ac:dyDescent="0.25">
      <c r="B45" s="46">
        <v>107</v>
      </c>
      <c r="C45" s="45" t="s">
        <v>20</v>
      </c>
      <c r="D45" s="4" t="s">
        <v>118</v>
      </c>
      <c r="E45" s="4">
        <v>120</v>
      </c>
      <c r="F45" s="3"/>
      <c r="G45" s="4"/>
    </row>
    <row r="46" spans="2:7" ht="13.5" customHeight="1" x14ac:dyDescent="0.25">
      <c r="B46" s="46">
        <v>108</v>
      </c>
      <c r="C46" s="45" t="s">
        <v>21</v>
      </c>
      <c r="D46" s="4" t="s">
        <v>118</v>
      </c>
      <c r="E46" s="4">
        <v>150</v>
      </c>
      <c r="F46" s="3"/>
      <c r="G46" s="4"/>
    </row>
    <row r="47" spans="2:7" ht="13.5" customHeight="1" x14ac:dyDescent="0.25">
      <c r="B47" s="46">
        <v>109</v>
      </c>
      <c r="C47" s="45" t="s">
        <v>22</v>
      </c>
      <c r="D47" s="4" t="s">
        <v>118</v>
      </c>
      <c r="E47" s="4">
        <v>160</v>
      </c>
      <c r="F47" s="3"/>
      <c r="G47" s="4"/>
    </row>
    <row r="48" spans="2:7" ht="13.5" customHeight="1" x14ac:dyDescent="0.25">
      <c r="B48" s="46">
        <v>110</v>
      </c>
      <c r="C48" s="45" t="s">
        <v>280</v>
      </c>
      <c r="D48" s="4" t="s">
        <v>118</v>
      </c>
      <c r="E48" s="4">
        <v>150</v>
      </c>
      <c r="F48" s="3"/>
      <c r="G48" s="4"/>
    </row>
    <row r="49" spans="2:7" ht="13.5" customHeight="1" x14ac:dyDescent="0.25">
      <c r="B49" s="46">
        <v>111</v>
      </c>
      <c r="C49" s="45" t="s">
        <v>281</v>
      </c>
      <c r="D49" s="4" t="s">
        <v>118</v>
      </c>
      <c r="E49" s="4">
        <v>200</v>
      </c>
      <c r="F49" s="3"/>
      <c r="G49" s="4"/>
    </row>
    <row r="50" spans="2:7" ht="13.5" customHeight="1" x14ac:dyDescent="0.25">
      <c r="B50" s="46">
        <v>112</v>
      </c>
      <c r="C50" s="45" t="s">
        <v>282</v>
      </c>
      <c r="D50" s="4" t="s">
        <v>118</v>
      </c>
      <c r="E50" s="4">
        <v>160</v>
      </c>
      <c r="F50" s="3"/>
      <c r="G50" s="4"/>
    </row>
    <row r="51" spans="2:7" ht="13.5" customHeight="1" x14ac:dyDescent="0.25">
      <c r="B51" s="46">
        <v>113</v>
      </c>
      <c r="C51" s="45" t="s">
        <v>283</v>
      </c>
      <c r="D51" s="4" t="s">
        <v>118</v>
      </c>
      <c r="E51" s="4">
        <v>170</v>
      </c>
      <c r="F51" s="3"/>
      <c r="G51" s="4"/>
    </row>
    <row r="52" spans="2:7" ht="13.5" customHeight="1" x14ac:dyDescent="0.25">
      <c r="B52" s="46">
        <v>114</v>
      </c>
      <c r="C52" s="45" t="s">
        <v>284</v>
      </c>
      <c r="D52" s="4" t="s">
        <v>118</v>
      </c>
      <c r="E52" s="4">
        <v>120</v>
      </c>
      <c r="F52" s="3"/>
      <c r="G52" s="4"/>
    </row>
    <row r="53" spans="2:7" ht="13.5" customHeight="1" x14ac:dyDescent="0.25">
      <c r="B53" s="46">
        <v>115</v>
      </c>
      <c r="C53" s="45" t="s">
        <v>285</v>
      </c>
      <c r="D53" s="4" t="s">
        <v>118</v>
      </c>
      <c r="E53" s="4">
        <v>120</v>
      </c>
      <c r="F53" s="3"/>
      <c r="G53" s="4"/>
    </row>
    <row r="54" spans="2:7" ht="13.5" customHeight="1" x14ac:dyDescent="0.25">
      <c r="B54" s="46">
        <v>116</v>
      </c>
      <c r="C54" s="45" t="s">
        <v>23</v>
      </c>
      <c r="D54" s="4" t="s">
        <v>118</v>
      </c>
      <c r="E54" s="4">
        <v>140</v>
      </c>
      <c r="F54" s="3"/>
      <c r="G54" s="4"/>
    </row>
    <row r="55" spans="2:7" ht="13.5" customHeight="1" x14ac:dyDescent="0.25">
      <c r="B55" s="46">
        <v>117</v>
      </c>
      <c r="C55" s="45" t="s">
        <v>286</v>
      </c>
      <c r="D55" s="4" t="s">
        <v>118</v>
      </c>
      <c r="E55" s="4">
        <v>170</v>
      </c>
      <c r="F55" s="3"/>
      <c r="G55" s="4"/>
    </row>
    <row r="56" spans="2:7" ht="13.5" customHeight="1" x14ac:dyDescent="0.25">
      <c r="B56" s="46">
        <v>118</v>
      </c>
      <c r="C56" s="45" t="s">
        <v>287</v>
      </c>
      <c r="D56" s="4" t="s">
        <v>118</v>
      </c>
      <c r="E56" s="4">
        <v>190</v>
      </c>
      <c r="F56" s="3"/>
      <c r="G56" s="4"/>
    </row>
    <row r="57" spans="2:7" ht="13.5" customHeight="1" x14ac:dyDescent="0.25">
      <c r="B57" s="46">
        <v>120</v>
      </c>
      <c r="C57" s="45" t="s">
        <v>24</v>
      </c>
      <c r="D57" s="4" t="s">
        <v>118</v>
      </c>
      <c r="E57" s="4">
        <v>0</v>
      </c>
      <c r="F57" s="3"/>
      <c r="G57" s="4"/>
    </row>
    <row r="58" spans="2:7" ht="13.5" customHeight="1" x14ac:dyDescent="0.25">
      <c r="B58" s="46">
        <v>121</v>
      </c>
      <c r="C58" s="45" t="s">
        <v>288</v>
      </c>
      <c r="D58" s="4" t="s">
        <v>118</v>
      </c>
      <c r="E58" s="4">
        <v>0</v>
      </c>
      <c r="F58" s="3"/>
      <c r="G58" s="4"/>
    </row>
    <row r="59" spans="2:7" ht="13.5" customHeight="1" x14ac:dyDescent="0.25">
      <c r="B59" s="46">
        <v>122</v>
      </c>
      <c r="C59" s="45" t="s">
        <v>25</v>
      </c>
      <c r="D59" s="4" t="s">
        <v>118</v>
      </c>
      <c r="E59" s="4">
        <v>133</v>
      </c>
      <c r="F59" s="3"/>
      <c r="G59" s="4"/>
    </row>
    <row r="60" spans="2:7" ht="13.5" customHeight="1" x14ac:dyDescent="0.25">
      <c r="B60" s="46">
        <v>123</v>
      </c>
      <c r="C60" s="45" t="s">
        <v>26</v>
      </c>
      <c r="D60" s="4" t="s">
        <v>118</v>
      </c>
      <c r="E60" s="4">
        <v>133</v>
      </c>
      <c r="F60" s="3"/>
      <c r="G60" s="4"/>
    </row>
    <row r="61" spans="2:7" ht="13.5" customHeight="1" x14ac:dyDescent="0.25">
      <c r="B61" s="46">
        <v>124</v>
      </c>
      <c r="C61" s="45" t="s">
        <v>27</v>
      </c>
      <c r="D61" s="4" t="s">
        <v>118</v>
      </c>
      <c r="E61" s="4">
        <v>161</v>
      </c>
      <c r="F61" s="3"/>
      <c r="G61" s="4"/>
    </row>
    <row r="62" spans="2:7" ht="13.5" customHeight="1" x14ac:dyDescent="0.25">
      <c r="B62" s="46">
        <v>125</v>
      </c>
      <c r="C62" s="45" t="s">
        <v>28</v>
      </c>
      <c r="D62" s="4" t="s">
        <v>118</v>
      </c>
      <c r="E62" s="4">
        <v>210</v>
      </c>
      <c r="F62" s="3"/>
      <c r="G62" s="4"/>
    </row>
    <row r="63" spans="2:7" ht="13.5" customHeight="1" x14ac:dyDescent="0.25">
      <c r="B63" s="46">
        <v>126</v>
      </c>
      <c r="C63" s="45" t="s">
        <v>289</v>
      </c>
      <c r="D63" s="4" t="s">
        <v>118</v>
      </c>
      <c r="E63" s="4">
        <v>120</v>
      </c>
      <c r="F63" s="3"/>
      <c r="G63" s="4"/>
    </row>
    <row r="64" spans="2:7" ht="13.5" customHeight="1" x14ac:dyDescent="0.25">
      <c r="B64" s="46">
        <v>149</v>
      </c>
      <c r="C64" s="45" t="s">
        <v>290</v>
      </c>
      <c r="D64" s="4" t="s">
        <v>118</v>
      </c>
      <c r="E64" s="4">
        <v>127</v>
      </c>
      <c r="F64" s="3"/>
      <c r="G64" s="4"/>
    </row>
    <row r="65" spans="2:7" ht="13.5" customHeight="1" x14ac:dyDescent="0.25">
      <c r="B65" s="46">
        <v>150</v>
      </c>
      <c r="C65" s="45" t="s">
        <v>291</v>
      </c>
      <c r="D65" s="4" t="s">
        <v>118</v>
      </c>
      <c r="E65" s="4">
        <v>127</v>
      </c>
      <c r="F65" s="3"/>
      <c r="G65" s="4"/>
    </row>
    <row r="66" spans="2:7" ht="13.5" customHeight="1" x14ac:dyDescent="0.25">
      <c r="B66" s="46">
        <v>151</v>
      </c>
      <c r="C66" s="45" t="s">
        <v>292</v>
      </c>
      <c r="D66" s="4" t="s">
        <v>118</v>
      </c>
      <c r="E66" s="4">
        <v>203</v>
      </c>
      <c r="F66" s="3"/>
      <c r="G66" s="4"/>
    </row>
    <row r="67" spans="2:7" ht="13.5" customHeight="1" x14ac:dyDescent="0.25">
      <c r="B67" s="46">
        <v>152</v>
      </c>
      <c r="C67" s="45" t="s">
        <v>293</v>
      </c>
      <c r="D67" s="4" t="s">
        <v>118</v>
      </c>
      <c r="E67" s="4">
        <v>171</v>
      </c>
      <c r="F67" s="3"/>
      <c r="G67" s="4"/>
    </row>
    <row r="68" spans="2:7" ht="13.5" customHeight="1" x14ac:dyDescent="0.25">
      <c r="B68" s="46">
        <v>153</v>
      </c>
      <c r="C68" s="45" t="s">
        <v>294</v>
      </c>
      <c r="D68" s="4" t="s">
        <v>118</v>
      </c>
      <c r="E68" s="4">
        <v>203</v>
      </c>
      <c r="F68" s="3"/>
      <c r="G68" s="4"/>
    </row>
    <row r="69" spans="2:7" ht="13.5" customHeight="1" x14ac:dyDescent="0.25">
      <c r="B69" s="46">
        <v>160</v>
      </c>
      <c r="C69" s="45" t="s">
        <v>295</v>
      </c>
      <c r="D69" s="4" t="s">
        <v>118</v>
      </c>
      <c r="E69" s="4">
        <v>126</v>
      </c>
      <c r="F69" s="3"/>
      <c r="G69" s="4"/>
    </row>
    <row r="70" spans="2:7" ht="13.5" customHeight="1" x14ac:dyDescent="0.25">
      <c r="B70" s="46">
        <v>161</v>
      </c>
      <c r="C70" s="45" t="s">
        <v>29</v>
      </c>
      <c r="D70" s="4" t="s">
        <v>118</v>
      </c>
      <c r="E70" s="4">
        <v>142</v>
      </c>
      <c r="F70" s="3"/>
      <c r="G70" s="4"/>
    </row>
    <row r="71" spans="2:7" ht="13.5" customHeight="1" x14ac:dyDescent="0.25">
      <c r="B71" s="46">
        <v>162</v>
      </c>
      <c r="C71" s="45" t="s">
        <v>296</v>
      </c>
      <c r="D71" s="4" t="s">
        <v>118</v>
      </c>
      <c r="E71" s="4">
        <v>120</v>
      </c>
      <c r="F71" s="3"/>
      <c r="G71" s="4"/>
    </row>
    <row r="72" spans="2:7" ht="13.5" customHeight="1" x14ac:dyDescent="0.25">
      <c r="B72" s="46">
        <v>170</v>
      </c>
      <c r="C72" s="45" t="s">
        <v>297</v>
      </c>
      <c r="D72" s="4" t="s">
        <v>118</v>
      </c>
      <c r="E72" s="4">
        <v>384</v>
      </c>
      <c r="F72" s="3"/>
      <c r="G72" s="4"/>
    </row>
    <row r="73" spans="2:7" ht="13.5" customHeight="1" x14ac:dyDescent="0.25">
      <c r="B73" s="46">
        <v>171</v>
      </c>
      <c r="C73" s="45" t="s">
        <v>298</v>
      </c>
      <c r="D73" s="4" t="s">
        <v>118</v>
      </c>
      <c r="E73" s="4">
        <v>0</v>
      </c>
      <c r="F73" s="3"/>
      <c r="G73" s="4"/>
    </row>
    <row r="74" spans="2:7" ht="13.5" customHeight="1" x14ac:dyDescent="0.25">
      <c r="B74" s="46">
        <v>172</v>
      </c>
      <c r="C74" s="45" t="s">
        <v>299</v>
      </c>
      <c r="D74" s="4" t="s">
        <v>118</v>
      </c>
      <c r="E74" s="4">
        <v>75</v>
      </c>
      <c r="F74" s="3"/>
      <c r="G74" s="4"/>
    </row>
    <row r="75" spans="2:7" ht="13.5" customHeight="1" x14ac:dyDescent="0.25">
      <c r="B75" s="46">
        <v>173</v>
      </c>
      <c r="C75" s="45" t="s">
        <v>30</v>
      </c>
      <c r="D75" s="4" t="s">
        <v>118</v>
      </c>
      <c r="E75" s="4">
        <v>0</v>
      </c>
      <c r="F75" s="3"/>
      <c r="G75" s="4"/>
    </row>
    <row r="76" spans="2:7" ht="13.5" customHeight="1" x14ac:dyDescent="0.25">
      <c r="B76" s="46">
        <v>174</v>
      </c>
      <c r="C76" s="45" t="s">
        <v>300</v>
      </c>
      <c r="D76" s="4" t="s">
        <v>118</v>
      </c>
      <c r="E76" s="4">
        <v>257</v>
      </c>
      <c r="F76" s="3"/>
      <c r="G76" s="4"/>
    </row>
    <row r="77" spans="2:7" ht="13.5" customHeight="1" x14ac:dyDescent="0.25">
      <c r="B77" s="46">
        <v>180</v>
      </c>
      <c r="C77" s="45" t="s">
        <v>31</v>
      </c>
      <c r="D77" s="4" t="s">
        <v>118</v>
      </c>
      <c r="E77" s="4">
        <v>128</v>
      </c>
      <c r="F77" s="3"/>
      <c r="G77" s="4"/>
    </row>
    <row r="78" spans="2:7" ht="13.5" customHeight="1" x14ac:dyDescent="0.25">
      <c r="B78" s="3">
        <v>181</v>
      </c>
      <c r="C78" s="4" t="s">
        <v>32</v>
      </c>
      <c r="D78" s="4" t="s">
        <v>118</v>
      </c>
      <c r="E78" s="4">
        <v>127</v>
      </c>
      <c r="F78" s="3"/>
      <c r="G78" s="4"/>
    </row>
    <row r="79" spans="2:7" ht="13.5" customHeight="1" x14ac:dyDescent="0.25">
      <c r="B79" s="46">
        <v>182</v>
      </c>
      <c r="C79" s="45" t="s">
        <v>301</v>
      </c>
      <c r="D79" s="4" t="s">
        <v>118</v>
      </c>
      <c r="E79" s="4">
        <v>127</v>
      </c>
      <c r="F79" s="3"/>
      <c r="G79" s="4"/>
    </row>
    <row r="80" spans="2:7" ht="13.5" customHeight="1" x14ac:dyDescent="0.25">
      <c r="B80" s="46">
        <v>210</v>
      </c>
      <c r="C80" s="45" t="s">
        <v>33</v>
      </c>
      <c r="D80" s="4" t="s">
        <v>118</v>
      </c>
      <c r="E80" s="4">
        <v>116</v>
      </c>
      <c r="F80" s="3"/>
      <c r="G80" s="4"/>
    </row>
    <row r="81" spans="2:7" ht="13.5" customHeight="1" x14ac:dyDescent="0.25">
      <c r="B81" s="46">
        <v>211</v>
      </c>
      <c r="C81" s="45" t="s">
        <v>302</v>
      </c>
      <c r="D81" s="4" t="s">
        <v>118</v>
      </c>
      <c r="E81" s="4">
        <v>111</v>
      </c>
      <c r="F81" s="3"/>
      <c r="G81" s="4"/>
    </row>
    <row r="82" spans="2:7" ht="13.5" customHeight="1" x14ac:dyDescent="0.25">
      <c r="B82" s="46">
        <v>212</v>
      </c>
      <c r="C82" s="45" t="s">
        <v>303</v>
      </c>
      <c r="D82" s="4" t="s">
        <v>118</v>
      </c>
      <c r="E82" s="4">
        <v>103</v>
      </c>
      <c r="F82" s="3"/>
      <c r="G82" s="4"/>
    </row>
    <row r="83" spans="2:7" ht="13.5" customHeight="1" x14ac:dyDescent="0.25">
      <c r="B83" s="46">
        <v>213</v>
      </c>
      <c r="C83" s="45" t="s">
        <v>304</v>
      </c>
      <c r="D83" s="4" t="s">
        <v>118</v>
      </c>
      <c r="E83" s="4">
        <v>104</v>
      </c>
      <c r="F83" s="3"/>
      <c r="G83" s="4"/>
    </row>
    <row r="84" spans="2:7" ht="13.5" customHeight="1" x14ac:dyDescent="0.25">
      <c r="B84" s="46">
        <v>214</v>
      </c>
      <c r="C84" s="45" t="s">
        <v>305</v>
      </c>
      <c r="D84" s="4" t="s">
        <v>118</v>
      </c>
      <c r="E84" s="4">
        <v>56</v>
      </c>
      <c r="F84" s="3"/>
      <c r="G84" s="4"/>
    </row>
    <row r="85" spans="2:7" ht="13.5" customHeight="1" x14ac:dyDescent="0.25">
      <c r="B85" s="46">
        <v>215</v>
      </c>
      <c r="C85" s="45" t="s">
        <v>34</v>
      </c>
      <c r="D85" s="4" t="s">
        <v>118</v>
      </c>
      <c r="E85" s="4">
        <v>0</v>
      </c>
      <c r="F85" s="3"/>
      <c r="G85" s="4"/>
    </row>
    <row r="86" spans="2:7" ht="13.5" customHeight="1" x14ac:dyDescent="0.25">
      <c r="B86" s="46">
        <v>216</v>
      </c>
      <c r="C86" s="45" t="s">
        <v>35</v>
      </c>
      <c r="D86" s="4" t="s">
        <v>118</v>
      </c>
      <c r="E86" s="4">
        <v>174</v>
      </c>
      <c r="F86" s="3"/>
      <c r="G86" s="4"/>
    </row>
    <row r="87" spans="2:7" ht="13.5" customHeight="1" x14ac:dyDescent="0.25">
      <c r="B87" s="46">
        <v>220</v>
      </c>
      <c r="C87" s="45" t="s">
        <v>306</v>
      </c>
      <c r="D87" s="4" t="s">
        <v>118</v>
      </c>
      <c r="E87" s="4">
        <v>168</v>
      </c>
      <c r="F87" s="3"/>
      <c r="G87" s="4"/>
    </row>
    <row r="88" spans="2:7" ht="13.5" customHeight="1" x14ac:dyDescent="0.25">
      <c r="B88" s="46">
        <v>221</v>
      </c>
      <c r="C88" s="45" t="s">
        <v>307</v>
      </c>
      <c r="D88" s="4" t="s">
        <v>118</v>
      </c>
      <c r="E88" s="4">
        <v>178</v>
      </c>
      <c r="F88" s="3"/>
      <c r="G88" s="4"/>
    </row>
    <row r="89" spans="2:7" ht="13.5" customHeight="1" x14ac:dyDescent="0.25">
      <c r="B89" s="46">
        <v>222</v>
      </c>
      <c r="C89" s="45" t="s">
        <v>308</v>
      </c>
      <c r="D89" s="4" t="s">
        <v>118</v>
      </c>
      <c r="E89" s="4">
        <v>139</v>
      </c>
      <c r="F89" s="3"/>
      <c r="G89" s="4"/>
    </row>
    <row r="90" spans="2:7" ht="13.5" customHeight="1" x14ac:dyDescent="0.25">
      <c r="B90" s="46">
        <v>223</v>
      </c>
      <c r="C90" s="45" t="s">
        <v>309</v>
      </c>
      <c r="D90" s="4" t="s">
        <v>118</v>
      </c>
      <c r="E90" s="4">
        <v>174</v>
      </c>
      <c r="F90" s="3"/>
      <c r="G90" s="4"/>
    </row>
    <row r="91" spans="2:7" ht="13.5" customHeight="1" x14ac:dyDescent="0.25">
      <c r="B91" s="46">
        <v>224</v>
      </c>
      <c r="C91" s="45" t="s">
        <v>310</v>
      </c>
      <c r="D91" s="4" t="s">
        <v>118</v>
      </c>
      <c r="E91" s="4">
        <v>138</v>
      </c>
      <c r="F91" s="3"/>
      <c r="G91" s="4"/>
    </row>
    <row r="92" spans="2:7" ht="13.5" customHeight="1" x14ac:dyDescent="0.25">
      <c r="B92" s="46">
        <v>230</v>
      </c>
      <c r="C92" s="45" t="s">
        <v>311</v>
      </c>
      <c r="D92" s="4" t="s">
        <v>118</v>
      </c>
      <c r="E92" s="4">
        <v>125</v>
      </c>
      <c r="F92" s="3"/>
      <c r="G92" s="4"/>
    </row>
    <row r="93" spans="2:7" ht="13.5" customHeight="1" x14ac:dyDescent="0.25">
      <c r="B93" s="46">
        <v>234</v>
      </c>
      <c r="C93" s="45" t="s">
        <v>312</v>
      </c>
      <c r="D93" s="4" t="s">
        <v>118</v>
      </c>
      <c r="E93" s="4">
        <v>80</v>
      </c>
      <c r="F93" s="3"/>
      <c r="G93" s="4"/>
    </row>
    <row r="94" spans="2:7" ht="13.5" customHeight="1" x14ac:dyDescent="0.25">
      <c r="B94" s="46">
        <v>235</v>
      </c>
      <c r="C94" s="45" t="s">
        <v>313</v>
      </c>
      <c r="D94" s="4" t="s">
        <v>119</v>
      </c>
      <c r="E94" s="4">
        <v>162</v>
      </c>
      <c r="F94" s="3"/>
      <c r="G94" s="4"/>
    </row>
    <row r="95" spans="2:7" ht="13.5" customHeight="1" x14ac:dyDescent="0.25">
      <c r="B95" s="46">
        <v>247</v>
      </c>
      <c r="C95" s="45" t="s">
        <v>314</v>
      </c>
      <c r="D95" s="4" t="s">
        <v>119</v>
      </c>
      <c r="E95" s="4">
        <v>0</v>
      </c>
      <c r="F95" s="3"/>
      <c r="G95" s="4"/>
    </row>
    <row r="96" spans="2:7" ht="13.5" customHeight="1" x14ac:dyDescent="0.25">
      <c r="B96" s="46">
        <v>248</v>
      </c>
      <c r="C96" s="45" t="s">
        <v>315</v>
      </c>
      <c r="D96" s="4" t="s">
        <v>119</v>
      </c>
      <c r="E96" s="4">
        <v>0</v>
      </c>
      <c r="F96" s="3"/>
      <c r="G96" s="4"/>
    </row>
    <row r="97" spans="2:7" ht="13.5" customHeight="1" x14ac:dyDescent="0.25">
      <c r="B97" s="46">
        <v>249</v>
      </c>
      <c r="C97" s="45" t="s">
        <v>316</v>
      </c>
      <c r="D97" s="4" t="s">
        <v>119</v>
      </c>
      <c r="E97" s="4">
        <v>0</v>
      </c>
      <c r="F97" s="3"/>
      <c r="G97" s="4"/>
    </row>
    <row r="98" spans="2:7" ht="13.5" customHeight="1" x14ac:dyDescent="0.25">
      <c r="B98" s="46">
        <v>250</v>
      </c>
      <c r="C98" s="45" t="s">
        <v>317</v>
      </c>
      <c r="D98" s="4" t="s">
        <v>119</v>
      </c>
      <c r="E98" s="4">
        <v>30</v>
      </c>
      <c r="F98" s="3"/>
      <c r="G98" s="4"/>
    </row>
    <row r="99" spans="2:7" ht="13.5" customHeight="1" x14ac:dyDescent="0.25">
      <c r="B99" s="46">
        <v>251</v>
      </c>
      <c r="C99" s="45" t="s">
        <v>318</v>
      </c>
      <c r="D99" s="4" t="s">
        <v>119</v>
      </c>
      <c r="E99" s="4">
        <v>80</v>
      </c>
      <c r="F99" s="3"/>
      <c r="G99" s="4"/>
    </row>
    <row r="100" spans="2:7" ht="13.5" customHeight="1" x14ac:dyDescent="0.25">
      <c r="B100" s="46">
        <v>252</v>
      </c>
      <c r="C100" s="45" t="s">
        <v>319</v>
      </c>
      <c r="D100" s="4" t="s">
        <v>119</v>
      </c>
      <c r="E100" s="4">
        <v>157</v>
      </c>
      <c r="F100" s="3"/>
      <c r="G100" s="4"/>
    </row>
    <row r="101" spans="2:7" ht="13.5" customHeight="1" x14ac:dyDescent="0.25">
      <c r="B101" s="46">
        <v>253</v>
      </c>
      <c r="C101" s="167" t="s">
        <v>567</v>
      </c>
      <c r="D101" s="4" t="s">
        <v>119</v>
      </c>
      <c r="E101" s="4">
        <v>80</v>
      </c>
      <c r="F101" s="3"/>
      <c r="G101" s="4"/>
    </row>
    <row r="102" spans="2:7" ht="13.5" customHeight="1" x14ac:dyDescent="0.25">
      <c r="B102" s="46">
        <v>254</v>
      </c>
      <c r="C102" s="45" t="s">
        <v>320</v>
      </c>
      <c r="D102" s="4" t="s">
        <v>119</v>
      </c>
      <c r="E102" s="4">
        <v>0</v>
      </c>
      <c r="F102" s="3"/>
      <c r="G102" s="4"/>
    </row>
    <row r="103" spans="2:7" ht="13.5" customHeight="1" x14ac:dyDescent="0.25">
      <c r="B103" s="46">
        <v>255</v>
      </c>
      <c r="C103" s="45" t="s">
        <v>321</v>
      </c>
      <c r="D103" s="4" t="s">
        <v>119</v>
      </c>
      <c r="E103" s="4">
        <v>287</v>
      </c>
      <c r="F103" s="3"/>
      <c r="G103" s="4"/>
    </row>
    <row r="104" spans="2:7" ht="13.5" customHeight="1" x14ac:dyDescent="0.25">
      <c r="B104" s="46">
        <v>256</v>
      </c>
      <c r="C104" s="45" t="s">
        <v>322</v>
      </c>
      <c r="D104" s="4" t="s">
        <v>119</v>
      </c>
      <c r="E104" s="4">
        <v>75</v>
      </c>
      <c r="F104" s="3"/>
      <c r="G104" s="4"/>
    </row>
    <row r="105" spans="2:7" ht="13.5" customHeight="1" x14ac:dyDescent="0.25">
      <c r="B105" s="46">
        <v>257</v>
      </c>
      <c r="C105" s="45" t="s">
        <v>323</v>
      </c>
      <c r="D105" s="4" t="s">
        <v>119</v>
      </c>
      <c r="E105" s="4">
        <v>395</v>
      </c>
      <c r="F105" s="3"/>
      <c r="G105" s="4"/>
    </row>
    <row r="106" spans="2:7" ht="13.5" customHeight="1" x14ac:dyDescent="0.25">
      <c r="B106" s="46">
        <v>258</v>
      </c>
      <c r="C106" s="45" t="s">
        <v>324</v>
      </c>
      <c r="D106" s="4" t="s">
        <v>119</v>
      </c>
      <c r="E106" s="4">
        <v>395</v>
      </c>
      <c r="F106" s="3"/>
      <c r="G106" s="4"/>
    </row>
    <row r="107" spans="2:7" ht="13.5" customHeight="1" x14ac:dyDescent="0.25">
      <c r="B107" s="46">
        <v>259</v>
      </c>
      <c r="C107" s="45" t="s">
        <v>325</v>
      </c>
      <c r="D107" s="4" t="s">
        <v>119</v>
      </c>
      <c r="E107" s="4">
        <v>231</v>
      </c>
      <c r="F107" s="3"/>
      <c r="G107" s="4"/>
    </row>
    <row r="108" spans="2:7" ht="13.5" customHeight="1" x14ac:dyDescent="0.25">
      <c r="B108" s="46">
        <v>260</v>
      </c>
      <c r="C108" s="45" t="s">
        <v>326</v>
      </c>
      <c r="D108" s="4" t="s">
        <v>118</v>
      </c>
      <c r="E108" s="4">
        <v>287</v>
      </c>
      <c r="F108" s="3"/>
      <c r="G108" s="4"/>
    </row>
    <row r="109" spans="2:7" ht="13.5" customHeight="1" x14ac:dyDescent="0.25">
      <c r="B109" s="46">
        <v>261</v>
      </c>
      <c r="C109" s="45" t="s">
        <v>327</v>
      </c>
      <c r="D109" s="4" t="s">
        <v>118</v>
      </c>
      <c r="E109" s="4">
        <v>75</v>
      </c>
      <c r="F109" s="3"/>
      <c r="G109" s="4"/>
    </row>
    <row r="110" spans="2:7" ht="13.5" customHeight="1" x14ac:dyDescent="0.25">
      <c r="B110" s="46">
        <v>262</v>
      </c>
      <c r="C110" s="45" t="s">
        <v>328</v>
      </c>
      <c r="D110" s="4" t="s">
        <v>118</v>
      </c>
      <c r="E110" s="4">
        <v>75</v>
      </c>
      <c r="F110" s="3"/>
      <c r="G110" s="4"/>
    </row>
    <row r="111" spans="2:7" ht="13.5" customHeight="1" x14ac:dyDescent="0.25">
      <c r="B111" s="46">
        <v>263</v>
      </c>
      <c r="C111" s="45" t="s">
        <v>329</v>
      </c>
      <c r="D111" s="4" t="s">
        <v>118</v>
      </c>
      <c r="E111" s="4">
        <v>395</v>
      </c>
      <c r="F111" s="3"/>
      <c r="G111" s="4"/>
    </row>
    <row r="112" spans="2:7" ht="13.5" customHeight="1" x14ac:dyDescent="0.25">
      <c r="B112" s="46">
        <v>264</v>
      </c>
      <c r="C112" s="45" t="s">
        <v>330</v>
      </c>
      <c r="D112" s="4" t="s">
        <v>118</v>
      </c>
      <c r="E112" s="4">
        <v>0</v>
      </c>
      <c r="F112" s="3"/>
      <c r="G112" s="4"/>
    </row>
    <row r="113" spans="2:7" ht="13.5" customHeight="1" x14ac:dyDescent="0.25">
      <c r="B113" s="3">
        <v>265</v>
      </c>
      <c r="C113" t="s">
        <v>475</v>
      </c>
      <c r="D113" s="4" t="s">
        <v>118</v>
      </c>
      <c r="E113" s="4">
        <v>100</v>
      </c>
      <c r="F113" s="3"/>
      <c r="G113" s="4"/>
    </row>
    <row r="114" spans="2:7" ht="13.5" customHeight="1" x14ac:dyDescent="0.25">
      <c r="B114" s="46">
        <v>266</v>
      </c>
      <c r="C114" s="45" t="s">
        <v>331</v>
      </c>
      <c r="D114" s="4" t="s">
        <v>118</v>
      </c>
      <c r="E114" s="4">
        <v>30</v>
      </c>
      <c r="F114" s="3"/>
      <c r="G114" s="4"/>
    </row>
    <row r="115" spans="2:7" ht="13.5" customHeight="1" x14ac:dyDescent="0.25">
      <c r="B115" s="46">
        <v>267</v>
      </c>
      <c r="C115" s="45" t="s">
        <v>332</v>
      </c>
      <c r="D115" s="4" t="s">
        <v>118</v>
      </c>
      <c r="E115" s="4">
        <v>80</v>
      </c>
      <c r="F115" s="3"/>
      <c r="G115" s="4"/>
    </row>
    <row r="116" spans="2:7" ht="13.5" customHeight="1" x14ac:dyDescent="0.25">
      <c r="B116" s="46">
        <v>268</v>
      </c>
      <c r="C116" s="45" t="s">
        <v>333</v>
      </c>
      <c r="D116" s="4" t="s">
        <v>118</v>
      </c>
      <c r="E116" s="4">
        <v>155</v>
      </c>
      <c r="F116" s="3"/>
      <c r="G116" s="4"/>
    </row>
    <row r="117" spans="2:7" ht="13.5" customHeight="1" x14ac:dyDescent="0.25">
      <c r="B117" s="46">
        <v>269</v>
      </c>
      <c r="C117" s="45" t="s">
        <v>37</v>
      </c>
      <c r="D117" s="4" t="s">
        <v>118</v>
      </c>
      <c r="E117" s="4">
        <v>210</v>
      </c>
      <c r="F117" s="3"/>
      <c r="G117" s="4"/>
    </row>
    <row r="118" spans="2:7" ht="13.5" customHeight="1" x14ac:dyDescent="0.25">
      <c r="B118" s="46">
        <v>270</v>
      </c>
      <c r="C118" s="45" t="s">
        <v>334</v>
      </c>
      <c r="D118" s="4" t="s">
        <v>118</v>
      </c>
      <c r="E118" s="4">
        <v>180</v>
      </c>
      <c r="F118" s="3"/>
      <c r="G118" s="4"/>
    </row>
    <row r="119" spans="2:7" ht="13.5" customHeight="1" x14ac:dyDescent="0.25">
      <c r="B119" s="46">
        <v>271</v>
      </c>
      <c r="C119" s="45" t="s">
        <v>335</v>
      </c>
      <c r="D119" s="4" t="s">
        <v>119</v>
      </c>
      <c r="E119" s="4">
        <v>0</v>
      </c>
      <c r="F119" s="3"/>
      <c r="G119" s="4"/>
    </row>
    <row r="120" spans="2:7" ht="13.5" customHeight="1" x14ac:dyDescent="0.25">
      <c r="B120" s="46">
        <v>272</v>
      </c>
      <c r="C120" s="45" t="s">
        <v>336</v>
      </c>
      <c r="D120" s="4" t="s">
        <v>119</v>
      </c>
      <c r="E120" s="4">
        <v>379</v>
      </c>
      <c r="F120" s="3"/>
      <c r="G120" s="4"/>
    </row>
    <row r="121" spans="2:7" ht="13.5" customHeight="1" x14ac:dyDescent="0.25">
      <c r="B121" s="46">
        <v>273</v>
      </c>
      <c r="C121" s="45" t="s">
        <v>337</v>
      </c>
      <c r="D121" s="4" t="s">
        <v>119</v>
      </c>
      <c r="E121" s="4">
        <v>0</v>
      </c>
      <c r="F121" s="3"/>
      <c r="G121" s="4"/>
    </row>
    <row r="122" spans="2:7" ht="13.5" customHeight="1" x14ac:dyDescent="0.25">
      <c r="B122" s="46">
        <v>274</v>
      </c>
      <c r="C122" s="45" t="s">
        <v>338</v>
      </c>
      <c r="D122" s="4" t="s">
        <v>119</v>
      </c>
      <c r="E122" s="4">
        <v>75</v>
      </c>
      <c r="F122" s="3"/>
      <c r="G122" s="4"/>
    </row>
    <row r="123" spans="2:7" ht="13.5" customHeight="1" x14ac:dyDescent="0.25">
      <c r="B123" s="3">
        <v>275</v>
      </c>
      <c r="C123" s="4" t="s">
        <v>451</v>
      </c>
      <c r="D123" s="4" t="s">
        <v>119</v>
      </c>
      <c r="E123" s="4">
        <v>210</v>
      </c>
      <c r="F123" s="3"/>
      <c r="G123" s="4"/>
    </row>
    <row r="124" spans="2:7" ht="13.5" customHeight="1" x14ac:dyDescent="0.25">
      <c r="B124" s="46">
        <v>276</v>
      </c>
      <c r="C124" s="45" t="s">
        <v>339</v>
      </c>
      <c r="D124" s="4" t="s">
        <v>119</v>
      </c>
      <c r="E124" s="4">
        <v>0</v>
      </c>
      <c r="F124" s="3"/>
      <c r="G124" s="4"/>
    </row>
    <row r="125" spans="2:7" ht="13.5" customHeight="1" x14ac:dyDescent="0.25">
      <c r="B125" s="46">
        <v>277</v>
      </c>
      <c r="C125" s="45" t="s">
        <v>340</v>
      </c>
      <c r="D125" s="4" t="s">
        <v>119</v>
      </c>
      <c r="E125" s="4">
        <v>0</v>
      </c>
      <c r="F125" s="3"/>
      <c r="G125" s="4"/>
    </row>
    <row r="126" spans="2:7" ht="13.5" customHeight="1" x14ac:dyDescent="0.25">
      <c r="B126" s="46">
        <v>278</v>
      </c>
      <c r="C126" s="45" t="s">
        <v>341</v>
      </c>
      <c r="D126" s="4" t="s">
        <v>119</v>
      </c>
      <c r="E126" s="4">
        <v>75</v>
      </c>
      <c r="F126" s="3"/>
      <c r="G126" s="4"/>
    </row>
    <row r="127" spans="2:7" ht="13.5" customHeight="1" x14ac:dyDescent="0.25">
      <c r="B127" s="46">
        <v>279</v>
      </c>
      <c r="C127" s="45" t="s">
        <v>336</v>
      </c>
      <c r="D127" s="4" t="s">
        <v>119</v>
      </c>
      <c r="E127" s="4">
        <v>257</v>
      </c>
      <c r="F127" s="3"/>
      <c r="G127" s="4"/>
    </row>
    <row r="128" spans="2:7" ht="13.5" customHeight="1" x14ac:dyDescent="0.25">
      <c r="B128" s="46">
        <v>280</v>
      </c>
      <c r="C128" s="45" t="s">
        <v>38</v>
      </c>
      <c r="D128" s="4" t="s">
        <v>118</v>
      </c>
      <c r="E128" s="4">
        <v>211</v>
      </c>
      <c r="F128" s="3"/>
      <c r="G128" s="4"/>
    </row>
    <row r="129" spans="2:7" ht="13.5" customHeight="1" x14ac:dyDescent="0.25">
      <c r="B129" s="46">
        <v>281</v>
      </c>
      <c r="C129" s="45" t="s">
        <v>39</v>
      </c>
      <c r="D129" s="4" t="s">
        <v>118</v>
      </c>
      <c r="E129" s="4">
        <v>188</v>
      </c>
      <c r="F129" s="3"/>
      <c r="G129" s="4"/>
    </row>
    <row r="130" spans="2:7" ht="13.5" customHeight="1" x14ac:dyDescent="0.25">
      <c r="B130" s="46">
        <v>282</v>
      </c>
      <c r="C130" s="45" t="s">
        <v>40</v>
      </c>
      <c r="D130" s="4" t="s">
        <v>118</v>
      </c>
      <c r="E130" s="4">
        <v>131</v>
      </c>
      <c r="F130" s="3"/>
      <c r="G130" s="4"/>
    </row>
    <row r="131" spans="2:7" ht="13.5" customHeight="1" x14ac:dyDescent="0.25">
      <c r="B131" s="3">
        <v>283</v>
      </c>
      <c r="C131" s="4" t="s">
        <v>41</v>
      </c>
      <c r="D131" s="4" t="s">
        <v>118</v>
      </c>
      <c r="E131" s="4">
        <v>172</v>
      </c>
      <c r="F131" s="3"/>
      <c r="G131" s="4"/>
    </row>
    <row r="132" spans="2:7" ht="13.5" customHeight="1" x14ac:dyDescent="0.25">
      <c r="B132" s="46">
        <v>284</v>
      </c>
      <c r="C132" s="45" t="s">
        <v>342</v>
      </c>
      <c r="D132" s="4" t="s">
        <v>118</v>
      </c>
      <c r="E132" s="4">
        <v>276</v>
      </c>
      <c r="F132" s="3"/>
      <c r="G132" s="4"/>
    </row>
    <row r="133" spans="2:7" ht="13.5" customHeight="1" x14ac:dyDescent="0.25">
      <c r="B133" s="46">
        <v>285</v>
      </c>
      <c r="C133" s="45" t="s">
        <v>343</v>
      </c>
      <c r="D133" s="4" t="s">
        <v>36</v>
      </c>
      <c r="E133" s="4">
        <v>0</v>
      </c>
      <c r="F133" s="3"/>
      <c r="G133" s="4"/>
    </row>
    <row r="134" spans="2:7" ht="13.5" customHeight="1" x14ac:dyDescent="0.25">
      <c r="B134" s="46">
        <v>286</v>
      </c>
      <c r="C134" s="45" t="s">
        <v>344</v>
      </c>
      <c r="D134" s="4" t="s">
        <v>36</v>
      </c>
      <c r="E134" s="4">
        <v>0</v>
      </c>
      <c r="F134" s="3"/>
      <c r="G134" s="4"/>
    </row>
    <row r="135" spans="2:7" ht="13.5" customHeight="1" x14ac:dyDescent="0.25">
      <c r="B135" s="46">
        <v>287</v>
      </c>
      <c r="C135" s="45" t="s">
        <v>345</v>
      </c>
      <c r="D135" s="4" t="s">
        <v>36</v>
      </c>
      <c r="E135" s="4">
        <v>63</v>
      </c>
      <c r="F135" s="3"/>
      <c r="G135" s="4"/>
    </row>
    <row r="136" spans="2:7" ht="13.5" customHeight="1" x14ac:dyDescent="0.25">
      <c r="B136" s="46">
        <v>305</v>
      </c>
      <c r="C136" s="45" t="s">
        <v>346</v>
      </c>
      <c r="D136" s="4" t="s">
        <v>36</v>
      </c>
      <c r="E136" s="4">
        <v>0</v>
      </c>
      <c r="F136" s="3"/>
      <c r="G136" s="4"/>
    </row>
    <row r="137" spans="2:7" ht="13.5" customHeight="1" x14ac:dyDescent="0.25">
      <c r="B137" s="46">
        <v>306</v>
      </c>
      <c r="C137" s="45" t="s">
        <v>347</v>
      </c>
      <c r="D137" s="4" t="s">
        <v>118</v>
      </c>
      <c r="E137" s="4">
        <v>0</v>
      </c>
      <c r="F137" s="3"/>
      <c r="G137" s="4"/>
    </row>
    <row r="138" spans="2:7" ht="13.5" customHeight="1" x14ac:dyDescent="0.25">
      <c r="B138" s="46">
        <v>308</v>
      </c>
      <c r="C138" s="45" t="s">
        <v>348</v>
      </c>
      <c r="D138" s="4" t="s">
        <v>349</v>
      </c>
      <c r="E138" s="4">
        <v>0</v>
      </c>
      <c r="F138" s="3"/>
      <c r="G138" s="4"/>
    </row>
    <row r="139" spans="2:7" ht="13.5" customHeight="1" x14ac:dyDescent="0.25">
      <c r="B139" s="46">
        <v>309</v>
      </c>
      <c r="C139" s="45" t="s">
        <v>350</v>
      </c>
      <c r="D139" s="4" t="s">
        <v>120</v>
      </c>
      <c r="E139" s="4">
        <v>0</v>
      </c>
      <c r="F139" s="3"/>
      <c r="G139" s="4"/>
    </row>
    <row r="140" spans="2:7" ht="13.5" customHeight="1" x14ac:dyDescent="0.25">
      <c r="B140" s="46">
        <v>310</v>
      </c>
      <c r="C140" s="45" t="s">
        <v>351</v>
      </c>
      <c r="D140" s="4" t="s">
        <v>120</v>
      </c>
      <c r="E140" s="4">
        <v>0</v>
      </c>
      <c r="F140" s="3"/>
      <c r="G140" s="4"/>
    </row>
    <row r="141" spans="2:7" ht="13.5" customHeight="1" x14ac:dyDescent="0.25">
      <c r="B141" s="46">
        <v>311</v>
      </c>
      <c r="C141" s="45" t="s">
        <v>352</v>
      </c>
      <c r="D141" s="4" t="s">
        <v>121</v>
      </c>
      <c r="E141" s="4">
        <v>0</v>
      </c>
      <c r="F141" s="3"/>
      <c r="G141" s="4"/>
    </row>
    <row r="142" spans="2:7" ht="13.5" customHeight="1" x14ac:dyDescent="0.25">
      <c r="B142" s="46">
        <v>312</v>
      </c>
      <c r="C142" s="45" t="s">
        <v>200</v>
      </c>
      <c r="D142" s="4" t="s">
        <v>36</v>
      </c>
      <c r="E142" s="4">
        <v>0</v>
      </c>
      <c r="F142" s="3"/>
      <c r="G142" s="4"/>
    </row>
    <row r="143" spans="2:7" ht="13.5" customHeight="1" x14ac:dyDescent="0.25">
      <c r="B143" s="46">
        <v>313</v>
      </c>
      <c r="C143" s="45" t="s">
        <v>353</v>
      </c>
      <c r="D143" s="4" t="s">
        <v>121</v>
      </c>
      <c r="E143" s="4">
        <v>0</v>
      </c>
      <c r="F143" s="3"/>
      <c r="G143" s="4"/>
    </row>
    <row r="144" spans="2:7" ht="13.5" customHeight="1" x14ac:dyDescent="0.25">
      <c r="B144" s="46">
        <v>314</v>
      </c>
      <c r="C144" s="45" t="s">
        <v>354</v>
      </c>
      <c r="D144" s="4" t="s">
        <v>36</v>
      </c>
      <c r="E144" s="4">
        <v>0</v>
      </c>
      <c r="F144" s="3"/>
      <c r="G144" s="4"/>
    </row>
    <row r="145" spans="2:7" ht="13.5" customHeight="1" x14ac:dyDescent="0.25">
      <c r="B145" s="46">
        <v>316</v>
      </c>
      <c r="C145" s="45" t="s">
        <v>355</v>
      </c>
      <c r="D145" s="4" t="s">
        <v>36</v>
      </c>
      <c r="E145" s="4">
        <v>0</v>
      </c>
      <c r="F145" s="3"/>
      <c r="G145" s="4"/>
    </row>
    <row r="146" spans="2:7" ht="13.5" customHeight="1" x14ac:dyDescent="0.25">
      <c r="B146" s="46">
        <v>317</v>
      </c>
      <c r="C146" s="45" t="s">
        <v>208</v>
      </c>
      <c r="D146" s="4" t="s">
        <v>122</v>
      </c>
      <c r="E146" s="4">
        <v>0</v>
      </c>
      <c r="F146" s="3"/>
      <c r="G146" s="4"/>
    </row>
    <row r="147" spans="2:7" ht="13.5" customHeight="1" x14ac:dyDescent="0.25">
      <c r="B147" s="46">
        <v>318</v>
      </c>
      <c r="C147" s="45" t="s">
        <v>356</v>
      </c>
      <c r="D147" s="4" t="s">
        <v>36</v>
      </c>
      <c r="E147" s="4">
        <v>0</v>
      </c>
      <c r="F147" s="3"/>
      <c r="G147" s="4"/>
    </row>
    <row r="148" spans="2:7" ht="13.5" customHeight="1" x14ac:dyDescent="0.25">
      <c r="B148" s="46">
        <v>319</v>
      </c>
      <c r="C148" s="45" t="s">
        <v>357</v>
      </c>
      <c r="D148" s="4" t="s">
        <v>120</v>
      </c>
      <c r="E148" s="4">
        <v>0</v>
      </c>
      <c r="F148" s="3"/>
      <c r="G148" s="37"/>
    </row>
    <row r="149" spans="2:7" ht="13.5" customHeight="1" x14ac:dyDescent="0.25">
      <c r="B149" s="3">
        <v>320</v>
      </c>
      <c r="C149" s="4" t="s">
        <v>452</v>
      </c>
      <c r="D149" s="4" t="s">
        <v>36</v>
      </c>
      <c r="E149" s="4">
        <v>0</v>
      </c>
      <c r="F149" s="3"/>
      <c r="G149" s="4"/>
    </row>
    <row r="150" spans="2:7" ht="13.5" customHeight="1" x14ac:dyDescent="0.25">
      <c r="B150" s="46">
        <v>321</v>
      </c>
      <c r="C150" s="45" t="s">
        <v>358</v>
      </c>
      <c r="D150" s="4" t="s">
        <v>122</v>
      </c>
      <c r="E150" s="4">
        <v>0</v>
      </c>
      <c r="F150" s="3"/>
      <c r="G150" s="4"/>
    </row>
    <row r="151" spans="2:7" ht="13.5" customHeight="1" x14ac:dyDescent="0.25">
      <c r="B151" s="46">
        <v>323</v>
      </c>
      <c r="C151" s="45" t="s">
        <v>359</v>
      </c>
      <c r="D151" s="4" t="s">
        <v>36</v>
      </c>
      <c r="E151" s="4">
        <v>0</v>
      </c>
      <c r="F151" s="3"/>
      <c r="G151" s="4"/>
    </row>
    <row r="152" spans="2:7" ht="13.5" customHeight="1" x14ac:dyDescent="0.25">
      <c r="B152" s="46">
        <v>324</v>
      </c>
      <c r="C152" s="45" t="s">
        <v>360</v>
      </c>
      <c r="D152" s="4" t="s">
        <v>349</v>
      </c>
      <c r="E152" s="4">
        <v>0</v>
      </c>
      <c r="F152" s="3"/>
      <c r="G152" s="4"/>
    </row>
    <row r="153" spans="2:7" ht="13.5" customHeight="1" x14ac:dyDescent="0.25">
      <c r="B153" s="46">
        <v>325</v>
      </c>
      <c r="C153" s="45" t="s">
        <v>361</v>
      </c>
      <c r="D153" s="4" t="s">
        <v>349</v>
      </c>
      <c r="E153" s="4">
        <v>0</v>
      </c>
      <c r="F153" s="3"/>
      <c r="G153" s="4"/>
    </row>
    <row r="154" spans="2:7" ht="13.5" customHeight="1" x14ac:dyDescent="0.25">
      <c r="B154" s="46">
        <v>327</v>
      </c>
      <c r="C154" s="45" t="s">
        <v>362</v>
      </c>
      <c r="D154" s="4" t="s">
        <v>36</v>
      </c>
      <c r="E154" s="4">
        <v>0</v>
      </c>
      <c r="F154" s="3"/>
      <c r="G154" s="4"/>
    </row>
    <row r="155" spans="2:7" ht="13.5" customHeight="1" x14ac:dyDescent="0.25">
      <c r="B155" s="46">
        <v>328</v>
      </c>
      <c r="C155" s="45" t="s">
        <v>363</v>
      </c>
      <c r="D155" s="4" t="s">
        <v>36</v>
      </c>
      <c r="E155" s="4">
        <v>0</v>
      </c>
      <c r="F155" s="3"/>
      <c r="G155" s="4"/>
    </row>
    <row r="156" spans="2:7" ht="13.5" customHeight="1" x14ac:dyDescent="0.25">
      <c r="B156" s="46">
        <v>329</v>
      </c>
      <c r="C156" s="45" t="s">
        <v>364</v>
      </c>
      <c r="D156" s="4" t="s">
        <v>36</v>
      </c>
      <c r="E156" s="4">
        <v>0</v>
      </c>
      <c r="F156" s="3"/>
      <c r="G156" s="4"/>
    </row>
    <row r="157" spans="2:7" ht="13.5" customHeight="1" x14ac:dyDescent="0.25">
      <c r="B157" s="46">
        <v>334</v>
      </c>
      <c r="C157" s="45" t="s">
        <v>365</v>
      </c>
      <c r="D157" s="4" t="s">
        <v>36</v>
      </c>
      <c r="E157" s="4">
        <v>0</v>
      </c>
      <c r="F157" s="3"/>
      <c r="G157" s="4"/>
    </row>
    <row r="158" spans="2:7" ht="13.5" customHeight="1" x14ac:dyDescent="0.25">
      <c r="B158" s="46">
        <v>335</v>
      </c>
      <c r="C158" s="45" t="s">
        <v>467</v>
      </c>
      <c r="D158" s="4" t="s">
        <v>36</v>
      </c>
      <c r="E158" s="4">
        <v>0</v>
      </c>
      <c r="F158" s="3"/>
      <c r="G158" s="4"/>
    </row>
    <row r="159" spans="2:7" ht="13.5" customHeight="1" x14ac:dyDescent="0.25">
      <c r="B159" s="46">
        <v>336</v>
      </c>
      <c r="C159" s="45" t="s">
        <v>467</v>
      </c>
      <c r="D159" s="4" t="s">
        <v>36</v>
      </c>
      <c r="E159" s="4">
        <v>0</v>
      </c>
      <c r="F159" s="3"/>
      <c r="G159" s="4"/>
    </row>
    <row r="160" spans="2:7" ht="13.5" customHeight="1" x14ac:dyDescent="0.25">
      <c r="B160" s="46">
        <v>337</v>
      </c>
      <c r="C160" s="45" t="s">
        <v>467</v>
      </c>
      <c r="D160" s="4" t="s">
        <v>36</v>
      </c>
      <c r="E160" s="4">
        <v>0</v>
      </c>
      <c r="F160" s="3"/>
      <c r="G160" s="4"/>
    </row>
    <row r="161" spans="2:7" ht="13.5" customHeight="1" x14ac:dyDescent="0.25">
      <c r="B161" s="46">
        <v>338</v>
      </c>
      <c r="C161" s="45" t="s">
        <v>366</v>
      </c>
      <c r="D161" s="4" t="s">
        <v>36</v>
      </c>
      <c r="E161" s="4">
        <v>0</v>
      </c>
      <c r="F161" s="3"/>
      <c r="G161" s="4"/>
    </row>
    <row r="162" spans="2:7" ht="13.5" customHeight="1" x14ac:dyDescent="0.25">
      <c r="B162" s="46">
        <v>339</v>
      </c>
      <c r="C162" s="45" t="s">
        <v>367</v>
      </c>
      <c r="D162" s="4" t="s">
        <v>36</v>
      </c>
      <c r="E162" s="4">
        <v>0</v>
      </c>
      <c r="F162" s="3"/>
      <c r="G162" s="4"/>
    </row>
    <row r="163" spans="2:7" ht="13.5" customHeight="1" x14ac:dyDescent="0.25">
      <c r="B163" s="46">
        <v>342</v>
      </c>
      <c r="C163" s="45" t="s">
        <v>368</v>
      </c>
      <c r="D163" s="4" t="s">
        <v>349</v>
      </c>
      <c r="E163" s="4">
        <v>0</v>
      </c>
      <c r="F163" s="3"/>
      <c r="G163" s="4"/>
    </row>
    <row r="164" spans="2:7" ht="13.5" customHeight="1" x14ac:dyDescent="0.25">
      <c r="B164" s="46">
        <v>343</v>
      </c>
      <c r="C164" s="45" t="s">
        <v>369</v>
      </c>
      <c r="D164" s="4" t="s">
        <v>349</v>
      </c>
      <c r="E164" s="4">
        <v>0</v>
      </c>
      <c r="F164" s="3"/>
      <c r="G164" s="4"/>
    </row>
    <row r="165" spans="2:7" ht="13.5" customHeight="1" x14ac:dyDescent="0.25">
      <c r="B165" s="46">
        <v>361</v>
      </c>
      <c r="C165" s="45" t="s">
        <v>370</v>
      </c>
      <c r="D165" s="4" t="s">
        <v>349</v>
      </c>
      <c r="E165" s="4">
        <v>0</v>
      </c>
      <c r="F165" s="3"/>
      <c r="G165" s="4"/>
    </row>
    <row r="166" spans="2:7" ht="13.5" customHeight="1" x14ac:dyDescent="0.25">
      <c r="B166" s="46">
        <v>400</v>
      </c>
      <c r="C166" s="45" t="s">
        <v>371</v>
      </c>
      <c r="D166" s="4" t="s">
        <v>118</v>
      </c>
      <c r="E166" s="4">
        <v>120</v>
      </c>
      <c r="F166" s="3"/>
      <c r="G166" s="4"/>
    </row>
    <row r="167" spans="2:7" ht="13.5" customHeight="1" x14ac:dyDescent="0.25">
      <c r="B167" s="46">
        <v>401</v>
      </c>
      <c r="C167" s="45" t="s">
        <v>42</v>
      </c>
      <c r="D167" s="4" t="s">
        <v>118</v>
      </c>
      <c r="E167" s="4">
        <v>135</v>
      </c>
      <c r="F167" s="3"/>
      <c r="G167" s="4"/>
    </row>
    <row r="168" spans="2:7" ht="13.5" customHeight="1" x14ac:dyDescent="0.25">
      <c r="B168" s="46">
        <v>402</v>
      </c>
      <c r="C168" s="45" t="s">
        <v>43</v>
      </c>
      <c r="D168" s="4" t="s">
        <v>118</v>
      </c>
      <c r="E168" s="4">
        <v>200</v>
      </c>
      <c r="F168" s="3"/>
      <c r="G168" s="4"/>
    </row>
    <row r="169" spans="2:7" ht="13.5" customHeight="1" x14ac:dyDescent="0.25">
      <c r="B169" s="46">
        <v>403</v>
      </c>
      <c r="C169" s="45" t="s">
        <v>44</v>
      </c>
      <c r="D169" s="4" t="s">
        <v>118</v>
      </c>
      <c r="E169" s="4">
        <v>240</v>
      </c>
      <c r="F169" s="3"/>
      <c r="G169" s="4"/>
    </row>
    <row r="170" spans="2:7" ht="13.5" customHeight="1" x14ac:dyDescent="0.25">
      <c r="B170" s="46">
        <v>404</v>
      </c>
      <c r="C170" s="45" t="s">
        <v>45</v>
      </c>
      <c r="D170" s="4" t="s">
        <v>118</v>
      </c>
      <c r="E170" s="4">
        <v>200</v>
      </c>
      <c r="F170" s="3"/>
      <c r="G170" s="4"/>
    </row>
    <row r="171" spans="2:7" ht="13.5" customHeight="1" x14ac:dyDescent="0.25">
      <c r="B171" s="46">
        <v>405</v>
      </c>
      <c r="C171" s="45" t="s">
        <v>372</v>
      </c>
      <c r="D171" s="4" t="s">
        <v>118</v>
      </c>
      <c r="E171" s="4">
        <v>135</v>
      </c>
      <c r="F171" s="3"/>
      <c r="G171" s="4"/>
    </row>
    <row r="172" spans="2:7" ht="13.5" customHeight="1" x14ac:dyDescent="0.25">
      <c r="B172" s="46">
        <v>406</v>
      </c>
      <c r="C172" s="45" t="s">
        <v>46</v>
      </c>
      <c r="D172" s="4" t="s">
        <v>118</v>
      </c>
      <c r="E172" s="4">
        <v>170</v>
      </c>
      <c r="F172" s="3"/>
      <c r="G172" s="4"/>
    </row>
    <row r="173" spans="2:7" ht="13.5" customHeight="1" x14ac:dyDescent="0.25">
      <c r="B173" s="46">
        <v>407</v>
      </c>
      <c r="C173" s="45" t="s">
        <v>47</v>
      </c>
      <c r="D173" s="4" t="s">
        <v>118</v>
      </c>
      <c r="E173" s="4">
        <v>110</v>
      </c>
      <c r="F173" s="3"/>
      <c r="G173" s="4"/>
    </row>
    <row r="174" spans="2:7" ht="13.5" customHeight="1" x14ac:dyDescent="0.25">
      <c r="B174" s="46">
        <v>408</v>
      </c>
      <c r="C174" s="45" t="s">
        <v>48</v>
      </c>
      <c r="D174" s="4" t="s">
        <v>118</v>
      </c>
      <c r="E174" s="4">
        <v>270</v>
      </c>
      <c r="F174" s="3"/>
      <c r="G174" s="4"/>
    </row>
    <row r="175" spans="2:7" ht="13.5" customHeight="1" x14ac:dyDescent="0.25">
      <c r="B175" s="46">
        <v>409</v>
      </c>
      <c r="C175" s="45" t="s">
        <v>49</v>
      </c>
      <c r="D175" s="4" t="s">
        <v>118</v>
      </c>
      <c r="E175" s="4">
        <v>180</v>
      </c>
      <c r="F175" s="3"/>
      <c r="G175" s="4"/>
    </row>
    <row r="176" spans="2:7" ht="13.5" customHeight="1" x14ac:dyDescent="0.25">
      <c r="B176" s="46">
        <v>410</v>
      </c>
      <c r="C176" s="45" t="s">
        <v>50</v>
      </c>
      <c r="D176" s="4" t="s">
        <v>118</v>
      </c>
      <c r="E176" s="4">
        <v>220</v>
      </c>
      <c r="F176" s="3"/>
      <c r="G176" s="4"/>
    </row>
    <row r="177" spans="2:7" ht="13.5" customHeight="1" x14ac:dyDescent="0.25">
      <c r="B177" s="46">
        <v>411</v>
      </c>
      <c r="C177" s="45" t="s">
        <v>51</v>
      </c>
      <c r="D177" s="4" t="s">
        <v>118</v>
      </c>
      <c r="E177" s="4">
        <v>150</v>
      </c>
      <c r="F177" s="3"/>
      <c r="G177" s="4"/>
    </row>
    <row r="178" spans="2:7" ht="13.5" customHeight="1" x14ac:dyDescent="0.25">
      <c r="B178" s="46">
        <v>412</v>
      </c>
      <c r="C178" s="45" t="s">
        <v>52</v>
      </c>
      <c r="D178" s="4" t="s">
        <v>118</v>
      </c>
      <c r="E178" s="4">
        <v>150</v>
      </c>
      <c r="F178" s="3"/>
      <c r="G178" s="4"/>
    </row>
    <row r="179" spans="2:7" ht="13.5" customHeight="1" x14ac:dyDescent="0.25">
      <c r="B179" s="46">
        <v>413</v>
      </c>
      <c r="C179" s="45" t="s">
        <v>53</v>
      </c>
      <c r="D179" s="4" t="s">
        <v>118</v>
      </c>
      <c r="E179" s="4">
        <v>150</v>
      </c>
      <c r="F179" s="3"/>
      <c r="G179" s="4"/>
    </row>
    <row r="180" spans="2:7" ht="13.5" customHeight="1" x14ac:dyDescent="0.25">
      <c r="B180" s="46">
        <v>415</v>
      </c>
      <c r="C180" s="45" t="s">
        <v>54</v>
      </c>
      <c r="D180" s="4" t="s">
        <v>118</v>
      </c>
      <c r="E180" s="4">
        <v>210</v>
      </c>
      <c r="F180" s="3"/>
      <c r="G180" s="4"/>
    </row>
    <row r="181" spans="2:7" ht="13.5" customHeight="1" x14ac:dyDescent="0.25">
      <c r="B181" s="46">
        <v>416</v>
      </c>
      <c r="C181" s="45" t="s">
        <v>55</v>
      </c>
      <c r="D181" s="4" t="s">
        <v>118</v>
      </c>
      <c r="E181" s="4">
        <v>225</v>
      </c>
      <c r="F181" s="3"/>
      <c r="G181" s="4"/>
    </row>
    <row r="182" spans="2:7" ht="13.5" customHeight="1" x14ac:dyDescent="0.25">
      <c r="B182" s="46">
        <v>417</v>
      </c>
      <c r="C182" s="45" t="s">
        <v>56</v>
      </c>
      <c r="D182" s="4" t="s">
        <v>118</v>
      </c>
      <c r="E182" s="4">
        <v>165</v>
      </c>
      <c r="F182" s="3"/>
      <c r="G182" s="4"/>
    </row>
    <row r="183" spans="2:7" ht="13.5" customHeight="1" x14ac:dyDescent="0.25">
      <c r="B183" s="46">
        <v>418</v>
      </c>
      <c r="C183" s="45" t="s">
        <v>57</v>
      </c>
      <c r="D183" s="4" t="s">
        <v>118</v>
      </c>
      <c r="E183" s="4">
        <v>250</v>
      </c>
      <c r="F183" s="3"/>
      <c r="G183" s="4"/>
    </row>
    <row r="184" spans="2:7" ht="13.5" customHeight="1" x14ac:dyDescent="0.25">
      <c r="B184" s="46">
        <v>420</v>
      </c>
      <c r="C184" s="45" t="s">
        <v>373</v>
      </c>
      <c r="D184" s="4" t="s">
        <v>118</v>
      </c>
      <c r="E184" s="4">
        <v>150</v>
      </c>
      <c r="F184" s="3"/>
      <c r="G184" s="4"/>
    </row>
    <row r="185" spans="2:7" ht="13.5" customHeight="1" x14ac:dyDescent="0.25">
      <c r="B185" s="46">
        <v>421</v>
      </c>
      <c r="C185" s="45" t="s">
        <v>374</v>
      </c>
      <c r="D185" s="4" t="s">
        <v>118</v>
      </c>
      <c r="E185" s="4">
        <v>250</v>
      </c>
      <c r="F185" s="3"/>
      <c r="G185" s="4"/>
    </row>
    <row r="186" spans="2:7" ht="13.5" customHeight="1" x14ac:dyDescent="0.25">
      <c r="B186" s="46">
        <v>422</v>
      </c>
      <c r="C186" s="45" t="s">
        <v>58</v>
      </c>
      <c r="D186" s="4" t="s">
        <v>118</v>
      </c>
      <c r="E186" s="4">
        <v>105</v>
      </c>
      <c r="F186" s="3"/>
      <c r="G186" s="4"/>
    </row>
    <row r="187" spans="2:7" ht="13.5" customHeight="1" x14ac:dyDescent="0.25">
      <c r="B187" s="46">
        <v>423</v>
      </c>
      <c r="C187" s="45" t="s">
        <v>59</v>
      </c>
      <c r="D187" s="4" t="s">
        <v>118</v>
      </c>
      <c r="E187" s="4">
        <v>140</v>
      </c>
      <c r="F187" s="3"/>
      <c r="G187" s="4"/>
    </row>
    <row r="188" spans="2:7" ht="13.5" customHeight="1" x14ac:dyDescent="0.25">
      <c r="B188" s="46">
        <v>424</v>
      </c>
      <c r="C188" s="45" t="s">
        <v>375</v>
      </c>
      <c r="D188" s="4" t="s">
        <v>118</v>
      </c>
      <c r="E188" s="4">
        <v>0</v>
      </c>
      <c r="F188" s="3"/>
      <c r="G188" s="4"/>
    </row>
    <row r="189" spans="2:7" ht="13.5" customHeight="1" x14ac:dyDescent="0.25">
      <c r="B189" s="46">
        <v>429</v>
      </c>
      <c r="C189" s="45" t="s">
        <v>207</v>
      </c>
      <c r="D189" s="4" t="s">
        <v>118</v>
      </c>
      <c r="E189" s="4">
        <v>150</v>
      </c>
      <c r="F189" s="3"/>
      <c r="G189" s="4"/>
    </row>
    <row r="190" spans="2:7" ht="13.5" customHeight="1" x14ac:dyDescent="0.25">
      <c r="B190" s="46">
        <v>430</v>
      </c>
      <c r="C190" s="45" t="s">
        <v>60</v>
      </c>
      <c r="D190" s="4" t="s">
        <v>118</v>
      </c>
      <c r="E190" s="4">
        <v>190</v>
      </c>
      <c r="F190" s="3"/>
      <c r="G190" s="4"/>
    </row>
    <row r="191" spans="2:7" ht="13.5" customHeight="1" x14ac:dyDescent="0.25">
      <c r="B191" s="46">
        <v>431</v>
      </c>
      <c r="C191" s="45" t="s">
        <v>61</v>
      </c>
      <c r="D191" s="4" t="s">
        <v>118</v>
      </c>
      <c r="E191" s="4">
        <v>285</v>
      </c>
      <c r="F191" s="3"/>
      <c r="G191" s="4"/>
    </row>
    <row r="192" spans="2:7" ht="13.5" customHeight="1" x14ac:dyDescent="0.25">
      <c r="B192" s="46">
        <v>432</v>
      </c>
      <c r="C192" s="45" t="s">
        <v>376</v>
      </c>
      <c r="D192" s="4" t="s">
        <v>118</v>
      </c>
      <c r="E192" s="4">
        <v>190</v>
      </c>
      <c r="F192" s="3"/>
      <c r="G192" s="4"/>
    </row>
    <row r="193" spans="2:7" ht="13.5" customHeight="1" x14ac:dyDescent="0.25">
      <c r="B193" s="3">
        <v>433</v>
      </c>
      <c r="C193" s="4" t="s">
        <v>453</v>
      </c>
      <c r="D193" s="4" t="s">
        <v>118</v>
      </c>
      <c r="E193" s="4">
        <v>190</v>
      </c>
      <c r="F193" s="3"/>
      <c r="G193" s="4"/>
    </row>
    <row r="194" spans="2:7" ht="13.5" customHeight="1" x14ac:dyDescent="0.25">
      <c r="B194" s="46">
        <v>434</v>
      </c>
      <c r="C194" s="45" t="s">
        <v>377</v>
      </c>
      <c r="D194" s="4" t="s">
        <v>118</v>
      </c>
      <c r="E194" s="4">
        <v>120</v>
      </c>
      <c r="F194" s="3"/>
      <c r="G194" s="4"/>
    </row>
    <row r="195" spans="2:7" ht="13.5" customHeight="1" x14ac:dyDescent="0.25">
      <c r="B195" s="3">
        <v>440</v>
      </c>
      <c r="C195" s="4" t="s">
        <v>62</v>
      </c>
      <c r="D195" s="4" t="s">
        <v>118</v>
      </c>
      <c r="E195" s="4">
        <v>75</v>
      </c>
      <c r="F195" s="3"/>
      <c r="G195" s="4"/>
    </row>
    <row r="196" spans="2:7" ht="13.5" customHeight="1" x14ac:dyDescent="0.25">
      <c r="B196" s="46">
        <v>448</v>
      </c>
      <c r="C196" s="45" t="s">
        <v>378</v>
      </c>
      <c r="D196" s="4" t="s">
        <v>118</v>
      </c>
      <c r="E196" s="4">
        <v>80</v>
      </c>
      <c r="F196" s="3"/>
      <c r="G196" s="4"/>
    </row>
    <row r="197" spans="2:7" ht="13.5" customHeight="1" x14ac:dyDescent="0.25">
      <c r="B197" s="46">
        <v>449</v>
      </c>
      <c r="C197" s="45" t="s">
        <v>206</v>
      </c>
      <c r="D197" s="4" t="s">
        <v>118</v>
      </c>
      <c r="E197" s="4">
        <v>80</v>
      </c>
      <c r="F197" s="3"/>
      <c r="G197" s="4"/>
    </row>
    <row r="198" spans="2:7" ht="13.5" customHeight="1" x14ac:dyDescent="0.25">
      <c r="B198" s="46">
        <v>450</v>
      </c>
      <c r="C198" s="45" t="s">
        <v>379</v>
      </c>
      <c r="D198" s="4" t="s">
        <v>118</v>
      </c>
      <c r="E198" s="4">
        <v>250</v>
      </c>
      <c r="F198" s="3"/>
      <c r="G198" s="4"/>
    </row>
    <row r="199" spans="2:7" ht="13.5" customHeight="1" x14ac:dyDescent="0.25">
      <c r="B199" s="46">
        <v>486</v>
      </c>
      <c r="C199" s="45" t="s">
        <v>380</v>
      </c>
      <c r="D199" s="4" t="s">
        <v>36</v>
      </c>
      <c r="E199" s="4">
        <v>0</v>
      </c>
      <c r="F199" s="3"/>
      <c r="G199" s="4"/>
    </row>
    <row r="200" spans="2:7" ht="13.5" customHeight="1" x14ac:dyDescent="0.25">
      <c r="B200" s="46">
        <v>487</v>
      </c>
      <c r="C200" s="45" t="s">
        <v>381</v>
      </c>
      <c r="D200" s="4" t="s">
        <v>454</v>
      </c>
      <c r="E200" s="4">
        <v>100</v>
      </c>
      <c r="F200" s="3"/>
      <c r="G200" s="4"/>
    </row>
    <row r="201" spans="2:7" ht="13.5" customHeight="1" x14ac:dyDescent="0.25">
      <c r="B201" s="46">
        <v>488</v>
      </c>
      <c r="C201" s="45" t="s">
        <v>382</v>
      </c>
      <c r="D201" s="4" t="s">
        <v>36</v>
      </c>
      <c r="E201" s="4">
        <v>80</v>
      </c>
      <c r="F201" s="3"/>
      <c r="G201" s="4"/>
    </row>
    <row r="202" spans="2:7" ht="13.5" customHeight="1" x14ac:dyDescent="0.25">
      <c r="B202" s="46">
        <v>489</v>
      </c>
      <c r="C202" s="45" t="s">
        <v>383</v>
      </c>
      <c r="D202" s="4" t="s">
        <v>455</v>
      </c>
      <c r="E202" s="4">
        <v>100</v>
      </c>
      <c r="F202" s="3"/>
      <c r="G202" s="4"/>
    </row>
    <row r="203" spans="2:7" ht="13.5" customHeight="1" x14ac:dyDescent="0.25">
      <c r="B203" s="46">
        <v>491</v>
      </c>
      <c r="C203" s="45" t="s">
        <v>384</v>
      </c>
      <c r="D203" s="4" t="s">
        <v>455</v>
      </c>
      <c r="E203" s="4">
        <v>100</v>
      </c>
      <c r="F203" s="3"/>
      <c r="G203" s="4"/>
    </row>
    <row r="204" spans="2:7" ht="13.5" customHeight="1" x14ac:dyDescent="0.25">
      <c r="B204" s="46">
        <v>492</v>
      </c>
      <c r="C204" s="45" t="s">
        <v>469</v>
      </c>
      <c r="D204" s="4" t="s">
        <v>455</v>
      </c>
      <c r="E204" s="4">
        <v>100</v>
      </c>
      <c r="F204" s="3"/>
      <c r="G204" s="4"/>
    </row>
    <row r="205" spans="2:7" ht="13.5" customHeight="1" x14ac:dyDescent="0.25">
      <c r="B205" s="46">
        <v>493</v>
      </c>
      <c r="C205" s="45" t="s">
        <v>385</v>
      </c>
      <c r="D205" s="4" t="s">
        <v>455</v>
      </c>
      <c r="E205" s="4">
        <v>100</v>
      </c>
      <c r="F205" s="3"/>
      <c r="G205" s="4"/>
    </row>
    <row r="206" spans="2:7" ht="13.5" customHeight="1" x14ac:dyDescent="0.25">
      <c r="B206" s="46">
        <v>495</v>
      </c>
      <c r="C206" s="45" t="s">
        <v>470</v>
      </c>
      <c r="D206" s="4" t="s">
        <v>455</v>
      </c>
      <c r="E206" s="4">
        <v>100</v>
      </c>
      <c r="F206" s="3"/>
      <c r="G206" s="4"/>
    </row>
    <row r="207" spans="2:7" ht="13.5" customHeight="1" x14ac:dyDescent="0.25">
      <c r="B207" s="46">
        <v>496</v>
      </c>
      <c r="C207" s="45" t="s">
        <v>386</v>
      </c>
      <c r="D207" s="4" t="s">
        <v>455</v>
      </c>
      <c r="E207" s="4">
        <v>100</v>
      </c>
      <c r="F207" s="3"/>
      <c r="G207" s="4"/>
    </row>
    <row r="208" spans="2:7" ht="13.5" customHeight="1" x14ac:dyDescent="0.25">
      <c r="B208" s="46">
        <v>497</v>
      </c>
      <c r="C208" s="45" t="s">
        <v>387</v>
      </c>
      <c r="D208" s="4" t="s">
        <v>455</v>
      </c>
      <c r="E208" s="4">
        <v>300</v>
      </c>
      <c r="F208" s="3"/>
      <c r="G208" s="4"/>
    </row>
    <row r="209" spans="2:7" ht="13.5" customHeight="1" x14ac:dyDescent="0.25">
      <c r="B209" s="46">
        <v>499</v>
      </c>
      <c r="C209" s="45" t="s">
        <v>388</v>
      </c>
      <c r="D209" s="4" t="s">
        <v>123</v>
      </c>
      <c r="E209" s="4">
        <v>0</v>
      </c>
      <c r="F209" s="3"/>
      <c r="G209" s="4"/>
    </row>
    <row r="210" spans="2:7" ht="13.5" customHeight="1" x14ac:dyDescent="0.25">
      <c r="B210" s="3">
        <v>500</v>
      </c>
      <c r="C210" s="4" t="s">
        <v>63</v>
      </c>
      <c r="D210" s="4" t="s">
        <v>455</v>
      </c>
      <c r="E210" s="4">
        <v>100</v>
      </c>
      <c r="F210" s="3"/>
      <c r="G210" s="4"/>
    </row>
    <row r="211" spans="2:7" ht="13.5" customHeight="1" x14ac:dyDescent="0.25">
      <c r="B211" s="46">
        <v>501</v>
      </c>
      <c r="C211" s="45" t="s">
        <v>64</v>
      </c>
      <c r="D211" s="4" t="s">
        <v>118</v>
      </c>
      <c r="E211" s="4">
        <v>300</v>
      </c>
      <c r="F211" s="3"/>
      <c r="G211" s="4"/>
    </row>
    <row r="212" spans="2:7" ht="13.5" customHeight="1" x14ac:dyDescent="0.25">
      <c r="B212" s="46">
        <v>502</v>
      </c>
      <c r="C212" s="45" t="s">
        <v>65</v>
      </c>
      <c r="D212" s="4" t="s">
        <v>118</v>
      </c>
      <c r="E212" s="4">
        <v>300</v>
      </c>
      <c r="F212" s="3"/>
      <c r="G212" s="4"/>
    </row>
    <row r="213" spans="2:7" ht="13.5" customHeight="1" x14ac:dyDescent="0.25">
      <c r="B213" s="46">
        <v>503</v>
      </c>
      <c r="C213" s="45" t="s">
        <v>389</v>
      </c>
      <c r="D213" s="4" t="s">
        <v>118</v>
      </c>
      <c r="E213" s="4">
        <v>300</v>
      </c>
      <c r="F213" s="3"/>
      <c r="G213" s="4"/>
    </row>
    <row r="214" spans="2:7" ht="13.5" customHeight="1" x14ac:dyDescent="0.25">
      <c r="B214" s="46">
        <v>504</v>
      </c>
      <c r="C214" s="45" t="s">
        <v>390</v>
      </c>
      <c r="D214" s="4" t="s">
        <v>118</v>
      </c>
      <c r="E214" s="4">
        <v>100</v>
      </c>
      <c r="F214" s="3"/>
      <c r="G214" s="4"/>
    </row>
    <row r="215" spans="2:7" ht="13.5" customHeight="1" x14ac:dyDescent="0.25">
      <c r="B215" s="46">
        <v>505</v>
      </c>
      <c r="C215" s="45" t="s">
        <v>391</v>
      </c>
      <c r="D215" s="4" t="s">
        <v>118</v>
      </c>
      <c r="E215" s="4">
        <v>100</v>
      </c>
      <c r="F215" s="3"/>
      <c r="G215" s="4"/>
    </row>
    <row r="216" spans="2:7" ht="13.5" customHeight="1" x14ac:dyDescent="0.25">
      <c r="B216" s="46">
        <v>506</v>
      </c>
      <c r="C216" s="45" t="s">
        <v>392</v>
      </c>
      <c r="D216" s="4" t="s">
        <v>118</v>
      </c>
      <c r="E216" s="4">
        <v>100</v>
      </c>
      <c r="F216" s="3"/>
      <c r="G216" s="4"/>
    </row>
    <row r="217" spans="2:7" ht="13.5" customHeight="1" x14ac:dyDescent="0.25">
      <c r="B217" s="46">
        <v>507</v>
      </c>
      <c r="C217" s="45" t="s">
        <v>393</v>
      </c>
      <c r="D217" s="4" t="s">
        <v>118</v>
      </c>
      <c r="E217" s="4">
        <v>100</v>
      </c>
      <c r="F217" s="3"/>
      <c r="G217" s="4"/>
    </row>
    <row r="218" spans="2:7" ht="13.5" customHeight="1" x14ac:dyDescent="0.25">
      <c r="B218" s="3">
        <v>508</v>
      </c>
      <c r="C218" s="4" t="s">
        <v>468</v>
      </c>
      <c r="D218" s="4" t="s">
        <v>455</v>
      </c>
      <c r="E218" s="4">
        <v>100</v>
      </c>
      <c r="F218" s="3"/>
      <c r="G218" s="4"/>
    </row>
    <row r="219" spans="2:7" ht="13.5" customHeight="1" x14ac:dyDescent="0.25">
      <c r="B219" s="46">
        <v>509</v>
      </c>
      <c r="C219" s="45" t="s">
        <v>394</v>
      </c>
      <c r="D219" s="4" t="s">
        <v>455</v>
      </c>
      <c r="E219" s="4">
        <v>100</v>
      </c>
      <c r="F219" s="3"/>
      <c r="G219" s="4"/>
    </row>
    <row r="220" spans="2:7" ht="13.5" customHeight="1" x14ac:dyDescent="0.25">
      <c r="B220" s="3">
        <v>510</v>
      </c>
      <c r="C220" s="4" t="s">
        <v>66</v>
      </c>
      <c r="D220" s="4" t="s">
        <v>118</v>
      </c>
      <c r="E220" s="4">
        <v>135</v>
      </c>
      <c r="F220" s="3"/>
      <c r="G220" s="4"/>
    </row>
    <row r="221" spans="2:7" ht="13.5" customHeight="1" x14ac:dyDescent="0.25">
      <c r="B221" s="3">
        <v>511</v>
      </c>
      <c r="C221" s="4" t="s">
        <v>67</v>
      </c>
      <c r="D221" s="4" t="s">
        <v>118</v>
      </c>
      <c r="E221" s="4">
        <v>135</v>
      </c>
      <c r="F221" s="3"/>
      <c r="G221" s="4"/>
    </row>
    <row r="222" spans="2:7" ht="13.5" customHeight="1" x14ac:dyDescent="0.25">
      <c r="B222" s="46">
        <v>512</v>
      </c>
      <c r="C222" s="45" t="s">
        <v>68</v>
      </c>
      <c r="D222" s="4" t="s">
        <v>118</v>
      </c>
      <c r="E222" s="4">
        <v>150</v>
      </c>
      <c r="F222" s="3"/>
      <c r="G222" s="4"/>
    </row>
    <row r="223" spans="2:7" ht="13.5" customHeight="1" x14ac:dyDescent="0.25">
      <c r="B223" s="46">
        <v>513</v>
      </c>
      <c r="C223" s="45" t="s">
        <v>69</v>
      </c>
      <c r="D223" s="4" t="s">
        <v>118</v>
      </c>
      <c r="E223" s="4">
        <v>160</v>
      </c>
      <c r="F223" s="3"/>
      <c r="G223" s="4"/>
    </row>
    <row r="224" spans="2:7" ht="13.5" customHeight="1" x14ac:dyDescent="0.25">
      <c r="B224" s="46">
        <v>514</v>
      </c>
      <c r="C224" s="45" t="s">
        <v>70</v>
      </c>
      <c r="D224" s="4" t="s">
        <v>118</v>
      </c>
      <c r="E224" s="4">
        <v>160</v>
      </c>
      <c r="F224" s="3"/>
      <c r="G224" s="4"/>
    </row>
    <row r="225" spans="2:7" ht="13.5" customHeight="1" x14ac:dyDescent="0.25">
      <c r="B225" s="46">
        <v>515</v>
      </c>
      <c r="C225" s="45" t="s">
        <v>71</v>
      </c>
      <c r="D225" s="4" t="s">
        <v>118</v>
      </c>
      <c r="E225" s="4">
        <v>160</v>
      </c>
      <c r="F225" s="3"/>
      <c r="G225" s="4"/>
    </row>
    <row r="226" spans="2:7" ht="13.5" customHeight="1" x14ac:dyDescent="0.25">
      <c r="B226" s="46">
        <v>516</v>
      </c>
      <c r="C226" s="45" t="s">
        <v>72</v>
      </c>
      <c r="D226" s="4" t="s">
        <v>118</v>
      </c>
      <c r="E226" s="4">
        <v>100</v>
      </c>
      <c r="F226" s="3"/>
      <c r="G226" s="4"/>
    </row>
    <row r="227" spans="2:7" ht="13.5" customHeight="1" x14ac:dyDescent="0.25">
      <c r="B227" s="46">
        <v>517</v>
      </c>
      <c r="C227" s="45" t="s">
        <v>73</v>
      </c>
      <c r="D227" s="4" t="s">
        <v>118</v>
      </c>
      <c r="E227" s="4">
        <v>100</v>
      </c>
      <c r="F227" s="3"/>
      <c r="G227" s="4"/>
    </row>
    <row r="228" spans="2:7" ht="13.5" customHeight="1" x14ac:dyDescent="0.25">
      <c r="B228" s="46">
        <v>518</v>
      </c>
      <c r="C228" s="45" t="s">
        <v>74</v>
      </c>
      <c r="D228" s="4" t="s">
        <v>118</v>
      </c>
      <c r="E228" s="4">
        <v>100</v>
      </c>
      <c r="F228" s="3"/>
      <c r="G228" s="4"/>
    </row>
    <row r="229" spans="2:7" ht="13.5" customHeight="1" x14ac:dyDescent="0.25">
      <c r="B229" s="46">
        <v>519</v>
      </c>
      <c r="C229" s="45" t="s">
        <v>75</v>
      </c>
      <c r="D229" s="4" t="s">
        <v>118</v>
      </c>
      <c r="E229" s="4">
        <v>160</v>
      </c>
      <c r="F229" s="3"/>
      <c r="G229" s="4"/>
    </row>
    <row r="230" spans="2:7" ht="13.5" customHeight="1" x14ac:dyDescent="0.25">
      <c r="B230" s="46">
        <v>520</v>
      </c>
      <c r="C230" s="45" t="s">
        <v>395</v>
      </c>
      <c r="D230" s="4" t="s">
        <v>118</v>
      </c>
      <c r="E230" s="4">
        <v>150</v>
      </c>
      <c r="F230" s="3"/>
      <c r="G230" s="4"/>
    </row>
    <row r="231" spans="2:7" ht="13.5" customHeight="1" x14ac:dyDescent="0.25">
      <c r="B231" s="46">
        <v>521</v>
      </c>
      <c r="C231" s="45" t="s">
        <v>396</v>
      </c>
      <c r="D231" s="4" t="s">
        <v>118</v>
      </c>
      <c r="E231" s="4">
        <v>200</v>
      </c>
      <c r="F231" s="3"/>
      <c r="G231" s="4"/>
    </row>
    <row r="232" spans="2:7" ht="13.5" customHeight="1" x14ac:dyDescent="0.25">
      <c r="B232" s="46">
        <v>522</v>
      </c>
      <c r="C232" s="45" t="s">
        <v>397</v>
      </c>
      <c r="D232" s="4" t="s">
        <v>118</v>
      </c>
      <c r="E232" s="4">
        <v>150</v>
      </c>
      <c r="F232" s="3"/>
      <c r="G232" s="4"/>
    </row>
    <row r="233" spans="2:7" ht="13.5" customHeight="1" x14ac:dyDescent="0.25">
      <c r="B233" s="46">
        <v>523</v>
      </c>
      <c r="C233" s="45" t="s">
        <v>398</v>
      </c>
      <c r="D233" s="4" t="s">
        <v>118</v>
      </c>
      <c r="E233" s="4">
        <v>200</v>
      </c>
      <c r="F233" s="3"/>
      <c r="G233" s="4"/>
    </row>
    <row r="234" spans="2:7" ht="13.5" customHeight="1" x14ac:dyDescent="0.25">
      <c r="B234" s="46">
        <v>524</v>
      </c>
      <c r="C234" s="45" t="s">
        <v>399</v>
      </c>
      <c r="D234" s="4" t="s">
        <v>118</v>
      </c>
      <c r="E234" s="4">
        <v>150</v>
      </c>
      <c r="F234" s="3"/>
      <c r="G234" s="4"/>
    </row>
    <row r="235" spans="2:7" ht="13.5" customHeight="1" x14ac:dyDescent="0.25">
      <c r="B235" s="46">
        <v>525</v>
      </c>
      <c r="C235" s="45" t="s">
        <v>400</v>
      </c>
      <c r="D235" s="4" t="s">
        <v>118</v>
      </c>
      <c r="E235" s="4">
        <v>200</v>
      </c>
      <c r="F235" s="3"/>
      <c r="G235" s="4"/>
    </row>
    <row r="236" spans="2:7" ht="13.5" customHeight="1" x14ac:dyDescent="0.25">
      <c r="B236" s="46">
        <v>526</v>
      </c>
      <c r="C236" s="45" t="s">
        <v>76</v>
      </c>
      <c r="D236" s="4" t="s">
        <v>118</v>
      </c>
      <c r="E236" s="4">
        <v>200</v>
      </c>
      <c r="F236" s="3"/>
      <c r="G236" s="4"/>
    </row>
    <row r="237" spans="2:7" ht="13.5" customHeight="1" x14ac:dyDescent="0.25">
      <c r="B237" s="46">
        <v>527</v>
      </c>
      <c r="C237" s="45" t="s">
        <v>77</v>
      </c>
      <c r="D237" s="4" t="s">
        <v>118</v>
      </c>
      <c r="E237" s="4">
        <v>85</v>
      </c>
      <c r="F237" s="3"/>
      <c r="G237" s="4"/>
    </row>
    <row r="238" spans="2:7" ht="13.5" customHeight="1" x14ac:dyDescent="0.25">
      <c r="B238" s="46">
        <v>528</v>
      </c>
      <c r="C238" s="45" t="s">
        <v>401</v>
      </c>
      <c r="D238" s="4" t="s">
        <v>118</v>
      </c>
      <c r="E238" s="4">
        <v>140</v>
      </c>
      <c r="F238" s="3"/>
      <c r="G238" s="4"/>
    </row>
    <row r="239" spans="2:7" ht="13.5" customHeight="1" x14ac:dyDescent="0.25">
      <c r="B239" s="46">
        <v>529</v>
      </c>
      <c r="C239" s="45" t="s">
        <v>78</v>
      </c>
      <c r="D239" s="4" t="s">
        <v>118</v>
      </c>
      <c r="E239" s="4">
        <v>140</v>
      </c>
      <c r="F239" s="3"/>
      <c r="G239" s="4"/>
    </row>
    <row r="240" spans="2:7" ht="13.5" customHeight="1" x14ac:dyDescent="0.25">
      <c r="B240" s="46">
        <v>530</v>
      </c>
      <c r="C240" s="45" t="s">
        <v>402</v>
      </c>
      <c r="D240" s="4" t="s">
        <v>118</v>
      </c>
      <c r="E240" s="4">
        <v>140</v>
      </c>
      <c r="F240" s="3"/>
      <c r="G240" s="4"/>
    </row>
    <row r="241" spans="2:7" ht="13.5" customHeight="1" x14ac:dyDescent="0.25">
      <c r="B241" s="46">
        <v>531</v>
      </c>
      <c r="C241" s="45" t="s">
        <v>79</v>
      </c>
      <c r="D241" s="4" t="s">
        <v>118</v>
      </c>
      <c r="E241" s="4">
        <v>100</v>
      </c>
      <c r="F241" s="3"/>
      <c r="G241" s="4"/>
    </row>
    <row r="242" spans="2:7" ht="13.5" customHeight="1" x14ac:dyDescent="0.25">
      <c r="B242" s="46">
        <v>532</v>
      </c>
      <c r="C242" s="45" t="s">
        <v>80</v>
      </c>
      <c r="D242" s="4" t="s">
        <v>118</v>
      </c>
      <c r="F242" s="3"/>
      <c r="G242" s="4"/>
    </row>
    <row r="243" spans="2:7" ht="13.5" customHeight="1" x14ac:dyDescent="0.25">
      <c r="B243" s="46">
        <v>533</v>
      </c>
      <c r="C243" s="45" t="s">
        <v>81</v>
      </c>
      <c r="D243" s="4" t="s">
        <v>118</v>
      </c>
      <c r="E243" s="4">
        <v>140</v>
      </c>
      <c r="F243" s="3"/>
      <c r="G243" s="4"/>
    </row>
    <row r="244" spans="2:7" ht="13.5" customHeight="1" x14ac:dyDescent="0.25">
      <c r="B244" s="46">
        <v>534</v>
      </c>
      <c r="C244" s="45" t="s">
        <v>82</v>
      </c>
      <c r="D244" s="4" t="s">
        <v>118</v>
      </c>
      <c r="E244" s="4">
        <v>100</v>
      </c>
      <c r="F244" s="3"/>
      <c r="G244" s="4"/>
    </row>
    <row r="245" spans="2:7" ht="13.5" customHeight="1" x14ac:dyDescent="0.25">
      <c r="B245" s="3">
        <v>535</v>
      </c>
      <c r="C245" s="4" t="s">
        <v>473</v>
      </c>
      <c r="D245" s="4" t="s">
        <v>118</v>
      </c>
      <c r="E245" s="4">
        <v>100</v>
      </c>
      <c r="F245" s="3"/>
      <c r="G245" s="4"/>
    </row>
    <row r="246" spans="2:7" ht="13.5" customHeight="1" x14ac:dyDescent="0.25">
      <c r="B246" s="46">
        <v>536</v>
      </c>
      <c r="C246" s="45" t="s">
        <v>83</v>
      </c>
      <c r="D246" s="4" t="s">
        <v>118</v>
      </c>
      <c r="E246" s="4">
        <v>140</v>
      </c>
      <c r="F246" s="3"/>
      <c r="G246" s="4"/>
    </row>
    <row r="247" spans="2:7" ht="13.5" customHeight="1" x14ac:dyDescent="0.25">
      <c r="B247" s="46">
        <v>537</v>
      </c>
      <c r="C247" s="45" t="s">
        <v>471</v>
      </c>
      <c r="D247" s="4"/>
      <c r="E247" s="4">
        <v>100</v>
      </c>
      <c r="F247" s="3"/>
      <c r="G247" s="4"/>
    </row>
    <row r="248" spans="2:7" ht="13.5" customHeight="1" x14ac:dyDescent="0.25">
      <c r="B248" s="46">
        <v>538</v>
      </c>
      <c r="C248" s="45" t="s">
        <v>472</v>
      </c>
      <c r="D248" s="4"/>
      <c r="E248" s="4">
        <v>100</v>
      </c>
      <c r="F248" s="3"/>
      <c r="G248" s="4"/>
    </row>
    <row r="249" spans="2:7" ht="13.5" customHeight="1" x14ac:dyDescent="0.25">
      <c r="B249" s="46">
        <v>539</v>
      </c>
      <c r="C249" s="45" t="s">
        <v>403</v>
      </c>
      <c r="D249" s="4" t="s">
        <v>118</v>
      </c>
      <c r="E249" s="4">
        <v>100</v>
      </c>
      <c r="F249" s="3"/>
      <c r="G249" s="4"/>
    </row>
    <row r="250" spans="2:7" ht="13.5" customHeight="1" x14ac:dyDescent="0.25">
      <c r="B250" s="46">
        <v>540</v>
      </c>
      <c r="C250" s="45" t="s">
        <v>404</v>
      </c>
      <c r="D250" s="4" t="s">
        <v>123</v>
      </c>
      <c r="E250" s="4">
        <v>0</v>
      </c>
      <c r="F250" s="3"/>
      <c r="G250" s="4"/>
    </row>
    <row r="251" spans="2:7" ht="13.5" customHeight="1" x14ac:dyDescent="0.25">
      <c r="B251" s="46">
        <v>541</v>
      </c>
      <c r="C251" s="45" t="s">
        <v>405</v>
      </c>
      <c r="D251" s="4" t="s">
        <v>123</v>
      </c>
      <c r="E251" s="4">
        <v>0</v>
      </c>
      <c r="F251" s="3"/>
      <c r="G251" s="4"/>
    </row>
    <row r="252" spans="2:7" ht="13.5" customHeight="1" x14ac:dyDescent="0.25">
      <c r="B252" s="46">
        <v>542</v>
      </c>
      <c r="C252" s="45" t="s">
        <v>406</v>
      </c>
      <c r="D252" s="4" t="s">
        <v>123</v>
      </c>
      <c r="E252" s="4">
        <v>0</v>
      </c>
      <c r="F252" s="3"/>
      <c r="G252" s="4"/>
    </row>
    <row r="253" spans="2:7" ht="13.5" customHeight="1" x14ac:dyDescent="0.25">
      <c r="B253" s="46">
        <v>543</v>
      </c>
      <c r="C253" s="45" t="s">
        <v>407</v>
      </c>
      <c r="D253" s="4" t="s">
        <v>123</v>
      </c>
      <c r="E253" s="4">
        <v>0</v>
      </c>
      <c r="F253" s="3"/>
      <c r="G253" s="4"/>
    </row>
    <row r="254" spans="2:7" ht="13.5" customHeight="1" x14ac:dyDescent="0.25">
      <c r="B254" s="46">
        <v>544</v>
      </c>
      <c r="C254" s="45" t="s">
        <v>408</v>
      </c>
      <c r="D254" s="4" t="s">
        <v>123</v>
      </c>
      <c r="E254" s="4">
        <v>0</v>
      </c>
      <c r="F254" s="3"/>
      <c r="G254" s="4"/>
    </row>
    <row r="255" spans="2:7" ht="13.5" customHeight="1" x14ac:dyDescent="0.25">
      <c r="B255" s="46">
        <v>545</v>
      </c>
      <c r="C255" s="45" t="s">
        <v>84</v>
      </c>
      <c r="D255" s="4" t="s">
        <v>123</v>
      </c>
      <c r="E255" s="4">
        <v>0</v>
      </c>
      <c r="F255" s="3"/>
      <c r="G255" s="4"/>
    </row>
    <row r="256" spans="2:7" ht="13.5" customHeight="1" x14ac:dyDescent="0.25">
      <c r="B256" s="46">
        <v>547</v>
      </c>
      <c r="C256" s="45" t="s">
        <v>409</v>
      </c>
      <c r="D256" s="4" t="s">
        <v>123</v>
      </c>
      <c r="E256" s="4">
        <v>300</v>
      </c>
      <c r="F256" s="3"/>
      <c r="G256" s="4"/>
    </row>
    <row r="257" spans="2:7" ht="13.5" customHeight="1" x14ac:dyDescent="0.25">
      <c r="B257" s="46">
        <v>548</v>
      </c>
      <c r="C257" s="45" t="s">
        <v>410</v>
      </c>
      <c r="D257" s="4" t="s">
        <v>123</v>
      </c>
      <c r="E257" s="4">
        <v>300</v>
      </c>
      <c r="F257" s="3"/>
      <c r="G257" s="4"/>
    </row>
    <row r="258" spans="2:7" ht="13.5" customHeight="1" x14ac:dyDescent="0.25">
      <c r="B258" s="3">
        <v>549</v>
      </c>
      <c r="C258" s="4" t="s">
        <v>85</v>
      </c>
      <c r="D258" s="4" t="s">
        <v>123</v>
      </c>
      <c r="E258" s="4">
        <v>0</v>
      </c>
      <c r="F258" s="3"/>
      <c r="G258" s="4"/>
    </row>
    <row r="259" spans="2:7" ht="13.5" customHeight="1" x14ac:dyDescent="0.25">
      <c r="B259" s="3">
        <v>550</v>
      </c>
      <c r="C259" s="4" t="s">
        <v>86</v>
      </c>
      <c r="D259" s="4" t="s">
        <v>123</v>
      </c>
      <c r="E259" s="4">
        <v>0</v>
      </c>
      <c r="F259" s="3"/>
      <c r="G259" s="4"/>
    </row>
    <row r="260" spans="2:7" ht="13.5" customHeight="1" x14ac:dyDescent="0.25">
      <c r="B260" s="46">
        <v>551</v>
      </c>
      <c r="C260" s="45" t="s">
        <v>411</v>
      </c>
      <c r="D260" s="4" t="s">
        <v>118</v>
      </c>
      <c r="E260" s="4">
        <v>135</v>
      </c>
      <c r="F260" s="3"/>
      <c r="G260" s="4"/>
    </row>
    <row r="261" spans="2:7" ht="13.5" customHeight="1" x14ac:dyDescent="0.25">
      <c r="B261" s="46">
        <v>552</v>
      </c>
      <c r="C261" s="45" t="s">
        <v>412</v>
      </c>
      <c r="D261" s="4" t="s">
        <v>118</v>
      </c>
      <c r="E261" s="4">
        <v>135</v>
      </c>
      <c r="F261" s="3"/>
      <c r="G261" s="4"/>
    </row>
    <row r="262" spans="2:7" ht="13.5" customHeight="1" x14ac:dyDescent="0.25">
      <c r="B262" s="46">
        <v>553</v>
      </c>
      <c r="C262" s="45" t="s">
        <v>413</v>
      </c>
      <c r="D262" s="4" t="s">
        <v>118</v>
      </c>
      <c r="E262" s="4">
        <v>135</v>
      </c>
      <c r="F262" s="3"/>
      <c r="G262" s="4"/>
    </row>
    <row r="263" spans="2:7" ht="13.5" customHeight="1" x14ac:dyDescent="0.25">
      <c r="B263" s="3">
        <v>560</v>
      </c>
      <c r="C263" s="4" t="s">
        <v>87</v>
      </c>
      <c r="D263" s="4" t="s">
        <v>123</v>
      </c>
      <c r="E263" s="4">
        <v>0</v>
      </c>
      <c r="F263" s="3"/>
      <c r="G263" s="4"/>
    </row>
    <row r="264" spans="2:7" ht="13.5" customHeight="1" x14ac:dyDescent="0.25">
      <c r="B264" s="3">
        <v>561</v>
      </c>
      <c r="C264" s="4" t="s">
        <v>87</v>
      </c>
      <c r="D264" s="4" t="s">
        <v>123</v>
      </c>
      <c r="E264" s="4">
        <v>0</v>
      </c>
      <c r="F264" s="3"/>
      <c r="G264" s="4"/>
    </row>
    <row r="265" spans="2:7" ht="13.5" customHeight="1" x14ac:dyDescent="0.25">
      <c r="B265" s="3">
        <v>562</v>
      </c>
      <c r="C265" s="4" t="s">
        <v>87</v>
      </c>
      <c r="D265" s="4" t="s">
        <v>123</v>
      </c>
      <c r="E265" s="4">
        <v>0</v>
      </c>
      <c r="F265" s="3"/>
      <c r="G265" s="4"/>
    </row>
    <row r="266" spans="2:7" ht="13.5" customHeight="1" x14ac:dyDescent="0.25">
      <c r="B266" s="46">
        <v>563</v>
      </c>
      <c r="C266" s="45" t="s">
        <v>414</v>
      </c>
      <c r="D266" s="4" t="s">
        <v>123</v>
      </c>
      <c r="E266" s="4">
        <v>0</v>
      </c>
      <c r="F266" s="3"/>
      <c r="G266" s="4"/>
    </row>
    <row r="267" spans="2:7" ht="13.5" customHeight="1" x14ac:dyDescent="0.25">
      <c r="B267" s="46">
        <v>564</v>
      </c>
      <c r="C267" s="45" t="s">
        <v>87</v>
      </c>
      <c r="D267" s="4" t="s">
        <v>123</v>
      </c>
      <c r="E267" s="4">
        <v>0</v>
      </c>
      <c r="F267" s="3"/>
      <c r="G267" s="4"/>
    </row>
    <row r="268" spans="2:7" ht="13.5" customHeight="1" x14ac:dyDescent="0.25">
      <c r="B268" s="46">
        <v>570</v>
      </c>
      <c r="C268" s="45" t="s">
        <v>88</v>
      </c>
      <c r="D268" s="4" t="s">
        <v>123</v>
      </c>
      <c r="E268" s="4">
        <v>175</v>
      </c>
      <c r="F268" s="3"/>
      <c r="G268" s="4"/>
    </row>
    <row r="269" spans="2:7" ht="13.5" customHeight="1" x14ac:dyDescent="0.25">
      <c r="B269" s="46">
        <v>577</v>
      </c>
      <c r="C269" s="45" t="s">
        <v>415</v>
      </c>
      <c r="D269" s="4" t="s">
        <v>121</v>
      </c>
      <c r="E269" s="4">
        <v>0</v>
      </c>
      <c r="F269" s="3"/>
      <c r="G269" s="4"/>
    </row>
    <row r="270" spans="2:7" ht="13.5" customHeight="1" x14ac:dyDescent="0.25">
      <c r="B270" s="46">
        <v>578</v>
      </c>
      <c r="C270" s="45" t="s">
        <v>416</v>
      </c>
      <c r="D270" s="4" t="s">
        <v>121</v>
      </c>
      <c r="E270" s="4">
        <v>0</v>
      </c>
      <c r="F270" s="3"/>
      <c r="G270" s="4"/>
    </row>
    <row r="271" spans="2:7" ht="13.5" customHeight="1" x14ac:dyDescent="0.25">
      <c r="B271" s="46">
        <v>579</v>
      </c>
      <c r="C271" s="45" t="s">
        <v>417</v>
      </c>
      <c r="D271" s="4" t="s">
        <v>123</v>
      </c>
      <c r="E271" s="4">
        <v>0</v>
      </c>
      <c r="F271" s="3"/>
      <c r="G271" s="4"/>
    </row>
    <row r="272" spans="2:7" ht="13.5" customHeight="1" x14ac:dyDescent="0.25">
      <c r="B272" s="46">
        <v>580</v>
      </c>
      <c r="C272" s="45" t="s">
        <v>89</v>
      </c>
      <c r="D272" s="4" t="s">
        <v>121</v>
      </c>
      <c r="E272" s="4">
        <v>0</v>
      </c>
      <c r="F272" s="3"/>
      <c r="G272" s="4"/>
    </row>
    <row r="273" spans="2:7" ht="13.5" customHeight="1" x14ac:dyDescent="0.25">
      <c r="B273" s="46">
        <v>581</v>
      </c>
      <c r="C273" s="45" t="s">
        <v>418</v>
      </c>
      <c r="D273" s="4" t="s">
        <v>121</v>
      </c>
      <c r="E273" s="4">
        <v>15</v>
      </c>
      <c r="F273" s="3"/>
      <c r="G273" s="4"/>
    </row>
    <row r="274" spans="2:7" ht="13.5" customHeight="1" x14ac:dyDescent="0.25">
      <c r="B274" s="46">
        <v>582</v>
      </c>
      <c r="C274" s="45" t="s">
        <v>419</v>
      </c>
      <c r="D274" s="4" t="s">
        <v>121</v>
      </c>
      <c r="E274" s="4">
        <v>90</v>
      </c>
      <c r="F274" s="3"/>
      <c r="G274" s="4"/>
    </row>
    <row r="275" spans="2:7" ht="13.5" customHeight="1" x14ac:dyDescent="0.25">
      <c r="B275" s="46">
        <v>583</v>
      </c>
      <c r="C275" s="45" t="s">
        <v>420</v>
      </c>
      <c r="D275" s="4" t="s">
        <v>121</v>
      </c>
      <c r="E275" s="4">
        <v>90</v>
      </c>
      <c r="F275" s="3"/>
      <c r="G275" s="4"/>
    </row>
    <row r="276" spans="2:7" ht="13.5" customHeight="1" x14ac:dyDescent="0.25">
      <c r="B276" s="46">
        <v>585</v>
      </c>
      <c r="C276" s="45" t="s">
        <v>421</v>
      </c>
      <c r="D276" s="4" t="s">
        <v>121</v>
      </c>
      <c r="E276" s="4">
        <v>15</v>
      </c>
      <c r="F276" s="3"/>
      <c r="G276" s="4"/>
    </row>
    <row r="277" spans="2:7" ht="13.5" customHeight="1" x14ac:dyDescent="0.25">
      <c r="B277" s="46">
        <v>586</v>
      </c>
      <c r="C277" s="45" t="s">
        <v>422</v>
      </c>
      <c r="D277" s="4" t="s">
        <v>121</v>
      </c>
      <c r="E277" s="4">
        <v>15</v>
      </c>
      <c r="F277" s="3"/>
      <c r="G277" s="4"/>
    </row>
    <row r="278" spans="2:7" ht="13.5" customHeight="1" x14ac:dyDescent="0.25">
      <c r="B278" s="46">
        <v>587</v>
      </c>
      <c r="C278" s="45" t="s">
        <v>423</v>
      </c>
      <c r="D278" s="4" t="s">
        <v>121</v>
      </c>
      <c r="E278" s="4">
        <v>15</v>
      </c>
      <c r="F278" s="3"/>
      <c r="G278" s="4"/>
    </row>
    <row r="279" spans="2:7" ht="13.5" customHeight="1" x14ac:dyDescent="0.25">
      <c r="B279" s="46">
        <v>588</v>
      </c>
      <c r="C279" s="45" t="s">
        <v>424</v>
      </c>
      <c r="D279" s="4" t="s">
        <v>121</v>
      </c>
      <c r="E279" s="4">
        <v>15</v>
      </c>
      <c r="F279" s="3"/>
      <c r="G279" s="4"/>
    </row>
    <row r="280" spans="2:7" ht="13.5" customHeight="1" x14ac:dyDescent="0.25">
      <c r="B280" s="46">
        <v>589</v>
      </c>
      <c r="C280" s="45" t="s">
        <v>425</v>
      </c>
      <c r="D280" s="4" t="s">
        <v>121</v>
      </c>
      <c r="E280" s="4">
        <v>0</v>
      </c>
      <c r="F280" s="3"/>
      <c r="G280" s="4"/>
    </row>
    <row r="281" spans="2:7" ht="13.5" customHeight="1" x14ac:dyDescent="0.25">
      <c r="B281" s="46">
        <v>590</v>
      </c>
      <c r="C281" s="45" t="s">
        <v>426</v>
      </c>
      <c r="D281" s="4" t="s">
        <v>454</v>
      </c>
      <c r="E281" s="4">
        <v>0</v>
      </c>
      <c r="F281" s="3"/>
      <c r="G281" s="4"/>
    </row>
    <row r="282" spans="2:7" ht="13.5" customHeight="1" x14ac:dyDescent="0.25">
      <c r="B282" s="46">
        <v>591</v>
      </c>
      <c r="C282" s="45" t="s">
        <v>90</v>
      </c>
      <c r="D282" s="4" t="s">
        <v>121</v>
      </c>
      <c r="E282" s="4">
        <v>100</v>
      </c>
      <c r="F282" s="3"/>
      <c r="G282" s="4"/>
    </row>
    <row r="283" spans="2:7" ht="13.5" customHeight="1" x14ac:dyDescent="0.25">
      <c r="B283" s="46">
        <v>592</v>
      </c>
      <c r="C283" s="45" t="s">
        <v>91</v>
      </c>
      <c r="D283" s="4" t="s">
        <v>124</v>
      </c>
      <c r="E283" s="4">
        <v>120</v>
      </c>
      <c r="F283" s="3"/>
      <c r="G283" s="4"/>
    </row>
    <row r="284" spans="2:7" ht="13.5" customHeight="1" x14ac:dyDescent="0.25">
      <c r="B284" s="46">
        <v>593</v>
      </c>
      <c r="C284" s="45" t="s">
        <v>92</v>
      </c>
      <c r="D284" s="4" t="s">
        <v>124</v>
      </c>
      <c r="E284" s="4">
        <v>120</v>
      </c>
      <c r="F284" s="3"/>
      <c r="G284" s="4"/>
    </row>
    <row r="285" spans="2:7" ht="13.5" customHeight="1" x14ac:dyDescent="0.25">
      <c r="B285" s="46">
        <v>594</v>
      </c>
      <c r="C285" s="45" t="s">
        <v>93</v>
      </c>
      <c r="D285" s="4" t="s">
        <v>121</v>
      </c>
      <c r="E285" s="4">
        <v>75</v>
      </c>
      <c r="F285" s="3"/>
      <c r="G285" s="4"/>
    </row>
    <row r="286" spans="2:7" ht="13.5" customHeight="1" x14ac:dyDescent="0.25">
      <c r="B286" s="46">
        <v>596</v>
      </c>
      <c r="C286" s="45" t="s">
        <v>94</v>
      </c>
      <c r="D286" s="4" t="s">
        <v>124</v>
      </c>
      <c r="E286" s="4">
        <v>75</v>
      </c>
      <c r="F286" s="3"/>
      <c r="G286" s="4"/>
    </row>
    <row r="287" spans="2:7" ht="13.5" customHeight="1" x14ac:dyDescent="0.25">
      <c r="B287" s="46">
        <v>597</v>
      </c>
      <c r="C287" s="45" t="s">
        <v>95</v>
      </c>
      <c r="D287" s="4" t="s">
        <v>123</v>
      </c>
      <c r="E287" s="4">
        <v>75</v>
      </c>
      <c r="F287" s="3"/>
      <c r="G287" s="4"/>
    </row>
    <row r="288" spans="2:7" ht="13.5" customHeight="1" x14ac:dyDescent="0.25">
      <c r="B288" s="3">
        <v>598</v>
      </c>
      <c r="C288" s="4" t="s">
        <v>96</v>
      </c>
      <c r="D288" s="4" t="s">
        <v>123</v>
      </c>
      <c r="E288" s="4">
        <v>150</v>
      </c>
      <c r="F288" s="3"/>
      <c r="G288" s="4"/>
    </row>
    <row r="289" spans="2:7" ht="13.5" customHeight="1" x14ac:dyDescent="0.25">
      <c r="B289" s="46">
        <v>602</v>
      </c>
      <c r="C289" s="45" t="s">
        <v>427</v>
      </c>
      <c r="D289" s="4" t="s">
        <v>91</v>
      </c>
      <c r="E289" s="4">
        <v>120</v>
      </c>
      <c r="F289" s="3"/>
      <c r="G289" s="4"/>
    </row>
    <row r="290" spans="2:7" ht="13.5" customHeight="1" x14ac:dyDescent="0.25">
      <c r="B290" s="46">
        <v>603</v>
      </c>
      <c r="C290" s="45" t="s">
        <v>428</v>
      </c>
      <c r="D290" s="4" t="s">
        <v>92</v>
      </c>
      <c r="E290" s="4">
        <v>120</v>
      </c>
      <c r="F290" s="3"/>
      <c r="G290" s="4"/>
    </row>
    <row r="291" spans="2:7" ht="13.5" customHeight="1" x14ac:dyDescent="0.25">
      <c r="B291" s="46">
        <v>604</v>
      </c>
      <c r="C291" s="45" t="s">
        <v>429</v>
      </c>
      <c r="D291" s="4" t="s">
        <v>456</v>
      </c>
      <c r="E291" s="4">
        <v>75</v>
      </c>
      <c r="F291" s="3"/>
      <c r="G291" s="4"/>
    </row>
    <row r="292" spans="2:7" ht="13.5" customHeight="1" x14ac:dyDescent="0.25">
      <c r="B292" s="46">
        <v>605</v>
      </c>
      <c r="C292" s="45" t="s">
        <v>430</v>
      </c>
      <c r="D292" s="4" t="s">
        <v>121</v>
      </c>
      <c r="E292" s="4">
        <v>100</v>
      </c>
      <c r="F292" s="3"/>
      <c r="G292" s="4"/>
    </row>
    <row r="293" spans="2:7" ht="13.5" customHeight="1" x14ac:dyDescent="0.25">
      <c r="B293" s="46">
        <v>650</v>
      </c>
      <c r="C293" s="45" t="s">
        <v>431</v>
      </c>
      <c r="D293" s="4" t="s">
        <v>118</v>
      </c>
      <c r="E293" s="4">
        <v>60</v>
      </c>
      <c r="F293" s="3"/>
      <c r="G293" s="4"/>
    </row>
    <row r="294" spans="2:7" ht="13.5" customHeight="1" x14ac:dyDescent="0.25">
      <c r="B294" s="46">
        <v>651</v>
      </c>
      <c r="C294" s="45" t="s">
        <v>97</v>
      </c>
      <c r="D294" s="4" t="s">
        <v>118</v>
      </c>
      <c r="E294" s="4">
        <v>90</v>
      </c>
      <c r="F294" s="3"/>
      <c r="G294" s="4"/>
    </row>
    <row r="295" spans="2:7" ht="13.5" customHeight="1" x14ac:dyDescent="0.25">
      <c r="B295" s="46">
        <v>652</v>
      </c>
      <c r="C295" s="45" t="s">
        <v>98</v>
      </c>
      <c r="D295" s="4" t="s">
        <v>118</v>
      </c>
      <c r="E295" s="4">
        <v>140</v>
      </c>
      <c r="F295" s="3"/>
      <c r="G295" s="4"/>
    </row>
    <row r="296" spans="2:7" ht="13.5" customHeight="1" x14ac:dyDescent="0.25">
      <c r="B296" s="46">
        <v>653</v>
      </c>
      <c r="C296" s="45" t="s">
        <v>99</v>
      </c>
      <c r="D296" s="4" t="s">
        <v>118</v>
      </c>
      <c r="E296" s="4">
        <v>150</v>
      </c>
      <c r="F296" s="3"/>
      <c r="G296" s="4"/>
    </row>
    <row r="297" spans="2:7" ht="13.5" customHeight="1" x14ac:dyDescent="0.25">
      <c r="B297" s="46">
        <v>654</v>
      </c>
      <c r="C297" s="45" t="s">
        <v>432</v>
      </c>
      <c r="D297" s="4" t="s">
        <v>118</v>
      </c>
      <c r="E297" s="4">
        <v>150</v>
      </c>
      <c r="F297" s="3"/>
      <c r="G297" s="4"/>
    </row>
    <row r="298" spans="2:7" ht="13.5" customHeight="1" x14ac:dyDescent="0.25">
      <c r="B298" s="46">
        <v>655</v>
      </c>
      <c r="C298" s="45" t="s">
        <v>433</v>
      </c>
      <c r="D298" s="4" t="s">
        <v>118</v>
      </c>
      <c r="E298" s="4">
        <v>150</v>
      </c>
      <c r="F298" s="3"/>
      <c r="G298" s="4"/>
    </row>
    <row r="299" spans="2:7" ht="13.5" customHeight="1" x14ac:dyDescent="0.25">
      <c r="B299" s="46">
        <v>656</v>
      </c>
      <c r="C299" s="45" t="s">
        <v>434</v>
      </c>
      <c r="D299" s="4" t="s">
        <v>118</v>
      </c>
      <c r="E299" s="4">
        <v>210</v>
      </c>
      <c r="F299" s="3"/>
      <c r="G299" s="4"/>
    </row>
    <row r="300" spans="2:7" ht="13.5" customHeight="1" x14ac:dyDescent="0.25">
      <c r="B300" s="46">
        <v>657</v>
      </c>
      <c r="C300" s="45" t="s">
        <v>100</v>
      </c>
      <c r="D300" s="4" t="s">
        <v>118</v>
      </c>
      <c r="E300" s="4">
        <v>160</v>
      </c>
      <c r="F300" s="3"/>
      <c r="G300" s="4"/>
    </row>
    <row r="301" spans="2:7" ht="13.5" customHeight="1" x14ac:dyDescent="0.25">
      <c r="B301" s="3">
        <v>658</v>
      </c>
      <c r="C301" s="4" t="s">
        <v>101</v>
      </c>
      <c r="D301" s="4" t="s">
        <v>118</v>
      </c>
      <c r="E301" s="4">
        <v>160</v>
      </c>
      <c r="F301" s="3"/>
      <c r="G301" s="4"/>
    </row>
    <row r="302" spans="2:7" ht="13.5" customHeight="1" x14ac:dyDescent="0.25">
      <c r="B302" s="46">
        <v>659</v>
      </c>
      <c r="C302" s="45" t="s">
        <v>203</v>
      </c>
      <c r="D302" s="4" t="s">
        <v>118</v>
      </c>
      <c r="E302" s="4">
        <v>200</v>
      </c>
      <c r="F302" s="3"/>
      <c r="G302" s="4"/>
    </row>
    <row r="303" spans="2:7" ht="13.5" customHeight="1" x14ac:dyDescent="0.25">
      <c r="B303" s="46">
        <v>660</v>
      </c>
      <c r="C303" s="45" t="s">
        <v>102</v>
      </c>
      <c r="D303" s="4" t="s">
        <v>118</v>
      </c>
      <c r="E303" s="4">
        <v>210</v>
      </c>
      <c r="F303" s="3"/>
      <c r="G303" s="4"/>
    </row>
    <row r="304" spans="2:7" ht="13.5" customHeight="1" x14ac:dyDescent="0.25">
      <c r="B304" s="46">
        <v>661</v>
      </c>
      <c r="C304" s="45" t="s">
        <v>103</v>
      </c>
      <c r="D304" s="4" t="s">
        <v>118</v>
      </c>
      <c r="E304" s="4">
        <v>180</v>
      </c>
      <c r="F304" s="3"/>
      <c r="G304" s="4"/>
    </row>
    <row r="305" spans="2:7" ht="13.5" customHeight="1" x14ac:dyDescent="0.25">
      <c r="B305" s="46">
        <v>662</v>
      </c>
      <c r="C305" s="45" t="s">
        <v>104</v>
      </c>
      <c r="D305" s="4" t="s">
        <v>118</v>
      </c>
      <c r="E305" s="4">
        <v>160</v>
      </c>
      <c r="F305" s="3"/>
      <c r="G305" s="4"/>
    </row>
    <row r="306" spans="2:7" ht="13.5" customHeight="1" x14ac:dyDescent="0.25">
      <c r="B306" s="46">
        <v>663</v>
      </c>
      <c r="C306" s="45" t="s">
        <v>105</v>
      </c>
      <c r="D306" s="4" t="s">
        <v>118</v>
      </c>
      <c r="E306" s="4">
        <v>120</v>
      </c>
      <c r="F306" s="3"/>
      <c r="G306" s="4"/>
    </row>
    <row r="307" spans="2:7" ht="13.5" customHeight="1" x14ac:dyDescent="0.25">
      <c r="B307" s="46">
        <v>664</v>
      </c>
      <c r="C307" s="45" t="s">
        <v>435</v>
      </c>
      <c r="D307" s="4" t="s">
        <v>118</v>
      </c>
      <c r="E307" s="4">
        <v>150</v>
      </c>
      <c r="F307" s="3"/>
      <c r="G307" s="4"/>
    </row>
    <row r="308" spans="2:7" ht="13.5" customHeight="1" x14ac:dyDescent="0.25">
      <c r="B308" s="46">
        <v>665</v>
      </c>
      <c r="C308" s="45" t="s">
        <v>106</v>
      </c>
      <c r="D308" s="4" t="s">
        <v>118</v>
      </c>
      <c r="E308" s="4">
        <v>150</v>
      </c>
      <c r="F308" s="3"/>
      <c r="G308" s="4"/>
    </row>
    <row r="309" spans="2:7" ht="13.5" customHeight="1" x14ac:dyDescent="0.25">
      <c r="B309" s="46">
        <v>666</v>
      </c>
      <c r="C309" s="45" t="s">
        <v>436</v>
      </c>
      <c r="D309" s="4" t="s">
        <v>118</v>
      </c>
      <c r="E309" s="4">
        <v>120</v>
      </c>
      <c r="F309" s="3"/>
      <c r="G309" s="4"/>
    </row>
    <row r="310" spans="2:7" ht="13.5" customHeight="1" x14ac:dyDescent="0.25">
      <c r="B310" s="46">
        <v>667</v>
      </c>
      <c r="C310" s="45" t="s">
        <v>107</v>
      </c>
      <c r="D310" s="4" t="s">
        <v>118</v>
      </c>
      <c r="E310" s="4">
        <v>120</v>
      </c>
      <c r="F310" s="3"/>
      <c r="G310" s="4"/>
    </row>
    <row r="311" spans="2:7" ht="13.5" customHeight="1" x14ac:dyDescent="0.25">
      <c r="B311" s="46">
        <v>668</v>
      </c>
      <c r="C311" s="45" t="s">
        <v>108</v>
      </c>
      <c r="D311" s="4" t="s">
        <v>118</v>
      </c>
      <c r="E311" s="4">
        <v>60</v>
      </c>
      <c r="F311" s="3"/>
      <c r="G311" s="4"/>
    </row>
    <row r="312" spans="2:7" ht="13.5" customHeight="1" x14ac:dyDescent="0.25">
      <c r="B312" s="3">
        <v>669</v>
      </c>
      <c r="C312" s="4" t="s">
        <v>109</v>
      </c>
      <c r="D312" s="4" t="s">
        <v>118</v>
      </c>
      <c r="E312" s="4">
        <v>60</v>
      </c>
      <c r="F312" s="3"/>
      <c r="G312" s="4"/>
    </row>
    <row r="313" spans="2:7" ht="13.5" customHeight="1" x14ac:dyDescent="0.25">
      <c r="B313" s="46">
        <v>701</v>
      </c>
      <c r="C313" s="45" t="s">
        <v>437</v>
      </c>
      <c r="D313" s="4" t="s">
        <v>118</v>
      </c>
      <c r="E313" s="4">
        <v>125</v>
      </c>
      <c r="F313" s="3"/>
      <c r="G313" s="4"/>
    </row>
    <row r="314" spans="2:7" ht="13.5" customHeight="1" x14ac:dyDescent="0.25">
      <c r="B314" s="46">
        <v>702</v>
      </c>
      <c r="C314" s="45" t="s">
        <v>438</v>
      </c>
      <c r="D314" s="4" t="s">
        <v>118</v>
      </c>
      <c r="E314" s="4">
        <v>125</v>
      </c>
      <c r="F314" s="3"/>
      <c r="G314" s="4"/>
    </row>
    <row r="315" spans="2:7" ht="13.5" customHeight="1" x14ac:dyDescent="0.25">
      <c r="B315" s="46">
        <v>703</v>
      </c>
      <c r="C315" s="45" t="s">
        <v>439</v>
      </c>
      <c r="D315" s="4" t="s">
        <v>118</v>
      </c>
      <c r="E315" s="4">
        <v>125</v>
      </c>
      <c r="F315" s="3"/>
      <c r="G315" s="4"/>
    </row>
    <row r="316" spans="2:7" ht="13.5" customHeight="1" x14ac:dyDescent="0.25">
      <c r="B316" s="46">
        <v>704</v>
      </c>
      <c r="C316" s="45" t="s">
        <v>440</v>
      </c>
      <c r="D316" s="4" t="s">
        <v>118</v>
      </c>
      <c r="E316" s="4">
        <v>125</v>
      </c>
      <c r="F316" s="3"/>
      <c r="G316" s="4"/>
    </row>
    <row r="317" spans="2:7" ht="13.5" customHeight="1" x14ac:dyDescent="0.25">
      <c r="B317" s="46">
        <v>705</v>
      </c>
      <c r="C317" s="45" t="s">
        <v>441</v>
      </c>
      <c r="D317" s="4" t="s">
        <v>118</v>
      </c>
      <c r="E317" s="4">
        <v>125</v>
      </c>
      <c r="F317" s="3"/>
      <c r="G317" s="4"/>
    </row>
    <row r="318" spans="2:7" ht="13.5" customHeight="1" x14ac:dyDescent="0.25">
      <c r="B318" s="46">
        <v>706</v>
      </c>
      <c r="C318" s="45" t="s">
        <v>442</v>
      </c>
      <c r="D318" s="4" t="s">
        <v>118</v>
      </c>
      <c r="E318" s="4">
        <v>162</v>
      </c>
      <c r="F318" s="3"/>
      <c r="G318" s="4"/>
    </row>
    <row r="319" spans="2:7" ht="13.5" customHeight="1" x14ac:dyDescent="0.25">
      <c r="B319" s="46">
        <v>707</v>
      </c>
      <c r="C319" s="45" t="s">
        <v>443</v>
      </c>
      <c r="D319" s="4" t="s">
        <v>118</v>
      </c>
      <c r="E319" s="4">
        <v>162</v>
      </c>
      <c r="F319" s="3"/>
      <c r="G319" s="4"/>
    </row>
    <row r="320" spans="2:7" ht="13.5" customHeight="1" x14ac:dyDescent="0.25">
      <c r="B320" s="46">
        <v>709</v>
      </c>
      <c r="C320" s="45" t="s">
        <v>444</v>
      </c>
      <c r="D320" s="4" t="s">
        <v>118</v>
      </c>
      <c r="E320" s="4">
        <v>162</v>
      </c>
      <c r="F320" s="3"/>
      <c r="G320" s="4"/>
    </row>
    <row r="321" spans="2:7" ht="13.5" customHeight="1" x14ac:dyDescent="0.25">
      <c r="B321" s="46">
        <v>710</v>
      </c>
      <c r="C321" s="45" t="s">
        <v>445</v>
      </c>
      <c r="D321" s="4" t="s">
        <v>118</v>
      </c>
      <c r="E321" s="4">
        <v>162</v>
      </c>
      <c r="F321" s="3"/>
      <c r="G321" s="4"/>
    </row>
    <row r="322" spans="2:7" ht="13.5" customHeight="1" x14ac:dyDescent="0.25">
      <c r="B322" s="46">
        <v>711</v>
      </c>
      <c r="C322" s="45" t="s">
        <v>458</v>
      </c>
      <c r="D322" s="4" t="s">
        <v>118</v>
      </c>
      <c r="E322" s="4">
        <v>162</v>
      </c>
      <c r="F322" s="3"/>
      <c r="G322" s="4"/>
    </row>
    <row r="323" spans="2:7" ht="13.5" customHeight="1" x14ac:dyDescent="0.25">
      <c r="B323" s="46">
        <v>900</v>
      </c>
      <c r="C323" s="45" t="s">
        <v>110</v>
      </c>
      <c r="D323" s="4" t="s">
        <v>123</v>
      </c>
      <c r="E323" s="4">
        <v>60</v>
      </c>
      <c r="F323" s="3"/>
      <c r="G323" s="4"/>
    </row>
    <row r="324" spans="2:7" ht="13.5" customHeight="1" x14ac:dyDescent="0.25">
      <c r="B324" s="46">
        <v>903</v>
      </c>
      <c r="C324" s="45" t="s">
        <v>446</v>
      </c>
      <c r="D324" s="4" t="s">
        <v>123</v>
      </c>
      <c r="E324" s="4">
        <v>0</v>
      </c>
      <c r="F324" s="3"/>
      <c r="G324" s="4"/>
    </row>
    <row r="325" spans="2:7" ht="13.5" customHeight="1" x14ac:dyDescent="0.25">
      <c r="B325" s="46">
        <v>905</v>
      </c>
      <c r="C325" s="45" t="s">
        <v>447</v>
      </c>
      <c r="D325" s="4" t="s">
        <v>123</v>
      </c>
      <c r="E325" s="4">
        <v>0</v>
      </c>
      <c r="F325" s="3"/>
      <c r="G325" s="4"/>
    </row>
    <row r="326" spans="2:7" ht="13.5" customHeight="1" x14ac:dyDescent="0.25">
      <c r="B326" s="3">
        <v>906</v>
      </c>
      <c r="C326" s="4" t="s">
        <v>201</v>
      </c>
      <c r="D326" s="4" t="s">
        <v>123</v>
      </c>
      <c r="E326" s="4">
        <v>0</v>
      </c>
      <c r="F326" s="3"/>
      <c r="G326" s="4"/>
    </row>
    <row r="327" spans="2:7" ht="13.5" customHeight="1" x14ac:dyDescent="0.25">
      <c r="B327" s="46">
        <v>907</v>
      </c>
      <c r="C327" s="45" t="s">
        <v>448</v>
      </c>
      <c r="D327" s="4" t="s">
        <v>123</v>
      </c>
      <c r="E327" s="4">
        <v>0</v>
      </c>
      <c r="F327" s="3"/>
      <c r="G327" s="4"/>
    </row>
    <row r="328" spans="2:7" ht="13.5" customHeight="1" x14ac:dyDescent="0.25">
      <c r="B328" s="46">
        <v>908</v>
      </c>
      <c r="C328" s="45" t="s">
        <v>202</v>
      </c>
      <c r="D328" s="4" t="s">
        <v>123</v>
      </c>
      <c r="E328" s="4">
        <v>0</v>
      </c>
      <c r="F328" s="3"/>
      <c r="G328" s="4"/>
    </row>
    <row r="329" spans="2:7" ht="13.5" customHeight="1" x14ac:dyDescent="0.25">
      <c r="B329" s="3">
        <v>910</v>
      </c>
      <c r="C329" s="4" t="s">
        <v>205</v>
      </c>
      <c r="D329" s="4" t="s">
        <v>123</v>
      </c>
      <c r="E329" s="4">
        <v>0</v>
      </c>
      <c r="F329" s="3"/>
      <c r="G329" s="4"/>
    </row>
    <row r="330" spans="2:7" ht="13.5" customHeight="1" x14ac:dyDescent="0.25">
      <c r="B330" s="3">
        <v>920</v>
      </c>
      <c r="C330" s="4" t="s">
        <v>474</v>
      </c>
      <c r="D330" s="4"/>
      <c r="E330" s="4">
        <v>0</v>
      </c>
      <c r="F330" s="3"/>
      <c r="G330" s="4"/>
    </row>
    <row r="331" spans="2:7" ht="13.5" customHeight="1" x14ac:dyDescent="0.25">
      <c r="B331" s="46">
        <v>921</v>
      </c>
      <c r="C331" s="45" t="s">
        <v>449</v>
      </c>
      <c r="D331" s="4" t="s">
        <v>123</v>
      </c>
      <c r="E331" s="4">
        <v>0</v>
      </c>
      <c r="F331" s="3"/>
      <c r="G331" s="4"/>
    </row>
    <row r="332" spans="2:7" ht="13.5" customHeight="1" x14ac:dyDescent="0.25">
      <c r="B332" s="46">
        <v>943</v>
      </c>
      <c r="C332" s="45" t="s">
        <v>460</v>
      </c>
      <c r="D332" s="4"/>
      <c r="E332" s="4">
        <v>37</v>
      </c>
      <c r="F332" s="3"/>
      <c r="G332" s="4"/>
    </row>
    <row r="333" spans="2:7" ht="13.5" customHeight="1" x14ac:dyDescent="0.25">
      <c r="B333" s="46">
        <v>944</v>
      </c>
      <c r="C333" s="45" t="s">
        <v>460</v>
      </c>
      <c r="D333" s="4"/>
      <c r="E333" s="4">
        <v>20</v>
      </c>
      <c r="F333" s="3"/>
      <c r="G333" s="4"/>
    </row>
    <row r="334" spans="2:7" ht="13.5" customHeight="1" x14ac:dyDescent="0.25">
      <c r="B334" s="46">
        <v>945</v>
      </c>
      <c r="C334" s="45" t="s">
        <v>460</v>
      </c>
      <c r="D334" s="4"/>
      <c r="E334" s="4">
        <v>7</v>
      </c>
      <c r="F334" s="3"/>
      <c r="G334" s="4"/>
    </row>
    <row r="335" spans="2:7" ht="13.5" customHeight="1" x14ac:dyDescent="0.25">
      <c r="B335" s="46">
        <v>946</v>
      </c>
      <c r="C335" s="45" t="s">
        <v>460</v>
      </c>
      <c r="D335" s="4"/>
      <c r="E335" s="4">
        <v>29</v>
      </c>
      <c r="F335" s="3"/>
      <c r="G335" s="4"/>
    </row>
    <row r="336" spans="2:7" ht="13.5" customHeight="1" x14ac:dyDescent="0.25">
      <c r="B336" s="46">
        <v>960</v>
      </c>
      <c r="C336" s="45" t="s">
        <v>461</v>
      </c>
      <c r="D336" s="4"/>
      <c r="E336" s="4">
        <v>206</v>
      </c>
      <c r="F336" s="3"/>
      <c r="G336" s="4"/>
    </row>
    <row r="337" spans="2:7" ht="13.5" customHeight="1" x14ac:dyDescent="0.25">
      <c r="B337" s="46">
        <v>961</v>
      </c>
      <c r="C337" s="45" t="s">
        <v>461</v>
      </c>
      <c r="D337" s="4"/>
      <c r="E337" s="4">
        <v>140</v>
      </c>
      <c r="F337" s="3"/>
      <c r="G337" s="4"/>
    </row>
    <row r="338" spans="2:7" ht="13.5" customHeight="1" x14ac:dyDescent="0.25">
      <c r="B338" s="46">
        <v>962</v>
      </c>
      <c r="C338" s="45" t="s">
        <v>461</v>
      </c>
      <c r="D338" s="4"/>
      <c r="E338" s="4">
        <v>64</v>
      </c>
      <c r="F338" s="3"/>
      <c r="G338" s="4"/>
    </row>
    <row r="339" spans="2:7" ht="13.5" customHeight="1" x14ac:dyDescent="0.25">
      <c r="B339" s="46">
        <v>963</v>
      </c>
      <c r="C339" s="45" t="s">
        <v>462</v>
      </c>
      <c r="D339" s="4"/>
      <c r="E339" s="4">
        <v>150</v>
      </c>
      <c r="F339" s="3"/>
      <c r="G339" s="4"/>
    </row>
    <row r="340" spans="2:7" ht="13.5" customHeight="1" x14ac:dyDescent="0.25">
      <c r="B340" s="46">
        <v>964</v>
      </c>
      <c r="C340" s="45" t="s">
        <v>462</v>
      </c>
      <c r="D340" s="4"/>
      <c r="E340" s="4">
        <v>93</v>
      </c>
      <c r="F340" s="3"/>
      <c r="G340" s="4"/>
    </row>
    <row r="341" spans="2:7" ht="13.5" customHeight="1" x14ac:dyDescent="0.25">
      <c r="B341" s="46">
        <v>965</v>
      </c>
      <c r="C341" s="45" t="s">
        <v>462</v>
      </c>
      <c r="D341" s="4"/>
      <c r="E341" s="4">
        <v>39</v>
      </c>
      <c r="F341" s="3"/>
      <c r="G341" s="4"/>
    </row>
    <row r="342" spans="2:7" ht="13.5" customHeight="1" x14ac:dyDescent="0.25">
      <c r="B342" s="46">
        <v>966</v>
      </c>
      <c r="C342" s="45" t="s">
        <v>463</v>
      </c>
      <c r="D342" s="4"/>
      <c r="E342" s="4">
        <v>293</v>
      </c>
      <c r="F342" s="3"/>
      <c r="G342" s="4"/>
    </row>
    <row r="343" spans="2:7" ht="13.5" customHeight="1" x14ac:dyDescent="0.25">
      <c r="B343" s="46">
        <v>968</v>
      </c>
      <c r="C343" s="45" t="s">
        <v>464</v>
      </c>
      <c r="D343" s="4"/>
      <c r="E343" s="4">
        <v>0</v>
      </c>
      <c r="F343" s="3"/>
      <c r="G343" s="4"/>
    </row>
    <row r="344" spans="2:7" ht="13.5" customHeight="1" x14ac:dyDescent="0.25">
      <c r="B344" s="46">
        <v>970</v>
      </c>
      <c r="C344" s="45" t="s">
        <v>465</v>
      </c>
      <c r="D344" s="4"/>
      <c r="E344" s="4">
        <v>0</v>
      </c>
      <c r="F344" s="3"/>
      <c r="G344" s="4"/>
    </row>
    <row r="345" spans="2:7" ht="13.5" customHeight="1" x14ac:dyDescent="0.25">
      <c r="B345" s="46">
        <v>972</v>
      </c>
      <c r="C345" s="45" t="s">
        <v>466</v>
      </c>
      <c r="D345" s="4"/>
      <c r="E345" s="4">
        <v>0</v>
      </c>
      <c r="F345" s="3"/>
      <c r="G345" s="4"/>
    </row>
    <row r="346" spans="2:7" ht="13.5" customHeight="1" x14ac:dyDescent="0.25">
      <c r="B346" s="46">
        <v>975</v>
      </c>
      <c r="C346" s="45" t="s">
        <v>459</v>
      </c>
      <c r="D346" s="4" t="s">
        <v>118</v>
      </c>
      <c r="E346" s="4">
        <v>0</v>
      </c>
      <c r="F346" s="3"/>
      <c r="G346" s="4"/>
    </row>
    <row r="347" spans="2:7" ht="13.5" customHeight="1" x14ac:dyDescent="0.25">
      <c r="B347" s="46">
        <v>995</v>
      </c>
      <c r="C347" s="45" t="s">
        <v>450</v>
      </c>
      <c r="D347" s="4" t="s">
        <v>123</v>
      </c>
      <c r="E347" s="4">
        <v>0</v>
      </c>
      <c r="F347" s="3"/>
      <c r="G347" s="4"/>
    </row>
    <row r="348" spans="2:7" ht="13.5" customHeight="1" x14ac:dyDescent="0.25">
      <c r="B348" s="3">
        <v>998</v>
      </c>
      <c r="C348" s="4" t="s">
        <v>111</v>
      </c>
      <c r="D348" s="4" t="s">
        <v>123</v>
      </c>
      <c r="E348" s="4">
        <v>0</v>
      </c>
      <c r="F348" s="3"/>
      <c r="G348" s="4"/>
    </row>
    <row r="349" spans="2:7" ht="13.5" customHeight="1" x14ac:dyDescent="0.25">
      <c r="B349" s="3">
        <v>999</v>
      </c>
      <c r="C349" s="4" t="s">
        <v>112</v>
      </c>
      <c r="D349" s="4" t="s">
        <v>123</v>
      </c>
      <c r="E349" s="4">
        <v>0</v>
      </c>
      <c r="F349" s="3"/>
      <c r="G349" s="4"/>
    </row>
    <row r="350" spans="2:7" ht="13.5" customHeight="1" x14ac:dyDescent="0.25">
      <c r="B350" s="3">
        <v>9996</v>
      </c>
      <c r="C350" s="4" t="s">
        <v>173</v>
      </c>
      <c r="D350" s="4" t="s">
        <v>121</v>
      </c>
      <c r="E350" s="4">
        <v>0</v>
      </c>
      <c r="F350" s="3"/>
      <c r="G350" s="4"/>
    </row>
    <row r="351" spans="2:7" ht="13.5" customHeight="1" x14ac:dyDescent="0.25">
      <c r="B351" s="3">
        <v>9997</v>
      </c>
      <c r="C351" s="4" t="s">
        <v>111</v>
      </c>
      <c r="D351" s="4" t="s">
        <v>118</v>
      </c>
      <c r="E351" s="4">
        <v>100</v>
      </c>
      <c r="F351" s="3"/>
      <c r="G351" s="4"/>
    </row>
    <row r="352" spans="2:7" ht="13.5" customHeight="1" x14ac:dyDescent="0.25">
      <c r="B352" s="3">
        <v>9998</v>
      </c>
      <c r="C352" s="5" t="s">
        <v>158</v>
      </c>
      <c r="D352" s="4" t="s">
        <v>119</v>
      </c>
      <c r="E352" s="4">
        <v>30</v>
      </c>
      <c r="F352" s="3"/>
      <c r="G352" s="4"/>
    </row>
    <row r="353" spans="4:7" ht="13.5" customHeight="1" x14ac:dyDescent="0.25">
      <c r="D353" s="5"/>
      <c r="F353" s="3"/>
      <c r="G353" s="4"/>
    </row>
    <row r="354" spans="4:7" ht="13.5" customHeight="1" x14ac:dyDescent="0.25">
      <c r="F354" s="1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Navngivne områder</vt:lpstr>
      </vt:variant>
      <vt:variant>
        <vt:i4>1</vt:i4>
      </vt:variant>
    </vt:vector>
  </HeadingPairs>
  <TitlesOfParts>
    <vt:vector size="7" baseType="lpstr">
      <vt:lpstr>Introduktion</vt:lpstr>
      <vt:lpstr>Aktiv udtag - CO2 beregning</vt:lpstr>
      <vt:lpstr>EF</vt:lpstr>
      <vt:lpstr>Jordprøver</vt:lpstr>
      <vt:lpstr>Tørvelagets tykkelse</vt:lpstr>
      <vt:lpstr>GLR Afgrøder</vt:lpstr>
      <vt:lpstr>'Aktiv udtag - CO2 beregning'!Udskriftsområde</vt:lpstr>
    </vt:vector>
  </TitlesOfParts>
  <Company>Aarhus Universitet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Gyldenkærne, Steen</dc:creator>
  <cp:lastModifiedBy>Lene Laursen</cp:lastModifiedBy>
  <cp:lastPrinted>2020-02-25T14:48:41Z</cp:lastPrinted>
  <dcterms:created xsi:type="dcterms:W3CDTF">2015-01-21T08:22:52Z</dcterms:created>
  <dcterms:modified xsi:type="dcterms:W3CDTF">2021-06-18T11:00:12Z</dcterms:modified>
</cp:coreProperties>
</file>